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10770" yWindow="30" windowWidth="10815" windowHeight="10095"/>
  </bookViews>
  <sheets>
    <sheet name="DATA ENTRY" sheetId="1" r:id="rId1"/>
    <sheet name="SAD" sheetId="2" r:id="rId2"/>
    <sheet name="Instructions for Electronic SAD" sheetId="3" r:id="rId3"/>
  </sheets>
  <definedNames>
    <definedName name="_xlnm._FilterDatabase" localSheetId="0" hidden="1">'DATA ENTRY'!$AJ$1:$AJ$6000</definedName>
    <definedName name="DataEntry">'DATA ENTRY'!$A$1:$Z$1995</definedName>
    <definedName name="_xlnm.Print_Area" localSheetId="0">'DATA ENTRY'!$AA$12:$AC$32</definedName>
    <definedName name="_xlnm.Print_Area" localSheetId="1">SAD!$A$1:$N$42</definedName>
    <definedName name="SAD">SAD!$A$1:$N$2006</definedName>
  </definedNames>
  <calcPr calcId="124519"/>
</workbook>
</file>

<file path=xl/calcChain.xml><?xml version="1.0" encoding="utf-8"?>
<calcChain xmlns="http://schemas.openxmlformats.org/spreadsheetml/2006/main">
  <c r="T13" i="1"/>
  <c r="X13"/>
  <c r="X14"/>
  <c r="X15"/>
  <c r="S16"/>
  <c r="T16"/>
  <c r="U16"/>
  <c r="V16"/>
  <c r="W16"/>
  <c r="X16"/>
  <c r="Y16"/>
  <c r="Z16"/>
  <c r="S17"/>
  <c r="T17"/>
  <c r="U17"/>
  <c r="V17"/>
  <c r="W17"/>
  <c r="X17"/>
  <c r="Y17"/>
  <c r="Z17"/>
  <c r="S18"/>
  <c r="T18"/>
  <c r="U18"/>
  <c r="V18"/>
  <c r="W18"/>
  <c r="X18"/>
  <c r="Y18"/>
  <c r="Z18"/>
  <c r="S19"/>
  <c r="T19"/>
  <c r="U19"/>
  <c r="V19"/>
  <c r="W19"/>
  <c r="X19"/>
  <c r="Y19"/>
  <c r="Z19"/>
  <c r="S20"/>
  <c r="T20"/>
  <c r="U20"/>
  <c r="V20"/>
  <c r="W20"/>
  <c r="X20"/>
  <c r="Y20"/>
  <c r="Z20"/>
  <c r="S21"/>
  <c r="T21"/>
  <c r="U21"/>
  <c r="V21"/>
  <c r="W21"/>
  <c r="X21"/>
  <c r="Y21"/>
  <c r="Z21"/>
  <c r="S22"/>
  <c r="T22"/>
  <c r="U22"/>
  <c r="V22"/>
  <c r="W22"/>
  <c r="X22"/>
  <c r="Y22"/>
  <c r="Z22"/>
  <c r="S23"/>
  <c r="T23"/>
  <c r="U23"/>
  <c r="V23"/>
  <c r="W23"/>
  <c r="X23"/>
  <c r="Y23"/>
  <c r="Z23"/>
  <c r="S24"/>
  <c r="T24"/>
  <c r="U24"/>
  <c r="V24"/>
  <c r="W24"/>
  <c r="X24"/>
  <c r="Y24"/>
  <c r="Z24"/>
  <c r="S25"/>
  <c r="T25"/>
  <c r="U25"/>
  <c r="V25"/>
  <c r="W25"/>
  <c r="X25"/>
  <c r="Y25"/>
  <c r="Z25"/>
  <c r="S26"/>
  <c r="T26"/>
  <c r="U26"/>
  <c r="V26"/>
  <c r="W26"/>
  <c r="X26"/>
  <c r="Y26"/>
  <c r="Z26"/>
  <c r="S27"/>
  <c r="T27"/>
  <c r="U27"/>
  <c r="V27"/>
  <c r="W27"/>
  <c r="X27"/>
  <c r="Y27"/>
  <c r="Z27"/>
  <c r="S28"/>
  <c r="T28"/>
  <c r="U28"/>
  <c r="V28"/>
  <c r="W28"/>
  <c r="X28"/>
  <c r="Y28"/>
  <c r="Z28"/>
  <c r="S29"/>
  <c r="T29"/>
  <c r="U29"/>
  <c r="V29"/>
  <c r="W29"/>
  <c r="X29"/>
  <c r="Y29"/>
  <c r="Z29"/>
  <c r="S30"/>
  <c r="T30"/>
  <c r="U30"/>
  <c r="V30"/>
  <c r="W30"/>
  <c r="X30"/>
  <c r="Y30"/>
  <c r="Z30"/>
  <c r="S31"/>
  <c r="T31"/>
  <c r="U31"/>
  <c r="V31"/>
  <c r="W31"/>
  <c r="X31"/>
  <c r="Y31"/>
  <c r="Z31"/>
  <c r="S32"/>
  <c r="T32"/>
  <c r="U32"/>
  <c r="V32"/>
  <c r="W32"/>
  <c r="X32"/>
  <c r="Y32"/>
  <c r="Z32"/>
  <c r="S33"/>
  <c r="T33"/>
  <c r="U33"/>
  <c r="V33"/>
  <c r="W33"/>
  <c r="X33"/>
  <c r="Y33"/>
  <c r="Z33"/>
  <c r="S34"/>
  <c r="T34"/>
  <c r="U34"/>
  <c r="V34"/>
  <c r="W34"/>
  <c r="X34"/>
  <c r="Y34"/>
  <c r="Z34"/>
  <c r="S35"/>
  <c r="T35"/>
  <c r="U35"/>
  <c r="V35"/>
  <c r="W35"/>
  <c r="X35"/>
  <c r="Y35"/>
  <c r="Z35"/>
  <c r="S36"/>
  <c r="T36"/>
  <c r="U36"/>
  <c r="V36"/>
  <c r="W36"/>
  <c r="X36"/>
  <c r="Y36"/>
  <c r="Z36"/>
  <c r="S37"/>
  <c r="T37"/>
  <c r="U37"/>
  <c r="V37"/>
  <c r="W37"/>
  <c r="X37"/>
  <c r="Y37"/>
  <c r="Z37"/>
  <c r="S38"/>
  <c r="T38"/>
  <c r="U38"/>
  <c r="V38"/>
  <c r="W38"/>
  <c r="X38"/>
  <c r="Y38"/>
  <c r="Z38"/>
  <c r="S39"/>
  <c r="T39"/>
  <c r="U39"/>
  <c r="V39"/>
  <c r="W39"/>
  <c r="X39"/>
  <c r="Y39"/>
  <c r="Z39"/>
  <c r="S40"/>
  <c r="T40"/>
  <c r="U40"/>
  <c r="V40"/>
  <c r="W40"/>
  <c r="X40"/>
  <c r="Y40"/>
  <c r="Z40"/>
  <c r="S41"/>
  <c r="T41"/>
  <c r="U41"/>
  <c r="V41"/>
  <c r="W41"/>
  <c r="X41"/>
  <c r="Y41"/>
  <c r="Z41"/>
  <c r="S42"/>
  <c r="T42"/>
  <c r="U42"/>
  <c r="V42"/>
  <c r="W42"/>
  <c r="X42"/>
  <c r="Y42"/>
  <c r="Z42"/>
  <c r="S43"/>
  <c r="T43"/>
  <c r="U43"/>
  <c r="V43"/>
  <c r="W43"/>
  <c r="X43"/>
  <c r="Y43"/>
  <c r="Z43"/>
  <c r="S44"/>
  <c r="T44"/>
  <c r="U44"/>
  <c r="V44"/>
  <c r="W44"/>
  <c r="X44"/>
  <c r="Y44"/>
  <c r="Z44"/>
  <c r="S45"/>
  <c r="T45"/>
  <c r="U45"/>
  <c r="V45"/>
  <c r="W45"/>
  <c r="X45"/>
  <c r="Y45"/>
  <c r="Z45"/>
  <c r="S46"/>
  <c r="T46"/>
  <c r="U46"/>
  <c r="V46"/>
  <c r="W46"/>
  <c r="X46"/>
  <c r="Y46"/>
  <c r="Z46"/>
  <c r="S47"/>
  <c r="T47"/>
  <c r="U47"/>
  <c r="V47"/>
  <c r="W47"/>
  <c r="X47"/>
  <c r="Y47"/>
  <c r="Z47"/>
  <c r="S48"/>
  <c r="T48"/>
  <c r="U48"/>
  <c r="V48"/>
  <c r="W48"/>
  <c r="X48"/>
  <c r="Y48"/>
  <c r="Z48"/>
  <c r="S49"/>
  <c r="T49"/>
  <c r="U49"/>
  <c r="V49"/>
  <c r="W49"/>
  <c r="X49"/>
  <c r="Y49"/>
  <c r="Z49"/>
  <c r="S50"/>
  <c r="T50"/>
  <c r="U50"/>
  <c r="V50"/>
  <c r="W50"/>
  <c r="X50"/>
  <c r="Y50"/>
  <c r="Z50"/>
  <c r="S51"/>
  <c r="T51"/>
  <c r="U51"/>
  <c r="V51"/>
  <c r="W51"/>
  <c r="X51"/>
  <c r="Y51"/>
  <c r="Z51"/>
  <c r="S52"/>
  <c r="T52"/>
  <c r="U52"/>
  <c r="V52"/>
  <c r="W52"/>
  <c r="X52"/>
  <c r="Y52"/>
  <c r="Z52"/>
  <c r="S53"/>
  <c r="T53"/>
  <c r="U53"/>
  <c r="V53"/>
  <c r="W53"/>
  <c r="X53"/>
  <c r="Y53"/>
  <c r="Z53"/>
  <c r="S54"/>
  <c r="T54"/>
  <c r="U54"/>
  <c r="V54"/>
  <c r="W54"/>
  <c r="X54"/>
  <c r="Y54"/>
  <c r="Z54"/>
  <c r="S55"/>
  <c r="T55"/>
  <c r="U55"/>
  <c r="V55"/>
  <c r="W55"/>
  <c r="X55"/>
  <c r="Y55"/>
  <c r="Z55"/>
  <c r="S56"/>
  <c r="T56"/>
  <c r="U56"/>
  <c r="V56"/>
  <c r="W56"/>
  <c r="X56"/>
  <c r="Y56"/>
  <c r="Z56"/>
  <c r="S57"/>
  <c r="T57"/>
  <c r="U57"/>
  <c r="V57"/>
  <c r="W57"/>
  <c r="X57"/>
  <c r="Y57"/>
  <c r="Z57"/>
  <c r="S58"/>
  <c r="T58"/>
  <c r="U58"/>
  <c r="V58"/>
  <c r="W58"/>
  <c r="X58"/>
  <c r="Y58"/>
  <c r="Z58"/>
  <c r="S59"/>
  <c r="T59"/>
  <c r="U59"/>
  <c r="V59"/>
  <c r="W59"/>
  <c r="X59"/>
  <c r="Y59"/>
  <c r="Z59"/>
  <c r="S60"/>
  <c r="T60"/>
  <c r="U60"/>
  <c r="V60"/>
  <c r="W60"/>
  <c r="X60"/>
  <c r="Y60"/>
  <c r="Z60"/>
  <c r="S61"/>
  <c r="T61"/>
  <c r="U61"/>
  <c r="V61"/>
  <c r="W61"/>
  <c r="X61"/>
  <c r="Y61"/>
  <c r="Z61"/>
  <c r="S62"/>
  <c r="T62"/>
  <c r="U62"/>
  <c r="V62"/>
  <c r="W62"/>
  <c r="X62"/>
  <c r="Y62"/>
  <c r="Z62"/>
  <c r="S63"/>
  <c r="T63"/>
  <c r="U63"/>
  <c r="V63"/>
  <c r="W63"/>
  <c r="X63"/>
  <c r="Y63"/>
  <c r="Z63"/>
  <c r="S64"/>
  <c r="T64"/>
  <c r="U64"/>
  <c r="V64"/>
  <c r="W64"/>
  <c r="X64"/>
  <c r="Y64"/>
  <c r="Z64"/>
  <c r="S65"/>
  <c r="T65"/>
  <c r="U65"/>
  <c r="V65"/>
  <c r="W65"/>
  <c r="X65"/>
  <c r="Y65"/>
  <c r="Z65"/>
  <c r="S66"/>
  <c r="T66"/>
  <c r="U66"/>
  <c r="V66"/>
  <c r="W66"/>
  <c r="X66"/>
  <c r="Y66"/>
  <c r="Z66"/>
  <c r="S67"/>
  <c r="T67"/>
  <c r="U67"/>
  <c r="V67"/>
  <c r="W67"/>
  <c r="X67"/>
  <c r="Y67"/>
  <c r="Z67"/>
  <c r="S68"/>
  <c r="T68"/>
  <c r="U68"/>
  <c r="V68"/>
  <c r="W68"/>
  <c r="X68"/>
  <c r="Y68"/>
  <c r="Z68"/>
  <c r="S69"/>
  <c r="T69"/>
  <c r="U69"/>
  <c r="V69"/>
  <c r="W69"/>
  <c r="X69"/>
  <c r="Y69"/>
  <c r="Z69"/>
  <c r="S70"/>
  <c r="T70"/>
  <c r="U70"/>
  <c r="V70"/>
  <c r="W70"/>
  <c r="X70"/>
  <c r="Y70"/>
  <c r="Z70"/>
  <c r="S71"/>
  <c r="T71"/>
  <c r="U71"/>
  <c r="V71"/>
  <c r="W71"/>
  <c r="X71"/>
  <c r="Y71"/>
  <c r="Z71"/>
  <c r="S72"/>
  <c r="T72"/>
  <c r="U72"/>
  <c r="V72"/>
  <c r="W72"/>
  <c r="X72"/>
  <c r="Y72"/>
  <c r="Z72"/>
  <c r="S73"/>
  <c r="T73"/>
  <c r="U73"/>
  <c r="V73"/>
  <c r="W73"/>
  <c r="X73"/>
  <c r="Y73"/>
  <c r="Z73"/>
  <c r="S74"/>
  <c r="T74"/>
  <c r="U74"/>
  <c r="V74"/>
  <c r="W74"/>
  <c r="X74"/>
  <c r="Y74"/>
  <c r="Z74"/>
  <c r="S75"/>
  <c r="T75"/>
  <c r="U75"/>
  <c r="V75"/>
  <c r="W75"/>
  <c r="X75"/>
  <c r="Y75"/>
  <c r="Z75"/>
  <c r="S76"/>
  <c r="T76"/>
  <c r="U76"/>
  <c r="V76"/>
  <c r="W76"/>
  <c r="X76"/>
  <c r="Y76"/>
  <c r="Z76"/>
  <c r="S77"/>
  <c r="T77"/>
  <c r="U77"/>
  <c r="V77"/>
  <c r="W77"/>
  <c r="X77"/>
  <c r="Y77"/>
  <c r="Z77"/>
  <c r="S78"/>
  <c r="T78"/>
  <c r="U78"/>
  <c r="V78"/>
  <c r="W78"/>
  <c r="X78"/>
  <c r="Y78"/>
  <c r="Z78"/>
  <c r="S79"/>
  <c r="T79"/>
  <c r="U79"/>
  <c r="V79"/>
  <c r="W79"/>
  <c r="X79"/>
  <c r="Y79"/>
  <c r="Z79"/>
  <c r="S80"/>
  <c r="T80"/>
  <c r="U80"/>
  <c r="V80"/>
  <c r="W80"/>
  <c r="X80"/>
  <c r="Y80"/>
  <c r="Z80"/>
  <c r="S81"/>
  <c r="T81"/>
  <c r="U81"/>
  <c r="V81"/>
  <c r="W81"/>
  <c r="X81"/>
  <c r="Y81"/>
  <c r="Z81"/>
  <c r="S82"/>
  <c r="T82"/>
  <c r="U82"/>
  <c r="V82"/>
  <c r="W82"/>
  <c r="X82"/>
  <c r="Y82"/>
  <c r="Z82"/>
  <c r="S83"/>
  <c r="T83"/>
  <c r="U83"/>
  <c r="V83"/>
  <c r="W83"/>
  <c r="X83"/>
  <c r="Y83"/>
  <c r="Z83"/>
  <c r="S84"/>
  <c r="T84"/>
  <c r="U84"/>
  <c r="V84"/>
  <c r="W84"/>
  <c r="X84"/>
  <c r="Y84"/>
  <c r="Z84"/>
  <c r="S85"/>
  <c r="T85"/>
  <c r="U85"/>
  <c r="V85"/>
  <c r="W85"/>
  <c r="X85"/>
  <c r="Y85"/>
  <c r="Z85"/>
  <c r="S86"/>
  <c r="T86"/>
  <c r="U86"/>
  <c r="V86"/>
  <c r="W86"/>
  <c r="X86"/>
  <c r="Y86"/>
  <c r="Z86"/>
  <c r="S87"/>
  <c r="T87"/>
  <c r="U87"/>
  <c r="V87"/>
  <c r="W87"/>
  <c r="X87"/>
  <c r="Y87"/>
  <c r="Z87"/>
  <c r="S88"/>
  <c r="T88"/>
  <c r="U88"/>
  <c r="V88"/>
  <c r="W88"/>
  <c r="X88"/>
  <c r="Y88"/>
  <c r="Z88"/>
  <c r="S89"/>
  <c r="T89"/>
  <c r="U89"/>
  <c r="V89"/>
  <c r="W89"/>
  <c r="X89"/>
  <c r="Y89"/>
  <c r="Z89"/>
  <c r="S90"/>
  <c r="T90"/>
  <c r="U90"/>
  <c r="V90"/>
  <c r="W90"/>
  <c r="X90"/>
  <c r="Y90"/>
  <c r="Z90"/>
  <c r="S91"/>
  <c r="T91"/>
  <c r="U91"/>
  <c r="V91"/>
  <c r="W91"/>
  <c r="X91"/>
  <c r="Y91"/>
  <c r="Z91"/>
  <c r="S92"/>
  <c r="T92"/>
  <c r="U92"/>
  <c r="V92"/>
  <c r="W92"/>
  <c r="X92"/>
  <c r="Y92"/>
  <c r="Z92"/>
  <c r="S93"/>
  <c r="T93"/>
  <c r="U93"/>
  <c r="V93"/>
  <c r="W93"/>
  <c r="X93"/>
  <c r="Y93"/>
  <c r="Z93"/>
  <c r="S94"/>
  <c r="T94"/>
  <c r="U94"/>
  <c r="V94"/>
  <c r="W94"/>
  <c r="X94"/>
  <c r="Y94"/>
  <c r="Z94"/>
  <c r="S95"/>
  <c r="T95"/>
  <c r="U95"/>
  <c r="V95"/>
  <c r="W95"/>
  <c r="X95"/>
  <c r="Y95"/>
  <c r="Z95"/>
  <c r="S96"/>
  <c r="T96"/>
  <c r="U96"/>
  <c r="V96"/>
  <c r="W96"/>
  <c r="X96"/>
  <c r="Y96"/>
  <c r="Z96"/>
  <c r="S97"/>
  <c r="T97"/>
  <c r="U97"/>
  <c r="V97"/>
  <c r="W97"/>
  <c r="X97"/>
  <c r="Y97"/>
  <c r="Z97"/>
  <c r="S98"/>
  <c r="T98"/>
  <c r="U98"/>
  <c r="V98"/>
  <c r="W98"/>
  <c r="X98"/>
  <c r="Y98"/>
  <c r="Z98"/>
  <c r="S99"/>
  <c r="T99"/>
  <c r="U99"/>
  <c r="V99"/>
  <c r="W99"/>
  <c r="X99"/>
  <c r="Y99"/>
  <c r="Z99"/>
  <c r="S100"/>
  <c r="T100"/>
  <c r="U100"/>
  <c r="V100"/>
  <c r="W100"/>
  <c r="X100"/>
  <c r="Y100"/>
  <c r="Z100"/>
  <c r="S101"/>
  <c r="T101"/>
  <c r="U101"/>
  <c r="V101"/>
  <c r="W101"/>
  <c r="X101"/>
  <c r="Y101"/>
  <c r="Z101"/>
  <c r="S102"/>
  <c r="T102"/>
  <c r="U102"/>
  <c r="V102"/>
  <c r="W102"/>
  <c r="X102"/>
  <c r="Y102"/>
  <c r="Z102"/>
  <c r="S103"/>
  <c r="T103"/>
  <c r="U103"/>
  <c r="V103"/>
  <c r="W103"/>
  <c r="X103"/>
  <c r="Y103"/>
  <c r="Z103"/>
  <c r="S104"/>
  <c r="T104"/>
  <c r="U104"/>
  <c r="V104"/>
  <c r="W104"/>
  <c r="X104"/>
  <c r="Y104"/>
  <c r="Z104"/>
  <c r="S105"/>
  <c r="T105"/>
  <c r="U105"/>
  <c r="V105"/>
  <c r="W105"/>
  <c r="X105"/>
  <c r="Y105"/>
  <c r="Z105"/>
  <c r="S106"/>
  <c r="T106"/>
  <c r="U106"/>
  <c r="V106"/>
  <c r="W106"/>
  <c r="X106"/>
  <c r="Y106"/>
  <c r="Z106"/>
  <c r="S107"/>
  <c r="T107"/>
  <c r="U107"/>
  <c r="V107"/>
  <c r="W107"/>
  <c r="X107"/>
  <c r="Y107"/>
  <c r="Z107"/>
  <c r="S108"/>
  <c r="T108"/>
  <c r="U108"/>
  <c r="V108"/>
  <c r="W108"/>
  <c r="X108"/>
  <c r="Y108"/>
  <c r="Z108"/>
  <c r="S109"/>
  <c r="T109"/>
  <c r="U109"/>
  <c r="V109"/>
  <c r="W109"/>
  <c r="X109"/>
  <c r="Y109"/>
  <c r="Z109"/>
  <c r="S110"/>
  <c r="T110"/>
  <c r="U110"/>
  <c r="V110"/>
  <c r="W110"/>
  <c r="X110"/>
  <c r="Y110"/>
  <c r="Z110"/>
  <c r="S111"/>
  <c r="T111"/>
  <c r="U111"/>
  <c r="V111"/>
  <c r="W111"/>
  <c r="X111"/>
  <c r="Y111"/>
  <c r="Z111"/>
  <c r="S112"/>
  <c r="T112"/>
  <c r="U112"/>
  <c r="V112"/>
  <c r="W112"/>
  <c r="X112"/>
  <c r="Y112"/>
  <c r="Z112"/>
  <c r="S113"/>
  <c r="T113"/>
  <c r="U113"/>
  <c r="V113"/>
  <c r="W113"/>
  <c r="X113"/>
  <c r="Y113"/>
  <c r="Z113"/>
  <c r="S114"/>
  <c r="T114"/>
  <c r="U114"/>
  <c r="V114"/>
  <c r="W114"/>
  <c r="X114"/>
  <c r="Y114"/>
  <c r="Z114"/>
  <c r="S115"/>
  <c r="T115"/>
  <c r="U115"/>
  <c r="V115"/>
  <c r="W115"/>
  <c r="X115"/>
  <c r="Y115"/>
  <c r="Z115"/>
  <c r="S116"/>
  <c r="T116"/>
  <c r="U116"/>
  <c r="V116"/>
  <c r="W116"/>
  <c r="X116"/>
  <c r="Y116"/>
  <c r="Z116"/>
  <c r="S117"/>
  <c r="T117"/>
  <c r="U117"/>
  <c r="V117"/>
  <c r="W117"/>
  <c r="X117"/>
  <c r="Y117"/>
  <c r="Z117"/>
  <c r="S118"/>
  <c r="T118"/>
  <c r="U118"/>
  <c r="V118"/>
  <c r="W118"/>
  <c r="X118"/>
  <c r="Y118"/>
  <c r="Z118"/>
  <c r="S119"/>
  <c r="T119"/>
  <c r="U119"/>
  <c r="V119"/>
  <c r="W119"/>
  <c r="X119"/>
  <c r="Y119"/>
  <c r="Z119"/>
  <c r="S120"/>
  <c r="T120"/>
  <c r="U120"/>
  <c r="V120"/>
  <c r="W120"/>
  <c r="X120"/>
  <c r="Y120"/>
  <c r="Z120"/>
  <c r="S121"/>
  <c r="T121"/>
  <c r="U121"/>
  <c r="V121"/>
  <c r="W121"/>
  <c r="X121"/>
  <c r="Y121"/>
  <c r="Z121"/>
  <c r="S122"/>
  <c r="T122"/>
  <c r="U122"/>
  <c r="V122"/>
  <c r="W122"/>
  <c r="X122"/>
  <c r="Y122"/>
  <c r="Z122"/>
  <c r="S123"/>
  <c r="T123"/>
  <c r="U123"/>
  <c r="V123"/>
  <c r="W123"/>
  <c r="X123"/>
  <c r="Y123"/>
  <c r="Z123"/>
  <c r="S124"/>
  <c r="T124"/>
  <c r="U124"/>
  <c r="V124"/>
  <c r="W124"/>
  <c r="X124"/>
  <c r="Y124"/>
  <c r="Z124"/>
  <c r="S125"/>
  <c r="T125"/>
  <c r="U125"/>
  <c r="V125"/>
  <c r="W125"/>
  <c r="X125"/>
  <c r="Y125"/>
  <c r="Z125"/>
  <c r="S126"/>
  <c r="T126"/>
  <c r="U126"/>
  <c r="V126"/>
  <c r="W126"/>
  <c r="X126"/>
  <c r="Y126"/>
  <c r="Z126"/>
  <c r="S127"/>
  <c r="T127"/>
  <c r="U127"/>
  <c r="V127"/>
  <c r="W127"/>
  <c r="X127"/>
  <c r="Y127"/>
  <c r="Z127"/>
  <c r="S128"/>
  <c r="T128"/>
  <c r="U128"/>
  <c r="V128"/>
  <c r="W128"/>
  <c r="X128"/>
  <c r="Y128"/>
  <c r="Z128"/>
  <c r="S129"/>
  <c r="T129"/>
  <c r="U129"/>
  <c r="V129"/>
  <c r="W129"/>
  <c r="X129"/>
  <c r="Y129"/>
  <c r="Z129"/>
  <c r="S130"/>
  <c r="T130"/>
  <c r="U130"/>
  <c r="V130"/>
  <c r="W130"/>
  <c r="X130"/>
  <c r="Y130"/>
  <c r="Z130"/>
  <c r="S131"/>
  <c r="T131"/>
  <c r="U131"/>
  <c r="V131"/>
  <c r="W131"/>
  <c r="X131"/>
  <c r="Y131"/>
  <c r="Z131"/>
  <c r="S132"/>
  <c r="T132"/>
  <c r="U132"/>
  <c r="V132"/>
  <c r="W132"/>
  <c r="X132"/>
  <c r="Y132"/>
  <c r="Z132"/>
  <c r="S133"/>
  <c r="T133"/>
  <c r="U133"/>
  <c r="V133"/>
  <c r="W133"/>
  <c r="X133"/>
  <c r="Y133"/>
  <c r="Z133"/>
  <c r="S134"/>
  <c r="T134"/>
  <c r="U134"/>
  <c r="V134"/>
  <c r="W134"/>
  <c r="X134"/>
  <c r="Y134"/>
  <c r="Z134"/>
  <c r="S135"/>
  <c r="T135"/>
  <c r="U135"/>
  <c r="V135"/>
  <c r="W135"/>
  <c r="X135"/>
  <c r="Y135"/>
  <c r="Z135"/>
  <c r="S136"/>
  <c r="T136"/>
  <c r="U136"/>
  <c r="V136"/>
  <c r="W136"/>
  <c r="X136"/>
  <c r="Y136"/>
  <c r="Z136"/>
  <c r="S137"/>
  <c r="T137"/>
  <c r="U137"/>
  <c r="V137"/>
  <c r="W137"/>
  <c r="X137"/>
  <c r="Y137"/>
  <c r="Z137"/>
  <c r="S138"/>
  <c r="T138"/>
  <c r="U138"/>
  <c r="V138"/>
  <c r="W138"/>
  <c r="X138"/>
  <c r="Y138"/>
  <c r="Z138"/>
  <c r="S139"/>
  <c r="T139"/>
  <c r="U139"/>
  <c r="V139"/>
  <c r="W139"/>
  <c r="X139"/>
  <c r="Y139"/>
  <c r="Z139"/>
  <c r="S140"/>
  <c r="T140"/>
  <c r="U140"/>
  <c r="V140"/>
  <c r="W140"/>
  <c r="X140"/>
  <c r="Y140"/>
  <c r="Z140"/>
  <c r="S141"/>
  <c r="T141"/>
  <c r="U141"/>
  <c r="V141"/>
  <c r="W141"/>
  <c r="X141"/>
  <c r="Y141"/>
  <c r="Z141"/>
  <c r="S142"/>
  <c r="T142"/>
  <c r="U142"/>
  <c r="V142"/>
  <c r="W142"/>
  <c r="X142"/>
  <c r="Y142"/>
  <c r="Z142"/>
  <c r="S143"/>
  <c r="T143"/>
  <c r="U143"/>
  <c r="V143"/>
  <c r="W143"/>
  <c r="X143"/>
  <c r="Y143"/>
  <c r="Z143"/>
  <c r="S144"/>
  <c r="T144"/>
  <c r="U144"/>
  <c r="V144"/>
  <c r="W144"/>
  <c r="X144"/>
  <c r="Y144"/>
  <c r="Z144"/>
  <c r="S145"/>
  <c r="T145"/>
  <c r="U145"/>
  <c r="V145"/>
  <c r="W145"/>
  <c r="X145"/>
  <c r="Y145"/>
  <c r="Z145"/>
  <c r="S146"/>
  <c r="T146"/>
  <c r="U146"/>
  <c r="V146"/>
  <c r="W146"/>
  <c r="X146"/>
  <c r="Y146"/>
  <c r="Z146"/>
  <c r="S147"/>
  <c r="T147"/>
  <c r="U147"/>
  <c r="V147"/>
  <c r="W147"/>
  <c r="X147"/>
  <c r="Y147"/>
  <c r="Z147"/>
  <c r="S148"/>
  <c r="T148"/>
  <c r="U148"/>
  <c r="V148"/>
  <c r="W148"/>
  <c r="X148"/>
  <c r="Y148"/>
  <c r="Z148"/>
  <c r="S149"/>
  <c r="T149"/>
  <c r="U149"/>
  <c r="V149"/>
  <c r="W149"/>
  <c r="X149"/>
  <c r="Y149"/>
  <c r="Z149"/>
  <c r="S150"/>
  <c r="T150"/>
  <c r="U150"/>
  <c r="V150"/>
  <c r="W150"/>
  <c r="X150"/>
  <c r="Y150"/>
  <c r="Z150"/>
  <c r="S151"/>
  <c r="T151"/>
  <c r="U151"/>
  <c r="V151"/>
  <c r="W151"/>
  <c r="X151"/>
  <c r="Y151"/>
  <c r="Z151"/>
  <c r="S152"/>
  <c r="T152"/>
  <c r="U152"/>
  <c r="V152"/>
  <c r="W152"/>
  <c r="X152"/>
  <c r="Y152"/>
  <c r="Z152"/>
  <c r="S153"/>
  <c r="T153"/>
  <c r="U153"/>
  <c r="V153"/>
  <c r="W153"/>
  <c r="X153"/>
  <c r="Y153"/>
  <c r="Z153"/>
  <c r="S154"/>
  <c r="T154"/>
  <c r="U154"/>
  <c r="V154"/>
  <c r="W154"/>
  <c r="X154"/>
  <c r="Y154"/>
  <c r="Z154"/>
  <c r="S155"/>
  <c r="T155"/>
  <c r="U155"/>
  <c r="V155"/>
  <c r="W155"/>
  <c r="X155"/>
  <c r="Y155"/>
  <c r="Z155"/>
  <c r="S156"/>
  <c r="T156"/>
  <c r="U156"/>
  <c r="V156"/>
  <c r="W156"/>
  <c r="X156"/>
  <c r="Y156"/>
  <c r="Z156"/>
  <c r="S157"/>
  <c r="T157"/>
  <c r="U157"/>
  <c r="V157"/>
  <c r="W157"/>
  <c r="X157"/>
  <c r="Y157"/>
  <c r="Z157"/>
  <c r="S158"/>
  <c r="T158"/>
  <c r="U158"/>
  <c r="V158"/>
  <c r="W158"/>
  <c r="X158"/>
  <c r="Y158"/>
  <c r="Z158"/>
  <c r="S159"/>
  <c r="T159"/>
  <c r="U159"/>
  <c r="V159"/>
  <c r="W159"/>
  <c r="X159"/>
  <c r="Y159"/>
  <c r="Z159"/>
  <c r="S160"/>
  <c r="T160"/>
  <c r="U160"/>
  <c r="V160"/>
  <c r="W160"/>
  <c r="X160"/>
  <c r="Y160"/>
  <c r="Z160"/>
  <c r="S161"/>
  <c r="T161"/>
  <c r="U161"/>
  <c r="V161"/>
  <c r="W161"/>
  <c r="X161"/>
  <c r="Y161"/>
  <c r="Z161"/>
  <c r="S162"/>
  <c r="T162"/>
  <c r="U162"/>
  <c r="V162"/>
  <c r="W162"/>
  <c r="X162"/>
  <c r="Y162"/>
  <c r="Z162"/>
  <c r="S163"/>
  <c r="T163"/>
  <c r="U163"/>
  <c r="V163"/>
  <c r="W163"/>
  <c r="X163"/>
  <c r="Y163"/>
  <c r="Z163"/>
  <c r="S164"/>
  <c r="T164"/>
  <c r="U164"/>
  <c r="V164"/>
  <c r="W164"/>
  <c r="X164"/>
  <c r="Y164"/>
  <c r="Z164"/>
  <c r="S165"/>
  <c r="T165"/>
  <c r="U165"/>
  <c r="V165"/>
  <c r="W165"/>
  <c r="X165"/>
  <c r="Y165"/>
  <c r="Z165"/>
  <c r="S166"/>
  <c r="T166"/>
  <c r="U166"/>
  <c r="V166"/>
  <c r="W166"/>
  <c r="X166"/>
  <c r="Y166"/>
  <c r="Z166"/>
  <c r="S167"/>
  <c r="T167"/>
  <c r="U167"/>
  <c r="V167"/>
  <c r="W167"/>
  <c r="X167"/>
  <c r="Y167"/>
  <c r="Z167"/>
  <c r="S168"/>
  <c r="T168"/>
  <c r="U168"/>
  <c r="V168"/>
  <c r="W168"/>
  <c r="X168"/>
  <c r="Y168"/>
  <c r="Z168"/>
  <c r="S169"/>
  <c r="T169"/>
  <c r="U169"/>
  <c r="V169"/>
  <c r="W169"/>
  <c r="X169"/>
  <c r="Y169"/>
  <c r="Z169"/>
  <c r="S170"/>
  <c r="T170"/>
  <c r="U170"/>
  <c r="V170"/>
  <c r="W170"/>
  <c r="X170"/>
  <c r="Y170"/>
  <c r="Z170"/>
  <c r="S171"/>
  <c r="T171"/>
  <c r="U171"/>
  <c r="V171"/>
  <c r="W171"/>
  <c r="X171"/>
  <c r="Y171"/>
  <c r="Z171"/>
  <c r="S172"/>
  <c r="T172"/>
  <c r="U172"/>
  <c r="V172"/>
  <c r="W172"/>
  <c r="X172"/>
  <c r="Y172"/>
  <c r="Z172"/>
  <c r="S173"/>
  <c r="T173"/>
  <c r="U173"/>
  <c r="V173"/>
  <c r="W173"/>
  <c r="X173"/>
  <c r="Y173"/>
  <c r="Z173"/>
  <c r="S174"/>
  <c r="T174"/>
  <c r="U174"/>
  <c r="V174"/>
  <c r="W174"/>
  <c r="X174"/>
  <c r="Y174"/>
  <c r="Z174"/>
  <c r="S175"/>
  <c r="T175"/>
  <c r="U175"/>
  <c r="V175"/>
  <c r="W175"/>
  <c r="X175"/>
  <c r="Y175"/>
  <c r="Z175"/>
  <c r="S176"/>
  <c r="T176"/>
  <c r="U176"/>
  <c r="V176"/>
  <c r="W176"/>
  <c r="X176"/>
  <c r="Y176"/>
  <c r="Z176"/>
  <c r="S177"/>
  <c r="T177"/>
  <c r="U177"/>
  <c r="V177"/>
  <c r="W177"/>
  <c r="X177"/>
  <c r="Y177"/>
  <c r="Z177"/>
  <c r="S178"/>
  <c r="T178"/>
  <c r="U178"/>
  <c r="V178"/>
  <c r="W178"/>
  <c r="X178"/>
  <c r="Y178"/>
  <c r="Z178"/>
  <c r="S179"/>
  <c r="T179"/>
  <c r="U179"/>
  <c r="V179"/>
  <c r="W179"/>
  <c r="X179"/>
  <c r="Y179"/>
  <c r="Z179"/>
  <c r="S180"/>
  <c r="T180"/>
  <c r="U180"/>
  <c r="V180"/>
  <c r="W180"/>
  <c r="X180"/>
  <c r="Y180"/>
  <c r="Z180"/>
  <c r="S181"/>
  <c r="T181"/>
  <c r="U181"/>
  <c r="V181"/>
  <c r="W181"/>
  <c r="X181"/>
  <c r="Y181"/>
  <c r="Z181"/>
  <c r="S182"/>
  <c r="T182"/>
  <c r="U182"/>
  <c r="V182"/>
  <c r="W182"/>
  <c r="X182"/>
  <c r="Y182"/>
  <c r="Z182"/>
  <c r="S183"/>
  <c r="T183"/>
  <c r="U183"/>
  <c r="V183"/>
  <c r="W183"/>
  <c r="X183"/>
  <c r="Y183"/>
  <c r="Z183"/>
  <c r="S184"/>
  <c r="T184"/>
  <c r="U184"/>
  <c r="V184"/>
  <c r="W184"/>
  <c r="X184"/>
  <c r="Y184"/>
  <c r="Z184"/>
  <c r="S185"/>
  <c r="T185"/>
  <c r="U185"/>
  <c r="V185"/>
  <c r="W185"/>
  <c r="X185"/>
  <c r="Y185"/>
  <c r="Z185"/>
  <c r="S186"/>
  <c r="T186"/>
  <c r="U186"/>
  <c r="V186"/>
  <c r="W186"/>
  <c r="X186"/>
  <c r="Y186"/>
  <c r="Z186"/>
  <c r="S187"/>
  <c r="T187"/>
  <c r="U187"/>
  <c r="V187"/>
  <c r="W187"/>
  <c r="X187"/>
  <c r="Y187"/>
  <c r="Z187"/>
  <c r="S188"/>
  <c r="T188"/>
  <c r="U188"/>
  <c r="V188"/>
  <c r="W188"/>
  <c r="X188"/>
  <c r="Y188"/>
  <c r="Z188"/>
  <c r="S189"/>
  <c r="T189"/>
  <c r="U189"/>
  <c r="V189"/>
  <c r="W189"/>
  <c r="X189"/>
  <c r="Y189"/>
  <c r="Z189"/>
  <c r="S190"/>
  <c r="T190"/>
  <c r="U190"/>
  <c r="V190"/>
  <c r="W190"/>
  <c r="X190"/>
  <c r="Y190"/>
  <c r="Z190"/>
  <c r="S191"/>
  <c r="T191"/>
  <c r="U191"/>
  <c r="V191"/>
  <c r="W191"/>
  <c r="X191"/>
  <c r="Y191"/>
  <c r="Z191"/>
  <c r="S192"/>
  <c r="T192"/>
  <c r="U192"/>
  <c r="V192"/>
  <c r="W192"/>
  <c r="X192"/>
  <c r="Y192"/>
  <c r="Z192"/>
  <c r="S193"/>
  <c r="T193"/>
  <c r="U193"/>
  <c r="V193"/>
  <c r="W193"/>
  <c r="X193"/>
  <c r="Y193"/>
  <c r="Z193"/>
  <c r="S194"/>
  <c r="T194"/>
  <c r="U194"/>
  <c r="V194"/>
  <c r="W194"/>
  <c r="X194"/>
  <c r="Y194"/>
  <c r="Z194"/>
  <c r="S195"/>
  <c r="T195"/>
  <c r="U195"/>
  <c r="V195"/>
  <c r="W195"/>
  <c r="X195"/>
  <c r="Y195"/>
  <c r="Z195"/>
  <c r="S196"/>
  <c r="T196"/>
  <c r="U196"/>
  <c r="V196"/>
  <c r="W196"/>
  <c r="X196"/>
  <c r="Y196"/>
  <c r="Z196"/>
  <c r="S197"/>
  <c r="T197"/>
  <c r="U197"/>
  <c r="V197"/>
  <c r="W197"/>
  <c r="X197"/>
  <c r="Y197"/>
  <c r="Z197"/>
  <c r="S198"/>
  <c r="T198"/>
  <c r="U198"/>
  <c r="V198"/>
  <c r="W198"/>
  <c r="X198"/>
  <c r="Y198"/>
  <c r="Z198"/>
  <c r="S199"/>
  <c r="T199"/>
  <c r="U199"/>
  <c r="V199"/>
  <c r="W199"/>
  <c r="X199"/>
  <c r="Y199"/>
  <c r="Z199"/>
  <c r="S200"/>
  <c r="T200"/>
  <c r="U200"/>
  <c r="V200"/>
  <c r="W200"/>
  <c r="X200"/>
  <c r="Y200"/>
  <c r="Z200"/>
  <c r="S201"/>
  <c r="T201"/>
  <c r="U201"/>
  <c r="V201"/>
  <c r="W201"/>
  <c r="X201"/>
  <c r="Y201"/>
  <c r="Z201"/>
  <c r="S202"/>
  <c r="T202"/>
  <c r="U202"/>
  <c r="V202"/>
  <c r="W202"/>
  <c r="X202"/>
  <c r="Y202"/>
  <c r="Z202"/>
  <c r="S203"/>
  <c r="T203"/>
  <c r="U203"/>
  <c r="V203"/>
  <c r="W203"/>
  <c r="X203"/>
  <c r="Y203"/>
  <c r="Z203"/>
  <c r="S204"/>
  <c r="T204"/>
  <c r="U204"/>
  <c r="V204"/>
  <c r="W204"/>
  <c r="X204"/>
  <c r="Y204"/>
  <c r="Z204"/>
  <c r="S205"/>
  <c r="T205"/>
  <c r="U205"/>
  <c r="V205"/>
  <c r="W205"/>
  <c r="X205"/>
  <c r="Y205"/>
  <c r="Z205"/>
  <c r="S206"/>
  <c r="T206"/>
  <c r="U206"/>
  <c r="V206"/>
  <c r="W206"/>
  <c r="X206"/>
  <c r="Y206"/>
  <c r="Z206"/>
  <c r="S207"/>
  <c r="T207"/>
  <c r="U207"/>
  <c r="V207"/>
  <c r="W207"/>
  <c r="X207"/>
  <c r="Y207"/>
  <c r="Z207"/>
  <c r="S208"/>
  <c r="T208"/>
  <c r="U208"/>
  <c r="V208"/>
  <c r="W208"/>
  <c r="X208"/>
  <c r="Y208"/>
  <c r="Z208"/>
  <c r="S209"/>
  <c r="T209"/>
  <c r="U209"/>
  <c r="V209"/>
  <c r="W209"/>
  <c r="X209"/>
  <c r="Y209"/>
  <c r="Z209"/>
  <c r="S210"/>
  <c r="T210"/>
  <c r="U210"/>
  <c r="V210"/>
  <c r="W210"/>
  <c r="X210"/>
  <c r="Y210"/>
  <c r="Z210"/>
  <c r="S211"/>
  <c r="T211"/>
  <c r="U211"/>
  <c r="V211"/>
  <c r="W211"/>
  <c r="X211"/>
  <c r="Y211"/>
  <c r="Z211"/>
  <c r="S212"/>
  <c r="T212"/>
  <c r="U212"/>
  <c r="V212"/>
  <c r="W212"/>
  <c r="X212"/>
  <c r="Y212"/>
  <c r="Z212"/>
  <c r="S213"/>
  <c r="T213"/>
  <c r="U213"/>
  <c r="V213"/>
  <c r="W213"/>
  <c r="X213"/>
  <c r="Y213"/>
  <c r="Z213"/>
  <c r="S214"/>
  <c r="T214"/>
  <c r="U214"/>
  <c r="V214"/>
  <c r="W214"/>
  <c r="X214"/>
  <c r="Y214"/>
  <c r="Z214"/>
  <c r="S215"/>
  <c r="T215"/>
  <c r="U215"/>
  <c r="V215"/>
  <c r="W215"/>
  <c r="X215"/>
  <c r="Y215"/>
  <c r="Z215"/>
  <c r="S216"/>
  <c r="T216"/>
  <c r="U216"/>
  <c r="V216"/>
  <c r="W216"/>
  <c r="X216"/>
  <c r="Y216"/>
  <c r="Z216"/>
  <c r="S217"/>
  <c r="T217"/>
  <c r="U217"/>
  <c r="V217"/>
  <c r="W217"/>
  <c r="X217"/>
  <c r="Y217"/>
  <c r="Z217"/>
  <c r="S218"/>
  <c r="T218"/>
  <c r="U218"/>
  <c r="V218"/>
  <c r="W218"/>
  <c r="X218"/>
  <c r="Y218"/>
  <c r="Z218"/>
  <c r="S219"/>
  <c r="T219"/>
  <c r="U219"/>
  <c r="V219"/>
  <c r="W219"/>
  <c r="X219"/>
  <c r="Y219"/>
  <c r="Z219"/>
  <c r="S220"/>
  <c r="T220"/>
  <c r="U220"/>
  <c r="V220"/>
  <c r="W220"/>
  <c r="X220"/>
  <c r="Y220"/>
  <c r="Z220"/>
  <c r="S221"/>
  <c r="T221"/>
  <c r="U221"/>
  <c r="V221"/>
  <c r="W221"/>
  <c r="X221"/>
  <c r="Y221"/>
  <c r="Z221"/>
  <c r="S222"/>
  <c r="T222"/>
  <c r="U222"/>
  <c r="V222"/>
  <c r="W222"/>
  <c r="X222"/>
  <c r="Y222"/>
  <c r="Z222"/>
  <c r="S223"/>
  <c r="T223"/>
  <c r="U223"/>
  <c r="V223"/>
  <c r="W223"/>
  <c r="X223"/>
  <c r="Y223"/>
  <c r="Z223"/>
  <c r="S224"/>
  <c r="T224"/>
  <c r="U224"/>
  <c r="V224"/>
  <c r="W224"/>
  <c r="X224"/>
  <c r="Y224"/>
  <c r="Z224"/>
  <c r="S225"/>
  <c r="T225"/>
  <c r="U225"/>
  <c r="V225"/>
  <c r="W225"/>
  <c r="X225"/>
  <c r="Y225"/>
  <c r="Z225"/>
  <c r="S226"/>
  <c r="T226"/>
  <c r="U226"/>
  <c r="V226"/>
  <c r="W226"/>
  <c r="X226"/>
  <c r="Y226"/>
  <c r="Z226"/>
  <c r="S227"/>
  <c r="T227"/>
  <c r="U227"/>
  <c r="V227"/>
  <c r="W227"/>
  <c r="X227"/>
  <c r="Y227"/>
  <c r="Z227"/>
  <c r="S228"/>
  <c r="T228"/>
  <c r="U228"/>
  <c r="V228"/>
  <c r="W228"/>
  <c r="X228"/>
  <c r="Y228"/>
  <c r="Z228"/>
  <c r="S229"/>
  <c r="T229"/>
  <c r="U229"/>
  <c r="V229"/>
  <c r="W229"/>
  <c r="X229"/>
  <c r="Y229"/>
  <c r="Z229"/>
  <c r="S230"/>
  <c r="T230"/>
  <c r="U230"/>
  <c r="V230"/>
  <c r="W230"/>
  <c r="X230"/>
  <c r="Y230"/>
  <c r="Z230"/>
  <c r="S231"/>
  <c r="T231"/>
  <c r="U231"/>
  <c r="V231"/>
  <c r="W231"/>
  <c r="X231"/>
  <c r="Y231"/>
  <c r="Z231"/>
  <c r="S232"/>
  <c r="T232"/>
  <c r="U232"/>
  <c r="V232"/>
  <c r="W232"/>
  <c r="X232"/>
  <c r="Y232"/>
  <c r="Z232"/>
  <c r="S233"/>
  <c r="T233"/>
  <c r="U233"/>
  <c r="V233"/>
  <c r="W233"/>
  <c r="X233"/>
  <c r="Y233"/>
  <c r="Z233"/>
  <c r="S234"/>
  <c r="T234"/>
  <c r="U234"/>
  <c r="V234"/>
  <c r="W234"/>
  <c r="X234"/>
  <c r="Y234"/>
  <c r="Z234"/>
  <c r="S235"/>
  <c r="T235"/>
  <c r="U235"/>
  <c r="V235"/>
  <c r="W235"/>
  <c r="X235"/>
  <c r="Y235"/>
  <c r="Z235"/>
  <c r="S236"/>
  <c r="T236"/>
  <c r="U236"/>
  <c r="V236"/>
  <c r="W236"/>
  <c r="X236"/>
  <c r="Y236"/>
  <c r="Z236"/>
  <c r="S237"/>
  <c r="T237"/>
  <c r="U237"/>
  <c r="V237"/>
  <c r="W237"/>
  <c r="X237"/>
  <c r="Y237"/>
  <c r="Z237"/>
  <c r="S238"/>
  <c r="T238"/>
  <c r="U238"/>
  <c r="V238"/>
  <c r="W238"/>
  <c r="X238"/>
  <c r="Y238"/>
  <c r="Z238"/>
  <c r="S239"/>
  <c r="T239"/>
  <c r="U239"/>
  <c r="V239"/>
  <c r="W239"/>
  <c r="X239"/>
  <c r="Y239"/>
  <c r="Z239"/>
  <c r="S240"/>
  <c r="T240"/>
  <c r="U240"/>
  <c r="V240"/>
  <c r="W240"/>
  <c r="X240"/>
  <c r="Y240"/>
  <c r="Z240"/>
  <c r="S241"/>
  <c r="T241"/>
  <c r="U241"/>
  <c r="V241"/>
  <c r="W241"/>
  <c r="X241"/>
  <c r="Y241"/>
  <c r="Z241"/>
  <c r="S242"/>
  <c r="T242"/>
  <c r="U242"/>
  <c r="V242"/>
  <c r="W242"/>
  <c r="X242"/>
  <c r="Y242"/>
  <c r="Z242"/>
  <c r="S243"/>
  <c r="T243"/>
  <c r="U243"/>
  <c r="V243"/>
  <c r="W243"/>
  <c r="X243"/>
  <c r="Y243"/>
  <c r="Z243"/>
  <c r="S244"/>
  <c r="T244"/>
  <c r="U244"/>
  <c r="V244"/>
  <c r="W244"/>
  <c r="X244"/>
  <c r="Y244"/>
  <c r="Z244"/>
  <c r="S245"/>
  <c r="T245"/>
  <c r="U245"/>
  <c r="V245"/>
  <c r="W245"/>
  <c r="X245"/>
  <c r="Y245"/>
  <c r="Z245"/>
  <c r="S246"/>
  <c r="T246"/>
  <c r="U246"/>
  <c r="V246"/>
  <c r="W246"/>
  <c r="X246"/>
  <c r="Y246"/>
  <c r="Z246"/>
  <c r="S247"/>
  <c r="T247"/>
  <c r="U247"/>
  <c r="V247"/>
  <c r="W247"/>
  <c r="X247"/>
  <c r="Y247"/>
  <c r="Z247"/>
  <c r="S248"/>
  <c r="T248"/>
  <c r="U248"/>
  <c r="V248"/>
  <c r="W248"/>
  <c r="X248"/>
  <c r="Y248"/>
  <c r="Z248"/>
  <c r="S249"/>
  <c r="T249"/>
  <c r="U249"/>
  <c r="V249"/>
  <c r="W249"/>
  <c r="X249"/>
  <c r="Y249"/>
  <c r="Z249"/>
  <c r="S250"/>
  <c r="T250"/>
  <c r="U250"/>
  <c r="V250"/>
  <c r="W250"/>
  <c r="X250"/>
  <c r="Y250"/>
  <c r="Z250"/>
  <c r="S251"/>
  <c r="T251"/>
  <c r="U251"/>
  <c r="V251"/>
  <c r="W251"/>
  <c r="X251"/>
  <c r="Y251"/>
  <c r="Z251"/>
  <c r="S252"/>
  <c r="T252"/>
  <c r="U252"/>
  <c r="V252"/>
  <c r="W252"/>
  <c r="X252"/>
  <c r="Y252"/>
  <c r="Z252"/>
  <c r="S253"/>
  <c r="T253"/>
  <c r="U253"/>
  <c r="V253"/>
  <c r="W253"/>
  <c r="X253"/>
  <c r="Y253"/>
  <c r="Z253"/>
  <c r="S254"/>
  <c r="T254"/>
  <c r="U254"/>
  <c r="V254"/>
  <c r="W254"/>
  <c r="X254"/>
  <c r="Y254"/>
  <c r="Z254"/>
  <c r="S255"/>
  <c r="T255"/>
  <c r="U255"/>
  <c r="V255"/>
  <c r="W255"/>
  <c r="X255"/>
  <c r="Y255"/>
  <c r="Z255"/>
  <c r="S256"/>
  <c r="T256"/>
  <c r="U256"/>
  <c r="V256"/>
  <c r="W256"/>
  <c r="X256"/>
  <c r="Y256"/>
  <c r="Z256"/>
  <c r="S257"/>
  <c r="T257"/>
  <c r="U257"/>
  <c r="V257"/>
  <c r="W257"/>
  <c r="X257"/>
  <c r="Y257"/>
  <c r="Z257"/>
  <c r="S258"/>
  <c r="T258"/>
  <c r="U258"/>
  <c r="V258"/>
  <c r="W258"/>
  <c r="X258"/>
  <c r="Y258"/>
  <c r="Z258"/>
  <c r="S259"/>
  <c r="T259"/>
  <c r="U259"/>
  <c r="V259"/>
  <c r="W259"/>
  <c r="X259"/>
  <c r="Y259"/>
  <c r="Z259"/>
  <c r="S260"/>
  <c r="T260"/>
  <c r="U260"/>
  <c r="V260"/>
  <c r="W260"/>
  <c r="X260"/>
  <c r="Y260"/>
  <c r="Z260"/>
  <c r="S261"/>
  <c r="T261"/>
  <c r="U261"/>
  <c r="V261"/>
  <c r="W261"/>
  <c r="X261"/>
  <c r="Y261"/>
  <c r="Z261"/>
  <c r="S262"/>
  <c r="T262"/>
  <c r="U262"/>
  <c r="V262"/>
  <c r="W262"/>
  <c r="X262"/>
  <c r="Y262"/>
  <c r="Z262"/>
  <c r="S263"/>
  <c r="T263"/>
  <c r="U263"/>
  <c r="V263"/>
  <c r="W263"/>
  <c r="X263"/>
  <c r="Y263"/>
  <c r="Z263"/>
  <c r="S264"/>
  <c r="T264"/>
  <c r="U264"/>
  <c r="V264"/>
  <c r="W264"/>
  <c r="X264"/>
  <c r="Y264"/>
  <c r="Z264"/>
  <c r="S265"/>
  <c r="T265"/>
  <c r="U265"/>
  <c r="V265"/>
  <c r="W265"/>
  <c r="X265"/>
  <c r="Y265"/>
  <c r="Z265"/>
  <c r="S266"/>
  <c r="T266"/>
  <c r="U266"/>
  <c r="V266"/>
  <c r="W266"/>
  <c r="X266"/>
  <c r="Y266"/>
  <c r="Z266"/>
  <c r="S267"/>
  <c r="T267"/>
  <c r="U267"/>
  <c r="V267"/>
  <c r="W267"/>
  <c r="X267"/>
  <c r="Y267"/>
  <c r="Z267"/>
  <c r="S268"/>
  <c r="T268"/>
  <c r="U268"/>
  <c r="V268"/>
  <c r="W268"/>
  <c r="X268"/>
  <c r="Y268"/>
  <c r="Z268"/>
  <c r="S269"/>
  <c r="T269"/>
  <c r="U269"/>
  <c r="V269"/>
  <c r="W269"/>
  <c r="X269"/>
  <c r="Y269"/>
  <c r="Z269"/>
  <c r="S270"/>
  <c r="T270"/>
  <c r="U270"/>
  <c r="V270"/>
  <c r="W270"/>
  <c r="X270"/>
  <c r="Y270"/>
  <c r="Z270"/>
  <c r="S271"/>
  <c r="T271"/>
  <c r="U271"/>
  <c r="V271"/>
  <c r="W271"/>
  <c r="X271"/>
  <c r="Y271"/>
  <c r="Z271"/>
  <c r="S272"/>
  <c r="T272"/>
  <c r="U272"/>
  <c r="V272"/>
  <c r="W272"/>
  <c r="X272"/>
  <c r="Y272"/>
  <c r="Z272"/>
  <c r="S273"/>
  <c r="T273"/>
  <c r="U273"/>
  <c r="V273"/>
  <c r="W273"/>
  <c r="X273"/>
  <c r="Y273"/>
  <c r="Z273"/>
  <c r="S274"/>
  <c r="T274"/>
  <c r="U274"/>
  <c r="V274"/>
  <c r="W274"/>
  <c r="X274"/>
  <c r="Y274"/>
  <c r="Z274"/>
  <c r="S275"/>
  <c r="T275"/>
  <c r="U275"/>
  <c r="V275"/>
  <c r="W275"/>
  <c r="X275"/>
  <c r="Y275"/>
  <c r="Z275"/>
  <c r="S276"/>
  <c r="T276"/>
  <c r="U276"/>
  <c r="V276"/>
  <c r="W276"/>
  <c r="X276"/>
  <c r="Y276"/>
  <c r="Z276"/>
  <c r="S277"/>
  <c r="T277"/>
  <c r="U277"/>
  <c r="V277"/>
  <c r="W277"/>
  <c r="X277"/>
  <c r="Y277"/>
  <c r="Z277"/>
  <c r="S278"/>
  <c r="T278"/>
  <c r="U278"/>
  <c r="V278"/>
  <c r="W278"/>
  <c r="X278"/>
  <c r="Y278"/>
  <c r="Z278"/>
  <c r="S279"/>
  <c r="T279"/>
  <c r="U279"/>
  <c r="V279"/>
  <c r="W279"/>
  <c r="X279"/>
  <c r="Y279"/>
  <c r="Z279"/>
  <c r="S280"/>
  <c r="T280"/>
  <c r="U280"/>
  <c r="V280"/>
  <c r="W280"/>
  <c r="X280"/>
  <c r="Y280"/>
  <c r="Z280"/>
  <c r="S281"/>
  <c r="T281"/>
  <c r="U281"/>
  <c r="V281"/>
  <c r="W281"/>
  <c r="X281"/>
  <c r="Y281"/>
  <c r="Z281"/>
  <c r="S282"/>
  <c r="T282"/>
  <c r="U282"/>
  <c r="V282"/>
  <c r="W282"/>
  <c r="X282"/>
  <c r="Y282"/>
  <c r="Z282"/>
  <c r="S283"/>
  <c r="T283"/>
  <c r="U283"/>
  <c r="V283"/>
  <c r="W283"/>
  <c r="X283"/>
  <c r="Y283"/>
  <c r="Z283"/>
  <c r="S284"/>
  <c r="T284"/>
  <c r="U284"/>
  <c r="V284"/>
  <c r="W284"/>
  <c r="X284"/>
  <c r="Y284"/>
  <c r="Z284"/>
  <c r="S285"/>
  <c r="T285"/>
  <c r="U285"/>
  <c r="V285"/>
  <c r="W285"/>
  <c r="X285"/>
  <c r="Y285"/>
  <c r="Z285"/>
  <c r="S286"/>
  <c r="T286"/>
  <c r="U286"/>
  <c r="V286"/>
  <c r="W286"/>
  <c r="X286"/>
  <c r="Y286"/>
  <c r="Z286"/>
  <c r="S287"/>
  <c r="T287"/>
  <c r="U287"/>
  <c r="V287"/>
  <c r="W287"/>
  <c r="X287"/>
  <c r="Y287"/>
  <c r="Z287"/>
  <c r="S288"/>
  <c r="T288"/>
  <c r="U288"/>
  <c r="V288"/>
  <c r="W288"/>
  <c r="X288"/>
  <c r="Y288"/>
  <c r="Z288"/>
  <c r="S289"/>
  <c r="T289"/>
  <c r="U289"/>
  <c r="V289"/>
  <c r="W289"/>
  <c r="X289"/>
  <c r="Y289"/>
  <c r="Z289"/>
  <c r="S290"/>
  <c r="T290"/>
  <c r="U290"/>
  <c r="V290"/>
  <c r="W290"/>
  <c r="X290"/>
  <c r="Y290"/>
  <c r="Z290"/>
  <c r="S291"/>
  <c r="T291"/>
  <c r="U291"/>
  <c r="V291"/>
  <c r="W291"/>
  <c r="X291"/>
  <c r="Y291"/>
  <c r="Z291"/>
  <c r="S292"/>
  <c r="T292"/>
  <c r="U292"/>
  <c r="V292"/>
  <c r="W292"/>
  <c r="X292"/>
  <c r="Y292"/>
  <c r="Z292"/>
  <c r="S293"/>
  <c r="T293"/>
  <c r="U293"/>
  <c r="V293"/>
  <c r="W293"/>
  <c r="X293"/>
  <c r="Y293"/>
  <c r="Z293"/>
  <c r="S294"/>
  <c r="T294"/>
  <c r="U294"/>
  <c r="V294"/>
  <c r="W294"/>
  <c r="X294"/>
  <c r="Y294"/>
  <c r="Z294"/>
  <c r="S295"/>
  <c r="T295"/>
  <c r="U295"/>
  <c r="V295"/>
  <c r="W295"/>
  <c r="X295"/>
  <c r="Y295"/>
  <c r="Z295"/>
  <c r="S296"/>
  <c r="T296"/>
  <c r="U296"/>
  <c r="V296"/>
  <c r="W296"/>
  <c r="X296"/>
  <c r="Y296"/>
  <c r="Z296"/>
  <c r="S297"/>
  <c r="T297"/>
  <c r="U297"/>
  <c r="V297"/>
  <c r="W297"/>
  <c r="X297"/>
  <c r="Y297"/>
  <c r="Z297"/>
  <c r="S298"/>
  <c r="T298"/>
  <c r="U298"/>
  <c r="V298"/>
  <c r="W298"/>
  <c r="X298"/>
  <c r="Y298"/>
  <c r="Z298"/>
  <c r="S299"/>
  <c r="T299"/>
  <c r="U299"/>
  <c r="V299"/>
  <c r="W299"/>
  <c r="X299"/>
  <c r="Y299"/>
  <c r="Z299"/>
  <c r="S300"/>
  <c r="T300"/>
  <c r="U300"/>
  <c r="V300"/>
  <c r="W300"/>
  <c r="X300"/>
  <c r="Y300"/>
  <c r="Z300"/>
  <c r="S301"/>
  <c r="T301"/>
  <c r="U301"/>
  <c r="V301"/>
  <c r="W301"/>
  <c r="X301"/>
  <c r="Y301"/>
  <c r="Z301"/>
  <c r="S302"/>
  <c r="T302"/>
  <c r="U302"/>
  <c r="V302"/>
  <c r="W302"/>
  <c r="X302"/>
  <c r="Y302"/>
  <c r="Z302"/>
  <c r="S303"/>
  <c r="T303"/>
  <c r="U303"/>
  <c r="V303"/>
  <c r="W303"/>
  <c r="X303"/>
  <c r="Y303"/>
  <c r="Z303"/>
  <c r="S304"/>
  <c r="T304"/>
  <c r="U304"/>
  <c r="V304"/>
  <c r="W304"/>
  <c r="X304"/>
  <c r="Y304"/>
  <c r="Z304"/>
  <c r="S305"/>
  <c r="T305"/>
  <c r="U305"/>
  <c r="V305"/>
  <c r="W305"/>
  <c r="X305"/>
  <c r="Y305"/>
  <c r="Z305"/>
  <c r="S306"/>
  <c r="T306"/>
  <c r="U306"/>
  <c r="V306"/>
  <c r="W306"/>
  <c r="X306"/>
  <c r="Y306"/>
  <c r="Z306"/>
  <c r="S307"/>
  <c r="T307"/>
  <c r="U307"/>
  <c r="V307"/>
  <c r="W307"/>
  <c r="X307"/>
  <c r="Y307"/>
  <c r="Z307"/>
  <c r="S308"/>
  <c r="T308"/>
  <c r="U308"/>
  <c r="V308"/>
  <c r="W308"/>
  <c r="X308"/>
  <c r="Y308"/>
  <c r="Z308"/>
  <c r="S309"/>
  <c r="T309"/>
  <c r="U309"/>
  <c r="V309"/>
  <c r="W309"/>
  <c r="X309"/>
  <c r="Y309"/>
  <c r="Z309"/>
  <c r="S310"/>
  <c r="T310"/>
  <c r="U310"/>
  <c r="V310"/>
  <c r="W310"/>
  <c r="X310"/>
  <c r="Y310"/>
  <c r="Z310"/>
  <c r="S311"/>
  <c r="T311"/>
  <c r="U311"/>
  <c r="V311"/>
  <c r="W311"/>
  <c r="X311"/>
  <c r="Y311"/>
  <c r="Z311"/>
  <c r="S312"/>
  <c r="T312"/>
  <c r="U312"/>
  <c r="V312"/>
  <c r="W312"/>
  <c r="X312"/>
  <c r="Y312"/>
  <c r="Z312"/>
  <c r="S313"/>
  <c r="T313"/>
  <c r="U313"/>
  <c r="V313"/>
  <c r="W313"/>
  <c r="X313"/>
  <c r="Y313"/>
  <c r="Z313"/>
  <c r="S314"/>
  <c r="T314"/>
  <c r="U314"/>
  <c r="V314"/>
  <c r="W314"/>
  <c r="X314"/>
  <c r="Y314"/>
  <c r="Z314"/>
  <c r="S315"/>
  <c r="T315"/>
  <c r="U315"/>
  <c r="V315"/>
  <c r="W315"/>
  <c r="X315"/>
  <c r="Y315"/>
  <c r="Z315"/>
  <c r="S316"/>
  <c r="T316"/>
  <c r="U316"/>
  <c r="V316"/>
  <c r="W316"/>
  <c r="X316"/>
  <c r="Y316"/>
  <c r="Z316"/>
  <c r="S317"/>
  <c r="T317"/>
  <c r="U317"/>
  <c r="V317"/>
  <c r="W317"/>
  <c r="X317"/>
  <c r="Y317"/>
  <c r="Z317"/>
  <c r="S318"/>
  <c r="T318"/>
  <c r="U318"/>
  <c r="V318"/>
  <c r="W318"/>
  <c r="X318"/>
  <c r="Y318"/>
  <c r="Z318"/>
  <c r="S319"/>
  <c r="T319"/>
  <c r="U319"/>
  <c r="V319"/>
  <c r="W319"/>
  <c r="X319"/>
  <c r="Y319"/>
  <c r="Z319"/>
  <c r="S320"/>
  <c r="T320"/>
  <c r="U320"/>
  <c r="V320"/>
  <c r="W320"/>
  <c r="X320"/>
  <c r="Y320"/>
  <c r="Z320"/>
  <c r="S321"/>
  <c r="T321"/>
  <c r="U321"/>
  <c r="V321"/>
  <c r="W321"/>
  <c r="X321"/>
  <c r="Y321"/>
  <c r="Z321"/>
  <c r="S322"/>
  <c r="T322"/>
  <c r="U322"/>
  <c r="V322"/>
  <c r="W322"/>
  <c r="X322"/>
  <c r="Y322"/>
  <c r="Z322"/>
  <c r="S323"/>
  <c r="T323"/>
  <c r="U323"/>
  <c r="V323"/>
  <c r="W323"/>
  <c r="X323"/>
  <c r="Y323"/>
  <c r="Z323"/>
  <c r="S324"/>
  <c r="T324"/>
  <c r="U324"/>
  <c r="V324"/>
  <c r="W324"/>
  <c r="X324"/>
  <c r="Y324"/>
  <c r="Z324"/>
  <c r="S325"/>
  <c r="T325"/>
  <c r="U325"/>
  <c r="V325"/>
  <c r="W325"/>
  <c r="X325"/>
  <c r="Y325"/>
  <c r="Z325"/>
  <c r="S326"/>
  <c r="T326"/>
  <c r="U326"/>
  <c r="V326"/>
  <c r="W326"/>
  <c r="X326"/>
  <c r="Y326"/>
  <c r="Z326"/>
  <c r="S327"/>
  <c r="T327"/>
  <c r="U327"/>
  <c r="V327"/>
  <c r="W327"/>
  <c r="X327"/>
  <c r="Y327"/>
  <c r="Z327"/>
  <c r="S328"/>
  <c r="T328"/>
  <c r="U328"/>
  <c r="V328"/>
  <c r="W328"/>
  <c r="X328"/>
  <c r="Y328"/>
  <c r="Z328"/>
  <c r="S329"/>
  <c r="T329"/>
  <c r="U329"/>
  <c r="V329"/>
  <c r="W329"/>
  <c r="X329"/>
  <c r="Y329"/>
  <c r="Z329"/>
  <c r="S330"/>
  <c r="T330"/>
  <c r="U330"/>
  <c r="V330"/>
  <c r="W330"/>
  <c r="X330"/>
  <c r="Y330"/>
  <c r="Z330"/>
  <c r="S331"/>
  <c r="T331"/>
  <c r="U331"/>
  <c r="V331"/>
  <c r="W331"/>
  <c r="X331"/>
  <c r="Y331"/>
  <c r="Z331"/>
  <c r="S332"/>
  <c r="T332"/>
  <c r="U332"/>
  <c r="V332"/>
  <c r="W332"/>
  <c r="X332"/>
  <c r="Y332"/>
  <c r="Z332"/>
  <c r="S333"/>
  <c r="T333"/>
  <c r="U333"/>
  <c r="V333"/>
  <c r="W333"/>
  <c r="X333"/>
  <c r="Y333"/>
  <c r="Z333"/>
  <c r="S334"/>
  <c r="T334"/>
  <c r="U334"/>
  <c r="V334"/>
  <c r="W334"/>
  <c r="X334"/>
  <c r="Y334"/>
  <c r="Z334"/>
  <c r="S335"/>
  <c r="T335"/>
  <c r="U335"/>
  <c r="V335"/>
  <c r="W335"/>
  <c r="X335"/>
  <c r="Y335"/>
  <c r="Z335"/>
  <c r="S336"/>
  <c r="T336"/>
  <c r="U336"/>
  <c r="V336"/>
  <c r="W336"/>
  <c r="X336"/>
  <c r="Y336"/>
  <c r="Z336"/>
  <c r="S337"/>
  <c r="T337"/>
  <c r="U337"/>
  <c r="V337"/>
  <c r="W337"/>
  <c r="X337"/>
  <c r="Y337"/>
  <c r="Z337"/>
  <c r="S338"/>
  <c r="T338"/>
  <c r="U338"/>
  <c r="V338"/>
  <c r="W338"/>
  <c r="X338"/>
  <c r="Y338"/>
  <c r="Z338"/>
  <c r="S339"/>
  <c r="T339"/>
  <c r="U339"/>
  <c r="V339"/>
  <c r="W339"/>
  <c r="X339"/>
  <c r="Y339"/>
  <c r="Z339"/>
  <c r="S340"/>
  <c r="T340"/>
  <c r="U340"/>
  <c r="V340"/>
  <c r="W340"/>
  <c r="X340"/>
  <c r="Y340"/>
  <c r="Z340"/>
  <c r="S341"/>
  <c r="T341"/>
  <c r="U341"/>
  <c r="V341"/>
  <c r="W341"/>
  <c r="X341"/>
  <c r="Y341"/>
  <c r="Z341"/>
  <c r="S342"/>
  <c r="T342"/>
  <c r="U342"/>
  <c r="V342"/>
  <c r="W342"/>
  <c r="X342"/>
  <c r="Y342"/>
  <c r="Z342"/>
  <c r="S343"/>
  <c r="T343"/>
  <c r="U343"/>
  <c r="V343"/>
  <c r="W343"/>
  <c r="X343"/>
  <c r="Y343"/>
  <c r="Z343"/>
  <c r="S344"/>
  <c r="T344"/>
  <c r="U344"/>
  <c r="V344"/>
  <c r="W344"/>
  <c r="X344"/>
  <c r="Y344"/>
  <c r="Z344"/>
  <c r="S345"/>
  <c r="T345"/>
  <c r="U345"/>
  <c r="V345"/>
  <c r="W345"/>
  <c r="X345"/>
  <c r="Y345"/>
  <c r="Z345"/>
  <c r="S346"/>
  <c r="T346"/>
  <c r="U346"/>
  <c r="V346"/>
  <c r="W346"/>
  <c r="X346"/>
  <c r="Y346"/>
  <c r="Z346"/>
  <c r="S347"/>
  <c r="T347"/>
  <c r="U347"/>
  <c r="V347"/>
  <c r="W347"/>
  <c r="X347"/>
  <c r="Y347"/>
  <c r="Z347"/>
  <c r="S348"/>
  <c r="T348"/>
  <c r="U348"/>
  <c r="V348"/>
  <c r="W348"/>
  <c r="X348"/>
  <c r="Y348"/>
  <c r="Z348"/>
  <c r="S349"/>
  <c r="T349"/>
  <c r="U349"/>
  <c r="V349"/>
  <c r="W349"/>
  <c r="X349"/>
  <c r="Y349"/>
  <c r="Z349"/>
  <c r="S350"/>
  <c r="T350"/>
  <c r="U350"/>
  <c r="V350"/>
  <c r="W350"/>
  <c r="X350"/>
  <c r="Y350"/>
  <c r="Z350"/>
  <c r="S351"/>
  <c r="T351"/>
  <c r="U351"/>
  <c r="V351"/>
  <c r="W351"/>
  <c r="X351"/>
  <c r="Y351"/>
  <c r="Z351"/>
  <c r="S352"/>
  <c r="T352"/>
  <c r="U352"/>
  <c r="V352"/>
  <c r="W352"/>
  <c r="X352"/>
  <c r="Y352"/>
  <c r="Z352"/>
  <c r="S353"/>
  <c r="T353"/>
  <c r="U353"/>
  <c r="V353"/>
  <c r="W353"/>
  <c r="X353"/>
  <c r="Y353"/>
  <c r="Z353"/>
  <c r="S354"/>
  <c r="T354"/>
  <c r="U354"/>
  <c r="V354"/>
  <c r="W354"/>
  <c r="X354"/>
  <c r="Y354"/>
  <c r="Z354"/>
  <c r="S355"/>
  <c r="T355"/>
  <c r="U355"/>
  <c r="V355"/>
  <c r="W355"/>
  <c r="X355"/>
  <c r="Y355"/>
  <c r="Z355"/>
  <c r="S356"/>
  <c r="T356"/>
  <c r="U356"/>
  <c r="V356"/>
  <c r="W356"/>
  <c r="X356"/>
  <c r="Y356"/>
  <c r="Z356"/>
  <c r="S357"/>
  <c r="T357"/>
  <c r="U357"/>
  <c r="V357"/>
  <c r="W357"/>
  <c r="X357"/>
  <c r="Y357"/>
  <c r="Z357"/>
  <c r="S358"/>
  <c r="T358"/>
  <c r="U358"/>
  <c r="V358"/>
  <c r="W358"/>
  <c r="X358"/>
  <c r="Y358"/>
  <c r="Z358"/>
  <c r="S359"/>
  <c r="T359"/>
  <c r="U359"/>
  <c r="V359"/>
  <c r="W359"/>
  <c r="X359"/>
  <c r="Y359"/>
  <c r="Z359"/>
  <c r="S360"/>
  <c r="T360"/>
  <c r="U360"/>
  <c r="V360"/>
  <c r="W360"/>
  <c r="X360"/>
  <c r="Y360"/>
  <c r="Z360"/>
  <c r="S361"/>
  <c r="T361"/>
  <c r="U361"/>
  <c r="V361"/>
  <c r="W361"/>
  <c r="X361"/>
  <c r="Y361"/>
  <c r="Z361"/>
  <c r="S362"/>
  <c r="T362"/>
  <c r="U362"/>
  <c r="V362"/>
  <c r="W362"/>
  <c r="X362"/>
  <c r="Y362"/>
  <c r="Z362"/>
  <c r="S363"/>
  <c r="T363"/>
  <c r="U363"/>
  <c r="V363"/>
  <c r="W363"/>
  <c r="X363"/>
  <c r="Y363"/>
  <c r="Z363"/>
  <c r="S364"/>
  <c r="T364"/>
  <c r="U364"/>
  <c r="V364"/>
  <c r="W364"/>
  <c r="X364"/>
  <c r="Y364"/>
  <c r="Z364"/>
  <c r="S365"/>
  <c r="T365"/>
  <c r="U365"/>
  <c r="V365"/>
  <c r="W365"/>
  <c r="X365"/>
  <c r="Y365"/>
  <c r="Z365"/>
  <c r="S366"/>
  <c r="T366"/>
  <c r="U366"/>
  <c r="V366"/>
  <c r="W366"/>
  <c r="X366"/>
  <c r="Y366"/>
  <c r="Z366"/>
  <c r="S367"/>
  <c r="T367"/>
  <c r="U367"/>
  <c r="V367"/>
  <c r="W367"/>
  <c r="X367"/>
  <c r="Y367"/>
  <c r="Z367"/>
  <c r="S368"/>
  <c r="T368"/>
  <c r="U368"/>
  <c r="V368"/>
  <c r="W368"/>
  <c r="X368"/>
  <c r="Y368"/>
  <c r="Z368"/>
  <c r="S369"/>
  <c r="T369"/>
  <c r="U369"/>
  <c r="V369"/>
  <c r="W369"/>
  <c r="X369"/>
  <c r="Y369"/>
  <c r="Z369"/>
  <c r="S370"/>
  <c r="T370"/>
  <c r="U370"/>
  <c r="V370"/>
  <c r="W370"/>
  <c r="X370"/>
  <c r="Y370"/>
  <c r="Z370"/>
  <c r="S371"/>
  <c r="T371"/>
  <c r="U371"/>
  <c r="V371"/>
  <c r="W371"/>
  <c r="X371"/>
  <c r="Y371"/>
  <c r="Z371"/>
  <c r="S372"/>
  <c r="T372"/>
  <c r="U372"/>
  <c r="V372"/>
  <c r="W372"/>
  <c r="X372"/>
  <c r="Y372"/>
  <c r="Z372"/>
  <c r="S373"/>
  <c r="T373"/>
  <c r="U373"/>
  <c r="V373"/>
  <c r="W373"/>
  <c r="X373"/>
  <c r="Y373"/>
  <c r="Z373"/>
  <c r="S374"/>
  <c r="T374"/>
  <c r="U374"/>
  <c r="V374"/>
  <c r="W374"/>
  <c r="X374"/>
  <c r="Y374"/>
  <c r="Z374"/>
  <c r="S375"/>
  <c r="T375"/>
  <c r="U375"/>
  <c r="V375"/>
  <c r="W375"/>
  <c r="X375"/>
  <c r="Y375"/>
  <c r="Z375"/>
  <c r="S376"/>
  <c r="T376"/>
  <c r="U376"/>
  <c r="V376"/>
  <c r="W376"/>
  <c r="X376"/>
  <c r="Y376"/>
  <c r="Z376"/>
  <c r="S377"/>
  <c r="T377"/>
  <c r="U377"/>
  <c r="V377"/>
  <c r="W377"/>
  <c r="X377"/>
  <c r="Y377"/>
  <c r="Z377"/>
  <c r="S378"/>
  <c r="T378"/>
  <c r="U378"/>
  <c r="V378"/>
  <c r="W378"/>
  <c r="X378"/>
  <c r="Y378"/>
  <c r="Z378"/>
  <c r="S379"/>
  <c r="T379"/>
  <c r="U379"/>
  <c r="V379"/>
  <c r="W379"/>
  <c r="X379"/>
  <c r="Y379"/>
  <c r="Z379"/>
  <c r="S380"/>
  <c r="T380"/>
  <c r="U380"/>
  <c r="V380"/>
  <c r="W380"/>
  <c r="X380"/>
  <c r="Y380"/>
  <c r="Z380"/>
  <c r="S381"/>
  <c r="T381"/>
  <c r="U381"/>
  <c r="V381"/>
  <c r="W381"/>
  <c r="X381"/>
  <c r="Y381"/>
  <c r="Z381"/>
  <c r="S382"/>
  <c r="T382"/>
  <c r="U382"/>
  <c r="V382"/>
  <c r="W382"/>
  <c r="X382"/>
  <c r="Y382"/>
  <c r="Z382"/>
  <c r="S383"/>
  <c r="T383"/>
  <c r="U383"/>
  <c r="V383"/>
  <c r="W383"/>
  <c r="X383"/>
  <c r="Y383"/>
  <c r="Z383"/>
  <c r="S384"/>
  <c r="T384"/>
  <c r="U384"/>
  <c r="V384"/>
  <c r="W384"/>
  <c r="X384"/>
  <c r="Y384"/>
  <c r="Z384"/>
  <c r="S385"/>
  <c r="T385"/>
  <c r="U385"/>
  <c r="V385"/>
  <c r="W385"/>
  <c r="X385"/>
  <c r="Y385"/>
  <c r="Z385"/>
  <c r="S386"/>
  <c r="T386"/>
  <c r="U386"/>
  <c r="V386"/>
  <c r="W386"/>
  <c r="X386"/>
  <c r="Y386"/>
  <c r="Z386"/>
  <c r="S387"/>
  <c r="T387"/>
  <c r="U387"/>
  <c r="V387"/>
  <c r="W387"/>
  <c r="X387"/>
  <c r="Y387"/>
  <c r="Z387"/>
  <c r="S388"/>
  <c r="T388"/>
  <c r="U388"/>
  <c r="V388"/>
  <c r="W388"/>
  <c r="X388"/>
  <c r="Y388"/>
  <c r="Z388"/>
  <c r="S389"/>
  <c r="T389"/>
  <c r="U389"/>
  <c r="V389"/>
  <c r="W389"/>
  <c r="X389"/>
  <c r="Y389"/>
  <c r="Z389"/>
  <c r="S390"/>
  <c r="T390"/>
  <c r="U390"/>
  <c r="V390"/>
  <c r="W390"/>
  <c r="X390"/>
  <c r="Y390"/>
  <c r="Z390"/>
  <c r="S391"/>
  <c r="T391"/>
  <c r="U391"/>
  <c r="V391"/>
  <c r="W391"/>
  <c r="X391"/>
  <c r="Y391"/>
  <c r="Z391"/>
  <c r="S392"/>
  <c r="T392"/>
  <c r="U392"/>
  <c r="V392"/>
  <c r="W392"/>
  <c r="X392"/>
  <c r="Y392"/>
  <c r="Z392"/>
  <c r="S393"/>
  <c r="T393"/>
  <c r="U393"/>
  <c r="V393"/>
  <c r="W393"/>
  <c r="X393"/>
  <c r="Y393"/>
  <c r="Z393"/>
  <c r="S394"/>
  <c r="T394"/>
  <c r="U394"/>
  <c r="V394"/>
  <c r="W394"/>
  <c r="X394"/>
  <c r="Y394"/>
  <c r="Z394"/>
  <c r="S395"/>
  <c r="T395"/>
  <c r="U395"/>
  <c r="V395"/>
  <c r="W395"/>
  <c r="X395"/>
  <c r="Y395"/>
  <c r="Z395"/>
  <c r="S396"/>
  <c r="T396"/>
  <c r="U396"/>
  <c r="V396"/>
  <c r="W396"/>
  <c r="X396"/>
  <c r="Y396"/>
  <c r="Z396"/>
  <c r="S397"/>
  <c r="T397"/>
  <c r="U397"/>
  <c r="V397"/>
  <c r="W397"/>
  <c r="X397"/>
  <c r="Y397"/>
  <c r="Z397"/>
  <c r="S398"/>
  <c r="T398"/>
  <c r="U398"/>
  <c r="V398"/>
  <c r="W398"/>
  <c r="X398"/>
  <c r="Y398"/>
  <c r="Z398"/>
  <c r="S399"/>
  <c r="T399"/>
  <c r="U399"/>
  <c r="V399"/>
  <c r="W399"/>
  <c r="X399"/>
  <c r="Y399"/>
  <c r="Z399"/>
  <c r="S400"/>
  <c r="T400"/>
  <c r="U400"/>
  <c r="V400"/>
  <c r="W400"/>
  <c r="X400"/>
  <c r="Y400"/>
  <c r="Z400"/>
  <c r="S401"/>
  <c r="T401"/>
  <c r="U401"/>
  <c r="V401"/>
  <c r="W401"/>
  <c r="X401"/>
  <c r="Y401"/>
  <c r="Z401"/>
  <c r="S402"/>
  <c r="T402"/>
  <c r="U402"/>
  <c r="V402"/>
  <c r="W402"/>
  <c r="X402"/>
  <c r="Y402"/>
  <c r="Z402"/>
  <c r="S403"/>
  <c r="T403"/>
  <c r="U403"/>
  <c r="V403"/>
  <c r="W403"/>
  <c r="X403"/>
  <c r="Y403"/>
  <c r="Z403"/>
  <c r="S404"/>
  <c r="T404"/>
  <c r="U404"/>
  <c r="V404"/>
  <c r="W404"/>
  <c r="X404"/>
  <c r="Y404"/>
  <c r="Z404"/>
  <c r="S405"/>
  <c r="T405"/>
  <c r="U405"/>
  <c r="V405"/>
  <c r="W405"/>
  <c r="X405"/>
  <c r="Y405"/>
  <c r="Z405"/>
  <c r="S406"/>
  <c r="T406"/>
  <c r="U406"/>
  <c r="V406"/>
  <c r="W406"/>
  <c r="X406"/>
  <c r="Y406"/>
  <c r="Z406"/>
  <c r="S407"/>
  <c r="T407"/>
  <c r="U407"/>
  <c r="V407"/>
  <c r="W407"/>
  <c r="X407"/>
  <c r="Y407"/>
  <c r="Z407"/>
  <c r="S408"/>
  <c r="T408"/>
  <c r="U408"/>
  <c r="V408"/>
  <c r="W408"/>
  <c r="X408"/>
  <c r="Y408"/>
  <c r="Z408"/>
  <c r="S409"/>
  <c r="T409"/>
  <c r="U409"/>
  <c r="V409"/>
  <c r="W409"/>
  <c r="X409"/>
  <c r="Y409"/>
  <c r="Z409"/>
  <c r="S410"/>
  <c r="T410"/>
  <c r="U410"/>
  <c r="V410"/>
  <c r="W410"/>
  <c r="X410"/>
  <c r="Y410"/>
  <c r="Z410"/>
  <c r="S411"/>
  <c r="T411"/>
  <c r="U411"/>
  <c r="V411"/>
  <c r="W411"/>
  <c r="X411"/>
  <c r="Y411"/>
  <c r="Z411"/>
  <c r="S412"/>
  <c r="T412"/>
  <c r="U412"/>
  <c r="V412"/>
  <c r="W412"/>
  <c r="X412"/>
  <c r="Y412"/>
  <c r="Z412"/>
  <c r="S413"/>
  <c r="T413"/>
  <c r="U413"/>
  <c r="V413"/>
  <c r="W413"/>
  <c r="X413"/>
  <c r="Y413"/>
  <c r="Z413"/>
  <c r="S414"/>
  <c r="T414"/>
  <c r="U414"/>
  <c r="V414"/>
  <c r="W414"/>
  <c r="X414"/>
  <c r="Y414"/>
  <c r="Z414"/>
  <c r="S415"/>
  <c r="T415"/>
  <c r="U415"/>
  <c r="V415"/>
  <c r="W415"/>
  <c r="X415"/>
  <c r="Y415"/>
  <c r="Z415"/>
  <c r="S416"/>
  <c r="T416"/>
  <c r="U416"/>
  <c r="V416"/>
  <c r="W416"/>
  <c r="X416"/>
  <c r="Y416"/>
  <c r="Z416"/>
  <c r="S417"/>
  <c r="T417"/>
  <c r="U417"/>
  <c r="V417"/>
  <c r="W417"/>
  <c r="X417"/>
  <c r="Y417"/>
  <c r="Z417"/>
  <c r="S418"/>
  <c r="T418"/>
  <c r="U418"/>
  <c r="V418"/>
  <c r="W418"/>
  <c r="X418"/>
  <c r="Y418"/>
  <c r="Z418"/>
  <c r="S419"/>
  <c r="T419"/>
  <c r="U419"/>
  <c r="V419"/>
  <c r="W419"/>
  <c r="X419"/>
  <c r="Y419"/>
  <c r="Z419"/>
  <c r="S420"/>
  <c r="T420"/>
  <c r="U420"/>
  <c r="V420"/>
  <c r="W420"/>
  <c r="X420"/>
  <c r="Y420"/>
  <c r="Z420"/>
  <c r="S421"/>
  <c r="T421"/>
  <c r="U421"/>
  <c r="V421"/>
  <c r="W421"/>
  <c r="X421"/>
  <c r="Y421"/>
  <c r="Z421"/>
  <c r="S422"/>
  <c r="T422"/>
  <c r="U422"/>
  <c r="V422"/>
  <c r="W422"/>
  <c r="X422"/>
  <c r="Y422"/>
  <c r="Z422"/>
  <c r="S423"/>
  <c r="T423"/>
  <c r="U423"/>
  <c r="V423"/>
  <c r="W423"/>
  <c r="X423"/>
  <c r="Y423"/>
  <c r="Z423"/>
  <c r="S424"/>
  <c r="T424"/>
  <c r="U424"/>
  <c r="V424"/>
  <c r="W424"/>
  <c r="X424"/>
  <c r="Y424"/>
  <c r="Z424"/>
  <c r="S425"/>
  <c r="T425"/>
  <c r="U425"/>
  <c r="V425"/>
  <c r="W425"/>
  <c r="X425"/>
  <c r="Y425"/>
  <c r="Z425"/>
  <c r="S426"/>
  <c r="T426"/>
  <c r="U426"/>
  <c r="V426"/>
  <c r="W426"/>
  <c r="X426"/>
  <c r="Y426"/>
  <c r="Z426"/>
  <c r="S427"/>
  <c r="T427"/>
  <c r="U427"/>
  <c r="V427"/>
  <c r="W427"/>
  <c r="X427"/>
  <c r="Y427"/>
  <c r="Z427"/>
  <c r="S428"/>
  <c r="T428"/>
  <c r="U428"/>
  <c r="V428"/>
  <c r="W428"/>
  <c r="X428"/>
  <c r="Y428"/>
  <c r="Z428"/>
  <c r="S429"/>
  <c r="T429"/>
  <c r="U429"/>
  <c r="V429"/>
  <c r="W429"/>
  <c r="X429"/>
  <c r="Y429"/>
  <c r="Z429"/>
  <c r="S430"/>
  <c r="T430"/>
  <c r="U430"/>
  <c r="V430"/>
  <c r="W430"/>
  <c r="X430"/>
  <c r="Y430"/>
  <c r="Z430"/>
  <c r="S431"/>
  <c r="T431"/>
  <c r="U431"/>
  <c r="V431"/>
  <c r="W431"/>
  <c r="X431"/>
  <c r="Y431"/>
  <c r="Z431"/>
  <c r="S432"/>
  <c r="T432"/>
  <c r="U432"/>
  <c r="V432"/>
  <c r="W432"/>
  <c r="X432"/>
  <c r="Y432"/>
  <c r="Z432"/>
  <c r="S433"/>
  <c r="T433"/>
  <c r="U433"/>
  <c r="V433"/>
  <c r="W433"/>
  <c r="X433"/>
  <c r="Y433"/>
  <c r="Z433"/>
  <c r="S434"/>
  <c r="T434"/>
  <c r="U434"/>
  <c r="V434"/>
  <c r="W434"/>
  <c r="X434"/>
  <c r="Y434"/>
  <c r="Z434"/>
  <c r="S435"/>
  <c r="T435"/>
  <c r="U435"/>
  <c r="V435"/>
  <c r="W435"/>
  <c r="X435"/>
  <c r="Y435"/>
  <c r="Z435"/>
  <c r="S436"/>
  <c r="T436"/>
  <c r="U436"/>
  <c r="V436"/>
  <c r="W436"/>
  <c r="X436"/>
  <c r="Y436"/>
  <c r="Z436"/>
  <c r="S437"/>
  <c r="T437"/>
  <c r="U437"/>
  <c r="V437"/>
  <c r="W437"/>
  <c r="X437"/>
  <c r="Y437"/>
  <c r="Z437"/>
  <c r="S438"/>
  <c r="T438"/>
  <c r="U438"/>
  <c r="V438"/>
  <c r="W438"/>
  <c r="X438"/>
  <c r="Y438"/>
  <c r="Z438"/>
  <c r="S439"/>
  <c r="T439"/>
  <c r="U439"/>
  <c r="V439"/>
  <c r="W439"/>
  <c r="X439"/>
  <c r="Y439"/>
  <c r="Z439"/>
  <c r="S440"/>
  <c r="T440"/>
  <c r="U440"/>
  <c r="V440"/>
  <c r="W440"/>
  <c r="X440"/>
  <c r="Y440"/>
  <c r="Z440"/>
  <c r="S441"/>
  <c r="T441"/>
  <c r="U441"/>
  <c r="V441"/>
  <c r="W441"/>
  <c r="X441"/>
  <c r="Y441"/>
  <c r="Z441"/>
  <c r="S442"/>
  <c r="T442"/>
  <c r="U442"/>
  <c r="V442"/>
  <c r="W442"/>
  <c r="X442"/>
  <c r="Y442"/>
  <c r="Z442"/>
  <c r="S443"/>
  <c r="T443"/>
  <c r="U443"/>
  <c r="V443"/>
  <c r="W443"/>
  <c r="X443"/>
  <c r="Y443"/>
  <c r="Z443"/>
  <c r="S444"/>
  <c r="T444"/>
  <c r="U444"/>
  <c r="V444"/>
  <c r="W444"/>
  <c r="X444"/>
  <c r="Y444"/>
  <c r="Z444"/>
  <c r="S445"/>
  <c r="T445"/>
  <c r="U445"/>
  <c r="V445"/>
  <c r="W445"/>
  <c r="X445"/>
  <c r="Y445"/>
  <c r="Z445"/>
  <c r="S446"/>
  <c r="T446"/>
  <c r="U446"/>
  <c r="V446"/>
  <c r="W446"/>
  <c r="X446"/>
  <c r="Y446"/>
  <c r="Z446"/>
  <c r="S447"/>
  <c r="T447"/>
  <c r="U447"/>
  <c r="V447"/>
  <c r="W447"/>
  <c r="X447"/>
  <c r="Y447"/>
  <c r="Z447"/>
  <c r="S448"/>
  <c r="T448"/>
  <c r="U448"/>
  <c r="V448"/>
  <c r="W448"/>
  <c r="X448"/>
  <c r="Y448"/>
  <c r="Z448"/>
  <c r="S449"/>
  <c r="T449"/>
  <c r="U449"/>
  <c r="V449"/>
  <c r="W449"/>
  <c r="X449"/>
  <c r="Y449"/>
  <c r="Z449"/>
  <c r="S450"/>
  <c r="T450"/>
  <c r="U450"/>
  <c r="V450"/>
  <c r="W450"/>
  <c r="X450"/>
  <c r="Y450"/>
  <c r="Z450"/>
  <c r="S451"/>
  <c r="T451"/>
  <c r="U451"/>
  <c r="V451"/>
  <c r="W451"/>
  <c r="X451"/>
  <c r="Y451"/>
  <c r="Z451"/>
  <c r="S452"/>
  <c r="T452"/>
  <c r="U452"/>
  <c r="V452"/>
  <c r="W452"/>
  <c r="X452"/>
  <c r="Y452"/>
  <c r="Z452"/>
  <c r="S453"/>
  <c r="T453"/>
  <c r="U453"/>
  <c r="V453"/>
  <c r="W453"/>
  <c r="X453"/>
  <c r="Y453"/>
  <c r="Z453"/>
  <c r="S454"/>
  <c r="T454"/>
  <c r="U454"/>
  <c r="V454"/>
  <c r="W454"/>
  <c r="X454"/>
  <c r="Y454"/>
  <c r="Z454"/>
  <c r="S455"/>
  <c r="T455"/>
  <c r="U455"/>
  <c r="V455"/>
  <c r="W455"/>
  <c r="X455"/>
  <c r="Y455"/>
  <c r="Z455"/>
  <c r="S456"/>
  <c r="T456"/>
  <c r="U456"/>
  <c r="V456"/>
  <c r="W456"/>
  <c r="X456"/>
  <c r="Y456"/>
  <c r="Z456"/>
  <c r="S457"/>
  <c r="T457"/>
  <c r="U457"/>
  <c r="V457"/>
  <c r="W457"/>
  <c r="X457"/>
  <c r="Y457"/>
  <c r="Z457"/>
  <c r="S458"/>
  <c r="T458"/>
  <c r="U458"/>
  <c r="V458"/>
  <c r="W458"/>
  <c r="X458"/>
  <c r="Y458"/>
  <c r="Z458"/>
  <c r="S459"/>
  <c r="T459"/>
  <c r="U459"/>
  <c r="V459"/>
  <c r="W459"/>
  <c r="X459"/>
  <c r="Y459"/>
  <c r="Z459"/>
  <c r="S460"/>
  <c r="T460"/>
  <c r="U460"/>
  <c r="V460"/>
  <c r="W460"/>
  <c r="X460"/>
  <c r="Y460"/>
  <c r="Z460"/>
  <c r="S461"/>
  <c r="T461"/>
  <c r="U461"/>
  <c r="V461"/>
  <c r="W461"/>
  <c r="X461"/>
  <c r="Y461"/>
  <c r="Z461"/>
  <c r="S462"/>
  <c r="T462"/>
  <c r="U462"/>
  <c r="V462"/>
  <c r="W462"/>
  <c r="X462"/>
  <c r="Y462"/>
  <c r="Z462"/>
  <c r="S463"/>
  <c r="T463"/>
  <c r="U463"/>
  <c r="V463"/>
  <c r="W463"/>
  <c r="X463"/>
  <c r="Y463"/>
  <c r="Z463"/>
  <c r="S464"/>
  <c r="T464"/>
  <c r="U464"/>
  <c r="V464"/>
  <c r="W464"/>
  <c r="X464"/>
  <c r="Y464"/>
  <c r="Z464"/>
  <c r="S465"/>
  <c r="T465"/>
  <c r="U465"/>
  <c r="V465"/>
  <c r="W465"/>
  <c r="X465"/>
  <c r="Y465"/>
  <c r="Z465"/>
  <c r="S466"/>
  <c r="T466"/>
  <c r="U466"/>
  <c r="V466"/>
  <c r="W466"/>
  <c r="X466"/>
  <c r="Y466"/>
  <c r="Z466"/>
  <c r="S467"/>
  <c r="T467"/>
  <c r="U467"/>
  <c r="V467"/>
  <c r="W467"/>
  <c r="X467"/>
  <c r="Y467"/>
  <c r="Z467"/>
  <c r="S468"/>
  <c r="T468"/>
  <c r="U468"/>
  <c r="V468"/>
  <c r="W468"/>
  <c r="X468"/>
  <c r="Y468"/>
  <c r="Z468"/>
  <c r="S469"/>
  <c r="T469"/>
  <c r="U469"/>
  <c r="V469"/>
  <c r="W469"/>
  <c r="X469"/>
  <c r="Y469"/>
  <c r="Z469"/>
  <c r="S470"/>
  <c r="T470"/>
  <c r="U470"/>
  <c r="V470"/>
  <c r="W470"/>
  <c r="X470"/>
  <c r="Y470"/>
  <c r="Z470"/>
  <c r="S471"/>
  <c r="T471"/>
  <c r="U471"/>
  <c r="V471"/>
  <c r="W471"/>
  <c r="X471"/>
  <c r="Y471"/>
  <c r="Z471"/>
  <c r="S472"/>
  <c r="T472"/>
  <c r="U472"/>
  <c r="V472"/>
  <c r="W472"/>
  <c r="X472"/>
  <c r="Y472"/>
  <c r="Z472"/>
  <c r="S473"/>
  <c r="T473"/>
  <c r="U473"/>
  <c r="V473"/>
  <c r="W473"/>
  <c r="X473"/>
  <c r="Y473"/>
  <c r="Z473"/>
  <c r="S474"/>
  <c r="T474"/>
  <c r="U474"/>
  <c r="V474"/>
  <c r="W474"/>
  <c r="X474"/>
  <c r="Y474"/>
  <c r="Z474"/>
  <c r="S475"/>
  <c r="T475"/>
  <c r="U475"/>
  <c r="V475"/>
  <c r="W475"/>
  <c r="X475"/>
  <c r="Y475"/>
  <c r="Z475"/>
  <c r="S476"/>
  <c r="T476"/>
  <c r="U476"/>
  <c r="V476"/>
  <c r="W476"/>
  <c r="X476"/>
  <c r="Y476"/>
  <c r="Z476"/>
  <c r="S477"/>
  <c r="T477"/>
  <c r="U477"/>
  <c r="V477"/>
  <c r="W477"/>
  <c r="X477"/>
  <c r="Y477"/>
  <c r="Z477"/>
  <c r="S478"/>
  <c r="T478"/>
  <c r="U478"/>
  <c r="V478"/>
  <c r="W478"/>
  <c r="X478"/>
  <c r="Y478"/>
  <c r="Z478"/>
  <c r="S479"/>
  <c r="T479"/>
  <c r="U479"/>
  <c r="V479"/>
  <c r="W479"/>
  <c r="X479"/>
  <c r="Y479"/>
  <c r="Z479"/>
  <c r="S480"/>
  <c r="T480"/>
  <c r="U480"/>
  <c r="V480"/>
  <c r="W480"/>
  <c r="X480"/>
  <c r="Y480"/>
  <c r="Z480"/>
  <c r="S481"/>
  <c r="T481"/>
  <c r="U481"/>
  <c r="V481"/>
  <c r="W481"/>
  <c r="X481"/>
  <c r="Y481"/>
  <c r="Z481"/>
  <c r="S482"/>
  <c r="T482"/>
  <c r="U482"/>
  <c r="V482"/>
  <c r="W482"/>
  <c r="X482"/>
  <c r="Y482"/>
  <c r="Z482"/>
  <c r="S483"/>
  <c r="T483"/>
  <c r="U483"/>
  <c r="V483"/>
  <c r="W483"/>
  <c r="X483"/>
  <c r="Y483"/>
  <c r="Z483"/>
  <c r="S484"/>
  <c r="T484"/>
  <c r="U484"/>
  <c r="V484"/>
  <c r="W484"/>
  <c r="X484"/>
  <c r="Y484"/>
  <c r="Z484"/>
  <c r="S485"/>
  <c r="T485"/>
  <c r="U485"/>
  <c r="V485"/>
  <c r="W485"/>
  <c r="X485"/>
  <c r="Y485"/>
  <c r="Z485"/>
  <c r="S486"/>
  <c r="T486"/>
  <c r="U486"/>
  <c r="V486"/>
  <c r="W486"/>
  <c r="X486"/>
  <c r="Y486"/>
  <c r="Z486"/>
  <c r="S487"/>
  <c r="T487"/>
  <c r="U487"/>
  <c r="V487"/>
  <c r="W487"/>
  <c r="X487"/>
  <c r="Y487"/>
  <c r="Z487"/>
  <c r="S488"/>
  <c r="T488"/>
  <c r="U488"/>
  <c r="V488"/>
  <c r="W488"/>
  <c r="X488"/>
  <c r="Y488"/>
  <c r="Z488"/>
  <c r="S489"/>
  <c r="T489"/>
  <c r="U489"/>
  <c r="V489"/>
  <c r="W489"/>
  <c r="X489"/>
  <c r="Y489"/>
  <c r="Z489"/>
  <c r="S490"/>
  <c r="T490"/>
  <c r="U490"/>
  <c r="V490"/>
  <c r="W490"/>
  <c r="X490"/>
  <c r="Y490"/>
  <c r="Z490"/>
  <c r="S491"/>
  <c r="T491"/>
  <c r="U491"/>
  <c r="V491"/>
  <c r="W491"/>
  <c r="X491"/>
  <c r="Y491"/>
  <c r="Z491"/>
  <c r="S492"/>
  <c r="T492"/>
  <c r="U492"/>
  <c r="V492"/>
  <c r="W492"/>
  <c r="X492"/>
  <c r="Y492"/>
  <c r="Z492"/>
  <c r="S493"/>
  <c r="T493"/>
  <c r="U493"/>
  <c r="V493"/>
  <c r="W493"/>
  <c r="X493"/>
  <c r="Y493"/>
  <c r="Z493"/>
  <c r="S494"/>
  <c r="T494"/>
  <c r="U494"/>
  <c r="V494"/>
  <c r="W494"/>
  <c r="X494"/>
  <c r="Y494"/>
  <c r="Z494"/>
  <c r="S495"/>
  <c r="T495"/>
  <c r="U495"/>
  <c r="V495"/>
  <c r="W495"/>
  <c r="X495"/>
  <c r="Y495"/>
  <c r="Z495"/>
  <c r="S496"/>
  <c r="T496"/>
  <c r="U496"/>
  <c r="V496"/>
  <c r="W496"/>
  <c r="X496"/>
  <c r="Y496"/>
  <c r="Z496"/>
  <c r="S497"/>
  <c r="T497"/>
  <c r="U497"/>
  <c r="V497"/>
  <c r="W497"/>
  <c r="X497"/>
  <c r="Y497"/>
  <c r="Z497"/>
  <c r="S498"/>
  <c r="T498"/>
  <c r="U498"/>
  <c r="V498"/>
  <c r="W498"/>
  <c r="X498"/>
  <c r="Y498"/>
  <c r="Z498"/>
  <c r="S499"/>
  <c r="T499"/>
  <c r="U499"/>
  <c r="V499"/>
  <c r="W499"/>
  <c r="X499"/>
  <c r="Y499"/>
  <c r="Z499"/>
  <c r="S500"/>
  <c r="T500"/>
  <c r="U500"/>
  <c r="V500"/>
  <c r="W500"/>
  <c r="X500"/>
  <c r="Y500"/>
  <c r="Z500"/>
  <c r="S501"/>
  <c r="T501"/>
  <c r="U501"/>
  <c r="V501"/>
  <c r="W501"/>
  <c r="X501"/>
  <c r="Y501"/>
  <c r="Z501"/>
  <c r="S502"/>
  <c r="T502"/>
  <c r="U502"/>
  <c r="V502"/>
  <c r="W502"/>
  <c r="X502"/>
  <c r="Y502"/>
  <c r="Z502"/>
  <c r="S503"/>
  <c r="T503"/>
  <c r="U503"/>
  <c r="V503"/>
  <c r="W503"/>
  <c r="X503"/>
  <c r="Y503"/>
  <c r="Z503"/>
  <c r="S504"/>
  <c r="T504"/>
  <c r="U504"/>
  <c r="V504"/>
  <c r="W504"/>
  <c r="X504"/>
  <c r="Y504"/>
  <c r="Z504"/>
  <c r="S505"/>
  <c r="T505"/>
  <c r="U505"/>
  <c r="V505"/>
  <c r="W505"/>
  <c r="X505"/>
  <c r="Y505"/>
  <c r="Z505"/>
  <c r="S506"/>
  <c r="T506"/>
  <c r="U506"/>
  <c r="V506"/>
  <c r="W506"/>
  <c r="X506"/>
  <c r="Y506"/>
  <c r="Z506"/>
  <c r="S507"/>
  <c r="T507"/>
  <c r="U507"/>
  <c r="V507"/>
  <c r="W507"/>
  <c r="X507"/>
  <c r="Y507"/>
  <c r="Z507"/>
  <c r="S508"/>
  <c r="T508"/>
  <c r="U508"/>
  <c r="V508"/>
  <c r="W508"/>
  <c r="X508"/>
  <c r="Y508"/>
  <c r="Z508"/>
  <c r="S509"/>
  <c r="T509"/>
  <c r="U509"/>
  <c r="V509"/>
  <c r="W509"/>
  <c r="X509"/>
  <c r="Y509"/>
  <c r="Z509"/>
  <c r="S510"/>
  <c r="T510"/>
  <c r="U510"/>
  <c r="V510"/>
  <c r="W510"/>
  <c r="X510"/>
  <c r="Y510"/>
  <c r="Z510"/>
  <c r="S511"/>
  <c r="T511"/>
  <c r="U511"/>
  <c r="V511"/>
  <c r="W511"/>
  <c r="X511"/>
  <c r="Y511"/>
  <c r="Z511"/>
  <c r="S512"/>
  <c r="T512"/>
  <c r="U512"/>
  <c r="V512"/>
  <c r="W512"/>
  <c r="X512"/>
  <c r="Y512"/>
  <c r="Z512"/>
  <c r="S513"/>
  <c r="T513"/>
  <c r="U513"/>
  <c r="V513"/>
  <c r="W513"/>
  <c r="X513"/>
  <c r="Y513"/>
  <c r="Z513"/>
  <c r="S514"/>
  <c r="T514"/>
  <c r="U514"/>
  <c r="V514"/>
  <c r="W514"/>
  <c r="X514"/>
  <c r="Y514"/>
  <c r="Z514"/>
  <c r="S515"/>
  <c r="T515"/>
  <c r="U515"/>
  <c r="V515"/>
  <c r="W515"/>
  <c r="X515"/>
  <c r="Y515"/>
  <c r="Z515"/>
  <c r="S516"/>
  <c r="T516"/>
  <c r="U516"/>
  <c r="V516"/>
  <c r="W516"/>
  <c r="X516"/>
  <c r="Y516"/>
  <c r="Z516"/>
  <c r="S517"/>
  <c r="T517"/>
  <c r="U517"/>
  <c r="V517"/>
  <c r="W517"/>
  <c r="X517"/>
  <c r="Y517"/>
  <c r="Z517"/>
  <c r="S518"/>
  <c r="T518"/>
  <c r="U518"/>
  <c r="V518"/>
  <c r="W518"/>
  <c r="X518"/>
  <c r="Y518"/>
  <c r="Z518"/>
  <c r="S519"/>
  <c r="T519"/>
  <c r="U519"/>
  <c r="V519"/>
  <c r="W519"/>
  <c r="X519"/>
  <c r="Y519"/>
  <c r="Z519"/>
  <c r="S520"/>
  <c r="T520"/>
  <c r="U520"/>
  <c r="V520"/>
  <c r="W520"/>
  <c r="X520"/>
  <c r="Y520"/>
  <c r="Z520"/>
  <c r="S521"/>
  <c r="T521"/>
  <c r="U521"/>
  <c r="V521"/>
  <c r="W521"/>
  <c r="X521"/>
  <c r="Y521"/>
  <c r="Z521"/>
  <c r="S522"/>
  <c r="T522"/>
  <c r="U522"/>
  <c r="V522"/>
  <c r="W522"/>
  <c r="X522"/>
  <c r="Y522"/>
  <c r="Z522"/>
  <c r="S523"/>
  <c r="T523"/>
  <c r="U523"/>
  <c r="V523"/>
  <c r="W523"/>
  <c r="X523"/>
  <c r="Y523"/>
  <c r="Z523"/>
  <c r="S524"/>
  <c r="T524"/>
  <c r="U524"/>
  <c r="V524"/>
  <c r="W524"/>
  <c r="X524"/>
  <c r="Y524"/>
  <c r="Z524"/>
  <c r="S525"/>
  <c r="T525"/>
  <c r="U525"/>
  <c r="V525"/>
  <c r="W525"/>
  <c r="X525"/>
  <c r="Y525"/>
  <c r="Z525"/>
  <c r="S526"/>
  <c r="T526"/>
  <c r="U526"/>
  <c r="V526"/>
  <c r="W526"/>
  <c r="X526"/>
  <c r="Y526"/>
  <c r="Z526"/>
  <c r="S527"/>
  <c r="T527"/>
  <c r="U527"/>
  <c r="V527"/>
  <c r="W527"/>
  <c r="X527"/>
  <c r="Y527"/>
  <c r="Z527"/>
  <c r="S528"/>
  <c r="T528"/>
  <c r="U528"/>
  <c r="V528"/>
  <c r="W528"/>
  <c r="X528"/>
  <c r="Y528"/>
  <c r="Z528"/>
  <c r="S529"/>
  <c r="T529"/>
  <c r="U529"/>
  <c r="V529"/>
  <c r="W529"/>
  <c r="X529"/>
  <c r="Y529"/>
  <c r="Z529"/>
  <c r="S530"/>
  <c r="T530"/>
  <c r="U530"/>
  <c r="V530"/>
  <c r="W530"/>
  <c r="X530"/>
  <c r="Y530"/>
  <c r="Z530"/>
  <c r="S531"/>
  <c r="T531"/>
  <c r="U531"/>
  <c r="V531"/>
  <c r="W531"/>
  <c r="X531"/>
  <c r="Y531"/>
  <c r="Z531"/>
  <c r="S532"/>
  <c r="T532"/>
  <c r="U532"/>
  <c r="V532"/>
  <c r="W532"/>
  <c r="X532"/>
  <c r="Y532"/>
  <c r="Z532"/>
  <c r="S533"/>
  <c r="T533"/>
  <c r="U533"/>
  <c r="V533"/>
  <c r="W533"/>
  <c r="X533"/>
  <c r="Y533"/>
  <c r="Z533"/>
  <c r="S534"/>
  <c r="T534"/>
  <c r="U534"/>
  <c r="V534"/>
  <c r="W534"/>
  <c r="X534"/>
  <c r="Y534"/>
  <c r="Z534"/>
  <c r="S535"/>
  <c r="T535"/>
  <c r="U535"/>
  <c r="V535"/>
  <c r="W535"/>
  <c r="X535"/>
  <c r="Y535"/>
  <c r="Z535"/>
  <c r="S536"/>
  <c r="T536"/>
  <c r="U536"/>
  <c r="V536"/>
  <c r="W536"/>
  <c r="X536"/>
  <c r="Y536"/>
  <c r="Z536"/>
  <c r="S537"/>
  <c r="T537"/>
  <c r="U537"/>
  <c r="V537"/>
  <c r="W537"/>
  <c r="X537"/>
  <c r="Y537"/>
  <c r="Z537"/>
  <c r="S538"/>
  <c r="T538"/>
  <c r="U538"/>
  <c r="V538"/>
  <c r="W538"/>
  <c r="X538"/>
  <c r="Y538"/>
  <c r="Z538"/>
  <c r="S539"/>
  <c r="T539"/>
  <c r="U539"/>
  <c r="V539"/>
  <c r="W539"/>
  <c r="X539"/>
  <c r="Y539"/>
  <c r="Z539"/>
  <c r="S540"/>
  <c r="T540"/>
  <c r="U540"/>
  <c r="V540"/>
  <c r="W540"/>
  <c r="X540"/>
  <c r="Y540"/>
  <c r="Z540"/>
  <c r="S541"/>
  <c r="T541"/>
  <c r="U541"/>
  <c r="V541"/>
  <c r="W541"/>
  <c r="X541"/>
  <c r="Y541"/>
  <c r="Z541"/>
  <c r="S542"/>
  <c r="T542"/>
  <c r="U542"/>
  <c r="V542"/>
  <c r="W542"/>
  <c r="X542"/>
  <c r="Y542"/>
  <c r="Z542"/>
  <c r="S543"/>
  <c r="T543"/>
  <c r="U543"/>
  <c r="V543"/>
  <c r="W543"/>
  <c r="X543"/>
  <c r="Y543"/>
  <c r="Z543"/>
  <c r="S544"/>
  <c r="T544"/>
  <c r="U544"/>
  <c r="V544"/>
  <c r="W544"/>
  <c r="X544"/>
  <c r="Y544"/>
  <c r="Z544"/>
  <c r="S545"/>
  <c r="T545"/>
  <c r="U545"/>
  <c r="V545"/>
  <c r="W545"/>
  <c r="X545"/>
  <c r="Y545"/>
  <c r="Z545"/>
  <c r="S546"/>
  <c r="T546"/>
  <c r="U546"/>
  <c r="V546"/>
  <c r="W546"/>
  <c r="X546"/>
  <c r="Y546"/>
  <c r="Z546"/>
  <c r="S547"/>
  <c r="T547"/>
  <c r="U547"/>
  <c r="V547"/>
  <c r="W547"/>
  <c r="X547"/>
  <c r="Y547"/>
  <c r="Z547"/>
  <c r="S548"/>
  <c r="T548"/>
  <c r="U548"/>
  <c r="V548"/>
  <c r="W548"/>
  <c r="X548"/>
  <c r="Y548"/>
  <c r="Z548"/>
  <c r="S549"/>
  <c r="T549"/>
  <c r="U549"/>
  <c r="V549"/>
  <c r="W549"/>
  <c r="X549"/>
  <c r="Y549"/>
  <c r="Z549"/>
  <c r="S550"/>
  <c r="T550"/>
  <c r="U550"/>
  <c r="V550"/>
  <c r="W550"/>
  <c r="X550"/>
  <c r="Y550"/>
  <c r="Z550"/>
  <c r="S551"/>
  <c r="T551"/>
  <c r="U551"/>
  <c r="V551"/>
  <c r="W551"/>
  <c r="X551"/>
  <c r="Y551"/>
  <c r="Z551"/>
  <c r="S552"/>
  <c r="T552"/>
  <c r="U552"/>
  <c r="V552"/>
  <c r="W552"/>
  <c r="X552"/>
  <c r="Y552"/>
  <c r="Z552"/>
  <c r="S553"/>
  <c r="T553"/>
  <c r="U553"/>
  <c r="V553"/>
  <c r="W553"/>
  <c r="X553"/>
  <c r="Y553"/>
  <c r="Z553"/>
  <c r="S554"/>
  <c r="T554"/>
  <c r="U554"/>
  <c r="V554"/>
  <c r="W554"/>
  <c r="X554"/>
  <c r="Y554"/>
  <c r="Z554"/>
  <c r="S555"/>
  <c r="T555"/>
  <c r="U555"/>
  <c r="V555"/>
  <c r="W555"/>
  <c r="X555"/>
  <c r="Y555"/>
  <c r="Z555"/>
  <c r="S556"/>
  <c r="T556"/>
  <c r="U556"/>
  <c r="V556"/>
  <c r="W556"/>
  <c r="X556"/>
  <c r="Y556"/>
  <c r="Z556"/>
  <c r="S557"/>
  <c r="T557"/>
  <c r="U557"/>
  <c r="V557"/>
  <c r="W557"/>
  <c r="X557"/>
  <c r="Y557"/>
  <c r="Z557"/>
  <c r="S558"/>
  <c r="T558"/>
  <c r="U558"/>
  <c r="V558"/>
  <c r="W558"/>
  <c r="X558"/>
  <c r="Y558"/>
  <c r="Z558"/>
  <c r="S559"/>
  <c r="T559"/>
  <c r="U559"/>
  <c r="V559"/>
  <c r="W559"/>
  <c r="X559"/>
  <c r="Y559"/>
  <c r="Z559"/>
  <c r="S560"/>
  <c r="T560"/>
  <c r="U560"/>
  <c r="V560"/>
  <c r="W560"/>
  <c r="X560"/>
  <c r="Y560"/>
  <c r="Z560"/>
  <c r="S561"/>
  <c r="T561"/>
  <c r="U561"/>
  <c r="V561"/>
  <c r="W561"/>
  <c r="X561"/>
  <c r="Y561"/>
  <c r="Z561"/>
  <c r="S562"/>
  <c r="T562"/>
  <c r="U562"/>
  <c r="V562"/>
  <c r="W562"/>
  <c r="X562"/>
  <c r="Y562"/>
  <c r="Z562"/>
  <c r="S563"/>
  <c r="T563"/>
  <c r="U563"/>
  <c r="V563"/>
  <c r="W563"/>
  <c r="X563"/>
  <c r="Y563"/>
  <c r="Z563"/>
  <c r="S564"/>
  <c r="T564"/>
  <c r="U564"/>
  <c r="V564"/>
  <c r="W564"/>
  <c r="X564"/>
  <c r="Y564"/>
  <c r="Z564"/>
  <c r="S565"/>
  <c r="T565"/>
  <c r="U565"/>
  <c r="V565"/>
  <c r="W565"/>
  <c r="X565"/>
  <c r="Y565"/>
  <c r="Z565"/>
  <c r="S566"/>
  <c r="T566"/>
  <c r="U566"/>
  <c r="V566"/>
  <c r="W566"/>
  <c r="X566"/>
  <c r="Y566"/>
  <c r="Z566"/>
  <c r="S567"/>
  <c r="T567"/>
  <c r="U567"/>
  <c r="V567"/>
  <c r="W567"/>
  <c r="X567"/>
  <c r="Y567"/>
  <c r="Z567"/>
  <c r="S568"/>
  <c r="T568"/>
  <c r="U568"/>
  <c r="V568"/>
  <c r="W568"/>
  <c r="X568"/>
  <c r="Y568"/>
  <c r="Z568"/>
  <c r="S569"/>
  <c r="T569"/>
  <c r="U569"/>
  <c r="V569"/>
  <c r="W569"/>
  <c r="X569"/>
  <c r="Y569"/>
  <c r="Z569"/>
  <c r="S570"/>
  <c r="T570"/>
  <c r="U570"/>
  <c r="V570"/>
  <c r="W570"/>
  <c r="X570"/>
  <c r="Y570"/>
  <c r="Z570"/>
  <c r="S571"/>
  <c r="T571"/>
  <c r="U571"/>
  <c r="V571"/>
  <c r="W571"/>
  <c r="X571"/>
  <c r="Y571"/>
  <c r="Z571"/>
  <c r="S572"/>
  <c r="T572"/>
  <c r="U572"/>
  <c r="V572"/>
  <c r="W572"/>
  <c r="X572"/>
  <c r="Y572"/>
  <c r="Z572"/>
  <c r="S573"/>
  <c r="T573"/>
  <c r="U573"/>
  <c r="V573"/>
  <c r="W573"/>
  <c r="X573"/>
  <c r="Y573"/>
  <c r="Z573"/>
  <c r="S574"/>
  <c r="T574"/>
  <c r="U574"/>
  <c r="V574"/>
  <c r="W574"/>
  <c r="X574"/>
  <c r="Y574"/>
  <c r="Z574"/>
  <c r="S575"/>
  <c r="T575"/>
  <c r="U575"/>
  <c r="V575"/>
  <c r="W575"/>
  <c r="X575"/>
  <c r="Y575"/>
  <c r="Z575"/>
  <c r="S576"/>
  <c r="T576"/>
  <c r="U576"/>
  <c r="V576"/>
  <c r="W576"/>
  <c r="X576"/>
  <c r="Y576"/>
  <c r="Z576"/>
  <c r="S577"/>
  <c r="T577"/>
  <c r="U577"/>
  <c r="V577"/>
  <c r="W577"/>
  <c r="X577"/>
  <c r="Y577"/>
  <c r="Z577"/>
  <c r="S578"/>
  <c r="T578"/>
  <c r="U578"/>
  <c r="V578"/>
  <c r="W578"/>
  <c r="X578"/>
  <c r="Y578"/>
  <c r="Z578"/>
  <c r="S579"/>
  <c r="T579"/>
  <c r="U579"/>
  <c r="V579"/>
  <c r="W579"/>
  <c r="X579"/>
  <c r="Y579"/>
  <c r="Z579"/>
  <c r="S580"/>
  <c r="T580"/>
  <c r="U580"/>
  <c r="V580"/>
  <c r="W580"/>
  <c r="X580"/>
  <c r="Y580"/>
  <c r="Z580"/>
  <c r="S581"/>
  <c r="T581"/>
  <c r="U581"/>
  <c r="V581"/>
  <c r="W581"/>
  <c r="X581"/>
  <c r="Y581"/>
  <c r="Z581"/>
  <c r="S582"/>
  <c r="T582"/>
  <c r="U582"/>
  <c r="V582"/>
  <c r="W582"/>
  <c r="X582"/>
  <c r="Y582"/>
  <c r="Z582"/>
  <c r="S583"/>
  <c r="T583"/>
  <c r="U583"/>
  <c r="V583"/>
  <c r="W583"/>
  <c r="X583"/>
  <c r="Y583"/>
  <c r="Z583"/>
  <c r="S584"/>
  <c r="T584"/>
  <c r="U584"/>
  <c r="V584"/>
  <c r="W584"/>
  <c r="X584"/>
  <c r="Y584"/>
  <c r="Z584"/>
  <c r="S585"/>
  <c r="T585"/>
  <c r="U585"/>
  <c r="V585"/>
  <c r="W585"/>
  <c r="X585"/>
  <c r="Y585"/>
  <c r="Z585"/>
  <c r="S586"/>
  <c r="T586"/>
  <c r="U586"/>
  <c r="V586"/>
  <c r="W586"/>
  <c r="X586"/>
  <c r="Y586"/>
  <c r="Z586"/>
  <c r="S587"/>
  <c r="T587"/>
  <c r="U587"/>
  <c r="V587"/>
  <c r="W587"/>
  <c r="X587"/>
  <c r="Y587"/>
  <c r="Z587"/>
  <c r="S588"/>
  <c r="T588"/>
  <c r="U588"/>
  <c r="V588"/>
  <c r="W588"/>
  <c r="X588"/>
  <c r="Y588"/>
  <c r="Z588"/>
  <c r="S589"/>
  <c r="T589"/>
  <c r="U589"/>
  <c r="V589"/>
  <c r="W589"/>
  <c r="X589"/>
  <c r="Y589"/>
  <c r="Z589"/>
  <c r="S590"/>
  <c r="T590"/>
  <c r="U590"/>
  <c r="V590"/>
  <c r="W590"/>
  <c r="X590"/>
  <c r="Y590"/>
  <c r="Z590"/>
  <c r="S591"/>
  <c r="T591"/>
  <c r="U591"/>
  <c r="V591"/>
  <c r="W591"/>
  <c r="X591"/>
  <c r="Y591"/>
  <c r="Z591"/>
  <c r="S592"/>
  <c r="T592"/>
  <c r="U592"/>
  <c r="V592"/>
  <c r="W592"/>
  <c r="X592"/>
  <c r="Y592"/>
  <c r="Z592"/>
  <c r="S593"/>
  <c r="T593"/>
  <c r="U593"/>
  <c r="V593"/>
  <c r="W593"/>
  <c r="X593"/>
  <c r="Y593"/>
  <c r="Z593"/>
  <c r="S594"/>
  <c r="T594"/>
  <c r="U594"/>
  <c r="V594"/>
  <c r="W594"/>
  <c r="X594"/>
  <c r="Y594"/>
  <c r="Z594"/>
  <c r="S595"/>
  <c r="T595"/>
  <c r="U595"/>
  <c r="V595"/>
  <c r="W595"/>
  <c r="X595"/>
  <c r="Y595"/>
  <c r="Z595"/>
  <c r="S596"/>
  <c r="T596"/>
  <c r="U596"/>
  <c r="V596"/>
  <c r="W596"/>
  <c r="X596"/>
  <c r="Y596"/>
  <c r="Z596"/>
  <c r="S597"/>
  <c r="T597"/>
  <c r="U597"/>
  <c r="V597"/>
  <c r="W597"/>
  <c r="X597"/>
  <c r="Y597"/>
  <c r="Z597"/>
  <c r="S598"/>
  <c r="T598"/>
  <c r="U598"/>
  <c r="V598"/>
  <c r="W598"/>
  <c r="X598"/>
  <c r="Y598"/>
  <c r="Z598"/>
  <c r="S599"/>
  <c r="T599"/>
  <c r="U599"/>
  <c r="V599"/>
  <c r="W599"/>
  <c r="X599"/>
  <c r="Y599"/>
  <c r="Z599"/>
  <c r="S600"/>
  <c r="T600"/>
  <c r="U600"/>
  <c r="V600"/>
  <c r="W600"/>
  <c r="X600"/>
  <c r="Y600"/>
  <c r="Z600"/>
  <c r="S601"/>
  <c r="T601"/>
  <c r="U601"/>
  <c r="V601"/>
  <c r="W601"/>
  <c r="X601"/>
  <c r="Y601"/>
  <c r="Z601"/>
  <c r="S602"/>
  <c r="T602"/>
  <c r="U602"/>
  <c r="V602"/>
  <c r="W602"/>
  <c r="X602"/>
  <c r="Y602"/>
  <c r="Z602"/>
  <c r="S603"/>
  <c r="T603"/>
  <c r="U603"/>
  <c r="V603"/>
  <c r="W603"/>
  <c r="X603"/>
  <c r="Y603"/>
  <c r="Z603"/>
  <c r="S604"/>
  <c r="T604"/>
  <c r="U604"/>
  <c r="V604"/>
  <c r="W604"/>
  <c r="X604"/>
  <c r="Y604"/>
  <c r="Z604"/>
  <c r="S605"/>
  <c r="T605"/>
  <c r="U605"/>
  <c r="V605"/>
  <c r="W605"/>
  <c r="X605"/>
  <c r="Y605"/>
  <c r="Z605"/>
  <c r="S606"/>
  <c r="T606"/>
  <c r="U606"/>
  <c r="V606"/>
  <c r="W606"/>
  <c r="X606"/>
  <c r="Y606"/>
  <c r="Z606"/>
  <c r="S607"/>
  <c r="T607"/>
  <c r="U607"/>
  <c r="V607"/>
  <c r="W607"/>
  <c r="X607"/>
  <c r="Y607"/>
  <c r="Z607"/>
  <c r="S608"/>
  <c r="T608"/>
  <c r="U608"/>
  <c r="V608"/>
  <c r="W608"/>
  <c r="X608"/>
  <c r="Y608"/>
  <c r="Z608"/>
  <c r="S609"/>
  <c r="T609"/>
  <c r="U609"/>
  <c r="V609"/>
  <c r="W609"/>
  <c r="X609"/>
  <c r="Y609"/>
  <c r="Z609"/>
  <c r="S610"/>
  <c r="T610"/>
  <c r="U610"/>
  <c r="V610"/>
  <c r="W610"/>
  <c r="X610"/>
  <c r="Y610"/>
  <c r="Z610"/>
  <c r="S611"/>
  <c r="T611"/>
  <c r="U611"/>
  <c r="V611"/>
  <c r="W611"/>
  <c r="X611"/>
  <c r="Y611"/>
  <c r="Z611"/>
  <c r="S612"/>
  <c r="T612"/>
  <c r="U612"/>
  <c r="V612"/>
  <c r="W612"/>
  <c r="X612"/>
  <c r="Y612"/>
  <c r="Z612"/>
  <c r="S613"/>
  <c r="T613"/>
  <c r="U613"/>
  <c r="V613"/>
  <c r="W613"/>
  <c r="X613"/>
  <c r="Y613"/>
  <c r="Z613"/>
  <c r="S614"/>
  <c r="T614"/>
  <c r="U614"/>
  <c r="V614"/>
  <c r="W614"/>
  <c r="X614"/>
  <c r="Y614"/>
  <c r="Z614"/>
  <c r="S615"/>
  <c r="T615"/>
  <c r="U615"/>
  <c r="V615"/>
  <c r="W615"/>
  <c r="X615"/>
  <c r="Y615"/>
  <c r="Z615"/>
  <c r="S616"/>
  <c r="T616"/>
  <c r="U616"/>
  <c r="V616"/>
  <c r="W616"/>
  <c r="X616"/>
  <c r="Y616"/>
  <c r="Z616"/>
  <c r="S617"/>
  <c r="T617"/>
  <c r="U617"/>
  <c r="V617"/>
  <c r="W617"/>
  <c r="X617"/>
  <c r="Y617"/>
  <c r="Z617"/>
  <c r="S618"/>
  <c r="T618"/>
  <c r="U618"/>
  <c r="V618"/>
  <c r="W618"/>
  <c r="X618"/>
  <c r="Y618"/>
  <c r="Z618"/>
  <c r="S619"/>
  <c r="T619"/>
  <c r="U619"/>
  <c r="V619"/>
  <c r="W619"/>
  <c r="X619"/>
  <c r="Y619"/>
  <c r="Z619"/>
  <c r="S620"/>
  <c r="T620"/>
  <c r="U620"/>
  <c r="V620"/>
  <c r="W620"/>
  <c r="X620"/>
  <c r="Y620"/>
  <c r="Z620"/>
  <c r="S621"/>
  <c r="T621"/>
  <c r="U621"/>
  <c r="V621"/>
  <c r="W621"/>
  <c r="X621"/>
  <c r="Y621"/>
  <c r="Z621"/>
  <c r="S622"/>
  <c r="T622"/>
  <c r="U622"/>
  <c r="V622"/>
  <c r="W622"/>
  <c r="X622"/>
  <c r="Y622"/>
  <c r="Z622"/>
  <c r="S623"/>
  <c r="T623"/>
  <c r="U623"/>
  <c r="V623"/>
  <c r="W623"/>
  <c r="X623"/>
  <c r="Y623"/>
  <c r="Z623"/>
  <c r="S624"/>
  <c r="T624"/>
  <c r="U624"/>
  <c r="V624"/>
  <c r="W624"/>
  <c r="X624"/>
  <c r="Y624"/>
  <c r="Z624"/>
  <c r="S625"/>
  <c r="T625"/>
  <c r="U625"/>
  <c r="V625"/>
  <c r="W625"/>
  <c r="X625"/>
  <c r="Y625"/>
  <c r="Z625"/>
  <c r="S626"/>
  <c r="T626"/>
  <c r="U626"/>
  <c r="V626"/>
  <c r="W626"/>
  <c r="X626"/>
  <c r="Y626"/>
  <c r="Z626"/>
  <c r="S627"/>
  <c r="T627"/>
  <c r="U627"/>
  <c r="V627"/>
  <c r="W627"/>
  <c r="X627"/>
  <c r="Y627"/>
  <c r="Z627"/>
  <c r="S628"/>
  <c r="T628"/>
  <c r="U628"/>
  <c r="V628"/>
  <c r="W628"/>
  <c r="X628"/>
  <c r="Y628"/>
  <c r="Z628"/>
  <c r="S629"/>
  <c r="T629"/>
  <c r="U629"/>
  <c r="V629"/>
  <c r="W629"/>
  <c r="X629"/>
  <c r="Y629"/>
  <c r="Z629"/>
  <c r="S630"/>
  <c r="T630"/>
  <c r="U630"/>
  <c r="V630"/>
  <c r="W630"/>
  <c r="X630"/>
  <c r="Y630"/>
  <c r="Z630"/>
  <c r="S631"/>
  <c r="T631"/>
  <c r="U631"/>
  <c r="V631"/>
  <c r="W631"/>
  <c r="X631"/>
  <c r="Y631"/>
  <c r="Z631"/>
  <c r="S632"/>
  <c r="T632"/>
  <c r="U632"/>
  <c r="V632"/>
  <c r="W632"/>
  <c r="X632"/>
  <c r="Y632"/>
  <c r="Z632"/>
  <c r="S633"/>
  <c r="T633"/>
  <c r="U633"/>
  <c r="V633"/>
  <c r="W633"/>
  <c r="X633"/>
  <c r="Y633"/>
  <c r="Z633"/>
  <c r="S634"/>
  <c r="T634"/>
  <c r="U634"/>
  <c r="V634"/>
  <c r="W634"/>
  <c r="X634"/>
  <c r="Y634"/>
  <c r="Z634"/>
  <c r="S635"/>
  <c r="T635"/>
  <c r="U635"/>
  <c r="V635"/>
  <c r="W635"/>
  <c r="X635"/>
  <c r="Y635"/>
  <c r="Z635"/>
  <c r="S636"/>
  <c r="T636"/>
  <c r="U636"/>
  <c r="V636"/>
  <c r="W636"/>
  <c r="X636"/>
  <c r="Y636"/>
  <c r="Z636"/>
  <c r="S637"/>
  <c r="T637"/>
  <c r="U637"/>
  <c r="V637"/>
  <c r="W637"/>
  <c r="X637"/>
  <c r="Y637"/>
  <c r="Z637"/>
  <c r="S638"/>
  <c r="T638"/>
  <c r="U638"/>
  <c r="V638"/>
  <c r="W638"/>
  <c r="X638"/>
  <c r="Y638"/>
  <c r="Z638"/>
  <c r="S639"/>
  <c r="T639"/>
  <c r="U639"/>
  <c r="V639"/>
  <c r="W639"/>
  <c r="X639"/>
  <c r="Y639"/>
  <c r="Z639"/>
  <c r="S640"/>
  <c r="T640"/>
  <c r="U640"/>
  <c r="V640"/>
  <c r="W640"/>
  <c r="X640"/>
  <c r="Y640"/>
  <c r="Z640"/>
  <c r="S641"/>
  <c r="T641"/>
  <c r="U641"/>
  <c r="V641"/>
  <c r="W641"/>
  <c r="X641"/>
  <c r="Y641"/>
  <c r="Z641"/>
  <c r="S642"/>
  <c r="T642"/>
  <c r="U642"/>
  <c r="V642"/>
  <c r="W642"/>
  <c r="X642"/>
  <c r="Y642"/>
  <c r="Z642"/>
  <c r="S643"/>
  <c r="T643"/>
  <c r="U643"/>
  <c r="V643"/>
  <c r="W643"/>
  <c r="X643"/>
  <c r="Y643"/>
  <c r="Z643"/>
  <c r="S644"/>
  <c r="T644"/>
  <c r="U644"/>
  <c r="V644"/>
  <c r="W644"/>
  <c r="X644"/>
  <c r="Y644"/>
  <c r="Z644"/>
  <c r="S645"/>
  <c r="T645"/>
  <c r="U645"/>
  <c r="V645"/>
  <c r="W645"/>
  <c r="X645"/>
  <c r="Y645"/>
  <c r="Z645"/>
  <c r="S646"/>
  <c r="T646"/>
  <c r="U646"/>
  <c r="V646"/>
  <c r="W646"/>
  <c r="X646"/>
  <c r="Y646"/>
  <c r="Z646"/>
  <c r="S647"/>
  <c r="T647"/>
  <c r="U647"/>
  <c r="V647"/>
  <c r="W647"/>
  <c r="X647"/>
  <c r="Y647"/>
  <c r="Z647"/>
  <c r="S648"/>
  <c r="T648"/>
  <c r="U648"/>
  <c r="V648"/>
  <c r="W648"/>
  <c r="X648"/>
  <c r="Y648"/>
  <c r="Z648"/>
  <c r="S649"/>
  <c r="T649"/>
  <c r="U649"/>
  <c r="V649"/>
  <c r="W649"/>
  <c r="X649"/>
  <c r="Y649"/>
  <c r="Z649"/>
  <c r="S650"/>
  <c r="T650"/>
  <c r="U650"/>
  <c r="V650"/>
  <c r="W650"/>
  <c r="X650"/>
  <c r="Y650"/>
  <c r="Z650"/>
  <c r="S651"/>
  <c r="T651"/>
  <c r="U651"/>
  <c r="V651"/>
  <c r="W651"/>
  <c r="X651"/>
  <c r="Y651"/>
  <c r="Z651"/>
  <c r="S652"/>
  <c r="T652"/>
  <c r="U652"/>
  <c r="V652"/>
  <c r="W652"/>
  <c r="X652"/>
  <c r="Y652"/>
  <c r="Z652"/>
  <c r="S653"/>
  <c r="T653"/>
  <c r="U653"/>
  <c r="V653"/>
  <c r="W653"/>
  <c r="X653"/>
  <c r="Y653"/>
  <c r="Z653"/>
  <c r="S654"/>
  <c r="T654"/>
  <c r="U654"/>
  <c r="V654"/>
  <c r="W654"/>
  <c r="X654"/>
  <c r="Y654"/>
  <c r="Z654"/>
  <c r="S655"/>
  <c r="T655"/>
  <c r="U655"/>
  <c r="V655"/>
  <c r="W655"/>
  <c r="X655"/>
  <c r="Y655"/>
  <c r="Z655"/>
  <c r="S656"/>
  <c r="T656"/>
  <c r="U656"/>
  <c r="V656"/>
  <c r="W656"/>
  <c r="X656"/>
  <c r="Y656"/>
  <c r="Z656"/>
  <c r="S657"/>
  <c r="T657"/>
  <c r="U657"/>
  <c r="V657"/>
  <c r="W657"/>
  <c r="X657"/>
  <c r="Y657"/>
  <c r="Z657"/>
  <c r="S658"/>
  <c r="T658"/>
  <c r="U658"/>
  <c r="V658"/>
  <c r="W658"/>
  <c r="X658"/>
  <c r="Y658"/>
  <c r="Z658"/>
  <c r="S659"/>
  <c r="T659"/>
  <c r="U659"/>
  <c r="V659"/>
  <c r="W659"/>
  <c r="X659"/>
  <c r="Y659"/>
  <c r="Z659"/>
  <c r="S660"/>
  <c r="T660"/>
  <c r="U660"/>
  <c r="V660"/>
  <c r="W660"/>
  <c r="X660"/>
  <c r="Y660"/>
  <c r="Z660"/>
  <c r="S661"/>
  <c r="T661"/>
  <c r="U661"/>
  <c r="V661"/>
  <c r="W661"/>
  <c r="X661"/>
  <c r="Y661"/>
  <c r="Z661"/>
  <c r="S662"/>
  <c r="T662"/>
  <c r="U662"/>
  <c r="V662"/>
  <c r="W662"/>
  <c r="X662"/>
  <c r="Y662"/>
  <c r="Z662"/>
  <c r="S663"/>
  <c r="T663"/>
  <c r="U663"/>
  <c r="V663"/>
  <c r="W663"/>
  <c r="X663"/>
  <c r="Y663"/>
  <c r="Z663"/>
  <c r="S664"/>
  <c r="T664"/>
  <c r="U664"/>
  <c r="V664"/>
  <c r="W664"/>
  <c r="X664"/>
  <c r="Y664"/>
  <c r="Z664"/>
  <c r="S665"/>
  <c r="T665"/>
  <c r="U665"/>
  <c r="V665"/>
  <c r="W665"/>
  <c r="X665"/>
  <c r="Y665"/>
  <c r="Z665"/>
  <c r="S666"/>
  <c r="T666"/>
  <c r="U666"/>
  <c r="V666"/>
  <c r="W666"/>
  <c r="X666"/>
  <c r="Y666"/>
  <c r="Z666"/>
  <c r="S667"/>
  <c r="T667"/>
  <c r="U667"/>
  <c r="V667"/>
  <c r="W667"/>
  <c r="X667"/>
  <c r="Y667"/>
  <c r="Z667"/>
  <c r="S668"/>
  <c r="T668"/>
  <c r="U668"/>
  <c r="V668"/>
  <c r="W668"/>
  <c r="X668"/>
  <c r="Y668"/>
  <c r="Z668"/>
  <c r="S669"/>
  <c r="T669"/>
  <c r="U669"/>
  <c r="V669"/>
  <c r="W669"/>
  <c r="X669"/>
  <c r="Y669"/>
  <c r="Z669"/>
  <c r="S670"/>
  <c r="T670"/>
  <c r="U670"/>
  <c r="V670"/>
  <c r="W670"/>
  <c r="X670"/>
  <c r="Y670"/>
  <c r="Z670"/>
  <c r="S671"/>
  <c r="T671"/>
  <c r="U671"/>
  <c r="V671"/>
  <c r="W671"/>
  <c r="X671"/>
  <c r="Y671"/>
  <c r="Z671"/>
  <c r="S672"/>
  <c r="T672"/>
  <c r="U672"/>
  <c r="V672"/>
  <c r="W672"/>
  <c r="X672"/>
  <c r="Y672"/>
  <c r="Z672"/>
  <c r="S673"/>
  <c r="T673"/>
  <c r="U673"/>
  <c r="V673"/>
  <c r="W673"/>
  <c r="X673"/>
  <c r="Y673"/>
  <c r="Z673"/>
  <c r="S674"/>
  <c r="T674"/>
  <c r="U674"/>
  <c r="V674"/>
  <c r="W674"/>
  <c r="X674"/>
  <c r="Y674"/>
  <c r="Z674"/>
  <c r="S675"/>
  <c r="T675"/>
  <c r="U675"/>
  <c r="V675"/>
  <c r="W675"/>
  <c r="X675"/>
  <c r="Y675"/>
  <c r="Z675"/>
  <c r="S676"/>
  <c r="T676"/>
  <c r="U676"/>
  <c r="V676"/>
  <c r="W676"/>
  <c r="X676"/>
  <c r="Y676"/>
  <c r="Z676"/>
  <c r="S677"/>
  <c r="T677"/>
  <c r="U677"/>
  <c r="V677"/>
  <c r="W677"/>
  <c r="X677"/>
  <c r="Y677"/>
  <c r="Z677"/>
  <c r="S678"/>
  <c r="T678"/>
  <c r="U678"/>
  <c r="V678"/>
  <c r="W678"/>
  <c r="X678"/>
  <c r="Y678"/>
  <c r="Z678"/>
  <c r="S679"/>
  <c r="T679"/>
  <c r="U679"/>
  <c r="V679"/>
  <c r="W679"/>
  <c r="X679"/>
  <c r="Y679"/>
  <c r="Z679"/>
  <c r="S680"/>
  <c r="T680"/>
  <c r="U680"/>
  <c r="V680"/>
  <c r="W680"/>
  <c r="X680"/>
  <c r="Y680"/>
  <c r="Z680"/>
  <c r="S681"/>
  <c r="T681"/>
  <c r="U681"/>
  <c r="V681"/>
  <c r="W681"/>
  <c r="X681"/>
  <c r="Y681"/>
  <c r="Z681"/>
  <c r="S682"/>
  <c r="T682"/>
  <c r="U682"/>
  <c r="V682"/>
  <c r="W682"/>
  <c r="X682"/>
  <c r="Y682"/>
  <c r="Z682"/>
  <c r="S683"/>
  <c r="T683"/>
  <c r="U683"/>
  <c r="V683"/>
  <c r="W683"/>
  <c r="X683"/>
  <c r="Y683"/>
  <c r="Z683"/>
  <c r="S684"/>
  <c r="T684"/>
  <c r="U684"/>
  <c r="V684"/>
  <c r="W684"/>
  <c r="X684"/>
  <c r="Y684"/>
  <c r="Z684"/>
  <c r="S685"/>
  <c r="T685"/>
  <c r="U685"/>
  <c r="V685"/>
  <c r="W685"/>
  <c r="X685"/>
  <c r="Y685"/>
  <c r="Z685"/>
  <c r="S686"/>
  <c r="T686"/>
  <c r="U686"/>
  <c r="V686"/>
  <c r="W686"/>
  <c r="X686"/>
  <c r="Y686"/>
  <c r="Z686"/>
  <c r="S687"/>
  <c r="T687"/>
  <c r="U687"/>
  <c r="V687"/>
  <c r="W687"/>
  <c r="X687"/>
  <c r="Y687"/>
  <c r="Z687"/>
  <c r="S688"/>
  <c r="T688"/>
  <c r="U688"/>
  <c r="V688"/>
  <c r="W688"/>
  <c r="X688"/>
  <c r="Y688"/>
  <c r="Z688"/>
  <c r="S689"/>
  <c r="T689"/>
  <c r="U689"/>
  <c r="V689"/>
  <c r="W689"/>
  <c r="X689"/>
  <c r="Y689"/>
  <c r="Z689"/>
  <c r="S690"/>
  <c r="T690"/>
  <c r="U690"/>
  <c r="V690"/>
  <c r="W690"/>
  <c r="X690"/>
  <c r="Y690"/>
  <c r="Z690"/>
  <c r="S691"/>
  <c r="T691"/>
  <c r="U691"/>
  <c r="V691"/>
  <c r="W691"/>
  <c r="X691"/>
  <c r="Y691"/>
  <c r="Z691"/>
  <c r="S692"/>
  <c r="T692"/>
  <c r="U692"/>
  <c r="V692"/>
  <c r="W692"/>
  <c r="X692"/>
  <c r="Y692"/>
  <c r="Z692"/>
  <c r="S693"/>
  <c r="T693"/>
  <c r="U693"/>
  <c r="V693"/>
  <c r="W693"/>
  <c r="X693"/>
  <c r="Y693"/>
  <c r="Z693"/>
  <c r="S694"/>
  <c r="T694"/>
  <c r="U694"/>
  <c r="V694"/>
  <c r="W694"/>
  <c r="X694"/>
  <c r="Y694"/>
  <c r="Z694"/>
  <c r="S695"/>
  <c r="T695"/>
  <c r="U695"/>
  <c r="V695"/>
  <c r="W695"/>
  <c r="X695"/>
  <c r="Y695"/>
  <c r="Z695"/>
  <c r="S696"/>
  <c r="T696"/>
  <c r="U696"/>
  <c r="V696"/>
  <c r="W696"/>
  <c r="X696"/>
  <c r="Y696"/>
  <c r="Z696"/>
  <c r="S697"/>
  <c r="T697"/>
  <c r="U697"/>
  <c r="V697"/>
  <c r="W697"/>
  <c r="X697"/>
  <c r="Y697"/>
  <c r="Z697"/>
  <c r="S698"/>
  <c r="T698"/>
  <c r="U698"/>
  <c r="V698"/>
  <c r="W698"/>
  <c r="X698"/>
  <c r="Y698"/>
  <c r="Z698"/>
  <c r="S699"/>
  <c r="T699"/>
  <c r="U699"/>
  <c r="V699"/>
  <c r="W699"/>
  <c r="X699"/>
  <c r="Y699"/>
  <c r="Z699"/>
  <c r="S700"/>
  <c r="T700"/>
  <c r="U700"/>
  <c r="V700"/>
  <c r="W700"/>
  <c r="X700"/>
  <c r="Y700"/>
  <c r="Z700"/>
  <c r="S701"/>
  <c r="T701"/>
  <c r="U701"/>
  <c r="V701"/>
  <c r="W701"/>
  <c r="X701"/>
  <c r="Y701"/>
  <c r="Z701"/>
  <c r="S702"/>
  <c r="T702"/>
  <c r="U702"/>
  <c r="V702"/>
  <c r="W702"/>
  <c r="X702"/>
  <c r="Y702"/>
  <c r="Z702"/>
  <c r="S703"/>
  <c r="T703"/>
  <c r="U703"/>
  <c r="V703"/>
  <c r="W703"/>
  <c r="X703"/>
  <c r="Y703"/>
  <c r="Z703"/>
  <c r="S704"/>
  <c r="T704"/>
  <c r="U704"/>
  <c r="V704"/>
  <c r="W704"/>
  <c r="X704"/>
  <c r="Y704"/>
  <c r="Z704"/>
  <c r="S705"/>
  <c r="T705"/>
  <c r="U705"/>
  <c r="V705"/>
  <c r="W705"/>
  <c r="X705"/>
  <c r="Y705"/>
  <c r="Z705"/>
  <c r="S706"/>
  <c r="T706"/>
  <c r="U706"/>
  <c r="V706"/>
  <c r="W706"/>
  <c r="X706"/>
  <c r="Y706"/>
  <c r="Z706"/>
  <c r="S707"/>
  <c r="T707"/>
  <c r="U707"/>
  <c r="V707"/>
  <c r="W707"/>
  <c r="X707"/>
  <c r="Y707"/>
  <c r="Z707"/>
  <c r="S708"/>
  <c r="T708"/>
  <c r="U708"/>
  <c r="V708"/>
  <c r="W708"/>
  <c r="X708"/>
  <c r="Y708"/>
  <c r="Z708"/>
  <c r="S709"/>
  <c r="T709"/>
  <c r="U709"/>
  <c r="V709"/>
  <c r="W709"/>
  <c r="X709"/>
  <c r="Y709"/>
  <c r="Z709"/>
  <c r="S710"/>
  <c r="T710"/>
  <c r="U710"/>
  <c r="V710"/>
  <c r="W710"/>
  <c r="X710"/>
  <c r="Y710"/>
  <c r="Z710"/>
  <c r="S711"/>
  <c r="T711"/>
  <c r="U711"/>
  <c r="V711"/>
  <c r="W711"/>
  <c r="X711"/>
  <c r="Y711"/>
  <c r="Z711"/>
  <c r="S712"/>
  <c r="T712"/>
  <c r="U712"/>
  <c r="V712"/>
  <c r="W712"/>
  <c r="X712"/>
  <c r="Y712"/>
  <c r="Z712"/>
  <c r="S713"/>
  <c r="T713"/>
  <c r="U713"/>
  <c r="V713"/>
  <c r="W713"/>
  <c r="X713"/>
  <c r="Y713"/>
  <c r="Z713"/>
  <c r="S714"/>
  <c r="T714"/>
  <c r="U714"/>
  <c r="V714"/>
  <c r="W714"/>
  <c r="X714"/>
  <c r="Y714"/>
  <c r="Z714"/>
  <c r="S715"/>
  <c r="T715"/>
  <c r="U715"/>
  <c r="V715"/>
  <c r="W715"/>
  <c r="X715"/>
  <c r="Y715"/>
  <c r="Z715"/>
  <c r="S716"/>
  <c r="T716"/>
  <c r="U716"/>
  <c r="V716"/>
  <c r="W716"/>
  <c r="X716"/>
  <c r="Y716"/>
  <c r="Z716"/>
  <c r="S717"/>
  <c r="T717"/>
  <c r="U717"/>
  <c r="V717"/>
  <c r="W717"/>
  <c r="X717"/>
  <c r="Y717"/>
  <c r="Z717"/>
  <c r="S718"/>
  <c r="T718"/>
  <c r="U718"/>
  <c r="V718"/>
  <c r="W718"/>
  <c r="X718"/>
  <c r="Y718"/>
  <c r="Z718"/>
  <c r="S719"/>
  <c r="T719"/>
  <c r="U719"/>
  <c r="V719"/>
  <c r="W719"/>
  <c r="X719"/>
  <c r="Y719"/>
  <c r="Z719"/>
  <c r="S720"/>
  <c r="T720"/>
  <c r="U720"/>
  <c r="V720"/>
  <c r="W720"/>
  <c r="X720"/>
  <c r="Y720"/>
  <c r="Z720"/>
  <c r="S721"/>
  <c r="T721"/>
  <c r="U721"/>
  <c r="V721"/>
  <c r="W721"/>
  <c r="X721"/>
  <c r="Y721"/>
  <c r="Z721"/>
  <c r="S722"/>
  <c r="T722"/>
  <c r="U722"/>
  <c r="V722"/>
  <c r="W722"/>
  <c r="X722"/>
  <c r="Y722"/>
  <c r="Z722"/>
  <c r="S723"/>
  <c r="T723"/>
  <c r="U723"/>
  <c r="V723"/>
  <c r="W723"/>
  <c r="X723"/>
  <c r="Y723"/>
  <c r="Z723"/>
  <c r="S724"/>
  <c r="T724"/>
  <c r="U724"/>
  <c r="V724"/>
  <c r="W724"/>
  <c r="X724"/>
  <c r="Y724"/>
  <c r="Z724"/>
  <c r="S725"/>
  <c r="T725"/>
  <c r="U725"/>
  <c r="V725"/>
  <c r="W725"/>
  <c r="X725"/>
  <c r="Y725"/>
  <c r="Z725"/>
  <c r="S726"/>
  <c r="T726"/>
  <c r="U726"/>
  <c r="V726"/>
  <c r="W726"/>
  <c r="X726"/>
  <c r="Y726"/>
  <c r="Z726"/>
  <c r="S727"/>
  <c r="T727"/>
  <c r="U727"/>
  <c r="V727"/>
  <c r="W727"/>
  <c r="X727"/>
  <c r="Y727"/>
  <c r="Z727"/>
  <c r="S728"/>
  <c r="T728"/>
  <c r="U728"/>
  <c r="V728"/>
  <c r="W728"/>
  <c r="X728"/>
  <c r="Y728"/>
  <c r="Z728"/>
  <c r="S729"/>
  <c r="T729"/>
  <c r="U729"/>
  <c r="V729"/>
  <c r="W729"/>
  <c r="X729"/>
  <c r="Y729"/>
  <c r="Z729"/>
  <c r="S730"/>
  <c r="T730"/>
  <c r="U730"/>
  <c r="V730"/>
  <c r="W730"/>
  <c r="X730"/>
  <c r="Y730"/>
  <c r="Z730"/>
  <c r="S731"/>
  <c r="T731"/>
  <c r="U731"/>
  <c r="V731"/>
  <c r="W731"/>
  <c r="X731"/>
  <c r="Y731"/>
  <c r="Z731"/>
  <c r="S732"/>
  <c r="T732"/>
  <c r="U732"/>
  <c r="V732"/>
  <c r="W732"/>
  <c r="X732"/>
  <c r="Y732"/>
  <c r="Z732"/>
  <c r="S733"/>
  <c r="T733"/>
  <c r="U733"/>
  <c r="V733"/>
  <c r="W733"/>
  <c r="X733"/>
  <c r="Y733"/>
  <c r="Z733"/>
  <c r="S734"/>
  <c r="T734"/>
  <c r="U734"/>
  <c r="V734"/>
  <c r="W734"/>
  <c r="X734"/>
  <c r="Y734"/>
  <c r="Z734"/>
  <c r="S735"/>
  <c r="T735"/>
  <c r="U735"/>
  <c r="V735"/>
  <c r="W735"/>
  <c r="X735"/>
  <c r="Y735"/>
  <c r="Z735"/>
  <c r="S736"/>
  <c r="T736"/>
  <c r="U736"/>
  <c r="V736"/>
  <c r="W736"/>
  <c r="X736"/>
  <c r="Y736"/>
  <c r="Z736"/>
  <c r="S737"/>
  <c r="T737"/>
  <c r="U737"/>
  <c r="V737"/>
  <c r="W737"/>
  <c r="X737"/>
  <c r="Y737"/>
  <c r="Z737"/>
  <c r="S738"/>
  <c r="T738"/>
  <c r="U738"/>
  <c r="V738"/>
  <c r="W738"/>
  <c r="X738"/>
  <c r="Y738"/>
  <c r="Z738"/>
  <c r="S739"/>
  <c r="T739"/>
  <c r="U739"/>
  <c r="V739"/>
  <c r="W739"/>
  <c r="X739"/>
  <c r="Y739"/>
  <c r="Z739"/>
  <c r="S740"/>
  <c r="T740"/>
  <c r="U740"/>
  <c r="V740"/>
  <c r="W740"/>
  <c r="X740"/>
  <c r="Y740"/>
  <c r="Z740"/>
  <c r="S741"/>
  <c r="T741"/>
  <c r="U741"/>
  <c r="V741"/>
  <c r="W741"/>
  <c r="X741"/>
  <c r="Y741"/>
  <c r="Z741"/>
  <c r="S742"/>
  <c r="T742"/>
  <c r="U742"/>
  <c r="V742"/>
  <c r="W742"/>
  <c r="X742"/>
  <c r="Y742"/>
  <c r="Z742"/>
  <c r="S743"/>
  <c r="T743"/>
  <c r="U743"/>
  <c r="V743"/>
  <c r="W743"/>
  <c r="X743"/>
  <c r="Y743"/>
  <c r="Z743"/>
  <c r="S744"/>
  <c r="T744"/>
  <c r="U744"/>
  <c r="V744"/>
  <c r="W744"/>
  <c r="X744"/>
  <c r="Y744"/>
  <c r="Z744"/>
  <c r="S745"/>
  <c r="T745"/>
  <c r="U745"/>
  <c r="V745"/>
  <c r="W745"/>
  <c r="X745"/>
  <c r="Y745"/>
  <c r="Z745"/>
  <c r="S746"/>
  <c r="T746"/>
  <c r="U746"/>
  <c r="V746"/>
  <c r="W746"/>
  <c r="X746"/>
  <c r="Y746"/>
  <c r="Z746"/>
  <c r="S747"/>
  <c r="T747"/>
  <c r="U747"/>
  <c r="V747"/>
  <c r="W747"/>
  <c r="X747"/>
  <c r="Y747"/>
  <c r="Z747"/>
  <c r="S748"/>
  <c r="T748"/>
  <c r="U748"/>
  <c r="V748"/>
  <c r="W748"/>
  <c r="X748"/>
  <c r="Y748"/>
  <c r="Z748"/>
  <c r="S749"/>
  <c r="T749"/>
  <c r="U749"/>
  <c r="V749"/>
  <c r="W749"/>
  <c r="X749"/>
  <c r="Y749"/>
  <c r="Z749"/>
  <c r="S750"/>
  <c r="T750"/>
  <c r="U750"/>
  <c r="V750"/>
  <c r="W750"/>
  <c r="X750"/>
  <c r="Y750"/>
  <c r="Z750"/>
  <c r="S751"/>
  <c r="T751"/>
  <c r="U751"/>
  <c r="V751"/>
  <c r="W751"/>
  <c r="X751"/>
  <c r="Y751"/>
  <c r="Z751"/>
  <c r="S752"/>
  <c r="T752"/>
  <c r="U752"/>
  <c r="V752"/>
  <c r="W752"/>
  <c r="X752"/>
  <c r="Y752"/>
  <c r="Z752"/>
  <c r="S753"/>
  <c r="T753"/>
  <c r="U753"/>
  <c r="V753"/>
  <c r="W753"/>
  <c r="X753"/>
  <c r="Y753"/>
  <c r="Z753"/>
  <c r="S754"/>
  <c r="T754"/>
  <c r="U754"/>
  <c r="V754"/>
  <c r="W754"/>
  <c r="X754"/>
  <c r="Y754"/>
  <c r="Z754"/>
  <c r="S755"/>
  <c r="T755"/>
  <c r="U755"/>
  <c r="V755"/>
  <c r="W755"/>
  <c r="X755"/>
  <c r="Y755"/>
  <c r="Z755"/>
  <c r="S756"/>
  <c r="T756"/>
  <c r="U756"/>
  <c r="V756"/>
  <c r="W756"/>
  <c r="X756"/>
  <c r="Y756"/>
  <c r="Z756"/>
  <c r="S757"/>
  <c r="T757"/>
  <c r="U757"/>
  <c r="V757"/>
  <c r="W757"/>
  <c r="X757"/>
  <c r="Y757"/>
  <c r="Z757"/>
  <c r="S758"/>
  <c r="T758"/>
  <c r="U758"/>
  <c r="V758"/>
  <c r="W758"/>
  <c r="X758"/>
  <c r="Y758"/>
  <c r="Z758"/>
  <c r="S759"/>
  <c r="T759"/>
  <c r="U759"/>
  <c r="V759"/>
  <c r="W759"/>
  <c r="X759"/>
  <c r="Y759"/>
  <c r="Z759"/>
  <c r="S760"/>
  <c r="T760"/>
  <c r="U760"/>
  <c r="V760"/>
  <c r="W760"/>
  <c r="X760"/>
  <c r="Y760"/>
  <c r="Z760"/>
  <c r="S761"/>
  <c r="T761"/>
  <c r="U761"/>
  <c r="V761"/>
  <c r="W761"/>
  <c r="X761"/>
  <c r="Y761"/>
  <c r="Z761"/>
  <c r="S762"/>
  <c r="T762"/>
  <c r="U762"/>
  <c r="V762"/>
  <c r="W762"/>
  <c r="X762"/>
  <c r="Y762"/>
  <c r="Z762"/>
  <c r="S763"/>
  <c r="T763"/>
  <c r="U763"/>
  <c r="V763"/>
  <c r="W763"/>
  <c r="X763"/>
  <c r="Y763"/>
  <c r="Z763"/>
  <c r="S764"/>
  <c r="T764"/>
  <c r="U764"/>
  <c r="V764"/>
  <c r="W764"/>
  <c r="X764"/>
  <c r="Y764"/>
  <c r="Z764"/>
  <c r="S765"/>
  <c r="T765"/>
  <c r="U765"/>
  <c r="V765"/>
  <c r="W765"/>
  <c r="X765"/>
  <c r="Y765"/>
  <c r="Z765"/>
  <c r="S766"/>
  <c r="T766"/>
  <c r="U766"/>
  <c r="V766"/>
  <c r="W766"/>
  <c r="X766"/>
  <c r="Y766"/>
  <c r="Z766"/>
  <c r="S767"/>
  <c r="T767"/>
  <c r="U767"/>
  <c r="V767"/>
  <c r="W767"/>
  <c r="X767"/>
  <c r="Y767"/>
  <c r="Z767"/>
  <c r="S768"/>
  <c r="T768"/>
  <c r="U768"/>
  <c r="V768"/>
  <c r="W768"/>
  <c r="X768"/>
  <c r="Y768"/>
  <c r="Z768"/>
  <c r="S769"/>
  <c r="T769"/>
  <c r="U769"/>
  <c r="V769"/>
  <c r="W769"/>
  <c r="X769"/>
  <c r="Y769"/>
  <c r="Z769"/>
  <c r="S770"/>
  <c r="T770"/>
  <c r="U770"/>
  <c r="V770"/>
  <c r="W770"/>
  <c r="X770"/>
  <c r="Y770"/>
  <c r="Z770"/>
  <c r="S771"/>
  <c r="T771"/>
  <c r="U771"/>
  <c r="V771"/>
  <c r="W771"/>
  <c r="X771"/>
  <c r="Y771"/>
  <c r="Z771"/>
  <c r="S772"/>
  <c r="T772"/>
  <c r="U772"/>
  <c r="V772"/>
  <c r="W772"/>
  <c r="X772"/>
  <c r="Y772"/>
  <c r="Z772"/>
  <c r="S773"/>
  <c r="T773"/>
  <c r="U773"/>
  <c r="V773"/>
  <c r="W773"/>
  <c r="X773"/>
  <c r="Y773"/>
  <c r="Z773"/>
  <c r="S774"/>
  <c r="T774"/>
  <c r="U774"/>
  <c r="V774"/>
  <c r="W774"/>
  <c r="X774"/>
  <c r="Y774"/>
  <c r="Z774"/>
  <c r="S775"/>
  <c r="T775"/>
  <c r="U775"/>
  <c r="V775"/>
  <c r="W775"/>
  <c r="X775"/>
  <c r="Y775"/>
  <c r="Z775"/>
  <c r="S776"/>
  <c r="T776"/>
  <c r="U776"/>
  <c r="V776"/>
  <c r="W776"/>
  <c r="X776"/>
  <c r="Y776"/>
  <c r="Z776"/>
  <c r="S777"/>
  <c r="T777"/>
  <c r="U777"/>
  <c r="V777"/>
  <c r="W777"/>
  <c r="X777"/>
  <c r="Y777"/>
  <c r="Z777"/>
  <c r="S778"/>
  <c r="T778"/>
  <c r="U778"/>
  <c r="V778"/>
  <c r="W778"/>
  <c r="X778"/>
  <c r="Y778"/>
  <c r="Z778"/>
  <c r="S779"/>
  <c r="T779"/>
  <c r="U779"/>
  <c r="V779"/>
  <c r="W779"/>
  <c r="X779"/>
  <c r="Y779"/>
  <c r="Z779"/>
  <c r="S780"/>
  <c r="T780"/>
  <c r="U780"/>
  <c r="V780"/>
  <c r="W780"/>
  <c r="X780"/>
  <c r="Y780"/>
  <c r="Z780"/>
  <c r="S781"/>
  <c r="T781"/>
  <c r="U781"/>
  <c r="V781"/>
  <c r="W781"/>
  <c r="X781"/>
  <c r="Y781"/>
  <c r="Z781"/>
  <c r="S782"/>
  <c r="T782"/>
  <c r="U782"/>
  <c r="V782"/>
  <c r="W782"/>
  <c r="X782"/>
  <c r="Y782"/>
  <c r="Z782"/>
  <c r="S783"/>
  <c r="T783"/>
  <c r="U783"/>
  <c r="V783"/>
  <c r="W783"/>
  <c r="X783"/>
  <c r="Y783"/>
  <c r="Z783"/>
  <c r="S784"/>
  <c r="T784"/>
  <c r="U784"/>
  <c r="V784"/>
  <c r="W784"/>
  <c r="X784"/>
  <c r="Y784"/>
  <c r="Z784"/>
  <c r="S785"/>
  <c r="T785"/>
  <c r="U785"/>
  <c r="V785"/>
  <c r="W785"/>
  <c r="X785"/>
  <c r="Y785"/>
  <c r="Z785"/>
  <c r="S786"/>
  <c r="T786"/>
  <c r="U786"/>
  <c r="V786"/>
  <c r="W786"/>
  <c r="X786"/>
  <c r="Y786"/>
  <c r="Z786"/>
  <c r="S787"/>
  <c r="T787"/>
  <c r="U787"/>
  <c r="V787"/>
  <c r="W787"/>
  <c r="X787"/>
  <c r="Y787"/>
  <c r="Z787"/>
  <c r="S788"/>
  <c r="T788"/>
  <c r="U788"/>
  <c r="V788"/>
  <c r="W788"/>
  <c r="X788"/>
  <c r="Y788"/>
  <c r="Z788"/>
  <c r="S789"/>
  <c r="T789"/>
  <c r="U789"/>
  <c r="V789"/>
  <c r="W789"/>
  <c r="X789"/>
  <c r="Y789"/>
  <c r="Z789"/>
  <c r="S790"/>
  <c r="T790"/>
  <c r="U790"/>
  <c r="V790"/>
  <c r="W790"/>
  <c r="X790"/>
  <c r="Y790"/>
  <c r="Z790"/>
  <c r="S791"/>
  <c r="T791"/>
  <c r="U791"/>
  <c r="V791"/>
  <c r="W791"/>
  <c r="X791"/>
  <c r="Y791"/>
  <c r="Z791"/>
  <c r="S792"/>
  <c r="T792"/>
  <c r="U792"/>
  <c r="V792"/>
  <c r="W792"/>
  <c r="X792"/>
  <c r="Y792"/>
  <c r="Z792"/>
  <c r="S793"/>
  <c r="T793"/>
  <c r="U793"/>
  <c r="V793"/>
  <c r="W793"/>
  <c r="X793"/>
  <c r="Y793"/>
  <c r="Z793"/>
  <c r="S794"/>
  <c r="T794"/>
  <c r="U794"/>
  <c r="V794"/>
  <c r="W794"/>
  <c r="X794"/>
  <c r="Y794"/>
  <c r="Z794"/>
  <c r="S795"/>
  <c r="T795"/>
  <c r="U795"/>
  <c r="V795"/>
  <c r="W795"/>
  <c r="X795"/>
  <c r="Y795"/>
  <c r="Z795"/>
  <c r="S796"/>
  <c r="T796"/>
  <c r="U796"/>
  <c r="V796"/>
  <c r="W796"/>
  <c r="X796"/>
  <c r="Y796"/>
  <c r="Z796"/>
  <c r="S797"/>
  <c r="T797"/>
  <c r="U797"/>
  <c r="V797"/>
  <c r="W797"/>
  <c r="X797"/>
  <c r="Y797"/>
  <c r="Z797"/>
  <c r="S798"/>
  <c r="T798"/>
  <c r="U798"/>
  <c r="V798"/>
  <c r="W798"/>
  <c r="X798"/>
  <c r="Y798"/>
  <c r="Z798"/>
  <c r="S799"/>
  <c r="T799"/>
  <c r="U799"/>
  <c r="V799"/>
  <c r="W799"/>
  <c r="X799"/>
  <c r="Y799"/>
  <c r="Z799"/>
  <c r="S800"/>
  <c r="T800"/>
  <c r="U800"/>
  <c r="V800"/>
  <c r="W800"/>
  <c r="X800"/>
  <c r="Y800"/>
  <c r="Z800"/>
  <c r="S801"/>
  <c r="T801"/>
  <c r="U801"/>
  <c r="V801"/>
  <c r="W801"/>
  <c r="X801"/>
  <c r="Y801"/>
  <c r="Z801"/>
  <c r="S802"/>
  <c r="T802"/>
  <c r="U802"/>
  <c r="V802"/>
  <c r="W802"/>
  <c r="X802"/>
  <c r="Y802"/>
  <c r="Z802"/>
  <c r="S803"/>
  <c r="T803"/>
  <c r="U803"/>
  <c r="V803"/>
  <c r="W803"/>
  <c r="X803"/>
  <c r="Y803"/>
  <c r="Z803"/>
  <c r="S804"/>
  <c r="T804"/>
  <c r="U804"/>
  <c r="V804"/>
  <c r="W804"/>
  <c r="X804"/>
  <c r="Y804"/>
  <c r="Z804"/>
  <c r="S805"/>
  <c r="T805"/>
  <c r="U805"/>
  <c r="V805"/>
  <c r="W805"/>
  <c r="X805"/>
  <c r="Y805"/>
  <c r="Z805"/>
  <c r="S806"/>
  <c r="T806"/>
  <c r="U806"/>
  <c r="V806"/>
  <c r="W806"/>
  <c r="X806"/>
  <c r="Y806"/>
  <c r="Z806"/>
  <c r="S807"/>
  <c r="T807"/>
  <c r="U807"/>
  <c r="V807"/>
  <c r="W807"/>
  <c r="X807"/>
  <c r="Y807"/>
  <c r="Z807"/>
  <c r="S808"/>
  <c r="T808"/>
  <c r="U808"/>
  <c r="V808"/>
  <c r="W808"/>
  <c r="X808"/>
  <c r="Y808"/>
  <c r="Z808"/>
  <c r="S809"/>
  <c r="T809"/>
  <c r="U809"/>
  <c r="V809"/>
  <c r="W809"/>
  <c r="X809"/>
  <c r="Y809"/>
  <c r="Z809"/>
  <c r="S810"/>
  <c r="T810"/>
  <c r="U810"/>
  <c r="V810"/>
  <c r="W810"/>
  <c r="X810"/>
  <c r="Y810"/>
  <c r="Z810"/>
  <c r="S811"/>
  <c r="T811"/>
  <c r="U811"/>
  <c r="V811"/>
  <c r="W811"/>
  <c r="X811"/>
  <c r="Y811"/>
  <c r="Z811"/>
  <c r="S812"/>
  <c r="T812"/>
  <c r="U812"/>
  <c r="V812"/>
  <c r="W812"/>
  <c r="X812"/>
  <c r="Y812"/>
  <c r="Z812"/>
  <c r="S813"/>
  <c r="T813"/>
  <c r="U813"/>
  <c r="V813"/>
  <c r="W813"/>
  <c r="X813"/>
  <c r="Y813"/>
  <c r="Z813"/>
  <c r="S814"/>
  <c r="T814"/>
  <c r="U814"/>
  <c r="V814"/>
  <c r="W814"/>
  <c r="X814"/>
  <c r="Y814"/>
  <c r="Z814"/>
  <c r="S815"/>
  <c r="T815"/>
  <c r="U815"/>
  <c r="V815"/>
  <c r="W815"/>
  <c r="X815"/>
  <c r="Y815"/>
  <c r="Z815"/>
  <c r="S816"/>
  <c r="T816"/>
  <c r="U816"/>
  <c r="V816"/>
  <c r="W816"/>
  <c r="X816"/>
  <c r="Y816"/>
  <c r="Z816"/>
  <c r="S817"/>
  <c r="T817"/>
  <c r="U817"/>
  <c r="V817"/>
  <c r="W817"/>
  <c r="X817"/>
  <c r="Y817"/>
  <c r="Z817"/>
  <c r="S818"/>
  <c r="T818"/>
  <c r="U818"/>
  <c r="V818"/>
  <c r="W818"/>
  <c r="X818"/>
  <c r="Y818"/>
  <c r="Z818"/>
  <c r="S819"/>
  <c r="T819"/>
  <c r="U819"/>
  <c r="V819"/>
  <c r="W819"/>
  <c r="X819"/>
  <c r="Y819"/>
  <c r="Z819"/>
  <c r="S820"/>
  <c r="T820"/>
  <c r="U820"/>
  <c r="V820"/>
  <c r="W820"/>
  <c r="X820"/>
  <c r="Y820"/>
  <c r="Z820"/>
  <c r="S821"/>
  <c r="T821"/>
  <c r="U821"/>
  <c r="V821"/>
  <c r="W821"/>
  <c r="X821"/>
  <c r="Y821"/>
  <c r="Z821"/>
  <c r="S822"/>
  <c r="T822"/>
  <c r="U822"/>
  <c r="V822"/>
  <c r="W822"/>
  <c r="X822"/>
  <c r="Y822"/>
  <c r="Z822"/>
  <c r="S823"/>
  <c r="T823"/>
  <c r="U823"/>
  <c r="V823"/>
  <c r="W823"/>
  <c r="X823"/>
  <c r="Y823"/>
  <c r="Z823"/>
  <c r="S824"/>
  <c r="T824"/>
  <c r="U824"/>
  <c r="V824"/>
  <c r="W824"/>
  <c r="X824"/>
  <c r="Y824"/>
  <c r="Z824"/>
  <c r="S825"/>
  <c r="T825"/>
  <c r="U825"/>
  <c r="V825"/>
  <c r="W825"/>
  <c r="X825"/>
  <c r="Y825"/>
  <c r="Z825"/>
  <c r="S826"/>
  <c r="T826"/>
  <c r="U826"/>
  <c r="V826"/>
  <c r="W826"/>
  <c r="X826"/>
  <c r="Y826"/>
  <c r="Z826"/>
  <c r="S827"/>
  <c r="T827"/>
  <c r="U827"/>
  <c r="V827"/>
  <c r="W827"/>
  <c r="X827"/>
  <c r="Y827"/>
  <c r="Z827"/>
  <c r="S828"/>
  <c r="T828"/>
  <c r="U828"/>
  <c r="V828"/>
  <c r="W828"/>
  <c r="X828"/>
  <c r="Y828"/>
  <c r="Z828"/>
  <c r="S829"/>
  <c r="T829"/>
  <c r="U829"/>
  <c r="V829"/>
  <c r="W829"/>
  <c r="X829"/>
  <c r="Y829"/>
  <c r="Z829"/>
  <c r="S830"/>
  <c r="T830"/>
  <c r="U830"/>
  <c r="V830"/>
  <c r="W830"/>
  <c r="X830"/>
  <c r="Y830"/>
  <c r="Z830"/>
  <c r="S831"/>
  <c r="T831"/>
  <c r="U831"/>
  <c r="V831"/>
  <c r="W831"/>
  <c r="X831"/>
  <c r="Y831"/>
  <c r="Z831"/>
  <c r="S832"/>
  <c r="T832"/>
  <c r="U832"/>
  <c r="V832"/>
  <c r="W832"/>
  <c r="X832"/>
  <c r="Y832"/>
  <c r="Z832"/>
  <c r="S833"/>
  <c r="T833"/>
  <c r="U833"/>
  <c r="V833"/>
  <c r="W833"/>
  <c r="X833"/>
  <c r="Y833"/>
  <c r="Z833"/>
  <c r="S834"/>
  <c r="T834"/>
  <c r="U834"/>
  <c r="V834"/>
  <c r="W834"/>
  <c r="X834"/>
  <c r="Y834"/>
  <c r="Z834"/>
  <c r="S835"/>
  <c r="T835"/>
  <c r="U835"/>
  <c r="V835"/>
  <c r="W835"/>
  <c r="X835"/>
  <c r="Y835"/>
  <c r="Z835"/>
  <c r="S836"/>
  <c r="T836"/>
  <c r="U836"/>
  <c r="V836"/>
  <c r="W836"/>
  <c r="X836"/>
  <c r="Y836"/>
  <c r="Z836"/>
  <c r="S837"/>
  <c r="T837"/>
  <c r="U837"/>
  <c r="V837"/>
  <c r="W837"/>
  <c r="X837"/>
  <c r="Y837"/>
  <c r="Z837"/>
  <c r="S838"/>
  <c r="T838"/>
  <c r="U838"/>
  <c r="V838"/>
  <c r="W838"/>
  <c r="X838"/>
  <c r="Y838"/>
  <c r="Z838"/>
  <c r="S839"/>
  <c r="T839"/>
  <c r="U839"/>
  <c r="V839"/>
  <c r="W839"/>
  <c r="X839"/>
  <c r="Y839"/>
  <c r="Z839"/>
  <c r="S840"/>
  <c r="T840"/>
  <c r="U840"/>
  <c r="V840"/>
  <c r="W840"/>
  <c r="X840"/>
  <c r="Y840"/>
  <c r="Z840"/>
  <c r="S841"/>
  <c r="T841"/>
  <c r="U841"/>
  <c r="V841"/>
  <c r="W841"/>
  <c r="X841"/>
  <c r="Y841"/>
  <c r="Z841"/>
  <c r="S842"/>
  <c r="T842"/>
  <c r="U842"/>
  <c r="V842"/>
  <c r="W842"/>
  <c r="X842"/>
  <c r="Y842"/>
  <c r="Z842"/>
  <c r="S843"/>
  <c r="T843"/>
  <c r="U843"/>
  <c r="V843"/>
  <c r="W843"/>
  <c r="X843"/>
  <c r="Y843"/>
  <c r="Z843"/>
  <c r="S844"/>
  <c r="T844"/>
  <c r="U844"/>
  <c r="V844"/>
  <c r="W844"/>
  <c r="X844"/>
  <c r="Y844"/>
  <c r="Z844"/>
  <c r="S845"/>
  <c r="T845"/>
  <c r="U845"/>
  <c r="V845"/>
  <c r="W845"/>
  <c r="X845"/>
  <c r="Y845"/>
  <c r="Z845"/>
  <c r="S846"/>
  <c r="T846"/>
  <c r="U846"/>
  <c r="V846"/>
  <c r="W846"/>
  <c r="X846"/>
  <c r="Y846"/>
  <c r="Z846"/>
  <c r="S847"/>
  <c r="T847"/>
  <c r="U847"/>
  <c r="V847"/>
  <c r="W847"/>
  <c r="X847"/>
  <c r="Y847"/>
  <c r="Z847"/>
  <c r="S848"/>
  <c r="T848"/>
  <c r="U848"/>
  <c r="V848"/>
  <c r="W848"/>
  <c r="X848"/>
  <c r="Y848"/>
  <c r="Z848"/>
  <c r="S849"/>
  <c r="T849"/>
  <c r="U849"/>
  <c r="V849"/>
  <c r="W849"/>
  <c r="X849"/>
  <c r="Y849"/>
  <c r="Z849"/>
  <c r="S850"/>
  <c r="T850"/>
  <c r="U850"/>
  <c r="V850"/>
  <c r="W850"/>
  <c r="X850"/>
  <c r="Y850"/>
  <c r="Z850"/>
  <c r="S851"/>
  <c r="T851"/>
  <c r="U851"/>
  <c r="V851"/>
  <c r="W851"/>
  <c r="X851"/>
  <c r="Y851"/>
  <c r="Z851"/>
  <c r="S852"/>
  <c r="T852"/>
  <c r="U852"/>
  <c r="V852"/>
  <c r="W852"/>
  <c r="X852"/>
  <c r="Y852"/>
  <c r="Z852"/>
  <c r="S853"/>
  <c r="T853"/>
  <c r="U853"/>
  <c r="V853"/>
  <c r="W853"/>
  <c r="X853"/>
  <c r="Y853"/>
  <c r="Z853"/>
  <c r="S854"/>
  <c r="T854"/>
  <c r="U854"/>
  <c r="V854"/>
  <c r="W854"/>
  <c r="X854"/>
  <c r="Y854"/>
  <c r="Z854"/>
  <c r="S855"/>
  <c r="T855"/>
  <c r="U855"/>
  <c r="V855"/>
  <c r="W855"/>
  <c r="X855"/>
  <c r="Y855"/>
  <c r="Z855"/>
  <c r="S856"/>
  <c r="T856"/>
  <c r="U856"/>
  <c r="V856"/>
  <c r="W856"/>
  <c r="X856"/>
  <c r="Y856"/>
  <c r="Z856"/>
  <c r="S857"/>
  <c r="T857"/>
  <c r="U857"/>
  <c r="V857"/>
  <c r="W857"/>
  <c r="X857"/>
  <c r="Y857"/>
  <c r="Z857"/>
  <c r="S858"/>
  <c r="T858"/>
  <c r="U858"/>
  <c r="V858"/>
  <c r="W858"/>
  <c r="X858"/>
  <c r="Y858"/>
  <c r="Z858"/>
  <c r="S859"/>
  <c r="T859"/>
  <c r="U859"/>
  <c r="V859"/>
  <c r="W859"/>
  <c r="X859"/>
  <c r="Y859"/>
  <c r="Z859"/>
  <c r="S860"/>
  <c r="T860"/>
  <c r="U860"/>
  <c r="V860"/>
  <c r="W860"/>
  <c r="X860"/>
  <c r="Y860"/>
  <c r="Z860"/>
  <c r="S861"/>
  <c r="T861"/>
  <c r="U861"/>
  <c r="V861"/>
  <c r="W861"/>
  <c r="X861"/>
  <c r="Y861"/>
  <c r="Z861"/>
  <c r="S862"/>
  <c r="T862"/>
  <c r="U862"/>
  <c r="V862"/>
  <c r="W862"/>
  <c r="X862"/>
  <c r="Y862"/>
  <c r="Z862"/>
  <c r="S863"/>
  <c r="T863"/>
  <c r="U863"/>
  <c r="V863"/>
  <c r="W863"/>
  <c r="X863"/>
  <c r="Y863"/>
  <c r="Z863"/>
  <c r="S864"/>
  <c r="T864"/>
  <c r="U864"/>
  <c r="V864"/>
  <c r="W864"/>
  <c r="X864"/>
  <c r="Y864"/>
  <c r="Z864"/>
  <c r="S865"/>
  <c r="T865"/>
  <c r="U865"/>
  <c r="V865"/>
  <c r="W865"/>
  <c r="X865"/>
  <c r="Y865"/>
  <c r="Z865"/>
  <c r="S866"/>
  <c r="T866"/>
  <c r="U866"/>
  <c r="V866"/>
  <c r="W866"/>
  <c r="X866"/>
  <c r="Y866"/>
  <c r="Z866"/>
  <c r="S867"/>
  <c r="T867"/>
  <c r="U867"/>
  <c r="V867"/>
  <c r="W867"/>
  <c r="X867"/>
  <c r="Y867"/>
  <c r="Z867"/>
  <c r="S868"/>
  <c r="T868"/>
  <c r="U868"/>
  <c r="V868"/>
  <c r="W868"/>
  <c r="X868"/>
  <c r="Y868"/>
  <c r="Z868"/>
  <c r="S869"/>
  <c r="T869"/>
  <c r="U869"/>
  <c r="V869"/>
  <c r="W869"/>
  <c r="X869"/>
  <c r="Y869"/>
  <c r="Z869"/>
  <c r="S870"/>
  <c r="T870"/>
  <c r="U870"/>
  <c r="V870"/>
  <c r="W870"/>
  <c r="X870"/>
  <c r="Y870"/>
  <c r="Z870"/>
  <c r="S871"/>
  <c r="T871"/>
  <c r="U871"/>
  <c r="V871"/>
  <c r="W871"/>
  <c r="X871"/>
  <c r="Y871"/>
  <c r="Z871"/>
  <c r="S872"/>
  <c r="T872"/>
  <c r="U872"/>
  <c r="V872"/>
  <c r="W872"/>
  <c r="X872"/>
  <c r="Y872"/>
  <c r="Z872"/>
  <c r="S873"/>
  <c r="T873"/>
  <c r="U873"/>
  <c r="V873"/>
  <c r="W873"/>
  <c r="X873"/>
  <c r="Y873"/>
  <c r="Z873"/>
  <c r="S874"/>
  <c r="T874"/>
  <c r="U874"/>
  <c r="V874"/>
  <c r="W874"/>
  <c r="X874"/>
  <c r="Y874"/>
  <c r="Z874"/>
  <c r="S875"/>
  <c r="T875"/>
  <c r="U875"/>
  <c r="V875"/>
  <c r="W875"/>
  <c r="X875"/>
  <c r="Y875"/>
  <c r="Z875"/>
  <c r="S876"/>
  <c r="T876"/>
  <c r="U876"/>
  <c r="V876"/>
  <c r="W876"/>
  <c r="X876"/>
  <c r="Y876"/>
  <c r="Z876"/>
  <c r="S877"/>
  <c r="T877"/>
  <c r="U877"/>
  <c r="V877"/>
  <c r="W877"/>
  <c r="X877"/>
  <c r="Y877"/>
  <c r="Z877"/>
  <c r="S878"/>
  <c r="T878"/>
  <c r="U878"/>
  <c r="V878"/>
  <c r="W878"/>
  <c r="X878"/>
  <c r="Y878"/>
  <c r="Z878"/>
  <c r="S879"/>
  <c r="T879"/>
  <c r="U879"/>
  <c r="V879"/>
  <c r="W879"/>
  <c r="X879"/>
  <c r="Y879"/>
  <c r="Z879"/>
  <c r="S880"/>
  <c r="T880"/>
  <c r="U880"/>
  <c r="V880"/>
  <c r="W880"/>
  <c r="X880"/>
  <c r="Y880"/>
  <c r="Z880"/>
  <c r="S881"/>
  <c r="T881"/>
  <c r="U881"/>
  <c r="V881"/>
  <c r="W881"/>
  <c r="X881"/>
  <c r="Y881"/>
  <c r="Z881"/>
  <c r="S882"/>
  <c r="T882"/>
  <c r="U882"/>
  <c r="V882"/>
  <c r="W882"/>
  <c r="X882"/>
  <c r="Y882"/>
  <c r="Z882"/>
  <c r="S883"/>
  <c r="T883"/>
  <c r="U883"/>
  <c r="V883"/>
  <c r="W883"/>
  <c r="X883"/>
  <c r="Y883"/>
  <c r="Z883"/>
  <c r="S884"/>
  <c r="T884"/>
  <c r="U884"/>
  <c r="V884"/>
  <c r="W884"/>
  <c r="X884"/>
  <c r="Y884"/>
  <c r="Z884"/>
  <c r="S885"/>
  <c r="T885"/>
  <c r="U885"/>
  <c r="V885"/>
  <c r="W885"/>
  <c r="X885"/>
  <c r="Y885"/>
  <c r="Z885"/>
  <c r="S886"/>
  <c r="T886"/>
  <c r="U886"/>
  <c r="V886"/>
  <c r="W886"/>
  <c r="X886"/>
  <c r="Y886"/>
  <c r="Z886"/>
  <c r="S887"/>
  <c r="T887"/>
  <c r="U887"/>
  <c r="V887"/>
  <c r="W887"/>
  <c r="X887"/>
  <c r="Y887"/>
  <c r="Z887"/>
  <c r="S888"/>
  <c r="T888"/>
  <c r="U888"/>
  <c r="V888"/>
  <c r="W888"/>
  <c r="X888"/>
  <c r="Y888"/>
  <c r="Z888"/>
  <c r="S889"/>
  <c r="T889"/>
  <c r="U889"/>
  <c r="V889"/>
  <c r="W889"/>
  <c r="X889"/>
  <c r="Y889"/>
  <c r="Z889"/>
  <c r="S890"/>
  <c r="T890"/>
  <c r="U890"/>
  <c r="V890"/>
  <c r="W890"/>
  <c r="X890"/>
  <c r="Y890"/>
  <c r="Z890"/>
  <c r="S891"/>
  <c r="T891"/>
  <c r="U891"/>
  <c r="V891"/>
  <c r="W891"/>
  <c r="X891"/>
  <c r="Y891"/>
  <c r="Z891"/>
  <c r="S892"/>
  <c r="T892"/>
  <c r="U892"/>
  <c r="V892"/>
  <c r="W892"/>
  <c r="X892"/>
  <c r="Y892"/>
  <c r="Z892"/>
  <c r="S893"/>
  <c r="T893"/>
  <c r="U893"/>
  <c r="V893"/>
  <c r="W893"/>
  <c r="X893"/>
  <c r="Y893"/>
  <c r="Z893"/>
  <c r="S894"/>
  <c r="T894"/>
  <c r="U894"/>
  <c r="V894"/>
  <c r="W894"/>
  <c r="X894"/>
  <c r="Y894"/>
  <c r="Z894"/>
  <c r="S895"/>
  <c r="T895"/>
  <c r="U895"/>
  <c r="V895"/>
  <c r="W895"/>
  <c r="X895"/>
  <c r="Y895"/>
  <c r="Z895"/>
  <c r="S896"/>
  <c r="T896"/>
  <c r="U896"/>
  <c r="V896"/>
  <c r="W896"/>
  <c r="X896"/>
  <c r="Y896"/>
  <c r="Z896"/>
  <c r="S897"/>
  <c r="T897"/>
  <c r="U897"/>
  <c r="V897"/>
  <c r="W897"/>
  <c r="X897"/>
  <c r="Y897"/>
  <c r="Z897"/>
  <c r="S898"/>
  <c r="T898"/>
  <c r="U898"/>
  <c r="V898"/>
  <c r="W898"/>
  <c r="X898"/>
  <c r="Y898"/>
  <c r="Z898"/>
  <c r="S899"/>
  <c r="T899"/>
  <c r="U899"/>
  <c r="V899"/>
  <c r="W899"/>
  <c r="X899"/>
  <c r="Y899"/>
  <c r="Z899"/>
  <c r="S900"/>
  <c r="T900"/>
  <c r="U900"/>
  <c r="V900"/>
  <c r="W900"/>
  <c r="X900"/>
  <c r="Y900"/>
  <c r="Z900"/>
  <c r="S901"/>
  <c r="T901"/>
  <c r="U901"/>
  <c r="V901"/>
  <c r="W901"/>
  <c r="X901"/>
  <c r="Y901"/>
  <c r="Z901"/>
  <c r="S902"/>
  <c r="T902"/>
  <c r="U902"/>
  <c r="V902"/>
  <c r="W902"/>
  <c r="X902"/>
  <c r="Y902"/>
  <c r="Z902"/>
  <c r="S903"/>
  <c r="T903"/>
  <c r="U903"/>
  <c r="V903"/>
  <c r="W903"/>
  <c r="X903"/>
  <c r="Y903"/>
  <c r="Z903"/>
  <c r="S904"/>
  <c r="T904"/>
  <c r="U904"/>
  <c r="V904"/>
  <c r="W904"/>
  <c r="X904"/>
  <c r="Y904"/>
  <c r="Z904"/>
  <c r="S905"/>
  <c r="T905"/>
  <c r="U905"/>
  <c r="V905"/>
  <c r="W905"/>
  <c r="X905"/>
  <c r="Y905"/>
  <c r="Z905"/>
  <c r="S906"/>
  <c r="T906"/>
  <c r="U906"/>
  <c r="V906"/>
  <c r="W906"/>
  <c r="X906"/>
  <c r="Y906"/>
  <c r="Z906"/>
  <c r="S907"/>
  <c r="T907"/>
  <c r="U907"/>
  <c r="V907"/>
  <c r="W907"/>
  <c r="X907"/>
  <c r="Y907"/>
  <c r="Z907"/>
  <c r="S908"/>
  <c r="T908"/>
  <c r="U908"/>
  <c r="V908"/>
  <c r="W908"/>
  <c r="X908"/>
  <c r="Y908"/>
  <c r="Z908"/>
  <c r="S909"/>
  <c r="T909"/>
  <c r="U909"/>
  <c r="V909"/>
  <c r="W909"/>
  <c r="X909"/>
  <c r="Y909"/>
  <c r="Z909"/>
  <c r="S910"/>
  <c r="T910"/>
  <c r="U910"/>
  <c r="V910"/>
  <c r="W910"/>
  <c r="X910"/>
  <c r="Y910"/>
  <c r="Z910"/>
  <c r="S911"/>
  <c r="T911"/>
  <c r="U911"/>
  <c r="V911"/>
  <c r="W911"/>
  <c r="X911"/>
  <c r="Y911"/>
  <c r="Z911"/>
  <c r="S912"/>
  <c r="T912"/>
  <c r="U912"/>
  <c r="V912"/>
  <c r="W912"/>
  <c r="X912"/>
  <c r="Y912"/>
  <c r="Z912"/>
  <c r="S913"/>
  <c r="T913"/>
  <c r="U913"/>
  <c r="V913"/>
  <c r="W913"/>
  <c r="X913"/>
  <c r="Y913"/>
  <c r="Z913"/>
  <c r="S914"/>
  <c r="T914"/>
  <c r="U914"/>
  <c r="V914"/>
  <c r="W914"/>
  <c r="X914"/>
  <c r="Y914"/>
  <c r="Z914"/>
  <c r="S915"/>
  <c r="T915"/>
  <c r="U915"/>
  <c r="V915"/>
  <c r="W915"/>
  <c r="X915"/>
  <c r="Y915"/>
  <c r="Z915"/>
  <c r="S916"/>
  <c r="T916"/>
  <c r="U916"/>
  <c r="V916"/>
  <c r="W916"/>
  <c r="X916"/>
  <c r="Y916"/>
  <c r="Z916"/>
  <c r="S917"/>
  <c r="T917"/>
  <c r="U917"/>
  <c r="V917"/>
  <c r="W917"/>
  <c r="X917"/>
  <c r="Y917"/>
  <c r="Z917"/>
  <c r="S918"/>
  <c r="T918"/>
  <c r="U918"/>
  <c r="V918"/>
  <c r="W918"/>
  <c r="X918"/>
  <c r="Y918"/>
  <c r="Z918"/>
  <c r="S919"/>
  <c r="T919"/>
  <c r="U919"/>
  <c r="V919"/>
  <c r="W919"/>
  <c r="X919"/>
  <c r="Y919"/>
  <c r="Z919"/>
  <c r="S920"/>
  <c r="T920"/>
  <c r="U920"/>
  <c r="V920"/>
  <c r="W920"/>
  <c r="X920"/>
  <c r="Y920"/>
  <c r="Z920"/>
  <c r="S921"/>
  <c r="T921"/>
  <c r="U921"/>
  <c r="V921"/>
  <c r="W921"/>
  <c r="X921"/>
  <c r="Y921"/>
  <c r="Z921"/>
  <c r="S922"/>
  <c r="T922"/>
  <c r="U922"/>
  <c r="V922"/>
  <c r="W922"/>
  <c r="X922"/>
  <c r="Y922"/>
  <c r="Z922"/>
  <c r="S923"/>
  <c r="T923"/>
  <c r="U923"/>
  <c r="V923"/>
  <c r="W923"/>
  <c r="X923"/>
  <c r="Y923"/>
  <c r="Z923"/>
  <c r="S924"/>
  <c r="T924"/>
  <c r="U924"/>
  <c r="V924"/>
  <c r="W924"/>
  <c r="X924"/>
  <c r="Y924"/>
  <c r="Z924"/>
  <c r="S925"/>
  <c r="T925"/>
  <c r="U925"/>
  <c r="V925"/>
  <c r="W925"/>
  <c r="X925"/>
  <c r="Y925"/>
  <c r="Z925"/>
  <c r="S926"/>
  <c r="T926"/>
  <c r="U926"/>
  <c r="V926"/>
  <c r="W926"/>
  <c r="X926"/>
  <c r="Y926"/>
  <c r="Z926"/>
  <c r="S927"/>
  <c r="T927"/>
  <c r="U927"/>
  <c r="V927"/>
  <c r="W927"/>
  <c r="X927"/>
  <c r="Y927"/>
  <c r="Z927"/>
  <c r="S928"/>
  <c r="T928"/>
  <c r="U928"/>
  <c r="V928"/>
  <c r="W928"/>
  <c r="X928"/>
  <c r="Y928"/>
  <c r="Z928"/>
  <c r="S929"/>
  <c r="T929"/>
  <c r="U929"/>
  <c r="V929"/>
  <c r="W929"/>
  <c r="X929"/>
  <c r="Y929"/>
  <c r="Z929"/>
  <c r="S930"/>
  <c r="T930"/>
  <c r="U930"/>
  <c r="V930"/>
  <c r="W930"/>
  <c r="X930"/>
  <c r="Y930"/>
  <c r="Z930"/>
  <c r="S931"/>
  <c r="T931"/>
  <c r="U931"/>
  <c r="V931"/>
  <c r="W931"/>
  <c r="X931"/>
  <c r="Y931"/>
  <c r="Z931"/>
  <c r="S932"/>
  <c r="T932"/>
  <c r="U932"/>
  <c r="V932"/>
  <c r="W932"/>
  <c r="X932"/>
  <c r="Y932"/>
  <c r="Z932"/>
  <c r="S933"/>
  <c r="T933"/>
  <c r="U933"/>
  <c r="V933"/>
  <c r="W933"/>
  <c r="X933"/>
  <c r="Y933"/>
  <c r="Z933"/>
  <c r="S934"/>
  <c r="T934"/>
  <c r="U934"/>
  <c r="V934"/>
  <c r="W934"/>
  <c r="X934"/>
  <c r="Y934"/>
  <c r="Z934"/>
  <c r="S935"/>
  <c r="T935"/>
  <c r="U935"/>
  <c r="V935"/>
  <c r="W935"/>
  <c r="X935"/>
  <c r="Y935"/>
  <c r="Z935"/>
  <c r="S936"/>
  <c r="T936"/>
  <c r="U936"/>
  <c r="V936"/>
  <c r="W936"/>
  <c r="X936"/>
  <c r="Y936"/>
  <c r="Z936"/>
  <c r="S937"/>
  <c r="T937"/>
  <c r="U937"/>
  <c r="V937"/>
  <c r="W937"/>
  <c r="X937"/>
  <c r="Y937"/>
  <c r="Z937"/>
  <c r="S938"/>
  <c r="T938"/>
  <c r="U938"/>
  <c r="V938"/>
  <c r="W938"/>
  <c r="X938"/>
  <c r="Y938"/>
  <c r="Z938"/>
  <c r="S939"/>
  <c r="T939"/>
  <c r="U939"/>
  <c r="V939"/>
  <c r="W939"/>
  <c r="X939"/>
  <c r="Y939"/>
  <c r="Z939"/>
  <c r="S940"/>
  <c r="T940"/>
  <c r="U940"/>
  <c r="V940"/>
  <c r="W940"/>
  <c r="X940"/>
  <c r="Y940"/>
  <c r="Z940"/>
  <c r="S941"/>
  <c r="T941"/>
  <c r="U941"/>
  <c r="V941"/>
  <c r="W941"/>
  <c r="X941"/>
  <c r="Y941"/>
  <c r="Z941"/>
  <c r="S942"/>
  <c r="T942"/>
  <c r="U942"/>
  <c r="V942"/>
  <c r="W942"/>
  <c r="X942"/>
  <c r="Y942"/>
  <c r="Z942"/>
  <c r="S943"/>
  <c r="T943"/>
  <c r="U943"/>
  <c r="V943"/>
  <c r="W943"/>
  <c r="X943"/>
  <c r="Y943"/>
  <c r="Z943"/>
  <c r="S944"/>
  <c r="T944"/>
  <c r="U944"/>
  <c r="V944"/>
  <c r="W944"/>
  <c r="X944"/>
  <c r="Y944"/>
  <c r="Z944"/>
  <c r="S945"/>
  <c r="T945"/>
  <c r="U945"/>
  <c r="V945"/>
  <c r="W945"/>
  <c r="X945"/>
  <c r="Y945"/>
  <c r="Z945"/>
  <c r="S946"/>
  <c r="T946"/>
  <c r="U946"/>
  <c r="V946"/>
  <c r="W946"/>
  <c r="X946"/>
  <c r="Y946"/>
  <c r="Z946"/>
  <c r="S947"/>
  <c r="T947"/>
  <c r="U947"/>
  <c r="V947"/>
  <c r="W947"/>
  <c r="X947"/>
  <c r="Y947"/>
  <c r="Z947"/>
  <c r="S948"/>
  <c r="T948"/>
  <c r="U948"/>
  <c r="V948"/>
  <c r="W948"/>
  <c r="X948"/>
  <c r="Y948"/>
  <c r="Z948"/>
  <c r="S949"/>
  <c r="T949"/>
  <c r="U949"/>
  <c r="V949"/>
  <c r="W949"/>
  <c r="X949"/>
  <c r="Y949"/>
  <c r="Z949"/>
  <c r="S950"/>
  <c r="T950"/>
  <c r="U950"/>
  <c r="V950"/>
  <c r="W950"/>
  <c r="X950"/>
  <c r="Y950"/>
  <c r="Z950"/>
  <c r="S951"/>
  <c r="T951"/>
  <c r="U951"/>
  <c r="V951"/>
  <c r="W951"/>
  <c r="X951"/>
  <c r="Y951"/>
  <c r="Z951"/>
  <c r="S952"/>
  <c r="T952"/>
  <c r="U952"/>
  <c r="V952"/>
  <c r="W952"/>
  <c r="X952"/>
  <c r="Y952"/>
  <c r="Z952"/>
  <c r="S953"/>
  <c r="T953"/>
  <c r="U953"/>
  <c r="V953"/>
  <c r="W953"/>
  <c r="X953"/>
  <c r="Y953"/>
  <c r="Z953"/>
  <c r="S954"/>
  <c r="T954"/>
  <c r="U954"/>
  <c r="V954"/>
  <c r="W954"/>
  <c r="X954"/>
  <c r="Y954"/>
  <c r="Z954"/>
  <c r="S955"/>
  <c r="T955"/>
  <c r="U955"/>
  <c r="V955"/>
  <c r="W955"/>
  <c r="X955"/>
  <c r="Y955"/>
  <c r="Z955"/>
  <c r="S956"/>
  <c r="T956"/>
  <c r="U956"/>
  <c r="V956"/>
  <c r="W956"/>
  <c r="X956"/>
  <c r="Y956"/>
  <c r="Z956"/>
  <c r="S957"/>
  <c r="T957"/>
  <c r="U957"/>
  <c r="V957"/>
  <c r="W957"/>
  <c r="X957"/>
  <c r="Y957"/>
  <c r="Z957"/>
  <c r="S958"/>
  <c r="T958"/>
  <c r="U958"/>
  <c r="V958"/>
  <c r="W958"/>
  <c r="X958"/>
  <c r="Y958"/>
  <c r="Z958"/>
  <c r="S959"/>
  <c r="T959"/>
  <c r="U959"/>
  <c r="V959"/>
  <c r="W959"/>
  <c r="X959"/>
  <c r="Y959"/>
  <c r="Z959"/>
  <c r="S960"/>
  <c r="T960"/>
  <c r="U960"/>
  <c r="V960"/>
  <c r="W960"/>
  <c r="X960"/>
  <c r="Y960"/>
  <c r="Z960"/>
  <c r="S961"/>
  <c r="T961"/>
  <c r="U961"/>
  <c r="V961"/>
  <c r="W961"/>
  <c r="X961"/>
  <c r="Y961"/>
  <c r="Z961"/>
  <c r="S962"/>
  <c r="T962"/>
  <c r="U962"/>
  <c r="V962"/>
  <c r="W962"/>
  <c r="X962"/>
  <c r="Y962"/>
  <c r="Z962"/>
  <c r="S963"/>
  <c r="T963"/>
  <c r="U963"/>
  <c r="V963"/>
  <c r="W963"/>
  <c r="X963"/>
  <c r="Y963"/>
  <c r="Z963"/>
  <c r="S964"/>
  <c r="T964"/>
  <c r="U964"/>
  <c r="V964"/>
  <c r="W964"/>
  <c r="X964"/>
  <c r="Y964"/>
  <c r="Z964"/>
  <c r="S965"/>
  <c r="T965"/>
  <c r="U965"/>
  <c r="V965"/>
  <c r="W965"/>
  <c r="X965"/>
  <c r="Y965"/>
  <c r="Z965"/>
  <c r="S966"/>
  <c r="T966"/>
  <c r="U966"/>
  <c r="V966"/>
  <c r="W966"/>
  <c r="X966"/>
  <c r="Y966"/>
  <c r="Z966"/>
  <c r="S967"/>
  <c r="T967"/>
  <c r="U967"/>
  <c r="V967"/>
  <c r="W967"/>
  <c r="X967"/>
  <c r="Y967"/>
  <c r="Z967"/>
  <c r="S968"/>
  <c r="T968"/>
  <c r="U968"/>
  <c r="V968"/>
  <c r="W968"/>
  <c r="X968"/>
  <c r="Y968"/>
  <c r="Z968"/>
  <c r="S969"/>
  <c r="T969"/>
  <c r="U969"/>
  <c r="V969"/>
  <c r="W969"/>
  <c r="X969"/>
  <c r="Y969"/>
  <c r="Z969"/>
  <c r="S970"/>
  <c r="T970"/>
  <c r="U970"/>
  <c r="V970"/>
  <c r="W970"/>
  <c r="X970"/>
  <c r="Y970"/>
  <c r="Z970"/>
  <c r="S971"/>
  <c r="T971"/>
  <c r="U971"/>
  <c r="V971"/>
  <c r="W971"/>
  <c r="X971"/>
  <c r="Y971"/>
  <c r="Z971"/>
  <c r="S972"/>
  <c r="T972"/>
  <c r="U972"/>
  <c r="V972"/>
  <c r="W972"/>
  <c r="X972"/>
  <c r="Y972"/>
  <c r="Z972"/>
  <c r="S973"/>
  <c r="T973"/>
  <c r="U973"/>
  <c r="V973"/>
  <c r="W973"/>
  <c r="X973"/>
  <c r="Y973"/>
  <c r="Z973"/>
  <c r="S974"/>
  <c r="T974"/>
  <c r="U974"/>
  <c r="V974"/>
  <c r="W974"/>
  <c r="X974"/>
  <c r="Y974"/>
  <c r="Z974"/>
  <c r="S975"/>
  <c r="T975"/>
  <c r="U975"/>
  <c r="V975"/>
  <c r="W975"/>
  <c r="X975"/>
  <c r="Y975"/>
  <c r="Z975"/>
  <c r="S976"/>
  <c r="T976"/>
  <c r="U976"/>
  <c r="V976"/>
  <c r="W976"/>
  <c r="X976"/>
  <c r="Y976"/>
  <c r="Z976"/>
  <c r="S977"/>
  <c r="T977"/>
  <c r="U977"/>
  <c r="V977"/>
  <c r="W977"/>
  <c r="X977"/>
  <c r="Y977"/>
  <c r="Z977"/>
  <c r="S978"/>
  <c r="T978"/>
  <c r="U978"/>
  <c r="V978"/>
  <c r="W978"/>
  <c r="X978"/>
  <c r="Y978"/>
  <c r="Z978"/>
  <c r="S979"/>
  <c r="T979"/>
  <c r="U979"/>
  <c r="V979"/>
  <c r="W979"/>
  <c r="X979"/>
  <c r="Y979"/>
  <c r="Z979"/>
  <c r="S980"/>
  <c r="T980"/>
  <c r="U980"/>
  <c r="V980"/>
  <c r="W980"/>
  <c r="X980"/>
  <c r="Y980"/>
  <c r="Z980"/>
  <c r="S981"/>
  <c r="T981"/>
  <c r="U981"/>
  <c r="V981"/>
  <c r="W981"/>
  <c r="X981"/>
  <c r="Y981"/>
  <c r="Z981"/>
  <c r="S982"/>
  <c r="T982"/>
  <c r="U982"/>
  <c r="V982"/>
  <c r="W982"/>
  <c r="X982"/>
  <c r="Y982"/>
  <c r="Z982"/>
  <c r="S983"/>
  <c r="T983"/>
  <c r="U983"/>
  <c r="V983"/>
  <c r="W983"/>
  <c r="X983"/>
  <c r="Y983"/>
  <c r="Z983"/>
  <c r="S984"/>
  <c r="T984"/>
  <c r="U984"/>
  <c r="V984"/>
  <c r="W984"/>
  <c r="X984"/>
  <c r="Y984"/>
  <c r="Z984"/>
  <c r="S985"/>
  <c r="T985"/>
  <c r="U985"/>
  <c r="V985"/>
  <c r="W985"/>
  <c r="X985"/>
  <c r="Y985"/>
  <c r="Z985"/>
  <c r="S986"/>
  <c r="T986"/>
  <c r="U986"/>
  <c r="V986"/>
  <c r="W986"/>
  <c r="X986"/>
  <c r="Y986"/>
  <c r="Z986"/>
  <c r="S987"/>
  <c r="T987"/>
  <c r="U987"/>
  <c r="V987"/>
  <c r="W987"/>
  <c r="X987"/>
  <c r="Y987"/>
  <c r="Z987"/>
  <c r="S988"/>
  <c r="T988"/>
  <c r="U988"/>
  <c r="V988"/>
  <c r="W988"/>
  <c r="X988"/>
  <c r="Y988"/>
  <c r="Z988"/>
  <c r="S989"/>
  <c r="T989"/>
  <c r="U989"/>
  <c r="V989"/>
  <c r="W989"/>
  <c r="X989"/>
  <c r="Y989"/>
  <c r="Z989"/>
  <c r="S990"/>
  <c r="T990"/>
  <c r="U990"/>
  <c r="V990"/>
  <c r="W990"/>
  <c r="X990"/>
  <c r="Y990"/>
  <c r="Z990"/>
  <c r="S991"/>
  <c r="T991"/>
  <c r="U991"/>
  <c r="V991"/>
  <c r="W991"/>
  <c r="X991"/>
  <c r="Y991"/>
  <c r="Z991"/>
  <c r="S992"/>
  <c r="T992"/>
  <c r="U992"/>
  <c r="V992"/>
  <c r="W992"/>
  <c r="X992"/>
  <c r="Y992"/>
  <c r="Z992"/>
  <c r="S993"/>
  <c r="T993"/>
  <c r="U993"/>
  <c r="V993"/>
  <c r="W993"/>
  <c r="X993"/>
  <c r="Y993"/>
  <c r="Z993"/>
  <c r="S994"/>
  <c r="T994"/>
  <c r="U994"/>
  <c r="V994"/>
  <c r="W994"/>
  <c r="X994"/>
  <c r="Y994"/>
  <c r="Z994"/>
  <c r="S995"/>
  <c r="T995"/>
  <c r="U995"/>
  <c r="V995"/>
  <c r="W995"/>
  <c r="X995"/>
  <c r="Y995"/>
  <c r="Z995"/>
  <c r="S996"/>
  <c r="T996"/>
  <c r="U996"/>
  <c r="V996"/>
  <c r="W996"/>
  <c r="X996"/>
  <c r="Y996"/>
  <c r="Z996"/>
  <c r="S997"/>
  <c r="T997"/>
  <c r="U997"/>
  <c r="V997"/>
  <c r="W997"/>
  <c r="X997"/>
  <c r="Y997"/>
  <c r="Z997"/>
  <c r="S998"/>
  <c r="T998"/>
  <c r="U998"/>
  <c r="V998"/>
  <c r="W998"/>
  <c r="X998"/>
  <c r="Y998"/>
  <c r="Z998"/>
  <c r="S999"/>
  <c r="T999"/>
  <c r="U999"/>
  <c r="V999"/>
  <c r="W999"/>
  <c r="X999"/>
  <c r="Y999"/>
  <c r="Z999"/>
  <c r="S1000"/>
  <c r="T1000"/>
  <c r="U1000"/>
  <c r="V1000"/>
  <c r="W1000"/>
  <c r="X1000"/>
  <c r="Y1000"/>
  <c r="Z1000"/>
  <c r="S1001"/>
  <c r="T1001"/>
  <c r="U1001"/>
  <c r="V1001"/>
  <c r="W1001"/>
  <c r="X1001"/>
  <c r="Y1001"/>
  <c r="Z1001"/>
  <c r="S1002"/>
  <c r="T1002"/>
  <c r="U1002"/>
  <c r="V1002"/>
  <c r="W1002"/>
  <c r="X1002"/>
  <c r="Y1002"/>
  <c r="Z1002"/>
  <c r="S1003"/>
  <c r="T1003"/>
  <c r="U1003"/>
  <c r="V1003"/>
  <c r="W1003"/>
  <c r="X1003"/>
  <c r="Y1003"/>
  <c r="Z1003"/>
  <c r="S1004"/>
  <c r="T1004"/>
  <c r="U1004"/>
  <c r="V1004"/>
  <c r="W1004"/>
  <c r="X1004"/>
  <c r="Y1004"/>
  <c r="Z1004"/>
  <c r="S1005"/>
  <c r="T1005"/>
  <c r="U1005"/>
  <c r="V1005"/>
  <c r="W1005"/>
  <c r="X1005"/>
  <c r="Y1005"/>
  <c r="Z1005"/>
  <c r="S1006"/>
  <c r="T1006"/>
  <c r="U1006"/>
  <c r="V1006"/>
  <c r="W1006"/>
  <c r="X1006"/>
  <c r="Y1006"/>
  <c r="Z1006"/>
  <c r="S1007"/>
  <c r="T1007"/>
  <c r="U1007"/>
  <c r="V1007"/>
  <c r="W1007"/>
  <c r="X1007"/>
  <c r="Y1007"/>
  <c r="Z1007"/>
  <c r="S1008"/>
  <c r="T1008"/>
  <c r="U1008"/>
  <c r="V1008"/>
  <c r="W1008"/>
  <c r="X1008"/>
  <c r="Y1008"/>
  <c r="Z1008"/>
  <c r="S1009"/>
  <c r="T1009"/>
  <c r="U1009"/>
  <c r="V1009"/>
  <c r="W1009"/>
  <c r="X1009"/>
  <c r="Y1009"/>
  <c r="Z1009"/>
  <c r="S1010"/>
  <c r="T1010"/>
  <c r="U1010"/>
  <c r="V1010"/>
  <c r="W1010"/>
  <c r="X1010"/>
  <c r="Y1010"/>
  <c r="Z1010"/>
  <c r="S1011"/>
  <c r="T1011"/>
  <c r="U1011"/>
  <c r="V1011"/>
  <c r="W1011"/>
  <c r="X1011"/>
  <c r="Y1011"/>
  <c r="Z1011"/>
  <c r="S1012"/>
  <c r="T1012"/>
  <c r="U1012"/>
  <c r="V1012"/>
  <c r="W1012"/>
  <c r="X1012"/>
  <c r="Y1012"/>
  <c r="Z1012"/>
  <c r="S1013"/>
  <c r="T1013"/>
  <c r="U1013"/>
  <c r="V1013"/>
  <c r="W1013"/>
  <c r="X1013"/>
  <c r="Y1013"/>
  <c r="Z1013"/>
  <c r="S1014"/>
  <c r="T1014"/>
  <c r="U1014"/>
  <c r="V1014"/>
  <c r="W1014"/>
  <c r="X1014"/>
  <c r="Y1014"/>
  <c r="Z1014"/>
  <c r="S1015"/>
  <c r="T1015"/>
  <c r="U1015"/>
  <c r="V1015"/>
  <c r="W1015"/>
  <c r="X1015"/>
  <c r="Y1015"/>
  <c r="Z1015"/>
  <c r="S1016"/>
  <c r="T1016"/>
  <c r="U1016"/>
  <c r="V1016"/>
  <c r="W1016"/>
  <c r="X1016"/>
  <c r="Y1016"/>
  <c r="Z1016"/>
  <c r="S1017"/>
  <c r="T1017"/>
  <c r="U1017"/>
  <c r="V1017"/>
  <c r="W1017"/>
  <c r="X1017"/>
  <c r="Y1017"/>
  <c r="Z1017"/>
  <c r="S1018"/>
  <c r="T1018"/>
  <c r="U1018"/>
  <c r="V1018"/>
  <c r="W1018"/>
  <c r="X1018"/>
  <c r="Y1018"/>
  <c r="Z1018"/>
  <c r="S1019"/>
  <c r="T1019"/>
  <c r="U1019"/>
  <c r="V1019"/>
  <c r="W1019"/>
  <c r="X1019"/>
  <c r="Y1019"/>
  <c r="Z1019"/>
  <c r="S1020"/>
  <c r="T1020"/>
  <c r="U1020"/>
  <c r="V1020"/>
  <c r="W1020"/>
  <c r="X1020"/>
  <c r="Y1020"/>
  <c r="Z1020"/>
  <c r="S1021"/>
  <c r="T1021"/>
  <c r="U1021"/>
  <c r="V1021"/>
  <c r="W1021"/>
  <c r="X1021"/>
  <c r="Y1021"/>
  <c r="Z1021"/>
  <c r="S1022"/>
  <c r="T1022"/>
  <c r="U1022"/>
  <c r="V1022"/>
  <c r="W1022"/>
  <c r="X1022"/>
  <c r="Y1022"/>
  <c r="Z1022"/>
  <c r="S1023"/>
  <c r="T1023"/>
  <c r="U1023"/>
  <c r="V1023"/>
  <c r="W1023"/>
  <c r="X1023"/>
  <c r="Y1023"/>
  <c r="Z1023"/>
  <c r="S1024"/>
  <c r="T1024"/>
  <c r="U1024"/>
  <c r="V1024"/>
  <c r="W1024"/>
  <c r="X1024"/>
  <c r="Y1024"/>
  <c r="Z1024"/>
  <c r="S1025"/>
  <c r="T1025"/>
  <c r="U1025"/>
  <c r="V1025"/>
  <c r="W1025"/>
  <c r="X1025"/>
  <c r="Y1025"/>
  <c r="Z1025"/>
  <c r="S1026"/>
  <c r="T1026"/>
  <c r="U1026"/>
  <c r="V1026"/>
  <c r="W1026"/>
  <c r="X1026"/>
  <c r="Y1026"/>
  <c r="Z1026"/>
  <c r="S1027"/>
  <c r="T1027"/>
  <c r="U1027"/>
  <c r="V1027"/>
  <c r="W1027"/>
  <c r="X1027"/>
  <c r="Y1027"/>
  <c r="Z1027"/>
  <c r="S1028"/>
  <c r="T1028"/>
  <c r="U1028"/>
  <c r="V1028"/>
  <c r="W1028"/>
  <c r="X1028"/>
  <c r="Y1028"/>
  <c r="Z1028"/>
  <c r="S1029"/>
  <c r="T1029"/>
  <c r="U1029"/>
  <c r="V1029"/>
  <c r="W1029"/>
  <c r="X1029"/>
  <c r="Y1029"/>
  <c r="Z1029"/>
  <c r="S1030"/>
  <c r="T1030"/>
  <c r="U1030"/>
  <c r="V1030"/>
  <c r="W1030"/>
  <c r="X1030"/>
  <c r="Y1030"/>
  <c r="Z1030"/>
  <c r="S1031"/>
  <c r="T1031"/>
  <c r="U1031"/>
  <c r="V1031"/>
  <c r="W1031"/>
  <c r="X1031"/>
  <c r="Y1031"/>
  <c r="Z1031"/>
  <c r="S1032"/>
  <c r="T1032"/>
  <c r="U1032"/>
  <c r="V1032"/>
  <c r="W1032"/>
  <c r="X1032"/>
  <c r="Y1032"/>
  <c r="Z1032"/>
  <c r="S1033"/>
  <c r="T1033"/>
  <c r="U1033"/>
  <c r="V1033"/>
  <c r="W1033"/>
  <c r="X1033"/>
  <c r="Y1033"/>
  <c r="Z1033"/>
  <c r="S1034"/>
  <c r="T1034"/>
  <c r="U1034"/>
  <c r="V1034"/>
  <c r="W1034"/>
  <c r="X1034"/>
  <c r="Y1034"/>
  <c r="Z1034"/>
  <c r="S1035"/>
  <c r="T1035"/>
  <c r="U1035"/>
  <c r="V1035"/>
  <c r="W1035"/>
  <c r="X1035"/>
  <c r="Y1035"/>
  <c r="Z1035"/>
  <c r="S1036"/>
  <c r="T1036"/>
  <c r="U1036"/>
  <c r="V1036"/>
  <c r="W1036"/>
  <c r="X1036"/>
  <c r="Y1036"/>
  <c r="Z1036"/>
  <c r="S1037"/>
  <c r="T1037"/>
  <c r="U1037"/>
  <c r="V1037"/>
  <c r="W1037"/>
  <c r="X1037"/>
  <c r="Y1037"/>
  <c r="Z1037"/>
  <c r="S1038"/>
  <c r="T1038"/>
  <c r="U1038"/>
  <c r="V1038"/>
  <c r="W1038"/>
  <c r="X1038"/>
  <c r="Y1038"/>
  <c r="Z1038"/>
  <c r="S1039"/>
  <c r="T1039"/>
  <c r="U1039"/>
  <c r="V1039"/>
  <c r="W1039"/>
  <c r="X1039"/>
  <c r="Y1039"/>
  <c r="Z1039"/>
  <c r="S1040"/>
  <c r="T1040"/>
  <c r="U1040"/>
  <c r="V1040"/>
  <c r="W1040"/>
  <c r="X1040"/>
  <c r="Y1040"/>
  <c r="Z1040"/>
  <c r="S1041"/>
  <c r="T1041"/>
  <c r="U1041"/>
  <c r="V1041"/>
  <c r="W1041"/>
  <c r="X1041"/>
  <c r="Y1041"/>
  <c r="Z1041"/>
  <c r="S1042"/>
  <c r="T1042"/>
  <c r="U1042"/>
  <c r="V1042"/>
  <c r="W1042"/>
  <c r="X1042"/>
  <c r="Y1042"/>
  <c r="Z1042"/>
  <c r="S1043"/>
  <c r="T1043"/>
  <c r="U1043"/>
  <c r="V1043"/>
  <c r="W1043"/>
  <c r="X1043"/>
  <c r="Y1043"/>
  <c r="Z1043"/>
  <c r="S1044"/>
  <c r="T1044"/>
  <c r="U1044"/>
  <c r="V1044"/>
  <c r="W1044"/>
  <c r="X1044"/>
  <c r="Y1044"/>
  <c r="Z1044"/>
  <c r="S1045"/>
  <c r="T1045"/>
  <c r="U1045"/>
  <c r="V1045"/>
  <c r="W1045"/>
  <c r="X1045"/>
  <c r="Y1045"/>
  <c r="Z1045"/>
  <c r="S1046"/>
  <c r="T1046"/>
  <c r="U1046"/>
  <c r="V1046"/>
  <c r="W1046"/>
  <c r="X1046"/>
  <c r="Y1046"/>
  <c r="Z1046"/>
  <c r="S1047"/>
  <c r="T1047"/>
  <c r="U1047"/>
  <c r="V1047"/>
  <c r="W1047"/>
  <c r="X1047"/>
  <c r="Y1047"/>
  <c r="Z1047"/>
  <c r="S1048"/>
  <c r="T1048"/>
  <c r="U1048"/>
  <c r="V1048"/>
  <c r="W1048"/>
  <c r="X1048"/>
  <c r="Y1048"/>
  <c r="Z1048"/>
  <c r="S1049"/>
  <c r="T1049"/>
  <c r="U1049"/>
  <c r="V1049"/>
  <c r="W1049"/>
  <c r="X1049"/>
  <c r="Y1049"/>
  <c r="Z1049"/>
  <c r="S1050"/>
  <c r="T1050"/>
  <c r="U1050"/>
  <c r="V1050"/>
  <c r="W1050"/>
  <c r="X1050"/>
  <c r="Y1050"/>
  <c r="Z1050"/>
  <c r="S1051"/>
  <c r="T1051"/>
  <c r="U1051"/>
  <c r="V1051"/>
  <c r="W1051"/>
  <c r="X1051"/>
  <c r="Y1051"/>
  <c r="Z1051"/>
  <c r="S1052"/>
  <c r="T1052"/>
  <c r="U1052"/>
  <c r="V1052"/>
  <c r="W1052"/>
  <c r="X1052"/>
  <c r="Y1052"/>
  <c r="Z1052"/>
  <c r="S1053"/>
  <c r="T1053"/>
  <c r="U1053"/>
  <c r="V1053"/>
  <c r="W1053"/>
  <c r="X1053"/>
  <c r="Y1053"/>
  <c r="Z1053"/>
  <c r="S1054"/>
  <c r="T1054"/>
  <c r="U1054"/>
  <c r="V1054"/>
  <c r="W1054"/>
  <c r="X1054"/>
  <c r="Y1054"/>
  <c r="Z1054"/>
  <c r="S1055"/>
  <c r="T1055"/>
  <c r="U1055"/>
  <c r="V1055"/>
  <c r="W1055"/>
  <c r="X1055"/>
  <c r="Y1055"/>
  <c r="Z1055"/>
  <c r="S1056"/>
  <c r="T1056"/>
  <c r="U1056"/>
  <c r="V1056"/>
  <c r="W1056"/>
  <c r="X1056"/>
  <c r="Y1056"/>
  <c r="Z1056"/>
  <c r="S1057"/>
  <c r="T1057"/>
  <c r="U1057"/>
  <c r="V1057"/>
  <c r="W1057"/>
  <c r="X1057"/>
  <c r="Y1057"/>
  <c r="Z1057"/>
  <c r="S1058"/>
  <c r="T1058"/>
  <c r="U1058"/>
  <c r="V1058"/>
  <c r="W1058"/>
  <c r="X1058"/>
  <c r="Y1058"/>
  <c r="Z1058"/>
  <c r="S1059"/>
  <c r="T1059"/>
  <c r="U1059"/>
  <c r="V1059"/>
  <c r="W1059"/>
  <c r="X1059"/>
  <c r="Y1059"/>
  <c r="Z1059"/>
  <c r="S1060"/>
  <c r="T1060"/>
  <c r="U1060"/>
  <c r="V1060"/>
  <c r="W1060"/>
  <c r="X1060"/>
  <c r="Y1060"/>
  <c r="Z1060"/>
  <c r="S1061"/>
  <c r="T1061"/>
  <c r="U1061"/>
  <c r="V1061"/>
  <c r="W1061"/>
  <c r="X1061"/>
  <c r="Y1061"/>
  <c r="Z1061"/>
  <c r="S1062"/>
  <c r="T1062"/>
  <c r="U1062"/>
  <c r="V1062"/>
  <c r="W1062"/>
  <c r="X1062"/>
  <c r="Y1062"/>
  <c r="Z1062"/>
  <c r="S1063"/>
  <c r="T1063"/>
  <c r="U1063"/>
  <c r="V1063"/>
  <c r="W1063"/>
  <c r="X1063"/>
  <c r="Y1063"/>
  <c r="Z1063"/>
  <c r="S1064"/>
  <c r="T1064"/>
  <c r="U1064"/>
  <c r="V1064"/>
  <c r="W1064"/>
  <c r="X1064"/>
  <c r="Y1064"/>
  <c r="Z1064"/>
  <c r="S1065"/>
  <c r="T1065"/>
  <c r="U1065"/>
  <c r="V1065"/>
  <c r="W1065"/>
  <c r="X1065"/>
  <c r="Y1065"/>
  <c r="Z1065"/>
  <c r="S1066"/>
  <c r="T1066"/>
  <c r="U1066"/>
  <c r="V1066"/>
  <c r="W1066"/>
  <c r="X1066"/>
  <c r="Y1066"/>
  <c r="Z1066"/>
  <c r="S1067"/>
  <c r="T1067"/>
  <c r="U1067"/>
  <c r="V1067"/>
  <c r="W1067"/>
  <c r="X1067"/>
  <c r="Y1067"/>
  <c r="Z1067"/>
  <c r="S1068"/>
  <c r="T1068"/>
  <c r="U1068"/>
  <c r="V1068"/>
  <c r="W1068"/>
  <c r="X1068"/>
  <c r="Y1068"/>
  <c r="Z1068"/>
  <c r="S1069"/>
  <c r="T1069"/>
  <c r="U1069"/>
  <c r="V1069"/>
  <c r="W1069"/>
  <c r="X1069"/>
  <c r="Y1069"/>
  <c r="Z1069"/>
  <c r="S1070"/>
  <c r="T1070"/>
  <c r="U1070"/>
  <c r="V1070"/>
  <c r="W1070"/>
  <c r="X1070"/>
  <c r="Y1070"/>
  <c r="Z1070"/>
  <c r="S1071"/>
  <c r="T1071"/>
  <c r="U1071"/>
  <c r="V1071"/>
  <c r="W1071"/>
  <c r="X1071"/>
  <c r="Y1071"/>
  <c r="Z1071"/>
  <c r="S1072"/>
  <c r="T1072"/>
  <c r="U1072"/>
  <c r="V1072"/>
  <c r="W1072"/>
  <c r="X1072"/>
  <c r="Y1072"/>
  <c r="Z1072"/>
  <c r="S1073"/>
  <c r="T1073"/>
  <c r="U1073"/>
  <c r="V1073"/>
  <c r="W1073"/>
  <c r="X1073"/>
  <c r="Y1073"/>
  <c r="Z1073"/>
  <c r="S1074"/>
  <c r="T1074"/>
  <c r="U1074"/>
  <c r="V1074"/>
  <c r="W1074"/>
  <c r="X1074"/>
  <c r="Y1074"/>
  <c r="Z1074"/>
  <c r="S1075"/>
  <c r="T1075"/>
  <c r="U1075"/>
  <c r="V1075"/>
  <c r="W1075"/>
  <c r="X1075"/>
  <c r="Y1075"/>
  <c r="Z1075"/>
  <c r="S1076"/>
  <c r="T1076"/>
  <c r="U1076"/>
  <c r="V1076"/>
  <c r="W1076"/>
  <c r="X1076"/>
  <c r="Y1076"/>
  <c r="Z1076"/>
  <c r="S1077"/>
  <c r="T1077"/>
  <c r="U1077"/>
  <c r="V1077"/>
  <c r="W1077"/>
  <c r="X1077"/>
  <c r="Y1077"/>
  <c r="Z1077"/>
  <c r="S1078"/>
  <c r="T1078"/>
  <c r="U1078"/>
  <c r="V1078"/>
  <c r="W1078"/>
  <c r="X1078"/>
  <c r="Y1078"/>
  <c r="Z1078"/>
  <c r="S1079"/>
  <c r="T1079"/>
  <c r="U1079"/>
  <c r="V1079"/>
  <c r="W1079"/>
  <c r="X1079"/>
  <c r="Y1079"/>
  <c r="Z1079"/>
  <c r="S1080"/>
  <c r="T1080"/>
  <c r="U1080"/>
  <c r="V1080"/>
  <c r="W1080"/>
  <c r="X1080"/>
  <c r="Y1080"/>
  <c r="Z1080"/>
  <c r="S1081"/>
  <c r="T1081"/>
  <c r="U1081"/>
  <c r="V1081"/>
  <c r="W1081"/>
  <c r="X1081"/>
  <c r="Y1081"/>
  <c r="Z1081"/>
  <c r="S1082"/>
  <c r="T1082"/>
  <c r="U1082"/>
  <c r="V1082"/>
  <c r="W1082"/>
  <c r="X1082"/>
  <c r="Y1082"/>
  <c r="Z1082"/>
  <c r="S1083"/>
  <c r="T1083"/>
  <c r="U1083"/>
  <c r="V1083"/>
  <c r="W1083"/>
  <c r="X1083"/>
  <c r="Y1083"/>
  <c r="Z1083"/>
  <c r="S1084"/>
  <c r="T1084"/>
  <c r="U1084"/>
  <c r="V1084"/>
  <c r="W1084"/>
  <c r="X1084"/>
  <c r="Y1084"/>
  <c r="Z1084"/>
  <c r="S1085"/>
  <c r="T1085"/>
  <c r="U1085"/>
  <c r="V1085"/>
  <c r="W1085"/>
  <c r="X1085"/>
  <c r="Y1085"/>
  <c r="Z1085"/>
  <c r="S1086"/>
  <c r="T1086"/>
  <c r="U1086"/>
  <c r="V1086"/>
  <c r="W1086"/>
  <c r="X1086"/>
  <c r="Y1086"/>
  <c r="Z1086"/>
  <c r="S1087"/>
  <c r="T1087"/>
  <c r="U1087"/>
  <c r="V1087"/>
  <c r="W1087"/>
  <c r="X1087"/>
  <c r="Y1087"/>
  <c r="Z1087"/>
  <c r="S1088"/>
  <c r="T1088"/>
  <c r="U1088"/>
  <c r="V1088"/>
  <c r="W1088"/>
  <c r="X1088"/>
  <c r="Y1088"/>
  <c r="Z1088"/>
  <c r="S1089"/>
  <c r="T1089"/>
  <c r="U1089"/>
  <c r="V1089"/>
  <c r="W1089"/>
  <c r="X1089"/>
  <c r="Y1089"/>
  <c r="Z1089"/>
  <c r="S1090"/>
  <c r="T1090"/>
  <c r="U1090"/>
  <c r="V1090"/>
  <c r="W1090"/>
  <c r="X1090"/>
  <c r="Y1090"/>
  <c r="Z1090"/>
  <c r="S1091"/>
  <c r="T1091"/>
  <c r="U1091"/>
  <c r="V1091"/>
  <c r="W1091"/>
  <c r="X1091"/>
  <c r="Y1091"/>
  <c r="Z1091"/>
  <c r="S1092"/>
  <c r="T1092"/>
  <c r="U1092"/>
  <c r="V1092"/>
  <c r="W1092"/>
  <c r="X1092"/>
  <c r="Y1092"/>
  <c r="Z1092"/>
  <c r="S1093"/>
  <c r="T1093"/>
  <c r="U1093"/>
  <c r="V1093"/>
  <c r="W1093"/>
  <c r="X1093"/>
  <c r="Y1093"/>
  <c r="Z1093"/>
  <c r="S1094"/>
  <c r="T1094"/>
  <c r="U1094"/>
  <c r="V1094"/>
  <c r="W1094"/>
  <c r="X1094"/>
  <c r="Y1094"/>
  <c r="Z1094"/>
  <c r="S1095"/>
  <c r="T1095"/>
  <c r="U1095"/>
  <c r="V1095"/>
  <c r="W1095"/>
  <c r="X1095"/>
  <c r="Y1095"/>
  <c r="Z1095"/>
  <c r="S1096"/>
  <c r="T1096"/>
  <c r="U1096"/>
  <c r="V1096"/>
  <c r="W1096"/>
  <c r="X1096"/>
  <c r="Y1096"/>
  <c r="Z1096"/>
  <c r="S1097"/>
  <c r="T1097"/>
  <c r="U1097"/>
  <c r="V1097"/>
  <c r="W1097"/>
  <c r="X1097"/>
  <c r="Y1097"/>
  <c r="Z1097"/>
  <c r="S1098"/>
  <c r="T1098"/>
  <c r="U1098"/>
  <c r="V1098"/>
  <c r="W1098"/>
  <c r="X1098"/>
  <c r="Y1098"/>
  <c r="Z1098"/>
  <c r="S1099"/>
  <c r="T1099"/>
  <c r="U1099"/>
  <c r="V1099"/>
  <c r="W1099"/>
  <c r="X1099"/>
  <c r="Y1099"/>
  <c r="Z1099"/>
  <c r="S1100"/>
  <c r="T1100"/>
  <c r="U1100"/>
  <c r="V1100"/>
  <c r="W1100"/>
  <c r="X1100"/>
  <c r="Y1100"/>
  <c r="Z1100"/>
  <c r="S1101"/>
  <c r="T1101"/>
  <c r="U1101"/>
  <c r="V1101"/>
  <c r="W1101"/>
  <c r="X1101"/>
  <c r="Y1101"/>
  <c r="Z1101"/>
  <c r="S1102"/>
  <c r="T1102"/>
  <c r="U1102"/>
  <c r="V1102"/>
  <c r="W1102"/>
  <c r="X1102"/>
  <c r="Y1102"/>
  <c r="Z1102"/>
  <c r="S1103"/>
  <c r="T1103"/>
  <c r="U1103"/>
  <c r="V1103"/>
  <c r="W1103"/>
  <c r="X1103"/>
  <c r="Y1103"/>
  <c r="Z1103"/>
  <c r="S1104"/>
  <c r="T1104"/>
  <c r="U1104"/>
  <c r="V1104"/>
  <c r="W1104"/>
  <c r="X1104"/>
  <c r="Y1104"/>
  <c r="Z1104"/>
  <c r="S1105"/>
  <c r="T1105"/>
  <c r="U1105"/>
  <c r="V1105"/>
  <c r="W1105"/>
  <c r="X1105"/>
  <c r="Y1105"/>
  <c r="Z1105"/>
  <c r="S1106"/>
  <c r="T1106"/>
  <c r="U1106"/>
  <c r="V1106"/>
  <c r="W1106"/>
  <c r="X1106"/>
  <c r="Y1106"/>
  <c r="Z1106"/>
  <c r="S1107"/>
  <c r="T1107"/>
  <c r="U1107"/>
  <c r="V1107"/>
  <c r="W1107"/>
  <c r="X1107"/>
  <c r="Y1107"/>
  <c r="Z1107"/>
  <c r="S1108"/>
  <c r="T1108"/>
  <c r="U1108"/>
  <c r="V1108"/>
  <c r="W1108"/>
  <c r="X1108"/>
  <c r="Y1108"/>
  <c r="Z1108"/>
  <c r="S1109"/>
  <c r="T1109"/>
  <c r="U1109"/>
  <c r="V1109"/>
  <c r="W1109"/>
  <c r="X1109"/>
  <c r="Y1109"/>
  <c r="Z1109"/>
  <c r="S1110"/>
  <c r="T1110"/>
  <c r="U1110"/>
  <c r="V1110"/>
  <c r="W1110"/>
  <c r="X1110"/>
  <c r="Y1110"/>
  <c r="Z1110"/>
  <c r="S1111"/>
  <c r="T1111"/>
  <c r="U1111"/>
  <c r="V1111"/>
  <c r="W1111"/>
  <c r="X1111"/>
  <c r="Y1111"/>
  <c r="Z1111"/>
  <c r="S1112"/>
  <c r="T1112"/>
  <c r="U1112"/>
  <c r="V1112"/>
  <c r="W1112"/>
  <c r="X1112"/>
  <c r="Y1112"/>
  <c r="Z1112"/>
  <c r="S1113"/>
  <c r="T1113"/>
  <c r="U1113"/>
  <c r="V1113"/>
  <c r="W1113"/>
  <c r="X1113"/>
  <c r="Y1113"/>
  <c r="Z1113"/>
  <c r="S1114"/>
  <c r="T1114"/>
  <c r="U1114"/>
  <c r="V1114"/>
  <c r="W1114"/>
  <c r="X1114"/>
  <c r="Y1114"/>
  <c r="Z1114"/>
  <c r="S1115"/>
  <c r="T1115"/>
  <c r="U1115"/>
  <c r="V1115"/>
  <c r="W1115"/>
  <c r="X1115"/>
  <c r="Y1115"/>
  <c r="Z1115"/>
  <c r="S1116"/>
  <c r="T1116"/>
  <c r="U1116"/>
  <c r="V1116"/>
  <c r="W1116"/>
  <c r="X1116"/>
  <c r="Y1116"/>
  <c r="Z1116"/>
  <c r="S1117"/>
  <c r="T1117"/>
  <c r="U1117"/>
  <c r="V1117"/>
  <c r="W1117"/>
  <c r="X1117"/>
  <c r="Y1117"/>
  <c r="Z1117"/>
  <c r="S1118"/>
  <c r="T1118"/>
  <c r="U1118"/>
  <c r="V1118"/>
  <c r="W1118"/>
  <c r="X1118"/>
  <c r="Y1118"/>
  <c r="Z1118"/>
  <c r="S1119"/>
  <c r="T1119"/>
  <c r="U1119"/>
  <c r="V1119"/>
  <c r="W1119"/>
  <c r="X1119"/>
  <c r="Y1119"/>
  <c r="Z1119"/>
  <c r="S1120"/>
  <c r="T1120"/>
  <c r="U1120"/>
  <c r="V1120"/>
  <c r="W1120"/>
  <c r="X1120"/>
  <c r="Y1120"/>
  <c r="Z1120"/>
  <c r="S1121"/>
  <c r="T1121"/>
  <c r="U1121"/>
  <c r="V1121"/>
  <c r="W1121"/>
  <c r="X1121"/>
  <c r="Y1121"/>
  <c r="Z1121"/>
  <c r="S1122"/>
  <c r="T1122"/>
  <c r="U1122"/>
  <c r="V1122"/>
  <c r="W1122"/>
  <c r="X1122"/>
  <c r="Y1122"/>
  <c r="Z1122"/>
  <c r="S1123"/>
  <c r="T1123"/>
  <c r="U1123"/>
  <c r="V1123"/>
  <c r="W1123"/>
  <c r="X1123"/>
  <c r="Y1123"/>
  <c r="Z1123"/>
  <c r="S1124"/>
  <c r="T1124"/>
  <c r="U1124"/>
  <c r="V1124"/>
  <c r="W1124"/>
  <c r="X1124"/>
  <c r="Y1124"/>
  <c r="Z1124"/>
  <c r="S1125"/>
  <c r="T1125"/>
  <c r="U1125"/>
  <c r="V1125"/>
  <c r="W1125"/>
  <c r="X1125"/>
  <c r="Y1125"/>
  <c r="Z1125"/>
  <c r="S1126"/>
  <c r="T1126"/>
  <c r="U1126"/>
  <c r="V1126"/>
  <c r="W1126"/>
  <c r="X1126"/>
  <c r="Y1126"/>
  <c r="Z1126"/>
  <c r="S1127"/>
  <c r="T1127"/>
  <c r="U1127"/>
  <c r="V1127"/>
  <c r="W1127"/>
  <c r="X1127"/>
  <c r="Y1127"/>
  <c r="Z1127"/>
  <c r="S1128"/>
  <c r="T1128"/>
  <c r="U1128"/>
  <c r="V1128"/>
  <c r="W1128"/>
  <c r="X1128"/>
  <c r="Y1128"/>
  <c r="Z1128"/>
  <c r="S1129"/>
  <c r="T1129"/>
  <c r="U1129"/>
  <c r="V1129"/>
  <c r="W1129"/>
  <c r="X1129"/>
  <c r="Y1129"/>
  <c r="Z1129"/>
  <c r="S1130"/>
  <c r="T1130"/>
  <c r="U1130"/>
  <c r="V1130"/>
  <c r="W1130"/>
  <c r="X1130"/>
  <c r="Y1130"/>
  <c r="Z1130"/>
  <c r="S1131"/>
  <c r="T1131"/>
  <c r="U1131"/>
  <c r="V1131"/>
  <c r="W1131"/>
  <c r="X1131"/>
  <c r="Y1131"/>
  <c r="Z1131"/>
  <c r="S1132"/>
  <c r="T1132"/>
  <c r="U1132"/>
  <c r="V1132"/>
  <c r="W1132"/>
  <c r="X1132"/>
  <c r="Y1132"/>
  <c r="Z1132"/>
  <c r="S1133"/>
  <c r="T1133"/>
  <c r="U1133"/>
  <c r="V1133"/>
  <c r="W1133"/>
  <c r="X1133"/>
  <c r="Y1133"/>
  <c r="Z1133"/>
  <c r="S1134"/>
  <c r="T1134"/>
  <c r="U1134"/>
  <c r="V1134"/>
  <c r="W1134"/>
  <c r="X1134"/>
  <c r="Y1134"/>
  <c r="Z1134"/>
  <c r="S1135"/>
  <c r="T1135"/>
  <c r="U1135"/>
  <c r="V1135"/>
  <c r="W1135"/>
  <c r="X1135"/>
  <c r="Y1135"/>
  <c r="Z1135"/>
  <c r="S1136"/>
  <c r="T1136"/>
  <c r="U1136"/>
  <c r="V1136"/>
  <c r="W1136"/>
  <c r="X1136"/>
  <c r="Y1136"/>
  <c r="Z1136"/>
  <c r="S1137"/>
  <c r="T1137"/>
  <c r="U1137"/>
  <c r="V1137"/>
  <c r="W1137"/>
  <c r="X1137"/>
  <c r="Y1137"/>
  <c r="Z1137"/>
  <c r="S1138"/>
  <c r="T1138"/>
  <c r="U1138"/>
  <c r="V1138"/>
  <c r="W1138"/>
  <c r="X1138"/>
  <c r="Y1138"/>
  <c r="Z1138"/>
  <c r="S1139"/>
  <c r="T1139"/>
  <c r="U1139"/>
  <c r="V1139"/>
  <c r="W1139"/>
  <c r="X1139"/>
  <c r="Y1139"/>
  <c r="Z1139"/>
  <c r="S1140"/>
  <c r="T1140"/>
  <c r="U1140"/>
  <c r="V1140"/>
  <c r="W1140"/>
  <c r="X1140"/>
  <c r="Y1140"/>
  <c r="Z1140"/>
  <c r="S1141"/>
  <c r="T1141"/>
  <c r="U1141"/>
  <c r="V1141"/>
  <c r="W1141"/>
  <c r="X1141"/>
  <c r="Y1141"/>
  <c r="Z1141"/>
  <c r="S1142"/>
  <c r="T1142"/>
  <c r="U1142"/>
  <c r="V1142"/>
  <c r="W1142"/>
  <c r="X1142"/>
  <c r="Y1142"/>
  <c r="Z1142"/>
  <c r="S1143"/>
  <c r="T1143"/>
  <c r="U1143"/>
  <c r="V1143"/>
  <c r="W1143"/>
  <c r="X1143"/>
  <c r="Y1143"/>
  <c r="Z1143"/>
  <c r="S1144"/>
  <c r="T1144"/>
  <c r="U1144"/>
  <c r="V1144"/>
  <c r="W1144"/>
  <c r="X1144"/>
  <c r="Y1144"/>
  <c r="Z1144"/>
  <c r="S1145"/>
  <c r="T1145"/>
  <c r="U1145"/>
  <c r="V1145"/>
  <c r="W1145"/>
  <c r="X1145"/>
  <c r="Y1145"/>
  <c r="Z1145"/>
  <c r="S1146"/>
  <c r="T1146"/>
  <c r="U1146"/>
  <c r="V1146"/>
  <c r="W1146"/>
  <c r="X1146"/>
  <c r="Y1146"/>
  <c r="Z1146"/>
  <c r="S1147"/>
  <c r="T1147"/>
  <c r="U1147"/>
  <c r="V1147"/>
  <c r="W1147"/>
  <c r="X1147"/>
  <c r="Y1147"/>
  <c r="Z1147"/>
  <c r="S1148"/>
  <c r="T1148"/>
  <c r="U1148"/>
  <c r="V1148"/>
  <c r="W1148"/>
  <c r="X1148"/>
  <c r="Y1148"/>
  <c r="Z1148"/>
  <c r="S1149"/>
  <c r="T1149"/>
  <c r="U1149"/>
  <c r="V1149"/>
  <c r="W1149"/>
  <c r="X1149"/>
  <c r="Y1149"/>
  <c r="Z1149"/>
  <c r="S1150"/>
  <c r="T1150"/>
  <c r="U1150"/>
  <c r="V1150"/>
  <c r="W1150"/>
  <c r="X1150"/>
  <c r="Y1150"/>
  <c r="Z1150"/>
  <c r="S1151"/>
  <c r="T1151"/>
  <c r="U1151"/>
  <c r="V1151"/>
  <c r="W1151"/>
  <c r="X1151"/>
  <c r="Y1151"/>
  <c r="Z1151"/>
  <c r="S1152"/>
  <c r="T1152"/>
  <c r="U1152"/>
  <c r="V1152"/>
  <c r="W1152"/>
  <c r="X1152"/>
  <c r="Y1152"/>
  <c r="Z1152"/>
  <c r="S1153"/>
  <c r="T1153"/>
  <c r="U1153"/>
  <c r="V1153"/>
  <c r="W1153"/>
  <c r="X1153"/>
  <c r="Y1153"/>
  <c r="Z1153"/>
  <c r="S1154"/>
  <c r="T1154"/>
  <c r="U1154"/>
  <c r="V1154"/>
  <c r="W1154"/>
  <c r="X1154"/>
  <c r="Y1154"/>
  <c r="Z1154"/>
  <c r="S1155"/>
  <c r="T1155"/>
  <c r="U1155"/>
  <c r="V1155"/>
  <c r="W1155"/>
  <c r="X1155"/>
  <c r="Y1155"/>
  <c r="Z1155"/>
  <c r="S1156"/>
  <c r="T1156"/>
  <c r="U1156"/>
  <c r="V1156"/>
  <c r="W1156"/>
  <c r="X1156"/>
  <c r="Y1156"/>
  <c r="Z1156"/>
  <c r="S1157"/>
  <c r="T1157"/>
  <c r="U1157"/>
  <c r="V1157"/>
  <c r="W1157"/>
  <c r="X1157"/>
  <c r="Y1157"/>
  <c r="Z1157"/>
  <c r="S1158"/>
  <c r="T1158"/>
  <c r="U1158"/>
  <c r="V1158"/>
  <c r="W1158"/>
  <c r="X1158"/>
  <c r="Y1158"/>
  <c r="Z1158"/>
  <c r="S1159"/>
  <c r="T1159"/>
  <c r="U1159"/>
  <c r="V1159"/>
  <c r="W1159"/>
  <c r="X1159"/>
  <c r="Y1159"/>
  <c r="Z1159"/>
  <c r="S1160"/>
  <c r="T1160"/>
  <c r="U1160"/>
  <c r="V1160"/>
  <c r="W1160"/>
  <c r="X1160"/>
  <c r="Y1160"/>
  <c r="Z1160"/>
  <c r="S1161"/>
  <c r="T1161"/>
  <c r="U1161"/>
  <c r="V1161"/>
  <c r="W1161"/>
  <c r="X1161"/>
  <c r="Y1161"/>
  <c r="Z1161"/>
  <c r="S1162"/>
  <c r="T1162"/>
  <c r="U1162"/>
  <c r="V1162"/>
  <c r="W1162"/>
  <c r="X1162"/>
  <c r="Y1162"/>
  <c r="Z1162"/>
  <c r="S1163"/>
  <c r="T1163"/>
  <c r="U1163"/>
  <c r="V1163"/>
  <c r="W1163"/>
  <c r="X1163"/>
  <c r="Y1163"/>
  <c r="Z1163"/>
  <c r="S1164"/>
  <c r="T1164"/>
  <c r="U1164"/>
  <c r="V1164"/>
  <c r="W1164"/>
  <c r="X1164"/>
  <c r="Y1164"/>
  <c r="Z1164"/>
  <c r="S1165"/>
  <c r="T1165"/>
  <c r="U1165"/>
  <c r="V1165"/>
  <c r="W1165"/>
  <c r="X1165"/>
  <c r="Y1165"/>
  <c r="Z1165"/>
  <c r="S1166"/>
  <c r="T1166"/>
  <c r="U1166"/>
  <c r="V1166"/>
  <c r="W1166"/>
  <c r="X1166"/>
  <c r="Y1166"/>
  <c r="Z1166"/>
  <c r="S1167"/>
  <c r="T1167"/>
  <c r="U1167"/>
  <c r="V1167"/>
  <c r="W1167"/>
  <c r="X1167"/>
  <c r="Y1167"/>
  <c r="Z1167"/>
  <c r="S1168"/>
  <c r="T1168"/>
  <c r="U1168"/>
  <c r="V1168"/>
  <c r="W1168"/>
  <c r="X1168"/>
  <c r="Y1168"/>
  <c r="Z1168"/>
  <c r="S1169"/>
  <c r="T1169"/>
  <c r="U1169"/>
  <c r="V1169"/>
  <c r="W1169"/>
  <c r="X1169"/>
  <c r="Y1169"/>
  <c r="Z1169"/>
  <c r="S1170"/>
  <c r="T1170"/>
  <c r="U1170"/>
  <c r="V1170"/>
  <c r="W1170"/>
  <c r="X1170"/>
  <c r="Y1170"/>
  <c r="Z1170"/>
  <c r="S1171"/>
  <c r="T1171"/>
  <c r="U1171"/>
  <c r="V1171"/>
  <c r="W1171"/>
  <c r="X1171"/>
  <c r="Y1171"/>
  <c r="Z1171"/>
  <c r="S1172"/>
  <c r="T1172"/>
  <c r="U1172"/>
  <c r="V1172"/>
  <c r="W1172"/>
  <c r="X1172"/>
  <c r="Y1172"/>
  <c r="Z1172"/>
  <c r="S1173"/>
  <c r="T1173"/>
  <c r="U1173"/>
  <c r="V1173"/>
  <c r="W1173"/>
  <c r="X1173"/>
  <c r="Y1173"/>
  <c r="Z1173"/>
  <c r="S1174"/>
  <c r="T1174"/>
  <c r="U1174"/>
  <c r="V1174"/>
  <c r="W1174"/>
  <c r="X1174"/>
  <c r="Y1174"/>
  <c r="Z1174"/>
  <c r="S1175"/>
  <c r="T1175"/>
  <c r="U1175"/>
  <c r="V1175"/>
  <c r="W1175"/>
  <c r="X1175"/>
  <c r="Y1175"/>
  <c r="Z1175"/>
  <c r="S1176"/>
  <c r="T1176"/>
  <c r="U1176"/>
  <c r="V1176"/>
  <c r="W1176"/>
  <c r="X1176"/>
  <c r="Y1176"/>
  <c r="Z1176"/>
  <c r="S1177"/>
  <c r="T1177"/>
  <c r="U1177"/>
  <c r="V1177"/>
  <c r="W1177"/>
  <c r="X1177"/>
  <c r="Y1177"/>
  <c r="Z1177"/>
  <c r="S1178"/>
  <c r="T1178"/>
  <c r="U1178"/>
  <c r="V1178"/>
  <c r="W1178"/>
  <c r="X1178"/>
  <c r="Y1178"/>
  <c r="Z1178"/>
  <c r="S1179"/>
  <c r="T1179"/>
  <c r="U1179"/>
  <c r="V1179"/>
  <c r="W1179"/>
  <c r="X1179"/>
  <c r="Y1179"/>
  <c r="Z1179"/>
  <c r="S1180"/>
  <c r="T1180"/>
  <c r="U1180"/>
  <c r="V1180"/>
  <c r="W1180"/>
  <c r="X1180"/>
  <c r="Y1180"/>
  <c r="Z1180"/>
  <c r="S1181"/>
  <c r="T1181"/>
  <c r="U1181"/>
  <c r="V1181"/>
  <c r="W1181"/>
  <c r="X1181"/>
  <c r="Y1181"/>
  <c r="Z1181"/>
  <c r="S1182"/>
  <c r="T1182"/>
  <c r="U1182"/>
  <c r="V1182"/>
  <c r="W1182"/>
  <c r="X1182"/>
  <c r="Y1182"/>
  <c r="Z1182"/>
  <c r="S1183"/>
  <c r="T1183"/>
  <c r="U1183"/>
  <c r="V1183"/>
  <c r="W1183"/>
  <c r="X1183"/>
  <c r="Y1183"/>
  <c r="Z1183"/>
  <c r="S1184"/>
  <c r="T1184"/>
  <c r="U1184"/>
  <c r="V1184"/>
  <c r="W1184"/>
  <c r="X1184"/>
  <c r="Y1184"/>
  <c r="Z1184"/>
  <c r="S1185"/>
  <c r="T1185"/>
  <c r="U1185"/>
  <c r="V1185"/>
  <c r="W1185"/>
  <c r="X1185"/>
  <c r="Y1185"/>
  <c r="Z1185"/>
  <c r="S1186"/>
  <c r="T1186"/>
  <c r="U1186"/>
  <c r="V1186"/>
  <c r="W1186"/>
  <c r="X1186"/>
  <c r="Y1186"/>
  <c r="Z1186"/>
  <c r="S1187"/>
  <c r="T1187"/>
  <c r="U1187"/>
  <c r="V1187"/>
  <c r="W1187"/>
  <c r="X1187"/>
  <c r="Y1187"/>
  <c r="Z1187"/>
  <c r="S1188"/>
  <c r="T1188"/>
  <c r="U1188"/>
  <c r="V1188"/>
  <c r="W1188"/>
  <c r="X1188"/>
  <c r="Y1188"/>
  <c r="Z1188"/>
  <c r="S1189"/>
  <c r="T1189"/>
  <c r="U1189"/>
  <c r="V1189"/>
  <c r="W1189"/>
  <c r="X1189"/>
  <c r="Y1189"/>
  <c r="Z1189"/>
  <c r="S1190"/>
  <c r="T1190"/>
  <c r="U1190"/>
  <c r="V1190"/>
  <c r="W1190"/>
  <c r="X1190"/>
  <c r="Y1190"/>
  <c r="Z1190"/>
  <c r="S1191"/>
  <c r="T1191"/>
  <c r="U1191"/>
  <c r="V1191"/>
  <c r="W1191"/>
  <c r="X1191"/>
  <c r="Y1191"/>
  <c r="Z1191"/>
  <c r="S1192"/>
  <c r="T1192"/>
  <c r="U1192"/>
  <c r="V1192"/>
  <c r="W1192"/>
  <c r="X1192"/>
  <c r="Y1192"/>
  <c r="Z1192"/>
  <c r="S1193"/>
  <c r="T1193"/>
  <c r="U1193"/>
  <c r="V1193"/>
  <c r="W1193"/>
  <c r="X1193"/>
  <c r="Y1193"/>
  <c r="Z1193"/>
  <c r="S1194"/>
  <c r="T1194"/>
  <c r="U1194"/>
  <c r="V1194"/>
  <c r="W1194"/>
  <c r="X1194"/>
  <c r="Y1194"/>
  <c r="Z1194"/>
  <c r="S1195"/>
  <c r="T1195"/>
  <c r="U1195"/>
  <c r="V1195"/>
  <c r="W1195"/>
  <c r="X1195"/>
  <c r="Y1195"/>
  <c r="Z1195"/>
  <c r="S1196"/>
  <c r="T1196"/>
  <c r="U1196"/>
  <c r="V1196"/>
  <c r="W1196"/>
  <c r="X1196"/>
  <c r="Y1196"/>
  <c r="Z1196"/>
  <c r="S1197"/>
  <c r="T1197"/>
  <c r="U1197"/>
  <c r="V1197"/>
  <c r="W1197"/>
  <c r="X1197"/>
  <c r="Y1197"/>
  <c r="Z1197"/>
  <c r="S1198"/>
  <c r="T1198"/>
  <c r="U1198"/>
  <c r="V1198"/>
  <c r="W1198"/>
  <c r="X1198"/>
  <c r="Y1198"/>
  <c r="Z1198"/>
  <c r="S1199"/>
  <c r="T1199"/>
  <c r="U1199"/>
  <c r="V1199"/>
  <c r="W1199"/>
  <c r="X1199"/>
  <c r="Y1199"/>
  <c r="Z1199"/>
  <c r="S1200"/>
  <c r="T1200"/>
  <c r="U1200"/>
  <c r="V1200"/>
  <c r="W1200"/>
  <c r="X1200"/>
  <c r="Y1200"/>
  <c r="Z1200"/>
  <c r="S1201"/>
  <c r="T1201"/>
  <c r="U1201"/>
  <c r="V1201"/>
  <c r="W1201"/>
  <c r="X1201"/>
  <c r="Y1201"/>
  <c r="Z1201"/>
  <c r="S1202"/>
  <c r="T1202"/>
  <c r="U1202"/>
  <c r="V1202"/>
  <c r="W1202"/>
  <c r="X1202"/>
  <c r="Y1202"/>
  <c r="Z1202"/>
  <c r="S1203"/>
  <c r="T1203"/>
  <c r="U1203"/>
  <c r="V1203"/>
  <c r="W1203"/>
  <c r="X1203"/>
  <c r="Y1203"/>
  <c r="Z1203"/>
  <c r="S1204"/>
  <c r="T1204"/>
  <c r="U1204"/>
  <c r="V1204"/>
  <c r="W1204"/>
  <c r="X1204"/>
  <c r="Y1204"/>
  <c r="Z1204"/>
  <c r="S1205"/>
  <c r="T1205"/>
  <c r="U1205"/>
  <c r="V1205"/>
  <c r="W1205"/>
  <c r="X1205"/>
  <c r="Y1205"/>
  <c r="Z1205"/>
  <c r="S1206"/>
  <c r="T1206"/>
  <c r="U1206"/>
  <c r="V1206"/>
  <c r="W1206"/>
  <c r="X1206"/>
  <c r="Y1206"/>
  <c r="Z1206"/>
  <c r="S1207"/>
  <c r="T1207"/>
  <c r="U1207"/>
  <c r="V1207"/>
  <c r="W1207"/>
  <c r="X1207"/>
  <c r="Y1207"/>
  <c r="Z1207"/>
  <c r="S1208"/>
  <c r="T1208"/>
  <c r="U1208"/>
  <c r="V1208"/>
  <c r="W1208"/>
  <c r="X1208"/>
  <c r="Y1208"/>
  <c r="Z1208"/>
  <c r="S1209"/>
  <c r="T1209"/>
  <c r="U1209"/>
  <c r="V1209"/>
  <c r="W1209"/>
  <c r="X1209"/>
  <c r="Y1209"/>
  <c r="Z1209"/>
  <c r="S1210"/>
  <c r="T1210"/>
  <c r="U1210"/>
  <c r="V1210"/>
  <c r="W1210"/>
  <c r="X1210"/>
  <c r="Y1210"/>
  <c r="Z1210"/>
  <c r="S1211"/>
  <c r="T1211"/>
  <c r="U1211"/>
  <c r="V1211"/>
  <c r="W1211"/>
  <c r="X1211"/>
  <c r="Y1211"/>
  <c r="Z1211"/>
  <c r="S1212"/>
  <c r="T1212"/>
  <c r="U1212"/>
  <c r="V1212"/>
  <c r="W1212"/>
  <c r="X1212"/>
  <c r="Y1212"/>
  <c r="Z1212"/>
  <c r="S1213"/>
  <c r="T1213"/>
  <c r="U1213"/>
  <c r="V1213"/>
  <c r="W1213"/>
  <c r="X1213"/>
  <c r="Y1213"/>
  <c r="Z1213"/>
  <c r="S1214"/>
  <c r="T1214"/>
  <c r="U1214"/>
  <c r="V1214"/>
  <c r="W1214"/>
  <c r="X1214"/>
  <c r="Y1214"/>
  <c r="Z1214"/>
  <c r="S1215"/>
  <c r="T1215"/>
  <c r="U1215"/>
  <c r="V1215"/>
  <c r="W1215"/>
  <c r="X1215"/>
  <c r="Y1215"/>
  <c r="Z1215"/>
  <c r="S1216"/>
  <c r="T1216"/>
  <c r="U1216"/>
  <c r="V1216"/>
  <c r="W1216"/>
  <c r="X1216"/>
  <c r="Y1216"/>
  <c r="Z1216"/>
  <c r="S1217"/>
  <c r="T1217"/>
  <c r="U1217"/>
  <c r="V1217"/>
  <c r="W1217"/>
  <c r="X1217"/>
  <c r="Y1217"/>
  <c r="Z1217"/>
  <c r="S1218"/>
  <c r="T1218"/>
  <c r="U1218"/>
  <c r="V1218"/>
  <c r="W1218"/>
  <c r="X1218"/>
  <c r="Y1218"/>
  <c r="Z1218"/>
  <c r="S1219"/>
  <c r="T1219"/>
  <c r="U1219"/>
  <c r="V1219"/>
  <c r="W1219"/>
  <c r="X1219"/>
  <c r="Y1219"/>
  <c r="Z1219"/>
  <c r="S1220"/>
  <c r="T1220"/>
  <c r="U1220"/>
  <c r="V1220"/>
  <c r="W1220"/>
  <c r="X1220"/>
  <c r="Y1220"/>
  <c r="Z1220"/>
  <c r="S1221"/>
  <c r="T1221"/>
  <c r="U1221"/>
  <c r="V1221"/>
  <c r="W1221"/>
  <c r="X1221"/>
  <c r="Y1221"/>
  <c r="Z1221"/>
  <c r="S1222"/>
  <c r="T1222"/>
  <c r="U1222"/>
  <c r="V1222"/>
  <c r="W1222"/>
  <c r="X1222"/>
  <c r="Y1222"/>
  <c r="Z1222"/>
  <c r="S1223"/>
  <c r="T1223"/>
  <c r="U1223"/>
  <c r="V1223"/>
  <c r="W1223"/>
  <c r="X1223"/>
  <c r="Y1223"/>
  <c r="Z1223"/>
  <c r="S1224"/>
  <c r="T1224"/>
  <c r="U1224"/>
  <c r="V1224"/>
  <c r="W1224"/>
  <c r="X1224"/>
  <c r="Y1224"/>
  <c r="Z1224"/>
  <c r="S1225"/>
  <c r="T1225"/>
  <c r="U1225"/>
  <c r="V1225"/>
  <c r="W1225"/>
  <c r="X1225"/>
  <c r="Y1225"/>
  <c r="Z1225"/>
  <c r="S1226"/>
  <c r="T1226"/>
  <c r="U1226"/>
  <c r="V1226"/>
  <c r="W1226"/>
  <c r="X1226"/>
  <c r="Y1226"/>
  <c r="Z1226"/>
  <c r="S1227"/>
  <c r="T1227"/>
  <c r="U1227"/>
  <c r="V1227"/>
  <c r="W1227"/>
  <c r="X1227"/>
  <c r="Y1227"/>
  <c r="Z1227"/>
  <c r="S1228"/>
  <c r="T1228"/>
  <c r="U1228"/>
  <c r="V1228"/>
  <c r="W1228"/>
  <c r="X1228"/>
  <c r="Y1228"/>
  <c r="Z1228"/>
  <c r="S1229"/>
  <c r="T1229"/>
  <c r="U1229"/>
  <c r="V1229"/>
  <c r="W1229"/>
  <c r="X1229"/>
  <c r="Y1229"/>
  <c r="Z1229"/>
  <c r="S1230"/>
  <c r="T1230"/>
  <c r="U1230"/>
  <c r="V1230"/>
  <c r="W1230"/>
  <c r="X1230"/>
  <c r="Y1230"/>
  <c r="Z1230"/>
  <c r="S1231"/>
  <c r="T1231"/>
  <c r="U1231"/>
  <c r="V1231"/>
  <c r="W1231"/>
  <c r="X1231"/>
  <c r="Y1231"/>
  <c r="Z1231"/>
  <c r="S1232"/>
  <c r="T1232"/>
  <c r="U1232"/>
  <c r="V1232"/>
  <c r="W1232"/>
  <c r="X1232"/>
  <c r="Y1232"/>
  <c r="Z1232"/>
  <c r="S1233"/>
  <c r="T1233"/>
  <c r="U1233"/>
  <c r="V1233"/>
  <c r="W1233"/>
  <c r="X1233"/>
  <c r="Y1233"/>
  <c r="Z1233"/>
  <c r="S1234"/>
  <c r="T1234"/>
  <c r="U1234"/>
  <c r="V1234"/>
  <c r="W1234"/>
  <c r="X1234"/>
  <c r="Y1234"/>
  <c r="Z1234"/>
  <c r="S1235"/>
  <c r="T1235"/>
  <c r="U1235"/>
  <c r="V1235"/>
  <c r="W1235"/>
  <c r="X1235"/>
  <c r="Y1235"/>
  <c r="Z1235"/>
  <c r="S1236"/>
  <c r="T1236"/>
  <c r="U1236"/>
  <c r="V1236"/>
  <c r="W1236"/>
  <c r="X1236"/>
  <c r="Y1236"/>
  <c r="Z1236"/>
  <c r="S1237"/>
  <c r="T1237"/>
  <c r="U1237"/>
  <c r="V1237"/>
  <c r="W1237"/>
  <c r="X1237"/>
  <c r="Y1237"/>
  <c r="Z1237"/>
  <c r="S1238"/>
  <c r="T1238"/>
  <c r="U1238"/>
  <c r="V1238"/>
  <c r="W1238"/>
  <c r="X1238"/>
  <c r="Y1238"/>
  <c r="Z1238"/>
  <c r="S1239"/>
  <c r="T1239"/>
  <c r="U1239"/>
  <c r="V1239"/>
  <c r="W1239"/>
  <c r="X1239"/>
  <c r="Y1239"/>
  <c r="Z1239"/>
  <c r="S1240"/>
  <c r="T1240"/>
  <c r="U1240"/>
  <c r="V1240"/>
  <c r="W1240"/>
  <c r="X1240"/>
  <c r="Y1240"/>
  <c r="Z1240"/>
  <c r="S1241"/>
  <c r="T1241"/>
  <c r="U1241"/>
  <c r="V1241"/>
  <c r="W1241"/>
  <c r="X1241"/>
  <c r="Y1241"/>
  <c r="Z1241"/>
  <c r="S1242"/>
  <c r="T1242"/>
  <c r="U1242"/>
  <c r="V1242"/>
  <c r="W1242"/>
  <c r="X1242"/>
  <c r="Y1242"/>
  <c r="Z1242"/>
  <c r="S1243"/>
  <c r="T1243"/>
  <c r="U1243"/>
  <c r="V1243"/>
  <c r="W1243"/>
  <c r="X1243"/>
  <c r="Y1243"/>
  <c r="Z1243"/>
  <c r="S1244"/>
  <c r="T1244"/>
  <c r="U1244"/>
  <c r="V1244"/>
  <c r="W1244"/>
  <c r="X1244"/>
  <c r="Y1244"/>
  <c r="Z1244"/>
  <c r="S1245"/>
  <c r="T1245"/>
  <c r="U1245"/>
  <c r="V1245"/>
  <c r="W1245"/>
  <c r="X1245"/>
  <c r="Y1245"/>
  <c r="Z1245"/>
  <c r="S1246"/>
  <c r="T1246"/>
  <c r="U1246"/>
  <c r="V1246"/>
  <c r="W1246"/>
  <c r="X1246"/>
  <c r="Y1246"/>
  <c r="Z1246"/>
  <c r="S1247"/>
  <c r="T1247"/>
  <c r="U1247"/>
  <c r="V1247"/>
  <c r="W1247"/>
  <c r="X1247"/>
  <c r="Y1247"/>
  <c r="Z1247"/>
  <c r="S1248"/>
  <c r="T1248"/>
  <c r="U1248"/>
  <c r="V1248"/>
  <c r="W1248"/>
  <c r="X1248"/>
  <c r="Y1248"/>
  <c r="Z1248"/>
  <c r="S1249"/>
  <c r="T1249"/>
  <c r="U1249"/>
  <c r="V1249"/>
  <c r="W1249"/>
  <c r="X1249"/>
  <c r="Y1249"/>
  <c r="Z1249"/>
  <c r="S1250"/>
  <c r="T1250"/>
  <c r="U1250"/>
  <c r="V1250"/>
  <c r="W1250"/>
  <c r="X1250"/>
  <c r="Y1250"/>
  <c r="Z1250"/>
  <c r="S1251"/>
  <c r="T1251"/>
  <c r="U1251"/>
  <c r="V1251"/>
  <c r="W1251"/>
  <c r="X1251"/>
  <c r="Y1251"/>
  <c r="Z1251"/>
  <c r="S1252"/>
  <c r="T1252"/>
  <c r="U1252"/>
  <c r="V1252"/>
  <c r="W1252"/>
  <c r="X1252"/>
  <c r="Y1252"/>
  <c r="Z1252"/>
  <c r="S1253"/>
  <c r="T1253"/>
  <c r="U1253"/>
  <c r="V1253"/>
  <c r="W1253"/>
  <c r="X1253"/>
  <c r="Y1253"/>
  <c r="Z1253"/>
  <c r="S1254"/>
  <c r="T1254"/>
  <c r="U1254"/>
  <c r="V1254"/>
  <c r="W1254"/>
  <c r="X1254"/>
  <c r="Y1254"/>
  <c r="Z1254"/>
  <c r="S1255"/>
  <c r="T1255"/>
  <c r="U1255"/>
  <c r="V1255"/>
  <c r="W1255"/>
  <c r="X1255"/>
  <c r="Y1255"/>
  <c r="Z1255"/>
  <c r="S1256"/>
  <c r="T1256"/>
  <c r="U1256"/>
  <c r="V1256"/>
  <c r="W1256"/>
  <c r="X1256"/>
  <c r="Y1256"/>
  <c r="Z1256"/>
  <c r="S1257"/>
  <c r="T1257"/>
  <c r="U1257"/>
  <c r="V1257"/>
  <c r="W1257"/>
  <c r="X1257"/>
  <c r="Y1257"/>
  <c r="Z1257"/>
  <c r="S1258"/>
  <c r="T1258"/>
  <c r="U1258"/>
  <c r="V1258"/>
  <c r="W1258"/>
  <c r="X1258"/>
  <c r="Y1258"/>
  <c r="Z1258"/>
  <c r="S1259"/>
  <c r="T1259"/>
  <c r="U1259"/>
  <c r="V1259"/>
  <c r="W1259"/>
  <c r="X1259"/>
  <c r="Y1259"/>
  <c r="Z1259"/>
  <c r="S1260"/>
  <c r="T1260"/>
  <c r="U1260"/>
  <c r="V1260"/>
  <c r="W1260"/>
  <c r="X1260"/>
  <c r="Y1260"/>
  <c r="Z1260"/>
  <c r="S1261"/>
  <c r="T1261"/>
  <c r="U1261"/>
  <c r="V1261"/>
  <c r="W1261"/>
  <c r="X1261"/>
  <c r="Y1261"/>
  <c r="Z1261"/>
  <c r="S1262"/>
  <c r="T1262"/>
  <c r="U1262"/>
  <c r="V1262"/>
  <c r="W1262"/>
  <c r="X1262"/>
  <c r="Y1262"/>
  <c r="Z1262"/>
  <c r="S1263"/>
  <c r="T1263"/>
  <c r="U1263"/>
  <c r="V1263"/>
  <c r="W1263"/>
  <c r="X1263"/>
  <c r="Y1263"/>
  <c r="Z1263"/>
  <c r="S1264"/>
  <c r="T1264"/>
  <c r="U1264"/>
  <c r="V1264"/>
  <c r="W1264"/>
  <c r="X1264"/>
  <c r="Y1264"/>
  <c r="Z1264"/>
  <c r="S1265"/>
  <c r="T1265"/>
  <c r="U1265"/>
  <c r="V1265"/>
  <c r="W1265"/>
  <c r="X1265"/>
  <c r="Y1265"/>
  <c r="Z1265"/>
  <c r="S1266"/>
  <c r="T1266"/>
  <c r="U1266"/>
  <c r="V1266"/>
  <c r="W1266"/>
  <c r="X1266"/>
  <c r="Y1266"/>
  <c r="Z1266"/>
  <c r="S1267"/>
  <c r="T1267"/>
  <c r="U1267"/>
  <c r="V1267"/>
  <c r="W1267"/>
  <c r="X1267"/>
  <c r="Y1267"/>
  <c r="Z1267"/>
  <c r="S1268"/>
  <c r="T1268"/>
  <c r="U1268"/>
  <c r="V1268"/>
  <c r="W1268"/>
  <c r="X1268"/>
  <c r="Y1268"/>
  <c r="Z1268"/>
  <c r="S1269"/>
  <c r="T1269"/>
  <c r="U1269"/>
  <c r="V1269"/>
  <c r="W1269"/>
  <c r="X1269"/>
  <c r="Y1269"/>
  <c r="Z1269"/>
  <c r="S1270"/>
  <c r="T1270"/>
  <c r="U1270"/>
  <c r="V1270"/>
  <c r="W1270"/>
  <c r="X1270"/>
  <c r="Y1270"/>
  <c r="Z1270"/>
  <c r="S1271"/>
  <c r="T1271"/>
  <c r="U1271"/>
  <c r="V1271"/>
  <c r="W1271"/>
  <c r="X1271"/>
  <c r="Y1271"/>
  <c r="Z1271"/>
  <c r="S1272"/>
  <c r="T1272"/>
  <c r="U1272"/>
  <c r="V1272"/>
  <c r="W1272"/>
  <c r="X1272"/>
  <c r="Y1272"/>
  <c r="Z1272"/>
  <c r="S1273"/>
  <c r="T1273"/>
  <c r="U1273"/>
  <c r="V1273"/>
  <c r="W1273"/>
  <c r="X1273"/>
  <c r="Y1273"/>
  <c r="Z1273"/>
  <c r="S1274"/>
  <c r="T1274"/>
  <c r="U1274"/>
  <c r="V1274"/>
  <c r="W1274"/>
  <c r="X1274"/>
  <c r="Y1274"/>
  <c r="Z1274"/>
  <c r="S1275"/>
  <c r="T1275"/>
  <c r="U1275"/>
  <c r="V1275"/>
  <c r="W1275"/>
  <c r="X1275"/>
  <c r="Y1275"/>
  <c r="Z1275"/>
  <c r="S1276"/>
  <c r="T1276"/>
  <c r="U1276"/>
  <c r="V1276"/>
  <c r="W1276"/>
  <c r="X1276"/>
  <c r="Y1276"/>
  <c r="Z1276"/>
  <c r="S1277"/>
  <c r="T1277"/>
  <c r="U1277"/>
  <c r="V1277"/>
  <c r="W1277"/>
  <c r="X1277"/>
  <c r="Y1277"/>
  <c r="Z1277"/>
  <c r="S1278"/>
  <c r="T1278"/>
  <c r="U1278"/>
  <c r="V1278"/>
  <c r="W1278"/>
  <c r="X1278"/>
  <c r="Y1278"/>
  <c r="Z1278"/>
  <c r="S1279"/>
  <c r="T1279"/>
  <c r="U1279"/>
  <c r="V1279"/>
  <c r="W1279"/>
  <c r="X1279"/>
  <c r="Y1279"/>
  <c r="Z1279"/>
  <c r="S1280"/>
  <c r="T1280"/>
  <c r="U1280"/>
  <c r="V1280"/>
  <c r="W1280"/>
  <c r="X1280"/>
  <c r="Y1280"/>
  <c r="Z1280"/>
  <c r="S1281"/>
  <c r="T1281"/>
  <c r="U1281"/>
  <c r="V1281"/>
  <c r="W1281"/>
  <c r="X1281"/>
  <c r="Y1281"/>
  <c r="Z1281"/>
  <c r="S1282"/>
  <c r="T1282"/>
  <c r="U1282"/>
  <c r="V1282"/>
  <c r="W1282"/>
  <c r="X1282"/>
  <c r="Y1282"/>
  <c r="Z1282"/>
  <c r="S1283"/>
  <c r="T1283"/>
  <c r="U1283"/>
  <c r="V1283"/>
  <c r="W1283"/>
  <c r="X1283"/>
  <c r="Y1283"/>
  <c r="Z1283"/>
  <c r="S1284"/>
  <c r="T1284"/>
  <c r="U1284"/>
  <c r="V1284"/>
  <c r="W1284"/>
  <c r="X1284"/>
  <c r="Y1284"/>
  <c r="Z1284"/>
  <c r="S1285"/>
  <c r="T1285"/>
  <c r="U1285"/>
  <c r="V1285"/>
  <c r="W1285"/>
  <c r="X1285"/>
  <c r="Y1285"/>
  <c r="Z1285"/>
  <c r="S1286"/>
  <c r="T1286"/>
  <c r="U1286"/>
  <c r="V1286"/>
  <c r="W1286"/>
  <c r="X1286"/>
  <c r="Y1286"/>
  <c r="Z1286"/>
  <c r="S1287"/>
  <c r="T1287"/>
  <c r="U1287"/>
  <c r="V1287"/>
  <c r="W1287"/>
  <c r="X1287"/>
  <c r="Y1287"/>
  <c r="Z1287"/>
  <c r="S1288"/>
  <c r="T1288"/>
  <c r="U1288"/>
  <c r="V1288"/>
  <c r="W1288"/>
  <c r="X1288"/>
  <c r="Y1288"/>
  <c r="Z1288"/>
  <c r="S1289"/>
  <c r="T1289"/>
  <c r="U1289"/>
  <c r="V1289"/>
  <c r="W1289"/>
  <c r="X1289"/>
  <c r="Y1289"/>
  <c r="Z1289"/>
  <c r="S1290"/>
  <c r="T1290"/>
  <c r="U1290"/>
  <c r="V1290"/>
  <c r="W1290"/>
  <c r="X1290"/>
  <c r="Y1290"/>
  <c r="Z1290"/>
  <c r="S1291"/>
  <c r="T1291"/>
  <c r="U1291"/>
  <c r="V1291"/>
  <c r="W1291"/>
  <c r="X1291"/>
  <c r="Y1291"/>
  <c r="Z1291"/>
  <c r="S1292"/>
  <c r="T1292"/>
  <c r="U1292"/>
  <c r="V1292"/>
  <c r="W1292"/>
  <c r="X1292"/>
  <c r="Y1292"/>
  <c r="Z1292"/>
  <c r="S1293"/>
  <c r="T1293"/>
  <c r="U1293"/>
  <c r="V1293"/>
  <c r="W1293"/>
  <c r="X1293"/>
  <c r="Y1293"/>
  <c r="Z1293"/>
  <c r="S1294"/>
  <c r="T1294"/>
  <c r="U1294"/>
  <c r="V1294"/>
  <c r="W1294"/>
  <c r="X1294"/>
  <c r="Y1294"/>
  <c r="Z1294"/>
  <c r="S1295"/>
  <c r="T1295"/>
  <c r="U1295"/>
  <c r="V1295"/>
  <c r="W1295"/>
  <c r="X1295"/>
  <c r="Y1295"/>
  <c r="Z1295"/>
  <c r="S1296"/>
  <c r="T1296"/>
  <c r="U1296"/>
  <c r="V1296"/>
  <c r="W1296"/>
  <c r="X1296"/>
  <c r="Y1296"/>
  <c r="Z1296"/>
  <c r="S1297"/>
  <c r="T1297"/>
  <c r="U1297"/>
  <c r="V1297"/>
  <c r="W1297"/>
  <c r="X1297"/>
  <c r="Y1297"/>
  <c r="Z1297"/>
  <c r="S1298"/>
  <c r="T1298"/>
  <c r="U1298"/>
  <c r="V1298"/>
  <c r="W1298"/>
  <c r="X1298"/>
  <c r="Y1298"/>
  <c r="Z1298"/>
  <c r="S1299"/>
  <c r="T1299"/>
  <c r="U1299"/>
  <c r="V1299"/>
  <c r="W1299"/>
  <c r="X1299"/>
  <c r="Y1299"/>
  <c r="Z1299"/>
  <c r="S1300"/>
  <c r="T1300"/>
  <c r="U1300"/>
  <c r="V1300"/>
  <c r="W1300"/>
  <c r="X1300"/>
  <c r="Y1300"/>
  <c r="Z1300"/>
  <c r="S1301"/>
  <c r="T1301"/>
  <c r="U1301"/>
  <c r="V1301"/>
  <c r="W1301"/>
  <c r="X1301"/>
  <c r="Y1301"/>
  <c r="Z1301"/>
  <c r="S1302"/>
  <c r="T1302"/>
  <c r="U1302"/>
  <c r="V1302"/>
  <c r="W1302"/>
  <c r="X1302"/>
  <c r="Y1302"/>
  <c r="Z1302"/>
  <c r="S1303"/>
  <c r="T1303"/>
  <c r="U1303"/>
  <c r="V1303"/>
  <c r="W1303"/>
  <c r="X1303"/>
  <c r="Y1303"/>
  <c r="Z1303"/>
  <c r="S1304"/>
  <c r="T1304"/>
  <c r="U1304"/>
  <c r="V1304"/>
  <c r="W1304"/>
  <c r="X1304"/>
  <c r="Y1304"/>
  <c r="Z1304"/>
  <c r="S1305"/>
  <c r="T1305"/>
  <c r="U1305"/>
  <c r="V1305"/>
  <c r="W1305"/>
  <c r="X1305"/>
  <c r="Y1305"/>
  <c r="Z1305"/>
  <c r="S1306"/>
  <c r="T1306"/>
  <c r="U1306"/>
  <c r="V1306"/>
  <c r="W1306"/>
  <c r="X1306"/>
  <c r="Y1306"/>
  <c r="Z1306"/>
  <c r="S1307"/>
  <c r="T1307"/>
  <c r="U1307"/>
  <c r="V1307"/>
  <c r="W1307"/>
  <c r="X1307"/>
  <c r="Y1307"/>
  <c r="Z1307"/>
  <c r="S1308"/>
  <c r="T1308"/>
  <c r="U1308"/>
  <c r="V1308"/>
  <c r="W1308"/>
  <c r="X1308"/>
  <c r="Y1308"/>
  <c r="Z1308"/>
  <c r="S1309"/>
  <c r="T1309"/>
  <c r="U1309"/>
  <c r="V1309"/>
  <c r="W1309"/>
  <c r="X1309"/>
  <c r="Y1309"/>
  <c r="Z1309"/>
  <c r="S1310"/>
  <c r="T1310"/>
  <c r="U1310"/>
  <c r="V1310"/>
  <c r="W1310"/>
  <c r="X1310"/>
  <c r="Y1310"/>
  <c r="Z1310"/>
  <c r="S1311"/>
  <c r="T1311"/>
  <c r="U1311"/>
  <c r="V1311"/>
  <c r="W1311"/>
  <c r="X1311"/>
  <c r="Y1311"/>
  <c r="Z1311"/>
  <c r="S1312"/>
  <c r="T1312"/>
  <c r="U1312"/>
  <c r="V1312"/>
  <c r="W1312"/>
  <c r="X1312"/>
  <c r="Y1312"/>
  <c r="Z1312"/>
  <c r="S1313"/>
  <c r="T1313"/>
  <c r="U1313"/>
  <c r="V1313"/>
  <c r="W1313"/>
  <c r="X1313"/>
  <c r="Y1313"/>
  <c r="Z1313"/>
  <c r="S1314"/>
  <c r="T1314"/>
  <c r="U1314"/>
  <c r="V1314"/>
  <c r="W1314"/>
  <c r="X1314"/>
  <c r="Y1314"/>
  <c r="Z1314"/>
  <c r="S1315"/>
  <c r="T1315"/>
  <c r="U1315"/>
  <c r="V1315"/>
  <c r="W1315"/>
  <c r="X1315"/>
  <c r="Y1315"/>
  <c r="Z1315"/>
  <c r="S1316"/>
  <c r="T1316"/>
  <c r="U1316"/>
  <c r="V1316"/>
  <c r="W1316"/>
  <c r="X1316"/>
  <c r="Y1316"/>
  <c r="Z1316"/>
  <c r="S1317"/>
  <c r="T1317"/>
  <c r="U1317"/>
  <c r="V1317"/>
  <c r="W1317"/>
  <c r="X1317"/>
  <c r="Y1317"/>
  <c r="Z1317"/>
  <c r="S1318"/>
  <c r="T1318"/>
  <c r="U1318"/>
  <c r="V1318"/>
  <c r="W1318"/>
  <c r="X1318"/>
  <c r="Y1318"/>
  <c r="Z1318"/>
  <c r="S1319"/>
  <c r="T1319"/>
  <c r="U1319"/>
  <c r="V1319"/>
  <c r="W1319"/>
  <c r="X1319"/>
  <c r="Y1319"/>
  <c r="Z1319"/>
  <c r="S1320"/>
  <c r="T1320"/>
  <c r="U1320"/>
  <c r="V1320"/>
  <c r="W1320"/>
  <c r="X1320"/>
  <c r="Y1320"/>
  <c r="Z1320"/>
  <c r="S1321"/>
  <c r="T1321"/>
  <c r="U1321"/>
  <c r="V1321"/>
  <c r="W1321"/>
  <c r="X1321"/>
  <c r="Y1321"/>
  <c r="Z1321"/>
  <c r="S1322"/>
  <c r="T1322"/>
  <c r="U1322"/>
  <c r="V1322"/>
  <c r="W1322"/>
  <c r="X1322"/>
  <c r="Y1322"/>
  <c r="Z1322"/>
  <c r="S1323"/>
  <c r="T1323"/>
  <c r="U1323"/>
  <c r="V1323"/>
  <c r="W1323"/>
  <c r="X1323"/>
  <c r="Y1323"/>
  <c r="Z1323"/>
  <c r="S1324"/>
  <c r="T1324"/>
  <c r="U1324"/>
  <c r="V1324"/>
  <c r="W1324"/>
  <c r="X1324"/>
  <c r="Y1324"/>
  <c r="Z1324"/>
  <c r="S1325"/>
  <c r="T1325"/>
  <c r="U1325"/>
  <c r="V1325"/>
  <c r="W1325"/>
  <c r="X1325"/>
  <c r="Y1325"/>
  <c r="Z1325"/>
  <c r="S1326"/>
  <c r="T1326"/>
  <c r="U1326"/>
  <c r="V1326"/>
  <c r="W1326"/>
  <c r="X1326"/>
  <c r="Y1326"/>
  <c r="Z1326"/>
  <c r="S1327"/>
  <c r="T1327"/>
  <c r="U1327"/>
  <c r="V1327"/>
  <c r="W1327"/>
  <c r="X1327"/>
  <c r="Y1327"/>
  <c r="Z1327"/>
  <c r="S1328"/>
  <c r="T1328"/>
  <c r="U1328"/>
  <c r="V1328"/>
  <c r="W1328"/>
  <c r="X1328"/>
  <c r="Y1328"/>
  <c r="Z1328"/>
  <c r="S1329"/>
  <c r="T1329"/>
  <c r="U1329"/>
  <c r="V1329"/>
  <c r="W1329"/>
  <c r="X1329"/>
  <c r="Y1329"/>
  <c r="Z1329"/>
  <c r="S1330"/>
  <c r="T1330"/>
  <c r="U1330"/>
  <c r="V1330"/>
  <c r="W1330"/>
  <c r="X1330"/>
  <c r="Y1330"/>
  <c r="Z1330"/>
  <c r="S1331"/>
  <c r="T1331"/>
  <c r="U1331"/>
  <c r="V1331"/>
  <c r="W1331"/>
  <c r="X1331"/>
  <c r="Y1331"/>
  <c r="Z1331"/>
  <c r="S1332"/>
  <c r="T1332"/>
  <c r="U1332"/>
  <c r="V1332"/>
  <c r="W1332"/>
  <c r="X1332"/>
  <c r="Y1332"/>
  <c r="Z1332"/>
  <c r="S1333"/>
  <c r="T1333"/>
  <c r="U1333"/>
  <c r="V1333"/>
  <c r="W1333"/>
  <c r="X1333"/>
  <c r="Y1333"/>
  <c r="Z1333"/>
  <c r="S1334"/>
  <c r="T1334"/>
  <c r="U1334"/>
  <c r="V1334"/>
  <c r="W1334"/>
  <c r="X1334"/>
  <c r="Y1334"/>
  <c r="Z1334"/>
  <c r="S1335"/>
  <c r="T1335"/>
  <c r="U1335"/>
  <c r="V1335"/>
  <c r="W1335"/>
  <c r="X1335"/>
  <c r="Y1335"/>
  <c r="Z1335"/>
  <c r="S1336"/>
  <c r="T1336"/>
  <c r="U1336"/>
  <c r="V1336"/>
  <c r="W1336"/>
  <c r="X1336"/>
  <c r="Y1336"/>
  <c r="Z1336"/>
  <c r="S1337"/>
  <c r="T1337"/>
  <c r="U1337"/>
  <c r="V1337"/>
  <c r="W1337"/>
  <c r="X1337"/>
  <c r="Y1337"/>
  <c r="Z1337"/>
  <c r="S1338"/>
  <c r="T1338"/>
  <c r="U1338"/>
  <c r="V1338"/>
  <c r="W1338"/>
  <c r="X1338"/>
  <c r="Y1338"/>
  <c r="Z1338"/>
  <c r="S1339"/>
  <c r="T1339"/>
  <c r="U1339"/>
  <c r="V1339"/>
  <c r="W1339"/>
  <c r="X1339"/>
  <c r="Y1339"/>
  <c r="Z1339"/>
  <c r="S1340"/>
  <c r="T1340"/>
  <c r="U1340"/>
  <c r="V1340"/>
  <c r="W1340"/>
  <c r="X1340"/>
  <c r="Y1340"/>
  <c r="Z1340"/>
  <c r="S1341"/>
  <c r="T1341"/>
  <c r="U1341"/>
  <c r="V1341"/>
  <c r="W1341"/>
  <c r="X1341"/>
  <c r="Y1341"/>
  <c r="Z1341"/>
  <c r="S1342"/>
  <c r="T1342"/>
  <c r="U1342"/>
  <c r="V1342"/>
  <c r="W1342"/>
  <c r="X1342"/>
  <c r="Y1342"/>
  <c r="Z1342"/>
  <c r="S1343"/>
  <c r="T1343"/>
  <c r="U1343"/>
  <c r="V1343"/>
  <c r="W1343"/>
  <c r="X1343"/>
  <c r="Y1343"/>
  <c r="Z1343"/>
  <c r="S1344"/>
  <c r="T1344"/>
  <c r="U1344"/>
  <c r="V1344"/>
  <c r="W1344"/>
  <c r="X1344"/>
  <c r="Y1344"/>
  <c r="Z1344"/>
  <c r="S1345"/>
  <c r="T1345"/>
  <c r="U1345"/>
  <c r="V1345"/>
  <c r="W1345"/>
  <c r="X1345"/>
  <c r="Y1345"/>
  <c r="Z1345"/>
  <c r="S1346"/>
  <c r="T1346"/>
  <c r="U1346"/>
  <c r="V1346"/>
  <c r="W1346"/>
  <c r="X1346"/>
  <c r="Y1346"/>
  <c r="Z1346"/>
  <c r="S1347"/>
  <c r="T1347"/>
  <c r="U1347"/>
  <c r="V1347"/>
  <c r="W1347"/>
  <c r="X1347"/>
  <c r="Y1347"/>
  <c r="Z1347"/>
  <c r="S1348"/>
  <c r="T1348"/>
  <c r="U1348"/>
  <c r="V1348"/>
  <c r="W1348"/>
  <c r="X1348"/>
  <c r="Y1348"/>
  <c r="Z1348"/>
  <c r="S1349"/>
  <c r="T1349"/>
  <c r="U1349"/>
  <c r="V1349"/>
  <c r="W1349"/>
  <c r="X1349"/>
  <c r="Y1349"/>
  <c r="Z1349"/>
  <c r="S1350"/>
  <c r="T1350"/>
  <c r="U1350"/>
  <c r="V1350"/>
  <c r="W1350"/>
  <c r="X1350"/>
  <c r="Y1350"/>
  <c r="Z1350"/>
  <c r="S1351"/>
  <c r="T1351"/>
  <c r="U1351"/>
  <c r="V1351"/>
  <c r="W1351"/>
  <c r="X1351"/>
  <c r="Y1351"/>
  <c r="Z1351"/>
  <c r="S1352"/>
  <c r="T1352"/>
  <c r="U1352"/>
  <c r="V1352"/>
  <c r="W1352"/>
  <c r="X1352"/>
  <c r="Y1352"/>
  <c r="Z1352"/>
  <c r="S1353"/>
  <c r="T1353"/>
  <c r="U1353"/>
  <c r="V1353"/>
  <c r="W1353"/>
  <c r="X1353"/>
  <c r="Y1353"/>
  <c r="Z1353"/>
  <c r="S1354"/>
  <c r="T1354"/>
  <c r="U1354"/>
  <c r="V1354"/>
  <c r="W1354"/>
  <c r="X1354"/>
  <c r="Y1354"/>
  <c r="Z1354"/>
  <c r="S1355"/>
  <c r="T1355"/>
  <c r="U1355"/>
  <c r="V1355"/>
  <c r="W1355"/>
  <c r="X1355"/>
  <c r="Y1355"/>
  <c r="Z1355"/>
  <c r="S1356"/>
  <c r="T1356"/>
  <c r="U1356"/>
  <c r="V1356"/>
  <c r="W1356"/>
  <c r="X1356"/>
  <c r="Y1356"/>
  <c r="Z1356"/>
  <c r="S1357"/>
  <c r="T1357"/>
  <c r="U1357"/>
  <c r="V1357"/>
  <c r="W1357"/>
  <c r="X1357"/>
  <c r="Y1357"/>
  <c r="Z1357"/>
  <c r="S1358"/>
  <c r="T1358"/>
  <c r="U1358"/>
  <c r="V1358"/>
  <c r="W1358"/>
  <c r="X1358"/>
  <c r="Y1358"/>
  <c r="Z1358"/>
  <c r="S1359"/>
  <c r="T1359"/>
  <c r="U1359"/>
  <c r="V1359"/>
  <c r="W1359"/>
  <c r="X1359"/>
  <c r="Y1359"/>
  <c r="Z1359"/>
  <c r="S1360"/>
  <c r="T1360"/>
  <c r="U1360"/>
  <c r="V1360"/>
  <c r="W1360"/>
  <c r="X1360"/>
  <c r="Y1360"/>
  <c r="Z1360"/>
  <c r="S1361"/>
  <c r="T1361"/>
  <c r="U1361"/>
  <c r="V1361"/>
  <c r="W1361"/>
  <c r="X1361"/>
  <c r="Y1361"/>
  <c r="Z1361"/>
  <c r="S1362"/>
  <c r="T1362"/>
  <c r="U1362"/>
  <c r="V1362"/>
  <c r="W1362"/>
  <c r="X1362"/>
  <c r="Y1362"/>
  <c r="Z1362"/>
  <c r="S1363"/>
  <c r="T1363"/>
  <c r="U1363"/>
  <c r="V1363"/>
  <c r="W1363"/>
  <c r="X1363"/>
  <c r="Y1363"/>
  <c r="Z1363"/>
  <c r="S1364"/>
  <c r="T1364"/>
  <c r="U1364"/>
  <c r="V1364"/>
  <c r="W1364"/>
  <c r="X1364"/>
  <c r="Y1364"/>
  <c r="Z1364"/>
  <c r="S1365"/>
  <c r="T1365"/>
  <c r="U1365"/>
  <c r="V1365"/>
  <c r="W1365"/>
  <c r="X1365"/>
  <c r="Y1365"/>
  <c r="Z1365"/>
  <c r="S1366"/>
  <c r="T1366"/>
  <c r="U1366"/>
  <c r="V1366"/>
  <c r="W1366"/>
  <c r="X1366"/>
  <c r="Y1366"/>
  <c r="Z1366"/>
  <c r="S1367"/>
  <c r="T1367"/>
  <c r="U1367"/>
  <c r="V1367"/>
  <c r="W1367"/>
  <c r="X1367"/>
  <c r="Y1367"/>
  <c r="Z1367"/>
  <c r="S1368"/>
  <c r="T1368"/>
  <c r="U1368"/>
  <c r="V1368"/>
  <c r="W1368"/>
  <c r="X1368"/>
  <c r="Y1368"/>
  <c r="Z1368"/>
  <c r="S1369"/>
  <c r="T1369"/>
  <c r="U1369"/>
  <c r="V1369"/>
  <c r="W1369"/>
  <c r="X1369"/>
  <c r="Y1369"/>
  <c r="Z1369"/>
  <c r="S1370"/>
  <c r="T1370"/>
  <c r="U1370"/>
  <c r="V1370"/>
  <c r="W1370"/>
  <c r="X1370"/>
  <c r="Y1370"/>
  <c r="Z1370"/>
  <c r="S1371"/>
  <c r="T1371"/>
  <c r="U1371"/>
  <c r="V1371"/>
  <c r="W1371"/>
  <c r="X1371"/>
  <c r="Y1371"/>
  <c r="Z1371"/>
  <c r="S1372"/>
  <c r="T1372"/>
  <c r="U1372"/>
  <c r="V1372"/>
  <c r="W1372"/>
  <c r="X1372"/>
  <c r="Y1372"/>
  <c r="Z1372"/>
  <c r="S1373"/>
  <c r="T1373"/>
  <c r="U1373"/>
  <c r="V1373"/>
  <c r="W1373"/>
  <c r="X1373"/>
  <c r="Y1373"/>
  <c r="Z1373"/>
  <c r="S1374"/>
  <c r="T1374"/>
  <c r="U1374"/>
  <c r="V1374"/>
  <c r="W1374"/>
  <c r="X1374"/>
  <c r="Y1374"/>
  <c r="Z1374"/>
  <c r="S1375"/>
  <c r="T1375"/>
  <c r="U1375"/>
  <c r="V1375"/>
  <c r="W1375"/>
  <c r="X1375"/>
  <c r="Y1375"/>
  <c r="Z1375"/>
  <c r="S1376"/>
  <c r="T1376"/>
  <c r="U1376"/>
  <c r="V1376"/>
  <c r="W1376"/>
  <c r="X1376"/>
  <c r="Y1376"/>
  <c r="Z1376"/>
  <c r="S1377"/>
  <c r="T1377"/>
  <c r="U1377"/>
  <c r="V1377"/>
  <c r="W1377"/>
  <c r="X1377"/>
  <c r="Y1377"/>
  <c r="Z1377"/>
  <c r="S1378"/>
  <c r="T1378"/>
  <c r="U1378"/>
  <c r="V1378"/>
  <c r="W1378"/>
  <c r="X1378"/>
  <c r="Y1378"/>
  <c r="Z1378"/>
  <c r="S1379"/>
  <c r="T1379"/>
  <c r="U1379"/>
  <c r="V1379"/>
  <c r="W1379"/>
  <c r="X1379"/>
  <c r="Y1379"/>
  <c r="Z1379"/>
  <c r="S1380"/>
  <c r="T1380"/>
  <c r="U1380"/>
  <c r="V1380"/>
  <c r="W1380"/>
  <c r="X1380"/>
  <c r="Y1380"/>
  <c r="Z1380"/>
  <c r="S1381"/>
  <c r="T1381"/>
  <c r="U1381"/>
  <c r="V1381"/>
  <c r="W1381"/>
  <c r="X1381"/>
  <c r="Y1381"/>
  <c r="Z1381"/>
  <c r="S1382"/>
  <c r="T1382"/>
  <c r="U1382"/>
  <c r="V1382"/>
  <c r="W1382"/>
  <c r="X1382"/>
  <c r="Y1382"/>
  <c r="Z1382"/>
  <c r="S1383"/>
  <c r="T1383"/>
  <c r="U1383"/>
  <c r="V1383"/>
  <c r="W1383"/>
  <c r="X1383"/>
  <c r="Y1383"/>
  <c r="Z1383"/>
  <c r="S1384"/>
  <c r="T1384"/>
  <c r="U1384"/>
  <c r="V1384"/>
  <c r="W1384"/>
  <c r="X1384"/>
  <c r="Y1384"/>
  <c r="Z1384"/>
  <c r="S1385"/>
  <c r="T1385"/>
  <c r="U1385"/>
  <c r="V1385"/>
  <c r="W1385"/>
  <c r="X1385"/>
  <c r="Y1385"/>
  <c r="Z1385"/>
  <c r="S1386"/>
  <c r="T1386"/>
  <c r="U1386"/>
  <c r="V1386"/>
  <c r="W1386"/>
  <c r="X1386"/>
  <c r="Y1386"/>
  <c r="Z1386"/>
  <c r="S1387"/>
  <c r="T1387"/>
  <c r="U1387"/>
  <c r="V1387"/>
  <c r="W1387"/>
  <c r="X1387"/>
  <c r="Y1387"/>
  <c r="Z1387"/>
  <c r="S1388"/>
  <c r="T1388"/>
  <c r="U1388"/>
  <c r="V1388"/>
  <c r="W1388"/>
  <c r="X1388"/>
  <c r="Y1388"/>
  <c r="Z1388"/>
  <c r="S1389"/>
  <c r="T1389"/>
  <c r="U1389"/>
  <c r="V1389"/>
  <c r="W1389"/>
  <c r="X1389"/>
  <c r="Y1389"/>
  <c r="Z1389"/>
  <c r="S1390"/>
  <c r="T1390"/>
  <c r="U1390"/>
  <c r="V1390"/>
  <c r="W1390"/>
  <c r="X1390"/>
  <c r="Y1390"/>
  <c r="Z1390"/>
  <c r="S1391"/>
  <c r="T1391"/>
  <c r="U1391"/>
  <c r="V1391"/>
  <c r="W1391"/>
  <c r="X1391"/>
  <c r="Y1391"/>
  <c r="Z1391"/>
  <c r="S1392"/>
  <c r="T1392"/>
  <c r="U1392"/>
  <c r="V1392"/>
  <c r="W1392"/>
  <c r="X1392"/>
  <c r="Y1392"/>
  <c r="Z1392"/>
  <c r="S1393"/>
  <c r="T1393"/>
  <c r="U1393"/>
  <c r="V1393"/>
  <c r="W1393"/>
  <c r="X1393"/>
  <c r="Y1393"/>
  <c r="Z1393"/>
  <c r="S1394"/>
  <c r="T1394"/>
  <c r="U1394"/>
  <c r="V1394"/>
  <c r="W1394"/>
  <c r="X1394"/>
  <c r="Y1394"/>
  <c r="Z1394"/>
  <c r="S1395"/>
  <c r="T1395"/>
  <c r="U1395"/>
  <c r="V1395"/>
  <c r="W1395"/>
  <c r="X1395"/>
  <c r="Y1395"/>
  <c r="Z1395"/>
  <c r="S1396"/>
  <c r="T1396"/>
  <c r="U1396"/>
  <c r="V1396"/>
  <c r="W1396"/>
  <c r="X1396"/>
  <c r="Y1396"/>
  <c r="Z1396"/>
  <c r="S1397"/>
  <c r="T1397"/>
  <c r="U1397"/>
  <c r="V1397"/>
  <c r="W1397"/>
  <c r="X1397"/>
  <c r="Y1397"/>
  <c r="Z1397"/>
  <c r="S1398"/>
  <c r="T1398"/>
  <c r="U1398"/>
  <c r="V1398"/>
  <c r="W1398"/>
  <c r="X1398"/>
  <c r="Y1398"/>
  <c r="Z1398"/>
  <c r="S1399"/>
  <c r="T1399"/>
  <c r="U1399"/>
  <c r="V1399"/>
  <c r="W1399"/>
  <c r="X1399"/>
  <c r="Y1399"/>
  <c r="Z1399"/>
  <c r="S1400"/>
  <c r="T1400"/>
  <c r="U1400"/>
  <c r="V1400"/>
  <c r="W1400"/>
  <c r="X1400"/>
  <c r="Y1400"/>
  <c r="Z1400"/>
  <c r="S1401"/>
  <c r="T1401"/>
  <c r="U1401"/>
  <c r="V1401"/>
  <c r="W1401"/>
  <c r="X1401"/>
  <c r="Y1401"/>
  <c r="Z1401"/>
  <c r="S1402"/>
  <c r="T1402"/>
  <c r="U1402"/>
  <c r="V1402"/>
  <c r="W1402"/>
  <c r="X1402"/>
  <c r="Y1402"/>
  <c r="Z1402"/>
  <c r="S1403"/>
  <c r="T1403"/>
  <c r="U1403"/>
  <c r="V1403"/>
  <c r="W1403"/>
  <c r="X1403"/>
  <c r="Y1403"/>
  <c r="Z1403"/>
  <c r="S1404"/>
  <c r="T1404"/>
  <c r="U1404"/>
  <c r="V1404"/>
  <c r="W1404"/>
  <c r="X1404"/>
  <c r="Y1404"/>
  <c r="Z1404"/>
  <c r="S1405"/>
  <c r="T1405"/>
  <c r="U1405"/>
  <c r="V1405"/>
  <c r="W1405"/>
  <c r="X1405"/>
  <c r="Y1405"/>
  <c r="Z1405"/>
  <c r="S1406"/>
  <c r="T1406"/>
  <c r="U1406"/>
  <c r="V1406"/>
  <c r="W1406"/>
  <c r="X1406"/>
  <c r="Y1406"/>
  <c r="Z1406"/>
  <c r="S1407"/>
  <c r="T1407"/>
  <c r="U1407"/>
  <c r="V1407"/>
  <c r="W1407"/>
  <c r="X1407"/>
  <c r="Y1407"/>
  <c r="Z1407"/>
  <c r="S1408"/>
  <c r="T1408"/>
  <c r="U1408"/>
  <c r="V1408"/>
  <c r="W1408"/>
  <c r="X1408"/>
  <c r="Y1408"/>
  <c r="Z1408"/>
  <c r="S1409"/>
  <c r="T1409"/>
  <c r="U1409"/>
  <c r="V1409"/>
  <c r="W1409"/>
  <c r="X1409"/>
  <c r="Y1409"/>
  <c r="Z1409"/>
  <c r="S1410"/>
  <c r="T1410"/>
  <c r="U1410"/>
  <c r="V1410"/>
  <c r="W1410"/>
  <c r="X1410"/>
  <c r="Y1410"/>
  <c r="Z1410"/>
  <c r="S1411"/>
  <c r="T1411"/>
  <c r="U1411"/>
  <c r="V1411"/>
  <c r="W1411"/>
  <c r="X1411"/>
  <c r="Y1411"/>
  <c r="Z1411"/>
  <c r="S1412"/>
  <c r="T1412"/>
  <c r="U1412"/>
  <c r="V1412"/>
  <c r="W1412"/>
  <c r="X1412"/>
  <c r="Y1412"/>
  <c r="Z1412"/>
  <c r="S1413"/>
  <c r="T1413"/>
  <c r="U1413"/>
  <c r="V1413"/>
  <c r="W1413"/>
  <c r="X1413"/>
  <c r="Y1413"/>
  <c r="Z1413"/>
  <c r="S1414"/>
  <c r="T1414"/>
  <c r="U1414"/>
  <c r="V1414"/>
  <c r="W1414"/>
  <c r="X1414"/>
  <c r="Y1414"/>
  <c r="Z1414"/>
  <c r="S1415"/>
  <c r="T1415"/>
  <c r="U1415"/>
  <c r="V1415"/>
  <c r="W1415"/>
  <c r="X1415"/>
  <c r="Y1415"/>
  <c r="Z1415"/>
  <c r="S1416"/>
  <c r="T1416"/>
  <c r="U1416"/>
  <c r="V1416"/>
  <c r="W1416"/>
  <c r="X1416"/>
  <c r="Y1416"/>
  <c r="Z1416"/>
  <c r="S1417"/>
  <c r="T1417"/>
  <c r="U1417"/>
  <c r="V1417"/>
  <c r="W1417"/>
  <c r="X1417"/>
  <c r="Y1417"/>
  <c r="Z1417"/>
  <c r="S1418"/>
  <c r="T1418"/>
  <c r="U1418"/>
  <c r="V1418"/>
  <c r="W1418"/>
  <c r="X1418"/>
  <c r="Y1418"/>
  <c r="Z1418"/>
  <c r="S1419"/>
  <c r="T1419"/>
  <c r="U1419"/>
  <c r="V1419"/>
  <c r="W1419"/>
  <c r="X1419"/>
  <c r="Y1419"/>
  <c r="Z1419"/>
  <c r="S1420"/>
  <c r="T1420"/>
  <c r="U1420"/>
  <c r="V1420"/>
  <c r="W1420"/>
  <c r="X1420"/>
  <c r="Y1420"/>
  <c r="Z1420"/>
  <c r="S1421"/>
  <c r="T1421"/>
  <c r="U1421"/>
  <c r="V1421"/>
  <c r="W1421"/>
  <c r="X1421"/>
  <c r="Y1421"/>
  <c r="Z1421"/>
  <c r="S1422"/>
  <c r="T1422"/>
  <c r="U1422"/>
  <c r="V1422"/>
  <c r="W1422"/>
  <c r="X1422"/>
  <c r="Y1422"/>
  <c r="Z1422"/>
  <c r="S1423"/>
  <c r="T1423"/>
  <c r="U1423"/>
  <c r="V1423"/>
  <c r="W1423"/>
  <c r="X1423"/>
  <c r="Y1423"/>
  <c r="Z1423"/>
  <c r="S1424"/>
  <c r="T1424"/>
  <c r="U1424"/>
  <c r="V1424"/>
  <c r="W1424"/>
  <c r="X1424"/>
  <c r="Y1424"/>
  <c r="Z1424"/>
  <c r="S1425"/>
  <c r="T1425"/>
  <c r="U1425"/>
  <c r="V1425"/>
  <c r="W1425"/>
  <c r="X1425"/>
  <c r="Y1425"/>
  <c r="Z1425"/>
  <c r="S1426"/>
  <c r="T1426"/>
  <c r="U1426"/>
  <c r="V1426"/>
  <c r="W1426"/>
  <c r="X1426"/>
  <c r="Y1426"/>
  <c r="Z1426"/>
  <c r="S1427"/>
  <c r="T1427"/>
  <c r="U1427"/>
  <c r="V1427"/>
  <c r="W1427"/>
  <c r="X1427"/>
  <c r="Y1427"/>
  <c r="Z1427"/>
  <c r="S1428"/>
  <c r="T1428"/>
  <c r="U1428"/>
  <c r="V1428"/>
  <c r="W1428"/>
  <c r="X1428"/>
  <c r="Y1428"/>
  <c r="Z1428"/>
  <c r="S1429"/>
  <c r="T1429"/>
  <c r="U1429"/>
  <c r="V1429"/>
  <c r="W1429"/>
  <c r="X1429"/>
  <c r="Y1429"/>
  <c r="Z1429"/>
  <c r="S1430"/>
  <c r="T1430"/>
  <c r="U1430"/>
  <c r="V1430"/>
  <c r="W1430"/>
  <c r="X1430"/>
  <c r="Y1430"/>
  <c r="Z1430"/>
  <c r="S1431"/>
  <c r="T1431"/>
  <c r="U1431"/>
  <c r="V1431"/>
  <c r="W1431"/>
  <c r="X1431"/>
  <c r="Y1431"/>
  <c r="Z1431"/>
  <c r="S1432"/>
  <c r="T1432"/>
  <c r="U1432"/>
  <c r="V1432"/>
  <c r="W1432"/>
  <c r="X1432"/>
  <c r="Y1432"/>
  <c r="Z1432"/>
  <c r="S1433"/>
  <c r="T1433"/>
  <c r="U1433"/>
  <c r="V1433"/>
  <c r="W1433"/>
  <c r="X1433"/>
  <c r="Y1433"/>
  <c r="Z1433"/>
  <c r="S1434"/>
  <c r="T1434"/>
  <c r="U1434"/>
  <c r="V1434"/>
  <c r="W1434"/>
  <c r="X1434"/>
  <c r="Y1434"/>
  <c r="Z1434"/>
  <c r="S1435"/>
  <c r="T1435"/>
  <c r="U1435"/>
  <c r="V1435"/>
  <c r="W1435"/>
  <c r="X1435"/>
  <c r="Y1435"/>
  <c r="Z1435"/>
  <c r="S1436"/>
  <c r="T1436"/>
  <c r="U1436"/>
  <c r="V1436"/>
  <c r="W1436"/>
  <c r="X1436"/>
  <c r="Y1436"/>
  <c r="Z1436"/>
  <c r="S1437"/>
  <c r="T1437"/>
  <c r="U1437"/>
  <c r="V1437"/>
  <c r="W1437"/>
  <c r="X1437"/>
  <c r="Y1437"/>
  <c r="Z1437"/>
  <c r="S1438"/>
  <c r="T1438"/>
  <c r="U1438"/>
  <c r="V1438"/>
  <c r="W1438"/>
  <c r="X1438"/>
  <c r="Y1438"/>
  <c r="Z1438"/>
  <c r="S1439"/>
  <c r="T1439"/>
  <c r="U1439"/>
  <c r="V1439"/>
  <c r="W1439"/>
  <c r="X1439"/>
  <c r="Y1439"/>
  <c r="Z1439"/>
  <c r="S1440"/>
  <c r="T1440"/>
  <c r="U1440"/>
  <c r="V1440"/>
  <c r="W1440"/>
  <c r="X1440"/>
  <c r="Y1440"/>
  <c r="Z1440"/>
  <c r="S1441"/>
  <c r="T1441"/>
  <c r="U1441"/>
  <c r="V1441"/>
  <c r="W1441"/>
  <c r="X1441"/>
  <c r="Y1441"/>
  <c r="Z1441"/>
  <c r="S1442"/>
  <c r="T1442"/>
  <c r="U1442"/>
  <c r="V1442"/>
  <c r="W1442"/>
  <c r="X1442"/>
  <c r="Y1442"/>
  <c r="Z1442"/>
  <c r="S1443"/>
  <c r="T1443"/>
  <c r="U1443"/>
  <c r="V1443"/>
  <c r="W1443"/>
  <c r="X1443"/>
  <c r="Y1443"/>
  <c r="Z1443"/>
  <c r="S1444"/>
  <c r="T1444"/>
  <c r="U1444"/>
  <c r="V1444"/>
  <c r="W1444"/>
  <c r="X1444"/>
  <c r="Y1444"/>
  <c r="Z1444"/>
  <c r="S1445"/>
  <c r="T1445"/>
  <c r="U1445"/>
  <c r="V1445"/>
  <c r="W1445"/>
  <c r="X1445"/>
  <c r="Y1445"/>
  <c r="Z1445"/>
  <c r="S1446"/>
  <c r="T1446"/>
  <c r="U1446"/>
  <c r="V1446"/>
  <c r="W1446"/>
  <c r="X1446"/>
  <c r="Y1446"/>
  <c r="Z1446"/>
  <c r="S1447"/>
  <c r="T1447"/>
  <c r="U1447"/>
  <c r="V1447"/>
  <c r="W1447"/>
  <c r="X1447"/>
  <c r="Y1447"/>
  <c r="Z1447"/>
  <c r="S1448"/>
  <c r="T1448"/>
  <c r="U1448"/>
  <c r="V1448"/>
  <c r="W1448"/>
  <c r="X1448"/>
  <c r="Y1448"/>
  <c r="Z1448"/>
  <c r="S1449"/>
  <c r="T1449"/>
  <c r="U1449"/>
  <c r="V1449"/>
  <c r="W1449"/>
  <c r="X1449"/>
  <c r="Y1449"/>
  <c r="Z1449"/>
  <c r="S1450"/>
  <c r="T1450"/>
  <c r="U1450"/>
  <c r="V1450"/>
  <c r="W1450"/>
  <c r="X1450"/>
  <c r="Y1450"/>
  <c r="Z1450"/>
  <c r="S1451"/>
  <c r="T1451"/>
  <c r="U1451"/>
  <c r="V1451"/>
  <c r="W1451"/>
  <c r="X1451"/>
  <c r="Y1451"/>
  <c r="Z1451"/>
  <c r="S1452"/>
  <c r="T1452"/>
  <c r="U1452"/>
  <c r="V1452"/>
  <c r="W1452"/>
  <c r="X1452"/>
  <c r="Y1452"/>
  <c r="Z1452"/>
  <c r="S1453"/>
  <c r="T1453"/>
  <c r="U1453"/>
  <c r="V1453"/>
  <c r="W1453"/>
  <c r="X1453"/>
  <c r="Y1453"/>
  <c r="Z1453"/>
  <c r="S1454"/>
  <c r="T1454"/>
  <c r="U1454"/>
  <c r="V1454"/>
  <c r="W1454"/>
  <c r="X1454"/>
  <c r="Y1454"/>
  <c r="Z1454"/>
  <c r="S1455"/>
  <c r="T1455"/>
  <c r="U1455"/>
  <c r="V1455"/>
  <c r="W1455"/>
  <c r="X1455"/>
  <c r="Y1455"/>
  <c r="Z1455"/>
  <c r="S1456"/>
  <c r="T1456"/>
  <c r="U1456"/>
  <c r="V1456"/>
  <c r="W1456"/>
  <c r="X1456"/>
  <c r="Y1456"/>
  <c r="Z1456"/>
  <c r="S1457"/>
  <c r="T1457"/>
  <c r="U1457"/>
  <c r="V1457"/>
  <c r="W1457"/>
  <c r="X1457"/>
  <c r="Y1457"/>
  <c r="Z1457"/>
  <c r="S1458"/>
  <c r="T1458"/>
  <c r="U1458"/>
  <c r="V1458"/>
  <c r="W1458"/>
  <c r="X1458"/>
  <c r="Y1458"/>
  <c r="Z1458"/>
  <c r="S1459"/>
  <c r="T1459"/>
  <c r="U1459"/>
  <c r="V1459"/>
  <c r="W1459"/>
  <c r="X1459"/>
  <c r="Y1459"/>
  <c r="Z1459"/>
  <c r="S1460"/>
  <c r="T1460"/>
  <c r="U1460"/>
  <c r="V1460"/>
  <c r="W1460"/>
  <c r="X1460"/>
  <c r="Y1460"/>
  <c r="Z1460"/>
  <c r="S1461"/>
  <c r="T1461"/>
  <c r="U1461"/>
  <c r="V1461"/>
  <c r="W1461"/>
  <c r="X1461"/>
  <c r="Y1461"/>
  <c r="Z1461"/>
  <c r="S1462"/>
  <c r="T1462"/>
  <c r="U1462"/>
  <c r="V1462"/>
  <c r="W1462"/>
  <c r="X1462"/>
  <c r="Y1462"/>
  <c r="Z1462"/>
  <c r="S1463"/>
  <c r="T1463"/>
  <c r="U1463"/>
  <c r="V1463"/>
  <c r="W1463"/>
  <c r="X1463"/>
  <c r="Y1463"/>
  <c r="Z1463"/>
  <c r="S1464"/>
  <c r="T1464"/>
  <c r="U1464"/>
  <c r="V1464"/>
  <c r="W1464"/>
  <c r="X1464"/>
  <c r="Y1464"/>
  <c r="Z1464"/>
  <c r="S1465"/>
  <c r="T1465"/>
  <c r="U1465"/>
  <c r="V1465"/>
  <c r="W1465"/>
  <c r="X1465"/>
  <c r="Y1465"/>
  <c r="Z1465"/>
  <c r="S1466"/>
  <c r="T1466"/>
  <c r="U1466"/>
  <c r="V1466"/>
  <c r="W1466"/>
  <c r="X1466"/>
  <c r="Y1466"/>
  <c r="Z1466"/>
  <c r="S1467"/>
  <c r="T1467"/>
  <c r="U1467"/>
  <c r="V1467"/>
  <c r="W1467"/>
  <c r="X1467"/>
  <c r="Y1467"/>
  <c r="Z1467"/>
  <c r="S1468"/>
  <c r="T1468"/>
  <c r="U1468"/>
  <c r="V1468"/>
  <c r="W1468"/>
  <c r="X1468"/>
  <c r="Y1468"/>
  <c r="Z1468"/>
  <c r="S1469"/>
  <c r="T1469"/>
  <c r="U1469"/>
  <c r="V1469"/>
  <c r="W1469"/>
  <c r="X1469"/>
  <c r="Y1469"/>
  <c r="Z1469"/>
  <c r="S1470"/>
  <c r="T1470"/>
  <c r="U1470"/>
  <c r="V1470"/>
  <c r="W1470"/>
  <c r="X1470"/>
  <c r="Y1470"/>
  <c r="Z1470"/>
  <c r="S1471"/>
  <c r="T1471"/>
  <c r="U1471"/>
  <c r="V1471"/>
  <c r="W1471"/>
  <c r="X1471"/>
  <c r="Y1471"/>
  <c r="Z1471"/>
  <c r="S1472"/>
  <c r="T1472"/>
  <c r="U1472"/>
  <c r="V1472"/>
  <c r="W1472"/>
  <c r="X1472"/>
  <c r="Y1472"/>
  <c r="Z1472"/>
  <c r="S1473"/>
  <c r="T1473"/>
  <c r="U1473"/>
  <c r="V1473"/>
  <c r="W1473"/>
  <c r="X1473"/>
  <c r="Y1473"/>
  <c r="Z1473"/>
  <c r="S1474"/>
  <c r="T1474"/>
  <c r="U1474"/>
  <c r="V1474"/>
  <c r="W1474"/>
  <c r="X1474"/>
  <c r="Y1474"/>
  <c r="Z1474"/>
  <c r="S1475"/>
  <c r="T1475"/>
  <c r="U1475"/>
  <c r="V1475"/>
  <c r="W1475"/>
  <c r="X1475"/>
  <c r="Y1475"/>
  <c r="Z1475"/>
  <c r="S1476"/>
  <c r="T1476"/>
  <c r="U1476"/>
  <c r="V1476"/>
  <c r="W1476"/>
  <c r="X1476"/>
  <c r="Y1476"/>
  <c r="Z1476"/>
  <c r="S1477"/>
  <c r="T1477"/>
  <c r="U1477"/>
  <c r="V1477"/>
  <c r="W1477"/>
  <c r="X1477"/>
  <c r="Y1477"/>
  <c r="Z1477"/>
  <c r="S1478"/>
  <c r="T1478"/>
  <c r="U1478"/>
  <c r="V1478"/>
  <c r="W1478"/>
  <c r="X1478"/>
  <c r="Y1478"/>
  <c r="Z1478"/>
  <c r="S1479"/>
  <c r="T1479"/>
  <c r="U1479"/>
  <c r="V1479"/>
  <c r="W1479"/>
  <c r="X1479"/>
  <c r="Y1479"/>
  <c r="Z1479"/>
  <c r="S1480"/>
  <c r="T1480"/>
  <c r="U1480"/>
  <c r="V1480"/>
  <c r="W1480"/>
  <c r="X1480"/>
  <c r="Y1480"/>
  <c r="Z1480"/>
  <c r="S1481"/>
  <c r="T1481"/>
  <c r="U1481"/>
  <c r="V1481"/>
  <c r="W1481"/>
  <c r="X1481"/>
  <c r="Y1481"/>
  <c r="Z1481"/>
  <c r="S1482"/>
  <c r="T1482"/>
  <c r="U1482"/>
  <c r="V1482"/>
  <c r="W1482"/>
  <c r="X1482"/>
  <c r="Y1482"/>
  <c r="Z1482"/>
  <c r="S1483"/>
  <c r="T1483"/>
  <c r="U1483"/>
  <c r="V1483"/>
  <c r="W1483"/>
  <c r="X1483"/>
  <c r="Y1483"/>
  <c r="Z1483"/>
  <c r="S1484"/>
  <c r="T1484"/>
  <c r="U1484"/>
  <c r="V1484"/>
  <c r="W1484"/>
  <c r="X1484"/>
  <c r="Y1484"/>
  <c r="Z1484"/>
  <c r="S1485"/>
  <c r="T1485"/>
  <c r="U1485"/>
  <c r="V1485"/>
  <c r="W1485"/>
  <c r="X1485"/>
  <c r="Y1485"/>
  <c r="Z1485"/>
  <c r="S1486"/>
  <c r="T1486"/>
  <c r="U1486"/>
  <c r="V1486"/>
  <c r="W1486"/>
  <c r="X1486"/>
  <c r="Y1486"/>
  <c r="Z1486"/>
  <c r="S1487"/>
  <c r="T1487"/>
  <c r="U1487"/>
  <c r="V1487"/>
  <c r="W1487"/>
  <c r="X1487"/>
  <c r="Y1487"/>
  <c r="Z1487"/>
  <c r="S1488"/>
  <c r="T1488"/>
  <c r="U1488"/>
  <c r="V1488"/>
  <c r="W1488"/>
  <c r="X1488"/>
  <c r="Y1488"/>
  <c r="Z1488"/>
  <c r="S1489"/>
  <c r="T1489"/>
  <c r="U1489"/>
  <c r="V1489"/>
  <c r="W1489"/>
  <c r="X1489"/>
  <c r="Y1489"/>
  <c r="Z1489"/>
  <c r="S1490"/>
  <c r="T1490"/>
  <c r="U1490"/>
  <c r="V1490"/>
  <c r="W1490"/>
  <c r="X1490"/>
  <c r="Y1490"/>
  <c r="Z1490"/>
  <c r="S1491"/>
  <c r="T1491"/>
  <c r="U1491"/>
  <c r="V1491"/>
  <c r="W1491"/>
  <c r="X1491"/>
  <c r="Y1491"/>
  <c r="Z1491"/>
  <c r="S1492"/>
  <c r="T1492"/>
  <c r="U1492"/>
  <c r="V1492"/>
  <c r="W1492"/>
  <c r="X1492"/>
  <c r="Y1492"/>
  <c r="Z1492"/>
  <c r="S1493"/>
  <c r="T1493"/>
  <c r="U1493"/>
  <c r="V1493"/>
  <c r="W1493"/>
  <c r="X1493"/>
  <c r="Y1493"/>
  <c r="Z1493"/>
  <c r="S1494"/>
  <c r="T1494"/>
  <c r="U1494"/>
  <c r="V1494"/>
  <c r="W1494"/>
  <c r="X1494"/>
  <c r="Y1494"/>
  <c r="Z1494"/>
  <c r="S1495"/>
  <c r="T1495"/>
  <c r="U1495"/>
  <c r="V1495"/>
  <c r="W1495"/>
  <c r="X1495"/>
  <c r="Y1495"/>
  <c r="Z1495"/>
  <c r="S1496"/>
  <c r="T1496"/>
  <c r="U1496"/>
  <c r="V1496"/>
  <c r="W1496"/>
  <c r="X1496"/>
  <c r="Y1496"/>
  <c r="Z1496"/>
  <c r="S1497"/>
  <c r="T1497"/>
  <c r="U1497"/>
  <c r="V1497"/>
  <c r="W1497"/>
  <c r="X1497"/>
  <c r="Y1497"/>
  <c r="Z1497"/>
  <c r="S1498"/>
  <c r="T1498"/>
  <c r="U1498"/>
  <c r="V1498"/>
  <c r="W1498"/>
  <c r="X1498"/>
  <c r="Y1498"/>
  <c r="Z1498"/>
  <c r="S1499"/>
  <c r="T1499"/>
  <c r="U1499"/>
  <c r="V1499"/>
  <c r="W1499"/>
  <c r="X1499"/>
  <c r="Y1499"/>
  <c r="Z1499"/>
  <c r="S1500"/>
  <c r="T1500"/>
  <c r="U1500"/>
  <c r="V1500"/>
  <c r="W1500"/>
  <c r="X1500"/>
  <c r="Y1500"/>
  <c r="Z1500"/>
  <c r="S1501"/>
  <c r="T1501"/>
  <c r="U1501"/>
  <c r="V1501"/>
  <c r="W1501"/>
  <c r="X1501"/>
  <c r="Y1501"/>
  <c r="Z1501"/>
  <c r="S1502"/>
  <c r="T1502"/>
  <c r="U1502"/>
  <c r="V1502"/>
  <c r="W1502"/>
  <c r="X1502"/>
  <c r="Y1502"/>
  <c r="Z1502"/>
  <c r="S1503"/>
  <c r="T1503"/>
  <c r="U1503"/>
  <c r="V1503"/>
  <c r="W1503"/>
  <c r="X1503"/>
  <c r="Y1503"/>
  <c r="Z1503"/>
  <c r="S1504"/>
  <c r="T1504"/>
  <c r="U1504"/>
  <c r="V1504"/>
  <c r="W1504"/>
  <c r="X1504"/>
  <c r="Y1504"/>
  <c r="Z1504"/>
  <c r="S1505"/>
  <c r="T1505"/>
  <c r="U1505"/>
  <c r="V1505"/>
  <c r="W1505"/>
  <c r="X1505"/>
  <c r="Y1505"/>
  <c r="Z1505"/>
  <c r="S1506"/>
  <c r="T1506"/>
  <c r="U1506"/>
  <c r="V1506"/>
  <c r="W1506"/>
  <c r="X1506"/>
  <c r="Y1506"/>
  <c r="Z1506"/>
  <c r="S1507"/>
  <c r="T1507"/>
  <c r="U1507"/>
  <c r="V1507"/>
  <c r="W1507"/>
  <c r="X1507"/>
  <c r="Y1507"/>
  <c r="Z1507"/>
  <c r="S1508"/>
  <c r="T1508"/>
  <c r="U1508"/>
  <c r="V1508"/>
  <c r="W1508"/>
  <c r="X1508"/>
  <c r="Y1508"/>
  <c r="Z1508"/>
  <c r="S1509"/>
  <c r="T1509"/>
  <c r="U1509"/>
  <c r="V1509"/>
  <c r="W1509"/>
  <c r="X1509"/>
  <c r="Y1509"/>
  <c r="Z1509"/>
  <c r="S1510"/>
  <c r="T1510"/>
  <c r="U1510"/>
  <c r="V1510"/>
  <c r="W1510"/>
  <c r="X1510"/>
  <c r="Y1510"/>
  <c r="Z1510"/>
  <c r="S1511"/>
  <c r="T1511"/>
  <c r="U1511"/>
  <c r="V1511"/>
  <c r="W1511"/>
  <c r="X1511"/>
  <c r="Y1511"/>
  <c r="Z1511"/>
  <c r="S1512"/>
  <c r="T1512"/>
  <c r="U1512"/>
  <c r="V1512"/>
  <c r="W1512"/>
  <c r="X1512"/>
  <c r="Y1512"/>
  <c r="Z1512"/>
  <c r="S1513"/>
  <c r="T1513"/>
  <c r="U1513"/>
  <c r="V1513"/>
  <c r="W1513"/>
  <c r="X1513"/>
  <c r="Y1513"/>
  <c r="Z1513"/>
  <c r="S1514"/>
  <c r="T1514"/>
  <c r="U1514"/>
  <c r="V1514"/>
  <c r="W1514"/>
  <c r="X1514"/>
  <c r="Y1514"/>
  <c r="Z1514"/>
  <c r="S1515"/>
  <c r="T1515"/>
  <c r="U1515"/>
  <c r="V1515"/>
  <c r="W1515"/>
  <c r="X1515"/>
  <c r="Y1515"/>
  <c r="Z1515"/>
  <c r="S1516"/>
  <c r="T1516"/>
  <c r="U1516"/>
  <c r="V1516"/>
  <c r="W1516"/>
  <c r="X1516"/>
  <c r="Y1516"/>
  <c r="Z1516"/>
  <c r="S1517"/>
  <c r="T1517"/>
  <c r="U1517"/>
  <c r="V1517"/>
  <c r="W1517"/>
  <c r="X1517"/>
  <c r="Y1517"/>
  <c r="Z1517"/>
  <c r="S1518"/>
  <c r="T1518"/>
  <c r="U1518"/>
  <c r="V1518"/>
  <c r="W1518"/>
  <c r="X1518"/>
  <c r="Y1518"/>
  <c r="Z1518"/>
  <c r="S1519"/>
  <c r="T1519"/>
  <c r="U1519"/>
  <c r="V1519"/>
  <c r="W1519"/>
  <c r="X1519"/>
  <c r="Y1519"/>
  <c r="Z1519"/>
  <c r="S1520"/>
  <c r="T1520"/>
  <c r="U1520"/>
  <c r="V1520"/>
  <c r="W1520"/>
  <c r="X1520"/>
  <c r="Y1520"/>
  <c r="Z1520"/>
  <c r="S1521"/>
  <c r="T1521"/>
  <c r="U1521"/>
  <c r="V1521"/>
  <c r="W1521"/>
  <c r="X1521"/>
  <c r="Y1521"/>
  <c r="Z1521"/>
  <c r="S1522"/>
  <c r="T1522"/>
  <c r="U1522"/>
  <c r="V1522"/>
  <c r="W1522"/>
  <c r="X1522"/>
  <c r="Y1522"/>
  <c r="Z1522"/>
  <c r="S1523"/>
  <c r="T1523"/>
  <c r="U1523"/>
  <c r="V1523"/>
  <c r="W1523"/>
  <c r="X1523"/>
  <c r="Y1523"/>
  <c r="Z1523"/>
  <c r="S1524"/>
  <c r="T1524"/>
  <c r="U1524"/>
  <c r="V1524"/>
  <c r="W1524"/>
  <c r="X1524"/>
  <c r="Y1524"/>
  <c r="Z1524"/>
  <c r="S1525"/>
  <c r="T1525"/>
  <c r="U1525"/>
  <c r="V1525"/>
  <c r="W1525"/>
  <c r="X1525"/>
  <c r="Y1525"/>
  <c r="Z1525"/>
  <c r="S1526"/>
  <c r="T1526"/>
  <c r="U1526"/>
  <c r="V1526"/>
  <c r="W1526"/>
  <c r="X1526"/>
  <c r="Y1526"/>
  <c r="Z1526"/>
  <c r="S1527"/>
  <c r="T1527"/>
  <c r="U1527"/>
  <c r="V1527"/>
  <c r="W1527"/>
  <c r="X1527"/>
  <c r="Y1527"/>
  <c r="Z1527"/>
  <c r="S1528"/>
  <c r="T1528"/>
  <c r="U1528"/>
  <c r="V1528"/>
  <c r="W1528"/>
  <c r="X1528"/>
  <c r="Y1528"/>
  <c r="Z1528"/>
  <c r="S1529"/>
  <c r="T1529"/>
  <c r="U1529"/>
  <c r="V1529"/>
  <c r="W1529"/>
  <c r="X1529"/>
  <c r="Y1529"/>
  <c r="Z1529"/>
  <c r="S1530"/>
  <c r="T1530"/>
  <c r="U1530"/>
  <c r="V1530"/>
  <c r="W1530"/>
  <c r="X1530"/>
  <c r="Y1530"/>
  <c r="Z1530"/>
  <c r="S1531"/>
  <c r="T1531"/>
  <c r="U1531"/>
  <c r="V1531"/>
  <c r="W1531"/>
  <c r="X1531"/>
  <c r="Y1531"/>
  <c r="Z1531"/>
  <c r="S1532"/>
  <c r="T1532"/>
  <c r="U1532"/>
  <c r="V1532"/>
  <c r="W1532"/>
  <c r="X1532"/>
  <c r="Y1532"/>
  <c r="Z1532"/>
  <c r="S1533"/>
  <c r="T1533"/>
  <c r="U1533"/>
  <c r="V1533"/>
  <c r="W1533"/>
  <c r="X1533"/>
  <c r="Y1533"/>
  <c r="Z1533"/>
  <c r="S1534"/>
  <c r="T1534"/>
  <c r="U1534"/>
  <c r="V1534"/>
  <c r="W1534"/>
  <c r="X1534"/>
  <c r="Y1534"/>
  <c r="Z1534"/>
  <c r="S1535"/>
  <c r="T1535"/>
  <c r="U1535"/>
  <c r="V1535"/>
  <c r="W1535"/>
  <c r="X1535"/>
  <c r="Y1535"/>
  <c r="Z1535"/>
  <c r="S1536"/>
  <c r="T1536"/>
  <c r="U1536"/>
  <c r="V1536"/>
  <c r="W1536"/>
  <c r="X1536"/>
  <c r="Y1536"/>
  <c r="Z1536"/>
  <c r="S1537"/>
  <c r="T1537"/>
  <c r="U1537"/>
  <c r="V1537"/>
  <c r="W1537"/>
  <c r="X1537"/>
  <c r="Y1537"/>
  <c r="Z1537"/>
  <c r="S1538"/>
  <c r="T1538"/>
  <c r="U1538"/>
  <c r="V1538"/>
  <c r="W1538"/>
  <c r="X1538"/>
  <c r="Y1538"/>
  <c r="Z1538"/>
  <c r="S1539"/>
  <c r="T1539"/>
  <c r="U1539"/>
  <c r="V1539"/>
  <c r="W1539"/>
  <c r="X1539"/>
  <c r="Y1539"/>
  <c r="Z1539"/>
  <c r="S1540"/>
  <c r="T1540"/>
  <c r="U1540"/>
  <c r="V1540"/>
  <c r="W1540"/>
  <c r="X1540"/>
  <c r="Y1540"/>
  <c r="Z1540"/>
  <c r="S1541"/>
  <c r="T1541"/>
  <c r="U1541"/>
  <c r="V1541"/>
  <c r="W1541"/>
  <c r="X1541"/>
  <c r="Y1541"/>
  <c r="Z1541"/>
  <c r="S1542"/>
  <c r="T1542"/>
  <c r="U1542"/>
  <c r="V1542"/>
  <c r="W1542"/>
  <c r="X1542"/>
  <c r="Y1542"/>
  <c r="Z1542"/>
  <c r="S1543"/>
  <c r="T1543"/>
  <c r="U1543"/>
  <c r="V1543"/>
  <c r="W1543"/>
  <c r="X1543"/>
  <c r="Y1543"/>
  <c r="Z1543"/>
  <c r="S1544"/>
  <c r="T1544"/>
  <c r="U1544"/>
  <c r="V1544"/>
  <c r="W1544"/>
  <c r="X1544"/>
  <c r="Y1544"/>
  <c r="Z1544"/>
  <c r="S1545"/>
  <c r="T1545"/>
  <c r="U1545"/>
  <c r="V1545"/>
  <c r="W1545"/>
  <c r="X1545"/>
  <c r="Y1545"/>
  <c r="Z1545"/>
  <c r="S1546"/>
  <c r="T1546"/>
  <c r="U1546"/>
  <c r="V1546"/>
  <c r="W1546"/>
  <c r="X1546"/>
  <c r="Y1546"/>
  <c r="Z1546"/>
  <c r="S1547"/>
  <c r="T1547"/>
  <c r="U1547"/>
  <c r="V1547"/>
  <c r="W1547"/>
  <c r="X1547"/>
  <c r="Y1547"/>
  <c r="Z1547"/>
  <c r="S1548"/>
  <c r="T1548"/>
  <c r="U1548"/>
  <c r="V1548"/>
  <c r="W1548"/>
  <c r="X1548"/>
  <c r="Y1548"/>
  <c r="Z1548"/>
  <c r="S1549"/>
  <c r="T1549"/>
  <c r="U1549"/>
  <c r="V1549"/>
  <c r="W1549"/>
  <c r="X1549"/>
  <c r="Y1549"/>
  <c r="Z1549"/>
  <c r="S1550"/>
  <c r="T1550"/>
  <c r="U1550"/>
  <c r="V1550"/>
  <c r="W1550"/>
  <c r="X1550"/>
  <c r="Y1550"/>
  <c r="Z1550"/>
  <c r="S1551"/>
  <c r="T1551"/>
  <c r="U1551"/>
  <c r="V1551"/>
  <c r="W1551"/>
  <c r="X1551"/>
  <c r="Y1551"/>
  <c r="Z1551"/>
  <c r="S1552"/>
  <c r="T1552"/>
  <c r="U1552"/>
  <c r="V1552"/>
  <c r="W1552"/>
  <c r="X1552"/>
  <c r="Y1552"/>
  <c r="Z1552"/>
  <c r="S1553"/>
  <c r="T1553"/>
  <c r="U1553"/>
  <c r="V1553"/>
  <c r="W1553"/>
  <c r="X1553"/>
  <c r="Y1553"/>
  <c r="Z1553"/>
  <c r="S1554"/>
  <c r="T1554"/>
  <c r="U1554"/>
  <c r="V1554"/>
  <c r="W1554"/>
  <c r="X1554"/>
  <c r="Y1554"/>
  <c r="Z1554"/>
  <c r="S1555"/>
  <c r="T1555"/>
  <c r="U1555"/>
  <c r="V1555"/>
  <c r="W1555"/>
  <c r="X1555"/>
  <c r="Y1555"/>
  <c r="Z1555"/>
  <c r="S1556"/>
  <c r="T1556"/>
  <c r="U1556"/>
  <c r="V1556"/>
  <c r="W1556"/>
  <c r="X1556"/>
  <c r="Y1556"/>
  <c r="Z1556"/>
  <c r="S1557"/>
  <c r="T1557"/>
  <c r="U1557"/>
  <c r="V1557"/>
  <c r="W1557"/>
  <c r="X1557"/>
  <c r="Y1557"/>
  <c r="Z1557"/>
  <c r="S1558"/>
  <c r="T1558"/>
  <c r="U1558"/>
  <c r="V1558"/>
  <c r="W1558"/>
  <c r="X1558"/>
  <c r="Y1558"/>
  <c r="Z1558"/>
  <c r="S1559"/>
  <c r="T1559"/>
  <c r="U1559"/>
  <c r="V1559"/>
  <c r="W1559"/>
  <c r="X1559"/>
  <c r="Y1559"/>
  <c r="Z1559"/>
  <c r="S1560"/>
  <c r="T1560"/>
  <c r="U1560"/>
  <c r="V1560"/>
  <c r="W1560"/>
  <c r="X1560"/>
  <c r="Y1560"/>
  <c r="Z1560"/>
  <c r="S1561"/>
  <c r="T1561"/>
  <c r="U1561"/>
  <c r="V1561"/>
  <c r="W1561"/>
  <c r="X1561"/>
  <c r="Y1561"/>
  <c r="Z1561"/>
  <c r="S1562"/>
  <c r="T1562"/>
  <c r="U1562"/>
  <c r="V1562"/>
  <c r="W1562"/>
  <c r="X1562"/>
  <c r="Y1562"/>
  <c r="Z1562"/>
  <c r="S1563"/>
  <c r="T1563"/>
  <c r="U1563"/>
  <c r="V1563"/>
  <c r="W1563"/>
  <c r="X1563"/>
  <c r="Y1563"/>
  <c r="Z1563"/>
  <c r="S1564"/>
  <c r="T1564"/>
  <c r="U1564"/>
  <c r="V1564"/>
  <c r="W1564"/>
  <c r="X1564"/>
  <c r="Y1564"/>
  <c r="Z1564"/>
  <c r="S1565"/>
  <c r="T1565"/>
  <c r="U1565"/>
  <c r="V1565"/>
  <c r="W1565"/>
  <c r="X1565"/>
  <c r="Y1565"/>
  <c r="Z1565"/>
  <c r="S1566"/>
  <c r="T1566"/>
  <c r="U1566"/>
  <c r="V1566"/>
  <c r="W1566"/>
  <c r="X1566"/>
  <c r="Y1566"/>
  <c r="Z1566"/>
  <c r="S1567"/>
  <c r="T1567"/>
  <c r="U1567"/>
  <c r="V1567"/>
  <c r="W1567"/>
  <c r="X1567"/>
  <c r="Y1567"/>
  <c r="Z1567"/>
  <c r="S1568"/>
  <c r="T1568"/>
  <c r="U1568"/>
  <c r="V1568"/>
  <c r="W1568"/>
  <c r="X1568"/>
  <c r="Y1568"/>
  <c r="Z1568"/>
  <c r="S1569"/>
  <c r="T1569"/>
  <c r="U1569"/>
  <c r="V1569"/>
  <c r="W1569"/>
  <c r="X1569"/>
  <c r="Y1569"/>
  <c r="Z1569"/>
  <c r="S1570"/>
  <c r="T1570"/>
  <c r="U1570"/>
  <c r="V1570"/>
  <c r="W1570"/>
  <c r="X1570"/>
  <c r="Y1570"/>
  <c r="Z1570"/>
  <c r="S1571"/>
  <c r="T1571"/>
  <c r="U1571"/>
  <c r="V1571"/>
  <c r="W1571"/>
  <c r="X1571"/>
  <c r="Y1571"/>
  <c r="Z1571"/>
  <c r="S1572"/>
  <c r="T1572"/>
  <c r="U1572"/>
  <c r="V1572"/>
  <c r="W1572"/>
  <c r="X1572"/>
  <c r="Y1572"/>
  <c r="Z1572"/>
  <c r="S1573"/>
  <c r="T1573"/>
  <c r="U1573"/>
  <c r="V1573"/>
  <c r="W1573"/>
  <c r="X1573"/>
  <c r="Y1573"/>
  <c r="Z1573"/>
  <c r="S1574"/>
  <c r="T1574"/>
  <c r="U1574"/>
  <c r="V1574"/>
  <c r="W1574"/>
  <c r="X1574"/>
  <c r="Y1574"/>
  <c r="Z1574"/>
  <c r="S1575"/>
  <c r="T1575"/>
  <c r="U1575"/>
  <c r="V1575"/>
  <c r="W1575"/>
  <c r="X1575"/>
  <c r="Y1575"/>
  <c r="Z1575"/>
  <c r="S1576"/>
  <c r="T1576"/>
  <c r="U1576"/>
  <c r="V1576"/>
  <c r="W1576"/>
  <c r="X1576"/>
  <c r="Y1576"/>
  <c r="Z1576"/>
  <c r="S1577"/>
  <c r="T1577"/>
  <c r="U1577"/>
  <c r="V1577"/>
  <c r="W1577"/>
  <c r="X1577"/>
  <c r="Y1577"/>
  <c r="Z1577"/>
  <c r="S1578"/>
  <c r="T1578"/>
  <c r="U1578"/>
  <c r="V1578"/>
  <c r="W1578"/>
  <c r="X1578"/>
  <c r="Y1578"/>
  <c r="Z1578"/>
  <c r="S1579"/>
  <c r="T1579"/>
  <c r="U1579"/>
  <c r="V1579"/>
  <c r="W1579"/>
  <c r="X1579"/>
  <c r="Y1579"/>
  <c r="Z1579"/>
  <c r="S1580"/>
  <c r="T1580"/>
  <c r="U1580"/>
  <c r="V1580"/>
  <c r="W1580"/>
  <c r="X1580"/>
  <c r="Y1580"/>
  <c r="Z1580"/>
  <c r="S1581"/>
  <c r="T1581"/>
  <c r="U1581"/>
  <c r="V1581"/>
  <c r="W1581"/>
  <c r="X1581"/>
  <c r="Y1581"/>
  <c r="Z1581"/>
  <c r="S1582"/>
  <c r="T1582"/>
  <c r="U1582"/>
  <c r="V1582"/>
  <c r="W1582"/>
  <c r="X1582"/>
  <c r="Y1582"/>
  <c r="Z1582"/>
  <c r="S1583"/>
  <c r="T1583"/>
  <c r="U1583"/>
  <c r="V1583"/>
  <c r="W1583"/>
  <c r="X1583"/>
  <c r="Y1583"/>
  <c r="Z1583"/>
  <c r="S1584"/>
  <c r="T1584"/>
  <c r="U1584"/>
  <c r="V1584"/>
  <c r="W1584"/>
  <c r="X1584"/>
  <c r="Y1584"/>
  <c r="Z1584"/>
  <c r="S1585"/>
  <c r="T1585"/>
  <c r="U1585"/>
  <c r="V1585"/>
  <c r="W1585"/>
  <c r="X1585"/>
  <c r="Y1585"/>
  <c r="Z1585"/>
  <c r="S1586"/>
  <c r="T1586"/>
  <c r="U1586"/>
  <c r="V1586"/>
  <c r="W1586"/>
  <c r="X1586"/>
  <c r="Y1586"/>
  <c r="Z1586"/>
  <c r="S1587"/>
  <c r="T1587"/>
  <c r="U1587"/>
  <c r="V1587"/>
  <c r="W1587"/>
  <c r="X1587"/>
  <c r="Y1587"/>
  <c r="Z1587"/>
  <c r="S1588"/>
  <c r="T1588"/>
  <c r="U1588"/>
  <c r="V1588"/>
  <c r="W1588"/>
  <c r="X1588"/>
  <c r="Y1588"/>
  <c r="Z1588"/>
  <c r="S1589"/>
  <c r="T1589"/>
  <c r="U1589"/>
  <c r="V1589"/>
  <c r="W1589"/>
  <c r="X1589"/>
  <c r="Y1589"/>
  <c r="Z1589"/>
  <c r="S1590"/>
  <c r="T1590"/>
  <c r="U1590"/>
  <c r="V1590"/>
  <c r="W1590"/>
  <c r="X1590"/>
  <c r="Y1590"/>
  <c r="Z1590"/>
  <c r="S1591"/>
  <c r="T1591"/>
  <c r="U1591"/>
  <c r="V1591"/>
  <c r="W1591"/>
  <c r="X1591"/>
  <c r="Y1591"/>
  <c r="Z1591"/>
  <c r="S1592"/>
  <c r="T1592"/>
  <c r="U1592"/>
  <c r="V1592"/>
  <c r="W1592"/>
  <c r="X1592"/>
  <c r="Y1592"/>
  <c r="Z1592"/>
  <c r="S1593"/>
  <c r="T1593"/>
  <c r="U1593"/>
  <c r="V1593"/>
  <c r="W1593"/>
  <c r="X1593"/>
  <c r="Y1593"/>
  <c r="Z1593"/>
  <c r="S1594"/>
  <c r="T1594"/>
  <c r="U1594"/>
  <c r="V1594"/>
  <c r="W1594"/>
  <c r="X1594"/>
  <c r="Y1594"/>
  <c r="Z1594"/>
  <c r="S1595"/>
  <c r="T1595"/>
  <c r="U1595"/>
  <c r="V1595"/>
  <c r="W1595"/>
  <c r="X1595"/>
  <c r="Y1595"/>
  <c r="Z1595"/>
  <c r="S1596"/>
  <c r="T1596"/>
  <c r="U1596"/>
  <c r="V1596"/>
  <c r="W1596"/>
  <c r="X1596"/>
  <c r="Y1596"/>
  <c r="Z1596"/>
  <c r="S1597"/>
  <c r="T1597"/>
  <c r="U1597"/>
  <c r="V1597"/>
  <c r="W1597"/>
  <c r="X1597"/>
  <c r="Y1597"/>
  <c r="Z1597"/>
  <c r="S1598"/>
  <c r="T1598"/>
  <c r="U1598"/>
  <c r="V1598"/>
  <c r="W1598"/>
  <c r="X1598"/>
  <c r="Y1598"/>
  <c r="Z1598"/>
  <c r="S1599"/>
  <c r="T1599"/>
  <c r="U1599"/>
  <c r="V1599"/>
  <c r="W1599"/>
  <c r="X1599"/>
  <c r="Y1599"/>
  <c r="Z1599"/>
  <c r="S1600"/>
  <c r="T1600"/>
  <c r="U1600"/>
  <c r="V1600"/>
  <c r="W1600"/>
  <c r="X1600"/>
  <c r="Y1600"/>
  <c r="Z1600"/>
  <c r="S1601"/>
  <c r="T1601"/>
  <c r="U1601"/>
  <c r="V1601"/>
  <c r="W1601"/>
  <c r="X1601"/>
  <c r="Y1601"/>
  <c r="Z1601"/>
  <c r="S1602"/>
  <c r="T1602"/>
  <c r="U1602"/>
  <c r="V1602"/>
  <c r="W1602"/>
  <c r="X1602"/>
  <c r="Y1602"/>
  <c r="Z1602"/>
  <c r="S1603"/>
  <c r="T1603"/>
  <c r="U1603"/>
  <c r="V1603"/>
  <c r="W1603"/>
  <c r="X1603"/>
  <c r="Y1603"/>
  <c r="Z1603"/>
  <c r="S1604"/>
  <c r="T1604"/>
  <c r="U1604"/>
  <c r="V1604"/>
  <c r="W1604"/>
  <c r="X1604"/>
  <c r="Y1604"/>
  <c r="Z1604"/>
  <c r="S1605"/>
  <c r="T1605"/>
  <c r="U1605"/>
  <c r="V1605"/>
  <c r="W1605"/>
  <c r="X1605"/>
  <c r="Y1605"/>
  <c r="Z1605"/>
  <c r="S1606"/>
  <c r="T1606"/>
  <c r="U1606"/>
  <c r="V1606"/>
  <c r="W1606"/>
  <c r="X1606"/>
  <c r="Y1606"/>
  <c r="Z1606"/>
  <c r="S1607"/>
  <c r="T1607"/>
  <c r="U1607"/>
  <c r="V1607"/>
  <c r="W1607"/>
  <c r="X1607"/>
  <c r="Y1607"/>
  <c r="Z1607"/>
  <c r="S1608"/>
  <c r="T1608"/>
  <c r="U1608"/>
  <c r="V1608"/>
  <c r="W1608"/>
  <c r="X1608"/>
  <c r="Y1608"/>
  <c r="Z1608"/>
  <c r="S1609"/>
  <c r="T1609"/>
  <c r="U1609"/>
  <c r="V1609"/>
  <c r="W1609"/>
  <c r="X1609"/>
  <c r="Y1609"/>
  <c r="Z1609"/>
  <c r="S1610"/>
  <c r="T1610"/>
  <c r="U1610"/>
  <c r="V1610"/>
  <c r="W1610"/>
  <c r="X1610"/>
  <c r="Y1610"/>
  <c r="Z1610"/>
  <c r="S1611"/>
  <c r="T1611"/>
  <c r="U1611"/>
  <c r="V1611"/>
  <c r="W1611"/>
  <c r="X1611"/>
  <c r="Y1611"/>
  <c r="Z1611"/>
  <c r="S1612"/>
  <c r="T1612"/>
  <c r="U1612"/>
  <c r="V1612"/>
  <c r="W1612"/>
  <c r="X1612"/>
  <c r="Y1612"/>
  <c r="Z1612"/>
  <c r="S1613"/>
  <c r="T1613"/>
  <c r="U1613"/>
  <c r="V1613"/>
  <c r="W1613"/>
  <c r="X1613"/>
  <c r="Y1613"/>
  <c r="Z1613"/>
  <c r="S1614"/>
  <c r="T1614"/>
  <c r="U1614"/>
  <c r="V1614"/>
  <c r="W1614"/>
  <c r="X1614"/>
  <c r="Y1614"/>
  <c r="Z1614"/>
  <c r="S1615"/>
  <c r="T1615"/>
  <c r="U1615"/>
  <c r="V1615"/>
  <c r="W1615"/>
  <c r="X1615"/>
  <c r="Y1615"/>
  <c r="Z1615"/>
  <c r="S1616"/>
  <c r="T1616"/>
  <c r="U1616"/>
  <c r="V1616"/>
  <c r="W1616"/>
  <c r="X1616"/>
  <c r="Y1616"/>
  <c r="Z1616"/>
  <c r="S1617"/>
  <c r="T1617"/>
  <c r="U1617"/>
  <c r="V1617"/>
  <c r="W1617"/>
  <c r="X1617"/>
  <c r="Y1617"/>
  <c r="Z1617"/>
  <c r="S1618"/>
  <c r="T1618"/>
  <c r="U1618"/>
  <c r="V1618"/>
  <c r="W1618"/>
  <c r="X1618"/>
  <c r="Y1618"/>
  <c r="Z1618"/>
  <c r="S1619"/>
  <c r="T1619"/>
  <c r="U1619"/>
  <c r="V1619"/>
  <c r="W1619"/>
  <c r="X1619"/>
  <c r="Y1619"/>
  <c r="Z1619"/>
  <c r="S1620"/>
  <c r="T1620"/>
  <c r="U1620"/>
  <c r="V1620"/>
  <c r="W1620"/>
  <c r="X1620"/>
  <c r="Y1620"/>
  <c r="Z1620"/>
  <c r="S1621"/>
  <c r="T1621"/>
  <c r="U1621"/>
  <c r="V1621"/>
  <c r="W1621"/>
  <c r="X1621"/>
  <c r="Y1621"/>
  <c r="Z1621"/>
  <c r="S1622"/>
  <c r="T1622"/>
  <c r="U1622"/>
  <c r="V1622"/>
  <c r="W1622"/>
  <c r="X1622"/>
  <c r="Y1622"/>
  <c r="Z1622"/>
  <c r="S1623"/>
  <c r="T1623"/>
  <c r="U1623"/>
  <c r="V1623"/>
  <c r="W1623"/>
  <c r="X1623"/>
  <c r="Y1623"/>
  <c r="Z1623"/>
  <c r="S1624"/>
  <c r="T1624"/>
  <c r="U1624"/>
  <c r="V1624"/>
  <c r="W1624"/>
  <c r="X1624"/>
  <c r="Y1624"/>
  <c r="Z1624"/>
  <c r="S1625"/>
  <c r="T1625"/>
  <c r="U1625"/>
  <c r="V1625"/>
  <c r="W1625"/>
  <c r="X1625"/>
  <c r="Y1625"/>
  <c r="Z1625"/>
  <c r="S1626"/>
  <c r="T1626"/>
  <c r="U1626"/>
  <c r="V1626"/>
  <c r="W1626"/>
  <c r="X1626"/>
  <c r="Y1626"/>
  <c r="Z1626"/>
  <c r="S1627"/>
  <c r="T1627"/>
  <c r="U1627"/>
  <c r="V1627"/>
  <c r="W1627"/>
  <c r="X1627"/>
  <c r="Y1627"/>
  <c r="Z1627"/>
  <c r="S1628"/>
  <c r="T1628"/>
  <c r="U1628"/>
  <c r="V1628"/>
  <c r="W1628"/>
  <c r="X1628"/>
  <c r="Y1628"/>
  <c r="Z1628"/>
  <c r="S1629"/>
  <c r="T1629"/>
  <c r="U1629"/>
  <c r="V1629"/>
  <c r="W1629"/>
  <c r="X1629"/>
  <c r="Y1629"/>
  <c r="Z1629"/>
  <c r="S1630"/>
  <c r="T1630"/>
  <c r="U1630"/>
  <c r="V1630"/>
  <c r="W1630"/>
  <c r="X1630"/>
  <c r="Y1630"/>
  <c r="Z1630"/>
  <c r="S1631"/>
  <c r="T1631"/>
  <c r="U1631"/>
  <c r="V1631"/>
  <c r="W1631"/>
  <c r="X1631"/>
  <c r="Y1631"/>
  <c r="Z1631"/>
  <c r="S1632"/>
  <c r="T1632"/>
  <c r="U1632"/>
  <c r="V1632"/>
  <c r="W1632"/>
  <c r="X1632"/>
  <c r="Y1632"/>
  <c r="Z1632"/>
  <c r="S1633"/>
  <c r="T1633"/>
  <c r="U1633"/>
  <c r="V1633"/>
  <c r="W1633"/>
  <c r="X1633"/>
  <c r="Y1633"/>
  <c r="Z1633"/>
  <c r="S1634"/>
  <c r="T1634"/>
  <c r="U1634"/>
  <c r="V1634"/>
  <c r="W1634"/>
  <c r="X1634"/>
  <c r="Y1634"/>
  <c r="Z1634"/>
  <c r="S1635"/>
  <c r="T1635"/>
  <c r="U1635"/>
  <c r="V1635"/>
  <c r="W1635"/>
  <c r="X1635"/>
  <c r="Y1635"/>
  <c r="Z1635"/>
  <c r="S1636"/>
  <c r="T1636"/>
  <c r="U1636"/>
  <c r="V1636"/>
  <c r="W1636"/>
  <c r="X1636"/>
  <c r="Y1636"/>
  <c r="Z1636"/>
  <c r="S1637"/>
  <c r="T1637"/>
  <c r="U1637"/>
  <c r="V1637"/>
  <c r="W1637"/>
  <c r="X1637"/>
  <c r="Y1637"/>
  <c r="Z1637"/>
  <c r="S1638"/>
  <c r="T1638"/>
  <c r="U1638"/>
  <c r="V1638"/>
  <c r="W1638"/>
  <c r="X1638"/>
  <c r="Y1638"/>
  <c r="Z1638"/>
  <c r="S1639"/>
  <c r="T1639"/>
  <c r="U1639"/>
  <c r="V1639"/>
  <c r="W1639"/>
  <c r="X1639"/>
  <c r="Y1639"/>
  <c r="Z1639"/>
  <c r="S1640"/>
  <c r="T1640"/>
  <c r="U1640"/>
  <c r="V1640"/>
  <c r="W1640"/>
  <c r="X1640"/>
  <c r="Y1640"/>
  <c r="Z1640"/>
  <c r="S1641"/>
  <c r="T1641"/>
  <c r="U1641"/>
  <c r="V1641"/>
  <c r="W1641"/>
  <c r="X1641"/>
  <c r="Y1641"/>
  <c r="Z1641"/>
  <c r="S1642"/>
  <c r="T1642"/>
  <c r="U1642"/>
  <c r="V1642"/>
  <c r="W1642"/>
  <c r="X1642"/>
  <c r="Y1642"/>
  <c r="Z1642"/>
  <c r="S1643"/>
  <c r="T1643"/>
  <c r="U1643"/>
  <c r="V1643"/>
  <c r="W1643"/>
  <c r="X1643"/>
  <c r="Y1643"/>
  <c r="Z1643"/>
  <c r="S1644"/>
  <c r="T1644"/>
  <c r="U1644"/>
  <c r="V1644"/>
  <c r="W1644"/>
  <c r="X1644"/>
  <c r="Y1644"/>
  <c r="Z1644"/>
  <c r="S1645"/>
  <c r="T1645"/>
  <c r="U1645"/>
  <c r="V1645"/>
  <c r="W1645"/>
  <c r="X1645"/>
  <c r="Y1645"/>
  <c r="Z1645"/>
  <c r="S1646"/>
  <c r="T1646"/>
  <c r="U1646"/>
  <c r="V1646"/>
  <c r="W1646"/>
  <c r="X1646"/>
  <c r="Y1646"/>
  <c r="Z1646"/>
  <c r="S1647"/>
  <c r="T1647"/>
  <c r="U1647"/>
  <c r="V1647"/>
  <c r="W1647"/>
  <c r="X1647"/>
  <c r="Y1647"/>
  <c r="Z1647"/>
  <c r="S1648"/>
  <c r="T1648"/>
  <c r="U1648"/>
  <c r="V1648"/>
  <c r="W1648"/>
  <c r="X1648"/>
  <c r="Y1648"/>
  <c r="Z1648"/>
  <c r="S1649"/>
  <c r="T1649"/>
  <c r="U1649"/>
  <c r="V1649"/>
  <c r="W1649"/>
  <c r="X1649"/>
  <c r="Y1649"/>
  <c r="Z1649"/>
  <c r="S1650"/>
  <c r="T1650"/>
  <c r="U1650"/>
  <c r="V1650"/>
  <c r="W1650"/>
  <c r="X1650"/>
  <c r="Y1650"/>
  <c r="Z1650"/>
  <c r="S1651"/>
  <c r="T1651"/>
  <c r="U1651"/>
  <c r="V1651"/>
  <c r="W1651"/>
  <c r="X1651"/>
  <c r="Y1651"/>
  <c r="Z1651"/>
  <c r="S1652"/>
  <c r="T1652"/>
  <c r="U1652"/>
  <c r="V1652"/>
  <c r="W1652"/>
  <c r="X1652"/>
  <c r="Y1652"/>
  <c r="Z1652"/>
  <c r="S1653"/>
  <c r="T1653"/>
  <c r="U1653"/>
  <c r="V1653"/>
  <c r="W1653"/>
  <c r="X1653"/>
  <c r="Y1653"/>
  <c r="Z1653"/>
  <c r="S1654"/>
  <c r="T1654"/>
  <c r="U1654"/>
  <c r="V1654"/>
  <c r="W1654"/>
  <c r="X1654"/>
  <c r="Y1654"/>
  <c r="Z1654"/>
  <c r="S1655"/>
  <c r="T1655"/>
  <c r="U1655"/>
  <c r="V1655"/>
  <c r="W1655"/>
  <c r="X1655"/>
  <c r="Y1655"/>
  <c r="Z1655"/>
  <c r="S1656"/>
  <c r="T1656"/>
  <c r="U1656"/>
  <c r="V1656"/>
  <c r="W1656"/>
  <c r="X1656"/>
  <c r="Y1656"/>
  <c r="Z1656"/>
  <c r="S1657"/>
  <c r="T1657"/>
  <c r="U1657"/>
  <c r="V1657"/>
  <c r="W1657"/>
  <c r="X1657"/>
  <c r="Y1657"/>
  <c r="Z1657"/>
  <c r="S1658"/>
  <c r="T1658"/>
  <c r="U1658"/>
  <c r="V1658"/>
  <c r="W1658"/>
  <c r="X1658"/>
  <c r="Y1658"/>
  <c r="Z1658"/>
  <c r="S1659"/>
  <c r="T1659"/>
  <c r="U1659"/>
  <c r="V1659"/>
  <c r="W1659"/>
  <c r="X1659"/>
  <c r="Y1659"/>
  <c r="Z1659"/>
  <c r="S1660"/>
  <c r="T1660"/>
  <c r="U1660"/>
  <c r="V1660"/>
  <c r="W1660"/>
  <c r="X1660"/>
  <c r="Y1660"/>
  <c r="Z1660"/>
  <c r="S1661"/>
  <c r="T1661"/>
  <c r="U1661"/>
  <c r="V1661"/>
  <c r="W1661"/>
  <c r="X1661"/>
  <c r="Y1661"/>
  <c r="Z1661"/>
  <c r="S1662"/>
  <c r="T1662"/>
  <c r="U1662"/>
  <c r="V1662"/>
  <c r="W1662"/>
  <c r="X1662"/>
  <c r="Y1662"/>
  <c r="Z1662"/>
  <c r="S1663"/>
  <c r="T1663"/>
  <c r="U1663"/>
  <c r="V1663"/>
  <c r="W1663"/>
  <c r="X1663"/>
  <c r="Y1663"/>
  <c r="Z1663"/>
  <c r="S1664"/>
  <c r="T1664"/>
  <c r="U1664"/>
  <c r="V1664"/>
  <c r="W1664"/>
  <c r="X1664"/>
  <c r="Y1664"/>
  <c r="Z1664"/>
  <c r="S1665"/>
  <c r="T1665"/>
  <c r="U1665"/>
  <c r="V1665"/>
  <c r="W1665"/>
  <c r="X1665"/>
  <c r="Y1665"/>
  <c r="Z1665"/>
  <c r="S1666"/>
  <c r="T1666"/>
  <c r="U1666"/>
  <c r="V1666"/>
  <c r="W1666"/>
  <c r="X1666"/>
  <c r="Y1666"/>
  <c r="Z1666"/>
  <c r="S1667"/>
  <c r="T1667"/>
  <c r="U1667"/>
  <c r="V1667"/>
  <c r="W1667"/>
  <c r="X1667"/>
  <c r="Y1667"/>
  <c r="Z1667"/>
  <c r="S1668"/>
  <c r="T1668"/>
  <c r="U1668"/>
  <c r="V1668"/>
  <c r="W1668"/>
  <c r="X1668"/>
  <c r="Y1668"/>
  <c r="Z1668"/>
  <c r="S1669"/>
  <c r="T1669"/>
  <c r="U1669"/>
  <c r="V1669"/>
  <c r="W1669"/>
  <c r="X1669"/>
  <c r="Y1669"/>
  <c r="Z1669"/>
  <c r="S1670"/>
  <c r="T1670"/>
  <c r="U1670"/>
  <c r="V1670"/>
  <c r="W1670"/>
  <c r="X1670"/>
  <c r="Y1670"/>
  <c r="Z1670"/>
  <c r="S1671"/>
  <c r="T1671"/>
  <c r="U1671"/>
  <c r="V1671"/>
  <c r="W1671"/>
  <c r="X1671"/>
  <c r="Y1671"/>
  <c r="Z1671"/>
  <c r="S1672"/>
  <c r="T1672"/>
  <c r="U1672"/>
  <c r="V1672"/>
  <c r="W1672"/>
  <c r="X1672"/>
  <c r="Y1672"/>
  <c r="Z1672"/>
  <c r="S1673"/>
  <c r="T1673"/>
  <c r="U1673"/>
  <c r="V1673"/>
  <c r="W1673"/>
  <c r="X1673"/>
  <c r="Y1673"/>
  <c r="Z1673"/>
  <c r="S1674"/>
  <c r="T1674"/>
  <c r="U1674"/>
  <c r="V1674"/>
  <c r="W1674"/>
  <c r="X1674"/>
  <c r="Y1674"/>
  <c r="Z1674"/>
  <c r="S1675"/>
  <c r="T1675"/>
  <c r="U1675"/>
  <c r="V1675"/>
  <c r="W1675"/>
  <c r="X1675"/>
  <c r="Y1675"/>
  <c r="Z1675"/>
  <c r="S1676"/>
  <c r="T1676"/>
  <c r="U1676"/>
  <c r="V1676"/>
  <c r="W1676"/>
  <c r="X1676"/>
  <c r="Y1676"/>
  <c r="Z1676"/>
  <c r="S1677"/>
  <c r="T1677"/>
  <c r="U1677"/>
  <c r="V1677"/>
  <c r="W1677"/>
  <c r="X1677"/>
  <c r="Y1677"/>
  <c r="Z1677"/>
  <c r="S1678"/>
  <c r="T1678"/>
  <c r="U1678"/>
  <c r="V1678"/>
  <c r="W1678"/>
  <c r="X1678"/>
  <c r="Y1678"/>
  <c r="Z1678"/>
  <c r="S1679"/>
  <c r="T1679"/>
  <c r="U1679"/>
  <c r="V1679"/>
  <c r="W1679"/>
  <c r="X1679"/>
  <c r="Y1679"/>
  <c r="Z1679"/>
  <c r="S1680"/>
  <c r="T1680"/>
  <c r="U1680"/>
  <c r="V1680"/>
  <c r="W1680"/>
  <c r="X1680"/>
  <c r="Y1680"/>
  <c r="Z1680"/>
  <c r="S1681"/>
  <c r="T1681"/>
  <c r="U1681"/>
  <c r="V1681"/>
  <c r="W1681"/>
  <c r="X1681"/>
  <c r="Y1681"/>
  <c r="Z1681"/>
  <c r="S1682"/>
  <c r="T1682"/>
  <c r="U1682"/>
  <c r="V1682"/>
  <c r="W1682"/>
  <c r="X1682"/>
  <c r="Y1682"/>
  <c r="Z1682"/>
  <c r="S1683"/>
  <c r="T1683"/>
  <c r="U1683"/>
  <c r="V1683"/>
  <c r="W1683"/>
  <c r="X1683"/>
  <c r="Y1683"/>
  <c r="Z1683"/>
  <c r="S1684"/>
  <c r="T1684"/>
  <c r="U1684"/>
  <c r="V1684"/>
  <c r="W1684"/>
  <c r="X1684"/>
  <c r="Y1684"/>
  <c r="Z1684"/>
  <c r="S1685"/>
  <c r="T1685"/>
  <c r="U1685"/>
  <c r="V1685"/>
  <c r="W1685"/>
  <c r="X1685"/>
  <c r="Y1685"/>
  <c r="Z1685"/>
  <c r="S1686"/>
  <c r="T1686"/>
  <c r="U1686"/>
  <c r="V1686"/>
  <c r="W1686"/>
  <c r="X1686"/>
  <c r="Y1686"/>
  <c r="Z1686"/>
  <c r="S1687"/>
  <c r="T1687"/>
  <c r="U1687"/>
  <c r="V1687"/>
  <c r="W1687"/>
  <c r="X1687"/>
  <c r="Y1687"/>
  <c r="Z1687"/>
  <c r="S1688"/>
  <c r="T1688"/>
  <c r="U1688"/>
  <c r="V1688"/>
  <c r="W1688"/>
  <c r="X1688"/>
  <c r="Y1688"/>
  <c r="Z1688"/>
  <c r="S1689"/>
  <c r="T1689"/>
  <c r="U1689"/>
  <c r="V1689"/>
  <c r="W1689"/>
  <c r="X1689"/>
  <c r="Y1689"/>
  <c r="Z1689"/>
  <c r="S1690"/>
  <c r="T1690"/>
  <c r="U1690"/>
  <c r="V1690"/>
  <c r="W1690"/>
  <c r="X1690"/>
  <c r="Y1690"/>
  <c r="Z1690"/>
  <c r="S1691"/>
  <c r="T1691"/>
  <c r="U1691"/>
  <c r="V1691"/>
  <c r="W1691"/>
  <c r="X1691"/>
  <c r="Y1691"/>
  <c r="Z1691"/>
  <c r="S1692"/>
  <c r="T1692"/>
  <c r="U1692"/>
  <c r="V1692"/>
  <c r="W1692"/>
  <c r="X1692"/>
  <c r="Y1692"/>
  <c r="Z1692"/>
  <c r="S1693"/>
  <c r="T1693"/>
  <c r="U1693"/>
  <c r="V1693"/>
  <c r="W1693"/>
  <c r="X1693"/>
  <c r="Y1693"/>
  <c r="Z1693"/>
  <c r="S1694"/>
  <c r="T1694"/>
  <c r="U1694"/>
  <c r="V1694"/>
  <c r="W1694"/>
  <c r="X1694"/>
  <c r="Y1694"/>
  <c r="Z1694"/>
  <c r="S1695"/>
  <c r="T1695"/>
  <c r="U1695"/>
  <c r="V1695"/>
  <c r="W1695"/>
  <c r="X1695"/>
  <c r="Y1695"/>
  <c r="Z1695"/>
  <c r="S1696"/>
  <c r="T1696"/>
  <c r="U1696"/>
  <c r="V1696"/>
  <c r="W1696"/>
  <c r="X1696"/>
  <c r="Y1696"/>
  <c r="Z1696"/>
  <c r="S1697"/>
  <c r="T1697"/>
  <c r="U1697"/>
  <c r="V1697"/>
  <c r="W1697"/>
  <c r="X1697"/>
  <c r="Y1697"/>
  <c r="Z1697"/>
  <c r="S1698"/>
  <c r="T1698"/>
  <c r="U1698"/>
  <c r="V1698"/>
  <c r="W1698"/>
  <c r="X1698"/>
  <c r="Y1698"/>
  <c r="Z1698"/>
  <c r="S1699"/>
  <c r="T1699"/>
  <c r="U1699"/>
  <c r="V1699"/>
  <c r="W1699"/>
  <c r="X1699"/>
  <c r="Y1699"/>
  <c r="Z1699"/>
  <c r="S1700"/>
  <c r="T1700"/>
  <c r="U1700"/>
  <c r="V1700"/>
  <c r="W1700"/>
  <c r="X1700"/>
  <c r="Y1700"/>
  <c r="Z1700"/>
  <c r="S1701"/>
  <c r="T1701"/>
  <c r="U1701"/>
  <c r="V1701"/>
  <c r="W1701"/>
  <c r="X1701"/>
  <c r="Y1701"/>
  <c r="Z1701"/>
  <c r="S1702"/>
  <c r="T1702"/>
  <c r="U1702"/>
  <c r="V1702"/>
  <c r="W1702"/>
  <c r="X1702"/>
  <c r="Y1702"/>
  <c r="Z1702"/>
  <c r="S1703"/>
  <c r="T1703"/>
  <c r="U1703"/>
  <c r="V1703"/>
  <c r="W1703"/>
  <c r="X1703"/>
  <c r="Y1703"/>
  <c r="Z1703"/>
  <c r="S1704"/>
  <c r="T1704"/>
  <c r="U1704"/>
  <c r="V1704"/>
  <c r="W1704"/>
  <c r="X1704"/>
  <c r="Y1704"/>
  <c r="Z1704"/>
  <c r="S1705"/>
  <c r="T1705"/>
  <c r="U1705"/>
  <c r="V1705"/>
  <c r="W1705"/>
  <c r="X1705"/>
  <c r="Y1705"/>
  <c r="Z1705"/>
  <c r="S1706"/>
  <c r="T1706"/>
  <c r="U1706"/>
  <c r="V1706"/>
  <c r="W1706"/>
  <c r="X1706"/>
  <c r="Y1706"/>
  <c r="Z1706"/>
  <c r="S1707"/>
  <c r="T1707"/>
  <c r="U1707"/>
  <c r="V1707"/>
  <c r="W1707"/>
  <c r="X1707"/>
  <c r="Y1707"/>
  <c r="Z1707"/>
  <c r="S1708"/>
  <c r="T1708"/>
  <c r="U1708"/>
  <c r="V1708"/>
  <c r="W1708"/>
  <c r="X1708"/>
  <c r="Y1708"/>
  <c r="Z1708"/>
  <c r="S1709"/>
  <c r="T1709"/>
  <c r="U1709"/>
  <c r="V1709"/>
  <c r="W1709"/>
  <c r="X1709"/>
  <c r="Y1709"/>
  <c r="Z1709"/>
  <c r="S1710"/>
  <c r="T1710"/>
  <c r="U1710"/>
  <c r="V1710"/>
  <c r="W1710"/>
  <c r="X1710"/>
  <c r="Y1710"/>
  <c r="Z1710"/>
  <c r="S1711"/>
  <c r="T1711"/>
  <c r="U1711"/>
  <c r="V1711"/>
  <c r="W1711"/>
  <c r="X1711"/>
  <c r="Y1711"/>
  <c r="Z1711"/>
  <c r="S1712"/>
  <c r="T1712"/>
  <c r="U1712"/>
  <c r="V1712"/>
  <c r="W1712"/>
  <c r="X1712"/>
  <c r="Y1712"/>
  <c r="Z1712"/>
  <c r="S1713"/>
  <c r="T1713"/>
  <c r="U1713"/>
  <c r="V1713"/>
  <c r="W1713"/>
  <c r="X1713"/>
  <c r="Y1713"/>
  <c r="Z1713"/>
  <c r="S1714"/>
  <c r="T1714"/>
  <c r="U1714"/>
  <c r="V1714"/>
  <c r="W1714"/>
  <c r="X1714"/>
  <c r="Y1714"/>
  <c r="Z1714"/>
  <c r="S1715"/>
  <c r="T1715"/>
  <c r="U1715"/>
  <c r="V1715"/>
  <c r="W1715"/>
  <c r="X1715"/>
  <c r="Y1715"/>
  <c r="Z1715"/>
  <c r="S1716"/>
  <c r="T1716"/>
  <c r="U1716"/>
  <c r="V1716"/>
  <c r="W1716"/>
  <c r="X1716"/>
  <c r="Y1716"/>
  <c r="Z1716"/>
  <c r="S1717"/>
  <c r="T1717"/>
  <c r="U1717"/>
  <c r="V1717"/>
  <c r="W1717"/>
  <c r="X1717"/>
  <c r="Y1717"/>
  <c r="Z1717"/>
  <c r="S1718"/>
  <c r="T1718"/>
  <c r="U1718"/>
  <c r="V1718"/>
  <c r="W1718"/>
  <c r="X1718"/>
  <c r="Y1718"/>
  <c r="Z1718"/>
  <c r="S1719"/>
  <c r="T1719"/>
  <c r="U1719"/>
  <c r="V1719"/>
  <c r="W1719"/>
  <c r="X1719"/>
  <c r="Y1719"/>
  <c r="Z1719"/>
  <c r="S1720"/>
  <c r="T1720"/>
  <c r="U1720"/>
  <c r="V1720"/>
  <c r="W1720"/>
  <c r="X1720"/>
  <c r="Y1720"/>
  <c r="Z1720"/>
  <c r="S1721"/>
  <c r="T1721"/>
  <c r="U1721"/>
  <c r="V1721"/>
  <c r="W1721"/>
  <c r="X1721"/>
  <c r="Y1721"/>
  <c r="Z1721"/>
  <c r="S1722"/>
  <c r="T1722"/>
  <c r="U1722"/>
  <c r="V1722"/>
  <c r="W1722"/>
  <c r="X1722"/>
  <c r="Y1722"/>
  <c r="Z1722"/>
  <c r="S1723"/>
  <c r="T1723"/>
  <c r="U1723"/>
  <c r="V1723"/>
  <c r="W1723"/>
  <c r="X1723"/>
  <c r="Y1723"/>
  <c r="Z1723"/>
  <c r="S1724"/>
  <c r="T1724"/>
  <c r="U1724"/>
  <c r="V1724"/>
  <c r="W1724"/>
  <c r="X1724"/>
  <c r="Y1724"/>
  <c r="Z1724"/>
  <c r="S1725"/>
  <c r="T1725"/>
  <c r="U1725"/>
  <c r="V1725"/>
  <c r="W1725"/>
  <c r="X1725"/>
  <c r="Y1725"/>
  <c r="Z1725"/>
  <c r="S1726"/>
  <c r="T1726"/>
  <c r="U1726"/>
  <c r="V1726"/>
  <c r="W1726"/>
  <c r="X1726"/>
  <c r="Y1726"/>
  <c r="Z1726"/>
  <c r="S1727"/>
  <c r="T1727"/>
  <c r="U1727"/>
  <c r="V1727"/>
  <c r="W1727"/>
  <c r="X1727"/>
  <c r="Y1727"/>
  <c r="Z1727"/>
  <c r="S1728"/>
  <c r="T1728"/>
  <c r="U1728"/>
  <c r="V1728"/>
  <c r="W1728"/>
  <c r="X1728"/>
  <c r="Y1728"/>
  <c r="Z1728"/>
  <c r="S1729"/>
  <c r="T1729"/>
  <c r="U1729"/>
  <c r="V1729"/>
  <c r="W1729"/>
  <c r="X1729"/>
  <c r="Y1729"/>
  <c r="Z1729"/>
  <c r="S1730"/>
  <c r="T1730"/>
  <c r="U1730"/>
  <c r="V1730"/>
  <c r="W1730"/>
  <c r="X1730"/>
  <c r="Y1730"/>
  <c r="Z1730"/>
  <c r="S1731"/>
  <c r="T1731"/>
  <c r="U1731"/>
  <c r="V1731"/>
  <c r="W1731"/>
  <c r="X1731"/>
  <c r="Y1731"/>
  <c r="Z1731"/>
  <c r="S1732"/>
  <c r="T1732"/>
  <c r="U1732"/>
  <c r="V1732"/>
  <c r="W1732"/>
  <c r="X1732"/>
  <c r="Y1732"/>
  <c r="Z1732"/>
  <c r="S1733"/>
  <c r="T1733"/>
  <c r="U1733"/>
  <c r="V1733"/>
  <c r="W1733"/>
  <c r="X1733"/>
  <c r="Y1733"/>
  <c r="Z1733"/>
  <c r="S1734"/>
  <c r="T1734"/>
  <c r="U1734"/>
  <c r="V1734"/>
  <c r="W1734"/>
  <c r="X1734"/>
  <c r="Y1734"/>
  <c r="Z1734"/>
  <c r="S1735"/>
  <c r="T1735"/>
  <c r="U1735"/>
  <c r="V1735"/>
  <c r="W1735"/>
  <c r="X1735"/>
  <c r="Y1735"/>
  <c r="Z1735"/>
  <c r="S1736"/>
  <c r="T1736"/>
  <c r="U1736"/>
  <c r="V1736"/>
  <c r="W1736"/>
  <c r="X1736"/>
  <c r="Y1736"/>
  <c r="Z1736"/>
  <c r="S1737"/>
  <c r="T1737"/>
  <c r="U1737"/>
  <c r="V1737"/>
  <c r="W1737"/>
  <c r="X1737"/>
  <c r="Y1737"/>
  <c r="Z1737"/>
  <c r="S1738"/>
  <c r="T1738"/>
  <c r="U1738"/>
  <c r="V1738"/>
  <c r="W1738"/>
  <c r="X1738"/>
  <c r="Y1738"/>
  <c r="Z1738"/>
  <c r="S1739"/>
  <c r="T1739"/>
  <c r="U1739"/>
  <c r="V1739"/>
  <c r="W1739"/>
  <c r="X1739"/>
  <c r="Y1739"/>
  <c r="Z1739"/>
  <c r="S1740"/>
  <c r="T1740"/>
  <c r="U1740"/>
  <c r="V1740"/>
  <c r="W1740"/>
  <c r="X1740"/>
  <c r="Y1740"/>
  <c r="Z1740"/>
  <c r="S1741"/>
  <c r="T1741"/>
  <c r="U1741"/>
  <c r="V1741"/>
  <c r="W1741"/>
  <c r="X1741"/>
  <c r="Y1741"/>
  <c r="Z1741"/>
  <c r="S1742"/>
  <c r="T1742"/>
  <c r="U1742"/>
  <c r="V1742"/>
  <c r="W1742"/>
  <c r="X1742"/>
  <c r="Y1742"/>
  <c r="Z1742"/>
  <c r="S1743"/>
  <c r="T1743"/>
  <c r="U1743"/>
  <c r="V1743"/>
  <c r="W1743"/>
  <c r="X1743"/>
  <c r="Y1743"/>
  <c r="Z1743"/>
  <c r="S1744"/>
  <c r="T1744"/>
  <c r="U1744"/>
  <c r="V1744"/>
  <c r="W1744"/>
  <c r="X1744"/>
  <c r="Y1744"/>
  <c r="Z1744"/>
  <c r="S1745"/>
  <c r="T1745"/>
  <c r="U1745"/>
  <c r="V1745"/>
  <c r="W1745"/>
  <c r="X1745"/>
  <c r="Y1745"/>
  <c r="Z1745"/>
  <c r="S1746"/>
  <c r="T1746"/>
  <c r="U1746"/>
  <c r="V1746"/>
  <c r="W1746"/>
  <c r="X1746"/>
  <c r="Y1746"/>
  <c r="Z1746"/>
  <c r="S1747"/>
  <c r="T1747"/>
  <c r="U1747"/>
  <c r="V1747"/>
  <c r="W1747"/>
  <c r="X1747"/>
  <c r="Y1747"/>
  <c r="Z1747"/>
  <c r="S1748"/>
  <c r="T1748"/>
  <c r="U1748"/>
  <c r="V1748"/>
  <c r="W1748"/>
  <c r="X1748"/>
  <c r="Y1748"/>
  <c r="Z1748"/>
  <c r="S1749"/>
  <c r="T1749"/>
  <c r="U1749"/>
  <c r="V1749"/>
  <c r="W1749"/>
  <c r="X1749"/>
  <c r="Y1749"/>
  <c r="Z1749"/>
  <c r="S1750"/>
  <c r="T1750"/>
  <c r="U1750"/>
  <c r="V1750"/>
  <c r="W1750"/>
  <c r="X1750"/>
  <c r="Y1750"/>
  <c r="Z1750"/>
  <c r="S1751"/>
  <c r="T1751"/>
  <c r="U1751"/>
  <c r="V1751"/>
  <c r="W1751"/>
  <c r="X1751"/>
  <c r="Y1751"/>
  <c r="Z1751"/>
  <c r="S1752"/>
  <c r="T1752"/>
  <c r="U1752"/>
  <c r="V1752"/>
  <c r="W1752"/>
  <c r="X1752"/>
  <c r="Y1752"/>
  <c r="Z1752"/>
  <c r="S1753"/>
  <c r="T1753"/>
  <c r="U1753"/>
  <c r="V1753"/>
  <c r="W1753"/>
  <c r="X1753"/>
  <c r="Y1753"/>
  <c r="Z1753"/>
  <c r="S1754"/>
  <c r="T1754"/>
  <c r="U1754"/>
  <c r="V1754"/>
  <c r="W1754"/>
  <c r="X1754"/>
  <c r="Y1754"/>
  <c r="Z1754"/>
  <c r="S1755"/>
  <c r="T1755"/>
  <c r="U1755"/>
  <c r="V1755"/>
  <c r="W1755"/>
  <c r="X1755"/>
  <c r="Y1755"/>
  <c r="Z1755"/>
  <c r="S1756"/>
  <c r="T1756"/>
  <c r="U1756"/>
  <c r="V1756"/>
  <c r="W1756"/>
  <c r="X1756"/>
  <c r="Y1756"/>
  <c r="Z1756"/>
  <c r="S1757"/>
  <c r="T1757"/>
  <c r="U1757"/>
  <c r="V1757"/>
  <c r="W1757"/>
  <c r="X1757"/>
  <c r="Y1757"/>
  <c r="Z1757"/>
  <c r="S1758"/>
  <c r="T1758"/>
  <c r="U1758"/>
  <c r="V1758"/>
  <c r="W1758"/>
  <c r="X1758"/>
  <c r="Y1758"/>
  <c r="Z1758"/>
  <c r="S1759"/>
  <c r="T1759"/>
  <c r="U1759"/>
  <c r="V1759"/>
  <c r="W1759"/>
  <c r="X1759"/>
  <c r="Y1759"/>
  <c r="Z1759"/>
  <c r="S1760"/>
  <c r="T1760"/>
  <c r="U1760"/>
  <c r="V1760"/>
  <c r="W1760"/>
  <c r="X1760"/>
  <c r="Y1760"/>
  <c r="Z1760"/>
  <c r="S1761"/>
  <c r="T1761"/>
  <c r="U1761"/>
  <c r="V1761"/>
  <c r="W1761"/>
  <c r="X1761"/>
  <c r="Y1761"/>
  <c r="Z1761"/>
  <c r="S1762"/>
  <c r="T1762"/>
  <c r="U1762"/>
  <c r="V1762"/>
  <c r="W1762"/>
  <c r="X1762"/>
  <c r="Y1762"/>
  <c r="Z1762"/>
  <c r="S1763"/>
  <c r="T1763"/>
  <c r="U1763"/>
  <c r="V1763"/>
  <c r="W1763"/>
  <c r="X1763"/>
  <c r="Y1763"/>
  <c r="Z1763"/>
  <c r="S1764"/>
  <c r="T1764"/>
  <c r="U1764"/>
  <c r="V1764"/>
  <c r="W1764"/>
  <c r="X1764"/>
  <c r="Y1764"/>
  <c r="Z1764"/>
  <c r="S1765"/>
  <c r="T1765"/>
  <c r="U1765"/>
  <c r="V1765"/>
  <c r="W1765"/>
  <c r="X1765"/>
  <c r="Y1765"/>
  <c r="Z1765"/>
  <c r="S1766"/>
  <c r="T1766"/>
  <c r="U1766"/>
  <c r="V1766"/>
  <c r="W1766"/>
  <c r="X1766"/>
  <c r="Y1766"/>
  <c r="Z1766"/>
  <c r="S1767"/>
  <c r="T1767"/>
  <c r="U1767"/>
  <c r="V1767"/>
  <c r="W1767"/>
  <c r="X1767"/>
  <c r="Y1767"/>
  <c r="Z1767"/>
  <c r="S1768"/>
  <c r="T1768"/>
  <c r="U1768"/>
  <c r="V1768"/>
  <c r="W1768"/>
  <c r="X1768"/>
  <c r="Y1768"/>
  <c r="Z1768"/>
  <c r="S1769"/>
  <c r="T1769"/>
  <c r="U1769"/>
  <c r="V1769"/>
  <c r="W1769"/>
  <c r="X1769"/>
  <c r="Y1769"/>
  <c r="Z1769"/>
  <c r="S1770"/>
  <c r="T1770"/>
  <c r="U1770"/>
  <c r="V1770"/>
  <c r="W1770"/>
  <c r="X1770"/>
  <c r="Y1770"/>
  <c r="Z1770"/>
  <c r="S1771"/>
  <c r="T1771"/>
  <c r="U1771"/>
  <c r="V1771"/>
  <c r="W1771"/>
  <c r="X1771"/>
  <c r="Y1771"/>
  <c r="Z1771"/>
  <c r="S1772"/>
  <c r="T1772"/>
  <c r="U1772"/>
  <c r="V1772"/>
  <c r="W1772"/>
  <c r="X1772"/>
  <c r="Y1772"/>
  <c r="Z1772"/>
  <c r="S1773"/>
  <c r="T1773"/>
  <c r="U1773"/>
  <c r="V1773"/>
  <c r="W1773"/>
  <c r="X1773"/>
  <c r="Y1773"/>
  <c r="Z1773"/>
  <c r="S1774"/>
  <c r="T1774"/>
  <c r="U1774"/>
  <c r="V1774"/>
  <c r="W1774"/>
  <c r="X1774"/>
  <c r="Y1774"/>
  <c r="Z1774"/>
  <c r="S1775"/>
  <c r="T1775"/>
  <c r="U1775"/>
  <c r="V1775"/>
  <c r="W1775"/>
  <c r="X1775"/>
  <c r="Y1775"/>
  <c r="Z1775"/>
  <c r="S1776"/>
  <c r="T1776"/>
  <c r="U1776"/>
  <c r="V1776"/>
  <c r="W1776"/>
  <c r="X1776"/>
  <c r="Y1776"/>
  <c r="Z1776"/>
  <c r="S1777"/>
  <c r="T1777"/>
  <c r="U1777"/>
  <c r="V1777"/>
  <c r="W1777"/>
  <c r="X1777"/>
  <c r="Y1777"/>
  <c r="Z1777"/>
  <c r="S1778"/>
  <c r="T1778"/>
  <c r="U1778"/>
  <c r="V1778"/>
  <c r="W1778"/>
  <c r="X1778"/>
  <c r="Y1778"/>
  <c r="Z1778"/>
  <c r="S1779"/>
  <c r="T1779"/>
  <c r="U1779"/>
  <c r="V1779"/>
  <c r="W1779"/>
  <c r="X1779"/>
  <c r="Y1779"/>
  <c r="Z1779"/>
  <c r="S1780"/>
  <c r="T1780"/>
  <c r="U1780"/>
  <c r="V1780"/>
  <c r="W1780"/>
  <c r="X1780"/>
  <c r="Y1780"/>
  <c r="Z1780"/>
  <c r="S1781"/>
  <c r="T1781"/>
  <c r="U1781"/>
  <c r="V1781"/>
  <c r="W1781"/>
  <c r="X1781"/>
  <c r="Y1781"/>
  <c r="Z1781"/>
  <c r="S1782"/>
  <c r="T1782"/>
  <c r="U1782"/>
  <c r="V1782"/>
  <c r="W1782"/>
  <c r="X1782"/>
  <c r="Y1782"/>
  <c r="Z1782"/>
  <c r="S1783"/>
  <c r="T1783"/>
  <c r="U1783"/>
  <c r="V1783"/>
  <c r="W1783"/>
  <c r="X1783"/>
  <c r="Y1783"/>
  <c r="Z1783"/>
  <c r="S1784"/>
  <c r="T1784"/>
  <c r="U1784"/>
  <c r="V1784"/>
  <c r="W1784"/>
  <c r="X1784"/>
  <c r="Y1784"/>
  <c r="Z1784"/>
  <c r="S1785"/>
  <c r="T1785"/>
  <c r="U1785"/>
  <c r="V1785"/>
  <c r="W1785"/>
  <c r="X1785"/>
  <c r="Y1785"/>
  <c r="Z1785"/>
  <c r="S1786"/>
  <c r="T1786"/>
  <c r="U1786"/>
  <c r="V1786"/>
  <c r="W1786"/>
  <c r="X1786"/>
  <c r="Y1786"/>
  <c r="Z1786"/>
  <c r="S1787"/>
  <c r="T1787"/>
  <c r="U1787"/>
  <c r="V1787"/>
  <c r="W1787"/>
  <c r="X1787"/>
  <c r="Y1787"/>
  <c r="Z1787"/>
  <c r="S1788"/>
  <c r="T1788"/>
  <c r="U1788"/>
  <c r="V1788"/>
  <c r="W1788"/>
  <c r="X1788"/>
  <c r="Y1788"/>
  <c r="Z1788"/>
  <c r="S1789"/>
  <c r="T1789"/>
  <c r="U1789"/>
  <c r="V1789"/>
  <c r="W1789"/>
  <c r="X1789"/>
  <c r="Y1789"/>
  <c r="Z1789"/>
  <c r="S1790"/>
  <c r="T1790"/>
  <c r="U1790"/>
  <c r="V1790"/>
  <c r="W1790"/>
  <c r="X1790"/>
  <c r="Y1790"/>
  <c r="Z1790"/>
  <c r="S1791"/>
  <c r="T1791"/>
  <c r="U1791"/>
  <c r="V1791"/>
  <c r="W1791"/>
  <c r="X1791"/>
  <c r="Y1791"/>
  <c r="Z1791"/>
  <c r="S1792"/>
  <c r="T1792"/>
  <c r="U1792"/>
  <c r="V1792"/>
  <c r="W1792"/>
  <c r="X1792"/>
  <c r="Y1792"/>
  <c r="Z1792"/>
  <c r="S1793"/>
  <c r="T1793"/>
  <c r="U1793"/>
  <c r="V1793"/>
  <c r="W1793"/>
  <c r="X1793"/>
  <c r="Y1793"/>
  <c r="Z1793"/>
  <c r="S1794"/>
  <c r="T1794"/>
  <c r="U1794"/>
  <c r="V1794"/>
  <c r="W1794"/>
  <c r="X1794"/>
  <c r="Y1794"/>
  <c r="Z1794"/>
  <c r="S1795"/>
  <c r="T1795"/>
  <c r="U1795"/>
  <c r="V1795"/>
  <c r="W1795"/>
  <c r="X1795"/>
  <c r="Y1795"/>
  <c r="Z1795"/>
  <c r="S1796"/>
  <c r="T1796"/>
  <c r="U1796"/>
  <c r="V1796"/>
  <c r="W1796"/>
  <c r="X1796"/>
  <c r="Y1796"/>
  <c r="Z1796"/>
  <c r="S1797"/>
  <c r="T1797"/>
  <c r="U1797"/>
  <c r="V1797"/>
  <c r="W1797"/>
  <c r="X1797"/>
  <c r="Y1797"/>
  <c r="Z1797"/>
  <c r="S1798"/>
  <c r="T1798"/>
  <c r="U1798"/>
  <c r="V1798"/>
  <c r="W1798"/>
  <c r="X1798"/>
  <c r="Y1798"/>
  <c r="Z1798"/>
  <c r="S1799"/>
  <c r="T1799"/>
  <c r="U1799"/>
  <c r="V1799"/>
  <c r="W1799"/>
  <c r="X1799"/>
  <c r="Y1799"/>
  <c r="Z1799"/>
  <c r="S1800"/>
  <c r="T1800"/>
  <c r="U1800"/>
  <c r="V1800"/>
  <c r="W1800"/>
  <c r="X1800"/>
  <c r="Y1800"/>
  <c r="Z1800"/>
  <c r="S1801"/>
  <c r="T1801"/>
  <c r="U1801"/>
  <c r="V1801"/>
  <c r="W1801"/>
  <c r="X1801"/>
  <c r="Y1801"/>
  <c r="Z1801"/>
  <c r="S1802"/>
  <c r="T1802"/>
  <c r="U1802"/>
  <c r="V1802"/>
  <c r="W1802"/>
  <c r="X1802"/>
  <c r="Y1802"/>
  <c r="Z1802"/>
  <c r="S1803"/>
  <c r="T1803"/>
  <c r="U1803"/>
  <c r="V1803"/>
  <c r="W1803"/>
  <c r="X1803"/>
  <c r="Y1803"/>
  <c r="Z1803"/>
  <c r="S1804"/>
  <c r="T1804"/>
  <c r="U1804"/>
  <c r="V1804"/>
  <c r="W1804"/>
  <c r="X1804"/>
  <c r="Y1804"/>
  <c r="Z1804"/>
  <c r="S1805"/>
  <c r="T1805"/>
  <c r="U1805"/>
  <c r="V1805"/>
  <c r="W1805"/>
  <c r="X1805"/>
  <c r="Y1805"/>
  <c r="Z1805"/>
  <c r="S1806"/>
  <c r="T1806"/>
  <c r="U1806"/>
  <c r="V1806"/>
  <c r="W1806"/>
  <c r="X1806"/>
  <c r="Y1806"/>
  <c r="Z1806"/>
  <c r="S1807"/>
  <c r="T1807"/>
  <c r="U1807"/>
  <c r="V1807"/>
  <c r="W1807"/>
  <c r="X1807"/>
  <c r="Y1807"/>
  <c r="Z1807"/>
  <c r="S1808"/>
  <c r="T1808"/>
  <c r="U1808"/>
  <c r="V1808"/>
  <c r="W1808"/>
  <c r="X1808"/>
  <c r="Y1808"/>
  <c r="Z1808"/>
  <c r="S1809"/>
  <c r="T1809"/>
  <c r="U1809"/>
  <c r="V1809"/>
  <c r="W1809"/>
  <c r="X1809"/>
  <c r="Y1809"/>
  <c r="Z1809"/>
  <c r="S1810"/>
  <c r="T1810"/>
  <c r="U1810"/>
  <c r="V1810"/>
  <c r="W1810"/>
  <c r="X1810"/>
  <c r="Y1810"/>
  <c r="Z1810"/>
  <c r="S1811"/>
  <c r="T1811"/>
  <c r="U1811"/>
  <c r="V1811"/>
  <c r="W1811"/>
  <c r="X1811"/>
  <c r="Y1811"/>
  <c r="Z1811"/>
  <c r="S1812"/>
  <c r="T1812"/>
  <c r="U1812"/>
  <c r="V1812"/>
  <c r="W1812"/>
  <c r="X1812"/>
  <c r="Y1812"/>
  <c r="Z1812"/>
  <c r="S1813"/>
  <c r="T1813"/>
  <c r="U1813"/>
  <c r="V1813"/>
  <c r="W1813"/>
  <c r="X1813"/>
  <c r="Y1813"/>
  <c r="Z1813"/>
  <c r="S1814"/>
  <c r="T1814"/>
  <c r="U1814"/>
  <c r="V1814"/>
  <c r="W1814"/>
  <c r="X1814"/>
  <c r="Y1814"/>
  <c r="Z1814"/>
  <c r="S1815"/>
  <c r="T1815"/>
  <c r="U1815"/>
  <c r="V1815"/>
  <c r="W1815"/>
  <c r="X1815"/>
  <c r="Y1815"/>
  <c r="Z1815"/>
  <c r="S1816"/>
  <c r="T1816"/>
  <c r="U1816"/>
  <c r="V1816"/>
  <c r="W1816"/>
  <c r="X1816"/>
  <c r="Y1816"/>
  <c r="Z1816"/>
  <c r="S1817"/>
  <c r="T1817"/>
  <c r="U1817"/>
  <c r="V1817"/>
  <c r="W1817"/>
  <c r="X1817"/>
  <c r="Y1817"/>
  <c r="Z1817"/>
  <c r="S1818"/>
  <c r="T1818"/>
  <c r="U1818"/>
  <c r="V1818"/>
  <c r="W1818"/>
  <c r="X1818"/>
  <c r="Y1818"/>
  <c r="Z1818"/>
  <c r="S1819"/>
  <c r="T1819"/>
  <c r="U1819"/>
  <c r="V1819"/>
  <c r="W1819"/>
  <c r="X1819"/>
  <c r="Y1819"/>
  <c r="Z1819"/>
  <c r="S1820"/>
  <c r="T1820"/>
  <c r="U1820"/>
  <c r="V1820"/>
  <c r="W1820"/>
  <c r="X1820"/>
  <c r="Y1820"/>
  <c r="Z1820"/>
  <c r="S1821"/>
  <c r="T1821"/>
  <c r="U1821"/>
  <c r="V1821"/>
  <c r="W1821"/>
  <c r="X1821"/>
  <c r="Y1821"/>
  <c r="Z1821"/>
  <c r="S1822"/>
  <c r="T1822"/>
  <c r="U1822"/>
  <c r="V1822"/>
  <c r="W1822"/>
  <c r="X1822"/>
  <c r="Y1822"/>
  <c r="Z1822"/>
  <c r="S1823"/>
  <c r="T1823"/>
  <c r="U1823"/>
  <c r="V1823"/>
  <c r="W1823"/>
  <c r="X1823"/>
  <c r="Y1823"/>
  <c r="Z1823"/>
  <c r="S1824"/>
  <c r="T1824"/>
  <c r="U1824"/>
  <c r="V1824"/>
  <c r="W1824"/>
  <c r="X1824"/>
  <c r="Y1824"/>
  <c r="Z1824"/>
  <c r="S1825"/>
  <c r="T1825"/>
  <c r="U1825"/>
  <c r="V1825"/>
  <c r="W1825"/>
  <c r="X1825"/>
  <c r="Y1825"/>
  <c r="Z1825"/>
  <c r="S1826"/>
  <c r="T1826"/>
  <c r="U1826"/>
  <c r="V1826"/>
  <c r="W1826"/>
  <c r="X1826"/>
  <c r="Y1826"/>
  <c r="Z1826"/>
  <c r="S1827"/>
  <c r="T1827"/>
  <c r="U1827"/>
  <c r="V1827"/>
  <c r="W1827"/>
  <c r="X1827"/>
  <c r="Y1827"/>
  <c r="Z1827"/>
  <c r="S1828"/>
  <c r="T1828"/>
  <c r="U1828"/>
  <c r="V1828"/>
  <c r="W1828"/>
  <c r="X1828"/>
  <c r="Y1828"/>
  <c r="Z1828"/>
  <c r="S1829"/>
  <c r="T1829"/>
  <c r="U1829"/>
  <c r="V1829"/>
  <c r="W1829"/>
  <c r="X1829"/>
  <c r="Y1829"/>
  <c r="Z1829"/>
  <c r="S1830"/>
  <c r="T1830"/>
  <c r="U1830"/>
  <c r="V1830"/>
  <c r="W1830"/>
  <c r="X1830"/>
  <c r="Y1830"/>
  <c r="Z1830"/>
  <c r="S1831"/>
  <c r="T1831"/>
  <c r="U1831"/>
  <c r="V1831"/>
  <c r="W1831"/>
  <c r="X1831"/>
  <c r="Y1831"/>
  <c r="Z1831"/>
  <c r="S1832"/>
  <c r="T1832"/>
  <c r="U1832"/>
  <c r="V1832"/>
  <c r="W1832"/>
  <c r="X1832"/>
  <c r="Y1832"/>
  <c r="Z1832"/>
  <c r="S1833"/>
  <c r="T1833"/>
  <c r="U1833"/>
  <c r="V1833"/>
  <c r="W1833"/>
  <c r="X1833"/>
  <c r="Y1833"/>
  <c r="Z1833"/>
  <c r="S1834"/>
  <c r="T1834"/>
  <c r="U1834"/>
  <c r="V1834"/>
  <c r="W1834"/>
  <c r="X1834"/>
  <c r="Y1834"/>
  <c r="Z1834"/>
  <c r="S1835"/>
  <c r="T1835"/>
  <c r="U1835"/>
  <c r="V1835"/>
  <c r="W1835"/>
  <c r="X1835"/>
  <c r="Y1835"/>
  <c r="Z1835"/>
  <c r="S1836"/>
  <c r="T1836"/>
  <c r="U1836"/>
  <c r="V1836"/>
  <c r="W1836"/>
  <c r="X1836"/>
  <c r="Y1836"/>
  <c r="Z1836"/>
  <c r="S1837"/>
  <c r="T1837"/>
  <c r="U1837"/>
  <c r="V1837"/>
  <c r="W1837"/>
  <c r="X1837"/>
  <c r="Y1837"/>
  <c r="Z1837"/>
  <c r="S1838"/>
  <c r="T1838"/>
  <c r="U1838"/>
  <c r="V1838"/>
  <c r="W1838"/>
  <c r="X1838"/>
  <c r="Y1838"/>
  <c r="Z1838"/>
  <c r="S1839"/>
  <c r="T1839"/>
  <c r="U1839"/>
  <c r="V1839"/>
  <c r="W1839"/>
  <c r="X1839"/>
  <c r="Y1839"/>
  <c r="Z1839"/>
  <c r="S1840"/>
  <c r="T1840"/>
  <c r="U1840"/>
  <c r="V1840"/>
  <c r="W1840"/>
  <c r="X1840"/>
  <c r="Y1840"/>
  <c r="Z1840"/>
  <c r="S1841"/>
  <c r="T1841"/>
  <c r="U1841"/>
  <c r="V1841"/>
  <c r="W1841"/>
  <c r="X1841"/>
  <c r="Y1841"/>
  <c r="Z1841"/>
  <c r="S1842"/>
  <c r="T1842"/>
  <c r="U1842"/>
  <c r="V1842"/>
  <c r="W1842"/>
  <c r="X1842"/>
  <c r="Y1842"/>
  <c r="Z1842"/>
  <c r="S1843"/>
  <c r="T1843"/>
  <c r="U1843"/>
  <c r="V1843"/>
  <c r="W1843"/>
  <c r="X1843"/>
  <c r="Y1843"/>
  <c r="Z1843"/>
  <c r="S1844"/>
  <c r="T1844"/>
  <c r="U1844"/>
  <c r="V1844"/>
  <c r="W1844"/>
  <c r="X1844"/>
  <c r="Y1844"/>
  <c r="Z1844"/>
  <c r="S1845"/>
  <c r="T1845"/>
  <c r="U1845"/>
  <c r="V1845"/>
  <c r="W1845"/>
  <c r="X1845"/>
  <c r="Y1845"/>
  <c r="Z1845"/>
  <c r="S1846"/>
  <c r="T1846"/>
  <c r="U1846"/>
  <c r="V1846"/>
  <c r="W1846"/>
  <c r="X1846"/>
  <c r="Y1846"/>
  <c r="Z1846"/>
  <c r="S1847"/>
  <c r="T1847"/>
  <c r="U1847"/>
  <c r="V1847"/>
  <c r="W1847"/>
  <c r="X1847"/>
  <c r="Y1847"/>
  <c r="Z1847"/>
  <c r="S1848"/>
  <c r="T1848"/>
  <c r="U1848"/>
  <c r="V1848"/>
  <c r="W1848"/>
  <c r="X1848"/>
  <c r="Y1848"/>
  <c r="Z1848"/>
  <c r="S1849"/>
  <c r="T1849"/>
  <c r="U1849"/>
  <c r="V1849"/>
  <c r="W1849"/>
  <c r="X1849"/>
  <c r="Y1849"/>
  <c r="Z1849"/>
  <c r="S1850"/>
  <c r="T1850"/>
  <c r="U1850"/>
  <c r="V1850"/>
  <c r="W1850"/>
  <c r="X1850"/>
  <c r="Y1850"/>
  <c r="Z1850"/>
  <c r="S1851"/>
  <c r="T1851"/>
  <c r="U1851"/>
  <c r="V1851"/>
  <c r="W1851"/>
  <c r="X1851"/>
  <c r="Y1851"/>
  <c r="Z1851"/>
  <c r="S1852"/>
  <c r="T1852"/>
  <c r="U1852"/>
  <c r="V1852"/>
  <c r="W1852"/>
  <c r="X1852"/>
  <c r="Y1852"/>
  <c r="Z1852"/>
  <c r="S1853"/>
  <c r="T1853"/>
  <c r="U1853"/>
  <c r="V1853"/>
  <c r="W1853"/>
  <c r="X1853"/>
  <c r="Y1853"/>
  <c r="Z1853"/>
  <c r="S1854"/>
  <c r="T1854"/>
  <c r="U1854"/>
  <c r="V1854"/>
  <c r="W1854"/>
  <c r="X1854"/>
  <c r="Y1854"/>
  <c r="Z1854"/>
  <c r="S1855"/>
  <c r="T1855"/>
  <c r="U1855"/>
  <c r="V1855"/>
  <c r="W1855"/>
  <c r="X1855"/>
  <c r="Y1855"/>
  <c r="Z1855"/>
  <c r="S1856"/>
  <c r="T1856"/>
  <c r="U1856"/>
  <c r="V1856"/>
  <c r="W1856"/>
  <c r="X1856"/>
  <c r="Y1856"/>
  <c r="Z1856"/>
  <c r="S1857"/>
  <c r="T1857"/>
  <c r="U1857"/>
  <c r="V1857"/>
  <c r="W1857"/>
  <c r="X1857"/>
  <c r="Y1857"/>
  <c r="Z1857"/>
  <c r="S1858"/>
  <c r="T1858"/>
  <c r="U1858"/>
  <c r="V1858"/>
  <c r="W1858"/>
  <c r="X1858"/>
  <c r="Y1858"/>
  <c r="Z1858"/>
  <c r="S1859"/>
  <c r="T1859"/>
  <c r="U1859"/>
  <c r="V1859"/>
  <c r="W1859"/>
  <c r="X1859"/>
  <c r="Y1859"/>
  <c r="Z1859"/>
  <c r="S1860"/>
  <c r="T1860"/>
  <c r="U1860"/>
  <c r="V1860"/>
  <c r="W1860"/>
  <c r="X1860"/>
  <c r="Y1860"/>
  <c r="Z1860"/>
  <c r="S1861"/>
  <c r="T1861"/>
  <c r="U1861"/>
  <c r="V1861"/>
  <c r="W1861"/>
  <c r="X1861"/>
  <c r="Y1861"/>
  <c r="Z1861"/>
  <c r="S1862"/>
  <c r="T1862"/>
  <c r="U1862"/>
  <c r="V1862"/>
  <c r="W1862"/>
  <c r="X1862"/>
  <c r="Y1862"/>
  <c r="Z1862"/>
  <c r="S1863"/>
  <c r="T1863"/>
  <c r="U1863"/>
  <c r="V1863"/>
  <c r="W1863"/>
  <c r="X1863"/>
  <c r="Y1863"/>
  <c r="Z1863"/>
  <c r="S1864"/>
  <c r="T1864"/>
  <c r="U1864"/>
  <c r="V1864"/>
  <c r="W1864"/>
  <c r="X1864"/>
  <c r="Y1864"/>
  <c r="Z1864"/>
  <c r="S1865"/>
  <c r="T1865"/>
  <c r="U1865"/>
  <c r="V1865"/>
  <c r="W1865"/>
  <c r="X1865"/>
  <c r="Y1865"/>
  <c r="Z1865"/>
  <c r="S1866"/>
  <c r="T1866"/>
  <c r="U1866"/>
  <c r="V1866"/>
  <c r="W1866"/>
  <c r="X1866"/>
  <c r="Y1866"/>
  <c r="Z1866"/>
  <c r="S1867"/>
  <c r="T1867"/>
  <c r="U1867"/>
  <c r="V1867"/>
  <c r="W1867"/>
  <c r="X1867"/>
  <c r="Y1867"/>
  <c r="Z1867"/>
  <c r="S1868"/>
  <c r="T1868"/>
  <c r="U1868"/>
  <c r="V1868"/>
  <c r="W1868"/>
  <c r="X1868"/>
  <c r="Y1868"/>
  <c r="Z1868"/>
  <c r="S1869"/>
  <c r="T1869"/>
  <c r="U1869"/>
  <c r="V1869"/>
  <c r="W1869"/>
  <c r="X1869"/>
  <c r="Y1869"/>
  <c r="Z1869"/>
  <c r="S1870"/>
  <c r="T1870"/>
  <c r="U1870"/>
  <c r="V1870"/>
  <c r="W1870"/>
  <c r="X1870"/>
  <c r="Y1870"/>
  <c r="Z1870"/>
  <c r="S1871"/>
  <c r="T1871"/>
  <c r="U1871"/>
  <c r="V1871"/>
  <c r="W1871"/>
  <c r="X1871"/>
  <c r="Y1871"/>
  <c r="Z1871"/>
  <c r="S1872"/>
  <c r="T1872"/>
  <c r="U1872"/>
  <c r="V1872"/>
  <c r="W1872"/>
  <c r="X1872"/>
  <c r="Y1872"/>
  <c r="Z1872"/>
  <c r="S1873"/>
  <c r="T1873"/>
  <c r="U1873"/>
  <c r="V1873"/>
  <c r="W1873"/>
  <c r="X1873"/>
  <c r="Y1873"/>
  <c r="Z1873"/>
  <c r="S1874"/>
  <c r="T1874"/>
  <c r="U1874"/>
  <c r="V1874"/>
  <c r="W1874"/>
  <c r="X1874"/>
  <c r="Y1874"/>
  <c r="Z1874"/>
  <c r="S1875"/>
  <c r="T1875"/>
  <c r="U1875"/>
  <c r="V1875"/>
  <c r="W1875"/>
  <c r="X1875"/>
  <c r="Y1875"/>
  <c r="Z1875"/>
  <c r="S1876"/>
  <c r="T1876"/>
  <c r="U1876"/>
  <c r="V1876"/>
  <c r="W1876"/>
  <c r="X1876"/>
  <c r="Y1876"/>
  <c r="Z1876"/>
  <c r="S1877"/>
  <c r="T1877"/>
  <c r="U1877"/>
  <c r="V1877"/>
  <c r="W1877"/>
  <c r="X1877"/>
  <c r="Y1877"/>
  <c r="Z1877"/>
  <c r="S1878"/>
  <c r="T1878"/>
  <c r="U1878"/>
  <c r="V1878"/>
  <c r="W1878"/>
  <c r="X1878"/>
  <c r="Y1878"/>
  <c r="Z1878"/>
  <c r="S1879"/>
  <c r="T1879"/>
  <c r="U1879"/>
  <c r="V1879"/>
  <c r="W1879"/>
  <c r="X1879"/>
  <c r="Y1879"/>
  <c r="Z1879"/>
  <c r="S1880"/>
  <c r="T1880"/>
  <c r="U1880"/>
  <c r="V1880"/>
  <c r="W1880"/>
  <c r="X1880"/>
  <c r="Y1880"/>
  <c r="Z1880"/>
  <c r="S1881"/>
  <c r="T1881"/>
  <c r="U1881"/>
  <c r="V1881"/>
  <c r="W1881"/>
  <c r="X1881"/>
  <c r="Y1881"/>
  <c r="Z1881"/>
  <c r="S1882"/>
  <c r="T1882"/>
  <c r="U1882"/>
  <c r="V1882"/>
  <c r="W1882"/>
  <c r="X1882"/>
  <c r="Y1882"/>
  <c r="Z1882"/>
  <c r="S1883"/>
  <c r="T1883"/>
  <c r="U1883"/>
  <c r="V1883"/>
  <c r="W1883"/>
  <c r="X1883"/>
  <c r="Y1883"/>
  <c r="Z1883"/>
  <c r="S1884"/>
  <c r="T1884"/>
  <c r="U1884"/>
  <c r="V1884"/>
  <c r="W1884"/>
  <c r="X1884"/>
  <c r="Y1884"/>
  <c r="Z1884"/>
  <c r="S1885"/>
  <c r="T1885"/>
  <c r="U1885"/>
  <c r="V1885"/>
  <c r="W1885"/>
  <c r="X1885"/>
  <c r="Y1885"/>
  <c r="Z1885"/>
  <c r="S1886"/>
  <c r="T1886"/>
  <c r="U1886"/>
  <c r="V1886"/>
  <c r="W1886"/>
  <c r="X1886"/>
  <c r="Y1886"/>
  <c r="Z1886"/>
  <c r="S1887"/>
  <c r="T1887"/>
  <c r="U1887"/>
  <c r="V1887"/>
  <c r="W1887"/>
  <c r="X1887"/>
  <c r="Y1887"/>
  <c r="Z1887"/>
  <c r="S1888"/>
  <c r="T1888"/>
  <c r="U1888"/>
  <c r="V1888"/>
  <c r="W1888"/>
  <c r="X1888"/>
  <c r="Y1888"/>
  <c r="Z1888"/>
  <c r="S1889"/>
  <c r="T1889"/>
  <c r="U1889"/>
  <c r="V1889"/>
  <c r="W1889"/>
  <c r="X1889"/>
  <c r="Y1889"/>
  <c r="Z1889"/>
  <c r="S1890"/>
  <c r="T1890"/>
  <c r="U1890"/>
  <c r="V1890"/>
  <c r="W1890"/>
  <c r="X1890"/>
  <c r="Y1890"/>
  <c r="Z1890"/>
  <c r="S1891"/>
  <c r="T1891"/>
  <c r="U1891"/>
  <c r="V1891"/>
  <c r="W1891"/>
  <c r="X1891"/>
  <c r="Y1891"/>
  <c r="Z1891"/>
  <c r="S1892"/>
  <c r="T1892"/>
  <c r="U1892"/>
  <c r="V1892"/>
  <c r="W1892"/>
  <c r="X1892"/>
  <c r="Y1892"/>
  <c r="Z1892"/>
  <c r="S1893"/>
  <c r="T1893"/>
  <c r="U1893"/>
  <c r="V1893"/>
  <c r="W1893"/>
  <c r="X1893"/>
  <c r="Y1893"/>
  <c r="Z1893"/>
  <c r="S1894"/>
  <c r="T1894"/>
  <c r="U1894"/>
  <c r="V1894"/>
  <c r="W1894"/>
  <c r="X1894"/>
  <c r="Y1894"/>
  <c r="Z1894"/>
  <c r="S1895"/>
  <c r="T1895"/>
  <c r="U1895"/>
  <c r="V1895"/>
  <c r="W1895"/>
  <c r="X1895"/>
  <c r="Y1895"/>
  <c r="Z1895"/>
  <c r="S1896"/>
  <c r="T1896"/>
  <c r="U1896"/>
  <c r="V1896"/>
  <c r="W1896"/>
  <c r="X1896"/>
  <c r="Y1896"/>
  <c r="Z1896"/>
  <c r="S1897"/>
  <c r="T1897"/>
  <c r="U1897"/>
  <c r="V1897"/>
  <c r="W1897"/>
  <c r="X1897"/>
  <c r="Y1897"/>
  <c r="Z1897"/>
  <c r="S1898"/>
  <c r="T1898"/>
  <c r="U1898"/>
  <c r="V1898"/>
  <c r="W1898"/>
  <c r="X1898"/>
  <c r="Y1898"/>
  <c r="Z1898"/>
  <c r="S1899"/>
  <c r="T1899"/>
  <c r="U1899"/>
  <c r="V1899"/>
  <c r="W1899"/>
  <c r="X1899"/>
  <c r="Y1899"/>
  <c r="Z1899"/>
  <c r="S1900"/>
  <c r="T1900"/>
  <c r="U1900"/>
  <c r="V1900"/>
  <c r="W1900"/>
  <c r="X1900"/>
  <c r="Y1900"/>
  <c r="Z1900"/>
  <c r="S1901"/>
  <c r="T1901"/>
  <c r="U1901"/>
  <c r="V1901"/>
  <c r="W1901"/>
  <c r="X1901"/>
  <c r="Y1901"/>
  <c r="Z1901"/>
  <c r="S1902"/>
  <c r="T1902"/>
  <c r="U1902"/>
  <c r="V1902"/>
  <c r="W1902"/>
  <c r="X1902"/>
  <c r="Y1902"/>
  <c r="Z1902"/>
  <c r="S1903"/>
  <c r="T1903"/>
  <c r="U1903"/>
  <c r="V1903"/>
  <c r="W1903"/>
  <c r="X1903"/>
  <c r="Y1903"/>
  <c r="Z1903"/>
  <c r="S1904"/>
  <c r="T1904"/>
  <c r="U1904"/>
  <c r="V1904"/>
  <c r="W1904"/>
  <c r="X1904"/>
  <c r="Y1904"/>
  <c r="Z1904"/>
  <c r="S1905"/>
  <c r="T1905"/>
  <c r="U1905"/>
  <c r="V1905"/>
  <c r="W1905"/>
  <c r="X1905"/>
  <c r="Y1905"/>
  <c r="Z1905"/>
  <c r="S1906"/>
  <c r="T1906"/>
  <c r="U1906"/>
  <c r="V1906"/>
  <c r="W1906"/>
  <c r="X1906"/>
  <c r="Y1906"/>
  <c r="Z1906"/>
  <c r="S1907"/>
  <c r="T1907"/>
  <c r="U1907"/>
  <c r="V1907"/>
  <c r="W1907"/>
  <c r="X1907"/>
  <c r="Y1907"/>
  <c r="Z1907"/>
  <c r="S1908"/>
  <c r="T1908"/>
  <c r="U1908"/>
  <c r="V1908"/>
  <c r="W1908"/>
  <c r="X1908"/>
  <c r="Y1908"/>
  <c r="Z1908"/>
  <c r="S1909"/>
  <c r="T1909"/>
  <c r="U1909"/>
  <c r="V1909"/>
  <c r="W1909"/>
  <c r="X1909"/>
  <c r="Y1909"/>
  <c r="Z1909"/>
  <c r="S1910"/>
  <c r="T1910"/>
  <c r="U1910"/>
  <c r="V1910"/>
  <c r="W1910"/>
  <c r="X1910"/>
  <c r="Y1910"/>
  <c r="Z1910"/>
  <c r="S1911"/>
  <c r="T1911"/>
  <c r="U1911"/>
  <c r="V1911"/>
  <c r="W1911"/>
  <c r="X1911"/>
  <c r="Y1911"/>
  <c r="Z1911"/>
  <c r="S1912"/>
  <c r="T1912"/>
  <c r="U1912"/>
  <c r="V1912"/>
  <c r="W1912"/>
  <c r="X1912"/>
  <c r="Y1912"/>
  <c r="Z1912"/>
  <c r="S1913"/>
  <c r="T1913"/>
  <c r="U1913"/>
  <c r="V1913"/>
  <c r="W1913"/>
  <c r="X1913"/>
  <c r="Y1913"/>
  <c r="Z1913"/>
  <c r="S1914"/>
  <c r="T1914"/>
  <c r="U1914"/>
  <c r="V1914"/>
  <c r="W1914"/>
  <c r="X1914"/>
  <c r="Y1914"/>
  <c r="Z1914"/>
  <c r="S1915"/>
  <c r="T1915"/>
  <c r="U1915"/>
  <c r="V1915"/>
  <c r="W1915"/>
  <c r="X1915"/>
  <c r="Y1915"/>
  <c r="Z1915"/>
  <c r="S1916"/>
  <c r="T1916"/>
  <c r="U1916"/>
  <c r="V1916"/>
  <c r="W1916"/>
  <c r="X1916"/>
  <c r="Y1916"/>
  <c r="Z1916"/>
  <c r="S1917"/>
  <c r="T1917"/>
  <c r="U1917"/>
  <c r="V1917"/>
  <c r="W1917"/>
  <c r="X1917"/>
  <c r="Y1917"/>
  <c r="Z1917"/>
  <c r="S1918"/>
  <c r="T1918"/>
  <c r="U1918"/>
  <c r="V1918"/>
  <c r="W1918"/>
  <c r="X1918"/>
  <c r="Y1918"/>
  <c r="Z1918"/>
  <c r="S1919"/>
  <c r="T1919"/>
  <c r="U1919"/>
  <c r="V1919"/>
  <c r="W1919"/>
  <c r="X1919"/>
  <c r="Y1919"/>
  <c r="Z1919"/>
  <c r="S1920"/>
  <c r="T1920"/>
  <c r="U1920"/>
  <c r="V1920"/>
  <c r="W1920"/>
  <c r="X1920"/>
  <c r="Y1920"/>
  <c r="Z1920"/>
  <c r="S1921"/>
  <c r="T1921"/>
  <c r="U1921"/>
  <c r="V1921"/>
  <c r="W1921"/>
  <c r="X1921"/>
  <c r="Y1921"/>
  <c r="Z1921"/>
  <c r="S1922"/>
  <c r="T1922"/>
  <c r="U1922"/>
  <c r="V1922"/>
  <c r="W1922"/>
  <c r="X1922"/>
  <c r="Y1922"/>
  <c r="Z1922"/>
  <c r="S1923"/>
  <c r="T1923"/>
  <c r="U1923"/>
  <c r="V1923"/>
  <c r="W1923"/>
  <c r="X1923"/>
  <c r="Y1923"/>
  <c r="Z1923"/>
  <c r="S1924"/>
  <c r="T1924"/>
  <c r="U1924"/>
  <c r="V1924"/>
  <c r="W1924"/>
  <c r="X1924"/>
  <c r="Y1924"/>
  <c r="Z1924"/>
  <c r="S1925"/>
  <c r="T1925"/>
  <c r="U1925"/>
  <c r="V1925"/>
  <c r="W1925"/>
  <c r="X1925"/>
  <c r="Y1925"/>
  <c r="Z1925"/>
  <c r="S1926"/>
  <c r="T1926"/>
  <c r="U1926"/>
  <c r="V1926"/>
  <c r="W1926"/>
  <c r="X1926"/>
  <c r="Y1926"/>
  <c r="Z1926"/>
  <c r="S1927"/>
  <c r="T1927"/>
  <c r="U1927"/>
  <c r="V1927"/>
  <c r="W1927"/>
  <c r="X1927"/>
  <c r="Y1927"/>
  <c r="Z1927"/>
  <c r="S1928"/>
  <c r="T1928"/>
  <c r="U1928"/>
  <c r="V1928"/>
  <c r="W1928"/>
  <c r="X1928"/>
  <c r="Y1928"/>
  <c r="Z1928"/>
  <c r="S1929"/>
  <c r="T1929"/>
  <c r="U1929"/>
  <c r="V1929"/>
  <c r="W1929"/>
  <c r="X1929"/>
  <c r="Y1929"/>
  <c r="Z1929"/>
  <c r="S1930"/>
  <c r="T1930"/>
  <c r="U1930"/>
  <c r="V1930"/>
  <c r="W1930"/>
  <c r="X1930"/>
  <c r="Y1930"/>
  <c r="Z1930"/>
  <c r="S1931"/>
  <c r="T1931"/>
  <c r="U1931"/>
  <c r="V1931"/>
  <c r="W1931"/>
  <c r="X1931"/>
  <c r="Y1931"/>
  <c r="Z1931"/>
  <c r="S1932"/>
  <c r="T1932"/>
  <c r="U1932"/>
  <c r="V1932"/>
  <c r="W1932"/>
  <c r="X1932"/>
  <c r="Y1932"/>
  <c r="Z1932"/>
  <c r="S1933"/>
  <c r="T1933"/>
  <c r="U1933"/>
  <c r="V1933"/>
  <c r="W1933"/>
  <c r="X1933"/>
  <c r="Y1933"/>
  <c r="Z1933"/>
  <c r="S1934"/>
  <c r="T1934"/>
  <c r="U1934"/>
  <c r="V1934"/>
  <c r="W1934"/>
  <c r="X1934"/>
  <c r="Y1934"/>
  <c r="Z1934"/>
  <c r="S1935"/>
  <c r="T1935"/>
  <c r="U1935"/>
  <c r="V1935"/>
  <c r="W1935"/>
  <c r="X1935"/>
  <c r="Y1935"/>
  <c r="Z1935"/>
  <c r="S1936"/>
  <c r="T1936"/>
  <c r="U1936"/>
  <c r="V1936"/>
  <c r="W1936"/>
  <c r="X1936"/>
  <c r="Y1936"/>
  <c r="Z1936"/>
  <c r="S1937"/>
  <c r="T1937"/>
  <c r="U1937"/>
  <c r="V1937"/>
  <c r="W1937"/>
  <c r="X1937"/>
  <c r="Y1937"/>
  <c r="Z1937"/>
  <c r="S1938"/>
  <c r="T1938"/>
  <c r="U1938"/>
  <c r="V1938"/>
  <c r="W1938"/>
  <c r="X1938"/>
  <c r="Y1938"/>
  <c r="Z1938"/>
  <c r="S1939"/>
  <c r="T1939"/>
  <c r="U1939"/>
  <c r="V1939"/>
  <c r="W1939"/>
  <c r="X1939"/>
  <c r="Y1939"/>
  <c r="Z1939"/>
  <c r="S1940"/>
  <c r="T1940"/>
  <c r="U1940"/>
  <c r="V1940"/>
  <c r="W1940"/>
  <c r="X1940"/>
  <c r="Y1940"/>
  <c r="Z1940"/>
  <c r="S1941"/>
  <c r="T1941"/>
  <c r="U1941"/>
  <c r="V1941"/>
  <c r="W1941"/>
  <c r="X1941"/>
  <c r="Y1941"/>
  <c r="Z1941"/>
  <c r="S1942"/>
  <c r="T1942"/>
  <c r="U1942"/>
  <c r="V1942"/>
  <c r="W1942"/>
  <c r="X1942"/>
  <c r="Y1942"/>
  <c r="Z1942"/>
  <c r="S1943"/>
  <c r="T1943"/>
  <c r="U1943"/>
  <c r="V1943"/>
  <c r="W1943"/>
  <c r="X1943"/>
  <c r="Y1943"/>
  <c r="Z1943"/>
  <c r="S1944"/>
  <c r="T1944"/>
  <c r="U1944"/>
  <c r="V1944"/>
  <c r="W1944"/>
  <c r="X1944"/>
  <c r="Y1944"/>
  <c r="Z1944"/>
  <c r="S1945"/>
  <c r="T1945"/>
  <c r="U1945"/>
  <c r="V1945"/>
  <c r="W1945"/>
  <c r="X1945"/>
  <c r="Y1945"/>
  <c r="Z1945"/>
  <c r="S1946"/>
  <c r="T1946"/>
  <c r="U1946"/>
  <c r="V1946"/>
  <c r="W1946"/>
  <c r="X1946"/>
  <c r="Y1946"/>
  <c r="Z1946"/>
  <c r="S1947"/>
  <c r="T1947"/>
  <c r="U1947"/>
  <c r="V1947"/>
  <c r="W1947"/>
  <c r="X1947"/>
  <c r="Y1947"/>
  <c r="Z1947"/>
  <c r="S1948"/>
  <c r="T1948"/>
  <c r="U1948"/>
  <c r="V1948"/>
  <c r="W1948"/>
  <c r="X1948"/>
  <c r="Y1948"/>
  <c r="Z1948"/>
  <c r="S1949"/>
  <c r="T1949"/>
  <c r="U1949"/>
  <c r="V1949"/>
  <c r="W1949"/>
  <c r="X1949"/>
  <c r="Y1949"/>
  <c r="Z1949"/>
  <c r="S1950"/>
  <c r="T1950"/>
  <c r="U1950"/>
  <c r="V1950"/>
  <c r="W1950"/>
  <c r="X1950"/>
  <c r="Y1950"/>
  <c r="Z1950"/>
  <c r="S1951"/>
  <c r="T1951"/>
  <c r="U1951"/>
  <c r="V1951"/>
  <c r="W1951"/>
  <c r="X1951"/>
  <c r="Y1951"/>
  <c r="Z1951"/>
  <c r="S1952"/>
  <c r="T1952"/>
  <c r="U1952"/>
  <c r="V1952"/>
  <c r="W1952"/>
  <c r="X1952"/>
  <c r="Y1952"/>
  <c r="Z1952"/>
  <c r="S1953"/>
  <c r="T1953"/>
  <c r="U1953"/>
  <c r="V1953"/>
  <c r="W1953"/>
  <c r="X1953"/>
  <c r="Y1953"/>
  <c r="Z1953"/>
  <c r="S1954"/>
  <c r="T1954"/>
  <c r="U1954"/>
  <c r="V1954"/>
  <c r="W1954"/>
  <c r="X1954"/>
  <c r="Y1954"/>
  <c r="Z1954"/>
  <c r="S1955"/>
  <c r="T1955"/>
  <c r="U1955"/>
  <c r="V1955"/>
  <c r="W1955"/>
  <c r="X1955"/>
  <c r="Y1955"/>
  <c r="Z1955"/>
  <c r="S1956"/>
  <c r="T1956"/>
  <c r="U1956"/>
  <c r="V1956"/>
  <c r="W1956"/>
  <c r="X1956"/>
  <c r="Y1956"/>
  <c r="Z1956"/>
  <c r="S1957"/>
  <c r="T1957"/>
  <c r="U1957"/>
  <c r="V1957"/>
  <c r="W1957"/>
  <c r="X1957"/>
  <c r="Y1957"/>
  <c r="Z1957"/>
  <c r="S1958"/>
  <c r="T1958"/>
  <c r="U1958"/>
  <c r="V1958"/>
  <c r="W1958"/>
  <c r="X1958"/>
  <c r="Y1958"/>
  <c r="Z1958"/>
  <c r="S1959"/>
  <c r="T1959"/>
  <c r="U1959"/>
  <c r="V1959"/>
  <c r="W1959"/>
  <c r="X1959"/>
  <c r="Y1959"/>
  <c r="Z1959"/>
  <c r="S1960"/>
  <c r="T1960"/>
  <c r="U1960"/>
  <c r="V1960"/>
  <c r="W1960"/>
  <c r="X1960"/>
  <c r="Y1960"/>
  <c r="Z1960"/>
  <c r="S1961"/>
  <c r="T1961"/>
  <c r="U1961"/>
  <c r="V1961"/>
  <c r="W1961"/>
  <c r="X1961"/>
  <c r="Y1961"/>
  <c r="Z1961"/>
  <c r="S1962"/>
  <c r="T1962"/>
  <c r="U1962"/>
  <c r="V1962"/>
  <c r="W1962"/>
  <c r="X1962"/>
  <c r="Y1962"/>
  <c r="Z1962"/>
  <c r="S1963"/>
  <c r="T1963"/>
  <c r="U1963"/>
  <c r="V1963"/>
  <c r="W1963"/>
  <c r="X1963"/>
  <c r="Y1963"/>
  <c r="Z1963"/>
  <c r="S1964"/>
  <c r="T1964"/>
  <c r="U1964"/>
  <c r="V1964"/>
  <c r="W1964"/>
  <c r="X1964"/>
  <c r="Y1964"/>
  <c r="Z1964"/>
  <c r="S1965"/>
  <c r="T1965"/>
  <c r="U1965"/>
  <c r="V1965"/>
  <c r="W1965"/>
  <c r="X1965"/>
  <c r="Y1965"/>
  <c r="Z1965"/>
  <c r="S1966"/>
  <c r="T1966"/>
  <c r="U1966"/>
  <c r="V1966"/>
  <c r="W1966"/>
  <c r="X1966"/>
  <c r="Y1966"/>
  <c r="Z1966"/>
  <c r="S1967"/>
  <c r="T1967"/>
  <c r="U1967"/>
  <c r="V1967"/>
  <c r="W1967"/>
  <c r="X1967"/>
  <c r="Y1967"/>
  <c r="Z1967"/>
  <c r="S1968"/>
  <c r="T1968"/>
  <c r="U1968"/>
  <c r="V1968"/>
  <c r="W1968"/>
  <c r="X1968"/>
  <c r="Y1968"/>
  <c r="Z1968"/>
  <c r="S1969"/>
  <c r="T1969"/>
  <c r="U1969"/>
  <c r="V1969"/>
  <c r="W1969"/>
  <c r="X1969"/>
  <c r="Y1969"/>
  <c r="Z1969"/>
  <c r="S1970"/>
  <c r="T1970"/>
  <c r="U1970"/>
  <c r="V1970"/>
  <c r="W1970"/>
  <c r="X1970"/>
  <c r="Y1970"/>
  <c r="Z1970"/>
  <c r="S1971"/>
  <c r="T1971"/>
  <c r="U1971"/>
  <c r="V1971"/>
  <c r="W1971"/>
  <c r="X1971"/>
  <c r="Y1971"/>
  <c r="Z1971"/>
  <c r="S1972"/>
  <c r="T1972"/>
  <c r="U1972"/>
  <c r="V1972"/>
  <c r="W1972"/>
  <c r="X1972"/>
  <c r="Y1972"/>
  <c r="Z1972"/>
  <c r="S1973"/>
  <c r="T1973"/>
  <c r="U1973"/>
  <c r="V1973"/>
  <c r="W1973"/>
  <c r="X1973"/>
  <c r="Y1973"/>
  <c r="Z1973"/>
  <c r="S1974"/>
  <c r="T1974"/>
  <c r="U1974"/>
  <c r="V1974"/>
  <c r="W1974"/>
  <c r="X1974"/>
  <c r="Y1974"/>
  <c r="Z1974"/>
  <c r="S1975"/>
  <c r="T1975"/>
  <c r="U1975"/>
  <c r="V1975"/>
  <c r="W1975"/>
  <c r="X1975"/>
  <c r="Y1975"/>
  <c r="Z1975"/>
  <c r="S1976"/>
  <c r="T1976"/>
  <c r="U1976"/>
  <c r="V1976"/>
  <c r="W1976"/>
  <c r="X1976"/>
  <c r="Y1976"/>
  <c r="Z1976"/>
  <c r="S1977"/>
  <c r="T1977"/>
  <c r="U1977"/>
  <c r="V1977"/>
  <c r="W1977"/>
  <c r="X1977"/>
  <c r="Y1977"/>
  <c r="Z1977"/>
  <c r="S1978"/>
  <c r="T1978"/>
  <c r="U1978"/>
  <c r="V1978"/>
  <c r="W1978"/>
  <c r="X1978"/>
  <c r="Y1978"/>
  <c r="Z1978"/>
  <c r="S1979"/>
  <c r="T1979"/>
  <c r="U1979"/>
  <c r="V1979"/>
  <c r="W1979"/>
  <c r="X1979"/>
  <c r="Y1979"/>
  <c r="Z1979"/>
  <c r="S1980"/>
  <c r="T1980"/>
  <c r="U1980"/>
  <c r="V1980"/>
  <c r="W1980"/>
  <c r="X1980"/>
  <c r="Y1980"/>
  <c r="Z1980"/>
  <c r="S1981"/>
  <c r="T1981"/>
  <c r="U1981"/>
  <c r="V1981"/>
  <c r="W1981"/>
  <c r="X1981"/>
  <c r="Y1981"/>
  <c r="Z1981"/>
  <c r="S1982"/>
  <c r="T1982"/>
  <c r="U1982"/>
  <c r="V1982"/>
  <c r="W1982"/>
  <c r="X1982"/>
  <c r="Y1982"/>
  <c r="Z1982"/>
  <c r="S1983"/>
  <c r="T1983"/>
  <c r="U1983"/>
  <c r="V1983"/>
  <c r="W1983"/>
  <c r="X1983"/>
  <c r="Y1983"/>
  <c r="Z1983"/>
  <c r="S1984"/>
  <c r="T1984"/>
  <c r="U1984"/>
  <c r="V1984"/>
  <c r="W1984"/>
  <c r="X1984"/>
  <c r="Y1984"/>
  <c r="Z1984"/>
  <c r="S1985"/>
  <c r="T1985"/>
  <c r="U1985"/>
  <c r="V1985"/>
  <c r="W1985"/>
  <c r="X1985"/>
  <c r="Y1985"/>
  <c r="Z1985"/>
  <c r="S1986"/>
  <c r="T1986"/>
  <c r="U1986"/>
  <c r="V1986"/>
  <c r="W1986"/>
  <c r="X1986"/>
  <c r="Y1986"/>
  <c r="Z1986"/>
  <c r="S1987"/>
  <c r="T1987"/>
  <c r="U1987"/>
  <c r="V1987"/>
  <c r="W1987"/>
  <c r="X1987"/>
  <c r="Y1987"/>
  <c r="Z1987"/>
  <c r="S1988"/>
  <c r="T1988"/>
  <c r="U1988"/>
  <c r="V1988"/>
  <c r="W1988"/>
  <c r="X1988"/>
  <c r="Y1988"/>
  <c r="Z1988"/>
  <c r="S1989"/>
  <c r="T1989"/>
  <c r="U1989"/>
  <c r="V1989"/>
  <c r="W1989"/>
  <c r="X1989"/>
  <c r="Y1989"/>
  <c r="Z1989"/>
  <c r="S1990"/>
  <c r="T1990"/>
  <c r="U1990"/>
  <c r="V1990"/>
  <c r="W1990"/>
  <c r="X1990"/>
  <c r="Y1990"/>
  <c r="Z1990"/>
  <c r="S1991"/>
  <c r="T1991"/>
  <c r="U1991"/>
  <c r="V1991"/>
  <c r="W1991"/>
  <c r="X1991"/>
  <c r="Y1991"/>
  <c r="Z1991"/>
  <c r="S1992"/>
  <c r="T1992"/>
  <c r="U1992"/>
  <c r="V1992"/>
  <c r="W1992"/>
  <c r="X1992"/>
  <c r="Y1992"/>
  <c r="Z1992"/>
  <c r="S1993"/>
  <c r="T1993"/>
  <c r="U1993"/>
  <c r="V1993"/>
  <c r="W1993"/>
  <c r="X1993"/>
  <c r="Y1993"/>
  <c r="Z1993"/>
  <c r="S1994"/>
  <c r="T1994"/>
  <c r="U1994"/>
  <c r="V1994"/>
  <c r="W1994"/>
  <c r="X1994"/>
  <c r="Y1994"/>
  <c r="Z1994"/>
  <c r="S1995"/>
  <c r="T1995"/>
  <c r="U1995"/>
  <c r="V1995"/>
  <c r="W1995"/>
  <c r="X1995"/>
  <c r="Y1995"/>
  <c r="Z1995"/>
  <c r="S1996"/>
  <c r="T1996"/>
  <c r="U1996"/>
  <c r="V1996"/>
  <c r="W1996"/>
  <c r="X1996"/>
  <c r="Y1996"/>
  <c r="Z1996"/>
  <c r="S1997"/>
  <c r="T1997"/>
  <c r="U1997"/>
  <c r="V1997"/>
  <c r="W1997"/>
  <c r="X1997"/>
  <c r="Y1997"/>
  <c r="Z1997"/>
  <c r="S1998"/>
  <c r="T1998"/>
  <c r="U1998"/>
  <c r="V1998"/>
  <c r="W1998"/>
  <c r="X1998"/>
  <c r="Y1998"/>
  <c r="Z1998"/>
  <c r="S1999"/>
  <c r="T1999"/>
  <c r="U1999"/>
  <c r="V1999"/>
  <c r="W1999"/>
  <c r="X1999"/>
  <c r="Y1999"/>
  <c r="Z1999"/>
  <c r="S2000"/>
  <c r="T2000"/>
  <c r="U2000"/>
  <c r="V2000"/>
  <c r="W2000"/>
  <c r="X2000"/>
  <c r="Y2000"/>
  <c r="Z2000"/>
  <c r="S2001"/>
  <c r="T2001"/>
  <c r="U2001"/>
  <c r="V2001"/>
  <c r="W2001"/>
  <c r="X2001"/>
  <c r="Y2001"/>
  <c r="Z2001"/>
  <c r="S2002"/>
  <c r="T2002"/>
  <c r="U2002"/>
  <c r="V2002"/>
  <c r="W2002"/>
  <c r="X2002"/>
  <c r="Y2002"/>
  <c r="Z2002"/>
  <c r="S2003"/>
  <c r="T2003"/>
  <c r="U2003"/>
  <c r="V2003"/>
  <c r="W2003"/>
  <c r="X2003"/>
  <c r="Y2003"/>
  <c r="Z2003"/>
  <c r="S2004"/>
  <c r="T2004"/>
  <c r="U2004"/>
  <c r="V2004"/>
  <c r="W2004"/>
  <c r="X2004"/>
  <c r="Y2004"/>
  <c r="Z2004"/>
  <c r="S2005"/>
  <c r="T2005"/>
  <c r="U2005"/>
  <c r="V2005"/>
  <c r="W2005"/>
  <c r="X2005"/>
  <c r="Y2005"/>
  <c r="Z2005"/>
  <c r="S2006"/>
  <c r="T2006"/>
  <c r="U2006"/>
  <c r="V2006"/>
  <c r="W2006"/>
  <c r="X2006"/>
  <c r="Y2006"/>
  <c r="Z2006"/>
  <c r="S2007"/>
  <c r="T2007"/>
  <c r="U2007"/>
  <c r="V2007"/>
  <c r="W2007"/>
  <c r="X2007"/>
  <c r="Y2007"/>
  <c r="Z2007"/>
  <c r="S2008"/>
  <c r="T2008"/>
  <c r="U2008"/>
  <c r="V2008"/>
  <c r="W2008"/>
  <c r="X2008"/>
  <c r="Y2008"/>
  <c r="Z2008"/>
  <c r="S2009"/>
  <c r="T2009"/>
  <c r="U2009"/>
  <c r="V2009"/>
  <c r="W2009"/>
  <c r="X2009"/>
  <c r="Y2009"/>
  <c r="Z2009"/>
  <c r="S2010"/>
  <c r="T2010"/>
  <c r="U2010"/>
  <c r="V2010"/>
  <c r="W2010"/>
  <c r="X2010"/>
  <c r="Y2010"/>
  <c r="Z2010"/>
  <c r="S2011"/>
  <c r="T2011"/>
  <c r="U2011"/>
  <c r="V2011"/>
  <c r="W2011"/>
  <c r="X2011"/>
  <c r="Y2011"/>
  <c r="Z2011"/>
  <c r="S2012"/>
  <c r="T2012"/>
  <c r="U2012"/>
  <c r="V2012"/>
  <c r="W2012"/>
  <c r="X2012"/>
  <c r="Y2012"/>
  <c r="Z2012"/>
  <c r="S2013"/>
  <c r="T2013"/>
  <c r="U2013"/>
  <c r="V2013"/>
  <c r="W2013"/>
  <c r="X2013"/>
  <c r="Y2013"/>
  <c r="Z2013"/>
  <c r="S2014"/>
  <c r="T2014"/>
  <c r="U2014"/>
  <c r="V2014"/>
  <c r="W2014"/>
  <c r="X2014"/>
  <c r="Y2014"/>
  <c r="Z2014"/>
  <c r="S2015"/>
  <c r="T2015"/>
  <c r="U2015"/>
  <c r="V2015"/>
  <c r="W2015"/>
  <c r="X2015"/>
  <c r="Y2015"/>
  <c r="Z2015"/>
  <c r="S2016"/>
  <c r="T2016"/>
  <c r="U2016"/>
  <c r="V2016"/>
  <c r="W2016"/>
  <c r="X2016"/>
  <c r="Y2016"/>
  <c r="Z2016"/>
  <c r="S2017"/>
  <c r="T2017"/>
  <c r="U2017"/>
  <c r="V2017"/>
  <c r="W2017"/>
  <c r="X2017"/>
  <c r="Y2017"/>
  <c r="Z2017"/>
  <c r="S2018"/>
  <c r="T2018"/>
  <c r="U2018"/>
  <c r="V2018"/>
  <c r="W2018"/>
  <c r="X2018"/>
  <c r="Y2018"/>
  <c r="Z2018"/>
  <c r="S2019"/>
  <c r="T2019"/>
  <c r="U2019"/>
  <c r="V2019"/>
  <c r="W2019"/>
  <c r="X2019"/>
  <c r="Y2019"/>
  <c r="Z2019"/>
  <c r="S2020"/>
  <c r="T2020"/>
  <c r="U2020"/>
  <c r="V2020"/>
  <c r="W2020"/>
  <c r="X2020"/>
  <c r="Y2020"/>
  <c r="Z2020"/>
  <c r="S2021"/>
  <c r="T2021"/>
  <c r="U2021"/>
  <c r="V2021"/>
  <c r="W2021"/>
  <c r="X2021"/>
  <c r="Y2021"/>
  <c r="Z2021"/>
  <c r="S2022"/>
  <c r="T2022"/>
  <c r="U2022"/>
  <c r="V2022"/>
  <c r="W2022"/>
  <c r="X2022"/>
  <c r="Y2022"/>
  <c r="Z2022"/>
  <c r="S2023"/>
  <c r="T2023"/>
  <c r="U2023"/>
  <c r="V2023"/>
  <c r="W2023"/>
  <c r="X2023"/>
  <c r="Y2023"/>
  <c r="Z2023"/>
  <c r="S2024"/>
  <c r="T2024"/>
  <c r="U2024"/>
  <c r="V2024"/>
  <c r="W2024"/>
  <c r="X2024"/>
  <c r="Y2024"/>
  <c r="Z2024"/>
  <c r="S2025"/>
  <c r="T2025"/>
  <c r="U2025"/>
  <c r="V2025"/>
  <c r="W2025"/>
  <c r="X2025"/>
  <c r="Y2025"/>
  <c r="Z2025"/>
  <c r="S2026"/>
  <c r="T2026"/>
  <c r="U2026"/>
  <c r="V2026"/>
  <c r="W2026"/>
  <c r="X2026"/>
  <c r="Y2026"/>
  <c r="Z2026"/>
  <c r="S2027"/>
  <c r="T2027"/>
  <c r="U2027"/>
  <c r="V2027"/>
  <c r="W2027"/>
  <c r="X2027"/>
  <c r="Y2027"/>
  <c r="Z2027"/>
  <c r="S2028"/>
  <c r="T2028"/>
  <c r="U2028"/>
  <c r="V2028"/>
  <c r="W2028"/>
  <c r="X2028"/>
  <c r="Y2028"/>
  <c r="Z2028"/>
  <c r="S2029"/>
  <c r="T2029"/>
  <c r="U2029"/>
  <c r="V2029"/>
  <c r="W2029"/>
  <c r="X2029"/>
  <c r="Y2029"/>
  <c r="Z2029"/>
  <c r="S2030"/>
  <c r="T2030"/>
  <c r="U2030"/>
  <c r="V2030"/>
  <c r="W2030"/>
  <c r="X2030"/>
  <c r="Y2030"/>
  <c r="Z2030"/>
  <c r="S2031"/>
  <c r="T2031"/>
  <c r="U2031"/>
  <c r="V2031"/>
  <c r="W2031"/>
  <c r="X2031"/>
  <c r="Y2031"/>
  <c r="Z2031"/>
  <c r="S2032"/>
  <c r="T2032"/>
  <c r="U2032"/>
  <c r="V2032"/>
  <c r="W2032"/>
  <c r="X2032"/>
  <c r="Y2032"/>
  <c r="Z2032"/>
  <c r="S2033"/>
  <c r="T2033"/>
  <c r="U2033"/>
  <c r="V2033"/>
  <c r="W2033"/>
  <c r="X2033"/>
  <c r="Y2033"/>
  <c r="Z2033"/>
  <c r="S2034"/>
  <c r="T2034"/>
  <c r="U2034"/>
  <c r="V2034"/>
  <c r="W2034"/>
  <c r="X2034"/>
  <c r="Y2034"/>
  <c r="Z2034"/>
  <c r="S2035"/>
  <c r="T2035"/>
  <c r="U2035"/>
  <c r="V2035"/>
  <c r="W2035"/>
  <c r="X2035"/>
  <c r="Y2035"/>
  <c r="Z2035"/>
  <c r="S2036"/>
  <c r="T2036"/>
  <c r="U2036"/>
  <c r="V2036"/>
  <c r="W2036"/>
  <c r="X2036"/>
  <c r="Y2036"/>
  <c r="Z2036"/>
  <c r="S2037"/>
  <c r="T2037"/>
  <c r="U2037"/>
  <c r="V2037"/>
  <c r="W2037"/>
  <c r="X2037"/>
  <c r="Y2037"/>
  <c r="Z2037"/>
  <c r="S2038"/>
  <c r="T2038"/>
  <c r="U2038"/>
  <c r="V2038"/>
  <c r="W2038"/>
  <c r="X2038"/>
  <c r="Y2038"/>
  <c r="Z2038"/>
  <c r="S2039"/>
  <c r="T2039"/>
  <c r="U2039"/>
  <c r="V2039"/>
  <c r="W2039"/>
  <c r="X2039"/>
  <c r="Y2039"/>
  <c r="Z2039"/>
  <c r="S2040"/>
  <c r="T2040"/>
  <c r="U2040"/>
  <c r="V2040"/>
  <c r="W2040"/>
  <c r="X2040"/>
  <c r="Y2040"/>
  <c r="Z2040"/>
  <c r="S2041"/>
  <c r="T2041"/>
  <c r="U2041"/>
  <c r="V2041"/>
  <c r="W2041"/>
  <c r="X2041"/>
  <c r="Y2041"/>
  <c r="Z2041"/>
  <c r="S2042"/>
  <c r="T2042"/>
  <c r="U2042"/>
  <c r="V2042"/>
  <c r="W2042"/>
  <c r="X2042"/>
  <c r="Y2042"/>
  <c r="Z2042"/>
  <c r="S2043"/>
  <c r="T2043"/>
  <c r="U2043"/>
  <c r="V2043"/>
  <c r="W2043"/>
  <c r="X2043"/>
  <c r="Y2043"/>
  <c r="Z2043"/>
  <c r="S2044"/>
  <c r="T2044"/>
  <c r="U2044"/>
  <c r="V2044"/>
  <c r="W2044"/>
  <c r="X2044"/>
  <c r="Y2044"/>
  <c r="Z2044"/>
  <c r="S2045"/>
  <c r="T2045"/>
  <c r="U2045"/>
  <c r="V2045"/>
  <c r="W2045"/>
  <c r="X2045"/>
  <c r="Y2045"/>
  <c r="Z2045"/>
  <c r="S2046"/>
  <c r="T2046"/>
  <c r="U2046"/>
  <c r="V2046"/>
  <c r="W2046"/>
  <c r="X2046"/>
  <c r="Y2046"/>
  <c r="Z2046"/>
  <c r="S2047"/>
  <c r="T2047"/>
  <c r="U2047"/>
  <c r="V2047"/>
  <c r="W2047"/>
  <c r="X2047"/>
  <c r="Y2047"/>
  <c r="Z2047"/>
  <c r="S2048"/>
  <c r="T2048"/>
  <c r="U2048"/>
  <c r="V2048"/>
  <c r="W2048"/>
  <c r="X2048"/>
  <c r="Y2048"/>
  <c r="Z2048"/>
  <c r="S2049"/>
  <c r="T2049"/>
  <c r="U2049"/>
  <c r="V2049"/>
  <c r="W2049"/>
  <c r="X2049"/>
  <c r="Y2049"/>
  <c r="Z2049"/>
  <c r="S2050"/>
  <c r="T2050"/>
  <c r="U2050"/>
  <c r="V2050"/>
  <c r="W2050"/>
  <c r="X2050"/>
  <c r="Y2050"/>
  <c r="Z2050"/>
  <c r="S2051"/>
  <c r="T2051"/>
  <c r="U2051"/>
  <c r="V2051"/>
  <c r="W2051"/>
  <c r="X2051"/>
  <c r="Y2051"/>
  <c r="Z2051"/>
  <c r="S2052"/>
  <c r="T2052"/>
  <c r="U2052"/>
  <c r="V2052"/>
  <c r="W2052"/>
  <c r="X2052"/>
  <c r="Y2052"/>
  <c r="Z2052"/>
  <c r="S2053"/>
  <c r="T2053"/>
  <c r="U2053"/>
  <c r="V2053"/>
  <c r="W2053"/>
  <c r="X2053"/>
  <c r="Y2053"/>
  <c r="Z2053"/>
  <c r="S2054"/>
  <c r="T2054"/>
  <c r="U2054"/>
  <c r="V2054"/>
  <c r="W2054"/>
  <c r="X2054"/>
  <c r="Y2054"/>
  <c r="Z2054"/>
  <c r="S2055"/>
  <c r="T2055"/>
  <c r="U2055"/>
  <c r="V2055"/>
  <c r="W2055"/>
  <c r="X2055"/>
  <c r="Y2055"/>
  <c r="Z2055"/>
  <c r="S2056"/>
  <c r="T2056"/>
  <c r="U2056"/>
  <c r="V2056"/>
  <c r="W2056"/>
  <c r="X2056"/>
  <c r="Y2056"/>
  <c r="Z2056"/>
  <c r="S2057"/>
  <c r="T2057"/>
  <c r="U2057"/>
  <c r="V2057"/>
  <c r="W2057"/>
  <c r="X2057"/>
  <c r="Y2057"/>
  <c r="Z2057"/>
  <c r="S2058"/>
  <c r="T2058"/>
  <c r="U2058"/>
  <c r="V2058"/>
  <c r="W2058"/>
  <c r="X2058"/>
  <c r="Y2058"/>
  <c r="Z2058"/>
  <c r="S2059"/>
  <c r="T2059"/>
  <c r="U2059"/>
  <c r="V2059"/>
  <c r="W2059"/>
  <c r="X2059"/>
  <c r="Y2059"/>
  <c r="Z2059"/>
  <c r="S2060"/>
  <c r="T2060"/>
  <c r="U2060"/>
  <c r="V2060"/>
  <c r="W2060"/>
  <c r="X2060"/>
  <c r="Y2060"/>
  <c r="Z2060"/>
  <c r="S2061"/>
  <c r="T2061"/>
  <c r="U2061"/>
  <c r="V2061"/>
  <c r="W2061"/>
  <c r="X2061"/>
  <c r="Y2061"/>
  <c r="Z2061"/>
  <c r="S2062"/>
  <c r="T2062"/>
  <c r="U2062"/>
  <c r="V2062"/>
  <c r="W2062"/>
  <c r="X2062"/>
  <c r="Y2062"/>
  <c r="Z2062"/>
  <c r="S2063"/>
  <c r="T2063"/>
  <c r="U2063"/>
  <c r="V2063"/>
  <c r="W2063"/>
  <c r="X2063"/>
  <c r="Y2063"/>
  <c r="Z2063"/>
  <c r="S2064"/>
  <c r="T2064"/>
  <c r="U2064"/>
  <c r="V2064"/>
  <c r="W2064"/>
  <c r="X2064"/>
  <c r="Y2064"/>
  <c r="Z2064"/>
  <c r="S2065"/>
  <c r="T2065"/>
  <c r="U2065"/>
  <c r="V2065"/>
  <c r="W2065"/>
  <c r="X2065"/>
  <c r="Y2065"/>
  <c r="Z2065"/>
  <c r="S2066"/>
  <c r="T2066"/>
  <c r="U2066"/>
  <c r="V2066"/>
  <c r="W2066"/>
  <c r="X2066"/>
  <c r="Y2066"/>
  <c r="Z2066"/>
  <c r="S2067"/>
  <c r="T2067"/>
  <c r="U2067"/>
  <c r="V2067"/>
  <c r="W2067"/>
  <c r="X2067"/>
  <c r="Y2067"/>
  <c r="Z2067"/>
  <c r="S2068"/>
  <c r="T2068"/>
  <c r="U2068"/>
  <c r="V2068"/>
  <c r="W2068"/>
  <c r="X2068"/>
  <c r="Y2068"/>
  <c r="Z2068"/>
  <c r="S2069"/>
  <c r="T2069"/>
  <c r="U2069"/>
  <c r="V2069"/>
  <c r="W2069"/>
  <c r="X2069"/>
  <c r="Y2069"/>
  <c r="Z2069"/>
  <c r="S2070"/>
  <c r="T2070"/>
  <c r="U2070"/>
  <c r="V2070"/>
  <c r="W2070"/>
  <c r="X2070"/>
  <c r="Y2070"/>
  <c r="Z2070"/>
  <c r="S2071"/>
  <c r="T2071"/>
  <c r="U2071"/>
  <c r="V2071"/>
  <c r="W2071"/>
  <c r="X2071"/>
  <c r="Y2071"/>
  <c r="Z2071"/>
  <c r="S2072"/>
  <c r="T2072"/>
  <c r="U2072"/>
  <c r="V2072"/>
  <c r="W2072"/>
  <c r="X2072"/>
  <c r="Y2072"/>
  <c r="Z2072"/>
  <c r="S2073"/>
  <c r="T2073"/>
  <c r="U2073"/>
  <c r="V2073"/>
  <c r="W2073"/>
  <c r="X2073"/>
  <c r="Y2073"/>
  <c r="Z2073"/>
  <c r="S2074"/>
  <c r="T2074"/>
  <c r="U2074"/>
  <c r="V2074"/>
  <c r="W2074"/>
  <c r="X2074"/>
  <c r="Y2074"/>
  <c r="Z2074"/>
  <c r="S2075"/>
  <c r="T2075"/>
  <c r="U2075"/>
  <c r="V2075"/>
  <c r="W2075"/>
  <c r="X2075"/>
  <c r="Y2075"/>
  <c r="Z2075"/>
  <c r="S2076"/>
  <c r="T2076"/>
  <c r="U2076"/>
  <c r="V2076"/>
  <c r="W2076"/>
  <c r="X2076"/>
  <c r="Y2076"/>
  <c r="Z2076"/>
  <c r="S2077"/>
  <c r="T2077"/>
  <c r="U2077"/>
  <c r="V2077"/>
  <c r="W2077"/>
  <c r="X2077"/>
  <c r="Y2077"/>
  <c r="Z2077"/>
  <c r="S2078"/>
  <c r="T2078"/>
  <c r="U2078"/>
  <c r="V2078"/>
  <c r="W2078"/>
  <c r="X2078"/>
  <c r="Y2078"/>
  <c r="Z2078"/>
  <c r="S2079"/>
  <c r="T2079"/>
  <c r="U2079"/>
  <c r="V2079"/>
  <c r="W2079"/>
  <c r="X2079"/>
  <c r="Y2079"/>
  <c r="Z2079"/>
  <c r="S2080"/>
  <c r="T2080"/>
  <c r="U2080"/>
  <c r="V2080"/>
  <c r="W2080"/>
  <c r="X2080"/>
  <c r="Y2080"/>
  <c r="Z2080"/>
  <c r="S2081"/>
  <c r="T2081"/>
  <c r="U2081"/>
  <c r="V2081"/>
  <c r="W2081"/>
  <c r="X2081"/>
  <c r="Y2081"/>
  <c r="Z2081"/>
  <c r="S2082"/>
  <c r="T2082"/>
  <c r="U2082"/>
  <c r="V2082"/>
  <c r="W2082"/>
  <c r="X2082"/>
  <c r="Y2082"/>
  <c r="Z2082"/>
  <c r="S2083"/>
  <c r="T2083"/>
  <c r="U2083"/>
  <c r="V2083"/>
  <c r="W2083"/>
  <c r="X2083"/>
  <c r="Y2083"/>
  <c r="Z2083"/>
  <c r="S2084"/>
  <c r="T2084"/>
  <c r="U2084"/>
  <c r="V2084"/>
  <c r="W2084"/>
  <c r="X2084"/>
  <c r="Y2084"/>
  <c r="Z2084"/>
  <c r="S2085"/>
  <c r="T2085"/>
  <c r="U2085"/>
  <c r="V2085"/>
  <c r="W2085"/>
  <c r="X2085"/>
  <c r="Y2085"/>
  <c r="Z2085"/>
  <c r="S2086"/>
  <c r="T2086"/>
  <c r="U2086"/>
  <c r="V2086"/>
  <c r="W2086"/>
  <c r="X2086"/>
  <c r="Y2086"/>
  <c r="Z2086"/>
  <c r="S2087"/>
  <c r="T2087"/>
  <c r="U2087"/>
  <c r="V2087"/>
  <c r="W2087"/>
  <c r="X2087"/>
  <c r="Y2087"/>
  <c r="Z2087"/>
  <c r="S2088"/>
  <c r="T2088"/>
  <c r="U2088"/>
  <c r="V2088"/>
  <c r="W2088"/>
  <c r="X2088"/>
  <c r="Y2088"/>
  <c r="Z2088"/>
  <c r="S2089"/>
  <c r="T2089"/>
  <c r="U2089"/>
  <c r="V2089"/>
  <c r="W2089"/>
  <c r="X2089"/>
  <c r="Y2089"/>
  <c r="Z2089"/>
  <c r="S2090"/>
  <c r="T2090"/>
  <c r="U2090"/>
  <c r="V2090"/>
  <c r="W2090"/>
  <c r="X2090"/>
  <c r="Y2090"/>
  <c r="Z2090"/>
  <c r="S2091"/>
  <c r="T2091"/>
  <c r="U2091"/>
  <c r="V2091"/>
  <c r="W2091"/>
  <c r="X2091"/>
  <c r="Y2091"/>
  <c r="Z2091"/>
  <c r="S2092"/>
  <c r="T2092"/>
  <c r="U2092"/>
  <c r="V2092"/>
  <c r="W2092"/>
  <c r="X2092"/>
  <c r="Y2092"/>
  <c r="Z2092"/>
  <c r="S2093"/>
  <c r="T2093"/>
  <c r="U2093"/>
  <c r="V2093"/>
  <c r="W2093"/>
  <c r="X2093"/>
  <c r="Y2093"/>
  <c r="Z2093"/>
  <c r="S2094"/>
  <c r="T2094"/>
  <c r="U2094"/>
  <c r="V2094"/>
  <c r="W2094"/>
  <c r="X2094"/>
  <c r="Y2094"/>
  <c r="Z2094"/>
  <c r="S2095"/>
  <c r="T2095"/>
  <c r="U2095"/>
  <c r="V2095"/>
  <c r="W2095"/>
  <c r="X2095"/>
  <c r="Y2095"/>
  <c r="Z2095"/>
  <c r="S2096"/>
  <c r="T2096"/>
  <c r="U2096"/>
  <c r="V2096"/>
  <c r="W2096"/>
  <c r="X2096"/>
  <c r="Y2096"/>
  <c r="Z2096"/>
  <c r="S2097"/>
  <c r="T2097"/>
  <c r="U2097"/>
  <c r="V2097"/>
  <c r="W2097"/>
  <c r="X2097"/>
  <c r="Y2097"/>
  <c r="Z2097"/>
  <c r="S2098"/>
  <c r="T2098"/>
  <c r="U2098"/>
  <c r="V2098"/>
  <c r="W2098"/>
  <c r="X2098"/>
  <c r="Y2098"/>
  <c r="Z2098"/>
  <c r="S2099"/>
  <c r="T2099"/>
  <c r="U2099"/>
  <c r="V2099"/>
  <c r="W2099"/>
  <c r="X2099"/>
  <c r="Y2099"/>
  <c r="Z2099"/>
  <c r="S2100"/>
  <c r="T2100"/>
  <c r="U2100"/>
  <c r="V2100"/>
  <c r="W2100"/>
  <c r="X2100"/>
  <c r="Y2100"/>
  <c r="Z2100"/>
  <c r="S2101"/>
  <c r="T2101"/>
  <c r="U2101"/>
  <c r="V2101"/>
  <c r="W2101"/>
  <c r="X2101"/>
  <c r="Y2101"/>
  <c r="Z2101"/>
  <c r="S2102"/>
  <c r="T2102"/>
  <c r="U2102"/>
  <c r="V2102"/>
  <c r="W2102"/>
  <c r="X2102"/>
  <c r="Y2102"/>
  <c r="Z2102"/>
  <c r="S2103"/>
  <c r="T2103"/>
  <c r="U2103"/>
  <c r="V2103"/>
  <c r="W2103"/>
  <c r="X2103"/>
  <c r="Y2103"/>
  <c r="Z2103"/>
  <c r="S2104"/>
  <c r="T2104"/>
  <c r="U2104"/>
  <c r="V2104"/>
  <c r="W2104"/>
  <c r="X2104"/>
  <c r="Y2104"/>
  <c r="Z2104"/>
  <c r="S2105"/>
  <c r="T2105"/>
  <c r="U2105"/>
  <c r="V2105"/>
  <c r="W2105"/>
  <c r="X2105"/>
  <c r="Y2105"/>
  <c r="Z2105"/>
  <c r="S2106"/>
  <c r="T2106"/>
  <c r="U2106"/>
  <c r="V2106"/>
  <c r="W2106"/>
  <c r="X2106"/>
  <c r="Y2106"/>
  <c r="Z2106"/>
  <c r="S2107"/>
  <c r="T2107"/>
  <c r="U2107"/>
  <c r="V2107"/>
  <c r="W2107"/>
  <c r="X2107"/>
  <c r="Y2107"/>
  <c r="Z2107"/>
  <c r="S2108"/>
  <c r="T2108"/>
  <c r="U2108"/>
  <c r="V2108"/>
  <c r="W2108"/>
  <c r="X2108"/>
  <c r="Y2108"/>
  <c r="Z2108"/>
  <c r="S2109"/>
  <c r="T2109"/>
  <c r="U2109"/>
  <c r="V2109"/>
  <c r="W2109"/>
  <c r="X2109"/>
  <c r="Y2109"/>
  <c r="Z2109"/>
  <c r="S2110"/>
  <c r="T2110"/>
  <c r="U2110"/>
  <c r="V2110"/>
  <c r="W2110"/>
  <c r="X2110"/>
  <c r="Y2110"/>
  <c r="Z2110"/>
  <c r="S2111"/>
  <c r="T2111"/>
  <c r="U2111"/>
  <c r="V2111"/>
  <c r="W2111"/>
  <c r="X2111"/>
  <c r="Y2111"/>
  <c r="Z2111"/>
  <c r="S2112"/>
  <c r="T2112"/>
  <c r="U2112"/>
  <c r="V2112"/>
  <c r="W2112"/>
  <c r="X2112"/>
  <c r="Y2112"/>
  <c r="Z2112"/>
  <c r="S2113"/>
  <c r="T2113"/>
  <c r="U2113"/>
  <c r="V2113"/>
  <c r="W2113"/>
  <c r="X2113"/>
  <c r="Y2113"/>
  <c r="Z2113"/>
  <c r="S2114"/>
  <c r="T2114"/>
  <c r="U2114"/>
  <c r="V2114"/>
  <c r="W2114"/>
  <c r="X2114"/>
  <c r="Y2114"/>
  <c r="Z2114"/>
  <c r="S2115"/>
  <c r="T2115"/>
  <c r="U2115"/>
  <c r="V2115"/>
  <c r="W2115"/>
  <c r="X2115"/>
  <c r="Y2115"/>
  <c r="Z2115"/>
  <c r="S2116"/>
  <c r="T2116"/>
  <c r="U2116"/>
  <c r="V2116"/>
  <c r="W2116"/>
  <c r="X2116"/>
  <c r="Y2116"/>
  <c r="Z2116"/>
  <c r="S2117"/>
  <c r="T2117"/>
  <c r="U2117"/>
  <c r="V2117"/>
  <c r="W2117"/>
  <c r="X2117"/>
  <c r="Y2117"/>
  <c r="Z2117"/>
  <c r="S2118"/>
  <c r="T2118"/>
  <c r="U2118"/>
  <c r="V2118"/>
  <c r="W2118"/>
  <c r="X2118"/>
  <c r="Y2118"/>
  <c r="Z2118"/>
  <c r="S2119"/>
  <c r="T2119"/>
  <c r="U2119"/>
  <c r="V2119"/>
  <c r="W2119"/>
  <c r="X2119"/>
  <c r="Y2119"/>
  <c r="Z2119"/>
  <c r="S2120"/>
  <c r="T2120"/>
  <c r="U2120"/>
  <c r="V2120"/>
  <c r="W2120"/>
  <c r="X2120"/>
  <c r="Y2120"/>
  <c r="Z2120"/>
  <c r="S2121"/>
  <c r="T2121"/>
  <c r="U2121"/>
  <c r="V2121"/>
  <c r="W2121"/>
  <c r="X2121"/>
  <c r="Y2121"/>
  <c r="Z2121"/>
  <c r="S2122"/>
  <c r="T2122"/>
  <c r="U2122"/>
  <c r="V2122"/>
  <c r="W2122"/>
  <c r="X2122"/>
  <c r="Y2122"/>
  <c r="Z2122"/>
  <c r="S2123"/>
  <c r="T2123"/>
  <c r="U2123"/>
  <c r="V2123"/>
  <c r="W2123"/>
  <c r="X2123"/>
  <c r="Y2123"/>
  <c r="Z2123"/>
  <c r="S2124"/>
  <c r="T2124"/>
  <c r="U2124"/>
  <c r="V2124"/>
  <c r="W2124"/>
  <c r="X2124"/>
  <c r="Y2124"/>
  <c r="Z2124"/>
  <c r="S2125"/>
  <c r="T2125"/>
  <c r="U2125"/>
  <c r="V2125"/>
  <c r="W2125"/>
  <c r="X2125"/>
  <c r="Y2125"/>
  <c r="Z2125"/>
  <c r="S2126"/>
  <c r="T2126"/>
  <c r="U2126"/>
  <c r="V2126"/>
  <c r="W2126"/>
  <c r="X2126"/>
  <c r="Y2126"/>
  <c r="Z2126"/>
  <c r="S2127"/>
  <c r="T2127"/>
  <c r="U2127"/>
  <c r="V2127"/>
  <c r="W2127"/>
  <c r="X2127"/>
  <c r="Y2127"/>
  <c r="Z2127"/>
  <c r="S2128"/>
  <c r="T2128"/>
  <c r="U2128"/>
  <c r="V2128"/>
  <c r="W2128"/>
  <c r="X2128"/>
  <c r="Y2128"/>
  <c r="Z2128"/>
  <c r="S2129"/>
  <c r="T2129"/>
  <c r="U2129"/>
  <c r="V2129"/>
  <c r="W2129"/>
  <c r="X2129"/>
  <c r="Y2129"/>
  <c r="Z2129"/>
  <c r="S2130"/>
  <c r="T2130"/>
  <c r="U2130"/>
  <c r="V2130"/>
  <c r="W2130"/>
  <c r="X2130"/>
  <c r="Y2130"/>
  <c r="Z2130"/>
  <c r="S2131"/>
  <c r="T2131"/>
  <c r="U2131"/>
  <c r="V2131"/>
  <c r="W2131"/>
  <c r="X2131"/>
  <c r="Y2131"/>
  <c r="Z2131"/>
  <c r="S2132"/>
  <c r="T2132"/>
  <c r="U2132"/>
  <c r="V2132"/>
  <c r="W2132"/>
  <c r="X2132"/>
  <c r="Y2132"/>
  <c r="Z2132"/>
  <c r="S2133"/>
  <c r="T2133"/>
  <c r="U2133"/>
  <c r="V2133"/>
  <c r="W2133"/>
  <c r="X2133"/>
  <c r="Y2133"/>
  <c r="Z2133"/>
  <c r="S2134"/>
  <c r="T2134"/>
  <c r="U2134"/>
  <c r="V2134"/>
  <c r="W2134"/>
  <c r="X2134"/>
  <c r="Y2134"/>
  <c r="Z2134"/>
  <c r="S2135"/>
  <c r="T2135"/>
  <c r="U2135"/>
  <c r="V2135"/>
  <c r="W2135"/>
  <c r="X2135"/>
  <c r="Y2135"/>
  <c r="Z2135"/>
  <c r="S2136"/>
  <c r="T2136"/>
  <c r="U2136"/>
  <c r="V2136"/>
  <c r="W2136"/>
  <c r="X2136"/>
  <c r="Y2136"/>
  <c r="Z2136"/>
  <c r="S2137"/>
  <c r="T2137"/>
  <c r="U2137"/>
  <c r="V2137"/>
  <c r="W2137"/>
  <c r="X2137"/>
  <c r="Y2137"/>
  <c r="Z2137"/>
  <c r="S2138"/>
  <c r="T2138"/>
  <c r="U2138"/>
  <c r="V2138"/>
  <c r="W2138"/>
  <c r="X2138"/>
  <c r="Y2138"/>
  <c r="Z2138"/>
  <c r="S2139"/>
  <c r="T2139"/>
  <c r="U2139"/>
  <c r="V2139"/>
  <c r="W2139"/>
  <c r="X2139"/>
  <c r="Y2139"/>
  <c r="Z2139"/>
  <c r="S2140"/>
  <c r="T2140"/>
  <c r="U2140"/>
  <c r="V2140"/>
  <c r="W2140"/>
  <c r="X2140"/>
  <c r="Y2140"/>
  <c r="Z2140"/>
  <c r="S2141"/>
  <c r="T2141"/>
  <c r="U2141"/>
  <c r="V2141"/>
  <c r="W2141"/>
  <c r="X2141"/>
  <c r="Y2141"/>
  <c r="Z2141"/>
  <c r="S2142"/>
  <c r="T2142"/>
  <c r="U2142"/>
  <c r="V2142"/>
  <c r="W2142"/>
  <c r="X2142"/>
  <c r="Y2142"/>
  <c r="Z2142"/>
  <c r="S2143"/>
  <c r="T2143"/>
  <c r="U2143"/>
  <c r="V2143"/>
  <c r="W2143"/>
  <c r="X2143"/>
  <c r="Y2143"/>
  <c r="Z2143"/>
  <c r="S2144"/>
  <c r="T2144"/>
  <c r="U2144"/>
  <c r="V2144"/>
  <c r="W2144"/>
  <c r="X2144"/>
  <c r="Y2144"/>
  <c r="Z2144"/>
  <c r="S2145"/>
  <c r="T2145"/>
  <c r="U2145"/>
  <c r="V2145"/>
  <c r="W2145"/>
  <c r="X2145"/>
  <c r="Y2145"/>
  <c r="Z2145"/>
  <c r="S2146"/>
  <c r="T2146"/>
  <c r="U2146"/>
  <c r="V2146"/>
  <c r="W2146"/>
  <c r="X2146"/>
  <c r="Y2146"/>
  <c r="Z2146"/>
  <c r="S2147"/>
  <c r="T2147"/>
  <c r="U2147"/>
  <c r="V2147"/>
  <c r="W2147"/>
  <c r="X2147"/>
  <c r="Y2147"/>
  <c r="Z2147"/>
  <c r="S2148"/>
  <c r="T2148"/>
  <c r="U2148"/>
  <c r="V2148"/>
  <c r="W2148"/>
  <c r="X2148"/>
  <c r="Y2148"/>
  <c r="Z2148"/>
  <c r="S2149"/>
  <c r="T2149"/>
  <c r="U2149"/>
  <c r="V2149"/>
  <c r="W2149"/>
  <c r="X2149"/>
  <c r="Y2149"/>
  <c r="Z2149"/>
  <c r="S2150"/>
  <c r="T2150"/>
  <c r="U2150"/>
  <c r="V2150"/>
  <c r="W2150"/>
  <c r="X2150"/>
  <c r="Y2150"/>
  <c r="Z2150"/>
  <c r="S2151"/>
  <c r="T2151"/>
  <c r="U2151"/>
  <c r="V2151"/>
  <c r="W2151"/>
  <c r="X2151"/>
  <c r="Y2151"/>
  <c r="Z2151"/>
  <c r="S2152"/>
  <c r="T2152"/>
  <c r="U2152"/>
  <c r="V2152"/>
  <c r="W2152"/>
  <c r="X2152"/>
  <c r="Y2152"/>
  <c r="Z2152"/>
  <c r="S2153"/>
  <c r="T2153"/>
  <c r="U2153"/>
  <c r="V2153"/>
  <c r="W2153"/>
  <c r="X2153"/>
  <c r="Y2153"/>
  <c r="Z2153"/>
  <c r="S2154"/>
  <c r="T2154"/>
  <c r="U2154"/>
  <c r="V2154"/>
  <c r="W2154"/>
  <c r="X2154"/>
  <c r="Y2154"/>
  <c r="Z2154"/>
  <c r="S2155"/>
  <c r="T2155"/>
  <c r="U2155"/>
  <c r="V2155"/>
  <c r="W2155"/>
  <c r="X2155"/>
  <c r="Y2155"/>
  <c r="Z2155"/>
  <c r="S2156"/>
  <c r="T2156"/>
  <c r="U2156"/>
  <c r="V2156"/>
  <c r="W2156"/>
  <c r="X2156"/>
  <c r="Y2156"/>
  <c r="Z2156"/>
  <c r="S2157"/>
  <c r="T2157"/>
  <c r="U2157"/>
  <c r="V2157"/>
  <c r="W2157"/>
  <c r="X2157"/>
  <c r="Y2157"/>
  <c r="Z2157"/>
  <c r="S2158"/>
  <c r="T2158"/>
  <c r="U2158"/>
  <c r="V2158"/>
  <c r="W2158"/>
  <c r="X2158"/>
  <c r="Y2158"/>
  <c r="Z2158"/>
  <c r="S2159"/>
  <c r="T2159"/>
  <c r="U2159"/>
  <c r="V2159"/>
  <c r="W2159"/>
  <c r="X2159"/>
  <c r="Y2159"/>
  <c r="Z2159"/>
  <c r="S2160"/>
  <c r="T2160"/>
  <c r="U2160"/>
  <c r="V2160"/>
  <c r="W2160"/>
  <c r="X2160"/>
  <c r="Y2160"/>
  <c r="Z2160"/>
  <c r="S2161"/>
  <c r="T2161"/>
  <c r="U2161"/>
  <c r="V2161"/>
  <c r="W2161"/>
  <c r="X2161"/>
  <c r="Y2161"/>
  <c r="Z2161"/>
  <c r="S2162"/>
  <c r="T2162"/>
  <c r="U2162"/>
  <c r="V2162"/>
  <c r="W2162"/>
  <c r="X2162"/>
  <c r="Y2162"/>
  <c r="Z2162"/>
  <c r="S2163"/>
  <c r="T2163"/>
  <c r="U2163"/>
  <c r="V2163"/>
  <c r="W2163"/>
  <c r="X2163"/>
  <c r="Y2163"/>
  <c r="Z2163"/>
  <c r="S2164"/>
  <c r="T2164"/>
  <c r="U2164"/>
  <c r="V2164"/>
  <c r="W2164"/>
  <c r="X2164"/>
  <c r="Y2164"/>
  <c r="Z2164"/>
  <c r="S2165"/>
  <c r="T2165"/>
  <c r="U2165"/>
  <c r="V2165"/>
  <c r="W2165"/>
  <c r="X2165"/>
  <c r="Y2165"/>
  <c r="Z2165"/>
  <c r="S2166"/>
  <c r="T2166"/>
  <c r="U2166"/>
  <c r="V2166"/>
  <c r="W2166"/>
  <c r="X2166"/>
  <c r="Y2166"/>
  <c r="Z2166"/>
  <c r="S2167"/>
  <c r="T2167"/>
  <c r="U2167"/>
  <c r="V2167"/>
  <c r="W2167"/>
  <c r="X2167"/>
  <c r="Y2167"/>
  <c r="Z2167"/>
  <c r="S2168"/>
  <c r="T2168"/>
  <c r="U2168"/>
  <c r="V2168"/>
  <c r="W2168"/>
  <c r="X2168"/>
  <c r="Y2168"/>
  <c r="Z2168"/>
  <c r="S2169"/>
  <c r="T2169"/>
  <c r="U2169"/>
  <c r="V2169"/>
  <c r="W2169"/>
  <c r="X2169"/>
  <c r="Y2169"/>
  <c r="Z2169"/>
  <c r="S2170"/>
  <c r="T2170"/>
  <c r="U2170"/>
  <c r="V2170"/>
  <c r="W2170"/>
  <c r="X2170"/>
  <c r="Y2170"/>
  <c r="Z2170"/>
  <c r="S2171"/>
  <c r="T2171"/>
  <c r="U2171"/>
  <c r="V2171"/>
  <c r="W2171"/>
  <c r="X2171"/>
  <c r="Y2171"/>
  <c r="Z2171"/>
  <c r="S2172"/>
  <c r="T2172"/>
  <c r="U2172"/>
  <c r="V2172"/>
  <c r="W2172"/>
  <c r="X2172"/>
  <c r="Y2172"/>
  <c r="Z2172"/>
  <c r="S2173"/>
  <c r="T2173"/>
  <c r="U2173"/>
  <c r="V2173"/>
  <c r="W2173"/>
  <c r="X2173"/>
  <c r="Y2173"/>
  <c r="Z2173"/>
  <c r="S2174"/>
  <c r="T2174"/>
  <c r="U2174"/>
  <c r="V2174"/>
  <c r="W2174"/>
  <c r="X2174"/>
  <c r="Y2174"/>
  <c r="Z2174"/>
  <c r="S2175"/>
  <c r="T2175"/>
  <c r="U2175"/>
  <c r="V2175"/>
  <c r="W2175"/>
  <c r="X2175"/>
  <c r="Y2175"/>
  <c r="Z2175"/>
  <c r="S2176"/>
  <c r="T2176"/>
  <c r="U2176"/>
  <c r="V2176"/>
  <c r="W2176"/>
  <c r="X2176"/>
  <c r="Y2176"/>
  <c r="Z2176"/>
  <c r="S2177"/>
  <c r="T2177"/>
  <c r="U2177"/>
  <c r="V2177"/>
  <c r="W2177"/>
  <c r="X2177"/>
  <c r="Y2177"/>
  <c r="Z2177"/>
  <c r="S2178"/>
  <c r="T2178"/>
  <c r="U2178"/>
  <c r="V2178"/>
  <c r="W2178"/>
  <c r="X2178"/>
  <c r="Y2178"/>
  <c r="Z2178"/>
  <c r="S2179"/>
  <c r="T2179"/>
  <c r="U2179"/>
  <c r="V2179"/>
  <c r="W2179"/>
  <c r="X2179"/>
  <c r="Y2179"/>
  <c r="Z2179"/>
  <c r="S2180"/>
  <c r="T2180"/>
  <c r="U2180"/>
  <c r="V2180"/>
  <c r="W2180"/>
  <c r="X2180"/>
  <c r="Y2180"/>
  <c r="Z2180"/>
  <c r="S2181"/>
  <c r="T2181"/>
  <c r="U2181"/>
  <c r="V2181"/>
  <c r="W2181"/>
  <c r="X2181"/>
  <c r="Y2181"/>
  <c r="Z2181"/>
  <c r="S2182"/>
  <c r="T2182"/>
  <c r="U2182"/>
  <c r="V2182"/>
  <c r="W2182"/>
  <c r="X2182"/>
  <c r="Y2182"/>
  <c r="Z2182"/>
  <c r="S2183"/>
  <c r="T2183"/>
  <c r="U2183"/>
  <c r="V2183"/>
  <c r="W2183"/>
  <c r="X2183"/>
  <c r="Y2183"/>
  <c r="Z2183"/>
  <c r="S2184"/>
  <c r="T2184"/>
  <c r="U2184"/>
  <c r="V2184"/>
  <c r="W2184"/>
  <c r="X2184"/>
  <c r="Y2184"/>
  <c r="Z2184"/>
  <c r="S2185"/>
  <c r="T2185"/>
  <c r="U2185"/>
  <c r="V2185"/>
  <c r="W2185"/>
  <c r="X2185"/>
  <c r="Y2185"/>
  <c r="Z2185"/>
  <c r="S2186"/>
  <c r="T2186"/>
  <c r="U2186"/>
  <c r="V2186"/>
  <c r="W2186"/>
  <c r="X2186"/>
  <c r="Y2186"/>
  <c r="Z2186"/>
  <c r="S2187"/>
  <c r="T2187"/>
  <c r="U2187"/>
  <c r="V2187"/>
  <c r="W2187"/>
  <c r="X2187"/>
  <c r="Y2187"/>
  <c r="Z2187"/>
  <c r="S2188"/>
  <c r="T2188"/>
  <c r="U2188"/>
  <c r="V2188"/>
  <c r="W2188"/>
  <c r="X2188"/>
  <c r="Y2188"/>
  <c r="Z2188"/>
  <c r="S2189"/>
  <c r="T2189"/>
  <c r="U2189"/>
  <c r="V2189"/>
  <c r="W2189"/>
  <c r="X2189"/>
  <c r="Y2189"/>
  <c r="Z2189"/>
  <c r="S2190"/>
  <c r="T2190"/>
  <c r="U2190"/>
  <c r="V2190"/>
  <c r="W2190"/>
  <c r="X2190"/>
  <c r="Y2190"/>
  <c r="Z2190"/>
  <c r="S2191"/>
  <c r="T2191"/>
  <c r="U2191"/>
  <c r="V2191"/>
  <c r="W2191"/>
  <c r="X2191"/>
  <c r="Y2191"/>
  <c r="Z2191"/>
  <c r="S2192"/>
  <c r="T2192"/>
  <c r="U2192"/>
  <c r="V2192"/>
  <c r="W2192"/>
  <c r="X2192"/>
  <c r="Y2192"/>
  <c r="Z2192"/>
  <c r="S2193"/>
  <c r="T2193"/>
  <c r="U2193"/>
  <c r="V2193"/>
  <c r="W2193"/>
  <c r="X2193"/>
  <c r="Y2193"/>
  <c r="Z2193"/>
  <c r="S2194"/>
  <c r="T2194"/>
  <c r="U2194"/>
  <c r="V2194"/>
  <c r="W2194"/>
  <c r="X2194"/>
  <c r="Y2194"/>
  <c r="Z2194"/>
  <c r="S2195"/>
  <c r="T2195"/>
  <c r="U2195"/>
  <c r="V2195"/>
  <c r="W2195"/>
  <c r="X2195"/>
  <c r="Y2195"/>
  <c r="Z2195"/>
  <c r="S2196"/>
  <c r="T2196"/>
  <c r="U2196"/>
  <c r="V2196"/>
  <c r="W2196"/>
  <c r="X2196"/>
  <c r="Y2196"/>
  <c r="Z2196"/>
  <c r="S2197"/>
  <c r="T2197"/>
  <c r="U2197"/>
  <c r="V2197"/>
  <c r="W2197"/>
  <c r="X2197"/>
  <c r="Y2197"/>
  <c r="Z2197"/>
  <c r="S2198"/>
  <c r="T2198"/>
  <c r="U2198"/>
  <c r="V2198"/>
  <c r="W2198"/>
  <c r="X2198"/>
  <c r="Y2198"/>
  <c r="Z2198"/>
  <c r="S2199"/>
  <c r="T2199"/>
  <c r="U2199"/>
  <c r="V2199"/>
  <c r="W2199"/>
  <c r="X2199"/>
  <c r="Y2199"/>
  <c r="Z2199"/>
  <c r="S2200"/>
  <c r="T2200"/>
  <c r="U2200"/>
  <c r="V2200"/>
  <c r="W2200"/>
  <c r="X2200"/>
  <c r="Y2200"/>
  <c r="Z2200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L1519"/>
  <c r="L1520"/>
  <c r="L1521"/>
  <c r="L1522"/>
  <c r="L1523"/>
  <c r="L1524"/>
  <c r="L1525"/>
  <c r="L1526"/>
  <c r="L1527"/>
  <c r="L1528"/>
  <c r="L1529"/>
  <c r="L1530"/>
  <c r="L1531"/>
  <c r="L1532"/>
  <c r="L1533"/>
  <c r="L1534"/>
  <c r="L1535"/>
  <c r="L1536"/>
  <c r="L1537"/>
  <c r="L1538"/>
  <c r="L1539"/>
  <c r="L1540"/>
  <c r="L1541"/>
  <c r="L1542"/>
  <c r="L1543"/>
  <c r="L1544"/>
  <c r="L1545"/>
  <c r="L1546"/>
  <c r="L1547"/>
  <c r="L1548"/>
  <c r="L1549"/>
  <c r="L1550"/>
  <c r="L1551"/>
  <c r="L1552"/>
  <c r="L1553"/>
  <c r="L1554"/>
  <c r="L1555"/>
  <c r="L1556"/>
  <c r="L1557"/>
  <c r="L1558"/>
  <c r="L1559"/>
  <c r="L1560"/>
  <c r="L1561"/>
  <c r="L1562"/>
  <c r="L1563"/>
  <c r="L1564"/>
  <c r="L1565"/>
  <c r="L1566"/>
  <c r="L1567"/>
  <c r="L1568"/>
  <c r="L1569"/>
  <c r="L1570"/>
  <c r="L1571"/>
  <c r="L1572"/>
  <c r="L1573"/>
  <c r="L1574"/>
  <c r="L1575"/>
  <c r="L1576"/>
  <c r="L1577"/>
  <c r="L1578"/>
  <c r="L1579"/>
  <c r="L1580"/>
  <c r="L1581"/>
  <c r="L1582"/>
  <c r="L1583"/>
  <c r="L1584"/>
  <c r="L1585"/>
  <c r="L1586"/>
  <c r="L1587"/>
  <c r="L1588"/>
  <c r="L1589"/>
  <c r="L1590"/>
  <c r="L1591"/>
  <c r="L1592"/>
  <c r="L1593"/>
  <c r="L1594"/>
  <c r="L1595"/>
  <c r="L1596"/>
  <c r="L1597"/>
  <c r="L1598"/>
  <c r="L1599"/>
  <c r="L1600"/>
  <c r="L1601"/>
  <c r="L1602"/>
  <c r="L1603"/>
  <c r="L1604"/>
  <c r="L1605"/>
  <c r="L1606"/>
  <c r="L1607"/>
  <c r="L1608"/>
  <c r="L1609"/>
  <c r="L1610"/>
  <c r="L1611"/>
  <c r="L1612"/>
  <c r="L1613"/>
  <c r="L1614"/>
  <c r="L1615"/>
  <c r="L1616"/>
  <c r="L1617"/>
  <c r="L1618"/>
  <c r="L1619"/>
  <c r="L1620"/>
  <c r="L1621"/>
  <c r="L1622"/>
  <c r="L1623"/>
  <c r="L1624"/>
  <c r="L1625"/>
  <c r="L1626"/>
  <c r="L1627"/>
  <c r="L1628"/>
  <c r="L1629"/>
  <c r="L1630"/>
  <c r="L1631"/>
  <c r="L1632"/>
  <c r="L1633"/>
  <c r="L1634"/>
  <c r="L1635"/>
  <c r="L1636"/>
  <c r="L1637"/>
  <c r="L1638"/>
  <c r="L1639"/>
  <c r="L1640"/>
  <c r="L1641"/>
  <c r="L1642"/>
  <c r="L1643"/>
  <c r="L1644"/>
  <c r="L1645"/>
  <c r="L1646"/>
  <c r="L1647"/>
  <c r="L1648"/>
  <c r="L1649"/>
  <c r="L1650"/>
  <c r="L1651"/>
  <c r="L1652"/>
  <c r="L1653"/>
  <c r="L1654"/>
  <c r="L1655"/>
  <c r="L1656"/>
  <c r="L1657"/>
  <c r="L1658"/>
  <c r="L1659"/>
  <c r="L1660"/>
  <c r="L1661"/>
  <c r="L1662"/>
  <c r="L1663"/>
  <c r="L1664"/>
  <c r="L1665"/>
  <c r="L1666"/>
  <c r="L1667"/>
  <c r="L1668"/>
  <c r="L1669"/>
  <c r="L1670"/>
  <c r="L1671"/>
  <c r="L1672"/>
  <c r="L1673"/>
  <c r="L1674"/>
  <c r="L1675"/>
  <c r="L1676"/>
  <c r="L1677"/>
  <c r="L1678"/>
  <c r="L1679"/>
  <c r="L1680"/>
  <c r="L1681"/>
  <c r="L1682"/>
  <c r="L1683"/>
  <c r="L1684"/>
  <c r="L1685"/>
  <c r="L1686"/>
  <c r="L1687"/>
  <c r="L1688"/>
  <c r="L1689"/>
  <c r="L1690"/>
  <c r="L1691"/>
  <c r="L1692"/>
  <c r="L1693"/>
  <c r="L1694"/>
  <c r="L1695"/>
  <c r="L1696"/>
  <c r="L1697"/>
  <c r="L1698"/>
  <c r="L1699"/>
  <c r="L1700"/>
  <c r="L1701"/>
  <c r="L1702"/>
  <c r="L1703"/>
  <c r="L1704"/>
  <c r="L1705"/>
  <c r="L1706"/>
  <c r="L1707"/>
  <c r="L1708"/>
  <c r="L1709"/>
  <c r="L1710"/>
  <c r="L1711"/>
  <c r="L1712"/>
  <c r="L1713"/>
  <c r="L1714"/>
  <c r="L1715"/>
  <c r="L1716"/>
  <c r="L1717"/>
  <c r="L1718"/>
  <c r="L1719"/>
  <c r="L1720"/>
  <c r="L1721"/>
  <c r="L1722"/>
  <c r="L1723"/>
  <c r="L1724"/>
  <c r="L1725"/>
  <c r="L1726"/>
  <c r="L1727"/>
  <c r="L1728"/>
  <c r="L1729"/>
  <c r="L1730"/>
  <c r="L1731"/>
  <c r="L1732"/>
  <c r="L1733"/>
  <c r="L1734"/>
  <c r="L1735"/>
  <c r="L1736"/>
  <c r="L1737"/>
  <c r="L1738"/>
  <c r="L1739"/>
  <c r="L1740"/>
  <c r="L1741"/>
  <c r="L1742"/>
  <c r="L1743"/>
  <c r="L1744"/>
  <c r="L1745"/>
  <c r="L1746"/>
  <c r="L1747"/>
  <c r="L1748"/>
  <c r="L1749"/>
  <c r="L1750"/>
  <c r="L1751"/>
  <c r="L1752"/>
  <c r="L1753"/>
  <c r="L1754"/>
  <c r="L1755"/>
  <c r="L1756"/>
  <c r="L1757"/>
  <c r="L1758"/>
  <c r="L1759"/>
  <c r="L1760"/>
  <c r="L1761"/>
  <c r="L1762"/>
  <c r="L1763"/>
  <c r="L1764"/>
  <c r="L1765"/>
  <c r="L1766"/>
  <c r="L1767"/>
  <c r="L1768"/>
  <c r="L1769"/>
  <c r="L1770"/>
  <c r="L1771"/>
  <c r="L1772"/>
  <c r="L1773"/>
  <c r="L1774"/>
  <c r="L1775"/>
  <c r="L1776"/>
  <c r="L1777"/>
  <c r="L1778"/>
  <c r="L1779"/>
  <c r="L1780"/>
  <c r="L1781"/>
  <c r="L1782"/>
  <c r="L1783"/>
  <c r="L1784"/>
  <c r="L1785"/>
  <c r="L1786"/>
  <c r="L1787"/>
  <c r="L1788"/>
  <c r="L1789"/>
  <c r="L1790"/>
  <c r="L1791"/>
  <c r="L1792"/>
  <c r="L1793"/>
  <c r="L1794"/>
  <c r="L1795"/>
  <c r="L1796"/>
  <c r="L1797"/>
  <c r="L1798"/>
  <c r="L1799"/>
  <c r="L1800"/>
  <c r="L1801"/>
  <c r="L1802"/>
  <c r="L1803"/>
  <c r="L1804"/>
  <c r="L1805"/>
  <c r="L1806"/>
  <c r="L1807"/>
  <c r="L1808"/>
  <c r="L1809"/>
  <c r="L1810"/>
  <c r="L1811"/>
  <c r="L1812"/>
  <c r="L1813"/>
  <c r="L1814"/>
  <c r="L1815"/>
  <c r="L1816"/>
  <c r="L1817"/>
  <c r="L1818"/>
  <c r="L1819"/>
  <c r="L1820"/>
  <c r="L1821"/>
  <c r="L1822"/>
  <c r="L1823"/>
  <c r="L1824"/>
  <c r="L1825"/>
  <c r="L1826"/>
  <c r="L1827"/>
  <c r="L1828"/>
  <c r="L1829"/>
  <c r="L1830"/>
  <c r="L1831"/>
  <c r="L1832"/>
  <c r="L1833"/>
  <c r="L1834"/>
  <c r="L1835"/>
  <c r="L1836"/>
  <c r="L1837"/>
  <c r="L1838"/>
  <c r="L1839"/>
  <c r="L1840"/>
  <c r="L1841"/>
  <c r="L1842"/>
  <c r="L1843"/>
  <c r="L1844"/>
  <c r="L1845"/>
  <c r="L1846"/>
  <c r="L1847"/>
  <c r="L1848"/>
  <c r="L1849"/>
  <c r="L1850"/>
  <c r="L1851"/>
  <c r="L1852"/>
  <c r="L1853"/>
  <c r="L1854"/>
  <c r="L1855"/>
  <c r="L1856"/>
  <c r="L1857"/>
  <c r="L1858"/>
  <c r="L1859"/>
  <c r="L1860"/>
  <c r="L1861"/>
  <c r="L1862"/>
  <c r="L1863"/>
  <c r="L1864"/>
  <c r="L1865"/>
  <c r="L1866"/>
  <c r="L1867"/>
  <c r="L1868"/>
  <c r="L1869"/>
  <c r="L1870"/>
  <c r="L1871"/>
  <c r="L1872"/>
  <c r="L1873"/>
  <c r="L1874"/>
  <c r="L1875"/>
  <c r="L1876"/>
  <c r="L1877"/>
  <c r="L1878"/>
  <c r="L1879"/>
  <c r="L1880"/>
  <c r="L1881"/>
  <c r="L1882"/>
  <c r="L1883"/>
  <c r="L1884"/>
  <c r="L1885"/>
  <c r="L1886"/>
  <c r="L1887"/>
  <c r="L1888"/>
  <c r="L1889"/>
  <c r="L1890"/>
  <c r="L1891"/>
  <c r="L1892"/>
  <c r="L1893"/>
  <c r="L1894"/>
  <c r="L1895"/>
  <c r="L1896"/>
  <c r="L1897"/>
  <c r="L1898"/>
  <c r="L1899"/>
  <c r="L1900"/>
  <c r="L1901"/>
  <c r="L1902"/>
  <c r="L1903"/>
  <c r="L1904"/>
  <c r="L1905"/>
  <c r="L1906"/>
  <c r="L1907"/>
  <c r="L1908"/>
  <c r="L1909"/>
  <c r="L1910"/>
  <c r="L1911"/>
  <c r="L1912"/>
  <c r="L1913"/>
  <c r="L1914"/>
  <c r="L1915"/>
  <c r="L1916"/>
  <c r="L1917"/>
  <c r="L1918"/>
  <c r="L1919"/>
  <c r="L1920"/>
  <c r="L1921"/>
  <c r="L1922"/>
  <c r="L1923"/>
  <c r="L1924"/>
  <c r="L1925"/>
  <c r="L1926"/>
  <c r="L1927"/>
  <c r="L1928"/>
  <c r="L1929"/>
  <c r="L1930"/>
  <c r="L1931"/>
  <c r="L1932"/>
  <c r="L1933"/>
  <c r="L1934"/>
  <c r="L1935"/>
  <c r="L1936"/>
  <c r="L1937"/>
  <c r="L1938"/>
  <c r="L1939"/>
  <c r="L1940"/>
  <c r="L1941"/>
  <c r="L1942"/>
  <c r="L1943"/>
  <c r="L1944"/>
  <c r="L1945"/>
  <c r="L1946"/>
  <c r="L1947"/>
  <c r="L1948"/>
  <c r="L1949"/>
  <c r="L1950"/>
  <c r="L1951"/>
  <c r="L1952"/>
  <c r="L1953"/>
  <c r="L1954"/>
  <c r="L1955"/>
  <c r="L1956"/>
  <c r="L1957"/>
  <c r="L1958"/>
  <c r="L1959"/>
  <c r="L1960"/>
  <c r="L1961"/>
  <c r="L1962"/>
  <c r="L1963"/>
  <c r="L1964"/>
  <c r="L1965"/>
  <c r="L1966"/>
  <c r="L1967"/>
  <c r="L1968"/>
  <c r="L1969"/>
  <c r="L1970"/>
  <c r="L1971"/>
  <c r="L1972"/>
  <c r="L1973"/>
  <c r="L1974"/>
  <c r="L1975"/>
  <c r="L1976"/>
  <c r="L1977"/>
  <c r="L1978"/>
  <c r="L1979"/>
  <c r="L1980"/>
  <c r="L1981"/>
  <c r="L1982"/>
  <c r="L1983"/>
  <c r="L1984"/>
  <c r="L1985"/>
  <c r="L1986"/>
  <c r="L1987"/>
  <c r="L1988"/>
  <c r="L1989"/>
  <c r="L1990"/>
  <c r="L1991"/>
  <c r="L1992"/>
  <c r="L1993"/>
  <c r="L1994"/>
  <c r="L1995"/>
  <c r="L1996"/>
  <c r="L1997"/>
  <c r="L1998"/>
  <c r="L1999"/>
  <c r="L2000"/>
  <c r="L2001"/>
  <c r="L2002"/>
  <c r="L2003"/>
  <c r="L2004"/>
  <c r="L2005"/>
  <c r="L2006"/>
  <c r="L2007"/>
  <c r="L2008"/>
  <c r="L2009"/>
  <c r="L2010"/>
  <c r="L2011"/>
  <c r="L2012"/>
  <c r="L2013"/>
  <c r="L2014"/>
  <c r="L2015"/>
  <c r="L2016"/>
  <c r="L2017"/>
  <c r="L2018"/>
  <c r="L2019"/>
  <c r="L2020"/>
  <c r="L2021"/>
  <c r="L2022"/>
  <c r="L2023"/>
  <c r="L2024"/>
  <c r="L2025"/>
  <c r="L2026"/>
  <c r="L2027"/>
  <c r="L2028"/>
  <c r="L2029"/>
  <c r="L2030"/>
  <c r="L2031"/>
  <c r="L2032"/>
  <c r="L2033"/>
  <c r="L2034"/>
  <c r="L2035"/>
  <c r="L2036"/>
  <c r="L2037"/>
  <c r="L2038"/>
  <c r="L2039"/>
  <c r="L2040"/>
  <c r="L2041"/>
  <c r="L2042"/>
  <c r="L2043"/>
  <c r="L2044"/>
  <c r="L2045"/>
  <c r="L2046"/>
  <c r="L2047"/>
  <c r="L2048"/>
  <c r="L2049"/>
  <c r="L2050"/>
  <c r="L2051"/>
  <c r="L2052"/>
  <c r="L2053"/>
  <c r="L2054"/>
  <c r="L2055"/>
  <c r="L2056"/>
  <c r="L2057"/>
  <c r="L2058"/>
  <c r="L2059"/>
  <c r="L2060"/>
  <c r="L2061"/>
  <c r="L2062"/>
  <c r="L2063"/>
  <c r="L2064"/>
  <c r="L2065"/>
  <c r="L2066"/>
  <c r="L2067"/>
  <c r="L2068"/>
  <c r="L2069"/>
  <c r="L2070"/>
  <c r="L2071"/>
  <c r="L2072"/>
  <c r="L2073"/>
  <c r="L2074"/>
  <c r="L2075"/>
  <c r="L2076"/>
  <c r="L2077"/>
  <c r="L2078"/>
  <c r="L2079"/>
  <c r="L2080"/>
  <c r="L2081"/>
  <c r="L2082"/>
  <c r="L2083"/>
  <c r="L2084"/>
  <c r="L2085"/>
  <c r="L2086"/>
  <c r="L2087"/>
  <c r="L2088"/>
  <c r="L2089"/>
  <c r="L2090"/>
  <c r="L2091"/>
  <c r="L2092"/>
  <c r="L2093"/>
  <c r="L2094"/>
  <c r="L2095"/>
  <c r="L2096"/>
  <c r="L2097"/>
  <c r="L2098"/>
  <c r="L2099"/>
  <c r="L2100"/>
  <c r="L2101"/>
  <c r="L2102"/>
  <c r="L2103"/>
  <c r="L2104"/>
  <c r="L2105"/>
  <c r="L2106"/>
  <c r="L2107"/>
  <c r="L2108"/>
  <c r="L2109"/>
  <c r="L2110"/>
  <c r="L2111"/>
  <c r="L2112"/>
  <c r="L2113"/>
  <c r="L2114"/>
  <c r="L2115"/>
  <c r="L2116"/>
  <c r="L2117"/>
  <c r="L2118"/>
  <c r="L2119"/>
  <c r="L2120"/>
  <c r="L2121"/>
  <c r="L2122"/>
  <c r="L2123"/>
  <c r="L2124"/>
  <c r="L2125"/>
  <c r="L2126"/>
  <c r="L2127"/>
  <c r="L2128"/>
  <c r="L2129"/>
  <c r="L2130"/>
  <c r="L2131"/>
  <c r="L2132"/>
  <c r="L2133"/>
  <c r="L2134"/>
  <c r="L2135"/>
  <c r="L2136"/>
  <c r="L2137"/>
  <c r="L2138"/>
  <c r="L2139"/>
  <c r="L2140"/>
  <c r="L2141"/>
  <c r="L2142"/>
  <c r="L2143"/>
  <c r="L2144"/>
  <c r="L2145"/>
  <c r="L2146"/>
  <c r="L2147"/>
  <c r="L2148"/>
  <c r="L2149"/>
  <c r="L2150"/>
  <c r="L2151"/>
  <c r="L2152"/>
  <c r="L2153"/>
  <c r="L2154"/>
  <c r="L2155"/>
  <c r="L2156"/>
  <c r="L2157"/>
  <c r="L2158"/>
  <c r="L2159"/>
  <c r="L2160"/>
  <c r="L2161"/>
  <c r="L2162"/>
  <c r="L2163"/>
  <c r="L2164"/>
  <c r="L2165"/>
  <c r="L2166"/>
  <c r="L2167"/>
  <c r="L2168"/>
  <c r="L2169"/>
  <c r="L2170"/>
  <c r="L2171"/>
  <c r="L2172"/>
  <c r="L2173"/>
  <c r="L2174"/>
  <c r="L2175"/>
  <c r="L2176"/>
  <c r="L2177"/>
  <c r="L2178"/>
  <c r="L2179"/>
  <c r="L2180"/>
  <c r="L2181"/>
  <c r="L2182"/>
  <c r="L2183"/>
  <c r="L2184"/>
  <c r="L2185"/>
  <c r="L2186"/>
  <c r="L2187"/>
  <c r="L2188"/>
  <c r="L2189"/>
  <c r="L2190"/>
  <c r="L2191"/>
  <c r="L2192"/>
  <c r="L2193"/>
  <c r="L2194"/>
  <c r="L2195"/>
  <c r="L2196"/>
  <c r="L2197"/>
  <c r="L2198"/>
  <c r="L2199"/>
  <c r="L2200"/>
  <c r="P2014"/>
  <c r="O2014" s="1"/>
  <c r="P2015"/>
  <c r="N2015" s="1"/>
  <c r="P2016"/>
  <c r="P2017"/>
  <c r="P2018"/>
  <c r="I2018" s="1"/>
  <c r="P2019"/>
  <c r="P2020"/>
  <c r="P2021"/>
  <c r="P2022"/>
  <c r="P2023"/>
  <c r="A2023" s="1"/>
  <c r="P2024"/>
  <c r="P2025"/>
  <c r="P2026"/>
  <c r="I2026" s="1"/>
  <c r="P2027"/>
  <c r="P2028"/>
  <c r="P2029"/>
  <c r="P2030"/>
  <c r="I2030" s="1"/>
  <c r="P2031"/>
  <c r="A2031" s="1"/>
  <c r="P2032"/>
  <c r="P2033"/>
  <c r="P2034"/>
  <c r="I2034" s="1"/>
  <c r="P2035"/>
  <c r="P2036"/>
  <c r="P2037"/>
  <c r="P2038"/>
  <c r="P2039"/>
  <c r="A2039" s="1"/>
  <c r="P2040"/>
  <c r="P2041"/>
  <c r="P2042"/>
  <c r="I2042" s="1"/>
  <c r="P2043"/>
  <c r="P2044"/>
  <c r="P2045"/>
  <c r="P2046"/>
  <c r="I2046" s="1"/>
  <c r="P2047"/>
  <c r="A2047" s="1"/>
  <c r="P2048"/>
  <c r="P2049"/>
  <c r="P2050"/>
  <c r="I2050" s="1"/>
  <c r="P2051"/>
  <c r="P2052"/>
  <c r="P2053"/>
  <c r="P2054"/>
  <c r="P2055"/>
  <c r="A2055" s="1"/>
  <c r="P2056"/>
  <c r="P2057"/>
  <c r="P2058"/>
  <c r="I2058" s="1"/>
  <c r="P2059"/>
  <c r="P2060"/>
  <c r="P2061"/>
  <c r="P2062"/>
  <c r="I2062" s="1"/>
  <c r="P2063"/>
  <c r="A2063" s="1"/>
  <c r="P2064"/>
  <c r="P2065"/>
  <c r="P2066"/>
  <c r="I2066" s="1"/>
  <c r="P2067"/>
  <c r="P2068"/>
  <c r="P2069"/>
  <c r="P2070"/>
  <c r="P2071"/>
  <c r="A2071" s="1"/>
  <c r="P2072"/>
  <c r="P2073"/>
  <c r="P2074"/>
  <c r="I2074" s="1"/>
  <c r="P2075"/>
  <c r="P2076"/>
  <c r="P2077"/>
  <c r="P2078"/>
  <c r="I2078" s="1"/>
  <c r="P2079"/>
  <c r="A2079" s="1"/>
  <c r="P2080"/>
  <c r="P2081"/>
  <c r="P2082"/>
  <c r="I2082" s="1"/>
  <c r="P2083"/>
  <c r="P2084"/>
  <c r="P2085"/>
  <c r="P2086"/>
  <c r="P2087"/>
  <c r="A2087" s="1"/>
  <c r="P2088"/>
  <c r="P2089"/>
  <c r="P2090"/>
  <c r="I2090" s="1"/>
  <c r="P2091"/>
  <c r="P2092"/>
  <c r="P2093"/>
  <c r="P2094"/>
  <c r="I2094" s="1"/>
  <c r="P2095"/>
  <c r="A2095" s="1"/>
  <c r="P2096"/>
  <c r="P2097"/>
  <c r="P2098"/>
  <c r="I2098" s="1"/>
  <c r="P2099"/>
  <c r="P2100"/>
  <c r="P2101"/>
  <c r="P2102"/>
  <c r="P2103"/>
  <c r="A2103" s="1"/>
  <c r="P2104"/>
  <c r="P2105"/>
  <c r="P2106"/>
  <c r="I2106" s="1"/>
  <c r="P2107"/>
  <c r="P2108"/>
  <c r="P2109"/>
  <c r="P2110"/>
  <c r="I2110" s="1"/>
  <c r="P2111"/>
  <c r="A2111" s="1"/>
  <c r="P2112"/>
  <c r="P2113"/>
  <c r="P2114"/>
  <c r="I2114" s="1"/>
  <c r="P2115"/>
  <c r="P2116"/>
  <c r="P2117"/>
  <c r="P2118"/>
  <c r="P2119"/>
  <c r="A2119" s="1"/>
  <c r="P2120"/>
  <c r="P2121"/>
  <c r="P2122"/>
  <c r="I2122" s="1"/>
  <c r="P2123"/>
  <c r="P2124"/>
  <c r="P2125"/>
  <c r="P2126"/>
  <c r="I2126" s="1"/>
  <c r="P2127"/>
  <c r="A2127" s="1"/>
  <c r="P2128"/>
  <c r="P2129"/>
  <c r="P2130"/>
  <c r="I2130" s="1"/>
  <c r="P2131"/>
  <c r="P2132"/>
  <c r="P2133"/>
  <c r="P2134"/>
  <c r="P2135"/>
  <c r="A2135" s="1"/>
  <c r="P2136"/>
  <c r="P2137"/>
  <c r="P2138"/>
  <c r="I2138" s="1"/>
  <c r="P2139"/>
  <c r="P2140"/>
  <c r="P2141"/>
  <c r="P2142"/>
  <c r="I2142" s="1"/>
  <c r="P2143"/>
  <c r="A2143" s="1"/>
  <c r="P2144"/>
  <c r="P2145"/>
  <c r="P2146"/>
  <c r="I2146" s="1"/>
  <c r="P2147"/>
  <c r="P2148"/>
  <c r="P2149"/>
  <c r="P2150"/>
  <c r="P2151"/>
  <c r="A2151" s="1"/>
  <c r="P2152"/>
  <c r="P2153"/>
  <c r="P2154"/>
  <c r="I2154" s="1"/>
  <c r="P2155"/>
  <c r="P2156"/>
  <c r="P2157"/>
  <c r="P2158"/>
  <c r="I2158" s="1"/>
  <c r="P2159"/>
  <c r="A2159" s="1"/>
  <c r="P2160"/>
  <c r="P2161"/>
  <c r="P2162"/>
  <c r="I2162" s="1"/>
  <c r="P2163"/>
  <c r="P2164"/>
  <c r="P2165"/>
  <c r="P2166"/>
  <c r="P2167"/>
  <c r="A2167" s="1"/>
  <c r="P2168"/>
  <c r="P2169"/>
  <c r="P2170"/>
  <c r="I2170" s="1"/>
  <c r="P2171"/>
  <c r="P2172"/>
  <c r="P2173"/>
  <c r="P2174"/>
  <c r="I2174" s="1"/>
  <c r="P2175"/>
  <c r="A2175" s="1"/>
  <c r="P2176"/>
  <c r="P2177"/>
  <c r="P2178"/>
  <c r="I2178" s="1"/>
  <c r="P2179"/>
  <c r="P2180"/>
  <c r="P2181"/>
  <c r="P2182"/>
  <c r="P2183"/>
  <c r="A2183" s="1"/>
  <c r="P2184"/>
  <c r="P2185"/>
  <c r="P2186"/>
  <c r="I2186" s="1"/>
  <c r="P2187"/>
  <c r="P2188"/>
  <c r="P2189"/>
  <c r="P2190"/>
  <c r="I2190" s="1"/>
  <c r="P2191"/>
  <c r="A2191" s="1"/>
  <c r="P2192"/>
  <c r="P2193"/>
  <c r="P2194"/>
  <c r="I2194" s="1"/>
  <c r="P2195"/>
  <c r="P2196"/>
  <c r="P2197"/>
  <c r="P2198"/>
  <c r="P2199"/>
  <c r="A2199" s="1"/>
  <c r="P2200"/>
  <c r="P1996"/>
  <c r="P1997"/>
  <c r="P1998"/>
  <c r="I1998" s="1"/>
  <c r="P1999"/>
  <c r="P2000"/>
  <c r="P2001"/>
  <c r="P2002"/>
  <c r="I2002" s="1"/>
  <c r="P2003"/>
  <c r="P2004"/>
  <c r="P2005"/>
  <c r="P2006"/>
  <c r="P2007"/>
  <c r="P2008"/>
  <c r="P2009"/>
  <c r="P2010"/>
  <c r="P2011"/>
  <c r="P2012"/>
  <c r="P2013"/>
  <c r="P12"/>
  <c r="E3"/>
  <c r="E8" i="2" s="1"/>
  <c r="P13" i="1"/>
  <c r="V13" s="1"/>
  <c r="P14"/>
  <c r="U14" s="1"/>
  <c r="P15"/>
  <c r="A15" s="1"/>
  <c r="P16"/>
  <c r="P17"/>
  <c r="P18"/>
  <c r="P19"/>
  <c r="P20"/>
  <c r="P21"/>
  <c r="P22"/>
  <c r="P23"/>
  <c r="A23" s="1"/>
  <c r="P24"/>
  <c r="P25"/>
  <c r="P26"/>
  <c r="P27"/>
  <c r="P28"/>
  <c r="P29"/>
  <c r="P30"/>
  <c r="P31"/>
  <c r="A31" s="1"/>
  <c r="P32"/>
  <c r="P33"/>
  <c r="P34"/>
  <c r="P35"/>
  <c r="P36"/>
  <c r="P37"/>
  <c r="P38"/>
  <c r="P39"/>
  <c r="A39" s="1"/>
  <c r="P40"/>
  <c r="P41"/>
  <c r="P42"/>
  <c r="P43"/>
  <c r="P44"/>
  <c r="P45"/>
  <c r="P46"/>
  <c r="P47"/>
  <c r="A47" s="1"/>
  <c r="P48"/>
  <c r="P49"/>
  <c r="P50"/>
  <c r="P51"/>
  <c r="P52"/>
  <c r="P53"/>
  <c r="P54"/>
  <c r="P55"/>
  <c r="A55" s="1"/>
  <c r="P56"/>
  <c r="P57"/>
  <c r="P58"/>
  <c r="P59"/>
  <c r="P60"/>
  <c r="P61"/>
  <c r="P62"/>
  <c r="P63"/>
  <c r="A63" s="1"/>
  <c r="P64"/>
  <c r="P65"/>
  <c r="P66"/>
  <c r="P67"/>
  <c r="P68"/>
  <c r="P69"/>
  <c r="P70"/>
  <c r="P71"/>
  <c r="A71" s="1"/>
  <c r="P72"/>
  <c r="P73"/>
  <c r="P74"/>
  <c r="P75"/>
  <c r="P76"/>
  <c r="P77"/>
  <c r="P78"/>
  <c r="P79"/>
  <c r="A79" s="1"/>
  <c r="P80"/>
  <c r="P81"/>
  <c r="P82"/>
  <c r="P83"/>
  <c r="P84"/>
  <c r="P85"/>
  <c r="P86"/>
  <c r="P87"/>
  <c r="A87" s="1"/>
  <c r="P88"/>
  <c r="P89"/>
  <c r="P90"/>
  <c r="P91"/>
  <c r="P92"/>
  <c r="P93"/>
  <c r="P94"/>
  <c r="P95"/>
  <c r="A95" s="1"/>
  <c r="P96"/>
  <c r="P97"/>
  <c r="P98"/>
  <c r="P99"/>
  <c r="P100"/>
  <c r="P101"/>
  <c r="P102"/>
  <c r="P103"/>
  <c r="A103" s="1"/>
  <c r="P104"/>
  <c r="P105"/>
  <c r="P106"/>
  <c r="P107"/>
  <c r="P108"/>
  <c r="P109"/>
  <c r="P110"/>
  <c r="P111"/>
  <c r="A111" s="1"/>
  <c r="P112"/>
  <c r="P113"/>
  <c r="P114"/>
  <c r="P115"/>
  <c r="P116"/>
  <c r="P117"/>
  <c r="P118"/>
  <c r="P119"/>
  <c r="A119" s="1"/>
  <c r="P120"/>
  <c r="P121"/>
  <c r="P122"/>
  <c r="P123"/>
  <c r="P124"/>
  <c r="P125"/>
  <c r="P126"/>
  <c r="P127"/>
  <c r="A127" s="1"/>
  <c r="P128"/>
  <c r="P129"/>
  <c r="P130"/>
  <c r="P131"/>
  <c r="P132"/>
  <c r="P133"/>
  <c r="P134"/>
  <c r="P135"/>
  <c r="A135" s="1"/>
  <c r="P136"/>
  <c r="P137"/>
  <c r="P138"/>
  <c r="P139"/>
  <c r="P140"/>
  <c r="P141"/>
  <c r="P142"/>
  <c r="P143"/>
  <c r="A143" s="1"/>
  <c r="P144"/>
  <c r="P145"/>
  <c r="P146"/>
  <c r="P147"/>
  <c r="P148"/>
  <c r="P149"/>
  <c r="P150"/>
  <c r="P151"/>
  <c r="A151" s="1"/>
  <c r="P152"/>
  <c r="P153"/>
  <c r="P154"/>
  <c r="P155"/>
  <c r="P156"/>
  <c r="P157"/>
  <c r="P158"/>
  <c r="P159"/>
  <c r="A159" s="1"/>
  <c r="P160"/>
  <c r="P161"/>
  <c r="P162"/>
  <c r="P163"/>
  <c r="P164"/>
  <c r="P165"/>
  <c r="P166"/>
  <c r="P167"/>
  <c r="A167" s="1"/>
  <c r="P168"/>
  <c r="P169"/>
  <c r="P170"/>
  <c r="P171"/>
  <c r="P172"/>
  <c r="P173"/>
  <c r="P174"/>
  <c r="P175"/>
  <c r="A175" s="1"/>
  <c r="P176"/>
  <c r="P177"/>
  <c r="P178"/>
  <c r="P179"/>
  <c r="P180"/>
  <c r="P181"/>
  <c r="P182"/>
  <c r="P183"/>
  <c r="A183" s="1"/>
  <c r="P184"/>
  <c r="P185"/>
  <c r="P186"/>
  <c r="P187"/>
  <c r="P188"/>
  <c r="P189"/>
  <c r="P190"/>
  <c r="P191"/>
  <c r="A191" s="1"/>
  <c r="P192"/>
  <c r="P193"/>
  <c r="P194"/>
  <c r="P195"/>
  <c r="P196"/>
  <c r="P197"/>
  <c r="P198"/>
  <c r="P199"/>
  <c r="A199" s="1"/>
  <c r="P200"/>
  <c r="P201"/>
  <c r="P202"/>
  <c r="P203"/>
  <c r="P204"/>
  <c r="P205"/>
  <c r="P206"/>
  <c r="P207"/>
  <c r="A207" s="1"/>
  <c r="P208"/>
  <c r="P209"/>
  <c r="P210"/>
  <c r="P211"/>
  <c r="P212"/>
  <c r="P213"/>
  <c r="P214"/>
  <c r="P215"/>
  <c r="A215" s="1"/>
  <c r="P216"/>
  <c r="P217"/>
  <c r="P218"/>
  <c r="P219"/>
  <c r="P220"/>
  <c r="P221"/>
  <c r="P222"/>
  <c r="P223"/>
  <c r="A223" s="1"/>
  <c r="P224"/>
  <c r="P225"/>
  <c r="P226"/>
  <c r="P227"/>
  <c r="P228"/>
  <c r="P229"/>
  <c r="P230"/>
  <c r="P231"/>
  <c r="A231" s="1"/>
  <c r="P232"/>
  <c r="P233"/>
  <c r="P234"/>
  <c r="P235"/>
  <c r="P236"/>
  <c r="P237"/>
  <c r="P238"/>
  <c r="P239"/>
  <c r="A239" s="1"/>
  <c r="P240"/>
  <c r="P241"/>
  <c r="P242"/>
  <c r="P243"/>
  <c r="P244"/>
  <c r="P245"/>
  <c r="P246"/>
  <c r="P247"/>
  <c r="A247" s="1"/>
  <c r="P248"/>
  <c r="P249"/>
  <c r="P250"/>
  <c r="P251"/>
  <c r="P252"/>
  <c r="P253"/>
  <c r="P254"/>
  <c r="P255"/>
  <c r="A255" s="1"/>
  <c r="P256"/>
  <c r="P257"/>
  <c r="P258"/>
  <c r="P259"/>
  <c r="P260"/>
  <c r="P261"/>
  <c r="P262"/>
  <c r="P263"/>
  <c r="A263" s="1"/>
  <c r="P264"/>
  <c r="P265"/>
  <c r="P266"/>
  <c r="P267"/>
  <c r="P268"/>
  <c r="P269"/>
  <c r="P270"/>
  <c r="P271"/>
  <c r="A271" s="1"/>
  <c r="P272"/>
  <c r="P273"/>
  <c r="P274"/>
  <c r="P275"/>
  <c r="P276"/>
  <c r="P277"/>
  <c r="P278"/>
  <c r="P279"/>
  <c r="A279" s="1"/>
  <c r="P280"/>
  <c r="P281"/>
  <c r="P282"/>
  <c r="P283"/>
  <c r="P284"/>
  <c r="P285"/>
  <c r="P286"/>
  <c r="P287"/>
  <c r="A287" s="1"/>
  <c r="P288"/>
  <c r="P289"/>
  <c r="P290"/>
  <c r="P291"/>
  <c r="P292"/>
  <c r="P293"/>
  <c r="P294"/>
  <c r="P295"/>
  <c r="A295" s="1"/>
  <c r="P296"/>
  <c r="P297"/>
  <c r="P298"/>
  <c r="P299"/>
  <c r="P300"/>
  <c r="P301"/>
  <c r="P302"/>
  <c r="P303"/>
  <c r="A303" s="1"/>
  <c r="P304"/>
  <c r="P305"/>
  <c r="P306"/>
  <c r="P307"/>
  <c r="P308"/>
  <c r="P309"/>
  <c r="P310"/>
  <c r="P311"/>
  <c r="A311" s="1"/>
  <c r="P312"/>
  <c r="P313"/>
  <c r="P314"/>
  <c r="P315"/>
  <c r="P316"/>
  <c r="P317"/>
  <c r="P318"/>
  <c r="P319"/>
  <c r="A319" s="1"/>
  <c r="P320"/>
  <c r="P321"/>
  <c r="P322"/>
  <c r="P323"/>
  <c r="P324"/>
  <c r="P325"/>
  <c r="P326"/>
  <c r="P327"/>
  <c r="A327" s="1"/>
  <c r="P328"/>
  <c r="P329"/>
  <c r="P330"/>
  <c r="P331"/>
  <c r="P332"/>
  <c r="P333"/>
  <c r="P334"/>
  <c r="P335"/>
  <c r="A335" s="1"/>
  <c r="P336"/>
  <c r="P337"/>
  <c r="P338"/>
  <c r="P339"/>
  <c r="P340"/>
  <c r="P341"/>
  <c r="P342"/>
  <c r="P343"/>
  <c r="A343" s="1"/>
  <c r="P344"/>
  <c r="P345"/>
  <c r="P346"/>
  <c r="P347"/>
  <c r="P348"/>
  <c r="P349"/>
  <c r="P350"/>
  <c r="P351"/>
  <c r="A351" s="1"/>
  <c r="P352"/>
  <c r="P353"/>
  <c r="P354"/>
  <c r="P355"/>
  <c r="P356"/>
  <c r="P357"/>
  <c r="P358"/>
  <c r="P359"/>
  <c r="A359" s="1"/>
  <c r="P360"/>
  <c r="P361"/>
  <c r="P362"/>
  <c r="P363"/>
  <c r="P364"/>
  <c r="P365"/>
  <c r="P366"/>
  <c r="P367"/>
  <c r="A367" s="1"/>
  <c r="P368"/>
  <c r="P369"/>
  <c r="P370"/>
  <c r="P371"/>
  <c r="P372"/>
  <c r="P373"/>
  <c r="P374"/>
  <c r="P375"/>
  <c r="A375" s="1"/>
  <c r="P376"/>
  <c r="P377"/>
  <c r="P378"/>
  <c r="P379"/>
  <c r="P380"/>
  <c r="P381"/>
  <c r="P382"/>
  <c r="P383"/>
  <c r="A383" s="1"/>
  <c r="P384"/>
  <c r="P385"/>
  <c r="P386"/>
  <c r="P387"/>
  <c r="P388"/>
  <c r="P389"/>
  <c r="P390"/>
  <c r="P391"/>
  <c r="A391" s="1"/>
  <c r="P392"/>
  <c r="P393"/>
  <c r="P394"/>
  <c r="P395"/>
  <c r="P396"/>
  <c r="P397"/>
  <c r="P398"/>
  <c r="P399"/>
  <c r="A399" s="1"/>
  <c r="P400"/>
  <c r="P401"/>
  <c r="P402"/>
  <c r="P403"/>
  <c r="P404"/>
  <c r="P405"/>
  <c r="P406"/>
  <c r="P407"/>
  <c r="A407" s="1"/>
  <c r="P408"/>
  <c r="P409"/>
  <c r="P410"/>
  <c r="P411"/>
  <c r="P412"/>
  <c r="P413"/>
  <c r="P414"/>
  <c r="P415"/>
  <c r="A415" s="1"/>
  <c r="P416"/>
  <c r="P417"/>
  <c r="P418"/>
  <c r="P419"/>
  <c r="P420"/>
  <c r="P421"/>
  <c r="P422"/>
  <c r="P423"/>
  <c r="A423" s="1"/>
  <c r="P424"/>
  <c r="P425"/>
  <c r="P426"/>
  <c r="P427"/>
  <c r="P428"/>
  <c r="P429"/>
  <c r="P430"/>
  <c r="P431"/>
  <c r="A431" s="1"/>
  <c r="P432"/>
  <c r="P433"/>
  <c r="P434"/>
  <c r="P435"/>
  <c r="P436"/>
  <c r="P437"/>
  <c r="P438"/>
  <c r="P439"/>
  <c r="A439" s="1"/>
  <c r="P440"/>
  <c r="P441"/>
  <c r="P442"/>
  <c r="P443"/>
  <c r="P444"/>
  <c r="P445"/>
  <c r="P446"/>
  <c r="P447"/>
  <c r="A447" s="1"/>
  <c r="P448"/>
  <c r="P449"/>
  <c r="P450"/>
  <c r="P451"/>
  <c r="P452"/>
  <c r="P453"/>
  <c r="P454"/>
  <c r="P455"/>
  <c r="A455" s="1"/>
  <c r="P456"/>
  <c r="P457"/>
  <c r="P458"/>
  <c r="P459"/>
  <c r="P460"/>
  <c r="P461"/>
  <c r="P462"/>
  <c r="P463"/>
  <c r="A463" s="1"/>
  <c r="P464"/>
  <c r="P465"/>
  <c r="P466"/>
  <c r="P467"/>
  <c r="P468"/>
  <c r="P469"/>
  <c r="P470"/>
  <c r="P471"/>
  <c r="A471" s="1"/>
  <c r="P472"/>
  <c r="P473"/>
  <c r="P474"/>
  <c r="P475"/>
  <c r="P476"/>
  <c r="P477"/>
  <c r="P478"/>
  <c r="P479"/>
  <c r="A479" s="1"/>
  <c r="P480"/>
  <c r="P481"/>
  <c r="P482"/>
  <c r="P483"/>
  <c r="P484"/>
  <c r="P485"/>
  <c r="P486"/>
  <c r="P487"/>
  <c r="A487" s="1"/>
  <c r="P488"/>
  <c r="P489"/>
  <c r="P490"/>
  <c r="P491"/>
  <c r="P492"/>
  <c r="P493"/>
  <c r="P494"/>
  <c r="P495"/>
  <c r="A495" s="1"/>
  <c r="P496"/>
  <c r="P497"/>
  <c r="P498"/>
  <c r="P499"/>
  <c r="P500"/>
  <c r="P501"/>
  <c r="P502"/>
  <c r="P503"/>
  <c r="A503" s="1"/>
  <c r="P504"/>
  <c r="P505"/>
  <c r="P506"/>
  <c r="P507"/>
  <c r="P508"/>
  <c r="P509"/>
  <c r="P510"/>
  <c r="P511"/>
  <c r="A511" s="1"/>
  <c r="P512"/>
  <c r="P513"/>
  <c r="P514"/>
  <c r="P515"/>
  <c r="P516"/>
  <c r="P517"/>
  <c r="P518"/>
  <c r="P519"/>
  <c r="A519" s="1"/>
  <c r="P520"/>
  <c r="P521"/>
  <c r="P522"/>
  <c r="P523"/>
  <c r="P524"/>
  <c r="P525"/>
  <c r="P526"/>
  <c r="P527"/>
  <c r="A527" s="1"/>
  <c r="P528"/>
  <c r="P529"/>
  <c r="P530"/>
  <c r="P531"/>
  <c r="P532"/>
  <c r="P533"/>
  <c r="P534"/>
  <c r="P535"/>
  <c r="A535" s="1"/>
  <c r="P536"/>
  <c r="P537"/>
  <c r="P538"/>
  <c r="P539"/>
  <c r="P540"/>
  <c r="P541"/>
  <c r="P542"/>
  <c r="P543"/>
  <c r="A543" s="1"/>
  <c r="P544"/>
  <c r="P545"/>
  <c r="P546"/>
  <c r="P547"/>
  <c r="P548"/>
  <c r="P549"/>
  <c r="P550"/>
  <c r="P551"/>
  <c r="A551" s="1"/>
  <c r="P552"/>
  <c r="P553"/>
  <c r="P554"/>
  <c r="P555"/>
  <c r="P556"/>
  <c r="P557"/>
  <c r="P558"/>
  <c r="P559"/>
  <c r="A559" s="1"/>
  <c r="P560"/>
  <c r="P561"/>
  <c r="P562"/>
  <c r="P563"/>
  <c r="P564"/>
  <c r="P565"/>
  <c r="P566"/>
  <c r="P567"/>
  <c r="A567" s="1"/>
  <c r="P568"/>
  <c r="P569"/>
  <c r="P570"/>
  <c r="P571"/>
  <c r="P572"/>
  <c r="P573"/>
  <c r="P574"/>
  <c r="P575"/>
  <c r="A575" s="1"/>
  <c r="P576"/>
  <c r="P577"/>
  <c r="P578"/>
  <c r="P579"/>
  <c r="P580"/>
  <c r="P581"/>
  <c r="P582"/>
  <c r="P583"/>
  <c r="A583" s="1"/>
  <c r="P584"/>
  <c r="P585"/>
  <c r="P586"/>
  <c r="P587"/>
  <c r="P588"/>
  <c r="P589"/>
  <c r="P590"/>
  <c r="P591"/>
  <c r="A591" s="1"/>
  <c r="P592"/>
  <c r="P593"/>
  <c r="P594"/>
  <c r="P595"/>
  <c r="P596"/>
  <c r="P597"/>
  <c r="P598"/>
  <c r="P599"/>
  <c r="A599" s="1"/>
  <c r="P600"/>
  <c r="P601"/>
  <c r="P602"/>
  <c r="P603"/>
  <c r="P604"/>
  <c r="P605"/>
  <c r="P606"/>
  <c r="P607"/>
  <c r="A607" s="1"/>
  <c r="P608"/>
  <c r="P609"/>
  <c r="P610"/>
  <c r="P611"/>
  <c r="P612"/>
  <c r="P613"/>
  <c r="P614"/>
  <c r="P615"/>
  <c r="A615" s="1"/>
  <c r="P616"/>
  <c r="P617"/>
  <c r="P618"/>
  <c r="I618" s="1"/>
  <c r="P619"/>
  <c r="P620"/>
  <c r="P621"/>
  <c r="P622"/>
  <c r="I622" s="1"/>
  <c r="P623"/>
  <c r="A623" s="1"/>
  <c r="P624"/>
  <c r="P625"/>
  <c r="P626"/>
  <c r="I626" s="1"/>
  <c r="P627"/>
  <c r="P628"/>
  <c r="P629"/>
  <c r="P630"/>
  <c r="P631"/>
  <c r="A631" s="1"/>
  <c r="P632"/>
  <c r="P633"/>
  <c r="P634"/>
  <c r="I634" s="1"/>
  <c r="P635"/>
  <c r="P636"/>
  <c r="P637"/>
  <c r="P638"/>
  <c r="I638" s="1"/>
  <c r="P639"/>
  <c r="A639" s="1"/>
  <c r="P640"/>
  <c r="P641"/>
  <c r="P642"/>
  <c r="I642" s="1"/>
  <c r="P643"/>
  <c r="P644"/>
  <c r="P645"/>
  <c r="P646"/>
  <c r="P647"/>
  <c r="A647" s="1"/>
  <c r="P648"/>
  <c r="P649"/>
  <c r="P650"/>
  <c r="I650" s="1"/>
  <c r="P651"/>
  <c r="P652"/>
  <c r="P653"/>
  <c r="P654"/>
  <c r="I654" s="1"/>
  <c r="P655"/>
  <c r="A655" s="1"/>
  <c r="P656"/>
  <c r="P657"/>
  <c r="P658"/>
  <c r="I658" s="1"/>
  <c r="P659"/>
  <c r="P660"/>
  <c r="P661"/>
  <c r="P662"/>
  <c r="P663"/>
  <c r="A663" s="1"/>
  <c r="P664"/>
  <c r="P665"/>
  <c r="P666"/>
  <c r="I666" s="1"/>
  <c r="P667"/>
  <c r="P668"/>
  <c r="P669"/>
  <c r="P670"/>
  <c r="I670" s="1"/>
  <c r="P671"/>
  <c r="A671" s="1"/>
  <c r="P672"/>
  <c r="P673"/>
  <c r="P674"/>
  <c r="I674" s="1"/>
  <c r="P675"/>
  <c r="P676"/>
  <c r="P677"/>
  <c r="P678"/>
  <c r="P679"/>
  <c r="A679" s="1"/>
  <c r="P680"/>
  <c r="P681"/>
  <c r="P682"/>
  <c r="I682" s="1"/>
  <c r="P683"/>
  <c r="P684"/>
  <c r="P685"/>
  <c r="P686"/>
  <c r="I686" s="1"/>
  <c r="P687"/>
  <c r="A687" s="1"/>
  <c r="P688"/>
  <c r="P689"/>
  <c r="P690"/>
  <c r="I690" s="1"/>
  <c r="P691"/>
  <c r="P692"/>
  <c r="P693"/>
  <c r="P694"/>
  <c r="P695"/>
  <c r="A695" s="1"/>
  <c r="P696"/>
  <c r="P697"/>
  <c r="P698"/>
  <c r="I698" s="1"/>
  <c r="P699"/>
  <c r="P700"/>
  <c r="P701"/>
  <c r="P702"/>
  <c r="I702" s="1"/>
  <c r="P703"/>
  <c r="A703" s="1"/>
  <c r="P704"/>
  <c r="P705"/>
  <c r="P706"/>
  <c r="I706" s="1"/>
  <c r="P707"/>
  <c r="P708"/>
  <c r="P709"/>
  <c r="P710"/>
  <c r="P711"/>
  <c r="A711" s="1"/>
  <c r="P712"/>
  <c r="P713"/>
  <c r="P714"/>
  <c r="I714" s="1"/>
  <c r="P715"/>
  <c r="P716"/>
  <c r="P717"/>
  <c r="P718"/>
  <c r="I718" s="1"/>
  <c r="P719"/>
  <c r="A719" s="1"/>
  <c r="P720"/>
  <c r="P721"/>
  <c r="P722"/>
  <c r="I722" s="1"/>
  <c r="P723"/>
  <c r="P724"/>
  <c r="P725"/>
  <c r="P726"/>
  <c r="P727"/>
  <c r="A727" s="1"/>
  <c r="P728"/>
  <c r="P729"/>
  <c r="P730"/>
  <c r="I730" s="1"/>
  <c r="P731"/>
  <c r="P732"/>
  <c r="P733"/>
  <c r="P734"/>
  <c r="I734" s="1"/>
  <c r="P735"/>
  <c r="A735" s="1"/>
  <c r="P736"/>
  <c r="P737"/>
  <c r="P738"/>
  <c r="I738" s="1"/>
  <c r="P739"/>
  <c r="P740"/>
  <c r="P741"/>
  <c r="P742"/>
  <c r="P743"/>
  <c r="A743" s="1"/>
  <c r="P744"/>
  <c r="P745"/>
  <c r="P746"/>
  <c r="I746" s="1"/>
  <c r="P747"/>
  <c r="P748"/>
  <c r="P749"/>
  <c r="P750"/>
  <c r="I750" s="1"/>
  <c r="P751"/>
  <c r="A751" s="1"/>
  <c r="P752"/>
  <c r="P753"/>
  <c r="P754"/>
  <c r="I754" s="1"/>
  <c r="P755"/>
  <c r="P756"/>
  <c r="P757"/>
  <c r="P758"/>
  <c r="P759"/>
  <c r="A759" s="1"/>
  <c r="P760"/>
  <c r="P761"/>
  <c r="P762"/>
  <c r="I762" s="1"/>
  <c r="P763"/>
  <c r="P764"/>
  <c r="P765"/>
  <c r="P766"/>
  <c r="I766" s="1"/>
  <c r="P767"/>
  <c r="A767" s="1"/>
  <c r="P768"/>
  <c r="P769"/>
  <c r="P770"/>
  <c r="I770" s="1"/>
  <c r="P771"/>
  <c r="P772"/>
  <c r="P773"/>
  <c r="P774"/>
  <c r="P775"/>
  <c r="A775" s="1"/>
  <c r="P776"/>
  <c r="P777"/>
  <c r="P778"/>
  <c r="I778" s="1"/>
  <c r="P779"/>
  <c r="P780"/>
  <c r="P781"/>
  <c r="P782"/>
  <c r="I782" s="1"/>
  <c r="P783"/>
  <c r="A783" s="1"/>
  <c r="P784"/>
  <c r="P785"/>
  <c r="P786"/>
  <c r="I786" s="1"/>
  <c r="P787"/>
  <c r="P788"/>
  <c r="P789"/>
  <c r="P790"/>
  <c r="P791"/>
  <c r="A791" s="1"/>
  <c r="P792"/>
  <c r="P793"/>
  <c r="P794"/>
  <c r="I794" s="1"/>
  <c r="P795"/>
  <c r="P796"/>
  <c r="P797"/>
  <c r="P798"/>
  <c r="I798" s="1"/>
  <c r="P799"/>
  <c r="A799" s="1"/>
  <c r="P800"/>
  <c r="P801"/>
  <c r="P802"/>
  <c r="I802" s="1"/>
  <c r="P803"/>
  <c r="P804"/>
  <c r="P805"/>
  <c r="P806"/>
  <c r="P807"/>
  <c r="A807" s="1"/>
  <c r="P808"/>
  <c r="P809"/>
  <c r="P810"/>
  <c r="I810" s="1"/>
  <c r="P811"/>
  <c r="P812"/>
  <c r="P813"/>
  <c r="P814"/>
  <c r="I814" s="1"/>
  <c r="P815"/>
  <c r="A815" s="1"/>
  <c r="P816"/>
  <c r="P817"/>
  <c r="P818"/>
  <c r="I818" s="1"/>
  <c r="P819"/>
  <c r="P820"/>
  <c r="P821"/>
  <c r="P822"/>
  <c r="P823"/>
  <c r="A823" s="1"/>
  <c r="P824"/>
  <c r="P825"/>
  <c r="P826"/>
  <c r="I826" s="1"/>
  <c r="P827"/>
  <c r="P828"/>
  <c r="P829"/>
  <c r="P830"/>
  <c r="I830" s="1"/>
  <c r="P831"/>
  <c r="A831" s="1"/>
  <c r="P832"/>
  <c r="P833"/>
  <c r="P834"/>
  <c r="P835"/>
  <c r="P836"/>
  <c r="P837"/>
  <c r="P838"/>
  <c r="P839"/>
  <c r="A839" s="1"/>
  <c r="P840"/>
  <c r="P841"/>
  <c r="P842"/>
  <c r="P843"/>
  <c r="P844"/>
  <c r="P845"/>
  <c r="P846"/>
  <c r="I846" s="1"/>
  <c r="P847"/>
  <c r="A847" s="1"/>
  <c r="P848"/>
  <c r="P849"/>
  <c r="P850"/>
  <c r="I850" s="1"/>
  <c r="P851"/>
  <c r="P852"/>
  <c r="P853"/>
  <c r="P854"/>
  <c r="P855"/>
  <c r="A855" s="1"/>
  <c r="P856"/>
  <c r="P857"/>
  <c r="P858"/>
  <c r="P859"/>
  <c r="P860"/>
  <c r="P861"/>
  <c r="P862"/>
  <c r="P863"/>
  <c r="A863" s="1"/>
  <c r="P864"/>
  <c r="P865"/>
  <c r="P866"/>
  <c r="P867"/>
  <c r="P868"/>
  <c r="P869"/>
  <c r="P870"/>
  <c r="P871"/>
  <c r="A871" s="1"/>
  <c r="P872"/>
  <c r="P873"/>
  <c r="P874"/>
  <c r="P875"/>
  <c r="P876"/>
  <c r="P877"/>
  <c r="P878"/>
  <c r="I878" s="1"/>
  <c r="P879"/>
  <c r="A879" s="1"/>
  <c r="P880"/>
  <c r="P881"/>
  <c r="P882"/>
  <c r="I882" s="1"/>
  <c r="P883"/>
  <c r="P884"/>
  <c r="P885"/>
  <c r="P886"/>
  <c r="P887"/>
  <c r="A887" s="1"/>
  <c r="P888"/>
  <c r="P889"/>
  <c r="P890"/>
  <c r="P891"/>
  <c r="P892"/>
  <c r="P893"/>
  <c r="P894"/>
  <c r="P895"/>
  <c r="A895" s="1"/>
  <c r="P896"/>
  <c r="P897"/>
  <c r="P898"/>
  <c r="P899"/>
  <c r="P900"/>
  <c r="P901"/>
  <c r="P902"/>
  <c r="P903"/>
  <c r="A903" s="1"/>
  <c r="P904"/>
  <c r="P905"/>
  <c r="P906"/>
  <c r="P907"/>
  <c r="P908"/>
  <c r="P909"/>
  <c r="P910"/>
  <c r="I910" s="1"/>
  <c r="P911"/>
  <c r="A911" s="1"/>
  <c r="P912"/>
  <c r="P913"/>
  <c r="P914"/>
  <c r="I914" s="1"/>
  <c r="P915"/>
  <c r="P916"/>
  <c r="P917"/>
  <c r="P918"/>
  <c r="P919"/>
  <c r="A919" s="1"/>
  <c r="P920"/>
  <c r="P921"/>
  <c r="P922"/>
  <c r="P923"/>
  <c r="P924"/>
  <c r="P925"/>
  <c r="P926"/>
  <c r="P927"/>
  <c r="A927" s="1"/>
  <c r="P928"/>
  <c r="P929"/>
  <c r="P930"/>
  <c r="P931"/>
  <c r="P932"/>
  <c r="P933"/>
  <c r="P934"/>
  <c r="P935"/>
  <c r="A935" s="1"/>
  <c r="P936"/>
  <c r="P937"/>
  <c r="P938"/>
  <c r="P939"/>
  <c r="P940"/>
  <c r="P941"/>
  <c r="P942"/>
  <c r="I942" s="1"/>
  <c r="P943"/>
  <c r="A943" s="1"/>
  <c r="P944"/>
  <c r="P945"/>
  <c r="P946"/>
  <c r="I946" s="1"/>
  <c r="P947"/>
  <c r="P948"/>
  <c r="P949"/>
  <c r="P950"/>
  <c r="P951"/>
  <c r="A951" s="1"/>
  <c r="P952"/>
  <c r="P953"/>
  <c r="P954"/>
  <c r="P955"/>
  <c r="P956"/>
  <c r="P957"/>
  <c r="P958"/>
  <c r="P959"/>
  <c r="A959" s="1"/>
  <c r="P960"/>
  <c r="P961"/>
  <c r="P962"/>
  <c r="P963"/>
  <c r="P964"/>
  <c r="P965"/>
  <c r="P966"/>
  <c r="P967"/>
  <c r="A967" s="1"/>
  <c r="P968"/>
  <c r="P969"/>
  <c r="P970"/>
  <c r="P971"/>
  <c r="P972"/>
  <c r="P973"/>
  <c r="P974"/>
  <c r="I974" s="1"/>
  <c r="P975"/>
  <c r="A975" s="1"/>
  <c r="P976"/>
  <c r="P977"/>
  <c r="P978"/>
  <c r="I978" s="1"/>
  <c r="P979"/>
  <c r="P980"/>
  <c r="P981"/>
  <c r="P982"/>
  <c r="P983"/>
  <c r="A983" s="1"/>
  <c r="P984"/>
  <c r="P985"/>
  <c r="P986"/>
  <c r="P987"/>
  <c r="P988"/>
  <c r="P989"/>
  <c r="P990"/>
  <c r="P991"/>
  <c r="A991" s="1"/>
  <c r="P992"/>
  <c r="P993"/>
  <c r="P994"/>
  <c r="P995"/>
  <c r="P996"/>
  <c r="P997"/>
  <c r="P998"/>
  <c r="P999"/>
  <c r="A999" s="1"/>
  <c r="P1000"/>
  <c r="P1001"/>
  <c r="P1002"/>
  <c r="P1003"/>
  <c r="P1004"/>
  <c r="P1005"/>
  <c r="P1006"/>
  <c r="I1006" s="1"/>
  <c r="P1007"/>
  <c r="A1007" s="1"/>
  <c r="P1008"/>
  <c r="P1009"/>
  <c r="P1010"/>
  <c r="I1010" s="1"/>
  <c r="P1011"/>
  <c r="P1012"/>
  <c r="P1013"/>
  <c r="P1014"/>
  <c r="P1015"/>
  <c r="A1015" s="1"/>
  <c r="P1016"/>
  <c r="P1017"/>
  <c r="P1018"/>
  <c r="P1019"/>
  <c r="P1020"/>
  <c r="P1021"/>
  <c r="P1022"/>
  <c r="P1023"/>
  <c r="A1023" s="1"/>
  <c r="P1024"/>
  <c r="P1025"/>
  <c r="P1026"/>
  <c r="P1027"/>
  <c r="P1028"/>
  <c r="P1029"/>
  <c r="P1030"/>
  <c r="P1031"/>
  <c r="A1031" s="1"/>
  <c r="P1032"/>
  <c r="P1033"/>
  <c r="P1034"/>
  <c r="P1035"/>
  <c r="P1036"/>
  <c r="P1037"/>
  <c r="P1038"/>
  <c r="I1038" s="1"/>
  <c r="P1039"/>
  <c r="A1039" s="1"/>
  <c r="P1040"/>
  <c r="P1041"/>
  <c r="P1042"/>
  <c r="I1042" s="1"/>
  <c r="P1043"/>
  <c r="P1044"/>
  <c r="P1045"/>
  <c r="P1046"/>
  <c r="P1047"/>
  <c r="A1047" s="1"/>
  <c r="P1048"/>
  <c r="P1049"/>
  <c r="P1050"/>
  <c r="P1051"/>
  <c r="P1052"/>
  <c r="P1053"/>
  <c r="P1054"/>
  <c r="P1055"/>
  <c r="A1055" s="1"/>
  <c r="P1056"/>
  <c r="P1057"/>
  <c r="P1058"/>
  <c r="P1059"/>
  <c r="P1060"/>
  <c r="P1061"/>
  <c r="P1062"/>
  <c r="P1063"/>
  <c r="A1063" s="1"/>
  <c r="P1064"/>
  <c r="P1065"/>
  <c r="P1066"/>
  <c r="P1067"/>
  <c r="P1068"/>
  <c r="P1069"/>
  <c r="P1070"/>
  <c r="I1070" s="1"/>
  <c r="P1071"/>
  <c r="A1071" s="1"/>
  <c r="P1072"/>
  <c r="P1073"/>
  <c r="P1074"/>
  <c r="I1074" s="1"/>
  <c r="P1075"/>
  <c r="P1076"/>
  <c r="P1077"/>
  <c r="P1078"/>
  <c r="P1079"/>
  <c r="A1079" s="1"/>
  <c r="P1080"/>
  <c r="P1081"/>
  <c r="P1082"/>
  <c r="P1083"/>
  <c r="P1084"/>
  <c r="P1085"/>
  <c r="P1086"/>
  <c r="P1087"/>
  <c r="A1087" s="1"/>
  <c r="P1088"/>
  <c r="P1089"/>
  <c r="P1090"/>
  <c r="P1091"/>
  <c r="P1092"/>
  <c r="P1093"/>
  <c r="P1094"/>
  <c r="P1095"/>
  <c r="A1095" s="1"/>
  <c r="P1096"/>
  <c r="P1097"/>
  <c r="P1098"/>
  <c r="P1099"/>
  <c r="P1100"/>
  <c r="P1101"/>
  <c r="P1102"/>
  <c r="I1102" s="1"/>
  <c r="P1103"/>
  <c r="A1103" s="1"/>
  <c r="P1104"/>
  <c r="P1105"/>
  <c r="P1106"/>
  <c r="I1106" s="1"/>
  <c r="P1107"/>
  <c r="P1108"/>
  <c r="P1109"/>
  <c r="P1110"/>
  <c r="P1111"/>
  <c r="A1111" s="1"/>
  <c r="P1112"/>
  <c r="P1113"/>
  <c r="P1114"/>
  <c r="P1115"/>
  <c r="P1116"/>
  <c r="P1117"/>
  <c r="P1118"/>
  <c r="P1119"/>
  <c r="A1119" s="1"/>
  <c r="P1120"/>
  <c r="P1121"/>
  <c r="P1122"/>
  <c r="P1123"/>
  <c r="P1124"/>
  <c r="P1125"/>
  <c r="P1126"/>
  <c r="P1127"/>
  <c r="A1127" s="1"/>
  <c r="P1128"/>
  <c r="P1129"/>
  <c r="P1130"/>
  <c r="P1131"/>
  <c r="P1132"/>
  <c r="P1133"/>
  <c r="P1134"/>
  <c r="I1134" s="1"/>
  <c r="P1135"/>
  <c r="A1135" s="1"/>
  <c r="P1136"/>
  <c r="P1137"/>
  <c r="P1138"/>
  <c r="I1138" s="1"/>
  <c r="P1139"/>
  <c r="P1140"/>
  <c r="P1141"/>
  <c r="P1142"/>
  <c r="P1143"/>
  <c r="A1143" s="1"/>
  <c r="P1144"/>
  <c r="P1145"/>
  <c r="P1146"/>
  <c r="P1147"/>
  <c r="P1148"/>
  <c r="P1149"/>
  <c r="P1150"/>
  <c r="P1151"/>
  <c r="A1151" s="1"/>
  <c r="P1152"/>
  <c r="P1153"/>
  <c r="P1154"/>
  <c r="P1155"/>
  <c r="P1156"/>
  <c r="P1157"/>
  <c r="P1158"/>
  <c r="P1159"/>
  <c r="A1159" s="1"/>
  <c r="P1160"/>
  <c r="P1161"/>
  <c r="P1162"/>
  <c r="P1163"/>
  <c r="P1164"/>
  <c r="P1165"/>
  <c r="P1166"/>
  <c r="I1166" s="1"/>
  <c r="P1167"/>
  <c r="A1167" s="1"/>
  <c r="P1168"/>
  <c r="P1169"/>
  <c r="P1170"/>
  <c r="I1170" s="1"/>
  <c r="P1171"/>
  <c r="P1172"/>
  <c r="P1173"/>
  <c r="P1174"/>
  <c r="P1175"/>
  <c r="A1175" s="1"/>
  <c r="P1176"/>
  <c r="P1177"/>
  <c r="P1178"/>
  <c r="P1179"/>
  <c r="P1180"/>
  <c r="P1181"/>
  <c r="P1182"/>
  <c r="P1183"/>
  <c r="A1183" s="1"/>
  <c r="P1184"/>
  <c r="P1185"/>
  <c r="P1186"/>
  <c r="P1187"/>
  <c r="P1188"/>
  <c r="P1189"/>
  <c r="P1190"/>
  <c r="P1191"/>
  <c r="A1191" s="1"/>
  <c r="P1192"/>
  <c r="P1193"/>
  <c r="P1194"/>
  <c r="P1195"/>
  <c r="P1196"/>
  <c r="P1197"/>
  <c r="P1198"/>
  <c r="I1198" s="1"/>
  <c r="P1199"/>
  <c r="A1199" s="1"/>
  <c r="P1200"/>
  <c r="P1201"/>
  <c r="P1202"/>
  <c r="I1202" s="1"/>
  <c r="P1203"/>
  <c r="P1204"/>
  <c r="P1205"/>
  <c r="P1206"/>
  <c r="P1207"/>
  <c r="A1207" s="1"/>
  <c r="P1208"/>
  <c r="P1209"/>
  <c r="P1210"/>
  <c r="P1211"/>
  <c r="P1212"/>
  <c r="P1213"/>
  <c r="P1214"/>
  <c r="P1215"/>
  <c r="A1215" s="1"/>
  <c r="P1216"/>
  <c r="P1217"/>
  <c r="P1218"/>
  <c r="P1219"/>
  <c r="P1220"/>
  <c r="P1221"/>
  <c r="P1222"/>
  <c r="P1223"/>
  <c r="A1223" s="1"/>
  <c r="P1224"/>
  <c r="P1225"/>
  <c r="P1226"/>
  <c r="P1227"/>
  <c r="P1228"/>
  <c r="P1229"/>
  <c r="P1230"/>
  <c r="I1230" s="1"/>
  <c r="P1231"/>
  <c r="A1231" s="1"/>
  <c r="P1232"/>
  <c r="P1233"/>
  <c r="P1234"/>
  <c r="I1234" s="1"/>
  <c r="P1235"/>
  <c r="P1236"/>
  <c r="P1237"/>
  <c r="P1238"/>
  <c r="P1239"/>
  <c r="A1239" s="1"/>
  <c r="P1240"/>
  <c r="P1241"/>
  <c r="P1242"/>
  <c r="P1243"/>
  <c r="P1244"/>
  <c r="P1245"/>
  <c r="P1246"/>
  <c r="P1247"/>
  <c r="A1247" s="1"/>
  <c r="P1248"/>
  <c r="P1249"/>
  <c r="P1250"/>
  <c r="P1251"/>
  <c r="P1252"/>
  <c r="P1253"/>
  <c r="P1254"/>
  <c r="P1255"/>
  <c r="A1255" s="1"/>
  <c r="P1256"/>
  <c r="P1257"/>
  <c r="P1258"/>
  <c r="P1259"/>
  <c r="P1260"/>
  <c r="P1261"/>
  <c r="P1262"/>
  <c r="I1262" s="1"/>
  <c r="P1263"/>
  <c r="A1263" s="1"/>
  <c r="P1264"/>
  <c r="P1265"/>
  <c r="P1266"/>
  <c r="I1266" s="1"/>
  <c r="P1267"/>
  <c r="P1268"/>
  <c r="P1269"/>
  <c r="P1270"/>
  <c r="P1271"/>
  <c r="A1271" s="1"/>
  <c r="P1272"/>
  <c r="P1273"/>
  <c r="P1274"/>
  <c r="P1275"/>
  <c r="P1276"/>
  <c r="P1277"/>
  <c r="P1278"/>
  <c r="P1279"/>
  <c r="A1279" s="1"/>
  <c r="P1280"/>
  <c r="P1281"/>
  <c r="P1282"/>
  <c r="P1283"/>
  <c r="P1284"/>
  <c r="P1285"/>
  <c r="P1286"/>
  <c r="P1287"/>
  <c r="A1287" s="1"/>
  <c r="P1288"/>
  <c r="P1289"/>
  <c r="P1290"/>
  <c r="P1291"/>
  <c r="P1292"/>
  <c r="P1293"/>
  <c r="P1294"/>
  <c r="I1294" s="1"/>
  <c r="P1295"/>
  <c r="A1295" s="1"/>
  <c r="P1296"/>
  <c r="P1297"/>
  <c r="P1298"/>
  <c r="I1298" s="1"/>
  <c r="P1299"/>
  <c r="P1300"/>
  <c r="P1301"/>
  <c r="P1302"/>
  <c r="P1303"/>
  <c r="A1303" s="1"/>
  <c r="P1304"/>
  <c r="P1305"/>
  <c r="P1306"/>
  <c r="P1307"/>
  <c r="P1308"/>
  <c r="P1309"/>
  <c r="P1310"/>
  <c r="P1311"/>
  <c r="A1311" s="1"/>
  <c r="P1312"/>
  <c r="P1313"/>
  <c r="P1314"/>
  <c r="P1315"/>
  <c r="P1316"/>
  <c r="P1317"/>
  <c r="P1318"/>
  <c r="P1319"/>
  <c r="A1319" s="1"/>
  <c r="P1320"/>
  <c r="P1321"/>
  <c r="P1322"/>
  <c r="P1323"/>
  <c r="P1324"/>
  <c r="P1325"/>
  <c r="P1326"/>
  <c r="I1326" s="1"/>
  <c r="P1327"/>
  <c r="P1328"/>
  <c r="P1329"/>
  <c r="P1330"/>
  <c r="I1330" s="1"/>
  <c r="P1331"/>
  <c r="P1332"/>
  <c r="P1333"/>
  <c r="P1334"/>
  <c r="P1335"/>
  <c r="P1336"/>
  <c r="P1337"/>
  <c r="P1338"/>
  <c r="P1339"/>
  <c r="P1340"/>
  <c r="P1341"/>
  <c r="P1342"/>
  <c r="P1343"/>
  <c r="P1344"/>
  <c r="P1345"/>
  <c r="P1346"/>
  <c r="P1347"/>
  <c r="P1348"/>
  <c r="P1349"/>
  <c r="P1350"/>
  <c r="P1351"/>
  <c r="A1351" s="1"/>
  <c r="P1352"/>
  <c r="P1353"/>
  <c r="P1354"/>
  <c r="P1355"/>
  <c r="P1356"/>
  <c r="P1357"/>
  <c r="P1358"/>
  <c r="I1358" s="1"/>
  <c r="P1359"/>
  <c r="P1360"/>
  <c r="P1361"/>
  <c r="P1362"/>
  <c r="I1362" s="1"/>
  <c r="P1363"/>
  <c r="P1364"/>
  <c r="P1365"/>
  <c r="P1366"/>
  <c r="P1367"/>
  <c r="P1368"/>
  <c r="P1369"/>
  <c r="P1370"/>
  <c r="P1371"/>
  <c r="P1372"/>
  <c r="P1373"/>
  <c r="P1374"/>
  <c r="P1375"/>
  <c r="P1376"/>
  <c r="P1377"/>
  <c r="P1378"/>
  <c r="P1379"/>
  <c r="P1380"/>
  <c r="P1381"/>
  <c r="P1382"/>
  <c r="P1383"/>
  <c r="A1383" s="1"/>
  <c r="P1384"/>
  <c r="P1385"/>
  <c r="P1386"/>
  <c r="P1387"/>
  <c r="P1388"/>
  <c r="P1389"/>
  <c r="P1390"/>
  <c r="I1390" s="1"/>
  <c r="P1391"/>
  <c r="P1392"/>
  <c r="P1393"/>
  <c r="P1394"/>
  <c r="I1394" s="1"/>
  <c r="P1395"/>
  <c r="P1396"/>
  <c r="P1397"/>
  <c r="P1398"/>
  <c r="P1399"/>
  <c r="P1400"/>
  <c r="P1401"/>
  <c r="P1402"/>
  <c r="P1403"/>
  <c r="P1404"/>
  <c r="P1405"/>
  <c r="P1406"/>
  <c r="P1407"/>
  <c r="P1408"/>
  <c r="P1409"/>
  <c r="P1410"/>
  <c r="P1411"/>
  <c r="P1412"/>
  <c r="P1413"/>
  <c r="P1414"/>
  <c r="P1415"/>
  <c r="A1415" s="1"/>
  <c r="P1416"/>
  <c r="P1417"/>
  <c r="P1418"/>
  <c r="P1419"/>
  <c r="P1420"/>
  <c r="P1421"/>
  <c r="P1422"/>
  <c r="P1423"/>
  <c r="P1424"/>
  <c r="P1425"/>
  <c r="P1426"/>
  <c r="P1427"/>
  <c r="P1428"/>
  <c r="P1429"/>
  <c r="P1430"/>
  <c r="P1431"/>
  <c r="P1432"/>
  <c r="P1433"/>
  <c r="P1434"/>
  <c r="P1435"/>
  <c r="P1436"/>
  <c r="P1437"/>
  <c r="P1438"/>
  <c r="P1439"/>
  <c r="P1440"/>
  <c r="P1441"/>
  <c r="P1442"/>
  <c r="P1443"/>
  <c r="P1444"/>
  <c r="P1445"/>
  <c r="P1446"/>
  <c r="P1447"/>
  <c r="A1447" s="1"/>
  <c r="P1448"/>
  <c r="P1449"/>
  <c r="P1450"/>
  <c r="P1451"/>
  <c r="P1452"/>
  <c r="P1453"/>
  <c r="P1454"/>
  <c r="I1454" s="1"/>
  <c r="P1455"/>
  <c r="P1456"/>
  <c r="P1457"/>
  <c r="P1458"/>
  <c r="P1459"/>
  <c r="P1460"/>
  <c r="P1461"/>
  <c r="P1462"/>
  <c r="P1463"/>
  <c r="P1464"/>
  <c r="P1465"/>
  <c r="P1466"/>
  <c r="P1467"/>
  <c r="P1468"/>
  <c r="P1469"/>
  <c r="P1470"/>
  <c r="P1471"/>
  <c r="P1472"/>
  <c r="P1473"/>
  <c r="P1474"/>
  <c r="P1475"/>
  <c r="P1476"/>
  <c r="P1477"/>
  <c r="P1478"/>
  <c r="P1479"/>
  <c r="A1479" s="1"/>
  <c r="P1480"/>
  <c r="P1481"/>
  <c r="P1482"/>
  <c r="P1483"/>
  <c r="P1484"/>
  <c r="P1485"/>
  <c r="P1486"/>
  <c r="P1487"/>
  <c r="P1488"/>
  <c r="P1489"/>
  <c r="P1490"/>
  <c r="P1491"/>
  <c r="P1492"/>
  <c r="P1493"/>
  <c r="P1494"/>
  <c r="P1495"/>
  <c r="P1496"/>
  <c r="P1497"/>
  <c r="P1498"/>
  <c r="P1499"/>
  <c r="P1500"/>
  <c r="P1501"/>
  <c r="P1502"/>
  <c r="P1503"/>
  <c r="P1504"/>
  <c r="P1505"/>
  <c r="P1506"/>
  <c r="P1507"/>
  <c r="P1508"/>
  <c r="P1509"/>
  <c r="P1510"/>
  <c r="P1511"/>
  <c r="A1511" s="1"/>
  <c r="P1512"/>
  <c r="P1513"/>
  <c r="P1514"/>
  <c r="P1515"/>
  <c r="P1516"/>
  <c r="P1517"/>
  <c r="P1518"/>
  <c r="P1519"/>
  <c r="P1520"/>
  <c r="P1521"/>
  <c r="P1522"/>
  <c r="P1523"/>
  <c r="P1524"/>
  <c r="P1525"/>
  <c r="P1526"/>
  <c r="P1527"/>
  <c r="P1528"/>
  <c r="P1529"/>
  <c r="P1530"/>
  <c r="P1531"/>
  <c r="P1532"/>
  <c r="P1533"/>
  <c r="P1534"/>
  <c r="P1535"/>
  <c r="P1536"/>
  <c r="P1537"/>
  <c r="P1538"/>
  <c r="P1539"/>
  <c r="P1540"/>
  <c r="P1541"/>
  <c r="P1542"/>
  <c r="P1543"/>
  <c r="A1543" s="1"/>
  <c r="P1544"/>
  <c r="P1545"/>
  <c r="P1546"/>
  <c r="P1547"/>
  <c r="P1548"/>
  <c r="P1549"/>
  <c r="P1550"/>
  <c r="P1551"/>
  <c r="P1552"/>
  <c r="P1553"/>
  <c r="P1554"/>
  <c r="P1555"/>
  <c r="P1556"/>
  <c r="P1557"/>
  <c r="P1558"/>
  <c r="P1559"/>
  <c r="P1560"/>
  <c r="P1561"/>
  <c r="P1562"/>
  <c r="P1563"/>
  <c r="P1564"/>
  <c r="P1565"/>
  <c r="P1566"/>
  <c r="P1567"/>
  <c r="P1568"/>
  <c r="P1569"/>
  <c r="P1570"/>
  <c r="P1571"/>
  <c r="P1572"/>
  <c r="P1573"/>
  <c r="P1574"/>
  <c r="P1575"/>
  <c r="A1575" s="1"/>
  <c r="P1576"/>
  <c r="P1577"/>
  <c r="P1578"/>
  <c r="P1579"/>
  <c r="P1580"/>
  <c r="P1581"/>
  <c r="P1582"/>
  <c r="I1582" s="1"/>
  <c r="P1583"/>
  <c r="P1584"/>
  <c r="P1585"/>
  <c r="P1586"/>
  <c r="P1587"/>
  <c r="P1588"/>
  <c r="P1589"/>
  <c r="P1590"/>
  <c r="P1591"/>
  <c r="P1592"/>
  <c r="P1593"/>
  <c r="P1594"/>
  <c r="P1595"/>
  <c r="P1596"/>
  <c r="P1597"/>
  <c r="P1598"/>
  <c r="P1599"/>
  <c r="P1600"/>
  <c r="P1601"/>
  <c r="P1602"/>
  <c r="P1603"/>
  <c r="P1604"/>
  <c r="P1605"/>
  <c r="P1606"/>
  <c r="P1607"/>
  <c r="A1607" s="1"/>
  <c r="P1608"/>
  <c r="P1609"/>
  <c r="P1610"/>
  <c r="P1611"/>
  <c r="P1612"/>
  <c r="P1613"/>
  <c r="P1614"/>
  <c r="P1615"/>
  <c r="P1616"/>
  <c r="P1617"/>
  <c r="P1618"/>
  <c r="P1619"/>
  <c r="P1620"/>
  <c r="P1621"/>
  <c r="P1622"/>
  <c r="P1623"/>
  <c r="P1624"/>
  <c r="P1625"/>
  <c r="P1626"/>
  <c r="P1627"/>
  <c r="P1628"/>
  <c r="P1629"/>
  <c r="P1630"/>
  <c r="P1631"/>
  <c r="P1632"/>
  <c r="P1633"/>
  <c r="P1634"/>
  <c r="P1635"/>
  <c r="P1636"/>
  <c r="P1637"/>
  <c r="P1638"/>
  <c r="P1639"/>
  <c r="A1639" s="1"/>
  <c r="P1640"/>
  <c r="P1641"/>
  <c r="P1642"/>
  <c r="P1643"/>
  <c r="P1644"/>
  <c r="P1645"/>
  <c r="P1646"/>
  <c r="P1647"/>
  <c r="P1648"/>
  <c r="P1649"/>
  <c r="P1650"/>
  <c r="P1651"/>
  <c r="P1652"/>
  <c r="P1653"/>
  <c r="P1654"/>
  <c r="P1655"/>
  <c r="P1656"/>
  <c r="P1657"/>
  <c r="P1658"/>
  <c r="P1659"/>
  <c r="P1660"/>
  <c r="P1661"/>
  <c r="P1662"/>
  <c r="P1663"/>
  <c r="P1664"/>
  <c r="P1665"/>
  <c r="P1666"/>
  <c r="P1667"/>
  <c r="P1668"/>
  <c r="P1669"/>
  <c r="P1670"/>
  <c r="P1671"/>
  <c r="A1671" s="1"/>
  <c r="P1672"/>
  <c r="P1673"/>
  <c r="P1674"/>
  <c r="P1675"/>
  <c r="P1676"/>
  <c r="P1677"/>
  <c r="P1678"/>
  <c r="P1679"/>
  <c r="P1680"/>
  <c r="P1681"/>
  <c r="P1682"/>
  <c r="P1683"/>
  <c r="P1684"/>
  <c r="P1685"/>
  <c r="P1686"/>
  <c r="P1687"/>
  <c r="P1688"/>
  <c r="P1689"/>
  <c r="P1690"/>
  <c r="P1691"/>
  <c r="P1692"/>
  <c r="P1693"/>
  <c r="P1694"/>
  <c r="P1695"/>
  <c r="P1696"/>
  <c r="P1697"/>
  <c r="P1698"/>
  <c r="P1699"/>
  <c r="P1700"/>
  <c r="P1701"/>
  <c r="P1702"/>
  <c r="P1703"/>
  <c r="A1703" s="1"/>
  <c r="P1704"/>
  <c r="P1705"/>
  <c r="P1706"/>
  <c r="P1707"/>
  <c r="P1708"/>
  <c r="P1709"/>
  <c r="P1710"/>
  <c r="I1710" s="1"/>
  <c r="P1711"/>
  <c r="P1712"/>
  <c r="P1713"/>
  <c r="P1714"/>
  <c r="P1715"/>
  <c r="P1716"/>
  <c r="P1717"/>
  <c r="P1718"/>
  <c r="P1719"/>
  <c r="P1720"/>
  <c r="P1721"/>
  <c r="P1722"/>
  <c r="P1723"/>
  <c r="P1724"/>
  <c r="P1725"/>
  <c r="P1726"/>
  <c r="P1727"/>
  <c r="P1728"/>
  <c r="P1729"/>
  <c r="P1730"/>
  <c r="P1731"/>
  <c r="P1732"/>
  <c r="P1733"/>
  <c r="P1734"/>
  <c r="P1735"/>
  <c r="A1735" s="1"/>
  <c r="P1736"/>
  <c r="P1737"/>
  <c r="P1738"/>
  <c r="P1739"/>
  <c r="P1740"/>
  <c r="P1741"/>
  <c r="P1742"/>
  <c r="P1743"/>
  <c r="P1744"/>
  <c r="P1745"/>
  <c r="P1746"/>
  <c r="P1747"/>
  <c r="P1748"/>
  <c r="P1749"/>
  <c r="P1750"/>
  <c r="P1751"/>
  <c r="P1752"/>
  <c r="P1753"/>
  <c r="P1754"/>
  <c r="P1755"/>
  <c r="P1756"/>
  <c r="P1757"/>
  <c r="P1758"/>
  <c r="P1759"/>
  <c r="P1760"/>
  <c r="P1761"/>
  <c r="P1762"/>
  <c r="P1763"/>
  <c r="P1764"/>
  <c r="P1765"/>
  <c r="P1766"/>
  <c r="P1767"/>
  <c r="A1767" s="1"/>
  <c r="P1768"/>
  <c r="P1769"/>
  <c r="P1770"/>
  <c r="P1771"/>
  <c r="P1772"/>
  <c r="P1773"/>
  <c r="P1774"/>
  <c r="P1775"/>
  <c r="P1776"/>
  <c r="P1777"/>
  <c r="P1778"/>
  <c r="P1779"/>
  <c r="P1780"/>
  <c r="P1781"/>
  <c r="P1782"/>
  <c r="P1783"/>
  <c r="P1784"/>
  <c r="P1785"/>
  <c r="P1786"/>
  <c r="P1787"/>
  <c r="P1788"/>
  <c r="P1789"/>
  <c r="P1790"/>
  <c r="P1791"/>
  <c r="P1792"/>
  <c r="P1793"/>
  <c r="P1794"/>
  <c r="P1795"/>
  <c r="P1796"/>
  <c r="P1797"/>
  <c r="P1798"/>
  <c r="P1799"/>
  <c r="A1799" s="1"/>
  <c r="P1800"/>
  <c r="P1801"/>
  <c r="P1802"/>
  <c r="P1803"/>
  <c r="P1804"/>
  <c r="P1805"/>
  <c r="P1806"/>
  <c r="P1807"/>
  <c r="P1808"/>
  <c r="P1809"/>
  <c r="P1810"/>
  <c r="P1811"/>
  <c r="P1812"/>
  <c r="P1813"/>
  <c r="P1814"/>
  <c r="P1815"/>
  <c r="P1816"/>
  <c r="P1817"/>
  <c r="P1818"/>
  <c r="P1819"/>
  <c r="P1820"/>
  <c r="P1821"/>
  <c r="P1822"/>
  <c r="P1823"/>
  <c r="P1824"/>
  <c r="P1825"/>
  <c r="P1826"/>
  <c r="P1827"/>
  <c r="P1828"/>
  <c r="P1829"/>
  <c r="P1830"/>
  <c r="P1831"/>
  <c r="A1831" s="1"/>
  <c r="P1832"/>
  <c r="P1833"/>
  <c r="P1834"/>
  <c r="P1835"/>
  <c r="P1836"/>
  <c r="P1837"/>
  <c r="P1838"/>
  <c r="I1838" s="1"/>
  <c r="P1839"/>
  <c r="P1840"/>
  <c r="P1841"/>
  <c r="P1842"/>
  <c r="P1843"/>
  <c r="P1844"/>
  <c r="P1845"/>
  <c r="P1846"/>
  <c r="P1847"/>
  <c r="P1848"/>
  <c r="P1849"/>
  <c r="P1850"/>
  <c r="P1851"/>
  <c r="P1852"/>
  <c r="P1853"/>
  <c r="P1854"/>
  <c r="P1855"/>
  <c r="P1856"/>
  <c r="P1857"/>
  <c r="P1858"/>
  <c r="P1859"/>
  <c r="P1860"/>
  <c r="P1861"/>
  <c r="P1862"/>
  <c r="P1863"/>
  <c r="A1863" s="1"/>
  <c r="P1864"/>
  <c r="P1865"/>
  <c r="P1866"/>
  <c r="P1867"/>
  <c r="P1868"/>
  <c r="P1869"/>
  <c r="P1870"/>
  <c r="P1871"/>
  <c r="P1872"/>
  <c r="P1873"/>
  <c r="P1874"/>
  <c r="P1875"/>
  <c r="P1876"/>
  <c r="P1877"/>
  <c r="P1878"/>
  <c r="P1879"/>
  <c r="P1880"/>
  <c r="P1881"/>
  <c r="P1882"/>
  <c r="P1883"/>
  <c r="P1884"/>
  <c r="P1885"/>
  <c r="P1886"/>
  <c r="P1887"/>
  <c r="P1888"/>
  <c r="P1889"/>
  <c r="P1890"/>
  <c r="P1891"/>
  <c r="P1892"/>
  <c r="P1893"/>
  <c r="P1894"/>
  <c r="P1895"/>
  <c r="A1895" s="1"/>
  <c r="P1896"/>
  <c r="P1897"/>
  <c r="P1898"/>
  <c r="P1899"/>
  <c r="P1900"/>
  <c r="P1901"/>
  <c r="P1902"/>
  <c r="I1902" s="1"/>
  <c r="P1903"/>
  <c r="P1904"/>
  <c r="P1905"/>
  <c r="P1906"/>
  <c r="P1907"/>
  <c r="P1908"/>
  <c r="P1909"/>
  <c r="P1910"/>
  <c r="P1911"/>
  <c r="P1912"/>
  <c r="P1913"/>
  <c r="P1914"/>
  <c r="P1915"/>
  <c r="P1916"/>
  <c r="P1917"/>
  <c r="P1918"/>
  <c r="P1919"/>
  <c r="P1920"/>
  <c r="P1921"/>
  <c r="P1922"/>
  <c r="P1923"/>
  <c r="P1924"/>
  <c r="P1925"/>
  <c r="P1926"/>
  <c r="P1927"/>
  <c r="A1927" s="1"/>
  <c r="P1928"/>
  <c r="P1929"/>
  <c r="P1930"/>
  <c r="P1931"/>
  <c r="P1932"/>
  <c r="P1933"/>
  <c r="P1934"/>
  <c r="P1935"/>
  <c r="P1936"/>
  <c r="P1937"/>
  <c r="P1938"/>
  <c r="P1939"/>
  <c r="P1940"/>
  <c r="P1941"/>
  <c r="P1942"/>
  <c r="P1943"/>
  <c r="P1944"/>
  <c r="P1945"/>
  <c r="P1946"/>
  <c r="P1947"/>
  <c r="P1948"/>
  <c r="P1949"/>
  <c r="P1950"/>
  <c r="P1951"/>
  <c r="P1952"/>
  <c r="P1953"/>
  <c r="P1954"/>
  <c r="P1955"/>
  <c r="P1956"/>
  <c r="P1957"/>
  <c r="P1958"/>
  <c r="P1959"/>
  <c r="A1959" s="1"/>
  <c r="P1960"/>
  <c r="P1961"/>
  <c r="P1962"/>
  <c r="P1963"/>
  <c r="P1964"/>
  <c r="P1965"/>
  <c r="P1966"/>
  <c r="I1966" s="1"/>
  <c r="P1967"/>
  <c r="P1968"/>
  <c r="P1969"/>
  <c r="P1970"/>
  <c r="P1971"/>
  <c r="P1972"/>
  <c r="P1973"/>
  <c r="P1974"/>
  <c r="P1975"/>
  <c r="P1976"/>
  <c r="P1977"/>
  <c r="P1978"/>
  <c r="P1979"/>
  <c r="P1980"/>
  <c r="P1981"/>
  <c r="P1982"/>
  <c r="P1983"/>
  <c r="P1984"/>
  <c r="P1985"/>
  <c r="P1986"/>
  <c r="P1987"/>
  <c r="P1988"/>
  <c r="P1989"/>
  <c r="P1990"/>
  <c r="P1991"/>
  <c r="A1991" s="1"/>
  <c r="P1992"/>
  <c r="P1993"/>
  <c r="P1994"/>
  <c r="P1995"/>
  <c r="C17" i="2"/>
  <c r="E4" i="1"/>
  <c r="H4" i="2" s="1"/>
  <c r="E5" i="1"/>
  <c r="H6" i="2" s="1"/>
  <c r="A16"/>
  <c r="X12" i="1"/>
  <c r="Y9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725"/>
  <c r="R725"/>
  <c r="G7"/>
  <c r="J4" s="1"/>
  <c r="U8"/>
  <c r="R14"/>
  <c r="R15"/>
  <c r="R16"/>
  <c r="R17"/>
  <c r="R18"/>
  <c r="R19"/>
  <c r="Q653"/>
  <c r="Q677"/>
  <c r="Q678"/>
  <c r="Q681"/>
  <c r="R13"/>
  <c r="R20"/>
  <c r="R21"/>
  <c r="R22"/>
  <c r="R23"/>
  <c r="R24"/>
  <c r="R26"/>
  <c r="R27"/>
  <c r="R28"/>
  <c r="R29"/>
  <c r="R12"/>
  <c r="R25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Q90"/>
  <c r="R90"/>
  <c r="Q91"/>
  <c r="R91"/>
  <c r="Q92"/>
  <c r="R92"/>
  <c r="Q93"/>
  <c r="R93"/>
  <c r="Q94"/>
  <c r="R94"/>
  <c r="Q95"/>
  <c r="R95"/>
  <c r="Q96"/>
  <c r="R96"/>
  <c r="Q97"/>
  <c r="R97"/>
  <c r="Q98"/>
  <c r="R98"/>
  <c r="Q99"/>
  <c r="R99"/>
  <c r="Q100"/>
  <c r="R100"/>
  <c r="Q101"/>
  <c r="R101"/>
  <c r="Q102"/>
  <c r="R102"/>
  <c r="Q103"/>
  <c r="R103"/>
  <c r="Q104"/>
  <c r="R104"/>
  <c r="Q105"/>
  <c r="R105"/>
  <c r="Q106"/>
  <c r="R106"/>
  <c r="Q107"/>
  <c r="R107"/>
  <c r="Q108"/>
  <c r="R108"/>
  <c r="Q109"/>
  <c r="R109"/>
  <c r="Q110"/>
  <c r="R110"/>
  <c r="Q111"/>
  <c r="R111"/>
  <c r="Q112"/>
  <c r="R112"/>
  <c r="Q113"/>
  <c r="R113"/>
  <c r="Q114"/>
  <c r="R114"/>
  <c r="Q115"/>
  <c r="R115"/>
  <c r="Q116"/>
  <c r="R116"/>
  <c r="Q117"/>
  <c r="R117"/>
  <c r="Q118"/>
  <c r="R118"/>
  <c r="Q119"/>
  <c r="R119"/>
  <c r="Q120"/>
  <c r="R120"/>
  <c r="Q121"/>
  <c r="R121"/>
  <c r="Q122"/>
  <c r="R122"/>
  <c r="Q123"/>
  <c r="R123"/>
  <c r="Q124"/>
  <c r="R124"/>
  <c r="Q125"/>
  <c r="R125"/>
  <c r="Q126"/>
  <c r="R126"/>
  <c r="Q127"/>
  <c r="R127"/>
  <c r="Q128"/>
  <c r="R128"/>
  <c r="Q129"/>
  <c r="R129"/>
  <c r="Q130"/>
  <c r="R130"/>
  <c r="Q131"/>
  <c r="R131"/>
  <c r="Q132"/>
  <c r="R132"/>
  <c r="Q133"/>
  <c r="R133"/>
  <c r="Q134"/>
  <c r="R134"/>
  <c r="Q135"/>
  <c r="R135"/>
  <c r="Q136"/>
  <c r="R136"/>
  <c r="Q137"/>
  <c r="R137"/>
  <c r="Q138"/>
  <c r="R138"/>
  <c r="Q139"/>
  <c r="R139"/>
  <c r="Q140"/>
  <c r="R140"/>
  <c r="Q141"/>
  <c r="R141"/>
  <c r="Q142"/>
  <c r="R142"/>
  <c r="Q143"/>
  <c r="R143"/>
  <c r="Q144"/>
  <c r="R144"/>
  <c r="Q145"/>
  <c r="R145"/>
  <c r="Q146"/>
  <c r="R146"/>
  <c r="Q147"/>
  <c r="R147"/>
  <c r="Q148"/>
  <c r="R148"/>
  <c r="Q149"/>
  <c r="R149"/>
  <c r="Q150"/>
  <c r="R150"/>
  <c r="Q151"/>
  <c r="R151"/>
  <c r="Q152"/>
  <c r="R152"/>
  <c r="Q153"/>
  <c r="R153"/>
  <c r="Q154"/>
  <c r="R154"/>
  <c r="Q155"/>
  <c r="R155"/>
  <c r="Q156"/>
  <c r="R156"/>
  <c r="Q157"/>
  <c r="R157"/>
  <c r="Q158"/>
  <c r="R158"/>
  <c r="Q159"/>
  <c r="R159"/>
  <c r="Q160"/>
  <c r="R160"/>
  <c r="Q161"/>
  <c r="R161"/>
  <c r="Q162"/>
  <c r="R162"/>
  <c r="Q163"/>
  <c r="R163"/>
  <c r="Q164"/>
  <c r="R164"/>
  <c r="Q165"/>
  <c r="R165"/>
  <c r="Q166"/>
  <c r="R166"/>
  <c r="Q167"/>
  <c r="R167"/>
  <c r="Q168"/>
  <c r="R168"/>
  <c r="Q169"/>
  <c r="R169"/>
  <c r="Q170"/>
  <c r="R170"/>
  <c r="Q171"/>
  <c r="R171"/>
  <c r="Q172"/>
  <c r="R172"/>
  <c r="Q173"/>
  <c r="R173"/>
  <c r="Q174"/>
  <c r="R174"/>
  <c r="Q175"/>
  <c r="R175"/>
  <c r="Q176"/>
  <c r="R176"/>
  <c r="Q177"/>
  <c r="R177"/>
  <c r="Q178"/>
  <c r="R178"/>
  <c r="Q179"/>
  <c r="R179"/>
  <c r="Q180"/>
  <c r="R180"/>
  <c r="Q181"/>
  <c r="R181"/>
  <c r="Q182"/>
  <c r="R182"/>
  <c r="Q183"/>
  <c r="R183"/>
  <c r="Q184"/>
  <c r="R184"/>
  <c r="Q185"/>
  <c r="R185"/>
  <c r="Q186"/>
  <c r="R186"/>
  <c r="Q187"/>
  <c r="R187"/>
  <c r="Q188"/>
  <c r="R188"/>
  <c r="Q189"/>
  <c r="R189"/>
  <c r="Q190"/>
  <c r="R190"/>
  <c r="Q191"/>
  <c r="R191"/>
  <c r="Q192"/>
  <c r="R192"/>
  <c r="Q193"/>
  <c r="R193"/>
  <c r="Q194"/>
  <c r="R194"/>
  <c r="Q195"/>
  <c r="R195"/>
  <c r="Q196"/>
  <c r="R196"/>
  <c r="Q197"/>
  <c r="R197"/>
  <c r="Q198"/>
  <c r="R198"/>
  <c r="Q199"/>
  <c r="R199"/>
  <c r="Q200"/>
  <c r="R200"/>
  <c r="Q201"/>
  <c r="R201"/>
  <c r="Q202"/>
  <c r="R202"/>
  <c r="Q203"/>
  <c r="R203"/>
  <c r="Q204"/>
  <c r="R204"/>
  <c r="Q205"/>
  <c r="R205"/>
  <c r="Q206"/>
  <c r="R206"/>
  <c r="Q207"/>
  <c r="R207"/>
  <c r="Q208"/>
  <c r="R208"/>
  <c r="Q209"/>
  <c r="R209"/>
  <c r="Q210"/>
  <c r="R210"/>
  <c r="Q211"/>
  <c r="R211"/>
  <c r="Q212"/>
  <c r="R212"/>
  <c r="Q213"/>
  <c r="R213"/>
  <c r="Q214"/>
  <c r="R214"/>
  <c r="Q215"/>
  <c r="R215"/>
  <c r="Q216"/>
  <c r="R216"/>
  <c r="Q217"/>
  <c r="R217"/>
  <c r="Q218"/>
  <c r="R218"/>
  <c r="Q219"/>
  <c r="R219"/>
  <c r="Q220"/>
  <c r="R220"/>
  <c r="Q221"/>
  <c r="R221"/>
  <c r="Q222"/>
  <c r="R222"/>
  <c r="Q223"/>
  <c r="R223"/>
  <c r="Q224"/>
  <c r="R224"/>
  <c r="Q225"/>
  <c r="R225"/>
  <c r="Q226"/>
  <c r="R226"/>
  <c r="Q227"/>
  <c r="R227"/>
  <c r="Q228"/>
  <c r="R228"/>
  <c r="Q229"/>
  <c r="R229"/>
  <c r="Q230"/>
  <c r="R230"/>
  <c r="Q231"/>
  <c r="R231"/>
  <c r="Q232"/>
  <c r="R232"/>
  <c r="Q233"/>
  <c r="R233"/>
  <c r="Q234"/>
  <c r="R234"/>
  <c r="Q235"/>
  <c r="R235"/>
  <c r="Q236"/>
  <c r="R236"/>
  <c r="Q237"/>
  <c r="R237"/>
  <c r="Q238"/>
  <c r="R238"/>
  <c r="Q239"/>
  <c r="R239"/>
  <c r="Q240"/>
  <c r="R240"/>
  <c r="Q241"/>
  <c r="R241"/>
  <c r="Q242"/>
  <c r="R242"/>
  <c r="Q243"/>
  <c r="R243"/>
  <c r="Q244"/>
  <c r="R244"/>
  <c r="Q245"/>
  <c r="R245"/>
  <c r="Q246"/>
  <c r="R246"/>
  <c r="Q247"/>
  <c r="R247"/>
  <c r="Q248"/>
  <c r="R248"/>
  <c r="Q249"/>
  <c r="R249"/>
  <c r="Q250"/>
  <c r="R250"/>
  <c r="Q251"/>
  <c r="R251"/>
  <c r="Q252"/>
  <c r="R252"/>
  <c r="Q253"/>
  <c r="R253"/>
  <c r="Q254"/>
  <c r="R254"/>
  <c r="Q255"/>
  <c r="R255"/>
  <c r="Q256"/>
  <c r="R256"/>
  <c r="Q257"/>
  <c r="R257"/>
  <c r="Q258"/>
  <c r="R258"/>
  <c r="Q259"/>
  <c r="R259"/>
  <c r="Q260"/>
  <c r="R260"/>
  <c r="Q261"/>
  <c r="R261"/>
  <c r="Q262"/>
  <c r="R262"/>
  <c r="Q263"/>
  <c r="R263"/>
  <c r="Q264"/>
  <c r="R264"/>
  <c r="Q265"/>
  <c r="R265"/>
  <c r="Q266"/>
  <c r="R266"/>
  <c r="Q267"/>
  <c r="R267"/>
  <c r="Q268"/>
  <c r="R268"/>
  <c r="Q269"/>
  <c r="R269"/>
  <c r="Q270"/>
  <c r="R270"/>
  <c r="Q271"/>
  <c r="R271"/>
  <c r="Q272"/>
  <c r="R272"/>
  <c r="Q273"/>
  <c r="R273"/>
  <c r="Q274"/>
  <c r="R274"/>
  <c r="Q275"/>
  <c r="R275"/>
  <c r="Q276"/>
  <c r="R276"/>
  <c r="Q277"/>
  <c r="R277"/>
  <c r="Q278"/>
  <c r="R278"/>
  <c r="Q279"/>
  <c r="R279"/>
  <c r="Q280"/>
  <c r="R280"/>
  <c r="Q281"/>
  <c r="R281"/>
  <c r="Q282"/>
  <c r="R282"/>
  <c r="Q283"/>
  <c r="R283"/>
  <c r="Q284"/>
  <c r="R284"/>
  <c r="Q285"/>
  <c r="R285"/>
  <c r="Q286"/>
  <c r="R286"/>
  <c r="Q287"/>
  <c r="R287"/>
  <c r="Q288"/>
  <c r="R288"/>
  <c r="Q289"/>
  <c r="R289"/>
  <c r="Q290"/>
  <c r="R290"/>
  <c r="Q291"/>
  <c r="R291"/>
  <c r="Q292"/>
  <c r="R292"/>
  <c r="Q293"/>
  <c r="R293"/>
  <c r="Q294"/>
  <c r="R294"/>
  <c r="Q295"/>
  <c r="R295"/>
  <c r="Q296"/>
  <c r="R296"/>
  <c r="Q297"/>
  <c r="R297"/>
  <c r="Q298"/>
  <c r="R298"/>
  <c r="Q299"/>
  <c r="R299"/>
  <c r="Q300"/>
  <c r="R300"/>
  <c r="Q301"/>
  <c r="R301"/>
  <c r="Q302"/>
  <c r="R302"/>
  <c r="Q303"/>
  <c r="R303"/>
  <c r="Q304"/>
  <c r="R304"/>
  <c r="Q305"/>
  <c r="R305"/>
  <c r="Q306"/>
  <c r="R306"/>
  <c r="Q307"/>
  <c r="R307"/>
  <c r="Q308"/>
  <c r="R308"/>
  <c r="Q309"/>
  <c r="R309"/>
  <c r="Q310"/>
  <c r="R310"/>
  <c r="Q311"/>
  <c r="R311"/>
  <c r="Q312"/>
  <c r="R312"/>
  <c r="Q313"/>
  <c r="R313"/>
  <c r="Q314"/>
  <c r="R314"/>
  <c r="Q315"/>
  <c r="R315"/>
  <c r="Q316"/>
  <c r="R316"/>
  <c r="Q317"/>
  <c r="R317"/>
  <c r="Q318"/>
  <c r="R318"/>
  <c r="Q319"/>
  <c r="R319"/>
  <c r="Q320"/>
  <c r="R320"/>
  <c r="Q321"/>
  <c r="R321"/>
  <c r="Q322"/>
  <c r="R322"/>
  <c r="Q323"/>
  <c r="R323"/>
  <c r="Q324"/>
  <c r="R324"/>
  <c r="Q325"/>
  <c r="R325"/>
  <c r="Q326"/>
  <c r="R326"/>
  <c r="Q327"/>
  <c r="R327"/>
  <c r="Q328"/>
  <c r="R328"/>
  <c r="Q329"/>
  <c r="R329"/>
  <c r="Q330"/>
  <c r="R330"/>
  <c r="Q331"/>
  <c r="R331"/>
  <c r="Q332"/>
  <c r="R332"/>
  <c r="Q333"/>
  <c r="R333"/>
  <c r="Q334"/>
  <c r="R334"/>
  <c r="Q335"/>
  <c r="R335"/>
  <c r="Q336"/>
  <c r="R336"/>
  <c r="Q337"/>
  <c r="R337"/>
  <c r="Q338"/>
  <c r="R338"/>
  <c r="Q339"/>
  <c r="R339"/>
  <c r="Q340"/>
  <c r="R340"/>
  <c r="Q341"/>
  <c r="R341"/>
  <c r="Q342"/>
  <c r="R342"/>
  <c r="Q343"/>
  <c r="R343"/>
  <c r="Q344"/>
  <c r="R344"/>
  <c r="Q345"/>
  <c r="R345"/>
  <c r="Q346"/>
  <c r="R346"/>
  <c r="Q347"/>
  <c r="R347"/>
  <c r="Q348"/>
  <c r="R348"/>
  <c r="Q349"/>
  <c r="R349"/>
  <c r="Q350"/>
  <c r="R350"/>
  <c r="Q351"/>
  <c r="R351"/>
  <c r="Q352"/>
  <c r="R352"/>
  <c r="Q353"/>
  <c r="R353"/>
  <c r="Q354"/>
  <c r="R354"/>
  <c r="Q355"/>
  <c r="R355"/>
  <c r="Q356"/>
  <c r="R356"/>
  <c r="Q357"/>
  <c r="R357"/>
  <c r="Q358"/>
  <c r="R358"/>
  <c r="Q359"/>
  <c r="R359"/>
  <c r="Q360"/>
  <c r="R360"/>
  <c r="Q361"/>
  <c r="R361"/>
  <c r="Q362"/>
  <c r="R362"/>
  <c r="Q363"/>
  <c r="R363"/>
  <c r="Q364"/>
  <c r="R364"/>
  <c r="Q365"/>
  <c r="R365"/>
  <c r="Q366"/>
  <c r="R366"/>
  <c r="Q367"/>
  <c r="R367"/>
  <c r="Q368"/>
  <c r="R368"/>
  <c r="Q369"/>
  <c r="R369"/>
  <c r="Q370"/>
  <c r="R370"/>
  <c r="Q371"/>
  <c r="R371"/>
  <c r="Q372"/>
  <c r="R372"/>
  <c r="Q373"/>
  <c r="R373"/>
  <c r="Q374"/>
  <c r="R374"/>
  <c r="Q375"/>
  <c r="R375"/>
  <c r="Q376"/>
  <c r="R376"/>
  <c r="Q377"/>
  <c r="R377"/>
  <c r="Q378"/>
  <c r="R378"/>
  <c r="Q379"/>
  <c r="R379"/>
  <c r="Q380"/>
  <c r="R380"/>
  <c r="Q381"/>
  <c r="R381"/>
  <c r="Q382"/>
  <c r="R382"/>
  <c r="Q383"/>
  <c r="R383"/>
  <c r="Q384"/>
  <c r="R384"/>
  <c r="Q385"/>
  <c r="R385"/>
  <c r="Q386"/>
  <c r="R386"/>
  <c r="Q387"/>
  <c r="R387"/>
  <c r="Q388"/>
  <c r="R388"/>
  <c r="Q389"/>
  <c r="R389"/>
  <c r="Q390"/>
  <c r="R390"/>
  <c r="Q391"/>
  <c r="R391"/>
  <c r="Q392"/>
  <c r="R392"/>
  <c r="Q393"/>
  <c r="R393"/>
  <c r="Q394"/>
  <c r="R394"/>
  <c r="Q395"/>
  <c r="R395"/>
  <c r="Q396"/>
  <c r="R396"/>
  <c r="Q397"/>
  <c r="R397"/>
  <c r="Q398"/>
  <c r="R398"/>
  <c r="Q399"/>
  <c r="R399"/>
  <c r="Q400"/>
  <c r="R400"/>
  <c r="Q401"/>
  <c r="R401"/>
  <c r="Q402"/>
  <c r="R402"/>
  <c r="Q403"/>
  <c r="R403"/>
  <c r="Q404"/>
  <c r="R404"/>
  <c r="Q405"/>
  <c r="R405"/>
  <c r="Q406"/>
  <c r="R406"/>
  <c r="Q407"/>
  <c r="R407"/>
  <c r="Q408"/>
  <c r="R408"/>
  <c r="Q409"/>
  <c r="R409"/>
  <c r="Q410"/>
  <c r="R410"/>
  <c r="Q411"/>
  <c r="R411"/>
  <c r="Q412"/>
  <c r="R412"/>
  <c r="Q413"/>
  <c r="R413"/>
  <c r="Q414"/>
  <c r="R414"/>
  <c r="Q415"/>
  <c r="R415"/>
  <c r="Q416"/>
  <c r="R416"/>
  <c r="Q417"/>
  <c r="R417"/>
  <c r="Q418"/>
  <c r="R418"/>
  <c r="Q419"/>
  <c r="R419"/>
  <c r="Q420"/>
  <c r="R420"/>
  <c r="Q421"/>
  <c r="R421"/>
  <c r="Q422"/>
  <c r="R422"/>
  <c r="Q423"/>
  <c r="R423"/>
  <c r="Q424"/>
  <c r="R424"/>
  <c r="Q425"/>
  <c r="R425"/>
  <c r="Q426"/>
  <c r="R426"/>
  <c r="Q427"/>
  <c r="R427"/>
  <c r="Q428"/>
  <c r="R428"/>
  <c r="Q429"/>
  <c r="R429"/>
  <c r="Q430"/>
  <c r="R430"/>
  <c r="Q431"/>
  <c r="R431"/>
  <c r="Q432"/>
  <c r="R432"/>
  <c r="Q433"/>
  <c r="R433"/>
  <c r="Q434"/>
  <c r="R434"/>
  <c r="Q435"/>
  <c r="R435"/>
  <c r="Q436"/>
  <c r="R436"/>
  <c r="Q437"/>
  <c r="R437"/>
  <c r="Q438"/>
  <c r="R438"/>
  <c r="Q439"/>
  <c r="R439"/>
  <c r="Q440"/>
  <c r="R440"/>
  <c r="Q441"/>
  <c r="R441"/>
  <c r="Q442"/>
  <c r="R442"/>
  <c r="Q443"/>
  <c r="R443"/>
  <c r="Q444"/>
  <c r="R444"/>
  <c r="Q445"/>
  <c r="R445"/>
  <c r="Q446"/>
  <c r="R446"/>
  <c r="Q447"/>
  <c r="R447"/>
  <c r="Q448"/>
  <c r="R448"/>
  <c r="Q449"/>
  <c r="R449"/>
  <c r="Q450"/>
  <c r="R450"/>
  <c r="Q451"/>
  <c r="R451"/>
  <c r="Q452"/>
  <c r="R452"/>
  <c r="Q453"/>
  <c r="R453"/>
  <c r="Q454"/>
  <c r="R454"/>
  <c r="Q455"/>
  <c r="R455"/>
  <c r="Q456"/>
  <c r="R456"/>
  <c r="Q457"/>
  <c r="R457"/>
  <c r="Q458"/>
  <c r="R458"/>
  <c r="Q459"/>
  <c r="R459"/>
  <c r="Q460"/>
  <c r="R460"/>
  <c r="Q461"/>
  <c r="R461"/>
  <c r="Q462"/>
  <c r="R462"/>
  <c r="Q463"/>
  <c r="R463"/>
  <c r="Q464"/>
  <c r="R464"/>
  <c r="Q465"/>
  <c r="R465"/>
  <c r="Q466"/>
  <c r="R466"/>
  <c r="Q467"/>
  <c r="R467"/>
  <c r="Q468"/>
  <c r="R468"/>
  <c r="Q469"/>
  <c r="R469"/>
  <c r="Q470"/>
  <c r="R470"/>
  <c r="Q471"/>
  <c r="R471"/>
  <c r="Q472"/>
  <c r="R472"/>
  <c r="Q473"/>
  <c r="R473"/>
  <c r="Q474"/>
  <c r="R474"/>
  <c r="Q475"/>
  <c r="R475"/>
  <c r="Q476"/>
  <c r="R476"/>
  <c r="Q477"/>
  <c r="R477"/>
  <c r="Q478"/>
  <c r="R478"/>
  <c r="Q479"/>
  <c r="R479"/>
  <c r="Q480"/>
  <c r="R480"/>
  <c r="Q481"/>
  <c r="R481"/>
  <c r="Q482"/>
  <c r="R482"/>
  <c r="Q483"/>
  <c r="R483"/>
  <c r="Q484"/>
  <c r="R484"/>
  <c r="Q485"/>
  <c r="R485"/>
  <c r="Q486"/>
  <c r="R486"/>
  <c r="Q487"/>
  <c r="R487"/>
  <c r="Q488"/>
  <c r="R488"/>
  <c r="Q489"/>
  <c r="R489"/>
  <c r="Q490"/>
  <c r="R490"/>
  <c r="Q491"/>
  <c r="R491"/>
  <c r="Q492"/>
  <c r="R492"/>
  <c r="Q493"/>
  <c r="R493"/>
  <c r="Q494"/>
  <c r="R494"/>
  <c r="Q495"/>
  <c r="R495"/>
  <c r="Q496"/>
  <c r="R496"/>
  <c r="Q497"/>
  <c r="R497"/>
  <c r="Q498"/>
  <c r="R498"/>
  <c r="Q499"/>
  <c r="R499"/>
  <c r="Q500"/>
  <c r="R500"/>
  <c r="Q501"/>
  <c r="R501"/>
  <c r="Q502"/>
  <c r="R502"/>
  <c r="Q503"/>
  <c r="R503"/>
  <c r="Q504"/>
  <c r="R504"/>
  <c r="Q505"/>
  <c r="R505"/>
  <c r="Q506"/>
  <c r="R506"/>
  <c r="Q507"/>
  <c r="R507"/>
  <c r="Q508"/>
  <c r="R508"/>
  <c r="Q509"/>
  <c r="R509"/>
  <c r="Q510"/>
  <c r="R510"/>
  <c r="Q511"/>
  <c r="R511"/>
  <c r="Q512"/>
  <c r="R512"/>
  <c r="Q513"/>
  <c r="R513"/>
  <c r="Q514"/>
  <c r="R514"/>
  <c r="Q515"/>
  <c r="R515"/>
  <c r="Q516"/>
  <c r="R516"/>
  <c r="Q517"/>
  <c r="R517"/>
  <c r="Q518"/>
  <c r="R518"/>
  <c r="Q519"/>
  <c r="R519"/>
  <c r="Q520"/>
  <c r="R520"/>
  <c r="Q521"/>
  <c r="R521"/>
  <c r="Q522"/>
  <c r="R522"/>
  <c r="Q523"/>
  <c r="R523"/>
  <c r="Q524"/>
  <c r="R524"/>
  <c r="Q525"/>
  <c r="R525"/>
  <c r="Q526"/>
  <c r="R526"/>
  <c r="Q527"/>
  <c r="R527"/>
  <c r="Q528"/>
  <c r="R528"/>
  <c r="Q529"/>
  <c r="R529"/>
  <c r="Q530"/>
  <c r="R530"/>
  <c r="Q531"/>
  <c r="R531"/>
  <c r="Q532"/>
  <c r="R532"/>
  <c r="Q533"/>
  <c r="R533"/>
  <c r="Q534"/>
  <c r="R534"/>
  <c r="Q535"/>
  <c r="R535"/>
  <c r="Q536"/>
  <c r="R536"/>
  <c r="Q537"/>
  <c r="R537"/>
  <c r="Q538"/>
  <c r="R538"/>
  <c r="Q539"/>
  <c r="R539"/>
  <c r="Q540"/>
  <c r="R540"/>
  <c r="Q541"/>
  <c r="R541"/>
  <c r="Q542"/>
  <c r="R542"/>
  <c r="Q543"/>
  <c r="R543"/>
  <c r="Q544"/>
  <c r="R544"/>
  <c r="Q545"/>
  <c r="R545"/>
  <c r="Q546"/>
  <c r="R546"/>
  <c r="Q547"/>
  <c r="R547"/>
  <c r="Q548"/>
  <c r="R548"/>
  <c r="Q549"/>
  <c r="R549"/>
  <c r="Q550"/>
  <c r="R550"/>
  <c r="Q551"/>
  <c r="R551"/>
  <c r="Q552"/>
  <c r="R552"/>
  <c r="Q553"/>
  <c r="R553"/>
  <c r="Q554"/>
  <c r="R554"/>
  <c r="Q555"/>
  <c r="R555"/>
  <c r="Q556"/>
  <c r="R556"/>
  <c r="Q557"/>
  <c r="R557"/>
  <c r="Q558"/>
  <c r="R558"/>
  <c r="Q559"/>
  <c r="R559"/>
  <c r="Q560"/>
  <c r="R560"/>
  <c r="Q561"/>
  <c r="R561"/>
  <c r="Q562"/>
  <c r="R562"/>
  <c r="Q563"/>
  <c r="R563"/>
  <c r="Q564"/>
  <c r="R564"/>
  <c r="Q565"/>
  <c r="R565"/>
  <c r="Q566"/>
  <c r="R566"/>
  <c r="Q567"/>
  <c r="R567"/>
  <c r="Q568"/>
  <c r="R568"/>
  <c r="Q569"/>
  <c r="R569"/>
  <c r="Q570"/>
  <c r="R570"/>
  <c r="Q571"/>
  <c r="R571"/>
  <c r="Q572"/>
  <c r="R572"/>
  <c r="Q573"/>
  <c r="R573"/>
  <c r="Q574"/>
  <c r="R574"/>
  <c r="Q575"/>
  <c r="R575"/>
  <c r="Q576"/>
  <c r="R576"/>
  <c r="Q577"/>
  <c r="R577"/>
  <c r="Q578"/>
  <c r="R578"/>
  <c r="Q579"/>
  <c r="R579"/>
  <c r="Q580"/>
  <c r="R580"/>
  <c r="Q581"/>
  <c r="R581"/>
  <c r="Q582"/>
  <c r="R582"/>
  <c r="Q583"/>
  <c r="R583"/>
  <c r="Q584"/>
  <c r="R584"/>
  <c r="Q585"/>
  <c r="R585"/>
  <c r="Q586"/>
  <c r="R586"/>
  <c r="Q587"/>
  <c r="R587"/>
  <c r="Q588"/>
  <c r="R588"/>
  <c r="Q589"/>
  <c r="R589"/>
  <c r="Q590"/>
  <c r="R590"/>
  <c r="Q591"/>
  <c r="R591"/>
  <c r="Q592"/>
  <c r="R592"/>
  <c r="Q593"/>
  <c r="R593"/>
  <c r="Q594"/>
  <c r="R594"/>
  <c r="Q595"/>
  <c r="R595"/>
  <c r="Q596"/>
  <c r="R596"/>
  <c r="Q597"/>
  <c r="R597"/>
  <c r="Q598"/>
  <c r="R598"/>
  <c r="Q599"/>
  <c r="R599"/>
  <c r="Q600"/>
  <c r="R600"/>
  <c r="Q601"/>
  <c r="R601"/>
  <c r="Q602"/>
  <c r="R602"/>
  <c r="Q603"/>
  <c r="R603"/>
  <c r="Q604"/>
  <c r="R604"/>
  <c r="Q605"/>
  <c r="R605"/>
  <c r="Q606"/>
  <c r="R606"/>
  <c r="Q607"/>
  <c r="R607"/>
  <c r="Q608"/>
  <c r="R608"/>
  <c r="Q609"/>
  <c r="R609"/>
  <c r="Q610"/>
  <c r="R610"/>
  <c r="Q611"/>
  <c r="R611"/>
  <c r="Q612"/>
  <c r="R612"/>
  <c r="Q613"/>
  <c r="R613"/>
  <c r="Q614"/>
  <c r="R614"/>
  <c r="Q615"/>
  <c r="R615"/>
  <c r="Q616"/>
  <c r="R616"/>
  <c r="Q617"/>
  <c r="R617"/>
  <c r="Q618"/>
  <c r="R618"/>
  <c r="Q619"/>
  <c r="R619"/>
  <c r="Q620"/>
  <c r="R620"/>
  <c r="Q621"/>
  <c r="R621"/>
  <c r="Q622"/>
  <c r="R622"/>
  <c r="Q623"/>
  <c r="R623"/>
  <c r="Q624"/>
  <c r="R624"/>
  <c r="Q625"/>
  <c r="R625"/>
  <c r="Q626"/>
  <c r="R626"/>
  <c r="Q627"/>
  <c r="R627"/>
  <c r="Q628"/>
  <c r="R628"/>
  <c r="Q629"/>
  <c r="R629"/>
  <c r="Q630"/>
  <c r="R630"/>
  <c r="Q631"/>
  <c r="R631"/>
  <c r="Q632"/>
  <c r="R632"/>
  <c r="Q633"/>
  <c r="R633"/>
  <c r="Q634"/>
  <c r="R634"/>
  <c r="Q635"/>
  <c r="R635"/>
  <c r="Q636"/>
  <c r="R636"/>
  <c r="Q637"/>
  <c r="R637"/>
  <c r="Q638"/>
  <c r="R638"/>
  <c r="Q639"/>
  <c r="R639"/>
  <c r="Q640"/>
  <c r="R640"/>
  <c r="Q641"/>
  <c r="R641"/>
  <c r="Q642"/>
  <c r="R642"/>
  <c r="Q643"/>
  <c r="R643"/>
  <c r="Q644"/>
  <c r="R644"/>
  <c r="Q645"/>
  <c r="R645"/>
  <c r="Q646"/>
  <c r="R646"/>
  <c r="Q647"/>
  <c r="R647"/>
  <c r="Q648"/>
  <c r="R648"/>
  <c r="Q649"/>
  <c r="R649"/>
  <c r="Q650"/>
  <c r="R650"/>
  <c r="Q651"/>
  <c r="R651"/>
  <c r="Q652"/>
  <c r="R652"/>
  <c r="R653"/>
  <c r="Q654"/>
  <c r="R654"/>
  <c r="Q655"/>
  <c r="R655"/>
  <c r="Q656"/>
  <c r="R656"/>
  <c r="Q657"/>
  <c r="R657"/>
  <c r="Q658"/>
  <c r="R658"/>
  <c r="Q659"/>
  <c r="R659"/>
  <c r="Q660"/>
  <c r="R660"/>
  <c r="Q661"/>
  <c r="R661"/>
  <c r="Q662"/>
  <c r="R662"/>
  <c r="Q663"/>
  <c r="R663"/>
  <c r="Q664"/>
  <c r="R664"/>
  <c r="Q665"/>
  <c r="R665"/>
  <c r="Q666"/>
  <c r="R666"/>
  <c r="Q667"/>
  <c r="R667"/>
  <c r="Q668"/>
  <c r="R668"/>
  <c r="Q669"/>
  <c r="R669"/>
  <c r="Q670"/>
  <c r="R670"/>
  <c r="Q671"/>
  <c r="R671"/>
  <c r="Q672"/>
  <c r="R672"/>
  <c r="Q673"/>
  <c r="R673"/>
  <c r="Q674"/>
  <c r="R674"/>
  <c r="Q675"/>
  <c r="R675"/>
  <c r="Q676"/>
  <c r="R676"/>
  <c r="R677"/>
  <c r="R678"/>
  <c r="Q679"/>
  <c r="R679"/>
  <c r="Q680"/>
  <c r="R680"/>
  <c r="R681"/>
  <c r="Q682"/>
  <c r="R682"/>
  <c r="Q683"/>
  <c r="R683"/>
  <c r="Q684"/>
  <c r="R684"/>
  <c r="Q685"/>
  <c r="R685"/>
  <c r="Q686"/>
  <c r="R686"/>
  <c r="Q687"/>
  <c r="R687"/>
  <c r="Q688"/>
  <c r="R688"/>
  <c r="Q689"/>
  <c r="R689"/>
  <c r="Q690"/>
  <c r="R690"/>
  <c r="Q691"/>
  <c r="R691"/>
  <c r="Q692"/>
  <c r="R692"/>
  <c r="Q693"/>
  <c r="R693"/>
  <c r="Q694"/>
  <c r="R694"/>
  <c r="Q695"/>
  <c r="R695"/>
  <c r="Q696"/>
  <c r="R696"/>
  <c r="Q697"/>
  <c r="R697"/>
  <c r="Q698"/>
  <c r="R698"/>
  <c r="Q699"/>
  <c r="R699"/>
  <c r="Q700"/>
  <c r="R700"/>
  <c r="Q701"/>
  <c r="R701"/>
  <c r="Q702"/>
  <c r="R702"/>
  <c r="Q703"/>
  <c r="R703"/>
  <c r="Q704"/>
  <c r="R704"/>
  <c r="Q705"/>
  <c r="R705"/>
  <c r="Q706"/>
  <c r="R706"/>
  <c r="Q707"/>
  <c r="R707"/>
  <c r="Q708"/>
  <c r="R708"/>
  <c r="Q709"/>
  <c r="R709"/>
  <c r="Q710"/>
  <c r="R710"/>
  <c r="Q711"/>
  <c r="R711"/>
  <c r="Q712"/>
  <c r="R712"/>
  <c r="Q713"/>
  <c r="R713"/>
  <c r="Q714"/>
  <c r="R714"/>
  <c r="Q715"/>
  <c r="R715"/>
  <c r="Q716"/>
  <c r="R716"/>
  <c r="Q717"/>
  <c r="R717"/>
  <c r="Q718"/>
  <c r="R718"/>
  <c r="Q719"/>
  <c r="R719"/>
  <c r="Q720"/>
  <c r="R720"/>
  <c r="Q721"/>
  <c r="R721"/>
  <c r="Q722"/>
  <c r="R722"/>
  <c r="Q723"/>
  <c r="R723"/>
  <c r="Q724"/>
  <c r="R724"/>
  <c r="Q726"/>
  <c r="R726"/>
  <c r="Q727"/>
  <c r="R727"/>
  <c r="Q728"/>
  <c r="R728"/>
  <c r="Q729"/>
  <c r="R729"/>
  <c r="Q730"/>
  <c r="R730"/>
  <c r="Q731"/>
  <c r="R731"/>
  <c r="Q732"/>
  <c r="R732"/>
  <c r="Q733"/>
  <c r="R733"/>
  <c r="Q734"/>
  <c r="R734"/>
  <c r="Q735"/>
  <c r="R735"/>
  <c r="Q736"/>
  <c r="R736"/>
  <c r="Q737"/>
  <c r="R737"/>
  <c r="Q738"/>
  <c r="R738"/>
  <c r="Q739"/>
  <c r="R739"/>
  <c r="Q740"/>
  <c r="R740"/>
  <c r="Q741"/>
  <c r="R741"/>
  <c r="Q742"/>
  <c r="R742"/>
  <c r="Q743"/>
  <c r="R743"/>
  <c r="Q744"/>
  <c r="R744"/>
  <c r="Q745"/>
  <c r="R745"/>
  <c r="Q746"/>
  <c r="R746"/>
  <c r="Q747"/>
  <c r="R747"/>
  <c r="Q748"/>
  <c r="R748"/>
  <c r="Q749"/>
  <c r="R749"/>
  <c r="Q750"/>
  <c r="R750"/>
  <c r="Q751"/>
  <c r="R751"/>
  <c r="Q752"/>
  <c r="R752"/>
  <c r="Q753"/>
  <c r="R753"/>
  <c r="Q754"/>
  <c r="R754"/>
  <c r="Q755"/>
  <c r="R755"/>
  <c r="Q756"/>
  <c r="R756"/>
  <c r="Q757"/>
  <c r="R757"/>
  <c r="Q758"/>
  <c r="R758"/>
  <c r="Q759"/>
  <c r="R759"/>
  <c r="Q760"/>
  <c r="R760"/>
  <c r="Q761"/>
  <c r="R761"/>
  <c r="Q762"/>
  <c r="R762"/>
  <c r="Q763"/>
  <c r="R763"/>
  <c r="Q764"/>
  <c r="R764"/>
  <c r="Q765"/>
  <c r="R765"/>
  <c r="Q766"/>
  <c r="R766"/>
  <c r="Q767"/>
  <c r="R767"/>
  <c r="Q768"/>
  <c r="R768"/>
  <c r="Q769"/>
  <c r="R769"/>
  <c r="Q770"/>
  <c r="R770"/>
  <c r="Q771"/>
  <c r="R771"/>
  <c r="Q772"/>
  <c r="R772"/>
  <c r="Q773"/>
  <c r="R773"/>
  <c r="Q774"/>
  <c r="R774"/>
  <c r="Q775"/>
  <c r="R775"/>
  <c r="Q776"/>
  <c r="R776"/>
  <c r="Q777"/>
  <c r="R777"/>
  <c r="Q778"/>
  <c r="R778"/>
  <c r="Q779"/>
  <c r="R779"/>
  <c r="Q780"/>
  <c r="R780"/>
  <c r="Q781"/>
  <c r="R781"/>
  <c r="Q782"/>
  <c r="R782"/>
  <c r="Q783"/>
  <c r="R783"/>
  <c r="Q784"/>
  <c r="R784"/>
  <c r="Q785"/>
  <c r="R785"/>
  <c r="Q786"/>
  <c r="R786"/>
  <c r="Q787"/>
  <c r="R787"/>
  <c r="Q788"/>
  <c r="R788"/>
  <c r="Q789"/>
  <c r="R789"/>
  <c r="Q790"/>
  <c r="R790"/>
  <c r="Q791"/>
  <c r="R791"/>
  <c r="Q792"/>
  <c r="R792"/>
  <c r="Q793"/>
  <c r="R793"/>
  <c r="Q794"/>
  <c r="R794"/>
  <c r="Q795"/>
  <c r="R795"/>
  <c r="Q796"/>
  <c r="R796"/>
  <c r="Q797"/>
  <c r="R797"/>
  <c r="Q798"/>
  <c r="R798"/>
  <c r="Q799"/>
  <c r="R799"/>
  <c r="Q800"/>
  <c r="R800"/>
  <c r="Q801"/>
  <c r="R801"/>
  <c r="Q802"/>
  <c r="R802"/>
  <c r="Q803"/>
  <c r="R803"/>
  <c r="Q804"/>
  <c r="R804"/>
  <c r="Q805"/>
  <c r="R805"/>
  <c r="Q806"/>
  <c r="R806"/>
  <c r="Q807"/>
  <c r="R807"/>
  <c r="Q808"/>
  <c r="R808"/>
  <c r="Q809"/>
  <c r="R809"/>
  <c r="Q810"/>
  <c r="R810"/>
  <c r="Q811"/>
  <c r="R811"/>
  <c r="Q812"/>
  <c r="R812"/>
  <c r="Q813"/>
  <c r="R813"/>
  <c r="Q814"/>
  <c r="R814"/>
  <c r="Q815"/>
  <c r="R815"/>
  <c r="Q816"/>
  <c r="R816"/>
  <c r="Q817"/>
  <c r="R817"/>
  <c r="Q818"/>
  <c r="R818"/>
  <c r="Q819"/>
  <c r="R819"/>
  <c r="Q820"/>
  <c r="R820"/>
  <c r="Q821"/>
  <c r="R821"/>
  <c r="Q822"/>
  <c r="R822"/>
  <c r="Q823"/>
  <c r="R823"/>
  <c r="Q824"/>
  <c r="R824"/>
  <c r="Q825"/>
  <c r="R825"/>
  <c r="Q826"/>
  <c r="R826"/>
  <c r="Q827"/>
  <c r="R827"/>
  <c r="Q828"/>
  <c r="R828"/>
  <c r="Q829"/>
  <c r="R829"/>
  <c r="Q830"/>
  <c r="R830"/>
  <c r="Q831"/>
  <c r="R831"/>
  <c r="Q832"/>
  <c r="R832"/>
  <c r="Q833"/>
  <c r="R833"/>
  <c r="Q834"/>
  <c r="R834"/>
  <c r="Q835"/>
  <c r="R835"/>
  <c r="Q836"/>
  <c r="R836"/>
  <c r="Q837"/>
  <c r="R837"/>
  <c r="Q838"/>
  <c r="R838"/>
  <c r="Q839"/>
  <c r="R839"/>
  <c r="Q840"/>
  <c r="R840"/>
  <c r="Q841"/>
  <c r="R841"/>
  <c r="Q842"/>
  <c r="R842"/>
  <c r="Q843"/>
  <c r="R843"/>
  <c r="Q844"/>
  <c r="R844"/>
  <c r="Q845"/>
  <c r="R845"/>
  <c r="Q846"/>
  <c r="R846"/>
  <c r="Q847"/>
  <c r="R847"/>
  <c r="Q848"/>
  <c r="R848"/>
  <c r="Q849"/>
  <c r="R849"/>
  <c r="Q850"/>
  <c r="R850"/>
  <c r="Q851"/>
  <c r="R851"/>
  <c r="Q852"/>
  <c r="R852"/>
  <c r="Q853"/>
  <c r="R853"/>
  <c r="Q854"/>
  <c r="R854"/>
  <c r="Q855"/>
  <c r="R855"/>
  <c r="Q856"/>
  <c r="R856"/>
  <c r="Q857"/>
  <c r="R857"/>
  <c r="Q858"/>
  <c r="R858"/>
  <c r="Q859"/>
  <c r="R859"/>
  <c r="Q860"/>
  <c r="R860"/>
  <c r="Q861"/>
  <c r="R861"/>
  <c r="Q862"/>
  <c r="R862"/>
  <c r="Q863"/>
  <c r="R863"/>
  <c r="Q864"/>
  <c r="R864"/>
  <c r="Q865"/>
  <c r="R865"/>
  <c r="Q866"/>
  <c r="R866"/>
  <c r="Q867"/>
  <c r="R867"/>
  <c r="Q868"/>
  <c r="R868"/>
  <c r="Q869"/>
  <c r="R869"/>
  <c r="Q870"/>
  <c r="R870"/>
  <c r="Q871"/>
  <c r="R871"/>
  <c r="Q872"/>
  <c r="R872"/>
  <c r="Q873"/>
  <c r="R873"/>
  <c r="Q874"/>
  <c r="R874"/>
  <c r="Q875"/>
  <c r="R875"/>
  <c r="Q876"/>
  <c r="R876"/>
  <c r="Q877"/>
  <c r="R877"/>
  <c r="Q878"/>
  <c r="R878"/>
  <c r="Q879"/>
  <c r="R879"/>
  <c r="Q880"/>
  <c r="R880"/>
  <c r="Q881"/>
  <c r="R881"/>
  <c r="Q882"/>
  <c r="R882"/>
  <c r="Q883"/>
  <c r="R883"/>
  <c r="Q884"/>
  <c r="R884"/>
  <c r="Q885"/>
  <c r="R885"/>
  <c r="Q886"/>
  <c r="R886"/>
  <c r="Q887"/>
  <c r="R887"/>
  <c r="Q888"/>
  <c r="R888"/>
  <c r="Q889"/>
  <c r="R889"/>
  <c r="Q890"/>
  <c r="R890"/>
  <c r="Q891"/>
  <c r="R891"/>
  <c r="Q892"/>
  <c r="R892"/>
  <c r="Q893"/>
  <c r="R893"/>
  <c r="Q894"/>
  <c r="R894"/>
  <c r="Q895"/>
  <c r="R895"/>
  <c r="Q896"/>
  <c r="R896"/>
  <c r="Q897"/>
  <c r="R897"/>
  <c r="Q898"/>
  <c r="R898"/>
  <c r="Q899"/>
  <c r="R899"/>
  <c r="Q900"/>
  <c r="R900"/>
  <c r="Q901"/>
  <c r="R901"/>
  <c r="Q902"/>
  <c r="R902"/>
  <c r="Q903"/>
  <c r="R903"/>
  <c r="Q904"/>
  <c r="R904"/>
  <c r="Q905"/>
  <c r="R905"/>
  <c r="Q906"/>
  <c r="R906"/>
  <c r="Q907"/>
  <c r="R907"/>
  <c r="Q908"/>
  <c r="R908"/>
  <c r="Q909"/>
  <c r="R909"/>
  <c r="Q910"/>
  <c r="R910"/>
  <c r="Q911"/>
  <c r="R911"/>
  <c r="Q912"/>
  <c r="R912"/>
  <c r="Q913"/>
  <c r="R913"/>
  <c r="Q914"/>
  <c r="R914"/>
  <c r="Q915"/>
  <c r="R915"/>
  <c r="Q916"/>
  <c r="R916"/>
  <c r="Q917"/>
  <c r="R917"/>
  <c r="Q918"/>
  <c r="R918"/>
  <c r="Q919"/>
  <c r="R919"/>
  <c r="Q920"/>
  <c r="R920"/>
  <c r="Q921"/>
  <c r="R921"/>
  <c r="Q922"/>
  <c r="R922"/>
  <c r="Q923"/>
  <c r="R923"/>
  <c r="Q924"/>
  <c r="R924"/>
  <c r="Q925"/>
  <c r="R925"/>
  <c r="Q926"/>
  <c r="R926"/>
  <c r="Q927"/>
  <c r="R927"/>
  <c r="Q928"/>
  <c r="R928"/>
  <c r="Q929"/>
  <c r="R929"/>
  <c r="Q930"/>
  <c r="R930"/>
  <c r="Q931"/>
  <c r="R931"/>
  <c r="Q932"/>
  <c r="R932"/>
  <c r="Q933"/>
  <c r="R933"/>
  <c r="Q934"/>
  <c r="R934"/>
  <c r="Q935"/>
  <c r="R935"/>
  <c r="Q936"/>
  <c r="R936"/>
  <c r="Q937"/>
  <c r="R937"/>
  <c r="Q938"/>
  <c r="R938"/>
  <c r="Q939"/>
  <c r="R939"/>
  <c r="Q940"/>
  <c r="R940"/>
  <c r="Q941"/>
  <c r="R941"/>
  <c r="Q942"/>
  <c r="R942"/>
  <c r="Q943"/>
  <c r="R943"/>
  <c r="Q944"/>
  <c r="R944"/>
  <c r="Q945"/>
  <c r="R945"/>
  <c r="Q946"/>
  <c r="R946"/>
  <c r="Q947"/>
  <c r="R947"/>
  <c r="Q948"/>
  <c r="R948"/>
  <c r="Q949"/>
  <c r="R949"/>
  <c r="Q950"/>
  <c r="R950"/>
  <c r="Q951"/>
  <c r="R951"/>
  <c r="Q952"/>
  <c r="R952"/>
  <c r="Q953"/>
  <c r="R953"/>
  <c r="Q954"/>
  <c r="R954"/>
  <c r="Q955"/>
  <c r="R955"/>
  <c r="Q956"/>
  <c r="R956"/>
  <c r="Q957"/>
  <c r="R957"/>
  <c r="Q958"/>
  <c r="R958"/>
  <c r="Q959"/>
  <c r="R959"/>
  <c r="Q960"/>
  <c r="R960"/>
  <c r="Q961"/>
  <c r="R961"/>
  <c r="Q962"/>
  <c r="R962"/>
  <c r="Q963"/>
  <c r="R963"/>
  <c r="Q964"/>
  <c r="R964"/>
  <c r="Q965"/>
  <c r="R965"/>
  <c r="Q966"/>
  <c r="R966"/>
  <c r="Q967"/>
  <c r="R967"/>
  <c r="Q968"/>
  <c r="R968"/>
  <c r="Q969"/>
  <c r="R969"/>
  <c r="Q970"/>
  <c r="R970"/>
  <c r="Q971"/>
  <c r="R971"/>
  <c r="Q972"/>
  <c r="R972"/>
  <c r="Q973"/>
  <c r="R973"/>
  <c r="Q974"/>
  <c r="R974"/>
  <c r="Q975"/>
  <c r="R975"/>
  <c r="Q976"/>
  <c r="R976"/>
  <c r="Q977"/>
  <c r="R977"/>
  <c r="Q978"/>
  <c r="R978"/>
  <c r="Q979"/>
  <c r="R979"/>
  <c r="Q980"/>
  <c r="R980"/>
  <c r="Q981"/>
  <c r="R981"/>
  <c r="Q982"/>
  <c r="R982"/>
  <c r="Q983"/>
  <c r="R983"/>
  <c r="Q984"/>
  <c r="R984"/>
  <c r="Q985"/>
  <c r="R985"/>
  <c r="Q986"/>
  <c r="R986"/>
  <c r="Q987"/>
  <c r="R987"/>
  <c r="Q988"/>
  <c r="R988"/>
  <c r="Q989"/>
  <c r="R989"/>
  <c r="Q990"/>
  <c r="R990"/>
  <c r="Q991"/>
  <c r="R991"/>
  <c r="Q992"/>
  <c r="R992"/>
  <c r="Q993"/>
  <c r="R993"/>
  <c r="Q994"/>
  <c r="R994"/>
  <c r="Q995"/>
  <c r="R995"/>
  <c r="Q996"/>
  <c r="R996"/>
  <c r="Q997"/>
  <c r="R997"/>
  <c r="Q998"/>
  <c r="R998"/>
  <c r="Q999"/>
  <c r="R999"/>
  <c r="Q1000"/>
  <c r="R1000"/>
  <c r="Q1001"/>
  <c r="R1001"/>
  <c r="Q1002"/>
  <c r="R1002"/>
  <c r="Q1003"/>
  <c r="R1003"/>
  <c r="Q1004"/>
  <c r="R1004"/>
  <c r="Q1005"/>
  <c r="R1005"/>
  <c r="Q1006"/>
  <c r="R1006"/>
  <c r="Q1007"/>
  <c r="R1007"/>
  <c r="Q1008"/>
  <c r="R1008"/>
  <c r="Q1009"/>
  <c r="R1009"/>
  <c r="Q1010"/>
  <c r="R1010"/>
  <c r="Q1011"/>
  <c r="R1011"/>
  <c r="Q1012"/>
  <c r="R1012"/>
  <c r="Q1013"/>
  <c r="R1013"/>
  <c r="Q1014"/>
  <c r="R1014"/>
  <c r="Q1015"/>
  <c r="R1015"/>
  <c r="Q1016"/>
  <c r="R1016"/>
  <c r="Q1017"/>
  <c r="R1017"/>
  <c r="Q1018"/>
  <c r="R1018"/>
  <c r="Q1019"/>
  <c r="R1019"/>
  <c r="Q1020"/>
  <c r="R1020"/>
  <c r="Q1021"/>
  <c r="R1021"/>
  <c r="Q1022"/>
  <c r="R1022"/>
  <c r="Q1023"/>
  <c r="R1023"/>
  <c r="Q1024"/>
  <c r="R1024"/>
  <c r="Q1025"/>
  <c r="R1025"/>
  <c r="Q1026"/>
  <c r="R1026"/>
  <c r="Q1027"/>
  <c r="R1027"/>
  <c r="Q1028"/>
  <c r="R1028"/>
  <c r="Q1029"/>
  <c r="R1029"/>
  <c r="Q1030"/>
  <c r="R1030"/>
  <c r="Q1031"/>
  <c r="R1031"/>
  <c r="Q1032"/>
  <c r="R1032"/>
  <c r="Q1033"/>
  <c r="R1033"/>
  <c r="Q1034"/>
  <c r="R1034"/>
  <c r="Q1035"/>
  <c r="R1035"/>
  <c r="Q1036"/>
  <c r="R1036"/>
  <c r="Q1037"/>
  <c r="R1037"/>
  <c r="Q1038"/>
  <c r="R1038"/>
  <c r="Q1039"/>
  <c r="R1039"/>
  <c r="Q1040"/>
  <c r="R1040"/>
  <c r="Q1041"/>
  <c r="R1041"/>
  <c r="Q1042"/>
  <c r="R1042"/>
  <c r="Q1043"/>
  <c r="R1043"/>
  <c r="Q1044"/>
  <c r="R1044"/>
  <c r="Q1045"/>
  <c r="R1045"/>
  <c r="Q1046"/>
  <c r="R1046"/>
  <c r="Q1047"/>
  <c r="R1047"/>
  <c r="Q1048"/>
  <c r="R1048"/>
  <c r="Q1049"/>
  <c r="R1049"/>
  <c r="Q1050"/>
  <c r="R1050"/>
  <c r="Q1051"/>
  <c r="R1051"/>
  <c r="Q1052"/>
  <c r="R1052"/>
  <c r="Q1053"/>
  <c r="R1053"/>
  <c r="Q1054"/>
  <c r="R1054"/>
  <c r="Q1055"/>
  <c r="R1055"/>
  <c r="Q1056"/>
  <c r="R1056"/>
  <c r="Q1057"/>
  <c r="R1057"/>
  <c r="Q1058"/>
  <c r="R1058"/>
  <c r="Q1059"/>
  <c r="R1059"/>
  <c r="Q1060"/>
  <c r="R1060"/>
  <c r="Q1061"/>
  <c r="R1061"/>
  <c r="Q1062"/>
  <c r="R1062"/>
  <c r="Q1063"/>
  <c r="R1063"/>
  <c r="Q1064"/>
  <c r="R1064"/>
  <c r="Q1065"/>
  <c r="R1065"/>
  <c r="Q1066"/>
  <c r="R1066"/>
  <c r="Q1067"/>
  <c r="R1067"/>
  <c r="Q1068"/>
  <c r="R1068"/>
  <c r="Q1069"/>
  <c r="R1069"/>
  <c r="Q1070"/>
  <c r="R1070"/>
  <c r="Q1071"/>
  <c r="R1071"/>
  <c r="Q1072"/>
  <c r="R1072"/>
  <c r="Q1073"/>
  <c r="R1073"/>
  <c r="Q1074"/>
  <c r="R1074"/>
  <c r="Q1075"/>
  <c r="R1075"/>
  <c r="Q1076"/>
  <c r="R1076"/>
  <c r="Q1077"/>
  <c r="R1077"/>
  <c r="Q1078"/>
  <c r="R1078"/>
  <c r="Q1079"/>
  <c r="R1079"/>
  <c r="Q1080"/>
  <c r="R1080"/>
  <c r="Q1081"/>
  <c r="R1081"/>
  <c r="Q1082"/>
  <c r="R1082"/>
  <c r="Q1083"/>
  <c r="R1083"/>
  <c r="Q1084"/>
  <c r="R1084"/>
  <c r="Q1085"/>
  <c r="R1085"/>
  <c r="Q1086"/>
  <c r="R1086"/>
  <c r="Q1087"/>
  <c r="R1087"/>
  <c r="Q1088"/>
  <c r="R1088"/>
  <c r="Q1089"/>
  <c r="R1089"/>
  <c r="Q1090"/>
  <c r="R1090"/>
  <c r="Q1091"/>
  <c r="R1091"/>
  <c r="Q1092"/>
  <c r="R1092"/>
  <c r="Q1093"/>
  <c r="R1093"/>
  <c r="Q1094"/>
  <c r="R1094"/>
  <c r="Q1095"/>
  <c r="R1095"/>
  <c r="Q1096"/>
  <c r="R1096"/>
  <c r="Q1097"/>
  <c r="R1097"/>
  <c r="Q1098"/>
  <c r="R1098"/>
  <c r="Q1099"/>
  <c r="R1099"/>
  <c r="Q1100"/>
  <c r="R1100"/>
  <c r="Q1101"/>
  <c r="R1101"/>
  <c r="Q1102"/>
  <c r="R1102"/>
  <c r="Q1103"/>
  <c r="R1103"/>
  <c r="Q1104"/>
  <c r="R1104"/>
  <c r="Q1105"/>
  <c r="R1105"/>
  <c r="Q1106"/>
  <c r="R1106"/>
  <c r="Q1107"/>
  <c r="R1107"/>
  <c r="Q1108"/>
  <c r="R1108"/>
  <c r="Q1109"/>
  <c r="R1109"/>
  <c r="Q1110"/>
  <c r="R1110"/>
  <c r="Q1111"/>
  <c r="R1111"/>
  <c r="Q1112"/>
  <c r="R1112"/>
  <c r="Q1113"/>
  <c r="R1113"/>
  <c r="Q1114"/>
  <c r="R1114"/>
  <c r="Q1115"/>
  <c r="R1115"/>
  <c r="Q1116"/>
  <c r="R1116"/>
  <c r="Q1117"/>
  <c r="R1117"/>
  <c r="Q1118"/>
  <c r="R1118"/>
  <c r="Q1119"/>
  <c r="R1119"/>
  <c r="Q1120"/>
  <c r="R1120"/>
  <c r="Q1121"/>
  <c r="R1121"/>
  <c r="Q1122"/>
  <c r="R1122"/>
  <c r="Q1123"/>
  <c r="R1123"/>
  <c r="Q1124"/>
  <c r="R1124"/>
  <c r="Q1125"/>
  <c r="R1125"/>
  <c r="Q1126"/>
  <c r="R1126"/>
  <c r="Q1127"/>
  <c r="R1127"/>
  <c r="Q1128"/>
  <c r="R1128"/>
  <c r="Q1129"/>
  <c r="R1129"/>
  <c r="Q1130"/>
  <c r="R1130"/>
  <c r="Q1131"/>
  <c r="R1131"/>
  <c r="Q1132"/>
  <c r="R1132"/>
  <c r="Q1133"/>
  <c r="R1133"/>
  <c r="Q1134"/>
  <c r="R1134"/>
  <c r="Q1135"/>
  <c r="R1135"/>
  <c r="Q1136"/>
  <c r="R1136"/>
  <c r="Q1137"/>
  <c r="R1137"/>
  <c r="Q1138"/>
  <c r="R1138"/>
  <c r="Q1139"/>
  <c r="R1139"/>
  <c r="Q1140"/>
  <c r="R1140"/>
  <c r="Q1141"/>
  <c r="R1141"/>
  <c r="Q1142"/>
  <c r="R1142"/>
  <c r="Q1143"/>
  <c r="R1143"/>
  <c r="Q1144"/>
  <c r="R1144"/>
  <c r="Q1145"/>
  <c r="R1145"/>
  <c r="Q1146"/>
  <c r="R1146"/>
  <c r="Q1147"/>
  <c r="R1147"/>
  <c r="Q1148"/>
  <c r="R1148"/>
  <c r="Q1149"/>
  <c r="R1149"/>
  <c r="Q1150"/>
  <c r="R1150"/>
  <c r="Q1151"/>
  <c r="R1151"/>
  <c r="Q1152"/>
  <c r="R1152"/>
  <c r="Q1153"/>
  <c r="R1153"/>
  <c r="Q1154"/>
  <c r="R1154"/>
  <c r="Q1155"/>
  <c r="R1155"/>
  <c r="Q1156"/>
  <c r="R1156"/>
  <c r="Q1157"/>
  <c r="R1157"/>
  <c r="Q1158"/>
  <c r="R1158"/>
  <c r="Q1159"/>
  <c r="R1159"/>
  <c r="Q1160"/>
  <c r="R1160"/>
  <c r="Q1161"/>
  <c r="R1161"/>
  <c r="Q1162"/>
  <c r="R1162"/>
  <c r="Q1163"/>
  <c r="R1163"/>
  <c r="Q1164"/>
  <c r="R1164"/>
  <c r="Q1165"/>
  <c r="R1165"/>
  <c r="Q1166"/>
  <c r="R1166"/>
  <c r="Q1167"/>
  <c r="R1167"/>
  <c r="Q1168"/>
  <c r="R1168"/>
  <c r="Q1169"/>
  <c r="R1169"/>
  <c r="Q1170"/>
  <c r="R1170"/>
  <c r="Q1171"/>
  <c r="R1171"/>
  <c r="Q1172"/>
  <c r="R1172"/>
  <c r="Q1173"/>
  <c r="R1173"/>
  <c r="Q1174"/>
  <c r="R1174"/>
  <c r="Q1175"/>
  <c r="R1175"/>
  <c r="Q1176"/>
  <c r="R1176"/>
  <c r="Q1177"/>
  <c r="R1177"/>
  <c r="Q1178"/>
  <c r="R1178"/>
  <c r="Q1179"/>
  <c r="R1179"/>
  <c r="Q1180"/>
  <c r="R1180"/>
  <c r="Q1181"/>
  <c r="R1181"/>
  <c r="Q1182"/>
  <c r="R1182"/>
  <c r="Q1183"/>
  <c r="R1183"/>
  <c r="Q1184"/>
  <c r="R1184"/>
  <c r="Q1185"/>
  <c r="R1185"/>
  <c r="Q1186"/>
  <c r="R1186"/>
  <c r="Q1187"/>
  <c r="R1187"/>
  <c r="Q1188"/>
  <c r="R1188"/>
  <c r="Q1189"/>
  <c r="R1189"/>
  <c r="Q1190"/>
  <c r="R1190"/>
  <c r="Q1191"/>
  <c r="R1191"/>
  <c r="Q1192"/>
  <c r="R1192"/>
  <c r="Q1193"/>
  <c r="R1193"/>
  <c r="Q1194"/>
  <c r="R1194"/>
  <c r="Q1195"/>
  <c r="R1195"/>
  <c r="Q1196"/>
  <c r="R1196"/>
  <c r="Q1197"/>
  <c r="R1197"/>
  <c r="Q1198"/>
  <c r="R1198"/>
  <c r="Q1199"/>
  <c r="R1199"/>
  <c r="Q1200"/>
  <c r="R1200"/>
  <c r="Q1201"/>
  <c r="R1201"/>
  <c r="Q1202"/>
  <c r="R1202"/>
  <c r="Q1203"/>
  <c r="R1203"/>
  <c r="Q1204"/>
  <c r="R1204"/>
  <c r="Q1205"/>
  <c r="R1205"/>
  <c r="Q1206"/>
  <c r="R1206"/>
  <c r="Q1207"/>
  <c r="R1207"/>
  <c r="Q1208"/>
  <c r="R1208"/>
  <c r="Q1209"/>
  <c r="R1209"/>
  <c r="Q1210"/>
  <c r="R1210"/>
  <c r="Q1211"/>
  <c r="R1211"/>
  <c r="Q1212"/>
  <c r="R1212"/>
  <c r="Q1213"/>
  <c r="R1213"/>
  <c r="Q1214"/>
  <c r="R1214"/>
  <c r="Q1215"/>
  <c r="R1215"/>
  <c r="Q1216"/>
  <c r="R1216"/>
  <c r="Q1217"/>
  <c r="R1217"/>
  <c r="Q1218"/>
  <c r="R1218"/>
  <c r="Q1219"/>
  <c r="R1219"/>
  <c r="Q1220"/>
  <c r="R1220"/>
  <c r="Q1221"/>
  <c r="R1221"/>
  <c r="Q1222"/>
  <c r="R1222"/>
  <c r="Q1223"/>
  <c r="R1223"/>
  <c r="Q1224"/>
  <c r="R1224"/>
  <c r="Q1225"/>
  <c r="R1225"/>
  <c r="Q1226"/>
  <c r="R1226"/>
  <c r="Q1227"/>
  <c r="R1227"/>
  <c r="Q1228"/>
  <c r="R1228"/>
  <c r="Q1229"/>
  <c r="R1229"/>
  <c r="Q1230"/>
  <c r="R1230"/>
  <c r="Q1231"/>
  <c r="R1231"/>
  <c r="Q1232"/>
  <c r="R1232"/>
  <c r="Q1233"/>
  <c r="R1233"/>
  <c r="Q1234"/>
  <c r="R1234"/>
  <c r="Q1235"/>
  <c r="R1235"/>
  <c r="Q1236"/>
  <c r="R1236"/>
  <c r="Q1237"/>
  <c r="R1237"/>
  <c r="Q1238"/>
  <c r="R1238"/>
  <c r="Q1239"/>
  <c r="R1239"/>
  <c r="Q1240"/>
  <c r="R1240"/>
  <c r="Q1241"/>
  <c r="R1241"/>
  <c r="Q1242"/>
  <c r="R1242"/>
  <c r="Q1243"/>
  <c r="R1243"/>
  <c r="Q1244"/>
  <c r="R1244"/>
  <c r="Q1245"/>
  <c r="R1245"/>
  <c r="Q1246"/>
  <c r="R1246"/>
  <c r="Q1247"/>
  <c r="R1247"/>
  <c r="Q1248"/>
  <c r="R1248"/>
  <c r="Q1249"/>
  <c r="R1249"/>
  <c r="Q1250"/>
  <c r="R1250"/>
  <c r="Q1251"/>
  <c r="R1251"/>
  <c r="Q1252"/>
  <c r="R1252"/>
  <c r="Q1253"/>
  <c r="R1253"/>
  <c r="Q1254"/>
  <c r="R1254"/>
  <c r="Q1255"/>
  <c r="R1255"/>
  <c r="Q1256"/>
  <c r="R1256"/>
  <c r="Q1257"/>
  <c r="R1257"/>
  <c r="Q1258"/>
  <c r="R1258"/>
  <c r="Q1259"/>
  <c r="R1259"/>
  <c r="Q1260"/>
  <c r="R1260"/>
  <c r="Q1261"/>
  <c r="R1261"/>
  <c r="Q1262"/>
  <c r="R1262"/>
  <c r="Q1263"/>
  <c r="R1263"/>
  <c r="Q1264"/>
  <c r="R1264"/>
  <c r="Q1265"/>
  <c r="R1265"/>
  <c r="Q1266"/>
  <c r="R1266"/>
  <c r="Q1267"/>
  <c r="R1267"/>
  <c r="Q1268"/>
  <c r="R1268"/>
  <c r="Q1269"/>
  <c r="R1269"/>
  <c r="Q1270"/>
  <c r="R1270"/>
  <c r="Q1271"/>
  <c r="R1271"/>
  <c r="Q1272"/>
  <c r="R1272"/>
  <c r="Q1273"/>
  <c r="R1273"/>
  <c r="Q1274"/>
  <c r="R1274"/>
  <c r="Q1275"/>
  <c r="R1275"/>
  <c r="Q1276"/>
  <c r="R1276"/>
  <c r="Q1277"/>
  <c r="R1277"/>
  <c r="Q1278"/>
  <c r="R1278"/>
  <c r="Q1279"/>
  <c r="R1279"/>
  <c r="Q1280"/>
  <c r="R1280"/>
  <c r="Q1281"/>
  <c r="R1281"/>
  <c r="Q1282"/>
  <c r="R1282"/>
  <c r="Q1283"/>
  <c r="R1283"/>
  <c r="Q1284"/>
  <c r="R1284"/>
  <c r="Q1285"/>
  <c r="R1285"/>
  <c r="Q1286"/>
  <c r="R1286"/>
  <c r="Q1287"/>
  <c r="R1287"/>
  <c r="Q1288"/>
  <c r="R1288"/>
  <c r="Q1289"/>
  <c r="R1289"/>
  <c r="Q1290"/>
  <c r="R1290"/>
  <c r="Q1291"/>
  <c r="R1291"/>
  <c r="Q1292"/>
  <c r="R1292"/>
  <c r="Q1293"/>
  <c r="R1293"/>
  <c r="Q1294"/>
  <c r="R1294"/>
  <c r="Q1295"/>
  <c r="R1295"/>
  <c r="Q1296"/>
  <c r="R1296"/>
  <c r="Q1297"/>
  <c r="R1297"/>
  <c r="Q1298"/>
  <c r="R1298"/>
  <c r="Q1299"/>
  <c r="R1299"/>
  <c r="Q1300"/>
  <c r="R1300"/>
  <c r="Q1301"/>
  <c r="R1301"/>
  <c r="Q1302"/>
  <c r="R1302"/>
  <c r="Q1303"/>
  <c r="R1303"/>
  <c r="Q1304"/>
  <c r="R1304"/>
  <c r="Q1305"/>
  <c r="R1305"/>
  <c r="Q1306"/>
  <c r="R1306"/>
  <c r="Q1307"/>
  <c r="R1307"/>
  <c r="Q1308"/>
  <c r="R1308"/>
  <c r="Q1309"/>
  <c r="R1309"/>
  <c r="Q1310"/>
  <c r="R1310"/>
  <c r="Q1311"/>
  <c r="R1311"/>
  <c r="Q1312"/>
  <c r="R1312"/>
  <c r="Q1313"/>
  <c r="R1313"/>
  <c r="Q1314"/>
  <c r="R1314"/>
  <c r="Q1315"/>
  <c r="R1315"/>
  <c r="Q1316"/>
  <c r="R1316"/>
  <c r="Q1317"/>
  <c r="R1317"/>
  <c r="Q1318"/>
  <c r="R1318"/>
  <c r="Q1319"/>
  <c r="R1319"/>
  <c r="Q1320"/>
  <c r="R1320"/>
  <c r="Q1321"/>
  <c r="R1321"/>
  <c r="Q1322"/>
  <c r="R1322"/>
  <c r="Q1323"/>
  <c r="R1323"/>
  <c r="Q1324"/>
  <c r="R1324"/>
  <c r="Q1325"/>
  <c r="R1325"/>
  <c r="Q1326"/>
  <c r="R1326"/>
  <c r="Q1327"/>
  <c r="R1327"/>
  <c r="Q1328"/>
  <c r="R1328"/>
  <c r="Q1329"/>
  <c r="R1329"/>
  <c r="Q1330"/>
  <c r="R1330"/>
  <c r="Q1331"/>
  <c r="R1331"/>
  <c r="Q1332"/>
  <c r="R1332"/>
  <c r="Q1333"/>
  <c r="R1333"/>
  <c r="Q1334"/>
  <c r="R1334"/>
  <c r="Q1335"/>
  <c r="R1335"/>
  <c r="Q1336"/>
  <c r="R1336"/>
  <c r="Q1337"/>
  <c r="R1337"/>
  <c r="Q1338"/>
  <c r="R1338"/>
  <c r="Q1339"/>
  <c r="R1339"/>
  <c r="Q1340"/>
  <c r="R1340"/>
  <c r="Q1341"/>
  <c r="R1341"/>
  <c r="Q1342"/>
  <c r="R1342"/>
  <c r="Q1343"/>
  <c r="R1343"/>
  <c r="Q1344"/>
  <c r="R1344"/>
  <c r="Q1345"/>
  <c r="R1345"/>
  <c r="Q1346"/>
  <c r="R1346"/>
  <c r="Q1347"/>
  <c r="R1347"/>
  <c r="Q1348"/>
  <c r="R1348"/>
  <c r="Q1349"/>
  <c r="R1349"/>
  <c r="Q1350"/>
  <c r="R1350"/>
  <c r="Q1351"/>
  <c r="R1351"/>
  <c r="Q1352"/>
  <c r="R1352"/>
  <c r="Q1353"/>
  <c r="R1353"/>
  <c r="Q1354"/>
  <c r="R1354"/>
  <c r="Q1355"/>
  <c r="R1355"/>
  <c r="Q1356"/>
  <c r="R1356"/>
  <c r="Q1357"/>
  <c r="R1357"/>
  <c r="Q1358"/>
  <c r="R1358"/>
  <c r="Q1359"/>
  <c r="R1359"/>
  <c r="Q1360"/>
  <c r="R1360"/>
  <c r="Q1361"/>
  <c r="R1361"/>
  <c r="Q1362"/>
  <c r="R1362"/>
  <c r="Q1363"/>
  <c r="R1363"/>
  <c r="Q1364"/>
  <c r="R1364"/>
  <c r="Q1365"/>
  <c r="R1365"/>
  <c r="Q1366"/>
  <c r="R1366"/>
  <c r="Q1367"/>
  <c r="R1367"/>
  <c r="Q1368"/>
  <c r="R1368"/>
  <c r="Q1369"/>
  <c r="R1369"/>
  <c r="Q1370"/>
  <c r="R1370"/>
  <c r="Q1371"/>
  <c r="R1371"/>
  <c r="Q1372"/>
  <c r="R1372"/>
  <c r="Q1373"/>
  <c r="R1373"/>
  <c r="Q1374"/>
  <c r="R1374"/>
  <c r="Q1375"/>
  <c r="R1375"/>
  <c r="Q1376"/>
  <c r="R1376"/>
  <c r="Q1377"/>
  <c r="R1377"/>
  <c r="Q1378"/>
  <c r="R1378"/>
  <c r="Q1379"/>
  <c r="R1379"/>
  <c r="Q1380"/>
  <c r="R1380"/>
  <c r="Q1381"/>
  <c r="R1381"/>
  <c r="Q1382"/>
  <c r="R1382"/>
  <c r="Q1383"/>
  <c r="R1383"/>
  <c r="Q1384"/>
  <c r="R1384"/>
  <c r="Q1385"/>
  <c r="R1385"/>
  <c r="Q1386"/>
  <c r="R1386"/>
  <c r="Q1387"/>
  <c r="R1387"/>
  <c r="Q1388"/>
  <c r="R1388"/>
  <c r="Q1389"/>
  <c r="R1389"/>
  <c r="Q1390"/>
  <c r="R1390"/>
  <c r="Q1391"/>
  <c r="R1391"/>
  <c r="Q1392"/>
  <c r="R1392"/>
  <c r="Q1393"/>
  <c r="R1393"/>
  <c r="Q1394"/>
  <c r="R1394"/>
  <c r="Q1395"/>
  <c r="R1395"/>
  <c r="Q1396"/>
  <c r="R1396"/>
  <c r="Q1397"/>
  <c r="R1397"/>
  <c r="Q1398"/>
  <c r="R1398"/>
  <c r="Q1399"/>
  <c r="R1399"/>
  <c r="Q1400"/>
  <c r="R1400"/>
  <c r="Q1401"/>
  <c r="R1401"/>
  <c r="Q1402"/>
  <c r="R1402"/>
  <c r="Q1403"/>
  <c r="R1403"/>
  <c r="Q1404"/>
  <c r="R1404"/>
  <c r="Q1405"/>
  <c r="R1405"/>
  <c r="Q1406"/>
  <c r="R1406"/>
  <c r="Q1407"/>
  <c r="R1407"/>
  <c r="Q1408"/>
  <c r="R1408"/>
  <c r="Q1409"/>
  <c r="R1409"/>
  <c r="Q1410"/>
  <c r="R1410"/>
  <c r="Q1411"/>
  <c r="R1411"/>
  <c r="Q1412"/>
  <c r="R1412"/>
  <c r="Q1413"/>
  <c r="R1413"/>
  <c r="Q1414"/>
  <c r="R1414"/>
  <c r="Q1415"/>
  <c r="R1415"/>
  <c r="Q1416"/>
  <c r="R1416"/>
  <c r="Q1417"/>
  <c r="R1417"/>
  <c r="Q1418"/>
  <c r="R1418"/>
  <c r="Q1419"/>
  <c r="R1419"/>
  <c r="Q1420"/>
  <c r="R1420"/>
  <c r="Q1421"/>
  <c r="R1421"/>
  <c r="Q1422"/>
  <c r="R1422"/>
  <c r="Q1423"/>
  <c r="R1423"/>
  <c r="Q1424"/>
  <c r="R1424"/>
  <c r="Q1425"/>
  <c r="R1425"/>
  <c r="Q1426"/>
  <c r="R1426"/>
  <c r="Q1427"/>
  <c r="R1427"/>
  <c r="Q1428"/>
  <c r="R1428"/>
  <c r="Q1429"/>
  <c r="R1429"/>
  <c r="Q1430"/>
  <c r="R1430"/>
  <c r="Q1431"/>
  <c r="R1431"/>
  <c r="Q1432"/>
  <c r="R1432"/>
  <c r="Q1433"/>
  <c r="R1433"/>
  <c r="Q1434"/>
  <c r="R1434"/>
  <c r="Q1435"/>
  <c r="R1435"/>
  <c r="Q1436"/>
  <c r="R1436"/>
  <c r="Q1437"/>
  <c r="R1437"/>
  <c r="Q1438"/>
  <c r="R1438"/>
  <c r="Q1439"/>
  <c r="R1439"/>
  <c r="Q1440"/>
  <c r="R1440"/>
  <c r="Q1441"/>
  <c r="R1441"/>
  <c r="Q1442"/>
  <c r="R1442"/>
  <c r="Q1443"/>
  <c r="R1443"/>
  <c r="Q1444"/>
  <c r="R1444"/>
  <c r="Q1445"/>
  <c r="R1445"/>
  <c r="Q1446"/>
  <c r="R1446"/>
  <c r="Q1447"/>
  <c r="R1447"/>
  <c r="Q1448"/>
  <c r="R1448"/>
  <c r="Q1449"/>
  <c r="R1449"/>
  <c r="Q1450"/>
  <c r="R1450"/>
  <c r="Q1451"/>
  <c r="R1451"/>
  <c r="Q1452"/>
  <c r="R1452"/>
  <c r="Q1453"/>
  <c r="R1453"/>
  <c r="Q1454"/>
  <c r="R1454"/>
  <c r="Q1455"/>
  <c r="R1455"/>
  <c r="Q1456"/>
  <c r="R1456"/>
  <c r="Q1457"/>
  <c r="R1457"/>
  <c r="Q1458"/>
  <c r="R1458"/>
  <c r="Q1459"/>
  <c r="R1459"/>
  <c r="Q1460"/>
  <c r="R1460"/>
  <c r="Q1461"/>
  <c r="R1461"/>
  <c r="Q1462"/>
  <c r="R1462"/>
  <c r="Q1463"/>
  <c r="R1463"/>
  <c r="Q1464"/>
  <c r="R1464"/>
  <c r="Q1465"/>
  <c r="R1465"/>
  <c r="Q1466"/>
  <c r="R1466"/>
  <c r="Q1467"/>
  <c r="R1467"/>
  <c r="Q1468"/>
  <c r="R1468"/>
  <c r="Q1469"/>
  <c r="R1469"/>
  <c r="Q1470"/>
  <c r="R1470"/>
  <c r="Q1471"/>
  <c r="R1471"/>
  <c r="Q1472"/>
  <c r="R1472"/>
  <c r="Q1473"/>
  <c r="R1473"/>
  <c r="Q1474"/>
  <c r="R1474"/>
  <c r="Q1475"/>
  <c r="R1475"/>
  <c r="Q1476"/>
  <c r="R1476"/>
  <c r="Q1477"/>
  <c r="R1477"/>
  <c r="Q1478"/>
  <c r="R1478"/>
  <c r="Q1479"/>
  <c r="R1479"/>
  <c r="Q1480"/>
  <c r="R1480"/>
  <c r="Q1481"/>
  <c r="R1481"/>
  <c r="Q1482"/>
  <c r="R1482"/>
  <c r="Q1483"/>
  <c r="R1483"/>
  <c r="Q1484"/>
  <c r="R1484"/>
  <c r="Q1485"/>
  <c r="R1485"/>
  <c r="Q1486"/>
  <c r="R1486"/>
  <c r="Q1487"/>
  <c r="R1487"/>
  <c r="Q1488"/>
  <c r="R1488"/>
  <c r="Q1489"/>
  <c r="R1489"/>
  <c r="Q1490"/>
  <c r="R1490"/>
  <c r="Q1491"/>
  <c r="R1491"/>
  <c r="Q1492"/>
  <c r="R1492"/>
  <c r="Q1493"/>
  <c r="R1493"/>
  <c r="Q1494"/>
  <c r="R1494"/>
  <c r="Q1495"/>
  <c r="R1495"/>
  <c r="Q1496"/>
  <c r="R1496"/>
  <c r="Q1497"/>
  <c r="R1497"/>
  <c r="Q1498"/>
  <c r="R1498"/>
  <c r="Q1499"/>
  <c r="R1499"/>
  <c r="Q1500"/>
  <c r="R1500"/>
  <c r="Q1501"/>
  <c r="R1501"/>
  <c r="Q1502"/>
  <c r="R1502"/>
  <c r="Q1503"/>
  <c r="R1503"/>
  <c r="Q1504"/>
  <c r="R1504"/>
  <c r="Q1505"/>
  <c r="R1505"/>
  <c r="Q1506"/>
  <c r="R1506"/>
  <c r="Q1507"/>
  <c r="R1507"/>
  <c r="Q1508"/>
  <c r="R1508"/>
  <c r="Q1509"/>
  <c r="R1509"/>
  <c r="Q1510"/>
  <c r="R1510"/>
  <c r="Q1511"/>
  <c r="R1511"/>
  <c r="Q1512"/>
  <c r="R1512"/>
  <c r="Q1513"/>
  <c r="R1513"/>
  <c r="Q1514"/>
  <c r="R1514"/>
  <c r="Q1515"/>
  <c r="R1515"/>
  <c r="Q1516"/>
  <c r="R1516"/>
  <c r="Q1517"/>
  <c r="R1517"/>
  <c r="Q1518"/>
  <c r="R1518"/>
  <c r="Q1519"/>
  <c r="R1519"/>
  <c r="Q1520"/>
  <c r="R1520"/>
  <c r="Q1521"/>
  <c r="R1521"/>
  <c r="Q1522"/>
  <c r="R1522"/>
  <c r="Q1523"/>
  <c r="R1523"/>
  <c r="Q1524"/>
  <c r="R1524"/>
  <c r="Q1525"/>
  <c r="R1525"/>
  <c r="Q1526"/>
  <c r="R1526"/>
  <c r="Q1527"/>
  <c r="R1527"/>
  <c r="Q1528"/>
  <c r="R1528"/>
  <c r="Q1529"/>
  <c r="R1529"/>
  <c r="Q1530"/>
  <c r="R1530"/>
  <c r="Q1531"/>
  <c r="R1531"/>
  <c r="Q1532"/>
  <c r="R1532"/>
  <c r="Q1533"/>
  <c r="R1533"/>
  <c r="Q1534"/>
  <c r="R1534"/>
  <c r="Q1535"/>
  <c r="R1535"/>
  <c r="Q1536"/>
  <c r="R1536"/>
  <c r="Q1537"/>
  <c r="R1537"/>
  <c r="Q1538"/>
  <c r="R1538"/>
  <c r="Q1539"/>
  <c r="R1539"/>
  <c r="Q1540"/>
  <c r="R1540"/>
  <c r="Q1541"/>
  <c r="R1541"/>
  <c r="Q1542"/>
  <c r="R1542"/>
  <c r="Q1543"/>
  <c r="R1543"/>
  <c r="Q1544"/>
  <c r="R1544"/>
  <c r="Q1545"/>
  <c r="R1545"/>
  <c r="Q1546"/>
  <c r="R1546"/>
  <c r="Q1547"/>
  <c r="R1547"/>
  <c r="Q1548"/>
  <c r="R1548"/>
  <c r="Q1549"/>
  <c r="R1549"/>
  <c r="Q1550"/>
  <c r="R1550"/>
  <c r="Q1551"/>
  <c r="R1551"/>
  <c r="Q1552"/>
  <c r="R1552"/>
  <c r="Q1553"/>
  <c r="R1553"/>
  <c r="Q1554"/>
  <c r="R1554"/>
  <c r="Q1555"/>
  <c r="R1555"/>
  <c r="Q1556"/>
  <c r="R1556"/>
  <c r="Q1557"/>
  <c r="R1557"/>
  <c r="Q1558"/>
  <c r="R1558"/>
  <c r="Q1559"/>
  <c r="R1559"/>
  <c r="Q1560"/>
  <c r="R1560"/>
  <c r="Q1561"/>
  <c r="R1561"/>
  <c r="Q1562"/>
  <c r="R1562"/>
  <c r="Q1563"/>
  <c r="R1563"/>
  <c r="Q1564"/>
  <c r="R1564"/>
  <c r="Q1565"/>
  <c r="R1565"/>
  <c r="Q1566"/>
  <c r="R1566"/>
  <c r="Q1567"/>
  <c r="R1567"/>
  <c r="Q1568"/>
  <c r="R1568"/>
  <c r="Q1569"/>
  <c r="R1569"/>
  <c r="Q1570"/>
  <c r="R1570"/>
  <c r="Q1571"/>
  <c r="R1571"/>
  <c r="Q1572"/>
  <c r="R1572"/>
  <c r="Q1573"/>
  <c r="R1573"/>
  <c r="Q1574"/>
  <c r="R1574"/>
  <c r="Q1575"/>
  <c r="R1575"/>
  <c r="Q1576"/>
  <c r="R1576"/>
  <c r="Q1577"/>
  <c r="R1577"/>
  <c r="Q1578"/>
  <c r="R1578"/>
  <c r="Q1579"/>
  <c r="R1579"/>
  <c r="Q1580"/>
  <c r="R1580"/>
  <c r="Q1581"/>
  <c r="R1581"/>
  <c r="Q1582"/>
  <c r="R1582"/>
  <c r="Q1583"/>
  <c r="R1583"/>
  <c r="Q1584"/>
  <c r="R1584"/>
  <c r="Q1585"/>
  <c r="R1585"/>
  <c r="Q1586"/>
  <c r="R1586"/>
  <c r="Q1587"/>
  <c r="R1587"/>
  <c r="Q1588"/>
  <c r="R1588"/>
  <c r="Q1589"/>
  <c r="R1589"/>
  <c r="Q1590"/>
  <c r="R1590"/>
  <c r="Q1591"/>
  <c r="R1591"/>
  <c r="Q1592"/>
  <c r="R1592"/>
  <c r="Q1593"/>
  <c r="R1593"/>
  <c r="Q1594"/>
  <c r="R1594"/>
  <c r="Q1595"/>
  <c r="R1595"/>
  <c r="Q1596"/>
  <c r="R1596"/>
  <c r="Q1597"/>
  <c r="R1597"/>
  <c r="Q1598"/>
  <c r="R1598"/>
  <c r="Q1599"/>
  <c r="R1599"/>
  <c r="Q1600"/>
  <c r="R1600"/>
  <c r="Q1601"/>
  <c r="R1601"/>
  <c r="Q1602"/>
  <c r="R1602"/>
  <c r="Q1603"/>
  <c r="R1603"/>
  <c r="Q1604"/>
  <c r="R1604"/>
  <c r="Q1605"/>
  <c r="R1605"/>
  <c r="Q1606"/>
  <c r="R1606"/>
  <c r="Q1607"/>
  <c r="R1607"/>
  <c r="Q1608"/>
  <c r="R1608"/>
  <c r="Q1609"/>
  <c r="R1609"/>
  <c r="Q1610"/>
  <c r="R1610"/>
  <c r="Q1611"/>
  <c r="R1611"/>
  <c r="Q1612"/>
  <c r="R1612"/>
  <c r="Q1613"/>
  <c r="R1613"/>
  <c r="Q1614"/>
  <c r="R1614"/>
  <c r="Q1615"/>
  <c r="R1615"/>
  <c r="Q1616"/>
  <c r="R1616"/>
  <c r="Q1617"/>
  <c r="R1617"/>
  <c r="Q1618"/>
  <c r="R1618"/>
  <c r="Q1619"/>
  <c r="R1619"/>
  <c r="Q1620"/>
  <c r="R1620"/>
  <c r="Q1621"/>
  <c r="R1621"/>
  <c r="Q1622"/>
  <c r="R1622"/>
  <c r="Q1623"/>
  <c r="R1623"/>
  <c r="Q1624"/>
  <c r="R1624"/>
  <c r="Q1625"/>
  <c r="R1625"/>
  <c r="Q1626"/>
  <c r="R1626"/>
  <c r="Q1627"/>
  <c r="R1627"/>
  <c r="Q1628"/>
  <c r="R1628"/>
  <c r="Q1629"/>
  <c r="R1629"/>
  <c r="Q1630"/>
  <c r="R1630"/>
  <c r="Q1631"/>
  <c r="R1631"/>
  <c r="Q1632"/>
  <c r="R1632"/>
  <c r="Q1633"/>
  <c r="R1633"/>
  <c r="Q1634"/>
  <c r="R1634"/>
  <c r="Q1635"/>
  <c r="R1635"/>
  <c r="Q1636"/>
  <c r="R1636"/>
  <c r="Q1637"/>
  <c r="R1637"/>
  <c r="Q1638"/>
  <c r="R1638"/>
  <c r="Q1639"/>
  <c r="R1639"/>
  <c r="Q1640"/>
  <c r="R1640"/>
  <c r="Q1641"/>
  <c r="R1641"/>
  <c r="Q1642"/>
  <c r="R1642"/>
  <c r="Q1643"/>
  <c r="R1643"/>
  <c r="Q1644"/>
  <c r="R1644"/>
  <c r="Q1645"/>
  <c r="R1645"/>
  <c r="Q1646"/>
  <c r="R1646"/>
  <c r="Q1647"/>
  <c r="R1647"/>
  <c r="Q1648"/>
  <c r="R1648"/>
  <c r="Q1649"/>
  <c r="R1649"/>
  <c r="Q1650"/>
  <c r="R1650"/>
  <c r="Q1651"/>
  <c r="R1651"/>
  <c r="Q1652"/>
  <c r="R1652"/>
  <c r="Q1653"/>
  <c r="R1653"/>
  <c r="Q1654"/>
  <c r="R1654"/>
  <c r="Q1655"/>
  <c r="R1655"/>
  <c r="Q1656"/>
  <c r="R1656"/>
  <c r="Q1657"/>
  <c r="R1657"/>
  <c r="Q1658"/>
  <c r="R1658"/>
  <c r="Q1659"/>
  <c r="R1659"/>
  <c r="Q1660"/>
  <c r="R1660"/>
  <c r="Q1661"/>
  <c r="R1661"/>
  <c r="Q1662"/>
  <c r="R1662"/>
  <c r="Q1663"/>
  <c r="R1663"/>
  <c r="Q1664"/>
  <c r="R1664"/>
  <c r="Q1665"/>
  <c r="R1665"/>
  <c r="Q1666"/>
  <c r="R1666"/>
  <c r="Q1667"/>
  <c r="R1667"/>
  <c r="Q1668"/>
  <c r="R1668"/>
  <c r="Q1669"/>
  <c r="R1669"/>
  <c r="Q1670"/>
  <c r="R1670"/>
  <c r="Q1671"/>
  <c r="R1671"/>
  <c r="Q1672"/>
  <c r="R1672"/>
  <c r="Q1673"/>
  <c r="R1673"/>
  <c r="Q1674"/>
  <c r="R1674"/>
  <c r="Q1675"/>
  <c r="R1675"/>
  <c r="Q1676"/>
  <c r="R1676"/>
  <c r="Q1677"/>
  <c r="R1677"/>
  <c r="Q1678"/>
  <c r="R1678"/>
  <c r="Q1679"/>
  <c r="R1679"/>
  <c r="Q1680"/>
  <c r="R1680"/>
  <c r="Q1681"/>
  <c r="R1681"/>
  <c r="Q1682"/>
  <c r="R1682"/>
  <c r="Q1683"/>
  <c r="R1683"/>
  <c r="Q1684"/>
  <c r="R1684"/>
  <c r="Q1685"/>
  <c r="R1685"/>
  <c r="Q1686"/>
  <c r="R1686"/>
  <c r="Q1687"/>
  <c r="R1687"/>
  <c r="Q1688"/>
  <c r="R1688"/>
  <c r="Q1689"/>
  <c r="R1689"/>
  <c r="Q1690"/>
  <c r="R1690"/>
  <c r="Q1691"/>
  <c r="R1691"/>
  <c r="Q1692"/>
  <c r="R1692"/>
  <c r="Q1693"/>
  <c r="R1693"/>
  <c r="Q1694"/>
  <c r="R1694"/>
  <c r="Q1695"/>
  <c r="R1695"/>
  <c r="Q1696"/>
  <c r="R1696"/>
  <c r="Q1697"/>
  <c r="R1697"/>
  <c r="Q1698"/>
  <c r="R1698"/>
  <c r="Q1699"/>
  <c r="R1699"/>
  <c r="Q1700"/>
  <c r="R1700"/>
  <c r="Q1701"/>
  <c r="R1701"/>
  <c r="Q1702"/>
  <c r="R1702"/>
  <c r="Q1703"/>
  <c r="R1703"/>
  <c r="Q1704"/>
  <c r="R1704"/>
  <c r="Q1705"/>
  <c r="R1705"/>
  <c r="Q1706"/>
  <c r="R1706"/>
  <c r="Q1707"/>
  <c r="R1707"/>
  <c r="Q1708"/>
  <c r="R1708"/>
  <c r="Q1709"/>
  <c r="R1709"/>
  <c r="Q1710"/>
  <c r="R1710"/>
  <c r="Q1711"/>
  <c r="R1711"/>
  <c r="Q1712"/>
  <c r="R1712"/>
  <c r="Q1713"/>
  <c r="R1713"/>
  <c r="Q1714"/>
  <c r="R1714"/>
  <c r="Q1715"/>
  <c r="R1715"/>
  <c r="Q1716"/>
  <c r="R1716"/>
  <c r="Q1717"/>
  <c r="R1717"/>
  <c r="Q1718"/>
  <c r="R1718"/>
  <c r="Q1719"/>
  <c r="R1719"/>
  <c r="Q1720"/>
  <c r="R1720"/>
  <c r="Q1721"/>
  <c r="R1721"/>
  <c r="Q1722"/>
  <c r="R1722"/>
  <c r="Q1723"/>
  <c r="R1723"/>
  <c r="Q1724"/>
  <c r="R1724"/>
  <c r="Q1725"/>
  <c r="R1725"/>
  <c r="Q1726"/>
  <c r="R1726"/>
  <c r="Q1727"/>
  <c r="R1727"/>
  <c r="Q1728"/>
  <c r="R1728"/>
  <c r="Q1729"/>
  <c r="R1729"/>
  <c r="Q1730"/>
  <c r="R1730"/>
  <c r="Q1731"/>
  <c r="R1731"/>
  <c r="Q1732"/>
  <c r="R1732"/>
  <c r="Q1733"/>
  <c r="R1733"/>
  <c r="Q1734"/>
  <c r="R1734"/>
  <c r="Q1735"/>
  <c r="R1735"/>
  <c r="Q1736"/>
  <c r="R1736"/>
  <c r="Q1737"/>
  <c r="R1737"/>
  <c r="Q1738"/>
  <c r="R1738"/>
  <c r="Q1739"/>
  <c r="R1739"/>
  <c r="Q1740"/>
  <c r="R1740"/>
  <c r="Q1741"/>
  <c r="R1741"/>
  <c r="Q1742"/>
  <c r="R1742"/>
  <c r="Q1743"/>
  <c r="R1743"/>
  <c r="Q1744"/>
  <c r="R1744"/>
  <c r="Q1745"/>
  <c r="R1745"/>
  <c r="Q1746"/>
  <c r="R1746"/>
  <c r="Q1747"/>
  <c r="R1747"/>
  <c r="Q1748"/>
  <c r="R1748"/>
  <c r="Q1749"/>
  <c r="R1749"/>
  <c r="Q1750"/>
  <c r="R1750"/>
  <c r="Q1751"/>
  <c r="R1751"/>
  <c r="Q1752"/>
  <c r="R1752"/>
  <c r="Q1753"/>
  <c r="R1753"/>
  <c r="Q1754"/>
  <c r="R1754"/>
  <c r="Q1755"/>
  <c r="R1755"/>
  <c r="Q1756"/>
  <c r="R1756"/>
  <c r="Q1757"/>
  <c r="R1757"/>
  <c r="Q1758"/>
  <c r="R1758"/>
  <c r="Q1759"/>
  <c r="R1759"/>
  <c r="Q1760"/>
  <c r="R1760"/>
  <c r="Q1761"/>
  <c r="R1761"/>
  <c r="Q1762"/>
  <c r="R1762"/>
  <c r="Q1763"/>
  <c r="R1763"/>
  <c r="Q1764"/>
  <c r="R1764"/>
  <c r="Q1765"/>
  <c r="R1765"/>
  <c r="Q1766"/>
  <c r="R1766"/>
  <c r="Q1767"/>
  <c r="R1767"/>
  <c r="Q1768"/>
  <c r="R1768"/>
  <c r="Q1769"/>
  <c r="R1769"/>
  <c r="Q1770"/>
  <c r="R1770"/>
  <c r="Q1771"/>
  <c r="R1771"/>
  <c r="Q1772"/>
  <c r="R1772"/>
  <c r="Q1773"/>
  <c r="R1773"/>
  <c r="Q1774"/>
  <c r="R1774"/>
  <c r="Q1775"/>
  <c r="R1775"/>
  <c r="Q1776"/>
  <c r="R1776"/>
  <c r="Q1777"/>
  <c r="R1777"/>
  <c r="Q1778"/>
  <c r="R1778"/>
  <c r="Q1779"/>
  <c r="R1779"/>
  <c r="Q1780"/>
  <c r="R1780"/>
  <c r="Q1781"/>
  <c r="R1781"/>
  <c r="Q1782"/>
  <c r="R1782"/>
  <c r="Q1783"/>
  <c r="R1783"/>
  <c r="Q1784"/>
  <c r="R1784"/>
  <c r="Q1785"/>
  <c r="R1785"/>
  <c r="Q1786"/>
  <c r="R1786"/>
  <c r="Q1787"/>
  <c r="R1787"/>
  <c r="Q1788"/>
  <c r="R1788"/>
  <c r="Q1789"/>
  <c r="R1789"/>
  <c r="Q1790"/>
  <c r="R1790"/>
  <c r="Q1791"/>
  <c r="R1791"/>
  <c r="Q1792"/>
  <c r="R1792"/>
  <c r="Q1793"/>
  <c r="R1793"/>
  <c r="Q1794"/>
  <c r="R1794"/>
  <c r="Q1795"/>
  <c r="R1795"/>
  <c r="Q1796"/>
  <c r="R1796"/>
  <c r="Q1797"/>
  <c r="R1797"/>
  <c r="Q1798"/>
  <c r="R1798"/>
  <c r="Q1799"/>
  <c r="R1799"/>
  <c r="Q1800"/>
  <c r="R1800"/>
  <c r="Q1801"/>
  <c r="R1801"/>
  <c r="Q1802"/>
  <c r="R1802"/>
  <c r="Q1803"/>
  <c r="R1803"/>
  <c r="Q1804"/>
  <c r="R1804"/>
  <c r="Q1805"/>
  <c r="R1805"/>
  <c r="Q1806"/>
  <c r="R1806"/>
  <c r="Q1807"/>
  <c r="R1807"/>
  <c r="Q1808"/>
  <c r="R1808"/>
  <c r="Q1809"/>
  <c r="R1809"/>
  <c r="Q1810"/>
  <c r="R1810"/>
  <c r="Q1811"/>
  <c r="R1811"/>
  <c r="Q1812"/>
  <c r="R1812"/>
  <c r="Q1813"/>
  <c r="R1813"/>
  <c r="Q1814"/>
  <c r="R1814"/>
  <c r="Q1815"/>
  <c r="R1815"/>
  <c r="Q1816"/>
  <c r="R1816"/>
  <c r="Q1817"/>
  <c r="R1817"/>
  <c r="Q1818"/>
  <c r="R1818"/>
  <c r="Q1819"/>
  <c r="R1819"/>
  <c r="Q1820"/>
  <c r="R1820"/>
  <c r="Q1821"/>
  <c r="R1821"/>
  <c r="Q1822"/>
  <c r="R1822"/>
  <c r="Q1823"/>
  <c r="R1823"/>
  <c r="Q1824"/>
  <c r="R1824"/>
  <c r="Q1825"/>
  <c r="R1825"/>
  <c r="Q1826"/>
  <c r="R1826"/>
  <c r="Q1827"/>
  <c r="R1827"/>
  <c r="Q1828"/>
  <c r="R1828"/>
  <c r="Q1829"/>
  <c r="R1829"/>
  <c r="Q1830"/>
  <c r="R1830"/>
  <c r="Q1831"/>
  <c r="R1831"/>
  <c r="Q1832"/>
  <c r="R1832"/>
  <c r="Q1833"/>
  <c r="R1833"/>
  <c r="Q1834"/>
  <c r="R1834"/>
  <c r="Q1835"/>
  <c r="R1835"/>
  <c r="Q1836"/>
  <c r="R1836"/>
  <c r="Q1837"/>
  <c r="R1837"/>
  <c r="Q1838"/>
  <c r="R1838"/>
  <c r="Q1839"/>
  <c r="R1839"/>
  <c r="Q1840"/>
  <c r="R1840"/>
  <c r="Q1841"/>
  <c r="R1841"/>
  <c r="Q1842"/>
  <c r="R1842"/>
  <c r="Q1843"/>
  <c r="R1843"/>
  <c r="Q1844"/>
  <c r="R1844"/>
  <c r="Q1845"/>
  <c r="R1845"/>
  <c r="Q1846"/>
  <c r="R1846"/>
  <c r="Q1847"/>
  <c r="R1847"/>
  <c r="Q1848"/>
  <c r="R1848"/>
  <c r="Q1849"/>
  <c r="R1849"/>
  <c r="Q1850"/>
  <c r="R1850"/>
  <c r="Q1851"/>
  <c r="R1851"/>
  <c r="Q1852"/>
  <c r="R1852"/>
  <c r="Q1853"/>
  <c r="R1853"/>
  <c r="Q1854"/>
  <c r="R1854"/>
  <c r="Q1855"/>
  <c r="R1855"/>
  <c r="Q1856"/>
  <c r="R1856"/>
  <c r="Q1857"/>
  <c r="R1857"/>
  <c r="Q1858"/>
  <c r="R1858"/>
  <c r="Q1859"/>
  <c r="R1859"/>
  <c r="Q1860"/>
  <c r="R1860"/>
  <c r="Q1861"/>
  <c r="R1861"/>
  <c r="Q1862"/>
  <c r="R1862"/>
  <c r="Q1863"/>
  <c r="R1863"/>
  <c r="Q1864"/>
  <c r="R1864"/>
  <c r="Q1865"/>
  <c r="R1865"/>
  <c r="Q1866"/>
  <c r="R1866"/>
  <c r="Q1867"/>
  <c r="R1867"/>
  <c r="Q1868"/>
  <c r="R1868"/>
  <c r="Q1869"/>
  <c r="R1869"/>
  <c r="Q1870"/>
  <c r="R1870"/>
  <c r="Q1871"/>
  <c r="R1871"/>
  <c r="Q1872"/>
  <c r="R1872"/>
  <c r="Q1873"/>
  <c r="R1873"/>
  <c r="Q1874"/>
  <c r="R1874"/>
  <c r="Q1875"/>
  <c r="R1875"/>
  <c r="Q1876"/>
  <c r="R1876"/>
  <c r="Q1877"/>
  <c r="R1877"/>
  <c r="Q1878"/>
  <c r="R1878"/>
  <c r="Q1879"/>
  <c r="R1879"/>
  <c r="Q1880"/>
  <c r="R1880"/>
  <c r="Q1881"/>
  <c r="R1881"/>
  <c r="Q1882"/>
  <c r="R1882"/>
  <c r="Q1883"/>
  <c r="R1883"/>
  <c r="Q1884"/>
  <c r="R1884"/>
  <c r="Q1885"/>
  <c r="R1885"/>
  <c r="Q1886"/>
  <c r="R1886"/>
  <c r="Q1887"/>
  <c r="R1887"/>
  <c r="Q1888"/>
  <c r="R1888"/>
  <c r="Q1889"/>
  <c r="R1889"/>
  <c r="Q1890"/>
  <c r="R1890"/>
  <c r="Q1891"/>
  <c r="R1891"/>
  <c r="Q1892"/>
  <c r="R1892"/>
  <c r="Q1893"/>
  <c r="R1893"/>
  <c r="Q1894"/>
  <c r="R1894"/>
  <c r="Q1895"/>
  <c r="R1895"/>
  <c r="Q1896"/>
  <c r="R1896"/>
  <c r="Q1897"/>
  <c r="R1897"/>
  <c r="Q1898"/>
  <c r="R1898"/>
  <c r="Q1899"/>
  <c r="R1899"/>
  <c r="Q1900"/>
  <c r="R1900"/>
  <c r="Q1901"/>
  <c r="R1901"/>
  <c r="Q1902"/>
  <c r="R1902"/>
  <c r="Q1903"/>
  <c r="R1903"/>
  <c r="Q1904"/>
  <c r="R1904"/>
  <c r="Q1905"/>
  <c r="R1905"/>
  <c r="Q1906"/>
  <c r="R1906"/>
  <c r="Q1907"/>
  <c r="R1907"/>
  <c r="Q1908"/>
  <c r="R1908"/>
  <c r="Q1909"/>
  <c r="R1909"/>
  <c r="Q1910"/>
  <c r="R1910"/>
  <c r="Q1911"/>
  <c r="R1911"/>
  <c r="Q1912"/>
  <c r="R1912"/>
  <c r="Q1913"/>
  <c r="R1913"/>
  <c r="Q1914"/>
  <c r="R1914"/>
  <c r="Q1915"/>
  <c r="R1915"/>
  <c r="Q1916"/>
  <c r="R1916"/>
  <c r="Q1917"/>
  <c r="R1917"/>
  <c r="Q1918"/>
  <c r="R1918"/>
  <c r="Q1919"/>
  <c r="R1919"/>
  <c r="Q1920"/>
  <c r="R1920"/>
  <c r="Q1921"/>
  <c r="R1921"/>
  <c r="Q1922"/>
  <c r="R1922"/>
  <c r="Q1923"/>
  <c r="R1923"/>
  <c r="Q1924"/>
  <c r="R1924"/>
  <c r="Q1925"/>
  <c r="R1925"/>
  <c r="Q1926"/>
  <c r="R1926"/>
  <c r="Q1927"/>
  <c r="R1927"/>
  <c r="Q1928"/>
  <c r="R1928"/>
  <c r="Q1929"/>
  <c r="R1929"/>
  <c r="Q1930"/>
  <c r="R1930"/>
  <c r="Q1931"/>
  <c r="R1931"/>
  <c r="Q1932"/>
  <c r="R1932"/>
  <c r="Q1933"/>
  <c r="R1933"/>
  <c r="Q1934"/>
  <c r="R1934"/>
  <c r="Q1935"/>
  <c r="R1935"/>
  <c r="Q1936"/>
  <c r="R1936"/>
  <c r="Q1937"/>
  <c r="R1937"/>
  <c r="Q1938"/>
  <c r="R1938"/>
  <c r="Q1939"/>
  <c r="R1939"/>
  <c r="Q1940"/>
  <c r="R1940"/>
  <c r="Q1941"/>
  <c r="R1941"/>
  <c r="Q1942"/>
  <c r="R1942"/>
  <c r="Q1943"/>
  <c r="R1943"/>
  <c r="Q1944"/>
  <c r="R1944"/>
  <c r="Q1945"/>
  <c r="R1945"/>
  <c r="Q1946"/>
  <c r="R1946"/>
  <c r="Q1947"/>
  <c r="R1947"/>
  <c r="Q1948"/>
  <c r="R1948"/>
  <c r="Q1949"/>
  <c r="R1949"/>
  <c r="Q1950"/>
  <c r="R1950"/>
  <c r="Q1951"/>
  <c r="R1951"/>
  <c r="Q1952"/>
  <c r="R1952"/>
  <c r="Q1953"/>
  <c r="R1953"/>
  <c r="Q1954"/>
  <c r="R1954"/>
  <c r="Q1955"/>
  <c r="R1955"/>
  <c r="Q1956"/>
  <c r="R1956"/>
  <c r="Q1957"/>
  <c r="R1957"/>
  <c r="Q1958"/>
  <c r="R1958"/>
  <c r="Q1959"/>
  <c r="R1959"/>
  <c r="Q1960"/>
  <c r="R1960"/>
  <c r="Q1961"/>
  <c r="R1961"/>
  <c r="Q1962"/>
  <c r="R1962"/>
  <c r="Q1963"/>
  <c r="R1963"/>
  <c r="Q1964"/>
  <c r="R1964"/>
  <c r="Q1965"/>
  <c r="R1965"/>
  <c r="Q1966"/>
  <c r="R1966"/>
  <c r="Q1967"/>
  <c r="R1967"/>
  <c r="Q1968"/>
  <c r="R1968"/>
  <c r="Q1969"/>
  <c r="R1969"/>
  <c r="Q1970"/>
  <c r="R1970"/>
  <c r="Q1971"/>
  <c r="R1971"/>
  <c r="Q1972"/>
  <c r="R1972"/>
  <c r="Q1973"/>
  <c r="R1973"/>
  <c r="Q1974"/>
  <c r="R1974"/>
  <c r="Q1975"/>
  <c r="R1975"/>
  <c r="Q1976"/>
  <c r="R1976"/>
  <c r="Q1977"/>
  <c r="R1977"/>
  <c r="Q1978"/>
  <c r="R1978"/>
  <c r="Q1979"/>
  <c r="R1979"/>
  <c r="Q1980"/>
  <c r="R1980"/>
  <c r="Q1981"/>
  <c r="R1981"/>
  <c r="Q1982"/>
  <c r="R1982"/>
  <c r="Q1983"/>
  <c r="R1983"/>
  <c r="Q1984"/>
  <c r="R1984"/>
  <c r="Q1985"/>
  <c r="R1985"/>
  <c r="Q1986"/>
  <c r="R1986"/>
  <c r="Q1987"/>
  <c r="R1987"/>
  <c r="Q1988"/>
  <c r="R1988"/>
  <c r="Q1989"/>
  <c r="R1989"/>
  <c r="Q1990"/>
  <c r="R1990"/>
  <c r="Q1991"/>
  <c r="R1991"/>
  <c r="Q1992"/>
  <c r="R1992"/>
  <c r="Q1993"/>
  <c r="R1993"/>
  <c r="Q1994"/>
  <c r="R1994"/>
  <c r="Q1995"/>
  <c r="R1995"/>
  <c r="I8" i="2"/>
  <c r="M8"/>
  <c r="M6"/>
  <c r="M4"/>
  <c r="M2"/>
  <c r="H12"/>
  <c r="I12"/>
  <c r="F12"/>
  <c r="I5"/>
  <c r="I3"/>
  <c r="E6"/>
  <c r="E4"/>
  <c r="S13" i="1" l="1"/>
  <c r="U13"/>
  <c r="W13"/>
  <c r="T14"/>
  <c r="Z14"/>
  <c r="V14"/>
  <c r="Z15"/>
  <c r="V15"/>
  <c r="W15"/>
  <c r="S15"/>
  <c r="T15"/>
  <c r="U15"/>
  <c r="W14"/>
  <c r="S14"/>
  <c r="I2014"/>
  <c r="A2015"/>
  <c r="O1992"/>
  <c r="N1992"/>
  <c r="M1992"/>
  <c r="I1992"/>
  <c r="A1992"/>
  <c r="O1988"/>
  <c r="N1988"/>
  <c r="M1988"/>
  <c r="I1988"/>
  <c r="A1988"/>
  <c r="O1976"/>
  <c r="N1976"/>
  <c r="M1976"/>
  <c r="I1976"/>
  <c r="A1976"/>
  <c r="O1972"/>
  <c r="N1972"/>
  <c r="M1972"/>
  <c r="I1972"/>
  <c r="A1972"/>
  <c r="O1960"/>
  <c r="N1960"/>
  <c r="M1960"/>
  <c r="I1960"/>
  <c r="A1960"/>
  <c r="O1956"/>
  <c r="N1956"/>
  <c r="M1956"/>
  <c r="I1956"/>
  <c r="A1956"/>
  <c r="O1944"/>
  <c r="N1944"/>
  <c r="M1944"/>
  <c r="I1944"/>
  <c r="A1944"/>
  <c r="O1940"/>
  <c r="N1940"/>
  <c r="M1940"/>
  <c r="I1940"/>
  <c r="A1940"/>
  <c r="O1928"/>
  <c r="N1928"/>
  <c r="M1928"/>
  <c r="I1928"/>
  <c r="A1928"/>
  <c r="O1916"/>
  <c r="N1916"/>
  <c r="M1916"/>
  <c r="I1916"/>
  <c r="A1916"/>
  <c r="O1912"/>
  <c r="N1912"/>
  <c r="M1912"/>
  <c r="I1912"/>
  <c r="A1912"/>
  <c r="O1900"/>
  <c r="N1900"/>
  <c r="M1900"/>
  <c r="I1900"/>
  <c r="A1900"/>
  <c r="O1896"/>
  <c r="N1896"/>
  <c r="M1896"/>
  <c r="I1896"/>
  <c r="A1896"/>
  <c r="O1884"/>
  <c r="N1884"/>
  <c r="M1884"/>
  <c r="I1884"/>
  <c r="A1884"/>
  <c r="O1880"/>
  <c r="N1880"/>
  <c r="M1880"/>
  <c r="I1880"/>
  <c r="A1880"/>
  <c r="O1868"/>
  <c r="N1868"/>
  <c r="M1868"/>
  <c r="I1868"/>
  <c r="A1868"/>
  <c r="O1864"/>
  <c r="N1864"/>
  <c r="M1864"/>
  <c r="I1864"/>
  <c r="A1864"/>
  <c r="O1852"/>
  <c r="N1852"/>
  <c r="M1852"/>
  <c r="I1852"/>
  <c r="A1852"/>
  <c r="O1840"/>
  <c r="N1840"/>
  <c r="M1840"/>
  <c r="I1840"/>
  <c r="A1840"/>
  <c r="O1836"/>
  <c r="N1836"/>
  <c r="M1836"/>
  <c r="I1836"/>
  <c r="A1836"/>
  <c r="O1824"/>
  <c r="N1824"/>
  <c r="M1824"/>
  <c r="I1824"/>
  <c r="A1824"/>
  <c r="O1820"/>
  <c r="N1820"/>
  <c r="M1820"/>
  <c r="I1820"/>
  <c r="A1820"/>
  <c r="O1808"/>
  <c r="N1808"/>
  <c r="M1808"/>
  <c r="I1808"/>
  <c r="A1808"/>
  <c r="O1804"/>
  <c r="N1804"/>
  <c r="M1804"/>
  <c r="I1804"/>
  <c r="A1804"/>
  <c r="O1792"/>
  <c r="N1792"/>
  <c r="M1792"/>
  <c r="I1792"/>
  <c r="A1792"/>
  <c r="O1780"/>
  <c r="N1780"/>
  <c r="M1780"/>
  <c r="I1780"/>
  <c r="A1780"/>
  <c r="O1776"/>
  <c r="N1776"/>
  <c r="M1776"/>
  <c r="I1776"/>
  <c r="A1776"/>
  <c r="O1764"/>
  <c r="N1764"/>
  <c r="M1764"/>
  <c r="I1764"/>
  <c r="A1764"/>
  <c r="O1760"/>
  <c r="N1760"/>
  <c r="M1760"/>
  <c r="I1760"/>
  <c r="A1760"/>
  <c r="O1748"/>
  <c r="N1748"/>
  <c r="M1748"/>
  <c r="I1748"/>
  <c r="A1748"/>
  <c r="O1744"/>
  <c r="N1744"/>
  <c r="M1744"/>
  <c r="I1744"/>
  <c r="A1744"/>
  <c r="O1732"/>
  <c r="N1732"/>
  <c r="M1732"/>
  <c r="I1732"/>
  <c r="A1732"/>
  <c r="O1728"/>
  <c r="N1728"/>
  <c r="M1728"/>
  <c r="I1728"/>
  <c r="A1728"/>
  <c r="O1716"/>
  <c r="N1716"/>
  <c r="M1716"/>
  <c r="I1716"/>
  <c r="A1716"/>
  <c r="O1704"/>
  <c r="N1704"/>
  <c r="M1704"/>
  <c r="I1704"/>
  <c r="A1704"/>
  <c r="O1700"/>
  <c r="N1700"/>
  <c r="M1700"/>
  <c r="I1700"/>
  <c r="A1700"/>
  <c r="O1688"/>
  <c r="N1688"/>
  <c r="M1688"/>
  <c r="I1688"/>
  <c r="A1688"/>
  <c r="O1684"/>
  <c r="N1684"/>
  <c r="M1684"/>
  <c r="I1684"/>
  <c r="A1684"/>
  <c r="O1672"/>
  <c r="N1672"/>
  <c r="M1672"/>
  <c r="I1672"/>
  <c r="A1672"/>
  <c r="O1668"/>
  <c r="N1668"/>
  <c r="M1668"/>
  <c r="I1668"/>
  <c r="A1668"/>
  <c r="O1656"/>
  <c r="N1656"/>
  <c r="M1656"/>
  <c r="I1656"/>
  <c r="A1656"/>
  <c r="O1644"/>
  <c r="N1644"/>
  <c r="M1644"/>
  <c r="I1644"/>
  <c r="A1644"/>
  <c r="O1640"/>
  <c r="N1640"/>
  <c r="M1640"/>
  <c r="I1640"/>
  <c r="A1640"/>
  <c r="O1628"/>
  <c r="N1628"/>
  <c r="M1628"/>
  <c r="I1628"/>
  <c r="A1628"/>
  <c r="O1624"/>
  <c r="N1624"/>
  <c r="M1624"/>
  <c r="I1624"/>
  <c r="A1624"/>
  <c r="O1612"/>
  <c r="N1612"/>
  <c r="M1612"/>
  <c r="I1612"/>
  <c r="A1612"/>
  <c r="O1608"/>
  <c r="N1608"/>
  <c r="M1608"/>
  <c r="I1608"/>
  <c r="A1608"/>
  <c r="O1596"/>
  <c r="N1596"/>
  <c r="M1596"/>
  <c r="I1596"/>
  <c r="A1596"/>
  <c r="O1592"/>
  <c r="N1592"/>
  <c r="M1592"/>
  <c r="I1592"/>
  <c r="A1592"/>
  <c r="O1580"/>
  <c r="N1580"/>
  <c r="M1580"/>
  <c r="I1580"/>
  <c r="A1580"/>
  <c r="O1568"/>
  <c r="N1568"/>
  <c r="M1568"/>
  <c r="I1568"/>
  <c r="A1568"/>
  <c r="O1564"/>
  <c r="N1564"/>
  <c r="M1564"/>
  <c r="I1564"/>
  <c r="A1564"/>
  <c r="O1552"/>
  <c r="N1552"/>
  <c r="M1552"/>
  <c r="I1552"/>
  <c r="A1552"/>
  <c r="O1548"/>
  <c r="N1548"/>
  <c r="M1548"/>
  <c r="I1548"/>
  <c r="A1548"/>
  <c r="O1536"/>
  <c r="N1536"/>
  <c r="M1536"/>
  <c r="I1536"/>
  <c r="A1536"/>
  <c r="O1532"/>
  <c r="N1532"/>
  <c r="M1532"/>
  <c r="I1532"/>
  <c r="A1532"/>
  <c r="O1520"/>
  <c r="N1520"/>
  <c r="M1520"/>
  <c r="I1520"/>
  <c r="A1520"/>
  <c r="O1516"/>
  <c r="N1516"/>
  <c r="M1516"/>
  <c r="I1516"/>
  <c r="A1516"/>
  <c r="O1504"/>
  <c r="N1504"/>
  <c r="M1504"/>
  <c r="I1504"/>
  <c r="A1504"/>
  <c r="O1492"/>
  <c r="N1492"/>
  <c r="M1492"/>
  <c r="I1492"/>
  <c r="A1492"/>
  <c r="O1488"/>
  <c r="N1488"/>
  <c r="M1488"/>
  <c r="I1488"/>
  <c r="A1488"/>
  <c r="O1476"/>
  <c r="N1476"/>
  <c r="M1476"/>
  <c r="I1476"/>
  <c r="A1476"/>
  <c r="O1472"/>
  <c r="N1472"/>
  <c r="M1472"/>
  <c r="I1472"/>
  <c r="A1472"/>
  <c r="O1460"/>
  <c r="N1460"/>
  <c r="M1460"/>
  <c r="I1460"/>
  <c r="A1460"/>
  <c r="O1456"/>
  <c r="N1456"/>
  <c r="M1456"/>
  <c r="I1456"/>
  <c r="A1456"/>
  <c r="O1444"/>
  <c r="N1444"/>
  <c r="M1444"/>
  <c r="I1444"/>
  <c r="A1444"/>
  <c r="O1440"/>
  <c r="N1440"/>
  <c r="M1440"/>
  <c r="I1440"/>
  <c r="A1440"/>
  <c r="O1428"/>
  <c r="N1428"/>
  <c r="M1428"/>
  <c r="I1428"/>
  <c r="A1428"/>
  <c r="O1416"/>
  <c r="N1416"/>
  <c r="M1416"/>
  <c r="I1416"/>
  <c r="A1416"/>
  <c r="O1412"/>
  <c r="N1412"/>
  <c r="M1412"/>
  <c r="I1412"/>
  <c r="A1412"/>
  <c r="O1400"/>
  <c r="N1400"/>
  <c r="M1400"/>
  <c r="I1400"/>
  <c r="A1400"/>
  <c r="O1396"/>
  <c r="N1396"/>
  <c r="M1396"/>
  <c r="I1396"/>
  <c r="A1396"/>
  <c r="O1384"/>
  <c r="N1384"/>
  <c r="M1384"/>
  <c r="I1384"/>
  <c r="A1384"/>
  <c r="O1380"/>
  <c r="N1380"/>
  <c r="M1380"/>
  <c r="I1380"/>
  <c r="A1380"/>
  <c r="O1368"/>
  <c r="N1368"/>
  <c r="M1368"/>
  <c r="I1368"/>
  <c r="A1368"/>
  <c r="O1364"/>
  <c r="N1364"/>
  <c r="M1364"/>
  <c r="I1364"/>
  <c r="A1364"/>
  <c r="O1352"/>
  <c r="N1352"/>
  <c r="M1352"/>
  <c r="I1352"/>
  <c r="A1352"/>
  <c r="O1340"/>
  <c r="N1340"/>
  <c r="M1340"/>
  <c r="I1340"/>
  <c r="A1340"/>
  <c r="O1336"/>
  <c r="N1336"/>
  <c r="M1336"/>
  <c r="I1336"/>
  <c r="A1336"/>
  <c r="O1324"/>
  <c r="N1324"/>
  <c r="M1324"/>
  <c r="I1324"/>
  <c r="A1324"/>
  <c r="O1320"/>
  <c r="N1320"/>
  <c r="M1320"/>
  <c r="I1320"/>
  <c r="A1320"/>
  <c r="O1308"/>
  <c r="N1308"/>
  <c r="M1308"/>
  <c r="I1308"/>
  <c r="A1308"/>
  <c r="O1304"/>
  <c r="N1304"/>
  <c r="M1304"/>
  <c r="I1304"/>
  <c r="A1304"/>
  <c r="O1292"/>
  <c r="N1292"/>
  <c r="M1292"/>
  <c r="I1292"/>
  <c r="A1292"/>
  <c r="O1280"/>
  <c r="N1280"/>
  <c r="M1280"/>
  <c r="I1280"/>
  <c r="A1280"/>
  <c r="O1276"/>
  <c r="N1276"/>
  <c r="M1276"/>
  <c r="I1276"/>
  <c r="A1276"/>
  <c r="O1264"/>
  <c r="N1264"/>
  <c r="M1264"/>
  <c r="I1264"/>
  <c r="A1264"/>
  <c r="O1260"/>
  <c r="N1260"/>
  <c r="M1260"/>
  <c r="I1260"/>
  <c r="A1260"/>
  <c r="O1248"/>
  <c r="N1248"/>
  <c r="M1248"/>
  <c r="I1248"/>
  <c r="A1248"/>
  <c r="O1244"/>
  <c r="N1244"/>
  <c r="M1244"/>
  <c r="I1244"/>
  <c r="A1244"/>
  <c r="O1232"/>
  <c r="N1232"/>
  <c r="M1232"/>
  <c r="I1232"/>
  <c r="A1232"/>
  <c r="O1228"/>
  <c r="N1228"/>
  <c r="M1228"/>
  <c r="I1228"/>
  <c r="A1228"/>
  <c r="O1224"/>
  <c r="N1224"/>
  <c r="M1224"/>
  <c r="I1224"/>
  <c r="A1224"/>
  <c r="O1212"/>
  <c r="N1212"/>
  <c r="M1212"/>
  <c r="I1212"/>
  <c r="A1212"/>
  <c r="O1208"/>
  <c r="N1208"/>
  <c r="M1208"/>
  <c r="I1208"/>
  <c r="A1208"/>
  <c r="O1980"/>
  <c r="N1980"/>
  <c r="M1980"/>
  <c r="I1980"/>
  <c r="A1980"/>
  <c r="O1964"/>
  <c r="N1964"/>
  <c r="M1964"/>
  <c r="I1964"/>
  <c r="A1964"/>
  <c r="O1948"/>
  <c r="N1948"/>
  <c r="M1948"/>
  <c r="I1948"/>
  <c r="A1948"/>
  <c r="O1936"/>
  <c r="N1936"/>
  <c r="M1936"/>
  <c r="I1936"/>
  <c r="A1936"/>
  <c r="O1920"/>
  <c r="N1920"/>
  <c r="M1920"/>
  <c r="I1920"/>
  <c r="A1920"/>
  <c r="O1908"/>
  <c r="N1908"/>
  <c r="M1908"/>
  <c r="I1908"/>
  <c r="A1908"/>
  <c r="O1892"/>
  <c r="N1892"/>
  <c r="M1892"/>
  <c r="I1892"/>
  <c r="A1892"/>
  <c r="O1876"/>
  <c r="N1876"/>
  <c r="M1876"/>
  <c r="I1876"/>
  <c r="A1876"/>
  <c r="O1860"/>
  <c r="N1860"/>
  <c r="M1860"/>
  <c r="I1860"/>
  <c r="A1860"/>
  <c r="O1844"/>
  <c r="N1844"/>
  <c r="M1844"/>
  <c r="I1844"/>
  <c r="A1844"/>
  <c r="O1832"/>
  <c r="N1832"/>
  <c r="M1832"/>
  <c r="I1832"/>
  <c r="A1832"/>
  <c r="O1816"/>
  <c r="N1816"/>
  <c r="M1816"/>
  <c r="I1816"/>
  <c r="A1816"/>
  <c r="O1796"/>
  <c r="N1796"/>
  <c r="M1796"/>
  <c r="I1796"/>
  <c r="A1796"/>
  <c r="O1788"/>
  <c r="N1788"/>
  <c r="M1788"/>
  <c r="I1788"/>
  <c r="A1788"/>
  <c r="O1768"/>
  <c r="N1768"/>
  <c r="M1768"/>
  <c r="I1768"/>
  <c r="A1768"/>
  <c r="O1752"/>
  <c r="N1752"/>
  <c r="M1752"/>
  <c r="I1752"/>
  <c r="A1752"/>
  <c r="O1736"/>
  <c r="N1736"/>
  <c r="M1736"/>
  <c r="I1736"/>
  <c r="A1736"/>
  <c r="O1720"/>
  <c r="N1720"/>
  <c r="M1720"/>
  <c r="I1720"/>
  <c r="A1720"/>
  <c r="O1708"/>
  <c r="N1708"/>
  <c r="M1708"/>
  <c r="I1708"/>
  <c r="A1708"/>
  <c r="O1696"/>
  <c r="N1696"/>
  <c r="M1696"/>
  <c r="I1696"/>
  <c r="A1696"/>
  <c r="O1680"/>
  <c r="N1680"/>
  <c r="M1680"/>
  <c r="I1680"/>
  <c r="A1680"/>
  <c r="O1664"/>
  <c r="N1664"/>
  <c r="M1664"/>
  <c r="I1664"/>
  <c r="A1664"/>
  <c r="O1648"/>
  <c r="N1648"/>
  <c r="M1648"/>
  <c r="I1648"/>
  <c r="A1648"/>
  <c r="O1632"/>
  <c r="N1632"/>
  <c r="M1632"/>
  <c r="I1632"/>
  <c r="A1632"/>
  <c r="O1616"/>
  <c r="N1616"/>
  <c r="M1616"/>
  <c r="I1616"/>
  <c r="A1616"/>
  <c r="O1604"/>
  <c r="N1604"/>
  <c r="M1604"/>
  <c r="I1604"/>
  <c r="A1604"/>
  <c r="O1584"/>
  <c r="N1584"/>
  <c r="M1584"/>
  <c r="I1584"/>
  <c r="A1584"/>
  <c r="O1576"/>
  <c r="N1576"/>
  <c r="M1576"/>
  <c r="I1576"/>
  <c r="A1576"/>
  <c r="O1556"/>
  <c r="N1556"/>
  <c r="M1556"/>
  <c r="I1556"/>
  <c r="A1556"/>
  <c r="O1540"/>
  <c r="N1540"/>
  <c r="M1540"/>
  <c r="I1540"/>
  <c r="A1540"/>
  <c r="O1528"/>
  <c r="N1528"/>
  <c r="M1528"/>
  <c r="I1528"/>
  <c r="A1528"/>
  <c r="O1512"/>
  <c r="N1512"/>
  <c r="M1512"/>
  <c r="I1512"/>
  <c r="A1512"/>
  <c r="O1500"/>
  <c r="N1500"/>
  <c r="M1500"/>
  <c r="I1500"/>
  <c r="A1500"/>
  <c r="O1480"/>
  <c r="N1480"/>
  <c r="M1480"/>
  <c r="I1480"/>
  <c r="A1480"/>
  <c r="O1468"/>
  <c r="N1468"/>
  <c r="M1468"/>
  <c r="I1468"/>
  <c r="A1468"/>
  <c r="O1448"/>
  <c r="N1448"/>
  <c r="M1448"/>
  <c r="I1448"/>
  <c r="A1448"/>
  <c r="O1436"/>
  <c r="N1436"/>
  <c r="M1436"/>
  <c r="I1436"/>
  <c r="A1436"/>
  <c r="O1424"/>
  <c r="N1424"/>
  <c r="M1424"/>
  <c r="I1424"/>
  <c r="A1424"/>
  <c r="O1408"/>
  <c r="N1408"/>
  <c r="M1408"/>
  <c r="I1408"/>
  <c r="A1408"/>
  <c r="O1388"/>
  <c r="N1388"/>
  <c r="M1388"/>
  <c r="I1388"/>
  <c r="A1388"/>
  <c r="O1372"/>
  <c r="N1372"/>
  <c r="M1372"/>
  <c r="I1372"/>
  <c r="A1372"/>
  <c r="O1360"/>
  <c r="N1360"/>
  <c r="M1360"/>
  <c r="I1360"/>
  <c r="A1360"/>
  <c r="O1344"/>
  <c r="N1344"/>
  <c r="M1344"/>
  <c r="I1344"/>
  <c r="A1344"/>
  <c r="O1332"/>
  <c r="N1332"/>
  <c r="M1332"/>
  <c r="I1332"/>
  <c r="A1332"/>
  <c r="O1312"/>
  <c r="N1312"/>
  <c r="M1312"/>
  <c r="I1312"/>
  <c r="A1312"/>
  <c r="O1300"/>
  <c r="N1300"/>
  <c r="M1300"/>
  <c r="I1300"/>
  <c r="A1300"/>
  <c r="O1288"/>
  <c r="N1288"/>
  <c r="M1288"/>
  <c r="I1288"/>
  <c r="A1288"/>
  <c r="O1272"/>
  <c r="N1272"/>
  <c r="M1272"/>
  <c r="I1272"/>
  <c r="A1272"/>
  <c r="O1252"/>
  <c r="N1252"/>
  <c r="M1252"/>
  <c r="I1252"/>
  <c r="A1252"/>
  <c r="O1240"/>
  <c r="N1240"/>
  <c r="M1240"/>
  <c r="I1240"/>
  <c r="A1240"/>
  <c r="O1216"/>
  <c r="N1216"/>
  <c r="M1216"/>
  <c r="I1216"/>
  <c r="A1216"/>
  <c r="O1984"/>
  <c r="N1984"/>
  <c r="M1984"/>
  <c r="I1984"/>
  <c r="A1984"/>
  <c r="O1968"/>
  <c r="N1968"/>
  <c r="M1968"/>
  <c r="I1968"/>
  <c r="A1968"/>
  <c r="O1952"/>
  <c r="N1952"/>
  <c r="M1952"/>
  <c r="I1952"/>
  <c r="A1952"/>
  <c r="O1932"/>
  <c r="N1932"/>
  <c r="M1932"/>
  <c r="I1932"/>
  <c r="A1932"/>
  <c r="O1924"/>
  <c r="N1924"/>
  <c r="M1924"/>
  <c r="I1924"/>
  <c r="A1924"/>
  <c r="O1904"/>
  <c r="N1904"/>
  <c r="M1904"/>
  <c r="I1904"/>
  <c r="A1904"/>
  <c r="O1888"/>
  <c r="N1888"/>
  <c r="M1888"/>
  <c r="I1888"/>
  <c r="A1888"/>
  <c r="O1872"/>
  <c r="N1872"/>
  <c r="M1872"/>
  <c r="I1872"/>
  <c r="A1872"/>
  <c r="O1856"/>
  <c r="N1856"/>
  <c r="M1856"/>
  <c r="I1856"/>
  <c r="A1856"/>
  <c r="O1848"/>
  <c r="N1848"/>
  <c r="M1848"/>
  <c r="I1848"/>
  <c r="A1848"/>
  <c r="O1828"/>
  <c r="N1828"/>
  <c r="M1828"/>
  <c r="I1828"/>
  <c r="A1828"/>
  <c r="O1812"/>
  <c r="N1812"/>
  <c r="M1812"/>
  <c r="I1812"/>
  <c r="A1812"/>
  <c r="O1800"/>
  <c r="N1800"/>
  <c r="M1800"/>
  <c r="I1800"/>
  <c r="A1800"/>
  <c r="O1784"/>
  <c r="N1784"/>
  <c r="M1784"/>
  <c r="I1784"/>
  <c r="A1784"/>
  <c r="O1772"/>
  <c r="N1772"/>
  <c r="M1772"/>
  <c r="I1772"/>
  <c r="A1772"/>
  <c r="O1756"/>
  <c r="N1756"/>
  <c r="M1756"/>
  <c r="I1756"/>
  <c r="A1756"/>
  <c r="O1740"/>
  <c r="N1740"/>
  <c r="M1740"/>
  <c r="I1740"/>
  <c r="A1740"/>
  <c r="O1724"/>
  <c r="N1724"/>
  <c r="M1724"/>
  <c r="I1724"/>
  <c r="A1724"/>
  <c r="O1712"/>
  <c r="N1712"/>
  <c r="M1712"/>
  <c r="I1712"/>
  <c r="A1712"/>
  <c r="O1692"/>
  <c r="N1692"/>
  <c r="M1692"/>
  <c r="I1692"/>
  <c r="A1692"/>
  <c r="O1676"/>
  <c r="N1676"/>
  <c r="M1676"/>
  <c r="I1676"/>
  <c r="A1676"/>
  <c r="O1660"/>
  <c r="N1660"/>
  <c r="M1660"/>
  <c r="I1660"/>
  <c r="A1660"/>
  <c r="O1652"/>
  <c r="N1652"/>
  <c r="M1652"/>
  <c r="I1652"/>
  <c r="A1652"/>
  <c r="O1636"/>
  <c r="N1636"/>
  <c r="M1636"/>
  <c r="I1636"/>
  <c r="A1636"/>
  <c r="O1620"/>
  <c r="N1620"/>
  <c r="M1620"/>
  <c r="I1620"/>
  <c r="A1620"/>
  <c r="O1600"/>
  <c r="N1600"/>
  <c r="M1600"/>
  <c r="I1600"/>
  <c r="A1600"/>
  <c r="O1588"/>
  <c r="N1588"/>
  <c r="M1588"/>
  <c r="I1588"/>
  <c r="A1588"/>
  <c r="O1572"/>
  <c r="N1572"/>
  <c r="M1572"/>
  <c r="I1572"/>
  <c r="A1572"/>
  <c r="O1560"/>
  <c r="N1560"/>
  <c r="M1560"/>
  <c r="I1560"/>
  <c r="A1560"/>
  <c r="O1544"/>
  <c r="N1544"/>
  <c r="M1544"/>
  <c r="I1544"/>
  <c r="A1544"/>
  <c r="O1524"/>
  <c r="N1524"/>
  <c r="M1524"/>
  <c r="I1524"/>
  <c r="A1524"/>
  <c r="O1508"/>
  <c r="N1508"/>
  <c r="M1508"/>
  <c r="I1508"/>
  <c r="A1508"/>
  <c r="O1496"/>
  <c r="N1496"/>
  <c r="M1496"/>
  <c r="I1496"/>
  <c r="A1496"/>
  <c r="O1484"/>
  <c r="N1484"/>
  <c r="M1484"/>
  <c r="I1484"/>
  <c r="A1484"/>
  <c r="O1464"/>
  <c r="N1464"/>
  <c r="M1464"/>
  <c r="I1464"/>
  <c r="A1464"/>
  <c r="O1452"/>
  <c r="N1452"/>
  <c r="M1452"/>
  <c r="I1452"/>
  <c r="A1452"/>
  <c r="O1432"/>
  <c r="N1432"/>
  <c r="M1432"/>
  <c r="I1432"/>
  <c r="A1432"/>
  <c r="O1420"/>
  <c r="N1420"/>
  <c r="M1420"/>
  <c r="I1420"/>
  <c r="A1420"/>
  <c r="O1404"/>
  <c r="N1404"/>
  <c r="M1404"/>
  <c r="I1404"/>
  <c r="A1404"/>
  <c r="O1392"/>
  <c r="N1392"/>
  <c r="M1392"/>
  <c r="I1392"/>
  <c r="A1392"/>
  <c r="O1376"/>
  <c r="N1376"/>
  <c r="M1376"/>
  <c r="I1376"/>
  <c r="A1376"/>
  <c r="O1356"/>
  <c r="N1356"/>
  <c r="M1356"/>
  <c r="I1356"/>
  <c r="A1356"/>
  <c r="O1348"/>
  <c r="N1348"/>
  <c r="M1348"/>
  <c r="I1348"/>
  <c r="A1348"/>
  <c r="O1328"/>
  <c r="N1328"/>
  <c r="M1328"/>
  <c r="I1328"/>
  <c r="A1328"/>
  <c r="O1316"/>
  <c r="N1316"/>
  <c r="M1316"/>
  <c r="I1316"/>
  <c r="A1316"/>
  <c r="O1296"/>
  <c r="N1296"/>
  <c r="M1296"/>
  <c r="I1296"/>
  <c r="A1296"/>
  <c r="O1284"/>
  <c r="N1284"/>
  <c r="M1284"/>
  <c r="I1284"/>
  <c r="A1284"/>
  <c r="O1268"/>
  <c r="N1268"/>
  <c r="M1268"/>
  <c r="I1268"/>
  <c r="A1268"/>
  <c r="O1256"/>
  <c r="N1256"/>
  <c r="M1256"/>
  <c r="I1256"/>
  <c r="A1256"/>
  <c r="O1236"/>
  <c r="N1236"/>
  <c r="M1236"/>
  <c r="I1236"/>
  <c r="A1236"/>
  <c r="O1220"/>
  <c r="N1220"/>
  <c r="M1220"/>
  <c r="I1220"/>
  <c r="A1220"/>
  <c r="O1192"/>
  <c r="N1192"/>
  <c r="M1192"/>
  <c r="I1192"/>
  <c r="A1192"/>
  <c r="O1176"/>
  <c r="N1176"/>
  <c r="M1176"/>
  <c r="I1176"/>
  <c r="A1176"/>
  <c r="O1156"/>
  <c r="N1156"/>
  <c r="M1156"/>
  <c r="I1156"/>
  <c r="A1156"/>
  <c r="O1144"/>
  <c r="N1144"/>
  <c r="M1144"/>
  <c r="I1144"/>
  <c r="A1144"/>
  <c r="O1132"/>
  <c r="N1132"/>
  <c r="M1132"/>
  <c r="I1132"/>
  <c r="A1132"/>
  <c r="O1116"/>
  <c r="N1116"/>
  <c r="M1116"/>
  <c r="I1116"/>
  <c r="A1116"/>
  <c r="O1096"/>
  <c r="N1096"/>
  <c r="M1096"/>
  <c r="I1096"/>
  <c r="A1096"/>
  <c r="O1088"/>
  <c r="N1088"/>
  <c r="M1088"/>
  <c r="I1088"/>
  <c r="A1088"/>
  <c r="O1068"/>
  <c r="N1068"/>
  <c r="M1068"/>
  <c r="I1068"/>
  <c r="A1068"/>
  <c r="O1056"/>
  <c r="N1056"/>
  <c r="M1056"/>
  <c r="I1056"/>
  <c r="A1056"/>
  <c r="O1036"/>
  <c r="N1036"/>
  <c r="M1036"/>
  <c r="I1036"/>
  <c r="A1036"/>
  <c r="N1024"/>
  <c r="O1024"/>
  <c r="M1024"/>
  <c r="I1024"/>
  <c r="A1024"/>
  <c r="O1012"/>
  <c r="N1012"/>
  <c r="M1012"/>
  <c r="I1012"/>
  <c r="A1012"/>
  <c r="N992"/>
  <c r="O992"/>
  <c r="M992"/>
  <c r="I992"/>
  <c r="A992"/>
  <c r="N976"/>
  <c r="M976"/>
  <c r="O976"/>
  <c r="I976"/>
  <c r="A976"/>
  <c r="O964"/>
  <c r="N964"/>
  <c r="M964"/>
  <c r="I964"/>
  <c r="A964"/>
  <c r="O948"/>
  <c r="N948"/>
  <c r="M948"/>
  <c r="I948"/>
  <c r="A948"/>
  <c r="O936"/>
  <c r="N936"/>
  <c r="M936"/>
  <c r="I936"/>
  <c r="A936"/>
  <c r="O924"/>
  <c r="N924"/>
  <c r="M924"/>
  <c r="I924"/>
  <c r="A924"/>
  <c r="O904"/>
  <c r="N904"/>
  <c r="M904"/>
  <c r="I904"/>
  <c r="A904"/>
  <c r="O892"/>
  <c r="N892"/>
  <c r="M892"/>
  <c r="I892"/>
  <c r="A892"/>
  <c r="O876"/>
  <c r="N876"/>
  <c r="M876"/>
  <c r="I876"/>
  <c r="A876"/>
  <c r="O860"/>
  <c r="N860"/>
  <c r="M860"/>
  <c r="I860"/>
  <c r="A860"/>
  <c r="O844"/>
  <c r="N844"/>
  <c r="M844"/>
  <c r="I844"/>
  <c r="A844"/>
  <c r="N832"/>
  <c r="O832"/>
  <c r="M832"/>
  <c r="I832"/>
  <c r="A832"/>
  <c r="O812"/>
  <c r="N812"/>
  <c r="M812"/>
  <c r="I812"/>
  <c r="A812"/>
  <c r="N800"/>
  <c r="O800"/>
  <c r="M800"/>
  <c r="I800"/>
  <c r="A800"/>
  <c r="O788"/>
  <c r="N788"/>
  <c r="M788"/>
  <c r="I788"/>
  <c r="A788"/>
  <c r="N768"/>
  <c r="O768"/>
  <c r="M768"/>
  <c r="I768"/>
  <c r="A768"/>
  <c r="N752"/>
  <c r="M752"/>
  <c r="O752"/>
  <c r="I752"/>
  <c r="A752"/>
  <c r="O740"/>
  <c r="N740"/>
  <c r="M740"/>
  <c r="I740"/>
  <c r="A740"/>
  <c r="O728"/>
  <c r="N728"/>
  <c r="M728"/>
  <c r="I728"/>
  <c r="A728"/>
  <c r="O708"/>
  <c r="N708"/>
  <c r="M708"/>
  <c r="I708"/>
  <c r="A708"/>
  <c r="O692"/>
  <c r="N692"/>
  <c r="M692"/>
  <c r="I692"/>
  <c r="A692"/>
  <c r="O684"/>
  <c r="N684"/>
  <c r="M684"/>
  <c r="I684"/>
  <c r="A684"/>
  <c r="O668"/>
  <c r="N668"/>
  <c r="M668"/>
  <c r="I668"/>
  <c r="A668"/>
  <c r="O648"/>
  <c r="N648"/>
  <c r="M648"/>
  <c r="I648"/>
  <c r="A648"/>
  <c r="O636"/>
  <c r="N636"/>
  <c r="M636"/>
  <c r="I636"/>
  <c r="A636"/>
  <c r="N624"/>
  <c r="M624"/>
  <c r="O624"/>
  <c r="I624"/>
  <c r="A624"/>
  <c r="N608"/>
  <c r="O608"/>
  <c r="M608"/>
  <c r="I608"/>
  <c r="A608"/>
  <c r="N592"/>
  <c r="M592"/>
  <c r="I592"/>
  <c r="O592"/>
  <c r="A592"/>
  <c r="O580"/>
  <c r="N580"/>
  <c r="M580"/>
  <c r="I580"/>
  <c r="A580"/>
  <c r="O564"/>
  <c r="N564"/>
  <c r="M564"/>
  <c r="I564"/>
  <c r="A564"/>
  <c r="O548"/>
  <c r="N548"/>
  <c r="M548"/>
  <c r="I548"/>
  <c r="A548"/>
  <c r="O532"/>
  <c r="N532"/>
  <c r="M532"/>
  <c r="I532"/>
  <c r="A532"/>
  <c r="O520"/>
  <c r="N520"/>
  <c r="M520"/>
  <c r="I520"/>
  <c r="A520"/>
  <c r="O504"/>
  <c r="N504"/>
  <c r="M504"/>
  <c r="I504"/>
  <c r="A504"/>
  <c r="O492"/>
  <c r="N492"/>
  <c r="M492"/>
  <c r="I492"/>
  <c r="A492"/>
  <c r="O476"/>
  <c r="N476"/>
  <c r="M476"/>
  <c r="I476"/>
  <c r="A476"/>
  <c r="O460"/>
  <c r="N460"/>
  <c r="M460"/>
  <c r="I460"/>
  <c r="A460"/>
  <c r="O444"/>
  <c r="N444"/>
  <c r="M444"/>
  <c r="I444"/>
  <c r="A444"/>
  <c r="O428"/>
  <c r="N428"/>
  <c r="M428"/>
  <c r="I428"/>
  <c r="A428"/>
  <c r="N416"/>
  <c r="O416"/>
  <c r="M416"/>
  <c r="I416"/>
  <c r="A416"/>
  <c r="N400"/>
  <c r="M400"/>
  <c r="I400"/>
  <c r="O400"/>
  <c r="A400"/>
  <c r="N384"/>
  <c r="O384"/>
  <c r="M384"/>
  <c r="I384"/>
  <c r="A384"/>
  <c r="N368"/>
  <c r="M368"/>
  <c r="I368"/>
  <c r="O368"/>
  <c r="A368"/>
  <c r="O356"/>
  <c r="N356"/>
  <c r="M356"/>
  <c r="I356"/>
  <c r="A356"/>
  <c r="O340"/>
  <c r="N340"/>
  <c r="M340"/>
  <c r="I340"/>
  <c r="A340"/>
  <c r="O324"/>
  <c r="N324"/>
  <c r="M324"/>
  <c r="I324"/>
  <c r="A324"/>
  <c r="O308"/>
  <c r="N308"/>
  <c r="M308"/>
  <c r="I308"/>
  <c r="A308"/>
  <c r="O296"/>
  <c r="N296"/>
  <c r="M296"/>
  <c r="I296"/>
  <c r="A296"/>
  <c r="O280"/>
  <c r="N280"/>
  <c r="M280"/>
  <c r="I280"/>
  <c r="A280"/>
  <c r="O264"/>
  <c r="N264"/>
  <c r="M264"/>
  <c r="I264"/>
  <c r="A264"/>
  <c r="O248"/>
  <c r="N248"/>
  <c r="M248"/>
  <c r="I248"/>
  <c r="A248"/>
  <c r="O236"/>
  <c r="N236"/>
  <c r="M236"/>
  <c r="I236"/>
  <c r="A236"/>
  <c r="O220"/>
  <c r="N220"/>
  <c r="M220"/>
  <c r="I220"/>
  <c r="A220"/>
  <c r="O204"/>
  <c r="N204"/>
  <c r="M204"/>
  <c r="I204"/>
  <c r="A204"/>
  <c r="O188"/>
  <c r="N188"/>
  <c r="M188"/>
  <c r="I188"/>
  <c r="A188"/>
  <c r="O172"/>
  <c r="N172"/>
  <c r="M172"/>
  <c r="I172"/>
  <c r="A172"/>
  <c r="N160"/>
  <c r="O160"/>
  <c r="M160"/>
  <c r="I160"/>
  <c r="A160"/>
  <c r="N144"/>
  <c r="M144"/>
  <c r="I144"/>
  <c r="O144"/>
  <c r="A144"/>
  <c r="N128"/>
  <c r="O128"/>
  <c r="M128"/>
  <c r="I128"/>
  <c r="A128"/>
  <c r="N112"/>
  <c r="M112"/>
  <c r="I112"/>
  <c r="O112"/>
  <c r="A112"/>
  <c r="O100"/>
  <c r="N100"/>
  <c r="M100"/>
  <c r="I100"/>
  <c r="A100"/>
  <c r="O84"/>
  <c r="N84"/>
  <c r="M84"/>
  <c r="I84"/>
  <c r="A84"/>
  <c r="O68"/>
  <c r="N68"/>
  <c r="M68"/>
  <c r="I68"/>
  <c r="A68"/>
  <c r="O52"/>
  <c r="N52"/>
  <c r="M52"/>
  <c r="I52"/>
  <c r="A52"/>
  <c r="O40"/>
  <c r="N40"/>
  <c r="M40"/>
  <c r="I40"/>
  <c r="A40"/>
  <c r="O24"/>
  <c r="N24"/>
  <c r="M24"/>
  <c r="I24"/>
  <c r="A24"/>
  <c r="O2011"/>
  <c r="M2011"/>
  <c r="I2011"/>
  <c r="N2011"/>
  <c r="A2011"/>
  <c r="O2200"/>
  <c r="N2200"/>
  <c r="M2200"/>
  <c r="I2200"/>
  <c r="A2200"/>
  <c r="O2184"/>
  <c r="N2184"/>
  <c r="M2184"/>
  <c r="I2184"/>
  <c r="A2184"/>
  <c r="O2172"/>
  <c r="N2172"/>
  <c r="M2172"/>
  <c r="I2172"/>
  <c r="A2172"/>
  <c r="O2160"/>
  <c r="N2160"/>
  <c r="M2160"/>
  <c r="I2160"/>
  <c r="A2160"/>
  <c r="O2152"/>
  <c r="N2152"/>
  <c r="M2152"/>
  <c r="I2152"/>
  <c r="A2152"/>
  <c r="O2140"/>
  <c r="N2140"/>
  <c r="M2140"/>
  <c r="I2140"/>
  <c r="A2140"/>
  <c r="O2132"/>
  <c r="N2132"/>
  <c r="M2132"/>
  <c r="I2132"/>
  <c r="A2132"/>
  <c r="O2120"/>
  <c r="N2120"/>
  <c r="M2120"/>
  <c r="I2120"/>
  <c r="A2120"/>
  <c r="O2108"/>
  <c r="N2108"/>
  <c r="M2108"/>
  <c r="I2108"/>
  <c r="A2108"/>
  <c r="O2092"/>
  <c r="N2092"/>
  <c r="M2092"/>
  <c r="I2092"/>
  <c r="A2092"/>
  <c r="O2080"/>
  <c r="N2080"/>
  <c r="M2080"/>
  <c r="I2080"/>
  <c r="A2080"/>
  <c r="O2060"/>
  <c r="N2060"/>
  <c r="M2060"/>
  <c r="I2060"/>
  <c r="A2060"/>
  <c r="O2052"/>
  <c r="N2052"/>
  <c r="M2052"/>
  <c r="I2052"/>
  <c r="A2052"/>
  <c r="O2036"/>
  <c r="N2036"/>
  <c r="M2036"/>
  <c r="I2036"/>
  <c r="A2036"/>
  <c r="O2024"/>
  <c r="N2024"/>
  <c r="M2024"/>
  <c r="I2024"/>
  <c r="A2024"/>
  <c r="O1985"/>
  <c r="N1985"/>
  <c r="M1985"/>
  <c r="A1985"/>
  <c r="I1985"/>
  <c r="O1969"/>
  <c r="N1969"/>
  <c r="M1969"/>
  <c r="A1969"/>
  <c r="I1969"/>
  <c r="O1953"/>
  <c r="N1953"/>
  <c r="M1953"/>
  <c r="A1953"/>
  <c r="I1953"/>
  <c r="O1937"/>
  <c r="N1937"/>
  <c r="M1937"/>
  <c r="A1937"/>
  <c r="I1937"/>
  <c r="O1925"/>
  <c r="N1925"/>
  <c r="M1925"/>
  <c r="A1925"/>
  <c r="I1925"/>
  <c r="O1909"/>
  <c r="M1909"/>
  <c r="A1909"/>
  <c r="N1909"/>
  <c r="I1909"/>
  <c r="O1893"/>
  <c r="M1893"/>
  <c r="A1893"/>
  <c r="N1893"/>
  <c r="I1893"/>
  <c r="O1877"/>
  <c r="M1877"/>
  <c r="A1877"/>
  <c r="N1877"/>
  <c r="I1877"/>
  <c r="O1869"/>
  <c r="M1869"/>
  <c r="N1869"/>
  <c r="A1869"/>
  <c r="I1869"/>
  <c r="O1849"/>
  <c r="N1849"/>
  <c r="M1849"/>
  <c r="A1849"/>
  <c r="I1849"/>
  <c r="O1833"/>
  <c r="N1833"/>
  <c r="M1833"/>
  <c r="A1833"/>
  <c r="I1833"/>
  <c r="O1821"/>
  <c r="M1821"/>
  <c r="N1821"/>
  <c r="A1821"/>
  <c r="I1821"/>
  <c r="O1809"/>
  <c r="N1809"/>
  <c r="M1809"/>
  <c r="A1809"/>
  <c r="I1809"/>
  <c r="O1789"/>
  <c r="M1789"/>
  <c r="N1789"/>
  <c r="A1789"/>
  <c r="I1789"/>
  <c r="O1773"/>
  <c r="M1773"/>
  <c r="N1773"/>
  <c r="A1773"/>
  <c r="I1773"/>
  <c r="O1757"/>
  <c r="M1757"/>
  <c r="N1757"/>
  <c r="A1757"/>
  <c r="I1757"/>
  <c r="O1741"/>
  <c r="M1741"/>
  <c r="N1741"/>
  <c r="A1741"/>
  <c r="I1741"/>
  <c r="O1729"/>
  <c r="N1729"/>
  <c r="M1729"/>
  <c r="A1729"/>
  <c r="I1729"/>
  <c r="O1717"/>
  <c r="M1717"/>
  <c r="A1717"/>
  <c r="N1717"/>
  <c r="I1717"/>
  <c r="O1701"/>
  <c r="M1701"/>
  <c r="A1701"/>
  <c r="N1701"/>
  <c r="I1701"/>
  <c r="O1681"/>
  <c r="N1681"/>
  <c r="M1681"/>
  <c r="A1681"/>
  <c r="I1681"/>
  <c r="O1673"/>
  <c r="N1673"/>
  <c r="M1673"/>
  <c r="A1673"/>
  <c r="I1673"/>
  <c r="O1653"/>
  <c r="M1653"/>
  <c r="A1653"/>
  <c r="N1653"/>
  <c r="I1653"/>
  <c r="O1641"/>
  <c r="N1641"/>
  <c r="M1641"/>
  <c r="A1641"/>
  <c r="I1641"/>
  <c r="O1621"/>
  <c r="M1621"/>
  <c r="A1621"/>
  <c r="N1621"/>
  <c r="I1621"/>
  <c r="O1609"/>
  <c r="N1609"/>
  <c r="M1609"/>
  <c r="A1609"/>
  <c r="I1609"/>
  <c r="O1597"/>
  <c r="M1597"/>
  <c r="N1597"/>
  <c r="A1597"/>
  <c r="I1597"/>
  <c r="O1577"/>
  <c r="N1577"/>
  <c r="M1577"/>
  <c r="A1577"/>
  <c r="I1577"/>
  <c r="O1561"/>
  <c r="N1561"/>
  <c r="M1561"/>
  <c r="A1561"/>
  <c r="I1561"/>
  <c r="O1553"/>
  <c r="N1553"/>
  <c r="M1553"/>
  <c r="A1553"/>
  <c r="I1553"/>
  <c r="O1537"/>
  <c r="N1537"/>
  <c r="M1537"/>
  <c r="A1537"/>
  <c r="I1537"/>
  <c r="N1521"/>
  <c r="M1521"/>
  <c r="A1521"/>
  <c r="O1521"/>
  <c r="I1521"/>
  <c r="O1501"/>
  <c r="M1501"/>
  <c r="N1501"/>
  <c r="A1501"/>
  <c r="I1501"/>
  <c r="N1489"/>
  <c r="M1489"/>
  <c r="A1489"/>
  <c r="O1489"/>
  <c r="I1489"/>
  <c r="O1473"/>
  <c r="N1473"/>
  <c r="M1473"/>
  <c r="A1473"/>
  <c r="I1473"/>
  <c r="N1457"/>
  <c r="M1457"/>
  <c r="A1457"/>
  <c r="O1457"/>
  <c r="I1457"/>
  <c r="O1441"/>
  <c r="N1441"/>
  <c r="M1441"/>
  <c r="A1441"/>
  <c r="I1441"/>
  <c r="O1433"/>
  <c r="N1433"/>
  <c r="M1433"/>
  <c r="A1433"/>
  <c r="I1433"/>
  <c r="O1417"/>
  <c r="N1417"/>
  <c r="M1417"/>
  <c r="A1417"/>
  <c r="I1417"/>
  <c r="O1401"/>
  <c r="N1401"/>
  <c r="M1401"/>
  <c r="A1401"/>
  <c r="I1401"/>
  <c r="O1381"/>
  <c r="M1381"/>
  <c r="A1381"/>
  <c r="N1381"/>
  <c r="I1381"/>
  <c r="O1373"/>
  <c r="M1373"/>
  <c r="N1373"/>
  <c r="A1373"/>
  <c r="I1373"/>
  <c r="O1357"/>
  <c r="M1357"/>
  <c r="N1357"/>
  <c r="A1357"/>
  <c r="I1357"/>
  <c r="O1341"/>
  <c r="M1341"/>
  <c r="N1341"/>
  <c r="A1341"/>
  <c r="I1341"/>
  <c r="O1325"/>
  <c r="M1325"/>
  <c r="N1325"/>
  <c r="A1325"/>
  <c r="I1325"/>
  <c r="O1994"/>
  <c r="M1994"/>
  <c r="N1994"/>
  <c r="A1994"/>
  <c r="I1994"/>
  <c r="O1982"/>
  <c r="N1982"/>
  <c r="M1982"/>
  <c r="A1982"/>
  <c r="I1982"/>
  <c r="O1970"/>
  <c r="M1970"/>
  <c r="N1970"/>
  <c r="A1970"/>
  <c r="I1970"/>
  <c r="O1962"/>
  <c r="M1962"/>
  <c r="N1962"/>
  <c r="A1962"/>
  <c r="I1962"/>
  <c r="O1950"/>
  <c r="N1950"/>
  <c r="M1950"/>
  <c r="A1950"/>
  <c r="I1950"/>
  <c r="O1938"/>
  <c r="M1938"/>
  <c r="N1938"/>
  <c r="A1938"/>
  <c r="I1938"/>
  <c r="O1926"/>
  <c r="N1926"/>
  <c r="M1926"/>
  <c r="A1926"/>
  <c r="I1926"/>
  <c r="N1918"/>
  <c r="O1918"/>
  <c r="M1918"/>
  <c r="A1918"/>
  <c r="I1918"/>
  <c r="O1906"/>
  <c r="M1906"/>
  <c r="N1906"/>
  <c r="A1906"/>
  <c r="I1906"/>
  <c r="N1894"/>
  <c r="O1894"/>
  <c r="M1894"/>
  <c r="A1894"/>
  <c r="I1894"/>
  <c r="O1882"/>
  <c r="N1882"/>
  <c r="M1882"/>
  <c r="A1882"/>
  <c r="I1882"/>
  <c r="O1874"/>
  <c r="M1874"/>
  <c r="N1874"/>
  <c r="A1874"/>
  <c r="I1874"/>
  <c r="N1862"/>
  <c r="O1862"/>
  <c r="M1862"/>
  <c r="A1862"/>
  <c r="I1862"/>
  <c r="O1850"/>
  <c r="N1850"/>
  <c r="M1850"/>
  <c r="A1850"/>
  <c r="I1850"/>
  <c r="N1838"/>
  <c r="O1838"/>
  <c r="M1838"/>
  <c r="A1838"/>
  <c r="N1830"/>
  <c r="O1830"/>
  <c r="M1830"/>
  <c r="A1830"/>
  <c r="I1830"/>
  <c r="O1818"/>
  <c r="N1818"/>
  <c r="M1818"/>
  <c r="A1818"/>
  <c r="I1818"/>
  <c r="N1806"/>
  <c r="O1806"/>
  <c r="M1806"/>
  <c r="A1806"/>
  <c r="N1798"/>
  <c r="O1798"/>
  <c r="M1798"/>
  <c r="A1798"/>
  <c r="I1798"/>
  <c r="N1790"/>
  <c r="O1790"/>
  <c r="M1790"/>
  <c r="A1790"/>
  <c r="I1790"/>
  <c r="O1786"/>
  <c r="N1786"/>
  <c r="M1786"/>
  <c r="A1786"/>
  <c r="I1786"/>
  <c r="N1782"/>
  <c r="O1782"/>
  <c r="M1782"/>
  <c r="A1782"/>
  <c r="I1782"/>
  <c r="O1778"/>
  <c r="M1778"/>
  <c r="N1778"/>
  <c r="A1778"/>
  <c r="I1778"/>
  <c r="N1774"/>
  <c r="O1774"/>
  <c r="M1774"/>
  <c r="A1774"/>
  <c r="O1770"/>
  <c r="N1770"/>
  <c r="M1770"/>
  <c r="A1770"/>
  <c r="I1770"/>
  <c r="N1766"/>
  <c r="O1766"/>
  <c r="M1766"/>
  <c r="A1766"/>
  <c r="I1766"/>
  <c r="O1762"/>
  <c r="M1762"/>
  <c r="N1762"/>
  <c r="A1762"/>
  <c r="I1762"/>
  <c r="N1758"/>
  <c r="O1758"/>
  <c r="M1758"/>
  <c r="A1758"/>
  <c r="I1758"/>
  <c r="O1754"/>
  <c r="N1754"/>
  <c r="M1754"/>
  <c r="A1754"/>
  <c r="I1754"/>
  <c r="N1750"/>
  <c r="O1750"/>
  <c r="M1750"/>
  <c r="A1750"/>
  <c r="I1750"/>
  <c r="O1746"/>
  <c r="M1746"/>
  <c r="N1746"/>
  <c r="A1746"/>
  <c r="I1746"/>
  <c r="N1742"/>
  <c r="O1742"/>
  <c r="M1742"/>
  <c r="A1742"/>
  <c r="O1738"/>
  <c r="N1738"/>
  <c r="M1738"/>
  <c r="A1738"/>
  <c r="I1738"/>
  <c r="N1734"/>
  <c r="O1734"/>
  <c r="M1734"/>
  <c r="A1734"/>
  <c r="I1734"/>
  <c r="O1730"/>
  <c r="M1730"/>
  <c r="N1730"/>
  <c r="A1730"/>
  <c r="I1730"/>
  <c r="N1726"/>
  <c r="O1726"/>
  <c r="M1726"/>
  <c r="A1726"/>
  <c r="I1726"/>
  <c r="O1722"/>
  <c r="N1722"/>
  <c r="M1722"/>
  <c r="A1722"/>
  <c r="I1722"/>
  <c r="N1718"/>
  <c r="O1718"/>
  <c r="M1718"/>
  <c r="A1718"/>
  <c r="I1718"/>
  <c r="O1714"/>
  <c r="M1714"/>
  <c r="N1714"/>
  <c r="A1714"/>
  <c r="I1714"/>
  <c r="N1710"/>
  <c r="O1710"/>
  <c r="M1710"/>
  <c r="A1710"/>
  <c r="O1706"/>
  <c r="N1706"/>
  <c r="M1706"/>
  <c r="A1706"/>
  <c r="I1706"/>
  <c r="N1702"/>
  <c r="O1702"/>
  <c r="M1702"/>
  <c r="A1702"/>
  <c r="I1702"/>
  <c r="O1698"/>
  <c r="M1698"/>
  <c r="N1698"/>
  <c r="A1698"/>
  <c r="I1698"/>
  <c r="N1694"/>
  <c r="O1694"/>
  <c r="M1694"/>
  <c r="A1694"/>
  <c r="I1694"/>
  <c r="O1690"/>
  <c r="N1690"/>
  <c r="M1690"/>
  <c r="A1690"/>
  <c r="I1690"/>
  <c r="N1686"/>
  <c r="O1686"/>
  <c r="M1686"/>
  <c r="A1686"/>
  <c r="I1686"/>
  <c r="O1682"/>
  <c r="M1682"/>
  <c r="N1682"/>
  <c r="A1682"/>
  <c r="I1682"/>
  <c r="N1678"/>
  <c r="O1678"/>
  <c r="M1678"/>
  <c r="A1678"/>
  <c r="O1674"/>
  <c r="N1674"/>
  <c r="M1674"/>
  <c r="A1674"/>
  <c r="I1674"/>
  <c r="N1670"/>
  <c r="O1670"/>
  <c r="M1670"/>
  <c r="A1670"/>
  <c r="I1670"/>
  <c r="O1666"/>
  <c r="M1666"/>
  <c r="N1666"/>
  <c r="A1666"/>
  <c r="I1666"/>
  <c r="N1662"/>
  <c r="O1662"/>
  <c r="M1662"/>
  <c r="A1662"/>
  <c r="I1662"/>
  <c r="O1658"/>
  <c r="N1658"/>
  <c r="M1658"/>
  <c r="A1658"/>
  <c r="I1658"/>
  <c r="N1654"/>
  <c r="O1654"/>
  <c r="M1654"/>
  <c r="A1654"/>
  <c r="I1654"/>
  <c r="O1650"/>
  <c r="M1650"/>
  <c r="N1650"/>
  <c r="A1650"/>
  <c r="I1650"/>
  <c r="N1646"/>
  <c r="O1646"/>
  <c r="M1646"/>
  <c r="A1646"/>
  <c r="O1642"/>
  <c r="N1642"/>
  <c r="M1642"/>
  <c r="A1642"/>
  <c r="I1642"/>
  <c r="N1638"/>
  <c r="O1638"/>
  <c r="M1638"/>
  <c r="A1638"/>
  <c r="I1638"/>
  <c r="O1634"/>
  <c r="M1634"/>
  <c r="N1634"/>
  <c r="A1634"/>
  <c r="I1634"/>
  <c r="N1630"/>
  <c r="O1630"/>
  <c r="M1630"/>
  <c r="A1630"/>
  <c r="I1630"/>
  <c r="O1626"/>
  <c r="N1626"/>
  <c r="M1626"/>
  <c r="A1626"/>
  <c r="I1626"/>
  <c r="N1622"/>
  <c r="O1622"/>
  <c r="M1622"/>
  <c r="A1622"/>
  <c r="I1622"/>
  <c r="O1618"/>
  <c r="M1618"/>
  <c r="N1618"/>
  <c r="A1618"/>
  <c r="I1618"/>
  <c r="N1614"/>
  <c r="O1614"/>
  <c r="M1614"/>
  <c r="A1614"/>
  <c r="O1610"/>
  <c r="N1610"/>
  <c r="M1610"/>
  <c r="A1610"/>
  <c r="I1610"/>
  <c r="N1606"/>
  <c r="O1606"/>
  <c r="M1606"/>
  <c r="A1606"/>
  <c r="I1606"/>
  <c r="O1602"/>
  <c r="M1602"/>
  <c r="N1602"/>
  <c r="A1602"/>
  <c r="I1602"/>
  <c r="N1598"/>
  <c r="O1598"/>
  <c r="M1598"/>
  <c r="A1598"/>
  <c r="I1598"/>
  <c r="O1594"/>
  <c r="N1594"/>
  <c r="M1594"/>
  <c r="A1594"/>
  <c r="I1594"/>
  <c r="N1590"/>
  <c r="O1590"/>
  <c r="M1590"/>
  <c r="A1590"/>
  <c r="I1590"/>
  <c r="O1586"/>
  <c r="M1586"/>
  <c r="N1586"/>
  <c r="A1586"/>
  <c r="I1586"/>
  <c r="N1582"/>
  <c r="O1582"/>
  <c r="M1582"/>
  <c r="A1582"/>
  <c r="O1578"/>
  <c r="N1578"/>
  <c r="M1578"/>
  <c r="A1578"/>
  <c r="I1578"/>
  <c r="N1574"/>
  <c r="O1574"/>
  <c r="M1574"/>
  <c r="A1574"/>
  <c r="I1574"/>
  <c r="O1570"/>
  <c r="M1570"/>
  <c r="N1570"/>
  <c r="A1570"/>
  <c r="I1570"/>
  <c r="N1566"/>
  <c r="O1566"/>
  <c r="M1566"/>
  <c r="A1566"/>
  <c r="I1566"/>
  <c r="O1562"/>
  <c r="N1562"/>
  <c r="M1562"/>
  <c r="A1562"/>
  <c r="I1562"/>
  <c r="N1558"/>
  <c r="O1558"/>
  <c r="M1558"/>
  <c r="A1558"/>
  <c r="I1558"/>
  <c r="O1554"/>
  <c r="M1554"/>
  <c r="N1554"/>
  <c r="A1554"/>
  <c r="I1554"/>
  <c r="N1550"/>
  <c r="O1550"/>
  <c r="M1550"/>
  <c r="A1550"/>
  <c r="O1546"/>
  <c r="N1546"/>
  <c r="M1546"/>
  <c r="A1546"/>
  <c r="I1546"/>
  <c r="O1542"/>
  <c r="N1542"/>
  <c r="M1542"/>
  <c r="A1542"/>
  <c r="I1542"/>
  <c r="O1538"/>
  <c r="M1538"/>
  <c r="N1538"/>
  <c r="A1538"/>
  <c r="I1538"/>
  <c r="N1534"/>
  <c r="O1534"/>
  <c r="M1534"/>
  <c r="A1534"/>
  <c r="I1534"/>
  <c r="O1530"/>
  <c r="N1530"/>
  <c r="M1530"/>
  <c r="A1530"/>
  <c r="I1530"/>
  <c r="O1526"/>
  <c r="N1526"/>
  <c r="M1526"/>
  <c r="A1526"/>
  <c r="I1526"/>
  <c r="O1522"/>
  <c r="M1522"/>
  <c r="N1522"/>
  <c r="A1522"/>
  <c r="I1522"/>
  <c r="N1518"/>
  <c r="O1518"/>
  <c r="M1518"/>
  <c r="A1518"/>
  <c r="O1514"/>
  <c r="N1514"/>
  <c r="M1514"/>
  <c r="A1514"/>
  <c r="I1514"/>
  <c r="O1510"/>
  <c r="N1510"/>
  <c r="M1510"/>
  <c r="A1510"/>
  <c r="I1510"/>
  <c r="O1506"/>
  <c r="M1506"/>
  <c r="N1506"/>
  <c r="A1506"/>
  <c r="I1506"/>
  <c r="N1502"/>
  <c r="O1502"/>
  <c r="M1502"/>
  <c r="A1502"/>
  <c r="I1502"/>
  <c r="O1498"/>
  <c r="N1498"/>
  <c r="M1498"/>
  <c r="A1498"/>
  <c r="I1498"/>
  <c r="O1494"/>
  <c r="N1494"/>
  <c r="M1494"/>
  <c r="A1494"/>
  <c r="I1494"/>
  <c r="O1490"/>
  <c r="M1490"/>
  <c r="N1490"/>
  <c r="A1490"/>
  <c r="I1490"/>
  <c r="N1486"/>
  <c r="O1486"/>
  <c r="M1486"/>
  <c r="A1486"/>
  <c r="O1482"/>
  <c r="N1482"/>
  <c r="M1482"/>
  <c r="A1482"/>
  <c r="I1482"/>
  <c r="O1478"/>
  <c r="N1478"/>
  <c r="M1478"/>
  <c r="A1478"/>
  <c r="I1478"/>
  <c r="O1474"/>
  <c r="M1474"/>
  <c r="N1474"/>
  <c r="A1474"/>
  <c r="I1474"/>
  <c r="N1470"/>
  <c r="O1470"/>
  <c r="M1470"/>
  <c r="A1470"/>
  <c r="I1470"/>
  <c r="O1466"/>
  <c r="N1466"/>
  <c r="M1466"/>
  <c r="A1466"/>
  <c r="I1466"/>
  <c r="O1462"/>
  <c r="N1462"/>
  <c r="M1462"/>
  <c r="A1462"/>
  <c r="I1462"/>
  <c r="O1458"/>
  <c r="M1458"/>
  <c r="N1458"/>
  <c r="A1458"/>
  <c r="I1458"/>
  <c r="N1454"/>
  <c r="O1454"/>
  <c r="M1454"/>
  <c r="A1454"/>
  <c r="O1450"/>
  <c r="N1450"/>
  <c r="M1450"/>
  <c r="A1450"/>
  <c r="I1450"/>
  <c r="O1446"/>
  <c r="N1446"/>
  <c r="M1446"/>
  <c r="A1446"/>
  <c r="I1446"/>
  <c r="O1442"/>
  <c r="M1442"/>
  <c r="N1442"/>
  <c r="A1442"/>
  <c r="I1442"/>
  <c r="N1438"/>
  <c r="O1438"/>
  <c r="M1438"/>
  <c r="A1438"/>
  <c r="I1438"/>
  <c r="O1434"/>
  <c r="N1434"/>
  <c r="M1434"/>
  <c r="A1434"/>
  <c r="I1434"/>
  <c r="O1430"/>
  <c r="N1430"/>
  <c r="M1430"/>
  <c r="A1430"/>
  <c r="I1430"/>
  <c r="O1426"/>
  <c r="M1426"/>
  <c r="N1426"/>
  <c r="A1426"/>
  <c r="I1426"/>
  <c r="N1422"/>
  <c r="O1422"/>
  <c r="M1422"/>
  <c r="A1422"/>
  <c r="O1418"/>
  <c r="N1418"/>
  <c r="M1418"/>
  <c r="A1418"/>
  <c r="I1418"/>
  <c r="O1414"/>
  <c r="N1414"/>
  <c r="M1414"/>
  <c r="A1414"/>
  <c r="I1414"/>
  <c r="O1410"/>
  <c r="M1410"/>
  <c r="N1410"/>
  <c r="A1410"/>
  <c r="I1410"/>
  <c r="N1406"/>
  <c r="O1406"/>
  <c r="M1406"/>
  <c r="A1406"/>
  <c r="I1406"/>
  <c r="I1774"/>
  <c r="I1646"/>
  <c r="I1518"/>
  <c r="O1200"/>
  <c r="N1200"/>
  <c r="M1200"/>
  <c r="I1200"/>
  <c r="A1200"/>
  <c r="O1196"/>
  <c r="N1196"/>
  <c r="M1196"/>
  <c r="I1196"/>
  <c r="A1196"/>
  <c r="O1188"/>
  <c r="N1188"/>
  <c r="M1188"/>
  <c r="I1188"/>
  <c r="A1188"/>
  <c r="O1180"/>
  <c r="N1180"/>
  <c r="M1180"/>
  <c r="I1180"/>
  <c r="A1180"/>
  <c r="O1168"/>
  <c r="N1168"/>
  <c r="M1168"/>
  <c r="I1168"/>
  <c r="A1168"/>
  <c r="O1164"/>
  <c r="N1164"/>
  <c r="M1164"/>
  <c r="I1164"/>
  <c r="A1164"/>
  <c r="O1152"/>
  <c r="N1152"/>
  <c r="M1152"/>
  <c r="I1152"/>
  <c r="A1152"/>
  <c r="O1140"/>
  <c r="N1140"/>
  <c r="M1140"/>
  <c r="I1140"/>
  <c r="A1140"/>
  <c r="O1136"/>
  <c r="N1136"/>
  <c r="M1136"/>
  <c r="I1136"/>
  <c r="A1136"/>
  <c r="O1124"/>
  <c r="N1124"/>
  <c r="M1124"/>
  <c r="I1124"/>
  <c r="A1124"/>
  <c r="O1120"/>
  <c r="N1120"/>
  <c r="M1120"/>
  <c r="I1120"/>
  <c r="A1120"/>
  <c r="O1108"/>
  <c r="N1108"/>
  <c r="M1108"/>
  <c r="I1108"/>
  <c r="A1108"/>
  <c r="O1104"/>
  <c r="N1104"/>
  <c r="M1104"/>
  <c r="I1104"/>
  <c r="A1104"/>
  <c r="O1092"/>
  <c r="N1092"/>
  <c r="M1092"/>
  <c r="I1092"/>
  <c r="A1092"/>
  <c r="O1080"/>
  <c r="N1080"/>
  <c r="M1080"/>
  <c r="I1080"/>
  <c r="A1080"/>
  <c r="O1076"/>
  <c r="N1076"/>
  <c r="M1076"/>
  <c r="I1076"/>
  <c r="A1076"/>
  <c r="O1064"/>
  <c r="N1064"/>
  <c r="M1064"/>
  <c r="I1064"/>
  <c r="A1064"/>
  <c r="O1060"/>
  <c r="N1060"/>
  <c r="M1060"/>
  <c r="I1060"/>
  <c r="A1060"/>
  <c r="O1048"/>
  <c r="N1048"/>
  <c r="M1048"/>
  <c r="I1048"/>
  <c r="A1048"/>
  <c r="O1044"/>
  <c r="N1044"/>
  <c r="M1044"/>
  <c r="I1044"/>
  <c r="A1044"/>
  <c r="O1032"/>
  <c r="N1032"/>
  <c r="M1032"/>
  <c r="I1032"/>
  <c r="A1032"/>
  <c r="O1020"/>
  <c r="N1020"/>
  <c r="M1020"/>
  <c r="I1020"/>
  <c r="A1020"/>
  <c r="O1016"/>
  <c r="N1016"/>
  <c r="M1016"/>
  <c r="I1016"/>
  <c r="A1016"/>
  <c r="O1004"/>
  <c r="N1004"/>
  <c r="M1004"/>
  <c r="I1004"/>
  <c r="A1004"/>
  <c r="O1000"/>
  <c r="N1000"/>
  <c r="M1000"/>
  <c r="I1000"/>
  <c r="A1000"/>
  <c r="O988"/>
  <c r="N988"/>
  <c r="M988"/>
  <c r="I988"/>
  <c r="A988"/>
  <c r="O984"/>
  <c r="N984"/>
  <c r="M984"/>
  <c r="I984"/>
  <c r="A984"/>
  <c r="O972"/>
  <c r="N972"/>
  <c r="M972"/>
  <c r="I972"/>
  <c r="A972"/>
  <c r="N960"/>
  <c r="O960"/>
  <c r="M960"/>
  <c r="I960"/>
  <c r="A960"/>
  <c r="O956"/>
  <c r="N956"/>
  <c r="M956"/>
  <c r="I956"/>
  <c r="A956"/>
  <c r="N944"/>
  <c r="M944"/>
  <c r="I944"/>
  <c r="O944"/>
  <c r="A944"/>
  <c r="O940"/>
  <c r="N940"/>
  <c r="M940"/>
  <c r="I940"/>
  <c r="A940"/>
  <c r="N928"/>
  <c r="O928"/>
  <c r="M928"/>
  <c r="I928"/>
  <c r="A928"/>
  <c r="O916"/>
  <c r="N916"/>
  <c r="M916"/>
  <c r="I916"/>
  <c r="A916"/>
  <c r="N912"/>
  <c r="M912"/>
  <c r="O912"/>
  <c r="I912"/>
  <c r="A912"/>
  <c r="O900"/>
  <c r="N900"/>
  <c r="M900"/>
  <c r="I900"/>
  <c r="A900"/>
  <c r="N896"/>
  <c r="O896"/>
  <c r="M896"/>
  <c r="I896"/>
  <c r="A896"/>
  <c r="O884"/>
  <c r="N884"/>
  <c r="M884"/>
  <c r="I884"/>
  <c r="A884"/>
  <c r="N880"/>
  <c r="M880"/>
  <c r="O880"/>
  <c r="I880"/>
  <c r="A880"/>
  <c r="O868"/>
  <c r="N868"/>
  <c r="M868"/>
  <c r="I868"/>
  <c r="A868"/>
  <c r="O856"/>
  <c r="N856"/>
  <c r="M856"/>
  <c r="I856"/>
  <c r="A856"/>
  <c r="O852"/>
  <c r="N852"/>
  <c r="M852"/>
  <c r="I852"/>
  <c r="A852"/>
  <c r="O840"/>
  <c r="N840"/>
  <c r="M840"/>
  <c r="I840"/>
  <c r="A840"/>
  <c r="O836"/>
  <c r="N836"/>
  <c r="M836"/>
  <c r="I836"/>
  <c r="A836"/>
  <c r="O824"/>
  <c r="N824"/>
  <c r="M824"/>
  <c r="I824"/>
  <c r="A824"/>
  <c r="O820"/>
  <c r="N820"/>
  <c r="M820"/>
  <c r="I820"/>
  <c r="A820"/>
  <c r="O808"/>
  <c r="N808"/>
  <c r="M808"/>
  <c r="I808"/>
  <c r="A808"/>
  <c r="O796"/>
  <c r="N796"/>
  <c r="M796"/>
  <c r="I796"/>
  <c r="A796"/>
  <c r="O792"/>
  <c r="N792"/>
  <c r="M792"/>
  <c r="I792"/>
  <c r="A792"/>
  <c r="O780"/>
  <c r="N780"/>
  <c r="M780"/>
  <c r="I780"/>
  <c r="A780"/>
  <c r="O776"/>
  <c r="N776"/>
  <c r="M776"/>
  <c r="I776"/>
  <c r="A776"/>
  <c r="O764"/>
  <c r="N764"/>
  <c r="M764"/>
  <c r="I764"/>
  <c r="A764"/>
  <c r="O760"/>
  <c r="N760"/>
  <c r="M760"/>
  <c r="I760"/>
  <c r="A760"/>
  <c r="O748"/>
  <c r="N748"/>
  <c r="M748"/>
  <c r="I748"/>
  <c r="A748"/>
  <c r="N736"/>
  <c r="O736"/>
  <c r="M736"/>
  <c r="I736"/>
  <c r="A736"/>
  <c r="O732"/>
  <c r="N732"/>
  <c r="M732"/>
  <c r="I732"/>
  <c r="A732"/>
  <c r="N720"/>
  <c r="M720"/>
  <c r="O720"/>
  <c r="I720"/>
  <c r="A720"/>
  <c r="O716"/>
  <c r="N716"/>
  <c r="M716"/>
  <c r="I716"/>
  <c r="A716"/>
  <c r="N704"/>
  <c r="O704"/>
  <c r="M704"/>
  <c r="I704"/>
  <c r="A704"/>
  <c r="O700"/>
  <c r="N700"/>
  <c r="M700"/>
  <c r="I700"/>
  <c r="A700"/>
  <c r="N688"/>
  <c r="M688"/>
  <c r="I688"/>
  <c r="O688"/>
  <c r="A688"/>
  <c r="O676"/>
  <c r="N676"/>
  <c r="M676"/>
  <c r="I676"/>
  <c r="A676"/>
  <c r="N672"/>
  <c r="O672"/>
  <c r="M672"/>
  <c r="I672"/>
  <c r="A672"/>
  <c r="O660"/>
  <c r="N660"/>
  <c r="M660"/>
  <c r="I660"/>
  <c r="A660"/>
  <c r="N656"/>
  <c r="M656"/>
  <c r="O656"/>
  <c r="I656"/>
  <c r="A656"/>
  <c r="O644"/>
  <c r="N644"/>
  <c r="M644"/>
  <c r="I644"/>
  <c r="A644"/>
  <c r="N640"/>
  <c r="O640"/>
  <c r="M640"/>
  <c r="I640"/>
  <c r="A640"/>
  <c r="O628"/>
  <c r="N628"/>
  <c r="M628"/>
  <c r="I628"/>
  <c r="A628"/>
  <c r="O616"/>
  <c r="N616"/>
  <c r="M616"/>
  <c r="I616"/>
  <c r="A616"/>
  <c r="O612"/>
  <c r="N612"/>
  <c r="M612"/>
  <c r="I612"/>
  <c r="A612"/>
  <c r="O600"/>
  <c r="N600"/>
  <c r="M600"/>
  <c r="I600"/>
  <c r="A600"/>
  <c r="O596"/>
  <c r="N596"/>
  <c r="M596"/>
  <c r="I596"/>
  <c r="A596"/>
  <c r="O584"/>
  <c r="N584"/>
  <c r="M584"/>
  <c r="I584"/>
  <c r="A584"/>
  <c r="N576"/>
  <c r="O576"/>
  <c r="M576"/>
  <c r="I576"/>
  <c r="A576"/>
  <c r="O568"/>
  <c r="N568"/>
  <c r="M568"/>
  <c r="I568"/>
  <c r="A568"/>
  <c r="O556"/>
  <c r="N556"/>
  <c r="M556"/>
  <c r="I556"/>
  <c r="A556"/>
  <c r="O552"/>
  <c r="N552"/>
  <c r="M552"/>
  <c r="I552"/>
  <c r="A552"/>
  <c r="O540"/>
  <c r="N540"/>
  <c r="M540"/>
  <c r="I540"/>
  <c r="A540"/>
  <c r="O536"/>
  <c r="N536"/>
  <c r="M536"/>
  <c r="I536"/>
  <c r="A536"/>
  <c r="O524"/>
  <c r="N524"/>
  <c r="M524"/>
  <c r="I524"/>
  <c r="A524"/>
  <c r="O516"/>
  <c r="N516"/>
  <c r="M516"/>
  <c r="I516"/>
  <c r="A516"/>
  <c r="O508"/>
  <c r="N508"/>
  <c r="M508"/>
  <c r="I508"/>
  <c r="A508"/>
  <c r="O500"/>
  <c r="N500"/>
  <c r="M500"/>
  <c r="I500"/>
  <c r="A500"/>
  <c r="O488"/>
  <c r="N488"/>
  <c r="M488"/>
  <c r="I488"/>
  <c r="A488"/>
  <c r="N480"/>
  <c r="O480"/>
  <c r="M480"/>
  <c r="I480"/>
  <c r="A480"/>
  <c r="O472"/>
  <c r="N472"/>
  <c r="M472"/>
  <c r="I472"/>
  <c r="A472"/>
  <c r="N464"/>
  <c r="M464"/>
  <c r="I464"/>
  <c r="O464"/>
  <c r="A464"/>
  <c r="O452"/>
  <c r="N452"/>
  <c r="M452"/>
  <c r="I452"/>
  <c r="A452"/>
  <c r="N448"/>
  <c r="O448"/>
  <c r="M448"/>
  <c r="I448"/>
  <c r="A448"/>
  <c r="O436"/>
  <c r="N436"/>
  <c r="M436"/>
  <c r="I436"/>
  <c r="A436"/>
  <c r="N432"/>
  <c r="M432"/>
  <c r="I432"/>
  <c r="O432"/>
  <c r="A432"/>
  <c r="O420"/>
  <c r="N420"/>
  <c r="M420"/>
  <c r="I420"/>
  <c r="A420"/>
  <c r="O412"/>
  <c r="N412"/>
  <c r="M412"/>
  <c r="I412"/>
  <c r="A412"/>
  <c r="O404"/>
  <c r="N404"/>
  <c r="M404"/>
  <c r="I404"/>
  <c r="A404"/>
  <c r="O392"/>
  <c r="N392"/>
  <c r="M392"/>
  <c r="I392"/>
  <c r="A392"/>
  <c r="O388"/>
  <c r="N388"/>
  <c r="M388"/>
  <c r="I388"/>
  <c r="A388"/>
  <c r="O376"/>
  <c r="N376"/>
  <c r="M376"/>
  <c r="I376"/>
  <c r="A376"/>
  <c r="O372"/>
  <c r="N372"/>
  <c r="M372"/>
  <c r="I372"/>
  <c r="A372"/>
  <c r="O360"/>
  <c r="N360"/>
  <c r="M360"/>
  <c r="I360"/>
  <c r="A360"/>
  <c r="N352"/>
  <c r="O352"/>
  <c r="M352"/>
  <c r="I352"/>
  <c r="A352"/>
  <c r="O344"/>
  <c r="N344"/>
  <c r="M344"/>
  <c r="I344"/>
  <c r="A344"/>
  <c r="N336"/>
  <c r="M336"/>
  <c r="I336"/>
  <c r="O336"/>
  <c r="A336"/>
  <c r="O328"/>
  <c r="N328"/>
  <c r="M328"/>
  <c r="I328"/>
  <c r="A328"/>
  <c r="O316"/>
  <c r="N316"/>
  <c r="M316"/>
  <c r="I316"/>
  <c r="A316"/>
  <c r="O312"/>
  <c r="N312"/>
  <c r="M312"/>
  <c r="I312"/>
  <c r="A312"/>
  <c r="O300"/>
  <c r="N300"/>
  <c r="M300"/>
  <c r="I300"/>
  <c r="A300"/>
  <c r="O292"/>
  <c r="N292"/>
  <c r="M292"/>
  <c r="I292"/>
  <c r="A292"/>
  <c r="O284"/>
  <c r="N284"/>
  <c r="M284"/>
  <c r="I284"/>
  <c r="A284"/>
  <c r="O276"/>
  <c r="N276"/>
  <c r="M276"/>
  <c r="I276"/>
  <c r="A276"/>
  <c r="O268"/>
  <c r="N268"/>
  <c r="M268"/>
  <c r="I268"/>
  <c r="A268"/>
  <c r="O260"/>
  <c r="N260"/>
  <c r="M260"/>
  <c r="I260"/>
  <c r="A260"/>
  <c r="O252"/>
  <c r="N252"/>
  <c r="M252"/>
  <c r="I252"/>
  <c r="A252"/>
  <c r="N240"/>
  <c r="M240"/>
  <c r="I240"/>
  <c r="O240"/>
  <c r="A240"/>
  <c r="O232"/>
  <c r="N232"/>
  <c r="M232"/>
  <c r="I232"/>
  <c r="A232"/>
  <c r="N224"/>
  <c r="O224"/>
  <c r="M224"/>
  <c r="I224"/>
  <c r="A224"/>
  <c r="O216"/>
  <c r="N216"/>
  <c r="M216"/>
  <c r="I216"/>
  <c r="A216"/>
  <c r="N208"/>
  <c r="M208"/>
  <c r="I208"/>
  <c r="O208"/>
  <c r="A208"/>
  <c r="O200"/>
  <c r="N200"/>
  <c r="M200"/>
  <c r="I200"/>
  <c r="A200"/>
  <c r="N192"/>
  <c r="O192"/>
  <c r="M192"/>
  <c r="I192"/>
  <c r="A192"/>
  <c r="O180"/>
  <c r="N180"/>
  <c r="M180"/>
  <c r="I180"/>
  <c r="A180"/>
  <c r="N176"/>
  <c r="M176"/>
  <c r="I176"/>
  <c r="O176"/>
  <c r="A176"/>
  <c r="O164"/>
  <c r="N164"/>
  <c r="M164"/>
  <c r="I164"/>
  <c r="A164"/>
  <c r="O156"/>
  <c r="N156"/>
  <c r="M156"/>
  <c r="I156"/>
  <c r="A156"/>
  <c r="O148"/>
  <c r="N148"/>
  <c r="M148"/>
  <c r="I148"/>
  <c r="A148"/>
  <c r="O140"/>
  <c r="N140"/>
  <c r="M140"/>
  <c r="I140"/>
  <c r="A140"/>
  <c r="O132"/>
  <c r="N132"/>
  <c r="M132"/>
  <c r="I132"/>
  <c r="A132"/>
  <c r="O124"/>
  <c r="N124"/>
  <c r="M124"/>
  <c r="I124"/>
  <c r="A124"/>
  <c r="O116"/>
  <c r="N116"/>
  <c r="M116"/>
  <c r="I116"/>
  <c r="A116"/>
  <c r="O104"/>
  <c r="N104"/>
  <c r="M104"/>
  <c r="I104"/>
  <c r="A104"/>
  <c r="N96"/>
  <c r="O96"/>
  <c r="M96"/>
  <c r="I96"/>
  <c r="A96"/>
  <c r="O88"/>
  <c r="N88"/>
  <c r="M88"/>
  <c r="I88"/>
  <c r="A88"/>
  <c r="N80"/>
  <c r="M80"/>
  <c r="I80"/>
  <c r="O80"/>
  <c r="A80"/>
  <c r="O72"/>
  <c r="N72"/>
  <c r="M72"/>
  <c r="I72"/>
  <c r="A72"/>
  <c r="N64"/>
  <c r="O64"/>
  <c r="M64"/>
  <c r="I64"/>
  <c r="A64"/>
  <c r="O56"/>
  <c r="N56"/>
  <c r="M56"/>
  <c r="I56"/>
  <c r="A56"/>
  <c r="O44"/>
  <c r="N44"/>
  <c r="M44"/>
  <c r="I44"/>
  <c r="A44"/>
  <c r="O36"/>
  <c r="N36"/>
  <c r="M36"/>
  <c r="I36"/>
  <c r="A36"/>
  <c r="O28"/>
  <c r="N28"/>
  <c r="M28"/>
  <c r="I28"/>
  <c r="A28"/>
  <c r="O20"/>
  <c r="N20"/>
  <c r="M20"/>
  <c r="I20"/>
  <c r="A20"/>
  <c r="O2007"/>
  <c r="N2007"/>
  <c r="I2007"/>
  <c r="M2007"/>
  <c r="N1999"/>
  <c r="I1999"/>
  <c r="M1999"/>
  <c r="O1999"/>
  <c r="A1999"/>
  <c r="O2196"/>
  <c r="N2196"/>
  <c r="M2196"/>
  <c r="I2196"/>
  <c r="A2196"/>
  <c r="O2188"/>
  <c r="N2188"/>
  <c r="M2188"/>
  <c r="I2188"/>
  <c r="A2188"/>
  <c r="O2176"/>
  <c r="N2176"/>
  <c r="M2176"/>
  <c r="I2176"/>
  <c r="A2176"/>
  <c r="O2168"/>
  <c r="N2168"/>
  <c r="M2168"/>
  <c r="I2168"/>
  <c r="A2168"/>
  <c r="O2164"/>
  <c r="N2164"/>
  <c r="M2164"/>
  <c r="I2164"/>
  <c r="A2164"/>
  <c r="O2156"/>
  <c r="N2156"/>
  <c r="M2156"/>
  <c r="I2156"/>
  <c r="A2156"/>
  <c r="O2148"/>
  <c r="N2148"/>
  <c r="M2148"/>
  <c r="I2148"/>
  <c r="A2148"/>
  <c r="O2144"/>
  <c r="N2144"/>
  <c r="M2144"/>
  <c r="I2144"/>
  <c r="A2144"/>
  <c r="O2136"/>
  <c r="N2136"/>
  <c r="M2136"/>
  <c r="I2136"/>
  <c r="A2136"/>
  <c r="O2128"/>
  <c r="N2128"/>
  <c r="M2128"/>
  <c r="I2128"/>
  <c r="A2128"/>
  <c r="O2124"/>
  <c r="N2124"/>
  <c r="M2124"/>
  <c r="I2124"/>
  <c r="A2124"/>
  <c r="O2116"/>
  <c r="N2116"/>
  <c r="M2116"/>
  <c r="I2116"/>
  <c r="A2116"/>
  <c r="O2104"/>
  <c r="N2104"/>
  <c r="M2104"/>
  <c r="I2104"/>
  <c r="A2104"/>
  <c r="O2100"/>
  <c r="N2100"/>
  <c r="M2100"/>
  <c r="I2100"/>
  <c r="A2100"/>
  <c r="O2088"/>
  <c r="N2088"/>
  <c r="M2088"/>
  <c r="I2088"/>
  <c r="A2088"/>
  <c r="O2084"/>
  <c r="N2084"/>
  <c r="M2084"/>
  <c r="I2084"/>
  <c r="A2084"/>
  <c r="O2072"/>
  <c r="N2072"/>
  <c r="M2072"/>
  <c r="I2072"/>
  <c r="A2072"/>
  <c r="O2068"/>
  <c r="N2068"/>
  <c r="M2068"/>
  <c r="I2068"/>
  <c r="A2068"/>
  <c r="O2056"/>
  <c r="N2056"/>
  <c r="M2056"/>
  <c r="I2056"/>
  <c r="A2056"/>
  <c r="O2044"/>
  <c r="N2044"/>
  <c r="M2044"/>
  <c r="I2044"/>
  <c r="A2044"/>
  <c r="O2040"/>
  <c r="N2040"/>
  <c r="M2040"/>
  <c r="I2040"/>
  <c r="A2040"/>
  <c r="O2028"/>
  <c r="N2028"/>
  <c r="M2028"/>
  <c r="I2028"/>
  <c r="A2028"/>
  <c r="O2020"/>
  <c r="N2020"/>
  <c r="M2020"/>
  <c r="I2020"/>
  <c r="A2020"/>
  <c r="O1993"/>
  <c r="N1993"/>
  <c r="M1993"/>
  <c r="A1993"/>
  <c r="I1993"/>
  <c r="O1989"/>
  <c r="N1989"/>
  <c r="M1989"/>
  <c r="A1989"/>
  <c r="I1989"/>
  <c r="O1977"/>
  <c r="N1977"/>
  <c r="M1977"/>
  <c r="A1977"/>
  <c r="I1977"/>
  <c r="O1965"/>
  <c r="N1965"/>
  <c r="M1965"/>
  <c r="A1965"/>
  <c r="I1965"/>
  <c r="O1961"/>
  <c r="N1961"/>
  <c r="M1961"/>
  <c r="A1961"/>
  <c r="I1961"/>
  <c r="O1949"/>
  <c r="N1949"/>
  <c r="M1949"/>
  <c r="A1949"/>
  <c r="I1949"/>
  <c r="O1945"/>
  <c r="N1945"/>
  <c r="M1945"/>
  <c r="A1945"/>
  <c r="I1945"/>
  <c r="O1933"/>
  <c r="N1933"/>
  <c r="M1933"/>
  <c r="A1933"/>
  <c r="I1933"/>
  <c r="O1921"/>
  <c r="N1921"/>
  <c r="M1921"/>
  <c r="A1921"/>
  <c r="I1921"/>
  <c r="O1917"/>
  <c r="M1917"/>
  <c r="N1917"/>
  <c r="A1917"/>
  <c r="I1917"/>
  <c r="O1905"/>
  <c r="N1905"/>
  <c r="M1905"/>
  <c r="A1905"/>
  <c r="I1905"/>
  <c r="O1901"/>
  <c r="M1901"/>
  <c r="N1901"/>
  <c r="A1901"/>
  <c r="I1901"/>
  <c r="O1889"/>
  <c r="N1889"/>
  <c r="M1889"/>
  <c r="A1889"/>
  <c r="I1889"/>
  <c r="O1885"/>
  <c r="M1885"/>
  <c r="N1885"/>
  <c r="A1885"/>
  <c r="I1885"/>
  <c r="O1873"/>
  <c r="N1873"/>
  <c r="M1873"/>
  <c r="A1873"/>
  <c r="I1873"/>
  <c r="O1861"/>
  <c r="M1861"/>
  <c r="A1861"/>
  <c r="N1861"/>
  <c r="I1861"/>
  <c r="O1857"/>
  <c r="N1857"/>
  <c r="M1857"/>
  <c r="A1857"/>
  <c r="I1857"/>
  <c r="O1845"/>
  <c r="M1845"/>
  <c r="A1845"/>
  <c r="N1845"/>
  <c r="I1845"/>
  <c r="O1841"/>
  <c r="N1841"/>
  <c r="M1841"/>
  <c r="A1841"/>
  <c r="I1841"/>
  <c r="O1829"/>
  <c r="M1829"/>
  <c r="A1829"/>
  <c r="N1829"/>
  <c r="I1829"/>
  <c r="O1825"/>
  <c r="N1825"/>
  <c r="M1825"/>
  <c r="A1825"/>
  <c r="I1825"/>
  <c r="O1813"/>
  <c r="M1813"/>
  <c r="A1813"/>
  <c r="N1813"/>
  <c r="I1813"/>
  <c r="O1801"/>
  <c r="N1801"/>
  <c r="M1801"/>
  <c r="A1801"/>
  <c r="I1801"/>
  <c r="O1797"/>
  <c r="M1797"/>
  <c r="A1797"/>
  <c r="N1797"/>
  <c r="I1797"/>
  <c r="O1785"/>
  <c r="N1785"/>
  <c r="M1785"/>
  <c r="A1785"/>
  <c r="I1785"/>
  <c r="O1781"/>
  <c r="M1781"/>
  <c r="A1781"/>
  <c r="N1781"/>
  <c r="I1781"/>
  <c r="O1769"/>
  <c r="N1769"/>
  <c r="M1769"/>
  <c r="A1769"/>
  <c r="I1769"/>
  <c r="O1765"/>
  <c r="M1765"/>
  <c r="A1765"/>
  <c r="N1765"/>
  <c r="I1765"/>
  <c r="O1753"/>
  <c r="N1753"/>
  <c r="M1753"/>
  <c r="A1753"/>
  <c r="I1753"/>
  <c r="O1749"/>
  <c r="M1749"/>
  <c r="A1749"/>
  <c r="N1749"/>
  <c r="I1749"/>
  <c r="O1737"/>
  <c r="N1737"/>
  <c r="M1737"/>
  <c r="A1737"/>
  <c r="I1737"/>
  <c r="O1725"/>
  <c r="M1725"/>
  <c r="N1725"/>
  <c r="A1725"/>
  <c r="I1725"/>
  <c r="O1721"/>
  <c r="N1721"/>
  <c r="M1721"/>
  <c r="A1721"/>
  <c r="I1721"/>
  <c r="O1709"/>
  <c r="M1709"/>
  <c r="N1709"/>
  <c r="A1709"/>
  <c r="I1709"/>
  <c r="O1705"/>
  <c r="N1705"/>
  <c r="M1705"/>
  <c r="A1705"/>
  <c r="I1705"/>
  <c r="O1693"/>
  <c r="M1693"/>
  <c r="N1693"/>
  <c r="A1693"/>
  <c r="I1693"/>
  <c r="O1689"/>
  <c r="N1689"/>
  <c r="M1689"/>
  <c r="A1689"/>
  <c r="I1689"/>
  <c r="O1677"/>
  <c r="M1677"/>
  <c r="N1677"/>
  <c r="A1677"/>
  <c r="I1677"/>
  <c r="O1665"/>
  <c r="N1665"/>
  <c r="M1665"/>
  <c r="A1665"/>
  <c r="I1665"/>
  <c r="O1661"/>
  <c r="M1661"/>
  <c r="N1661"/>
  <c r="A1661"/>
  <c r="I1661"/>
  <c r="O1649"/>
  <c r="N1649"/>
  <c r="M1649"/>
  <c r="A1649"/>
  <c r="I1649"/>
  <c r="O1645"/>
  <c r="M1645"/>
  <c r="N1645"/>
  <c r="A1645"/>
  <c r="I1645"/>
  <c r="O1633"/>
  <c r="N1633"/>
  <c r="M1633"/>
  <c r="A1633"/>
  <c r="I1633"/>
  <c r="O1629"/>
  <c r="M1629"/>
  <c r="N1629"/>
  <c r="A1629"/>
  <c r="I1629"/>
  <c r="O1617"/>
  <c r="N1617"/>
  <c r="M1617"/>
  <c r="A1617"/>
  <c r="I1617"/>
  <c r="O1605"/>
  <c r="M1605"/>
  <c r="A1605"/>
  <c r="N1605"/>
  <c r="I1605"/>
  <c r="O1601"/>
  <c r="N1601"/>
  <c r="M1601"/>
  <c r="A1601"/>
  <c r="I1601"/>
  <c r="O1589"/>
  <c r="M1589"/>
  <c r="A1589"/>
  <c r="N1589"/>
  <c r="I1589"/>
  <c r="O1585"/>
  <c r="N1585"/>
  <c r="M1585"/>
  <c r="A1585"/>
  <c r="I1585"/>
  <c r="O1573"/>
  <c r="M1573"/>
  <c r="A1573"/>
  <c r="N1573"/>
  <c r="I1573"/>
  <c r="O1569"/>
  <c r="N1569"/>
  <c r="M1569"/>
  <c r="A1569"/>
  <c r="I1569"/>
  <c r="O1557"/>
  <c r="M1557"/>
  <c r="A1557"/>
  <c r="N1557"/>
  <c r="I1557"/>
  <c r="O1545"/>
  <c r="N1545"/>
  <c r="M1545"/>
  <c r="A1545"/>
  <c r="I1545"/>
  <c r="O1541"/>
  <c r="M1541"/>
  <c r="A1541"/>
  <c r="N1541"/>
  <c r="I1541"/>
  <c r="O1529"/>
  <c r="N1529"/>
  <c r="M1529"/>
  <c r="A1529"/>
  <c r="I1529"/>
  <c r="O1525"/>
  <c r="M1525"/>
  <c r="A1525"/>
  <c r="N1525"/>
  <c r="I1525"/>
  <c r="O1513"/>
  <c r="N1513"/>
  <c r="M1513"/>
  <c r="A1513"/>
  <c r="I1513"/>
  <c r="O1509"/>
  <c r="M1509"/>
  <c r="A1509"/>
  <c r="N1509"/>
  <c r="I1509"/>
  <c r="O1497"/>
  <c r="N1497"/>
  <c r="M1497"/>
  <c r="A1497"/>
  <c r="I1497"/>
  <c r="O1485"/>
  <c r="M1485"/>
  <c r="N1485"/>
  <c r="A1485"/>
  <c r="I1485"/>
  <c r="O1481"/>
  <c r="N1481"/>
  <c r="M1481"/>
  <c r="A1481"/>
  <c r="I1481"/>
  <c r="O1469"/>
  <c r="M1469"/>
  <c r="N1469"/>
  <c r="A1469"/>
  <c r="I1469"/>
  <c r="O1465"/>
  <c r="N1465"/>
  <c r="M1465"/>
  <c r="A1465"/>
  <c r="I1465"/>
  <c r="O1453"/>
  <c r="M1453"/>
  <c r="N1453"/>
  <c r="A1453"/>
  <c r="I1453"/>
  <c r="O1449"/>
  <c r="N1449"/>
  <c r="M1449"/>
  <c r="A1449"/>
  <c r="I1449"/>
  <c r="O1437"/>
  <c r="M1437"/>
  <c r="N1437"/>
  <c r="A1437"/>
  <c r="I1437"/>
  <c r="N1425"/>
  <c r="M1425"/>
  <c r="A1425"/>
  <c r="O1425"/>
  <c r="I1425"/>
  <c r="O1421"/>
  <c r="M1421"/>
  <c r="N1421"/>
  <c r="A1421"/>
  <c r="I1421"/>
  <c r="O1409"/>
  <c r="N1409"/>
  <c r="M1409"/>
  <c r="A1409"/>
  <c r="I1409"/>
  <c r="O1405"/>
  <c r="M1405"/>
  <c r="N1405"/>
  <c r="A1405"/>
  <c r="I1405"/>
  <c r="N1393"/>
  <c r="M1393"/>
  <c r="A1393"/>
  <c r="O1393"/>
  <c r="I1393"/>
  <c r="O1389"/>
  <c r="M1389"/>
  <c r="N1389"/>
  <c r="A1389"/>
  <c r="I1389"/>
  <c r="O1377"/>
  <c r="N1377"/>
  <c r="M1377"/>
  <c r="A1377"/>
  <c r="I1377"/>
  <c r="O1365"/>
  <c r="M1365"/>
  <c r="A1365"/>
  <c r="N1365"/>
  <c r="I1365"/>
  <c r="N1361"/>
  <c r="M1361"/>
  <c r="A1361"/>
  <c r="O1361"/>
  <c r="I1361"/>
  <c r="O1349"/>
  <c r="M1349"/>
  <c r="A1349"/>
  <c r="N1349"/>
  <c r="I1349"/>
  <c r="O1345"/>
  <c r="N1345"/>
  <c r="M1345"/>
  <c r="A1345"/>
  <c r="I1345"/>
  <c r="O1333"/>
  <c r="M1333"/>
  <c r="A1333"/>
  <c r="N1333"/>
  <c r="I1333"/>
  <c r="O1321"/>
  <c r="N1321"/>
  <c r="M1321"/>
  <c r="A1321"/>
  <c r="I1321"/>
  <c r="O1990"/>
  <c r="N1990"/>
  <c r="M1990"/>
  <c r="A1990"/>
  <c r="I1990"/>
  <c r="O1986"/>
  <c r="M1986"/>
  <c r="N1986"/>
  <c r="A1986"/>
  <c r="I1986"/>
  <c r="O1978"/>
  <c r="M1978"/>
  <c r="N1978"/>
  <c r="A1978"/>
  <c r="I1978"/>
  <c r="N1974"/>
  <c r="O1974"/>
  <c r="M1974"/>
  <c r="A1974"/>
  <c r="I1974"/>
  <c r="O1966"/>
  <c r="N1966"/>
  <c r="M1966"/>
  <c r="A1966"/>
  <c r="O1958"/>
  <c r="N1958"/>
  <c r="M1958"/>
  <c r="A1958"/>
  <c r="I1958"/>
  <c r="O1954"/>
  <c r="M1954"/>
  <c r="N1954"/>
  <c r="A1954"/>
  <c r="I1954"/>
  <c r="O1946"/>
  <c r="M1946"/>
  <c r="N1946"/>
  <c r="A1946"/>
  <c r="I1946"/>
  <c r="N1942"/>
  <c r="O1942"/>
  <c r="M1942"/>
  <c r="A1942"/>
  <c r="I1942"/>
  <c r="O1934"/>
  <c r="N1934"/>
  <c r="M1934"/>
  <c r="A1934"/>
  <c r="O1930"/>
  <c r="M1930"/>
  <c r="N1930"/>
  <c r="A1930"/>
  <c r="I1930"/>
  <c r="O1922"/>
  <c r="M1922"/>
  <c r="N1922"/>
  <c r="A1922"/>
  <c r="I1922"/>
  <c r="O1914"/>
  <c r="N1914"/>
  <c r="M1914"/>
  <c r="A1914"/>
  <c r="I1914"/>
  <c r="N1910"/>
  <c r="O1910"/>
  <c r="M1910"/>
  <c r="A1910"/>
  <c r="I1910"/>
  <c r="N1902"/>
  <c r="O1902"/>
  <c r="M1902"/>
  <c r="A1902"/>
  <c r="O1898"/>
  <c r="N1898"/>
  <c r="M1898"/>
  <c r="A1898"/>
  <c r="I1898"/>
  <c r="O1890"/>
  <c r="M1890"/>
  <c r="N1890"/>
  <c r="A1890"/>
  <c r="I1890"/>
  <c r="N1886"/>
  <c r="O1886"/>
  <c r="M1886"/>
  <c r="A1886"/>
  <c r="I1886"/>
  <c r="N1878"/>
  <c r="O1878"/>
  <c r="M1878"/>
  <c r="A1878"/>
  <c r="I1878"/>
  <c r="N1870"/>
  <c r="O1870"/>
  <c r="M1870"/>
  <c r="A1870"/>
  <c r="O1866"/>
  <c r="N1866"/>
  <c r="M1866"/>
  <c r="A1866"/>
  <c r="I1866"/>
  <c r="O1858"/>
  <c r="M1858"/>
  <c r="N1858"/>
  <c r="A1858"/>
  <c r="I1858"/>
  <c r="N1854"/>
  <c r="O1854"/>
  <c r="M1854"/>
  <c r="A1854"/>
  <c r="I1854"/>
  <c r="N1846"/>
  <c r="O1846"/>
  <c r="M1846"/>
  <c r="A1846"/>
  <c r="I1846"/>
  <c r="O1842"/>
  <c r="M1842"/>
  <c r="N1842"/>
  <c r="A1842"/>
  <c r="I1842"/>
  <c r="O1834"/>
  <c r="N1834"/>
  <c r="M1834"/>
  <c r="A1834"/>
  <c r="I1834"/>
  <c r="O1826"/>
  <c r="M1826"/>
  <c r="N1826"/>
  <c r="A1826"/>
  <c r="I1826"/>
  <c r="N1822"/>
  <c r="O1822"/>
  <c r="M1822"/>
  <c r="A1822"/>
  <c r="I1822"/>
  <c r="N1814"/>
  <c r="O1814"/>
  <c r="M1814"/>
  <c r="A1814"/>
  <c r="I1814"/>
  <c r="O1810"/>
  <c r="M1810"/>
  <c r="N1810"/>
  <c r="A1810"/>
  <c r="I1810"/>
  <c r="O1802"/>
  <c r="N1802"/>
  <c r="M1802"/>
  <c r="A1802"/>
  <c r="I1802"/>
  <c r="O1794"/>
  <c r="M1794"/>
  <c r="N1794"/>
  <c r="A1794"/>
  <c r="I1794"/>
  <c r="O1995"/>
  <c r="M1995"/>
  <c r="I1995"/>
  <c r="N1995"/>
  <c r="A1995"/>
  <c r="O1991"/>
  <c r="N1991"/>
  <c r="I1991"/>
  <c r="M1991"/>
  <c r="O1987"/>
  <c r="M1987"/>
  <c r="I1987"/>
  <c r="N1987"/>
  <c r="A1987"/>
  <c r="N1983"/>
  <c r="O1983"/>
  <c r="I1983"/>
  <c r="M1983"/>
  <c r="A1983"/>
  <c r="O1979"/>
  <c r="M1979"/>
  <c r="I1979"/>
  <c r="N1979"/>
  <c r="A1979"/>
  <c r="O1975"/>
  <c r="N1975"/>
  <c r="I1975"/>
  <c r="M1975"/>
  <c r="O1971"/>
  <c r="M1971"/>
  <c r="I1971"/>
  <c r="N1971"/>
  <c r="A1971"/>
  <c r="N1967"/>
  <c r="I1967"/>
  <c r="M1967"/>
  <c r="O1967"/>
  <c r="A1967"/>
  <c r="O1963"/>
  <c r="M1963"/>
  <c r="I1963"/>
  <c r="N1963"/>
  <c r="A1963"/>
  <c r="O1959"/>
  <c r="N1959"/>
  <c r="I1959"/>
  <c r="M1959"/>
  <c r="O1955"/>
  <c r="M1955"/>
  <c r="I1955"/>
  <c r="N1955"/>
  <c r="A1955"/>
  <c r="N1951"/>
  <c r="O1951"/>
  <c r="I1951"/>
  <c r="M1951"/>
  <c r="A1951"/>
  <c r="O1947"/>
  <c r="M1947"/>
  <c r="I1947"/>
  <c r="N1947"/>
  <c r="A1947"/>
  <c r="O1943"/>
  <c r="N1943"/>
  <c r="I1943"/>
  <c r="M1943"/>
  <c r="O1939"/>
  <c r="M1939"/>
  <c r="I1939"/>
  <c r="N1939"/>
  <c r="A1939"/>
  <c r="N1935"/>
  <c r="I1935"/>
  <c r="M1935"/>
  <c r="O1935"/>
  <c r="A1935"/>
  <c r="O1931"/>
  <c r="M1931"/>
  <c r="I1931"/>
  <c r="N1931"/>
  <c r="A1931"/>
  <c r="O1927"/>
  <c r="N1927"/>
  <c r="I1927"/>
  <c r="M1927"/>
  <c r="O1923"/>
  <c r="M1923"/>
  <c r="I1923"/>
  <c r="N1923"/>
  <c r="A1923"/>
  <c r="N1919"/>
  <c r="O1919"/>
  <c r="I1919"/>
  <c r="M1919"/>
  <c r="A1919"/>
  <c r="O1915"/>
  <c r="N1915"/>
  <c r="M1915"/>
  <c r="I1915"/>
  <c r="A1915"/>
  <c r="N1911"/>
  <c r="O1911"/>
  <c r="I1911"/>
  <c r="M1911"/>
  <c r="O1907"/>
  <c r="N1907"/>
  <c r="M1907"/>
  <c r="I1907"/>
  <c r="A1907"/>
  <c r="N1903"/>
  <c r="I1903"/>
  <c r="M1903"/>
  <c r="O1903"/>
  <c r="A1903"/>
  <c r="O1899"/>
  <c r="N1899"/>
  <c r="M1899"/>
  <c r="I1899"/>
  <c r="A1899"/>
  <c r="N1895"/>
  <c r="O1895"/>
  <c r="I1895"/>
  <c r="M1895"/>
  <c r="O1891"/>
  <c r="N1891"/>
  <c r="M1891"/>
  <c r="I1891"/>
  <c r="A1891"/>
  <c r="N1887"/>
  <c r="O1887"/>
  <c r="I1887"/>
  <c r="M1887"/>
  <c r="A1887"/>
  <c r="O1883"/>
  <c r="N1883"/>
  <c r="M1883"/>
  <c r="I1883"/>
  <c r="A1883"/>
  <c r="N1879"/>
  <c r="O1879"/>
  <c r="I1879"/>
  <c r="M1879"/>
  <c r="O1875"/>
  <c r="N1875"/>
  <c r="M1875"/>
  <c r="I1875"/>
  <c r="A1875"/>
  <c r="N1871"/>
  <c r="I1871"/>
  <c r="M1871"/>
  <c r="O1871"/>
  <c r="A1871"/>
  <c r="O1867"/>
  <c r="N1867"/>
  <c r="M1867"/>
  <c r="I1867"/>
  <c r="A1867"/>
  <c r="N1863"/>
  <c r="O1863"/>
  <c r="I1863"/>
  <c r="M1863"/>
  <c r="O1859"/>
  <c r="N1859"/>
  <c r="M1859"/>
  <c r="I1859"/>
  <c r="A1859"/>
  <c r="N1855"/>
  <c r="O1855"/>
  <c r="I1855"/>
  <c r="M1855"/>
  <c r="A1855"/>
  <c r="O1851"/>
  <c r="N1851"/>
  <c r="M1851"/>
  <c r="I1851"/>
  <c r="A1851"/>
  <c r="N1847"/>
  <c r="O1847"/>
  <c r="I1847"/>
  <c r="M1847"/>
  <c r="O1843"/>
  <c r="N1843"/>
  <c r="M1843"/>
  <c r="I1843"/>
  <c r="A1843"/>
  <c r="N1839"/>
  <c r="I1839"/>
  <c r="M1839"/>
  <c r="O1839"/>
  <c r="A1839"/>
  <c r="O1835"/>
  <c r="N1835"/>
  <c r="M1835"/>
  <c r="I1835"/>
  <c r="A1835"/>
  <c r="N1831"/>
  <c r="O1831"/>
  <c r="I1831"/>
  <c r="M1831"/>
  <c r="O1827"/>
  <c r="N1827"/>
  <c r="M1827"/>
  <c r="I1827"/>
  <c r="A1827"/>
  <c r="N1823"/>
  <c r="O1823"/>
  <c r="I1823"/>
  <c r="M1823"/>
  <c r="A1823"/>
  <c r="O1819"/>
  <c r="N1819"/>
  <c r="M1819"/>
  <c r="I1819"/>
  <c r="A1819"/>
  <c r="N1815"/>
  <c r="O1815"/>
  <c r="I1815"/>
  <c r="M1815"/>
  <c r="O1811"/>
  <c r="N1811"/>
  <c r="M1811"/>
  <c r="I1811"/>
  <c r="A1811"/>
  <c r="N1807"/>
  <c r="I1807"/>
  <c r="M1807"/>
  <c r="O1807"/>
  <c r="A1807"/>
  <c r="O1803"/>
  <c r="N1803"/>
  <c r="M1803"/>
  <c r="I1803"/>
  <c r="A1803"/>
  <c r="N1799"/>
  <c r="O1799"/>
  <c r="I1799"/>
  <c r="M1799"/>
  <c r="O1795"/>
  <c r="N1795"/>
  <c r="M1795"/>
  <c r="I1795"/>
  <c r="A1795"/>
  <c r="N1791"/>
  <c r="O1791"/>
  <c r="I1791"/>
  <c r="M1791"/>
  <c r="A1791"/>
  <c r="O1787"/>
  <c r="N1787"/>
  <c r="M1787"/>
  <c r="I1787"/>
  <c r="A1787"/>
  <c r="N1783"/>
  <c r="O1783"/>
  <c r="I1783"/>
  <c r="M1783"/>
  <c r="O1779"/>
  <c r="N1779"/>
  <c r="M1779"/>
  <c r="I1779"/>
  <c r="A1779"/>
  <c r="N1775"/>
  <c r="I1775"/>
  <c r="M1775"/>
  <c r="O1775"/>
  <c r="A1775"/>
  <c r="O1771"/>
  <c r="N1771"/>
  <c r="M1771"/>
  <c r="I1771"/>
  <c r="A1771"/>
  <c r="N1767"/>
  <c r="O1767"/>
  <c r="I1767"/>
  <c r="M1767"/>
  <c r="O1763"/>
  <c r="N1763"/>
  <c r="M1763"/>
  <c r="I1763"/>
  <c r="A1763"/>
  <c r="N1759"/>
  <c r="O1759"/>
  <c r="I1759"/>
  <c r="M1759"/>
  <c r="A1759"/>
  <c r="O1755"/>
  <c r="N1755"/>
  <c r="M1755"/>
  <c r="I1755"/>
  <c r="A1755"/>
  <c r="N1751"/>
  <c r="O1751"/>
  <c r="I1751"/>
  <c r="M1751"/>
  <c r="O1747"/>
  <c r="N1747"/>
  <c r="M1747"/>
  <c r="I1747"/>
  <c r="A1747"/>
  <c r="N1743"/>
  <c r="I1743"/>
  <c r="M1743"/>
  <c r="O1743"/>
  <c r="A1743"/>
  <c r="O1739"/>
  <c r="N1739"/>
  <c r="M1739"/>
  <c r="I1739"/>
  <c r="A1739"/>
  <c r="N1735"/>
  <c r="O1735"/>
  <c r="I1735"/>
  <c r="M1735"/>
  <c r="O1731"/>
  <c r="N1731"/>
  <c r="M1731"/>
  <c r="I1731"/>
  <c r="A1731"/>
  <c r="N1727"/>
  <c r="O1727"/>
  <c r="I1727"/>
  <c r="M1727"/>
  <c r="A1727"/>
  <c r="O1723"/>
  <c r="N1723"/>
  <c r="M1723"/>
  <c r="I1723"/>
  <c r="A1723"/>
  <c r="N1719"/>
  <c r="O1719"/>
  <c r="I1719"/>
  <c r="M1719"/>
  <c r="O1715"/>
  <c r="N1715"/>
  <c r="M1715"/>
  <c r="I1715"/>
  <c r="A1715"/>
  <c r="N1711"/>
  <c r="I1711"/>
  <c r="M1711"/>
  <c r="O1711"/>
  <c r="A1711"/>
  <c r="O1707"/>
  <c r="N1707"/>
  <c r="M1707"/>
  <c r="I1707"/>
  <c r="A1707"/>
  <c r="N1703"/>
  <c r="O1703"/>
  <c r="I1703"/>
  <c r="M1703"/>
  <c r="O1699"/>
  <c r="N1699"/>
  <c r="M1699"/>
  <c r="I1699"/>
  <c r="A1699"/>
  <c r="N1695"/>
  <c r="O1695"/>
  <c r="I1695"/>
  <c r="M1695"/>
  <c r="A1695"/>
  <c r="O1691"/>
  <c r="N1691"/>
  <c r="M1691"/>
  <c r="I1691"/>
  <c r="A1691"/>
  <c r="N1687"/>
  <c r="O1687"/>
  <c r="I1687"/>
  <c r="M1687"/>
  <c r="O1683"/>
  <c r="N1683"/>
  <c r="M1683"/>
  <c r="I1683"/>
  <c r="A1683"/>
  <c r="N1679"/>
  <c r="I1679"/>
  <c r="M1679"/>
  <c r="O1679"/>
  <c r="A1679"/>
  <c r="O1675"/>
  <c r="N1675"/>
  <c r="M1675"/>
  <c r="I1675"/>
  <c r="A1675"/>
  <c r="N1671"/>
  <c r="O1671"/>
  <c r="I1671"/>
  <c r="M1671"/>
  <c r="O1667"/>
  <c r="N1667"/>
  <c r="M1667"/>
  <c r="I1667"/>
  <c r="A1667"/>
  <c r="N1663"/>
  <c r="O1663"/>
  <c r="I1663"/>
  <c r="M1663"/>
  <c r="A1663"/>
  <c r="O1659"/>
  <c r="N1659"/>
  <c r="M1659"/>
  <c r="I1659"/>
  <c r="A1659"/>
  <c r="N1655"/>
  <c r="O1655"/>
  <c r="I1655"/>
  <c r="M1655"/>
  <c r="O1651"/>
  <c r="N1651"/>
  <c r="M1651"/>
  <c r="I1651"/>
  <c r="A1651"/>
  <c r="N1647"/>
  <c r="I1647"/>
  <c r="M1647"/>
  <c r="O1647"/>
  <c r="A1647"/>
  <c r="O1643"/>
  <c r="N1643"/>
  <c r="M1643"/>
  <c r="I1643"/>
  <c r="A1643"/>
  <c r="N1639"/>
  <c r="O1639"/>
  <c r="I1639"/>
  <c r="M1639"/>
  <c r="O1635"/>
  <c r="N1635"/>
  <c r="M1635"/>
  <c r="I1635"/>
  <c r="A1635"/>
  <c r="N1631"/>
  <c r="O1631"/>
  <c r="I1631"/>
  <c r="M1631"/>
  <c r="A1631"/>
  <c r="O1627"/>
  <c r="N1627"/>
  <c r="M1627"/>
  <c r="I1627"/>
  <c r="A1627"/>
  <c r="N1623"/>
  <c r="O1623"/>
  <c r="I1623"/>
  <c r="M1623"/>
  <c r="O1619"/>
  <c r="N1619"/>
  <c r="M1619"/>
  <c r="I1619"/>
  <c r="A1619"/>
  <c r="N1615"/>
  <c r="I1615"/>
  <c r="M1615"/>
  <c r="O1615"/>
  <c r="A1615"/>
  <c r="O1611"/>
  <c r="N1611"/>
  <c r="M1611"/>
  <c r="I1611"/>
  <c r="A1611"/>
  <c r="N1607"/>
  <c r="O1607"/>
  <c r="I1607"/>
  <c r="M1607"/>
  <c r="O1603"/>
  <c r="N1603"/>
  <c r="M1603"/>
  <c r="I1603"/>
  <c r="A1603"/>
  <c r="N1599"/>
  <c r="O1599"/>
  <c r="I1599"/>
  <c r="M1599"/>
  <c r="A1599"/>
  <c r="O1595"/>
  <c r="N1595"/>
  <c r="M1595"/>
  <c r="I1595"/>
  <c r="A1595"/>
  <c r="N1591"/>
  <c r="O1591"/>
  <c r="I1591"/>
  <c r="M1591"/>
  <c r="O1587"/>
  <c r="N1587"/>
  <c r="M1587"/>
  <c r="I1587"/>
  <c r="A1587"/>
  <c r="N1583"/>
  <c r="I1583"/>
  <c r="M1583"/>
  <c r="O1583"/>
  <c r="A1583"/>
  <c r="O1579"/>
  <c r="N1579"/>
  <c r="M1579"/>
  <c r="I1579"/>
  <c r="A1579"/>
  <c r="N1575"/>
  <c r="O1575"/>
  <c r="I1575"/>
  <c r="M1575"/>
  <c r="O1571"/>
  <c r="N1571"/>
  <c r="M1571"/>
  <c r="I1571"/>
  <c r="A1571"/>
  <c r="N1567"/>
  <c r="O1567"/>
  <c r="I1567"/>
  <c r="M1567"/>
  <c r="A1567"/>
  <c r="O1563"/>
  <c r="N1563"/>
  <c r="M1563"/>
  <c r="I1563"/>
  <c r="A1563"/>
  <c r="N1559"/>
  <c r="O1559"/>
  <c r="I1559"/>
  <c r="M1559"/>
  <c r="O1555"/>
  <c r="N1555"/>
  <c r="M1555"/>
  <c r="I1555"/>
  <c r="A1555"/>
  <c r="N1551"/>
  <c r="I1551"/>
  <c r="M1551"/>
  <c r="O1551"/>
  <c r="A1551"/>
  <c r="O1547"/>
  <c r="N1547"/>
  <c r="M1547"/>
  <c r="I1547"/>
  <c r="A1547"/>
  <c r="O1543"/>
  <c r="N1543"/>
  <c r="I1543"/>
  <c r="M1543"/>
  <c r="O1539"/>
  <c r="N1539"/>
  <c r="M1539"/>
  <c r="I1539"/>
  <c r="A1539"/>
  <c r="O1535"/>
  <c r="N1535"/>
  <c r="I1535"/>
  <c r="M1535"/>
  <c r="A1535"/>
  <c r="O1531"/>
  <c r="N1531"/>
  <c r="M1531"/>
  <c r="I1531"/>
  <c r="A1531"/>
  <c r="O1527"/>
  <c r="N1527"/>
  <c r="I1527"/>
  <c r="M1527"/>
  <c r="O1523"/>
  <c r="N1523"/>
  <c r="M1523"/>
  <c r="I1523"/>
  <c r="A1523"/>
  <c r="O1519"/>
  <c r="N1519"/>
  <c r="I1519"/>
  <c r="M1519"/>
  <c r="A1519"/>
  <c r="O1515"/>
  <c r="N1515"/>
  <c r="M1515"/>
  <c r="I1515"/>
  <c r="A1515"/>
  <c r="O1511"/>
  <c r="N1511"/>
  <c r="I1511"/>
  <c r="M1511"/>
  <c r="O1507"/>
  <c r="N1507"/>
  <c r="M1507"/>
  <c r="I1507"/>
  <c r="A1507"/>
  <c r="O1503"/>
  <c r="N1503"/>
  <c r="I1503"/>
  <c r="M1503"/>
  <c r="A1503"/>
  <c r="O1499"/>
  <c r="N1499"/>
  <c r="M1499"/>
  <c r="I1499"/>
  <c r="A1499"/>
  <c r="O1495"/>
  <c r="N1495"/>
  <c r="I1495"/>
  <c r="M1495"/>
  <c r="O1491"/>
  <c r="N1491"/>
  <c r="M1491"/>
  <c r="I1491"/>
  <c r="A1491"/>
  <c r="O1487"/>
  <c r="N1487"/>
  <c r="I1487"/>
  <c r="M1487"/>
  <c r="A1487"/>
  <c r="O1483"/>
  <c r="N1483"/>
  <c r="M1483"/>
  <c r="I1483"/>
  <c r="A1483"/>
  <c r="O1479"/>
  <c r="N1479"/>
  <c r="I1479"/>
  <c r="M1479"/>
  <c r="O1475"/>
  <c r="N1475"/>
  <c r="M1475"/>
  <c r="I1475"/>
  <c r="A1475"/>
  <c r="O1471"/>
  <c r="N1471"/>
  <c r="I1471"/>
  <c r="M1471"/>
  <c r="A1471"/>
  <c r="O1467"/>
  <c r="N1467"/>
  <c r="M1467"/>
  <c r="I1467"/>
  <c r="A1467"/>
  <c r="O1463"/>
  <c r="N1463"/>
  <c r="I1463"/>
  <c r="M1463"/>
  <c r="O1459"/>
  <c r="N1459"/>
  <c r="M1459"/>
  <c r="I1459"/>
  <c r="A1459"/>
  <c r="O1455"/>
  <c r="N1455"/>
  <c r="I1455"/>
  <c r="M1455"/>
  <c r="A1455"/>
  <c r="O1451"/>
  <c r="N1451"/>
  <c r="M1451"/>
  <c r="I1451"/>
  <c r="A1451"/>
  <c r="O1447"/>
  <c r="N1447"/>
  <c r="I1447"/>
  <c r="M1447"/>
  <c r="O1443"/>
  <c r="N1443"/>
  <c r="M1443"/>
  <c r="I1443"/>
  <c r="A1443"/>
  <c r="O1439"/>
  <c r="N1439"/>
  <c r="I1439"/>
  <c r="M1439"/>
  <c r="A1439"/>
  <c r="O1435"/>
  <c r="N1435"/>
  <c r="M1435"/>
  <c r="I1435"/>
  <c r="A1435"/>
  <c r="O1431"/>
  <c r="N1431"/>
  <c r="I1431"/>
  <c r="M1431"/>
  <c r="O1427"/>
  <c r="N1427"/>
  <c r="M1427"/>
  <c r="I1427"/>
  <c r="A1427"/>
  <c r="O1423"/>
  <c r="N1423"/>
  <c r="I1423"/>
  <c r="M1423"/>
  <c r="A1423"/>
  <c r="O1419"/>
  <c r="N1419"/>
  <c r="M1419"/>
  <c r="I1419"/>
  <c r="A1419"/>
  <c r="O1415"/>
  <c r="N1415"/>
  <c r="I1415"/>
  <c r="M1415"/>
  <c r="O1411"/>
  <c r="N1411"/>
  <c r="M1411"/>
  <c r="I1411"/>
  <c r="A1411"/>
  <c r="O1407"/>
  <c r="N1407"/>
  <c r="I1407"/>
  <c r="M1407"/>
  <c r="A1407"/>
  <c r="O1403"/>
  <c r="N1403"/>
  <c r="M1403"/>
  <c r="I1403"/>
  <c r="A1403"/>
  <c r="O1399"/>
  <c r="N1399"/>
  <c r="I1399"/>
  <c r="M1399"/>
  <c r="O1395"/>
  <c r="N1395"/>
  <c r="M1395"/>
  <c r="I1395"/>
  <c r="A1395"/>
  <c r="O1391"/>
  <c r="N1391"/>
  <c r="I1391"/>
  <c r="M1391"/>
  <c r="A1391"/>
  <c r="O1387"/>
  <c r="N1387"/>
  <c r="M1387"/>
  <c r="I1387"/>
  <c r="A1387"/>
  <c r="O1383"/>
  <c r="N1383"/>
  <c r="I1383"/>
  <c r="M1383"/>
  <c r="O1379"/>
  <c r="N1379"/>
  <c r="M1379"/>
  <c r="I1379"/>
  <c r="A1379"/>
  <c r="O1375"/>
  <c r="N1375"/>
  <c r="I1375"/>
  <c r="M1375"/>
  <c r="A1375"/>
  <c r="O1371"/>
  <c r="N1371"/>
  <c r="M1371"/>
  <c r="I1371"/>
  <c r="A1371"/>
  <c r="O1367"/>
  <c r="N1367"/>
  <c r="I1367"/>
  <c r="M1367"/>
  <c r="O1363"/>
  <c r="N1363"/>
  <c r="M1363"/>
  <c r="I1363"/>
  <c r="A1363"/>
  <c r="O1359"/>
  <c r="N1359"/>
  <c r="I1359"/>
  <c r="M1359"/>
  <c r="A1359"/>
  <c r="O1355"/>
  <c r="N1355"/>
  <c r="M1355"/>
  <c r="I1355"/>
  <c r="A1355"/>
  <c r="O1351"/>
  <c r="N1351"/>
  <c r="I1351"/>
  <c r="M1351"/>
  <c r="O1347"/>
  <c r="N1347"/>
  <c r="M1347"/>
  <c r="I1347"/>
  <c r="A1347"/>
  <c r="O1343"/>
  <c r="N1343"/>
  <c r="I1343"/>
  <c r="M1343"/>
  <c r="A1343"/>
  <c r="O1339"/>
  <c r="N1339"/>
  <c r="M1339"/>
  <c r="I1339"/>
  <c r="A1339"/>
  <c r="O1335"/>
  <c r="N1335"/>
  <c r="I1335"/>
  <c r="M1335"/>
  <c r="O1331"/>
  <c r="N1331"/>
  <c r="M1331"/>
  <c r="I1331"/>
  <c r="A1331"/>
  <c r="O1327"/>
  <c r="N1327"/>
  <c r="I1327"/>
  <c r="M1327"/>
  <c r="A1327"/>
  <c r="O1323"/>
  <c r="N1323"/>
  <c r="M1323"/>
  <c r="I1323"/>
  <c r="A1323"/>
  <c r="A1975"/>
  <c r="A1911"/>
  <c r="A1847"/>
  <c r="A1783"/>
  <c r="A1719"/>
  <c r="A1655"/>
  <c r="A1591"/>
  <c r="A1527"/>
  <c r="A1463"/>
  <c r="A1399"/>
  <c r="A1335"/>
  <c r="I1934"/>
  <c r="I1806"/>
  <c r="I1678"/>
  <c r="I1550"/>
  <c r="I1422"/>
  <c r="O1204"/>
  <c r="N1204"/>
  <c r="M1204"/>
  <c r="I1204"/>
  <c r="A1204"/>
  <c r="O1184"/>
  <c r="N1184"/>
  <c r="M1184"/>
  <c r="I1184"/>
  <c r="A1184"/>
  <c r="O1172"/>
  <c r="N1172"/>
  <c r="M1172"/>
  <c r="I1172"/>
  <c r="A1172"/>
  <c r="O1160"/>
  <c r="N1160"/>
  <c r="M1160"/>
  <c r="I1160"/>
  <c r="A1160"/>
  <c r="O1148"/>
  <c r="N1148"/>
  <c r="M1148"/>
  <c r="I1148"/>
  <c r="A1148"/>
  <c r="O1128"/>
  <c r="N1128"/>
  <c r="M1128"/>
  <c r="I1128"/>
  <c r="A1128"/>
  <c r="O1112"/>
  <c r="N1112"/>
  <c r="M1112"/>
  <c r="I1112"/>
  <c r="A1112"/>
  <c r="O1100"/>
  <c r="N1100"/>
  <c r="M1100"/>
  <c r="I1100"/>
  <c r="A1100"/>
  <c r="O1084"/>
  <c r="N1084"/>
  <c r="M1084"/>
  <c r="I1084"/>
  <c r="A1084"/>
  <c r="O1072"/>
  <c r="N1072"/>
  <c r="M1072"/>
  <c r="I1072"/>
  <c r="A1072"/>
  <c r="O1052"/>
  <c r="N1052"/>
  <c r="M1052"/>
  <c r="I1052"/>
  <c r="A1052"/>
  <c r="O1040"/>
  <c r="N1040"/>
  <c r="M1040"/>
  <c r="I1040"/>
  <c r="A1040"/>
  <c r="O1028"/>
  <c r="N1028"/>
  <c r="M1028"/>
  <c r="I1028"/>
  <c r="A1028"/>
  <c r="N1008"/>
  <c r="M1008"/>
  <c r="O1008"/>
  <c r="I1008"/>
  <c r="A1008"/>
  <c r="O996"/>
  <c r="N996"/>
  <c r="M996"/>
  <c r="I996"/>
  <c r="A996"/>
  <c r="O980"/>
  <c r="N980"/>
  <c r="M980"/>
  <c r="I980"/>
  <c r="A980"/>
  <c r="O968"/>
  <c r="N968"/>
  <c r="M968"/>
  <c r="I968"/>
  <c r="A968"/>
  <c r="O952"/>
  <c r="N952"/>
  <c r="M952"/>
  <c r="I952"/>
  <c r="A952"/>
  <c r="O932"/>
  <c r="N932"/>
  <c r="M932"/>
  <c r="I932"/>
  <c r="A932"/>
  <c r="O920"/>
  <c r="N920"/>
  <c r="M920"/>
  <c r="I920"/>
  <c r="A920"/>
  <c r="O908"/>
  <c r="N908"/>
  <c r="M908"/>
  <c r="I908"/>
  <c r="A908"/>
  <c r="O888"/>
  <c r="N888"/>
  <c r="M888"/>
  <c r="I888"/>
  <c r="A888"/>
  <c r="O872"/>
  <c r="N872"/>
  <c r="M872"/>
  <c r="I872"/>
  <c r="A872"/>
  <c r="N864"/>
  <c r="O864"/>
  <c r="M864"/>
  <c r="I864"/>
  <c r="A864"/>
  <c r="N848"/>
  <c r="M848"/>
  <c r="O848"/>
  <c r="I848"/>
  <c r="A848"/>
  <c r="O828"/>
  <c r="N828"/>
  <c r="M828"/>
  <c r="I828"/>
  <c r="A828"/>
  <c r="N816"/>
  <c r="M816"/>
  <c r="I816"/>
  <c r="O816"/>
  <c r="A816"/>
  <c r="O804"/>
  <c r="N804"/>
  <c r="M804"/>
  <c r="I804"/>
  <c r="A804"/>
  <c r="N784"/>
  <c r="M784"/>
  <c r="O784"/>
  <c r="I784"/>
  <c r="A784"/>
  <c r="O772"/>
  <c r="N772"/>
  <c r="M772"/>
  <c r="I772"/>
  <c r="A772"/>
  <c r="O756"/>
  <c r="N756"/>
  <c r="M756"/>
  <c r="I756"/>
  <c r="A756"/>
  <c r="O744"/>
  <c r="N744"/>
  <c r="M744"/>
  <c r="I744"/>
  <c r="A744"/>
  <c r="O724"/>
  <c r="N724"/>
  <c r="M724"/>
  <c r="I724"/>
  <c r="A724"/>
  <c r="O712"/>
  <c r="N712"/>
  <c r="M712"/>
  <c r="I712"/>
  <c r="A712"/>
  <c r="O696"/>
  <c r="N696"/>
  <c r="M696"/>
  <c r="I696"/>
  <c r="A696"/>
  <c r="O680"/>
  <c r="N680"/>
  <c r="M680"/>
  <c r="I680"/>
  <c r="A680"/>
  <c r="O664"/>
  <c r="N664"/>
  <c r="M664"/>
  <c r="I664"/>
  <c r="A664"/>
  <c r="O652"/>
  <c r="N652"/>
  <c r="M652"/>
  <c r="I652"/>
  <c r="A652"/>
  <c r="O632"/>
  <c r="N632"/>
  <c r="M632"/>
  <c r="I632"/>
  <c r="A632"/>
  <c r="O620"/>
  <c r="N620"/>
  <c r="M620"/>
  <c r="I620"/>
  <c r="A620"/>
  <c r="O604"/>
  <c r="N604"/>
  <c r="M604"/>
  <c r="I604"/>
  <c r="A604"/>
  <c r="O588"/>
  <c r="N588"/>
  <c r="M588"/>
  <c r="I588"/>
  <c r="A588"/>
  <c r="O572"/>
  <c r="N572"/>
  <c r="M572"/>
  <c r="I572"/>
  <c r="A572"/>
  <c r="N560"/>
  <c r="M560"/>
  <c r="I560"/>
  <c r="O560"/>
  <c r="A560"/>
  <c r="N544"/>
  <c r="O544"/>
  <c r="M544"/>
  <c r="I544"/>
  <c r="A544"/>
  <c r="N528"/>
  <c r="M528"/>
  <c r="I528"/>
  <c r="O528"/>
  <c r="A528"/>
  <c r="N512"/>
  <c r="O512"/>
  <c r="M512"/>
  <c r="I512"/>
  <c r="A512"/>
  <c r="N496"/>
  <c r="M496"/>
  <c r="I496"/>
  <c r="O496"/>
  <c r="A496"/>
  <c r="O484"/>
  <c r="N484"/>
  <c r="M484"/>
  <c r="I484"/>
  <c r="A484"/>
  <c r="O468"/>
  <c r="N468"/>
  <c r="M468"/>
  <c r="I468"/>
  <c r="A468"/>
  <c r="O456"/>
  <c r="N456"/>
  <c r="M456"/>
  <c r="I456"/>
  <c r="A456"/>
  <c r="O440"/>
  <c r="N440"/>
  <c r="M440"/>
  <c r="I440"/>
  <c r="A440"/>
  <c r="O424"/>
  <c r="N424"/>
  <c r="M424"/>
  <c r="I424"/>
  <c r="A424"/>
  <c r="O408"/>
  <c r="N408"/>
  <c r="M408"/>
  <c r="I408"/>
  <c r="A408"/>
  <c r="O396"/>
  <c r="N396"/>
  <c r="M396"/>
  <c r="I396"/>
  <c r="A396"/>
  <c r="O380"/>
  <c r="N380"/>
  <c r="M380"/>
  <c r="I380"/>
  <c r="A380"/>
  <c r="O364"/>
  <c r="N364"/>
  <c r="M364"/>
  <c r="I364"/>
  <c r="A364"/>
  <c r="O348"/>
  <c r="N348"/>
  <c r="M348"/>
  <c r="I348"/>
  <c r="A348"/>
  <c r="O332"/>
  <c r="N332"/>
  <c r="M332"/>
  <c r="I332"/>
  <c r="A332"/>
  <c r="N320"/>
  <c r="O320"/>
  <c r="M320"/>
  <c r="I320"/>
  <c r="A320"/>
  <c r="N304"/>
  <c r="M304"/>
  <c r="I304"/>
  <c r="O304"/>
  <c r="A304"/>
  <c r="N288"/>
  <c r="O288"/>
  <c r="M288"/>
  <c r="I288"/>
  <c r="A288"/>
  <c r="N272"/>
  <c r="M272"/>
  <c r="I272"/>
  <c r="O272"/>
  <c r="A272"/>
  <c r="N256"/>
  <c r="O256"/>
  <c r="M256"/>
  <c r="I256"/>
  <c r="A256"/>
  <c r="O244"/>
  <c r="N244"/>
  <c r="M244"/>
  <c r="I244"/>
  <c r="A244"/>
  <c r="O228"/>
  <c r="N228"/>
  <c r="M228"/>
  <c r="I228"/>
  <c r="A228"/>
  <c r="O212"/>
  <c r="N212"/>
  <c r="M212"/>
  <c r="I212"/>
  <c r="A212"/>
  <c r="O196"/>
  <c r="N196"/>
  <c r="M196"/>
  <c r="I196"/>
  <c r="A196"/>
  <c r="O184"/>
  <c r="N184"/>
  <c r="M184"/>
  <c r="I184"/>
  <c r="A184"/>
  <c r="O168"/>
  <c r="N168"/>
  <c r="M168"/>
  <c r="I168"/>
  <c r="A168"/>
  <c r="O152"/>
  <c r="N152"/>
  <c r="M152"/>
  <c r="I152"/>
  <c r="A152"/>
  <c r="O136"/>
  <c r="N136"/>
  <c r="M136"/>
  <c r="I136"/>
  <c r="A136"/>
  <c r="O120"/>
  <c r="N120"/>
  <c r="M120"/>
  <c r="I120"/>
  <c r="A120"/>
  <c r="O108"/>
  <c r="N108"/>
  <c r="M108"/>
  <c r="I108"/>
  <c r="A108"/>
  <c r="O92"/>
  <c r="N92"/>
  <c r="M92"/>
  <c r="I92"/>
  <c r="A92"/>
  <c r="O76"/>
  <c r="N76"/>
  <c r="M76"/>
  <c r="I76"/>
  <c r="A76"/>
  <c r="O60"/>
  <c r="N60"/>
  <c r="M60"/>
  <c r="I60"/>
  <c r="A60"/>
  <c r="N48"/>
  <c r="M48"/>
  <c r="I48"/>
  <c r="O48"/>
  <c r="A48"/>
  <c r="N32"/>
  <c r="O32"/>
  <c r="M32"/>
  <c r="I32"/>
  <c r="A32"/>
  <c r="N16"/>
  <c r="M16"/>
  <c r="I16"/>
  <c r="O16"/>
  <c r="A16"/>
  <c r="O2003"/>
  <c r="M2003"/>
  <c r="I2003"/>
  <c r="N2003"/>
  <c r="A2003"/>
  <c r="O2192"/>
  <c r="N2192"/>
  <c r="M2192"/>
  <c r="I2192"/>
  <c r="A2192"/>
  <c r="O2180"/>
  <c r="N2180"/>
  <c r="M2180"/>
  <c r="I2180"/>
  <c r="A2180"/>
  <c r="O2112"/>
  <c r="N2112"/>
  <c r="M2112"/>
  <c r="I2112"/>
  <c r="A2112"/>
  <c r="O2096"/>
  <c r="N2096"/>
  <c r="M2096"/>
  <c r="I2096"/>
  <c r="A2096"/>
  <c r="O2076"/>
  <c r="N2076"/>
  <c r="M2076"/>
  <c r="I2076"/>
  <c r="A2076"/>
  <c r="O2064"/>
  <c r="N2064"/>
  <c r="M2064"/>
  <c r="I2064"/>
  <c r="A2064"/>
  <c r="O2048"/>
  <c r="N2048"/>
  <c r="M2048"/>
  <c r="I2048"/>
  <c r="A2048"/>
  <c r="O2032"/>
  <c r="N2032"/>
  <c r="M2032"/>
  <c r="I2032"/>
  <c r="A2032"/>
  <c r="O2016"/>
  <c r="N2016"/>
  <c r="M2016"/>
  <c r="I2016"/>
  <c r="A2016"/>
  <c r="O1981"/>
  <c r="N1981"/>
  <c r="M1981"/>
  <c r="A1981"/>
  <c r="I1981"/>
  <c r="O1973"/>
  <c r="N1973"/>
  <c r="M1973"/>
  <c r="A1973"/>
  <c r="I1973"/>
  <c r="O1957"/>
  <c r="N1957"/>
  <c r="M1957"/>
  <c r="A1957"/>
  <c r="I1957"/>
  <c r="O1941"/>
  <c r="N1941"/>
  <c r="M1941"/>
  <c r="A1941"/>
  <c r="I1941"/>
  <c r="O1929"/>
  <c r="N1929"/>
  <c r="M1929"/>
  <c r="A1929"/>
  <c r="I1929"/>
  <c r="O1913"/>
  <c r="N1913"/>
  <c r="M1913"/>
  <c r="A1913"/>
  <c r="I1913"/>
  <c r="O1897"/>
  <c r="N1897"/>
  <c r="M1897"/>
  <c r="A1897"/>
  <c r="I1897"/>
  <c r="O1881"/>
  <c r="N1881"/>
  <c r="M1881"/>
  <c r="A1881"/>
  <c r="I1881"/>
  <c r="O1865"/>
  <c r="N1865"/>
  <c r="M1865"/>
  <c r="A1865"/>
  <c r="I1865"/>
  <c r="O1853"/>
  <c r="M1853"/>
  <c r="N1853"/>
  <c r="A1853"/>
  <c r="I1853"/>
  <c r="O1837"/>
  <c r="M1837"/>
  <c r="N1837"/>
  <c r="A1837"/>
  <c r="I1837"/>
  <c r="O1817"/>
  <c r="N1817"/>
  <c r="M1817"/>
  <c r="A1817"/>
  <c r="I1817"/>
  <c r="O1805"/>
  <c r="M1805"/>
  <c r="N1805"/>
  <c r="A1805"/>
  <c r="I1805"/>
  <c r="O1793"/>
  <c r="N1793"/>
  <c r="M1793"/>
  <c r="A1793"/>
  <c r="I1793"/>
  <c r="O1777"/>
  <c r="N1777"/>
  <c r="M1777"/>
  <c r="A1777"/>
  <c r="I1777"/>
  <c r="O1761"/>
  <c r="N1761"/>
  <c r="M1761"/>
  <c r="A1761"/>
  <c r="I1761"/>
  <c r="O1745"/>
  <c r="N1745"/>
  <c r="M1745"/>
  <c r="A1745"/>
  <c r="I1745"/>
  <c r="O1733"/>
  <c r="M1733"/>
  <c r="A1733"/>
  <c r="N1733"/>
  <c r="I1733"/>
  <c r="O1713"/>
  <c r="N1713"/>
  <c r="M1713"/>
  <c r="A1713"/>
  <c r="I1713"/>
  <c r="O1697"/>
  <c r="N1697"/>
  <c r="M1697"/>
  <c r="A1697"/>
  <c r="I1697"/>
  <c r="O1685"/>
  <c r="M1685"/>
  <c r="A1685"/>
  <c r="N1685"/>
  <c r="I1685"/>
  <c r="O1669"/>
  <c r="M1669"/>
  <c r="A1669"/>
  <c r="N1669"/>
  <c r="I1669"/>
  <c r="O1657"/>
  <c r="N1657"/>
  <c r="M1657"/>
  <c r="A1657"/>
  <c r="I1657"/>
  <c r="O1637"/>
  <c r="M1637"/>
  <c r="A1637"/>
  <c r="N1637"/>
  <c r="I1637"/>
  <c r="O1625"/>
  <c r="N1625"/>
  <c r="M1625"/>
  <c r="A1625"/>
  <c r="I1625"/>
  <c r="O1613"/>
  <c r="M1613"/>
  <c r="N1613"/>
  <c r="A1613"/>
  <c r="I1613"/>
  <c r="O1593"/>
  <c r="N1593"/>
  <c r="M1593"/>
  <c r="A1593"/>
  <c r="I1593"/>
  <c r="O1581"/>
  <c r="M1581"/>
  <c r="N1581"/>
  <c r="A1581"/>
  <c r="I1581"/>
  <c r="O1565"/>
  <c r="M1565"/>
  <c r="N1565"/>
  <c r="A1565"/>
  <c r="I1565"/>
  <c r="O1549"/>
  <c r="M1549"/>
  <c r="N1549"/>
  <c r="A1549"/>
  <c r="I1549"/>
  <c r="O1533"/>
  <c r="M1533"/>
  <c r="N1533"/>
  <c r="A1533"/>
  <c r="I1533"/>
  <c r="O1517"/>
  <c r="M1517"/>
  <c r="N1517"/>
  <c r="A1517"/>
  <c r="I1517"/>
  <c r="O1505"/>
  <c r="N1505"/>
  <c r="M1505"/>
  <c r="A1505"/>
  <c r="I1505"/>
  <c r="O1493"/>
  <c r="M1493"/>
  <c r="A1493"/>
  <c r="N1493"/>
  <c r="I1493"/>
  <c r="O1477"/>
  <c r="M1477"/>
  <c r="A1477"/>
  <c r="N1477"/>
  <c r="I1477"/>
  <c r="O1461"/>
  <c r="M1461"/>
  <c r="A1461"/>
  <c r="N1461"/>
  <c r="I1461"/>
  <c r="O1445"/>
  <c r="M1445"/>
  <c r="A1445"/>
  <c r="N1445"/>
  <c r="I1445"/>
  <c r="O1429"/>
  <c r="M1429"/>
  <c r="A1429"/>
  <c r="N1429"/>
  <c r="I1429"/>
  <c r="O1413"/>
  <c r="M1413"/>
  <c r="A1413"/>
  <c r="N1413"/>
  <c r="I1413"/>
  <c r="O1397"/>
  <c r="M1397"/>
  <c r="A1397"/>
  <c r="N1397"/>
  <c r="I1397"/>
  <c r="O1385"/>
  <c r="N1385"/>
  <c r="M1385"/>
  <c r="A1385"/>
  <c r="I1385"/>
  <c r="O1369"/>
  <c r="N1369"/>
  <c r="M1369"/>
  <c r="A1369"/>
  <c r="I1369"/>
  <c r="O1353"/>
  <c r="N1353"/>
  <c r="M1353"/>
  <c r="A1353"/>
  <c r="I1353"/>
  <c r="O1337"/>
  <c r="N1337"/>
  <c r="M1337"/>
  <c r="A1337"/>
  <c r="I1337"/>
  <c r="N1329"/>
  <c r="M1329"/>
  <c r="A1329"/>
  <c r="O1329"/>
  <c r="I1329"/>
  <c r="O1317"/>
  <c r="M1317"/>
  <c r="A1317"/>
  <c r="N1317"/>
  <c r="I1317"/>
  <c r="O1313"/>
  <c r="N1313"/>
  <c r="M1313"/>
  <c r="A1313"/>
  <c r="I1313"/>
  <c r="O1309"/>
  <c r="M1309"/>
  <c r="N1309"/>
  <c r="A1309"/>
  <c r="I1309"/>
  <c r="O1305"/>
  <c r="N1305"/>
  <c r="M1305"/>
  <c r="A1305"/>
  <c r="I1305"/>
  <c r="O1301"/>
  <c r="M1301"/>
  <c r="A1301"/>
  <c r="N1301"/>
  <c r="I1301"/>
  <c r="N1297"/>
  <c r="M1297"/>
  <c r="A1297"/>
  <c r="O1297"/>
  <c r="I1297"/>
  <c r="O1293"/>
  <c r="M1293"/>
  <c r="N1293"/>
  <c r="A1293"/>
  <c r="I1293"/>
  <c r="O1289"/>
  <c r="N1289"/>
  <c r="M1289"/>
  <c r="A1289"/>
  <c r="I1289"/>
  <c r="O1285"/>
  <c r="M1285"/>
  <c r="A1285"/>
  <c r="N1285"/>
  <c r="I1285"/>
  <c r="O1281"/>
  <c r="N1281"/>
  <c r="M1281"/>
  <c r="A1281"/>
  <c r="I1281"/>
  <c r="O1277"/>
  <c r="M1277"/>
  <c r="N1277"/>
  <c r="A1277"/>
  <c r="I1277"/>
  <c r="O1273"/>
  <c r="N1273"/>
  <c r="M1273"/>
  <c r="A1273"/>
  <c r="I1273"/>
  <c r="O1269"/>
  <c r="M1269"/>
  <c r="A1269"/>
  <c r="N1269"/>
  <c r="I1269"/>
  <c r="N1265"/>
  <c r="M1265"/>
  <c r="A1265"/>
  <c r="O1265"/>
  <c r="I1265"/>
  <c r="O1261"/>
  <c r="M1261"/>
  <c r="N1261"/>
  <c r="A1261"/>
  <c r="I1261"/>
  <c r="O1257"/>
  <c r="N1257"/>
  <c r="M1257"/>
  <c r="A1257"/>
  <c r="I1257"/>
  <c r="O1253"/>
  <c r="M1253"/>
  <c r="A1253"/>
  <c r="N1253"/>
  <c r="I1253"/>
  <c r="O1249"/>
  <c r="N1249"/>
  <c r="M1249"/>
  <c r="A1249"/>
  <c r="I1249"/>
  <c r="O1245"/>
  <c r="M1245"/>
  <c r="N1245"/>
  <c r="A1245"/>
  <c r="I1245"/>
  <c r="O1241"/>
  <c r="N1241"/>
  <c r="M1241"/>
  <c r="A1241"/>
  <c r="I1241"/>
  <c r="O1237"/>
  <c r="M1237"/>
  <c r="A1237"/>
  <c r="N1237"/>
  <c r="I1237"/>
  <c r="N1233"/>
  <c r="M1233"/>
  <c r="A1233"/>
  <c r="O1233"/>
  <c r="I1233"/>
  <c r="O1229"/>
  <c r="M1229"/>
  <c r="N1229"/>
  <c r="A1229"/>
  <c r="I1229"/>
  <c r="O1225"/>
  <c r="N1225"/>
  <c r="M1225"/>
  <c r="A1225"/>
  <c r="I1225"/>
  <c r="O1221"/>
  <c r="M1221"/>
  <c r="A1221"/>
  <c r="N1221"/>
  <c r="I1221"/>
  <c r="O1217"/>
  <c r="N1217"/>
  <c r="M1217"/>
  <c r="A1217"/>
  <c r="I1217"/>
  <c r="O1213"/>
  <c r="M1213"/>
  <c r="N1213"/>
  <c r="A1213"/>
  <c r="I1213"/>
  <c r="O1209"/>
  <c r="N1209"/>
  <c r="M1209"/>
  <c r="A1209"/>
  <c r="I1209"/>
  <c r="O1205"/>
  <c r="M1205"/>
  <c r="A1205"/>
  <c r="N1205"/>
  <c r="I1205"/>
  <c r="N1201"/>
  <c r="M1201"/>
  <c r="A1201"/>
  <c r="O1201"/>
  <c r="I1201"/>
  <c r="O1197"/>
  <c r="M1197"/>
  <c r="N1197"/>
  <c r="A1197"/>
  <c r="I1197"/>
  <c r="O1193"/>
  <c r="N1193"/>
  <c r="M1193"/>
  <c r="A1193"/>
  <c r="I1193"/>
  <c r="O1189"/>
  <c r="M1189"/>
  <c r="A1189"/>
  <c r="N1189"/>
  <c r="I1189"/>
  <c r="O1185"/>
  <c r="N1185"/>
  <c r="M1185"/>
  <c r="A1185"/>
  <c r="I1185"/>
  <c r="O1181"/>
  <c r="M1181"/>
  <c r="N1181"/>
  <c r="A1181"/>
  <c r="I1181"/>
  <c r="O1177"/>
  <c r="N1177"/>
  <c r="M1177"/>
  <c r="A1177"/>
  <c r="I1177"/>
  <c r="O1173"/>
  <c r="M1173"/>
  <c r="A1173"/>
  <c r="N1173"/>
  <c r="I1173"/>
  <c r="N1169"/>
  <c r="M1169"/>
  <c r="A1169"/>
  <c r="O1169"/>
  <c r="I1169"/>
  <c r="O1165"/>
  <c r="M1165"/>
  <c r="N1165"/>
  <c r="A1165"/>
  <c r="I1165"/>
  <c r="O1161"/>
  <c r="N1161"/>
  <c r="M1161"/>
  <c r="A1161"/>
  <c r="I1161"/>
  <c r="O1157"/>
  <c r="M1157"/>
  <c r="A1157"/>
  <c r="N1157"/>
  <c r="I1157"/>
  <c r="O1153"/>
  <c r="N1153"/>
  <c r="M1153"/>
  <c r="A1153"/>
  <c r="I1153"/>
  <c r="O1149"/>
  <c r="M1149"/>
  <c r="N1149"/>
  <c r="A1149"/>
  <c r="I1149"/>
  <c r="O1145"/>
  <c r="N1145"/>
  <c r="M1145"/>
  <c r="A1145"/>
  <c r="I1145"/>
  <c r="O1141"/>
  <c r="M1141"/>
  <c r="A1141"/>
  <c r="N1141"/>
  <c r="I1141"/>
  <c r="N1137"/>
  <c r="M1137"/>
  <c r="A1137"/>
  <c r="O1137"/>
  <c r="I1137"/>
  <c r="O1133"/>
  <c r="M1133"/>
  <c r="N1133"/>
  <c r="A1133"/>
  <c r="I1133"/>
  <c r="O1129"/>
  <c r="N1129"/>
  <c r="M1129"/>
  <c r="A1129"/>
  <c r="I1129"/>
  <c r="O1125"/>
  <c r="M1125"/>
  <c r="A1125"/>
  <c r="N1125"/>
  <c r="I1125"/>
  <c r="O1121"/>
  <c r="N1121"/>
  <c r="M1121"/>
  <c r="A1121"/>
  <c r="I1121"/>
  <c r="O1117"/>
  <c r="M1117"/>
  <c r="N1117"/>
  <c r="A1117"/>
  <c r="I1117"/>
  <c r="O1113"/>
  <c r="N1113"/>
  <c r="M1113"/>
  <c r="A1113"/>
  <c r="I1113"/>
  <c r="O1109"/>
  <c r="M1109"/>
  <c r="A1109"/>
  <c r="N1109"/>
  <c r="I1109"/>
  <c r="N1105"/>
  <c r="M1105"/>
  <c r="A1105"/>
  <c r="O1105"/>
  <c r="I1105"/>
  <c r="O1101"/>
  <c r="M1101"/>
  <c r="N1101"/>
  <c r="A1101"/>
  <c r="I1101"/>
  <c r="O1097"/>
  <c r="N1097"/>
  <c r="M1097"/>
  <c r="A1097"/>
  <c r="I1097"/>
  <c r="O1093"/>
  <c r="M1093"/>
  <c r="A1093"/>
  <c r="N1093"/>
  <c r="I1093"/>
  <c r="O1089"/>
  <c r="N1089"/>
  <c r="M1089"/>
  <c r="A1089"/>
  <c r="I1089"/>
  <c r="O1085"/>
  <c r="M1085"/>
  <c r="N1085"/>
  <c r="A1085"/>
  <c r="I1085"/>
  <c r="O1081"/>
  <c r="N1081"/>
  <c r="M1081"/>
  <c r="A1081"/>
  <c r="I1081"/>
  <c r="O1077"/>
  <c r="M1077"/>
  <c r="A1077"/>
  <c r="N1077"/>
  <c r="I1077"/>
  <c r="N1073"/>
  <c r="M1073"/>
  <c r="A1073"/>
  <c r="O1073"/>
  <c r="I1073"/>
  <c r="O1069"/>
  <c r="M1069"/>
  <c r="N1069"/>
  <c r="A1069"/>
  <c r="I1069"/>
  <c r="O1065"/>
  <c r="N1065"/>
  <c r="M1065"/>
  <c r="A1065"/>
  <c r="I1065"/>
  <c r="O1061"/>
  <c r="M1061"/>
  <c r="A1061"/>
  <c r="N1061"/>
  <c r="I1061"/>
  <c r="O1057"/>
  <c r="N1057"/>
  <c r="M1057"/>
  <c r="A1057"/>
  <c r="I1057"/>
  <c r="O1053"/>
  <c r="M1053"/>
  <c r="N1053"/>
  <c r="A1053"/>
  <c r="I1053"/>
  <c r="O1049"/>
  <c r="N1049"/>
  <c r="M1049"/>
  <c r="A1049"/>
  <c r="I1049"/>
  <c r="O1045"/>
  <c r="M1045"/>
  <c r="A1045"/>
  <c r="N1045"/>
  <c r="I1045"/>
  <c r="N1041"/>
  <c r="M1041"/>
  <c r="A1041"/>
  <c r="O1041"/>
  <c r="I1041"/>
  <c r="O1037"/>
  <c r="M1037"/>
  <c r="N1037"/>
  <c r="A1037"/>
  <c r="I1037"/>
  <c r="O1033"/>
  <c r="N1033"/>
  <c r="M1033"/>
  <c r="A1033"/>
  <c r="I1033"/>
  <c r="O1029"/>
  <c r="M1029"/>
  <c r="A1029"/>
  <c r="N1029"/>
  <c r="I1029"/>
  <c r="O1025"/>
  <c r="N1025"/>
  <c r="M1025"/>
  <c r="A1025"/>
  <c r="I1025"/>
  <c r="O1021"/>
  <c r="M1021"/>
  <c r="N1021"/>
  <c r="A1021"/>
  <c r="I1021"/>
  <c r="O1017"/>
  <c r="N1017"/>
  <c r="M1017"/>
  <c r="A1017"/>
  <c r="I1017"/>
  <c r="O1013"/>
  <c r="M1013"/>
  <c r="A1013"/>
  <c r="N1013"/>
  <c r="I1013"/>
  <c r="O1009"/>
  <c r="N1009"/>
  <c r="M1009"/>
  <c r="A1009"/>
  <c r="I1009"/>
  <c r="O1005"/>
  <c r="M1005"/>
  <c r="N1005"/>
  <c r="A1005"/>
  <c r="I1005"/>
  <c r="O1001"/>
  <c r="N1001"/>
  <c r="M1001"/>
  <c r="A1001"/>
  <c r="I1001"/>
  <c r="O997"/>
  <c r="M997"/>
  <c r="A997"/>
  <c r="N997"/>
  <c r="I997"/>
  <c r="O993"/>
  <c r="N993"/>
  <c r="M993"/>
  <c r="A993"/>
  <c r="I993"/>
  <c r="O989"/>
  <c r="M989"/>
  <c r="N989"/>
  <c r="A989"/>
  <c r="I989"/>
  <c r="O985"/>
  <c r="N985"/>
  <c r="M985"/>
  <c r="A985"/>
  <c r="I985"/>
  <c r="O981"/>
  <c r="M981"/>
  <c r="A981"/>
  <c r="N981"/>
  <c r="I981"/>
  <c r="O977"/>
  <c r="N977"/>
  <c r="M977"/>
  <c r="A977"/>
  <c r="I977"/>
  <c r="O973"/>
  <c r="M973"/>
  <c r="N973"/>
  <c r="A973"/>
  <c r="I973"/>
  <c r="O969"/>
  <c r="N969"/>
  <c r="M969"/>
  <c r="A969"/>
  <c r="I969"/>
  <c r="O965"/>
  <c r="M965"/>
  <c r="A965"/>
  <c r="N965"/>
  <c r="I965"/>
  <c r="O961"/>
  <c r="N961"/>
  <c r="M961"/>
  <c r="A961"/>
  <c r="I961"/>
  <c r="O957"/>
  <c r="M957"/>
  <c r="N957"/>
  <c r="A957"/>
  <c r="I957"/>
  <c r="O953"/>
  <c r="N953"/>
  <c r="M953"/>
  <c r="A953"/>
  <c r="I953"/>
  <c r="O949"/>
  <c r="M949"/>
  <c r="A949"/>
  <c r="N949"/>
  <c r="I949"/>
  <c r="O945"/>
  <c r="N945"/>
  <c r="M945"/>
  <c r="A945"/>
  <c r="I945"/>
  <c r="O941"/>
  <c r="M941"/>
  <c r="N941"/>
  <c r="A941"/>
  <c r="I941"/>
  <c r="O937"/>
  <c r="N937"/>
  <c r="M937"/>
  <c r="A937"/>
  <c r="I937"/>
  <c r="O933"/>
  <c r="M933"/>
  <c r="A933"/>
  <c r="N933"/>
  <c r="I933"/>
  <c r="O929"/>
  <c r="N929"/>
  <c r="M929"/>
  <c r="A929"/>
  <c r="I929"/>
  <c r="O925"/>
  <c r="M925"/>
  <c r="N925"/>
  <c r="A925"/>
  <c r="I925"/>
  <c r="O921"/>
  <c r="N921"/>
  <c r="M921"/>
  <c r="A921"/>
  <c r="I921"/>
  <c r="O917"/>
  <c r="M917"/>
  <c r="A917"/>
  <c r="N917"/>
  <c r="I917"/>
  <c r="O913"/>
  <c r="N913"/>
  <c r="M913"/>
  <c r="A913"/>
  <c r="I913"/>
  <c r="O909"/>
  <c r="M909"/>
  <c r="N909"/>
  <c r="A909"/>
  <c r="I909"/>
  <c r="O905"/>
  <c r="N905"/>
  <c r="M905"/>
  <c r="A905"/>
  <c r="I905"/>
  <c r="O901"/>
  <c r="M901"/>
  <c r="A901"/>
  <c r="N901"/>
  <c r="I901"/>
  <c r="O897"/>
  <c r="N897"/>
  <c r="M897"/>
  <c r="A897"/>
  <c r="I897"/>
  <c r="O893"/>
  <c r="N893"/>
  <c r="M893"/>
  <c r="A893"/>
  <c r="I893"/>
  <c r="O889"/>
  <c r="N889"/>
  <c r="M889"/>
  <c r="A889"/>
  <c r="I889"/>
  <c r="O885"/>
  <c r="N885"/>
  <c r="M885"/>
  <c r="A885"/>
  <c r="I885"/>
  <c r="O881"/>
  <c r="N881"/>
  <c r="M881"/>
  <c r="A881"/>
  <c r="I881"/>
  <c r="O877"/>
  <c r="N877"/>
  <c r="M877"/>
  <c r="A877"/>
  <c r="I877"/>
  <c r="O873"/>
  <c r="N873"/>
  <c r="M873"/>
  <c r="A873"/>
  <c r="I873"/>
  <c r="O869"/>
  <c r="N869"/>
  <c r="M869"/>
  <c r="A869"/>
  <c r="I869"/>
  <c r="O865"/>
  <c r="N865"/>
  <c r="M865"/>
  <c r="A865"/>
  <c r="I865"/>
  <c r="O861"/>
  <c r="N861"/>
  <c r="M861"/>
  <c r="A861"/>
  <c r="I861"/>
  <c r="O857"/>
  <c r="N857"/>
  <c r="M857"/>
  <c r="A857"/>
  <c r="I857"/>
  <c r="O853"/>
  <c r="N853"/>
  <c r="M853"/>
  <c r="A853"/>
  <c r="I853"/>
  <c r="O849"/>
  <c r="N849"/>
  <c r="M849"/>
  <c r="A849"/>
  <c r="I849"/>
  <c r="O845"/>
  <c r="N845"/>
  <c r="M845"/>
  <c r="A845"/>
  <c r="I845"/>
  <c r="O841"/>
  <c r="N841"/>
  <c r="M841"/>
  <c r="A841"/>
  <c r="I841"/>
  <c r="O837"/>
  <c r="N837"/>
  <c r="M837"/>
  <c r="A837"/>
  <c r="I837"/>
  <c r="O833"/>
  <c r="N833"/>
  <c r="M833"/>
  <c r="A833"/>
  <c r="I833"/>
  <c r="A2007"/>
  <c r="A1943"/>
  <c r="A1879"/>
  <c r="A1815"/>
  <c r="A1751"/>
  <c r="A1687"/>
  <c r="A1623"/>
  <c r="A1559"/>
  <c r="A1495"/>
  <c r="A1431"/>
  <c r="A1367"/>
  <c r="I1870"/>
  <c r="I1742"/>
  <c r="I1614"/>
  <c r="I1486"/>
  <c r="O829"/>
  <c r="N829"/>
  <c r="M829"/>
  <c r="A829"/>
  <c r="I829"/>
  <c r="O825"/>
  <c r="N825"/>
  <c r="M825"/>
  <c r="A825"/>
  <c r="I825"/>
  <c r="O821"/>
  <c r="N821"/>
  <c r="M821"/>
  <c r="A821"/>
  <c r="I821"/>
  <c r="O817"/>
  <c r="N817"/>
  <c r="M817"/>
  <c r="A817"/>
  <c r="I817"/>
  <c r="O813"/>
  <c r="N813"/>
  <c r="M813"/>
  <c r="A813"/>
  <c r="I813"/>
  <c r="O809"/>
  <c r="N809"/>
  <c r="M809"/>
  <c r="A809"/>
  <c r="I809"/>
  <c r="O805"/>
  <c r="N805"/>
  <c r="M805"/>
  <c r="A805"/>
  <c r="I805"/>
  <c r="O801"/>
  <c r="N801"/>
  <c r="M801"/>
  <c r="A801"/>
  <c r="I801"/>
  <c r="O797"/>
  <c r="N797"/>
  <c r="M797"/>
  <c r="A797"/>
  <c r="I797"/>
  <c r="O793"/>
  <c r="N793"/>
  <c r="M793"/>
  <c r="A793"/>
  <c r="I793"/>
  <c r="O789"/>
  <c r="N789"/>
  <c r="M789"/>
  <c r="A789"/>
  <c r="I789"/>
  <c r="O785"/>
  <c r="N785"/>
  <c r="M785"/>
  <c r="A785"/>
  <c r="I785"/>
  <c r="O781"/>
  <c r="N781"/>
  <c r="M781"/>
  <c r="A781"/>
  <c r="I781"/>
  <c r="O777"/>
  <c r="N777"/>
  <c r="M777"/>
  <c r="A777"/>
  <c r="I777"/>
  <c r="O773"/>
  <c r="N773"/>
  <c r="M773"/>
  <c r="A773"/>
  <c r="I773"/>
  <c r="O769"/>
  <c r="N769"/>
  <c r="M769"/>
  <c r="A769"/>
  <c r="I769"/>
  <c r="O765"/>
  <c r="N765"/>
  <c r="M765"/>
  <c r="A765"/>
  <c r="I765"/>
  <c r="O761"/>
  <c r="N761"/>
  <c r="M761"/>
  <c r="A761"/>
  <c r="I761"/>
  <c r="O757"/>
  <c r="N757"/>
  <c r="M757"/>
  <c r="A757"/>
  <c r="I757"/>
  <c r="O753"/>
  <c r="N753"/>
  <c r="M753"/>
  <c r="A753"/>
  <c r="I753"/>
  <c r="O749"/>
  <c r="N749"/>
  <c r="M749"/>
  <c r="A749"/>
  <c r="I749"/>
  <c r="O745"/>
  <c r="N745"/>
  <c r="M745"/>
  <c r="A745"/>
  <c r="I745"/>
  <c r="O741"/>
  <c r="N741"/>
  <c r="M741"/>
  <c r="A741"/>
  <c r="I741"/>
  <c r="O737"/>
  <c r="N737"/>
  <c r="M737"/>
  <c r="A737"/>
  <c r="I737"/>
  <c r="O733"/>
  <c r="N733"/>
  <c r="M733"/>
  <c r="A733"/>
  <c r="I733"/>
  <c r="O729"/>
  <c r="N729"/>
  <c r="M729"/>
  <c r="A729"/>
  <c r="I729"/>
  <c r="O725"/>
  <c r="N725"/>
  <c r="M725"/>
  <c r="A725"/>
  <c r="A736" i="2" s="1"/>
  <c r="F736" s="1"/>
  <c r="I725" i="1"/>
  <c r="O721"/>
  <c r="N721"/>
  <c r="M721"/>
  <c r="A721"/>
  <c r="I721"/>
  <c r="O717"/>
  <c r="N717"/>
  <c r="M717"/>
  <c r="A717"/>
  <c r="I717"/>
  <c r="O713"/>
  <c r="N713"/>
  <c r="M713"/>
  <c r="A713"/>
  <c r="I713"/>
  <c r="O709"/>
  <c r="N709"/>
  <c r="M709"/>
  <c r="A709"/>
  <c r="I709"/>
  <c r="O705"/>
  <c r="N705"/>
  <c r="M705"/>
  <c r="A705"/>
  <c r="I705"/>
  <c r="O701"/>
  <c r="N701"/>
  <c r="M701"/>
  <c r="A701"/>
  <c r="I701"/>
  <c r="O697"/>
  <c r="N697"/>
  <c r="M697"/>
  <c r="A697"/>
  <c r="I697"/>
  <c r="O693"/>
  <c r="N693"/>
  <c r="M693"/>
  <c r="A693"/>
  <c r="I693"/>
  <c r="O689"/>
  <c r="N689"/>
  <c r="M689"/>
  <c r="A689"/>
  <c r="I689"/>
  <c r="O685"/>
  <c r="N685"/>
  <c r="M685"/>
  <c r="A685"/>
  <c r="I685"/>
  <c r="O681"/>
  <c r="N681"/>
  <c r="M681"/>
  <c r="A681"/>
  <c r="I681"/>
  <c r="O677"/>
  <c r="N677"/>
  <c r="M677"/>
  <c r="A677"/>
  <c r="I677"/>
  <c r="O673"/>
  <c r="N673"/>
  <c r="M673"/>
  <c r="A673"/>
  <c r="I673"/>
  <c r="O669"/>
  <c r="N669"/>
  <c r="M669"/>
  <c r="A669"/>
  <c r="I669"/>
  <c r="O665"/>
  <c r="N665"/>
  <c r="M665"/>
  <c r="A665"/>
  <c r="I665"/>
  <c r="O661"/>
  <c r="N661"/>
  <c r="M661"/>
  <c r="A661"/>
  <c r="I661"/>
  <c r="O657"/>
  <c r="N657"/>
  <c r="M657"/>
  <c r="A657"/>
  <c r="I657"/>
  <c r="O653"/>
  <c r="N653"/>
  <c r="M653"/>
  <c r="A653"/>
  <c r="I653"/>
  <c r="O649"/>
  <c r="N649"/>
  <c r="M649"/>
  <c r="A649"/>
  <c r="I649"/>
  <c r="O645"/>
  <c r="N645"/>
  <c r="M645"/>
  <c r="A645"/>
  <c r="I645"/>
  <c r="O641"/>
  <c r="N641"/>
  <c r="M641"/>
  <c r="A641"/>
  <c r="I641"/>
  <c r="O637"/>
  <c r="N637"/>
  <c r="M637"/>
  <c r="A637"/>
  <c r="I637"/>
  <c r="O633"/>
  <c r="N633"/>
  <c r="M633"/>
  <c r="A633"/>
  <c r="I633"/>
  <c r="O629"/>
  <c r="N629"/>
  <c r="M629"/>
  <c r="A629"/>
  <c r="I629"/>
  <c r="O625"/>
  <c r="N625"/>
  <c r="M625"/>
  <c r="A625"/>
  <c r="I625"/>
  <c r="O621"/>
  <c r="N621"/>
  <c r="M621"/>
  <c r="A621"/>
  <c r="I621"/>
  <c r="O617"/>
  <c r="N617"/>
  <c r="M617"/>
  <c r="A617"/>
  <c r="I617"/>
  <c r="O613"/>
  <c r="N613"/>
  <c r="M613"/>
  <c r="I613"/>
  <c r="A613"/>
  <c r="O609"/>
  <c r="N609"/>
  <c r="M609"/>
  <c r="I609"/>
  <c r="A609"/>
  <c r="O605"/>
  <c r="N605"/>
  <c r="M605"/>
  <c r="I605"/>
  <c r="A605"/>
  <c r="O601"/>
  <c r="N601"/>
  <c r="M601"/>
  <c r="I601"/>
  <c r="A601"/>
  <c r="O597"/>
  <c r="N597"/>
  <c r="M597"/>
  <c r="I597"/>
  <c r="A597"/>
  <c r="O593"/>
  <c r="N593"/>
  <c r="M593"/>
  <c r="I593"/>
  <c r="A593"/>
  <c r="O589"/>
  <c r="N589"/>
  <c r="M589"/>
  <c r="I589"/>
  <c r="A589"/>
  <c r="O585"/>
  <c r="N585"/>
  <c r="M585"/>
  <c r="I585"/>
  <c r="A585"/>
  <c r="O581"/>
  <c r="N581"/>
  <c r="M581"/>
  <c r="I581"/>
  <c r="A581"/>
  <c r="O577"/>
  <c r="N577"/>
  <c r="M577"/>
  <c r="I577"/>
  <c r="A577"/>
  <c r="O573"/>
  <c r="N573"/>
  <c r="M573"/>
  <c r="I573"/>
  <c r="A573"/>
  <c r="O569"/>
  <c r="N569"/>
  <c r="M569"/>
  <c r="I569"/>
  <c r="A569"/>
  <c r="O565"/>
  <c r="N565"/>
  <c r="M565"/>
  <c r="I565"/>
  <c r="A565"/>
  <c r="O561"/>
  <c r="N561"/>
  <c r="M561"/>
  <c r="I561"/>
  <c r="A561"/>
  <c r="O557"/>
  <c r="N557"/>
  <c r="M557"/>
  <c r="I557"/>
  <c r="A557"/>
  <c r="O553"/>
  <c r="N553"/>
  <c r="M553"/>
  <c r="I553"/>
  <c r="A553"/>
  <c r="O549"/>
  <c r="N549"/>
  <c r="M549"/>
  <c r="I549"/>
  <c r="A549"/>
  <c r="O545"/>
  <c r="N545"/>
  <c r="M545"/>
  <c r="I545"/>
  <c r="A545"/>
  <c r="O541"/>
  <c r="N541"/>
  <c r="M541"/>
  <c r="I541"/>
  <c r="A541"/>
  <c r="O537"/>
  <c r="N537"/>
  <c r="M537"/>
  <c r="I537"/>
  <c r="A537"/>
  <c r="O533"/>
  <c r="N533"/>
  <c r="M533"/>
  <c r="I533"/>
  <c r="A533"/>
  <c r="O529"/>
  <c r="N529"/>
  <c r="M529"/>
  <c r="I529"/>
  <c r="A529"/>
  <c r="O525"/>
  <c r="N525"/>
  <c r="M525"/>
  <c r="I525"/>
  <c r="A525"/>
  <c r="O521"/>
  <c r="N521"/>
  <c r="M521"/>
  <c r="I521"/>
  <c r="A521"/>
  <c r="O517"/>
  <c r="N517"/>
  <c r="M517"/>
  <c r="I517"/>
  <c r="A517"/>
  <c r="O513"/>
  <c r="N513"/>
  <c r="M513"/>
  <c r="I513"/>
  <c r="A513"/>
  <c r="O509"/>
  <c r="N509"/>
  <c r="M509"/>
  <c r="I509"/>
  <c r="A509"/>
  <c r="O505"/>
  <c r="N505"/>
  <c r="M505"/>
  <c r="I505"/>
  <c r="A505"/>
  <c r="O501"/>
  <c r="N501"/>
  <c r="M501"/>
  <c r="I501"/>
  <c r="A501"/>
  <c r="O497"/>
  <c r="N497"/>
  <c r="M497"/>
  <c r="I497"/>
  <c r="A497"/>
  <c r="O493"/>
  <c r="N493"/>
  <c r="M493"/>
  <c r="I493"/>
  <c r="A493"/>
  <c r="O489"/>
  <c r="N489"/>
  <c r="M489"/>
  <c r="I489"/>
  <c r="A489"/>
  <c r="O485"/>
  <c r="N485"/>
  <c r="M485"/>
  <c r="I485"/>
  <c r="A485"/>
  <c r="O481"/>
  <c r="N481"/>
  <c r="M481"/>
  <c r="I481"/>
  <c r="A481"/>
  <c r="O477"/>
  <c r="N477"/>
  <c r="M477"/>
  <c r="I477"/>
  <c r="A477"/>
  <c r="O473"/>
  <c r="N473"/>
  <c r="M473"/>
  <c r="I473"/>
  <c r="A473"/>
  <c r="O469"/>
  <c r="N469"/>
  <c r="M469"/>
  <c r="I469"/>
  <c r="A469"/>
  <c r="O465"/>
  <c r="N465"/>
  <c r="M465"/>
  <c r="I465"/>
  <c r="A465"/>
  <c r="O461"/>
  <c r="N461"/>
  <c r="M461"/>
  <c r="I461"/>
  <c r="A461"/>
  <c r="O457"/>
  <c r="N457"/>
  <c r="M457"/>
  <c r="I457"/>
  <c r="A457"/>
  <c r="O453"/>
  <c r="N453"/>
  <c r="M453"/>
  <c r="I453"/>
  <c r="A453"/>
  <c r="O449"/>
  <c r="N449"/>
  <c r="M449"/>
  <c r="I449"/>
  <c r="A449"/>
  <c r="O445"/>
  <c r="N445"/>
  <c r="M445"/>
  <c r="I445"/>
  <c r="A445"/>
  <c r="O441"/>
  <c r="N441"/>
  <c r="M441"/>
  <c r="I441"/>
  <c r="A441"/>
  <c r="O437"/>
  <c r="N437"/>
  <c r="M437"/>
  <c r="I437"/>
  <c r="A437"/>
  <c r="O433"/>
  <c r="N433"/>
  <c r="M433"/>
  <c r="I433"/>
  <c r="A433"/>
  <c r="O429"/>
  <c r="N429"/>
  <c r="M429"/>
  <c r="I429"/>
  <c r="A429"/>
  <c r="O425"/>
  <c r="N425"/>
  <c r="M425"/>
  <c r="I425"/>
  <c r="A425"/>
  <c r="O421"/>
  <c r="N421"/>
  <c r="M421"/>
  <c r="I421"/>
  <c r="A421"/>
  <c r="O417"/>
  <c r="N417"/>
  <c r="M417"/>
  <c r="I417"/>
  <c r="A417"/>
  <c r="O413"/>
  <c r="N413"/>
  <c r="M413"/>
  <c r="I413"/>
  <c r="A413"/>
  <c r="O409"/>
  <c r="N409"/>
  <c r="M409"/>
  <c r="I409"/>
  <c r="A409"/>
  <c r="O405"/>
  <c r="N405"/>
  <c r="M405"/>
  <c r="I405"/>
  <c r="A405"/>
  <c r="O401"/>
  <c r="N401"/>
  <c r="M401"/>
  <c r="I401"/>
  <c r="A401"/>
  <c r="O397"/>
  <c r="N397"/>
  <c r="M397"/>
  <c r="I397"/>
  <c r="A397"/>
  <c r="O393"/>
  <c r="N393"/>
  <c r="M393"/>
  <c r="I393"/>
  <c r="A393"/>
  <c r="O389"/>
  <c r="N389"/>
  <c r="M389"/>
  <c r="I389"/>
  <c r="A389"/>
  <c r="O385"/>
  <c r="N385"/>
  <c r="M385"/>
  <c r="I385"/>
  <c r="A385"/>
  <c r="O381"/>
  <c r="N381"/>
  <c r="M381"/>
  <c r="I381"/>
  <c r="A381"/>
  <c r="O377"/>
  <c r="N377"/>
  <c r="M377"/>
  <c r="I377"/>
  <c r="A377"/>
  <c r="O373"/>
  <c r="N373"/>
  <c r="M373"/>
  <c r="I373"/>
  <c r="A373"/>
  <c r="O369"/>
  <c r="N369"/>
  <c r="M369"/>
  <c r="I369"/>
  <c r="A369"/>
  <c r="O365"/>
  <c r="N365"/>
  <c r="M365"/>
  <c r="I365"/>
  <c r="A365"/>
  <c r="O361"/>
  <c r="N361"/>
  <c r="M361"/>
  <c r="I361"/>
  <c r="A361"/>
  <c r="O357"/>
  <c r="N357"/>
  <c r="M357"/>
  <c r="I357"/>
  <c r="A357"/>
  <c r="O353"/>
  <c r="N353"/>
  <c r="M353"/>
  <c r="I353"/>
  <c r="A353"/>
  <c r="O349"/>
  <c r="N349"/>
  <c r="M349"/>
  <c r="I349"/>
  <c r="A349"/>
  <c r="O345"/>
  <c r="N345"/>
  <c r="M345"/>
  <c r="I345"/>
  <c r="A345"/>
  <c r="O341"/>
  <c r="N341"/>
  <c r="M341"/>
  <c r="I341"/>
  <c r="A341"/>
  <c r="O337"/>
  <c r="N337"/>
  <c r="M337"/>
  <c r="I337"/>
  <c r="A337"/>
  <c r="O333"/>
  <c r="N333"/>
  <c r="M333"/>
  <c r="I333"/>
  <c r="A333"/>
  <c r="O329"/>
  <c r="N329"/>
  <c r="M329"/>
  <c r="I329"/>
  <c r="A329"/>
  <c r="O325"/>
  <c r="N325"/>
  <c r="M325"/>
  <c r="I325"/>
  <c r="A325"/>
  <c r="O321"/>
  <c r="N321"/>
  <c r="M321"/>
  <c r="I321"/>
  <c r="A321"/>
  <c r="O317"/>
  <c r="N317"/>
  <c r="M317"/>
  <c r="I317"/>
  <c r="A317"/>
  <c r="O313"/>
  <c r="N313"/>
  <c r="M313"/>
  <c r="I313"/>
  <c r="A313"/>
  <c r="O309"/>
  <c r="N309"/>
  <c r="M309"/>
  <c r="I309"/>
  <c r="A309"/>
  <c r="O305"/>
  <c r="N305"/>
  <c r="M305"/>
  <c r="I305"/>
  <c r="A305"/>
  <c r="O301"/>
  <c r="N301"/>
  <c r="M301"/>
  <c r="I301"/>
  <c r="A301"/>
  <c r="O297"/>
  <c r="N297"/>
  <c r="M297"/>
  <c r="I297"/>
  <c r="A297"/>
  <c r="O293"/>
  <c r="N293"/>
  <c r="M293"/>
  <c r="I293"/>
  <c r="A293"/>
  <c r="O289"/>
  <c r="N289"/>
  <c r="M289"/>
  <c r="I289"/>
  <c r="A289"/>
  <c r="O285"/>
  <c r="N285"/>
  <c r="M285"/>
  <c r="I285"/>
  <c r="A285"/>
  <c r="O281"/>
  <c r="N281"/>
  <c r="M281"/>
  <c r="I281"/>
  <c r="A281"/>
  <c r="O277"/>
  <c r="N277"/>
  <c r="M277"/>
  <c r="I277"/>
  <c r="A277"/>
  <c r="O273"/>
  <c r="N273"/>
  <c r="M273"/>
  <c r="I273"/>
  <c r="A273"/>
  <c r="O269"/>
  <c r="N269"/>
  <c r="M269"/>
  <c r="I269"/>
  <c r="A269"/>
  <c r="O265"/>
  <c r="N265"/>
  <c r="M265"/>
  <c r="I265"/>
  <c r="A265"/>
  <c r="O261"/>
  <c r="N261"/>
  <c r="M261"/>
  <c r="I261"/>
  <c r="A261"/>
  <c r="O257"/>
  <c r="N257"/>
  <c r="M257"/>
  <c r="I257"/>
  <c r="A257"/>
  <c r="O253"/>
  <c r="N253"/>
  <c r="M253"/>
  <c r="I253"/>
  <c r="A253"/>
  <c r="O249"/>
  <c r="N249"/>
  <c r="M249"/>
  <c r="I249"/>
  <c r="A249"/>
  <c r="O245"/>
  <c r="N245"/>
  <c r="M245"/>
  <c r="I245"/>
  <c r="A245"/>
  <c r="O241"/>
  <c r="N241"/>
  <c r="M241"/>
  <c r="I241"/>
  <c r="A241"/>
  <c r="O237"/>
  <c r="N237"/>
  <c r="M237"/>
  <c r="I237"/>
  <c r="A237"/>
  <c r="O233"/>
  <c r="N233"/>
  <c r="M233"/>
  <c r="I233"/>
  <c r="A233"/>
  <c r="O229"/>
  <c r="N229"/>
  <c r="M229"/>
  <c r="I229"/>
  <c r="A229"/>
  <c r="O225"/>
  <c r="N225"/>
  <c r="M225"/>
  <c r="I225"/>
  <c r="A225"/>
  <c r="O221"/>
  <c r="N221"/>
  <c r="M221"/>
  <c r="I221"/>
  <c r="A221"/>
  <c r="O217"/>
  <c r="N217"/>
  <c r="M217"/>
  <c r="I217"/>
  <c r="A217"/>
  <c r="O213"/>
  <c r="N213"/>
  <c r="M213"/>
  <c r="I213"/>
  <c r="A213"/>
  <c r="O209"/>
  <c r="N209"/>
  <c r="M209"/>
  <c r="I209"/>
  <c r="A209"/>
  <c r="O205"/>
  <c r="N205"/>
  <c r="M205"/>
  <c r="I205"/>
  <c r="A205"/>
  <c r="O201"/>
  <c r="N201"/>
  <c r="M201"/>
  <c r="I201"/>
  <c r="A201"/>
  <c r="O197"/>
  <c r="N197"/>
  <c r="M197"/>
  <c r="I197"/>
  <c r="A197"/>
  <c r="O193"/>
  <c r="N193"/>
  <c r="M193"/>
  <c r="I193"/>
  <c r="A193"/>
  <c r="O189"/>
  <c r="N189"/>
  <c r="M189"/>
  <c r="I189"/>
  <c r="A189"/>
  <c r="O185"/>
  <c r="N185"/>
  <c r="M185"/>
  <c r="I185"/>
  <c r="A185"/>
  <c r="O181"/>
  <c r="N181"/>
  <c r="M181"/>
  <c r="I181"/>
  <c r="A181"/>
  <c r="O177"/>
  <c r="N177"/>
  <c r="M177"/>
  <c r="I177"/>
  <c r="A177"/>
  <c r="O173"/>
  <c r="N173"/>
  <c r="M173"/>
  <c r="I173"/>
  <c r="A173"/>
  <c r="O169"/>
  <c r="N169"/>
  <c r="M169"/>
  <c r="I169"/>
  <c r="A169"/>
  <c r="O165"/>
  <c r="N165"/>
  <c r="M165"/>
  <c r="I165"/>
  <c r="A165"/>
  <c r="O161"/>
  <c r="N161"/>
  <c r="M161"/>
  <c r="I161"/>
  <c r="A161"/>
  <c r="O157"/>
  <c r="N157"/>
  <c r="M157"/>
  <c r="I157"/>
  <c r="A157"/>
  <c r="O153"/>
  <c r="N153"/>
  <c r="M153"/>
  <c r="I153"/>
  <c r="A153"/>
  <c r="O149"/>
  <c r="N149"/>
  <c r="M149"/>
  <c r="I149"/>
  <c r="A149"/>
  <c r="O145"/>
  <c r="N145"/>
  <c r="M145"/>
  <c r="I145"/>
  <c r="A145"/>
  <c r="O141"/>
  <c r="N141"/>
  <c r="M141"/>
  <c r="I141"/>
  <c r="A141"/>
  <c r="O137"/>
  <c r="N137"/>
  <c r="M137"/>
  <c r="I137"/>
  <c r="A137"/>
  <c r="O133"/>
  <c r="N133"/>
  <c r="M133"/>
  <c r="I133"/>
  <c r="A133"/>
  <c r="O129"/>
  <c r="N129"/>
  <c r="M129"/>
  <c r="I129"/>
  <c r="A129"/>
  <c r="O125"/>
  <c r="N125"/>
  <c r="M125"/>
  <c r="I125"/>
  <c r="A125"/>
  <c r="O121"/>
  <c r="N121"/>
  <c r="M121"/>
  <c r="I121"/>
  <c r="A121"/>
  <c r="O117"/>
  <c r="N117"/>
  <c r="M117"/>
  <c r="I117"/>
  <c r="A117"/>
  <c r="O113"/>
  <c r="N113"/>
  <c r="M113"/>
  <c r="I113"/>
  <c r="A113"/>
  <c r="O109"/>
  <c r="N109"/>
  <c r="M109"/>
  <c r="I109"/>
  <c r="A109"/>
  <c r="O105"/>
  <c r="N105"/>
  <c r="M105"/>
  <c r="I105"/>
  <c r="A105"/>
  <c r="O101"/>
  <c r="N101"/>
  <c r="M101"/>
  <c r="I101"/>
  <c r="A101"/>
  <c r="O97"/>
  <c r="N97"/>
  <c r="M97"/>
  <c r="I97"/>
  <c r="A97"/>
  <c r="O93"/>
  <c r="N93"/>
  <c r="M93"/>
  <c r="I93"/>
  <c r="A93"/>
  <c r="O89"/>
  <c r="N89"/>
  <c r="M89"/>
  <c r="I89"/>
  <c r="A89"/>
  <c r="O85"/>
  <c r="N85"/>
  <c r="M85"/>
  <c r="I85"/>
  <c r="A85"/>
  <c r="O81"/>
  <c r="N81"/>
  <c r="M81"/>
  <c r="I81"/>
  <c r="A81"/>
  <c r="O77"/>
  <c r="N77"/>
  <c r="M77"/>
  <c r="I77"/>
  <c r="A77"/>
  <c r="O73"/>
  <c r="N73"/>
  <c r="M73"/>
  <c r="I73"/>
  <c r="A73"/>
  <c r="O69"/>
  <c r="N69"/>
  <c r="M69"/>
  <c r="I69"/>
  <c r="A69"/>
  <c r="O65"/>
  <c r="N65"/>
  <c r="M65"/>
  <c r="I65"/>
  <c r="A65"/>
  <c r="O61"/>
  <c r="N61"/>
  <c r="M61"/>
  <c r="I61"/>
  <c r="A61"/>
  <c r="O57"/>
  <c r="N57"/>
  <c r="M57"/>
  <c r="I57"/>
  <c r="A57"/>
  <c r="O53"/>
  <c r="N53"/>
  <c r="M53"/>
  <c r="I53"/>
  <c r="A53"/>
  <c r="O49"/>
  <c r="N49"/>
  <c r="M49"/>
  <c r="I49"/>
  <c r="A49"/>
  <c r="O45"/>
  <c r="N45"/>
  <c r="M45"/>
  <c r="I45"/>
  <c r="A45"/>
  <c r="O41"/>
  <c r="N41"/>
  <c r="M41"/>
  <c r="I41"/>
  <c r="A41"/>
  <c r="O37"/>
  <c r="N37"/>
  <c r="M37"/>
  <c r="I37"/>
  <c r="A37"/>
  <c r="O33"/>
  <c r="N33"/>
  <c r="M33"/>
  <c r="I33"/>
  <c r="A33"/>
  <c r="O29"/>
  <c r="N29"/>
  <c r="M29"/>
  <c r="I29"/>
  <c r="A29"/>
  <c r="O25"/>
  <c r="N25"/>
  <c r="M25"/>
  <c r="I25"/>
  <c r="A25"/>
  <c r="O21"/>
  <c r="N21"/>
  <c r="M21"/>
  <c r="I21"/>
  <c r="A21"/>
  <c r="O17"/>
  <c r="N17"/>
  <c r="M17"/>
  <c r="I17"/>
  <c r="A17"/>
  <c r="N13"/>
  <c r="M13"/>
  <c r="O13" s="1"/>
  <c r="I13"/>
  <c r="Y13" s="1"/>
  <c r="O2012"/>
  <c r="N2012"/>
  <c r="M2012"/>
  <c r="I2012"/>
  <c r="A2012"/>
  <c r="O2008"/>
  <c r="N2008"/>
  <c r="M2008"/>
  <c r="I2008"/>
  <c r="O2004"/>
  <c r="N2004"/>
  <c r="M2004"/>
  <c r="I2004"/>
  <c r="A2004"/>
  <c r="O2000"/>
  <c r="N2000"/>
  <c r="M2000"/>
  <c r="I2000"/>
  <c r="O1996"/>
  <c r="N1996"/>
  <c r="M1996"/>
  <c r="I1996"/>
  <c r="A1996"/>
  <c r="O2197"/>
  <c r="N2197"/>
  <c r="M2197"/>
  <c r="A2197"/>
  <c r="I2197"/>
  <c r="O2193"/>
  <c r="N2193"/>
  <c r="M2193"/>
  <c r="A2193"/>
  <c r="I2193"/>
  <c r="O2189"/>
  <c r="N2189"/>
  <c r="M2189"/>
  <c r="A2189"/>
  <c r="I2189"/>
  <c r="O2185"/>
  <c r="N2185"/>
  <c r="M2185"/>
  <c r="A2185"/>
  <c r="I2185"/>
  <c r="O2181"/>
  <c r="N2181"/>
  <c r="M2181"/>
  <c r="A2181"/>
  <c r="I2181"/>
  <c r="O2177"/>
  <c r="N2177"/>
  <c r="M2177"/>
  <c r="A2177"/>
  <c r="I2177"/>
  <c r="O2173"/>
  <c r="N2173"/>
  <c r="M2173"/>
  <c r="A2173"/>
  <c r="I2173"/>
  <c r="O2169"/>
  <c r="N2169"/>
  <c r="M2169"/>
  <c r="A2169"/>
  <c r="I2169"/>
  <c r="O2165"/>
  <c r="N2165"/>
  <c r="M2165"/>
  <c r="A2165"/>
  <c r="I2165"/>
  <c r="O2161"/>
  <c r="N2161"/>
  <c r="M2161"/>
  <c r="A2161"/>
  <c r="I2161"/>
  <c r="O2157"/>
  <c r="N2157"/>
  <c r="M2157"/>
  <c r="A2157"/>
  <c r="I2157"/>
  <c r="O2153"/>
  <c r="N2153"/>
  <c r="M2153"/>
  <c r="A2153"/>
  <c r="I2153"/>
  <c r="O2149"/>
  <c r="N2149"/>
  <c r="M2149"/>
  <c r="A2149"/>
  <c r="I2149"/>
  <c r="O2145"/>
  <c r="N2145"/>
  <c r="M2145"/>
  <c r="A2145"/>
  <c r="I2145"/>
  <c r="O2141"/>
  <c r="N2141"/>
  <c r="M2141"/>
  <c r="A2141"/>
  <c r="I2141"/>
  <c r="O2137"/>
  <c r="N2137"/>
  <c r="M2137"/>
  <c r="A2137"/>
  <c r="I2137"/>
  <c r="O2133"/>
  <c r="N2133"/>
  <c r="M2133"/>
  <c r="A2133"/>
  <c r="I2133"/>
  <c r="O2129"/>
  <c r="N2129"/>
  <c r="M2129"/>
  <c r="A2129"/>
  <c r="I2129"/>
  <c r="O2125"/>
  <c r="N2125"/>
  <c r="M2125"/>
  <c r="A2125"/>
  <c r="I2125"/>
  <c r="O2121"/>
  <c r="N2121"/>
  <c r="M2121"/>
  <c r="A2121"/>
  <c r="I2121"/>
  <c r="O2117"/>
  <c r="N2117"/>
  <c r="M2117"/>
  <c r="A2117"/>
  <c r="I2117"/>
  <c r="O2113"/>
  <c r="N2113"/>
  <c r="M2113"/>
  <c r="A2113"/>
  <c r="I2113"/>
  <c r="O2109"/>
  <c r="N2109"/>
  <c r="M2109"/>
  <c r="A2109"/>
  <c r="I2109"/>
  <c r="O2105"/>
  <c r="N2105"/>
  <c r="M2105"/>
  <c r="A2105"/>
  <c r="I2105"/>
  <c r="O2101"/>
  <c r="N2101"/>
  <c r="M2101"/>
  <c r="A2101"/>
  <c r="I2101"/>
  <c r="O2097"/>
  <c r="N2097"/>
  <c r="M2097"/>
  <c r="A2097"/>
  <c r="I2097"/>
  <c r="O2093"/>
  <c r="N2093"/>
  <c r="M2093"/>
  <c r="A2093"/>
  <c r="I2093"/>
  <c r="O2089"/>
  <c r="N2089"/>
  <c r="M2089"/>
  <c r="A2089"/>
  <c r="I2089"/>
  <c r="O2085"/>
  <c r="N2085"/>
  <c r="M2085"/>
  <c r="A2085"/>
  <c r="I2085"/>
  <c r="O2081"/>
  <c r="N2081"/>
  <c r="M2081"/>
  <c r="A2081"/>
  <c r="I2081"/>
  <c r="O2077"/>
  <c r="N2077"/>
  <c r="M2077"/>
  <c r="A2077"/>
  <c r="I2077"/>
  <c r="O2073"/>
  <c r="N2073"/>
  <c r="M2073"/>
  <c r="A2073"/>
  <c r="I2073"/>
  <c r="O2069"/>
  <c r="N2069"/>
  <c r="M2069"/>
  <c r="A2069"/>
  <c r="I2069"/>
  <c r="O2065"/>
  <c r="N2065"/>
  <c r="M2065"/>
  <c r="A2065"/>
  <c r="I2065"/>
  <c r="O2061"/>
  <c r="N2061"/>
  <c r="M2061"/>
  <c r="A2061"/>
  <c r="I2061"/>
  <c r="O2057"/>
  <c r="N2057"/>
  <c r="M2057"/>
  <c r="A2057"/>
  <c r="I2057"/>
  <c r="O2053"/>
  <c r="N2053"/>
  <c r="M2053"/>
  <c r="A2053"/>
  <c r="I2053"/>
  <c r="O2049"/>
  <c r="N2049"/>
  <c r="M2049"/>
  <c r="A2049"/>
  <c r="I2049"/>
  <c r="O2045"/>
  <c r="N2045"/>
  <c r="M2045"/>
  <c r="A2045"/>
  <c r="I2045"/>
  <c r="O2041"/>
  <c r="N2041"/>
  <c r="M2041"/>
  <c r="A2041"/>
  <c r="I2041"/>
  <c r="O2037"/>
  <c r="N2037"/>
  <c r="M2037"/>
  <c r="A2037"/>
  <c r="I2037"/>
  <c r="O2033"/>
  <c r="N2033"/>
  <c r="M2033"/>
  <c r="A2033"/>
  <c r="I2033"/>
  <c r="O2029"/>
  <c r="N2029"/>
  <c r="M2029"/>
  <c r="A2029"/>
  <c r="I2029"/>
  <c r="O2025"/>
  <c r="N2025"/>
  <c r="M2025"/>
  <c r="A2025"/>
  <c r="I2025"/>
  <c r="O2021"/>
  <c r="N2021"/>
  <c r="M2021"/>
  <c r="A2021"/>
  <c r="I2021"/>
  <c r="O2017"/>
  <c r="N2017"/>
  <c r="M2017"/>
  <c r="A2017"/>
  <c r="I2017"/>
  <c r="A2008"/>
  <c r="O1402"/>
  <c r="N1402"/>
  <c r="M1402"/>
  <c r="A1402"/>
  <c r="I1402"/>
  <c r="O1398"/>
  <c r="N1398"/>
  <c r="M1398"/>
  <c r="A1398"/>
  <c r="I1398"/>
  <c r="O1394"/>
  <c r="M1394"/>
  <c r="N1394"/>
  <c r="A1394"/>
  <c r="N1390"/>
  <c r="O1390"/>
  <c r="M1390"/>
  <c r="A1390"/>
  <c r="O1386"/>
  <c r="N1386"/>
  <c r="M1386"/>
  <c r="A1386"/>
  <c r="I1386"/>
  <c r="O1382"/>
  <c r="N1382"/>
  <c r="M1382"/>
  <c r="A1382"/>
  <c r="I1382"/>
  <c r="O1378"/>
  <c r="M1378"/>
  <c r="N1378"/>
  <c r="A1378"/>
  <c r="N1374"/>
  <c r="O1374"/>
  <c r="M1374"/>
  <c r="A1374"/>
  <c r="O1370"/>
  <c r="N1370"/>
  <c r="M1370"/>
  <c r="A1370"/>
  <c r="I1370"/>
  <c r="O1366"/>
  <c r="N1366"/>
  <c r="M1366"/>
  <c r="A1366"/>
  <c r="I1366"/>
  <c r="O1362"/>
  <c r="M1362"/>
  <c r="N1362"/>
  <c r="A1362"/>
  <c r="N1358"/>
  <c r="O1358"/>
  <c r="M1358"/>
  <c r="A1358"/>
  <c r="O1354"/>
  <c r="N1354"/>
  <c r="M1354"/>
  <c r="A1354"/>
  <c r="I1354"/>
  <c r="O1350"/>
  <c r="N1350"/>
  <c r="M1350"/>
  <c r="A1350"/>
  <c r="I1350"/>
  <c r="O1346"/>
  <c r="M1346"/>
  <c r="N1346"/>
  <c r="A1346"/>
  <c r="N1342"/>
  <c r="O1342"/>
  <c r="M1342"/>
  <c r="A1342"/>
  <c r="O1338"/>
  <c r="N1338"/>
  <c r="M1338"/>
  <c r="A1338"/>
  <c r="I1338"/>
  <c r="O1334"/>
  <c r="N1334"/>
  <c r="M1334"/>
  <c r="A1334"/>
  <c r="I1334"/>
  <c r="O1330"/>
  <c r="M1330"/>
  <c r="N1330"/>
  <c r="A1330"/>
  <c r="N1326"/>
  <c r="O1326"/>
  <c r="M1326"/>
  <c r="A1326"/>
  <c r="O1322"/>
  <c r="N1322"/>
  <c r="M1322"/>
  <c r="A1322"/>
  <c r="I1322"/>
  <c r="O1318"/>
  <c r="N1318"/>
  <c r="M1318"/>
  <c r="A1318"/>
  <c r="I1318"/>
  <c r="O1314"/>
  <c r="M1314"/>
  <c r="N1314"/>
  <c r="A1314"/>
  <c r="N1310"/>
  <c r="O1310"/>
  <c r="M1310"/>
  <c r="A1310"/>
  <c r="O1306"/>
  <c r="N1306"/>
  <c r="M1306"/>
  <c r="A1306"/>
  <c r="I1306"/>
  <c r="O1302"/>
  <c r="N1302"/>
  <c r="M1302"/>
  <c r="A1302"/>
  <c r="I1302"/>
  <c r="O1298"/>
  <c r="M1298"/>
  <c r="N1298"/>
  <c r="A1298"/>
  <c r="N1294"/>
  <c r="O1294"/>
  <c r="M1294"/>
  <c r="A1294"/>
  <c r="O1290"/>
  <c r="N1290"/>
  <c r="M1290"/>
  <c r="A1290"/>
  <c r="I1290"/>
  <c r="O1286"/>
  <c r="N1286"/>
  <c r="M1286"/>
  <c r="A1286"/>
  <c r="I1286"/>
  <c r="O1282"/>
  <c r="M1282"/>
  <c r="N1282"/>
  <c r="A1282"/>
  <c r="N1278"/>
  <c r="O1278"/>
  <c r="M1278"/>
  <c r="A1278"/>
  <c r="O1274"/>
  <c r="N1274"/>
  <c r="M1274"/>
  <c r="A1274"/>
  <c r="I1274"/>
  <c r="O1270"/>
  <c r="N1270"/>
  <c r="M1270"/>
  <c r="A1270"/>
  <c r="I1270"/>
  <c r="O1266"/>
  <c r="M1266"/>
  <c r="N1266"/>
  <c r="A1266"/>
  <c r="N1262"/>
  <c r="O1262"/>
  <c r="M1262"/>
  <c r="A1262"/>
  <c r="O1258"/>
  <c r="N1258"/>
  <c r="M1258"/>
  <c r="A1258"/>
  <c r="I1258"/>
  <c r="O1254"/>
  <c r="N1254"/>
  <c r="M1254"/>
  <c r="A1254"/>
  <c r="I1254"/>
  <c r="O1250"/>
  <c r="M1250"/>
  <c r="N1250"/>
  <c r="A1250"/>
  <c r="N1246"/>
  <c r="O1246"/>
  <c r="M1246"/>
  <c r="A1246"/>
  <c r="O1242"/>
  <c r="N1242"/>
  <c r="M1242"/>
  <c r="A1242"/>
  <c r="I1242"/>
  <c r="O1238"/>
  <c r="N1238"/>
  <c r="M1238"/>
  <c r="A1238"/>
  <c r="I1238"/>
  <c r="O1234"/>
  <c r="M1234"/>
  <c r="N1234"/>
  <c r="A1234"/>
  <c r="N1230"/>
  <c r="O1230"/>
  <c r="M1230"/>
  <c r="A1230"/>
  <c r="O1226"/>
  <c r="N1226"/>
  <c r="M1226"/>
  <c r="A1226"/>
  <c r="I1226"/>
  <c r="O1222"/>
  <c r="N1222"/>
  <c r="M1222"/>
  <c r="A1222"/>
  <c r="I1222"/>
  <c r="O1218"/>
  <c r="M1218"/>
  <c r="N1218"/>
  <c r="A1218"/>
  <c r="N1214"/>
  <c r="O1214"/>
  <c r="M1214"/>
  <c r="A1214"/>
  <c r="O1210"/>
  <c r="N1210"/>
  <c r="M1210"/>
  <c r="A1210"/>
  <c r="I1210"/>
  <c r="O1206"/>
  <c r="N1206"/>
  <c r="M1206"/>
  <c r="A1206"/>
  <c r="I1206"/>
  <c r="O1202"/>
  <c r="M1202"/>
  <c r="N1202"/>
  <c r="A1202"/>
  <c r="N1198"/>
  <c r="O1198"/>
  <c r="M1198"/>
  <c r="A1198"/>
  <c r="O1194"/>
  <c r="N1194"/>
  <c r="M1194"/>
  <c r="A1194"/>
  <c r="I1194"/>
  <c r="O1190"/>
  <c r="N1190"/>
  <c r="M1190"/>
  <c r="A1190"/>
  <c r="I1190"/>
  <c r="O1186"/>
  <c r="M1186"/>
  <c r="N1186"/>
  <c r="A1186"/>
  <c r="N1182"/>
  <c r="O1182"/>
  <c r="M1182"/>
  <c r="A1182"/>
  <c r="O1178"/>
  <c r="N1178"/>
  <c r="M1178"/>
  <c r="A1178"/>
  <c r="I1178"/>
  <c r="O1174"/>
  <c r="N1174"/>
  <c r="M1174"/>
  <c r="A1174"/>
  <c r="I1174"/>
  <c r="O1170"/>
  <c r="M1170"/>
  <c r="N1170"/>
  <c r="A1170"/>
  <c r="N1166"/>
  <c r="O1166"/>
  <c r="M1166"/>
  <c r="A1166"/>
  <c r="O1162"/>
  <c r="N1162"/>
  <c r="M1162"/>
  <c r="A1162"/>
  <c r="I1162"/>
  <c r="O1158"/>
  <c r="N1158"/>
  <c r="M1158"/>
  <c r="A1158"/>
  <c r="I1158"/>
  <c r="O1154"/>
  <c r="M1154"/>
  <c r="N1154"/>
  <c r="A1154"/>
  <c r="N1150"/>
  <c r="O1150"/>
  <c r="M1150"/>
  <c r="A1150"/>
  <c r="O1146"/>
  <c r="N1146"/>
  <c r="M1146"/>
  <c r="A1146"/>
  <c r="I1146"/>
  <c r="O1142"/>
  <c r="N1142"/>
  <c r="M1142"/>
  <c r="A1142"/>
  <c r="I1142"/>
  <c r="O1138"/>
  <c r="M1138"/>
  <c r="N1138"/>
  <c r="A1138"/>
  <c r="N1134"/>
  <c r="O1134"/>
  <c r="M1134"/>
  <c r="A1134"/>
  <c r="O1130"/>
  <c r="N1130"/>
  <c r="M1130"/>
  <c r="A1130"/>
  <c r="I1130"/>
  <c r="O1126"/>
  <c r="N1126"/>
  <c r="M1126"/>
  <c r="A1126"/>
  <c r="I1126"/>
  <c r="O1122"/>
  <c r="M1122"/>
  <c r="N1122"/>
  <c r="A1122"/>
  <c r="N1118"/>
  <c r="O1118"/>
  <c r="M1118"/>
  <c r="A1118"/>
  <c r="O1114"/>
  <c r="N1114"/>
  <c r="M1114"/>
  <c r="A1114"/>
  <c r="I1114"/>
  <c r="O1110"/>
  <c r="N1110"/>
  <c r="M1110"/>
  <c r="A1110"/>
  <c r="I1110"/>
  <c r="O1106"/>
  <c r="M1106"/>
  <c r="N1106"/>
  <c r="A1106"/>
  <c r="N1102"/>
  <c r="O1102"/>
  <c r="M1102"/>
  <c r="A1102"/>
  <c r="O1098"/>
  <c r="N1098"/>
  <c r="M1098"/>
  <c r="A1098"/>
  <c r="I1098"/>
  <c r="O1094"/>
  <c r="N1094"/>
  <c r="M1094"/>
  <c r="A1094"/>
  <c r="I1094"/>
  <c r="O1090"/>
  <c r="M1090"/>
  <c r="N1090"/>
  <c r="A1090"/>
  <c r="N1086"/>
  <c r="O1086"/>
  <c r="M1086"/>
  <c r="A1086"/>
  <c r="O1082"/>
  <c r="N1082"/>
  <c r="M1082"/>
  <c r="A1082"/>
  <c r="I1082"/>
  <c r="O1078"/>
  <c r="N1078"/>
  <c r="M1078"/>
  <c r="A1078"/>
  <c r="I1078"/>
  <c r="O1074"/>
  <c r="M1074"/>
  <c r="N1074"/>
  <c r="A1074"/>
  <c r="N1070"/>
  <c r="O1070"/>
  <c r="M1070"/>
  <c r="A1070"/>
  <c r="O1066"/>
  <c r="N1066"/>
  <c r="M1066"/>
  <c r="A1066"/>
  <c r="I1066"/>
  <c r="O1062"/>
  <c r="N1062"/>
  <c r="M1062"/>
  <c r="A1062"/>
  <c r="I1062"/>
  <c r="O1058"/>
  <c r="M1058"/>
  <c r="N1058"/>
  <c r="A1058"/>
  <c r="N1054"/>
  <c r="O1054"/>
  <c r="M1054"/>
  <c r="A1054"/>
  <c r="O1050"/>
  <c r="N1050"/>
  <c r="M1050"/>
  <c r="A1050"/>
  <c r="I1050"/>
  <c r="O1046"/>
  <c r="N1046"/>
  <c r="M1046"/>
  <c r="A1046"/>
  <c r="I1046"/>
  <c r="O1042"/>
  <c r="M1042"/>
  <c r="N1042"/>
  <c r="A1042"/>
  <c r="N1038"/>
  <c r="O1038"/>
  <c r="M1038"/>
  <c r="A1038"/>
  <c r="O1034"/>
  <c r="N1034"/>
  <c r="M1034"/>
  <c r="A1034"/>
  <c r="I1034"/>
  <c r="O1030"/>
  <c r="N1030"/>
  <c r="M1030"/>
  <c r="A1030"/>
  <c r="I1030"/>
  <c r="O1026"/>
  <c r="M1026"/>
  <c r="N1026"/>
  <c r="A1026"/>
  <c r="O1022"/>
  <c r="N1022"/>
  <c r="M1022"/>
  <c r="A1022"/>
  <c r="O1018"/>
  <c r="N1018"/>
  <c r="M1018"/>
  <c r="A1018"/>
  <c r="I1018"/>
  <c r="O1014"/>
  <c r="N1014"/>
  <c r="M1014"/>
  <c r="A1014"/>
  <c r="I1014"/>
  <c r="O1010"/>
  <c r="M1010"/>
  <c r="N1010"/>
  <c r="A1010"/>
  <c r="O1006"/>
  <c r="N1006"/>
  <c r="M1006"/>
  <c r="A1006"/>
  <c r="O1002"/>
  <c r="N1002"/>
  <c r="M1002"/>
  <c r="A1002"/>
  <c r="I1002"/>
  <c r="O998"/>
  <c r="N998"/>
  <c r="M998"/>
  <c r="A998"/>
  <c r="I998"/>
  <c r="O994"/>
  <c r="M994"/>
  <c r="N994"/>
  <c r="A994"/>
  <c r="O990"/>
  <c r="N990"/>
  <c r="M990"/>
  <c r="A990"/>
  <c r="O986"/>
  <c r="N986"/>
  <c r="M986"/>
  <c r="A986"/>
  <c r="I986"/>
  <c r="O982"/>
  <c r="N982"/>
  <c r="M982"/>
  <c r="A982"/>
  <c r="I982"/>
  <c r="O978"/>
  <c r="M978"/>
  <c r="N978"/>
  <c r="A978"/>
  <c r="O974"/>
  <c r="N974"/>
  <c r="M974"/>
  <c r="A974"/>
  <c r="O970"/>
  <c r="N970"/>
  <c r="M970"/>
  <c r="A970"/>
  <c r="I970"/>
  <c r="O966"/>
  <c r="N966"/>
  <c r="M966"/>
  <c r="A966"/>
  <c r="I966"/>
  <c r="O962"/>
  <c r="M962"/>
  <c r="N962"/>
  <c r="A962"/>
  <c r="O958"/>
  <c r="N958"/>
  <c r="M958"/>
  <c r="A958"/>
  <c r="O954"/>
  <c r="N954"/>
  <c r="M954"/>
  <c r="A954"/>
  <c r="I954"/>
  <c r="O950"/>
  <c r="N950"/>
  <c r="M950"/>
  <c r="A950"/>
  <c r="I950"/>
  <c r="O946"/>
  <c r="M946"/>
  <c r="N946"/>
  <c r="A946"/>
  <c r="O942"/>
  <c r="N942"/>
  <c r="M942"/>
  <c r="A942"/>
  <c r="O938"/>
  <c r="N938"/>
  <c r="M938"/>
  <c r="A938"/>
  <c r="I938"/>
  <c r="O934"/>
  <c r="N934"/>
  <c r="M934"/>
  <c r="A934"/>
  <c r="I934"/>
  <c r="O930"/>
  <c r="M930"/>
  <c r="N930"/>
  <c r="A930"/>
  <c r="O926"/>
  <c r="N926"/>
  <c r="M926"/>
  <c r="A926"/>
  <c r="O922"/>
  <c r="N922"/>
  <c r="M922"/>
  <c r="A922"/>
  <c r="I922"/>
  <c r="O918"/>
  <c r="N918"/>
  <c r="M918"/>
  <c r="A918"/>
  <c r="I918"/>
  <c r="O914"/>
  <c r="M914"/>
  <c r="N914"/>
  <c r="A914"/>
  <c r="O910"/>
  <c r="N910"/>
  <c r="M910"/>
  <c r="A910"/>
  <c r="O906"/>
  <c r="N906"/>
  <c r="M906"/>
  <c r="A906"/>
  <c r="I906"/>
  <c r="O902"/>
  <c r="N902"/>
  <c r="M902"/>
  <c r="A902"/>
  <c r="I902"/>
  <c r="O898"/>
  <c r="M898"/>
  <c r="N898"/>
  <c r="A898"/>
  <c r="O894"/>
  <c r="N894"/>
  <c r="M894"/>
  <c r="A894"/>
  <c r="O890"/>
  <c r="N890"/>
  <c r="M890"/>
  <c r="A890"/>
  <c r="I890"/>
  <c r="O886"/>
  <c r="N886"/>
  <c r="M886"/>
  <c r="A886"/>
  <c r="I886"/>
  <c r="O882"/>
  <c r="N882"/>
  <c r="M882"/>
  <c r="A882"/>
  <c r="O878"/>
  <c r="N878"/>
  <c r="M878"/>
  <c r="A878"/>
  <c r="O874"/>
  <c r="M874"/>
  <c r="N874"/>
  <c r="A874"/>
  <c r="I874"/>
  <c r="O870"/>
  <c r="N870"/>
  <c r="M870"/>
  <c r="A870"/>
  <c r="I870"/>
  <c r="O866"/>
  <c r="N866"/>
  <c r="M866"/>
  <c r="A866"/>
  <c r="O862"/>
  <c r="N862"/>
  <c r="M862"/>
  <c r="A862"/>
  <c r="O858"/>
  <c r="N858"/>
  <c r="M858"/>
  <c r="A858"/>
  <c r="I858"/>
  <c r="O854"/>
  <c r="N854"/>
  <c r="M854"/>
  <c r="A854"/>
  <c r="I854"/>
  <c r="O850"/>
  <c r="N850"/>
  <c r="M850"/>
  <c r="A850"/>
  <c r="O846"/>
  <c r="N846"/>
  <c r="M846"/>
  <c r="A846"/>
  <c r="O842"/>
  <c r="M842"/>
  <c r="N842"/>
  <c r="A842"/>
  <c r="I842"/>
  <c r="O838"/>
  <c r="N838"/>
  <c r="M838"/>
  <c r="A838"/>
  <c r="I838"/>
  <c r="O834"/>
  <c r="N834"/>
  <c r="M834"/>
  <c r="A834"/>
  <c r="I1374"/>
  <c r="I1342"/>
  <c r="I1310"/>
  <c r="I1278"/>
  <c r="I1246"/>
  <c r="I1214"/>
  <c r="I1182"/>
  <c r="I1150"/>
  <c r="I1118"/>
  <c r="I1086"/>
  <c r="I1054"/>
  <c r="I1022"/>
  <c r="I990"/>
  <c r="I958"/>
  <c r="I926"/>
  <c r="I894"/>
  <c r="I862"/>
  <c r="O1319"/>
  <c r="N1319"/>
  <c r="I1319"/>
  <c r="M1319"/>
  <c r="O1315"/>
  <c r="N1315"/>
  <c r="M1315"/>
  <c r="I1315"/>
  <c r="A1315"/>
  <c r="O1311"/>
  <c r="N1311"/>
  <c r="I1311"/>
  <c r="M1311"/>
  <c r="O1307"/>
  <c r="N1307"/>
  <c r="M1307"/>
  <c r="I1307"/>
  <c r="A1307"/>
  <c r="O1303"/>
  <c r="N1303"/>
  <c r="I1303"/>
  <c r="M1303"/>
  <c r="O1299"/>
  <c r="N1299"/>
  <c r="M1299"/>
  <c r="I1299"/>
  <c r="A1299"/>
  <c r="O1295"/>
  <c r="N1295"/>
  <c r="I1295"/>
  <c r="M1295"/>
  <c r="O1291"/>
  <c r="N1291"/>
  <c r="M1291"/>
  <c r="I1291"/>
  <c r="A1291"/>
  <c r="O1287"/>
  <c r="N1287"/>
  <c r="I1287"/>
  <c r="M1287"/>
  <c r="O1283"/>
  <c r="N1283"/>
  <c r="M1283"/>
  <c r="I1283"/>
  <c r="A1283"/>
  <c r="O1279"/>
  <c r="N1279"/>
  <c r="I1279"/>
  <c r="M1279"/>
  <c r="O1275"/>
  <c r="N1275"/>
  <c r="M1275"/>
  <c r="I1275"/>
  <c r="A1275"/>
  <c r="O1271"/>
  <c r="N1271"/>
  <c r="I1271"/>
  <c r="M1271"/>
  <c r="O1267"/>
  <c r="N1267"/>
  <c r="M1267"/>
  <c r="I1267"/>
  <c r="A1267"/>
  <c r="O1263"/>
  <c r="N1263"/>
  <c r="I1263"/>
  <c r="M1263"/>
  <c r="O1259"/>
  <c r="N1259"/>
  <c r="M1259"/>
  <c r="I1259"/>
  <c r="A1259"/>
  <c r="O1255"/>
  <c r="N1255"/>
  <c r="I1255"/>
  <c r="M1255"/>
  <c r="O1251"/>
  <c r="N1251"/>
  <c r="M1251"/>
  <c r="I1251"/>
  <c r="A1251"/>
  <c r="O1247"/>
  <c r="N1247"/>
  <c r="I1247"/>
  <c r="M1247"/>
  <c r="O1243"/>
  <c r="N1243"/>
  <c r="M1243"/>
  <c r="I1243"/>
  <c r="A1243"/>
  <c r="O1239"/>
  <c r="N1239"/>
  <c r="I1239"/>
  <c r="M1239"/>
  <c r="O1235"/>
  <c r="N1235"/>
  <c r="M1235"/>
  <c r="I1235"/>
  <c r="A1235"/>
  <c r="O1231"/>
  <c r="N1231"/>
  <c r="I1231"/>
  <c r="M1231"/>
  <c r="O1227"/>
  <c r="N1227"/>
  <c r="M1227"/>
  <c r="I1227"/>
  <c r="A1227"/>
  <c r="O1223"/>
  <c r="N1223"/>
  <c r="I1223"/>
  <c r="M1223"/>
  <c r="O1219"/>
  <c r="N1219"/>
  <c r="M1219"/>
  <c r="I1219"/>
  <c r="A1219"/>
  <c r="O1215"/>
  <c r="N1215"/>
  <c r="I1215"/>
  <c r="M1215"/>
  <c r="O1211"/>
  <c r="N1211"/>
  <c r="M1211"/>
  <c r="I1211"/>
  <c r="A1211"/>
  <c r="O1207"/>
  <c r="N1207"/>
  <c r="I1207"/>
  <c r="M1207"/>
  <c r="O1203"/>
  <c r="N1203"/>
  <c r="M1203"/>
  <c r="I1203"/>
  <c r="A1203"/>
  <c r="O1199"/>
  <c r="N1199"/>
  <c r="I1199"/>
  <c r="M1199"/>
  <c r="O1195"/>
  <c r="N1195"/>
  <c r="M1195"/>
  <c r="I1195"/>
  <c r="A1195"/>
  <c r="O1191"/>
  <c r="N1191"/>
  <c r="I1191"/>
  <c r="M1191"/>
  <c r="O1187"/>
  <c r="N1187"/>
  <c r="M1187"/>
  <c r="I1187"/>
  <c r="A1187"/>
  <c r="O1183"/>
  <c r="N1183"/>
  <c r="I1183"/>
  <c r="M1183"/>
  <c r="O1179"/>
  <c r="N1179"/>
  <c r="M1179"/>
  <c r="I1179"/>
  <c r="A1179"/>
  <c r="O1175"/>
  <c r="N1175"/>
  <c r="I1175"/>
  <c r="M1175"/>
  <c r="O1171"/>
  <c r="N1171"/>
  <c r="M1171"/>
  <c r="I1171"/>
  <c r="A1171"/>
  <c r="O1167"/>
  <c r="N1167"/>
  <c r="I1167"/>
  <c r="M1167"/>
  <c r="O1163"/>
  <c r="N1163"/>
  <c r="M1163"/>
  <c r="I1163"/>
  <c r="A1163"/>
  <c r="O1159"/>
  <c r="N1159"/>
  <c r="I1159"/>
  <c r="M1159"/>
  <c r="O1155"/>
  <c r="N1155"/>
  <c r="M1155"/>
  <c r="I1155"/>
  <c r="A1155"/>
  <c r="O1151"/>
  <c r="N1151"/>
  <c r="I1151"/>
  <c r="M1151"/>
  <c r="O1147"/>
  <c r="N1147"/>
  <c r="M1147"/>
  <c r="I1147"/>
  <c r="A1147"/>
  <c r="O1143"/>
  <c r="N1143"/>
  <c r="I1143"/>
  <c r="M1143"/>
  <c r="O1139"/>
  <c r="N1139"/>
  <c r="M1139"/>
  <c r="I1139"/>
  <c r="A1139"/>
  <c r="O1135"/>
  <c r="N1135"/>
  <c r="I1135"/>
  <c r="M1135"/>
  <c r="O1131"/>
  <c r="N1131"/>
  <c r="M1131"/>
  <c r="I1131"/>
  <c r="A1131"/>
  <c r="O1127"/>
  <c r="N1127"/>
  <c r="I1127"/>
  <c r="M1127"/>
  <c r="O1123"/>
  <c r="N1123"/>
  <c r="M1123"/>
  <c r="I1123"/>
  <c r="A1123"/>
  <c r="O1119"/>
  <c r="N1119"/>
  <c r="I1119"/>
  <c r="M1119"/>
  <c r="O1115"/>
  <c r="N1115"/>
  <c r="M1115"/>
  <c r="I1115"/>
  <c r="A1115"/>
  <c r="O1111"/>
  <c r="N1111"/>
  <c r="I1111"/>
  <c r="M1111"/>
  <c r="O1107"/>
  <c r="N1107"/>
  <c r="M1107"/>
  <c r="I1107"/>
  <c r="A1107"/>
  <c r="O1103"/>
  <c r="N1103"/>
  <c r="I1103"/>
  <c r="M1103"/>
  <c r="O1099"/>
  <c r="N1099"/>
  <c r="M1099"/>
  <c r="I1099"/>
  <c r="A1099"/>
  <c r="O1095"/>
  <c r="N1095"/>
  <c r="I1095"/>
  <c r="M1095"/>
  <c r="O1091"/>
  <c r="N1091"/>
  <c r="M1091"/>
  <c r="I1091"/>
  <c r="A1091"/>
  <c r="O1087"/>
  <c r="N1087"/>
  <c r="I1087"/>
  <c r="M1087"/>
  <c r="O1083"/>
  <c r="N1083"/>
  <c r="M1083"/>
  <c r="I1083"/>
  <c r="A1083"/>
  <c r="O1079"/>
  <c r="N1079"/>
  <c r="I1079"/>
  <c r="M1079"/>
  <c r="O1075"/>
  <c r="N1075"/>
  <c r="M1075"/>
  <c r="I1075"/>
  <c r="A1075"/>
  <c r="O1071"/>
  <c r="N1071"/>
  <c r="I1071"/>
  <c r="M1071"/>
  <c r="O1067"/>
  <c r="N1067"/>
  <c r="M1067"/>
  <c r="I1067"/>
  <c r="A1067"/>
  <c r="O1063"/>
  <c r="N1063"/>
  <c r="I1063"/>
  <c r="M1063"/>
  <c r="O1059"/>
  <c r="N1059"/>
  <c r="M1059"/>
  <c r="I1059"/>
  <c r="A1059"/>
  <c r="O1055"/>
  <c r="N1055"/>
  <c r="I1055"/>
  <c r="M1055"/>
  <c r="O1051"/>
  <c r="N1051"/>
  <c r="M1051"/>
  <c r="I1051"/>
  <c r="A1051"/>
  <c r="O1047"/>
  <c r="N1047"/>
  <c r="I1047"/>
  <c r="M1047"/>
  <c r="O1043"/>
  <c r="N1043"/>
  <c r="M1043"/>
  <c r="I1043"/>
  <c r="A1043"/>
  <c r="O1039"/>
  <c r="N1039"/>
  <c r="I1039"/>
  <c r="M1039"/>
  <c r="O1035"/>
  <c r="N1035"/>
  <c r="M1035"/>
  <c r="I1035"/>
  <c r="A1035"/>
  <c r="O1031"/>
  <c r="N1031"/>
  <c r="I1031"/>
  <c r="M1031"/>
  <c r="O1027"/>
  <c r="N1027"/>
  <c r="M1027"/>
  <c r="I1027"/>
  <c r="A1027"/>
  <c r="O1023"/>
  <c r="N1023"/>
  <c r="I1023"/>
  <c r="M1023"/>
  <c r="O1019"/>
  <c r="N1019"/>
  <c r="M1019"/>
  <c r="I1019"/>
  <c r="A1019"/>
  <c r="N1015"/>
  <c r="O1015"/>
  <c r="I1015"/>
  <c r="M1015"/>
  <c r="O1011"/>
  <c r="N1011"/>
  <c r="M1011"/>
  <c r="I1011"/>
  <c r="A1011"/>
  <c r="O1007"/>
  <c r="N1007"/>
  <c r="I1007"/>
  <c r="M1007"/>
  <c r="O1003"/>
  <c r="N1003"/>
  <c r="M1003"/>
  <c r="I1003"/>
  <c r="A1003"/>
  <c r="O999"/>
  <c r="N999"/>
  <c r="I999"/>
  <c r="M999"/>
  <c r="O995"/>
  <c r="N995"/>
  <c r="M995"/>
  <c r="I995"/>
  <c r="A995"/>
  <c r="O991"/>
  <c r="N991"/>
  <c r="I991"/>
  <c r="M991"/>
  <c r="O987"/>
  <c r="N987"/>
  <c r="M987"/>
  <c r="I987"/>
  <c r="A987"/>
  <c r="N983"/>
  <c r="O983"/>
  <c r="I983"/>
  <c r="M983"/>
  <c r="O979"/>
  <c r="N979"/>
  <c r="M979"/>
  <c r="I979"/>
  <c r="A979"/>
  <c r="O975"/>
  <c r="N975"/>
  <c r="I975"/>
  <c r="M975"/>
  <c r="O971"/>
  <c r="N971"/>
  <c r="M971"/>
  <c r="I971"/>
  <c r="A971"/>
  <c r="O967"/>
  <c r="N967"/>
  <c r="I967"/>
  <c r="M967"/>
  <c r="O963"/>
  <c r="N963"/>
  <c r="M963"/>
  <c r="I963"/>
  <c r="A963"/>
  <c r="O959"/>
  <c r="N959"/>
  <c r="I959"/>
  <c r="M959"/>
  <c r="O955"/>
  <c r="N955"/>
  <c r="M955"/>
  <c r="I955"/>
  <c r="A955"/>
  <c r="N951"/>
  <c r="O951"/>
  <c r="I951"/>
  <c r="M951"/>
  <c r="O947"/>
  <c r="N947"/>
  <c r="M947"/>
  <c r="I947"/>
  <c r="A947"/>
  <c r="O943"/>
  <c r="N943"/>
  <c r="I943"/>
  <c r="M943"/>
  <c r="O939"/>
  <c r="N939"/>
  <c r="M939"/>
  <c r="I939"/>
  <c r="A939"/>
  <c r="O935"/>
  <c r="N935"/>
  <c r="I935"/>
  <c r="M935"/>
  <c r="O931"/>
  <c r="N931"/>
  <c r="M931"/>
  <c r="I931"/>
  <c r="A931"/>
  <c r="O927"/>
  <c r="N927"/>
  <c r="I927"/>
  <c r="M927"/>
  <c r="O923"/>
  <c r="N923"/>
  <c r="M923"/>
  <c r="I923"/>
  <c r="A923"/>
  <c r="N919"/>
  <c r="I919"/>
  <c r="M919"/>
  <c r="O919"/>
  <c r="O915"/>
  <c r="N915"/>
  <c r="M915"/>
  <c r="I915"/>
  <c r="A915"/>
  <c r="O911"/>
  <c r="N911"/>
  <c r="I911"/>
  <c r="M911"/>
  <c r="O907"/>
  <c r="N907"/>
  <c r="M907"/>
  <c r="I907"/>
  <c r="A907"/>
  <c r="O903"/>
  <c r="N903"/>
  <c r="I903"/>
  <c r="M903"/>
  <c r="O899"/>
  <c r="N899"/>
  <c r="M899"/>
  <c r="I899"/>
  <c r="A899"/>
  <c r="O895"/>
  <c r="N895"/>
  <c r="I895"/>
  <c r="M895"/>
  <c r="O891"/>
  <c r="N891"/>
  <c r="M891"/>
  <c r="I891"/>
  <c r="A891"/>
  <c r="N887"/>
  <c r="O887"/>
  <c r="I887"/>
  <c r="M887"/>
  <c r="O883"/>
  <c r="M883"/>
  <c r="N883"/>
  <c r="I883"/>
  <c r="A883"/>
  <c r="O879"/>
  <c r="N879"/>
  <c r="I879"/>
  <c r="M879"/>
  <c r="O875"/>
  <c r="N875"/>
  <c r="M875"/>
  <c r="I875"/>
  <c r="A875"/>
  <c r="O871"/>
  <c r="N871"/>
  <c r="I871"/>
  <c r="M871"/>
  <c r="O867"/>
  <c r="M867"/>
  <c r="I867"/>
  <c r="N867"/>
  <c r="A867"/>
  <c r="O863"/>
  <c r="N863"/>
  <c r="I863"/>
  <c r="M863"/>
  <c r="O859"/>
  <c r="N859"/>
  <c r="M859"/>
  <c r="I859"/>
  <c r="A859"/>
  <c r="N855"/>
  <c r="O855"/>
  <c r="I855"/>
  <c r="M855"/>
  <c r="O851"/>
  <c r="M851"/>
  <c r="N851"/>
  <c r="I851"/>
  <c r="A851"/>
  <c r="O847"/>
  <c r="N847"/>
  <c r="I847"/>
  <c r="M847"/>
  <c r="O843"/>
  <c r="N843"/>
  <c r="M843"/>
  <c r="I843"/>
  <c r="A843"/>
  <c r="O839"/>
  <c r="N839"/>
  <c r="I839"/>
  <c r="M839"/>
  <c r="O835"/>
  <c r="M835"/>
  <c r="I835"/>
  <c r="N835"/>
  <c r="A835"/>
  <c r="O831"/>
  <c r="N831"/>
  <c r="I831"/>
  <c r="M831"/>
  <c r="O827"/>
  <c r="N827"/>
  <c r="M827"/>
  <c r="I827"/>
  <c r="A827"/>
  <c r="N823"/>
  <c r="O823"/>
  <c r="I823"/>
  <c r="M823"/>
  <c r="O819"/>
  <c r="M819"/>
  <c r="N819"/>
  <c r="I819"/>
  <c r="A819"/>
  <c r="O815"/>
  <c r="N815"/>
  <c r="I815"/>
  <c r="M815"/>
  <c r="O811"/>
  <c r="N811"/>
  <c r="M811"/>
  <c r="I811"/>
  <c r="A811"/>
  <c r="O807"/>
  <c r="N807"/>
  <c r="I807"/>
  <c r="M807"/>
  <c r="O803"/>
  <c r="M803"/>
  <c r="I803"/>
  <c r="N803"/>
  <c r="A803"/>
  <c r="O799"/>
  <c r="N799"/>
  <c r="I799"/>
  <c r="M799"/>
  <c r="O795"/>
  <c r="N795"/>
  <c r="M795"/>
  <c r="I795"/>
  <c r="A795"/>
  <c r="N791"/>
  <c r="I791"/>
  <c r="M791"/>
  <c r="O791"/>
  <c r="O787"/>
  <c r="M787"/>
  <c r="N787"/>
  <c r="I787"/>
  <c r="A787"/>
  <c r="O783"/>
  <c r="N783"/>
  <c r="I783"/>
  <c r="M783"/>
  <c r="O779"/>
  <c r="N779"/>
  <c r="M779"/>
  <c r="I779"/>
  <c r="A779"/>
  <c r="O775"/>
  <c r="N775"/>
  <c r="I775"/>
  <c r="M775"/>
  <c r="O771"/>
  <c r="M771"/>
  <c r="I771"/>
  <c r="N771"/>
  <c r="A771"/>
  <c r="O767"/>
  <c r="N767"/>
  <c r="I767"/>
  <c r="M767"/>
  <c r="O763"/>
  <c r="N763"/>
  <c r="M763"/>
  <c r="I763"/>
  <c r="A763"/>
  <c r="N759"/>
  <c r="O759"/>
  <c r="I759"/>
  <c r="M759"/>
  <c r="O755"/>
  <c r="M755"/>
  <c r="N755"/>
  <c r="I755"/>
  <c r="A755"/>
  <c r="O751"/>
  <c r="N751"/>
  <c r="I751"/>
  <c r="M751"/>
  <c r="A2000"/>
  <c r="I1378"/>
  <c r="I1346"/>
  <c r="I1314"/>
  <c r="I1282"/>
  <c r="I1250"/>
  <c r="I1218"/>
  <c r="I1186"/>
  <c r="I1154"/>
  <c r="I1122"/>
  <c r="I1090"/>
  <c r="I1058"/>
  <c r="I1026"/>
  <c r="I994"/>
  <c r="I962"/>
  <c r="I930"/>
  <c r="I898"/>
  <c r="I866"/>
  <c r="I834"/>
  <c r="O747"/>
  <c r="N747"/>
  <c r="M747"/>
  <c r="I747"/>
  <c r="O743"/>
  <c r="N743"/>
  <c r="I743"/>
  <c r="M743"/>
  <c r="O739"/>
  <c r="M739"/>
  <c r="I739"/>
  <c r="N739"/>
  <c r="O735"/>
  <c r="N735"/>
  <c r="I735"/>
  <c r="M735"/>
  <c r="O731"/>
  <c r="N731"/>
  <c r="M731"/>
  <c r="I731"/>
  <c r="N727"/>
  <c r="O727"/>
  <c r="I727"/>
  <c r="M727"/>
  <c r="O723"/>
  <c r="M723"/>
  <c r="N723"/>
  <c r="I723"/>
  <c r="O719"/>
  <c r="N719"/>
  <c r="I719"/>
  <c r="M719"/>
  <c r="O715"/>
  <c r="N715"/>
  <c r="M715"/>
  <c r="I715"/>
  <c r="O711"/>
  <c r="N711"/>
  <c r="I711"/>
  <c r="M711"/>
  <c r="O707"/>
  <c r="M707"/>
  <c r="I707"/>
  <c r="N707"/>
  <c r="O703"/>
  <c r="N703"/>
  <c r="I703"/>
  <c r="M703"/>
  <c r="O699"/>
  <c r="N699"/>
  <c r="M699"/>
  <c r="I699"/>
  <c r="N695"/>
  <c r="O695"/>
  <c r="I695"/>
  <c r="M695"/>
  <c r="O691"/>
  <c r="M691"/>
  <c r="N691"/>
  <c r="I691"/>
  <c r="O687"/>
  <c r="N687"/>
  <c r="I687"/>
  <c r="M687"/>
  <c r="O683"/>
  <c r="N683"/>
  <c r="M683"/>
  <c r="I683"/>
  <c r="O679"/>
  <c r="N679"/>
  <c r="I679"/>
  <c r="M679"/>
  <c r="O675"/>
  <c r="M675"/>
  <c r="I675"/>
  <c r="N675"/>
  <c r="O671"/>
  <c r="N671"/>
  <c r="I671"/>
  <c r="M671"/>
  <c r="O667"/>
  <c r="N667"/>
  <c r="M667"/>
  <c r="I667"/>
  <c r="N663"/>
  <c r="I663"/>
  <c r="M663"/>
  <c r="O663"/>
  <c r="O659"/>
  <c r="M659"/>
  <c r="N659"/>
  <c r="I659"/>
  <c r="O655"/>
  <c r="N655"/>
  <c r="I655"/>
  <c r="M655"/>
  <c r="O651"/>
  <c r="N651"/>
  <c r="M651"/>
  <c r="I651"/>
  <c r="O647"/>
  <c r="N647"/>
  <c r="I647"/>
  <c r="M647"/>
  <c r="O643"/>
  <c r="M643"/>
  <c r="I643"/>
  <c r="N643"/>
  <c r="O639"/>
  <c r="N639"/>
  <c r="I639"/>
  <c r="M639"/>
  <c r="O635"/>
  <c r="N635"/>
  <c r="M635"/>
  <c r="I635"/>
  <c r="N631"/>
  <c r="O631"/>
  <c r="I631"/>
  <c r="M631"/>
  <c r="O627"/>
  <c r="M627"/>
  <c r="N627"/>
  <c r="I627"/>
  <c r="O623"/>
  <c r="N623"/>
  <c r="I623"/>
  <c r="M623"/>
  <c r="O619"/>
  <c r="N619"/>
  <c r="M619"/>
  <c r="I619"/>
  <c r="O615"/>
  <c r="N615"/>
  <c r="I615"/>
  <c r="M615"/>
  <c r="O611"/>
  <c r="M611"/>
  <c r="I611"/>
  <c r="N611"/>
  <c r="O607"/>
  <c r="N607"/>
  <c r="I607"/>
  <c r="M607"/>
  <c r="O603"/>
  <c r="N603"/>
  <c r="M603"/>
  <c r="I603"/>
  <c r="N599"/>
  <c r="I599"/>
  <c r="O599"/>
  <c r="M599"/>
  <c r="O595"/>
  <c r="M595"/>
  <c r="N595"/>
  <c r="I595"/>
  <c r="O591"/>
  <c r="N591"/>
  <c r="I591"/>
  <c r="M591"/>
  <c r="O587"/>
  <c r="N587"/>
  <c r="M587"/>
  <c r="I587"/>
  <c r="O583"/>
  <c r="N583"/>
  <c r="I583"/>
  <c r="M583"/>
  <c r="O579"/>
  <c r="M579"/>
  <c r="I579"/>
  <c r="N579"/>
  <c r="O575"/>
  <c r="N575"/>
  <c r="I575"/>
  <c r="M575"/>
  <c r="O571"/>
  <c r="N571"/>
  <c r="M571"/>
  <c r="I571"/>
  <c r="N567"/>
  <c r="O567"/>
  <c r="I567"/>
  <c r="M567"/>
  <c r="O563"/>
  <c r="M563"/>
  <c r="N563"/>
  <c r="I563"/>
  <c r="O559"/>
  <c r="N559"/>
  <c r="I559"/>
  <c r="M559"/>
  <c r="O555"/>
  <c r="N555"/>
  <c r="M555"/>
  <c r="I555"/>
  <c r="O551"/>
  <c r="N551"/>
  <c r="I551"/>
  <c r="M551"/>
  <c r="O547"/>
  <c r="M547"/>
  <c r="I547"/>
  <c r="N547"/>
  <c r="O543"/>
  <c r="N543"/>
  <c r="I543"/>
  <c r="M543"/>
  <c r="O539"/>
  <c r="N539"/>
  <c r="M539"/>
  <c r="I539"/>
  <c r="N535"/>
  <c r="I535"/>
  <c r="M535"/>
  <c r="O535"/>
  <c r="O531"/>
  <c r="M531"/>
  <c r="N531"/>
  <c r="I531"/>
  <c r="O527"/>
  <c r="N527"/>
  <c r="I527"/>
  <c r="M527"/>
  <c r="O523"/>
  <c r="N523"/>
  <c r="M523"/>
  <c r="I523"/>
  <c r="O519"/>
  <c r="N519"/>
  <c r="I519"/>
  <c r="M519"/>
  <c r="O515"/>
  <c r="M515"/>
  <c r="I515"/>
  <c r="N515"/>
  <c r="O511"/>
  <c r="N511"/>
  <c r="I511"/>
  <c r="M511"/>
  <c r="O507"/>
  <c r="N507"/>
  <c r="M507"/>
  <c r="I507"/>
  <c r="N503"/>
  <c r="O503"/>
  <c r="I503"/>
  <c r="M503"/>
  <c r="O499"/>
  <c r="M499"/>
  <c r="N499"/>
  <c r="I499"/>
  <c r="O495"/>
  <c r="N495"/>
  <c r="I495"/>
  <c r="M495"/>
  <c r="O491"/>
  <c r="N491"/>
  <c r="M491"/>
  <c r="I491"/>
  <c r="O487"/>
  <c r="N487"/>
  <c r="I487"/>
  <c r="M487"/>
  <c r="O483"/>
  <c r="M483"/>
  <c r="I483"/>
  <c r="N483"/>
  <c r="O479"/>
  <c r="N479"/>
  <c r="I479"/>
  <c r="M479"/>
  <c r="O475"/>
  <c r="N475"/>
  <c r="M475"/>
  <c r="I475"/>
  <c r="N471"/>
  <c r="I471"/>
  <c r="O471"/>
  <c r="M471"/>
  <c r="O467"/>
  <c r="M467"/>
  <c r="N467"/>
  <c r="I467"/>
  <c r="O463"/>
  <c r="N463"/>
  <c r="I463"/>
  <c r="M463"/>
  <c r="O459"/>
  <c r="N459"/>
  <c r="M459"/>
  <c r="I459"/>
  <c r="O455"/>
  <c r="N455"/>
  <c r="I455"/>
  <c r="M455"/>
  <c r="O451"/>
  <c r="M451"/>
  <c r="I451"/>
  <c r="N451"/>
  <c r="O447"/>
  <c r="N447"/>
  <c r="I447"/>
  <c r="M447"/>
  <c r="O443"/>
  <c r="N443"/>
  <c r="M443"/>
  <c r="I443"/>
  <c r="N439"/>
  <c r="O439"/>
  <c r="I439"/>
  <c r="M439"/>
  <c r="O435"/>
  <c r="M435"/>
  <c r="N435"/>
  <c r="I435"/>
  <c r="O431"/>
  <c r="N431"/>
  <c r="I431"/>
  <c r="M431"/>
  <c r="O427"/>
  <c r="N427"/>
  <c r="M427"/>
  <c r="I427"/>
  <c r="O423"/>
  <c r="N423"/>
  <c r="I423"/>
  <c r="M423"/>
  <c r="O419"/>
  <c r="M419"/>
  <c r="I419"/>
  <c r="N419"/>
  <c r="O415"/>
  <c r="N415"/>
  <c r="I415"/>
  <c r="M415"/>
  <c r="O411"/>
  <c r="N411"/>
  <c r="M411"/>
  <c r="I411"/>
  <c r="N407"/>
  <c r="I407"/>
  <c r="M407"/>
  <c r="O407"/>
  <c r="O403"/>
  <c r="M403"/>
  <c r="N403"/>
  <c r="I403"/>
  <c r="O399"/>
  <c r="N399"/>
  <c r="I399"/>
  <c r="M399"/>
  <c r="O395"/>
  <c r="N395"/>
  <c r="M395"/>
  <c r="I395"/>
  <c r="O391"/>
  <c r="N391"/>
  <c r="I391"/>
  <c r="M391"/>
  <c r="O387"/>
  <c r="M387"/>
  <c r="I387"/>
  <c r="N387"/>
  <c r="O383"/>
  <c r="N383"/>
  <c r="I383"/>
  <c r="M383"/>
  <c r="O379"/>
  <c r="N379"/>
  <c r="M379"/>
  <c r="I379"/>
  <c r="N375"/>
  <c r="O375"/>
  <c r="I375"/>
  <c r="M375"/>
  <c r="O371"/>
  <c r="M371"/>
  <c r="N371"/>
  <c r="I371"/>
  <c r="O367"/>
  <c r="N367"/>
  <c r="I367"/>
  <c r="M367"/>
  <c r="O363"/>
  <c r="N363"/>
  <c r="M363"/>
  <c r="I363"/>
  <c r="O359"/>
  <c r="N359"/>
  <c r="I359"/>
  <c r="M359"/>
  <c r="O355"/>
  <c r="M355"/>
  <c r="I355"/>
  <c r="N355"/>
  <c r="O351"/>
  <c r="N351"/>
  <c r="I351"/>
  <c r="M351"/>
  <c r="O347"/>
  <c r="N347"/>
  <c r="M347"/>
  <c r="I347"/>
  <c r="N343"/>
  <c r="I343"/>
  <c r="O343"/>
  <c r="M343"/>
  <c r="O339"/>
  <c r="M339"/>
  <c r="N339"/>
  <c r="I339"/>
  <c r="O335"/>
  <c r="N335"/>
  <c r="I335"/>
  <c r="M335"/>
  <c r="O331"/>
  <c r="N331"/>
  <c r="M331"/>
  <c r="I331"/>
  <c r="O327"/>
  <c r="N327"/>
  <c r="I327"/>
  <c r="M327"/>
  <c r="O323"/>
  <c r="M323"/>
  <c r="I323"/>
  <c r="N323"/>
  <c r="O319"/>
  <c r="N319"/>
  <c r="I319"/>
  <c r="M319"/>
  <c r="O315"/>
  <c r="N315"/>
  <c r="M315"/>
  <c r="I315"/>
  <c r="N311"/>
  <c r="O311"/>
  <c r="I311"/>
  <c r="M311"/>
  <c r="O307"/>
  <c r="M307"/>
  <c r="N307"/>
  <c r="I307"/>
  <c r="O303"/>
  <c r="N303"/>
  <c r="I303"/>
  <c r="M303"/>
  <c r="O299"/>
  <c r="N299"/>
  <c r="M299"/>
  <c r="I299"/>
  <c r="O295"/>
  <c r="N295"/>
  <c r="I295"/>
  <c r="M295"/>
  <c r="O291"/>
  <c r="M291"/>
  <c r="I291"/>
  <c r="N291"/>
  <c r="O287"/>
  <c r="N287"/>
  <c r="I287"/>
  <c r="M287"/>
  <c r="O283"/>
  <c r="N283"/>
  <c r="M283"/>
  <c r="I283"/>
  <c r="N279"/>
  <c r="I279"/>
  <c r="M279"/>
  <c r="O279"/>
  <c r="O275"/>
  <c r="M275"/>
  <c r="N275"/>
  <c r="I275"/>
  <c r="O271"/>
  <c r="N271"/>
  <c r="I271"/>
  <c r="M271"/>
  <c r="O267"/>
  <c r="N267"/>
  <c r="M267"/>
  <c r="I267"/>
  <c r="O263"/>
  <c r="N263"/>
  <c r="I263"/>
  <c r="M263"/>
  <c r="O259"/>
  <c r="M259"/>
  <c r="I259"/>
  <c r="N259"/>
  <c r="O255"/>
  <c r="N255"/>
  <c r="I255"/>
  <c r="M255"/>
  <c r="O251"/>
  <c r="N251"/>
  <c r="M251"/>
  <c r="I251"/>
  <c r="N247"/>
  <c r="O247"/>
  <c r="I247"/>
  <c r="M247"/>
  <c r="O243"/>
  <c r="M243"/>
  <c r="N243"/>
  <c r="I243"/>
  <c r="O239"/>
  <c r="N239"/>
  <c r="I239"/>
  <c r="M239"/>
  <c r="O235"/>
  <c r="N235"/>
  <c r="M235"/>
  <c r="I235"/>
  <c r="O231"/>
  <c r="N231"/>
  <c r="I231"/>
  <c r="M231"/>
  <c r="O227"/>
  <c r="M227"/>
  <c r="I227"/>
  <c r="N227"/>
  <c r="O223"/>
  <c r="N223"/>
  <c r="I223"/>
  <c r="M223"/>
  <c r="O219"/>
  <c r="N219"/>
  <c r="M219"/>
  <c r="I219"/>
  <c r="N215"/>
  <c r="I215"/>
  <c r="O215"/>
  <c r="M215"/>
  <c r="O211"/>
  <c r="M211"/>
  <c r="N211"/>
  <c r="I211"/>
  <c r="O207"/>
  <c r="N207"/>
  <c r="I207"/>
  <c r="M207"/>
  <c r="O203"/>
  <c r="N203"/>
  <c r="M203"/>
  <c r="I203"/>
  <c r="O199"/>
  <c r="N199"/>
  <c r="I199"/>
  <c r="M199"/>
  <c r="O195"/>
  <c r="M195"/>
  <c r="I195"/>
  <c r="N195"/>
  <c r="O191"/>
  <c r="N191"/>
  <c r="I191"/>
  <c r="M191"/>
  <c r="O187"/>
  <c r="N187"/>
  <c r="M187"/>
  <c r="I187"/>
  <c r="N183"/>
  <c r="O183"/>
  <c r="I183"/>
  <c r="M183"/>
  <c r="O179"/>
  <c r="M179"/>
  <c r="N179"/>
  <c r="I179"/>
  <c r="O175"/>
  <c r="N175"/>
  <c r="I175"/>
  <c r="M175"/>
  <c r="O171"/>
  <c r="N171"/>
  <c r="M171"/>
  <c r="I171"/>
  <c r="O167"/>
  <c r="N167"/>
  <c r="I167"/>
  <c r="M167"/>
  <c r="O163"/>
  <c r="M163"/>
  <c r="I163"/>
  <c r="N163"/>
  <c r="O159"/>
  <c r="N159"/>
  <c r="I159"/>
  <c r="M159"/>
  <c r="O155"/>
  <c r="N155"/>
  <c r="M155"/>
  <c r="I155"/>
  <c r="N151"/>
  <c r="I151"/>
  <c r="M151"/>
  <c r="O151"/>
  <c r="O147"/>
  <c r="M147"/>
  <c r="N147"/>
  <c r="I147"/>
  <c r="O143"/>
  <c r="N143"/>
  <c r="I143"/>
  <c r="M143"/>
  <c r="O139"/>
  <c r="N139"/>
  <c r="M139"/>
  <c r="I139"/>
  <c r="O135"/>
  <c r="N135"/>
  <c r="I135"/>
  <c r="M135"/>
  <c r="O131"/>
  <c r="M131"/>
  <c r="I131"/>
  <c r="N131"/>
  <c r="O127"/>
  <c r="N127"/>
  <c r="I127"/>
  <c r="M127"/>
  <c r="O123"/>
  <c r="N123"/>
  <c r="M123"/>
  <c r="I123"/>
  <c r="N119"/>
  <c r="O119"/>
  <c r="I119"/>
  <c r="M119"/>
  <c r="O115"/>
  <c r="M115"/>
  <c r="N115"/>
  <c r="I115"/>
  <c r="O111"/>
  <c r="N111"/>
  <c r="I111"/>
  <c r="M111"/>
  <c r="O107"/>
  <c r="N107"/>
  <c r="M107"/>
  <c r="I107"/>
  <c r="O103"/>
  <c r="N103"/>
  <c r="I103"/>
  <c r="M103"/>
  <c r="O99"/>
  <c r="M99"/>
  <c r="I99"/>
  <c r="N99"/>
  <c r="O95"/>
  <c r="N95"/>
  <c r="I95"/>
  <c r="M95"/>
  <c r="O91"/>
  <c r="N91"/>
  <c r="M91"/>
  <c r="I91"/>
  <c r="N87"/>
  <c r="I87"/>
  <c r="O87"/>
  <c r="M87"/>
  <c r="O83"/>
  <c r="M83"/>
  <c r="N83"/>
  <c r="I83"/>
  <c r="O79"/>
  <c r="N79"/>
  <c r="I79"/>
  <c r="M79"/>
  <c r="O75"/>
  <c r="N75"/>
  <c r="M75"/>
  <c r="I75"/>
  <c r="O71"/>
  <c r="N71"/>
  <c r="I71"/>
  <c r="M71"/>
  <c r="O67"/>
  <c r="M67"/>
  <c r="I67"/>
  <c r="N67"/>
  <c r="O63"/>
  <c r="N63"/>
  <c r="I63"/>
  <c r="M63"/>
  <c r="O59"/>
  <c r="N59"/>
  <c r="M59"/>
  <c r="I59"/>
  <c r="N55"/>
  <c r="O55"/>
  <c r="I55"/>
  <c r="M55"/>
  <c r="O51"/>
  <c r="M51"/>
  <c r="N51"/>
  <c r="I51"/>
  <c r="O47"/>
  <c r="N47"/>
  <c r="I47"/>
  <c r="M47"/>
  <c r="O43"/>
  <c r="N43"/>
  <c r="M43"/>
  <c r="I43"/>
  <c r="O39"/>
  <c r="N39"/>
  <c r="I39"/>
  <c r="M39"/>
  <c r="O35"/>
  <c r="M35"/>
  <c r="I35"/>
  <c r="N35"/>
  <c r="O31"/>
  <c r="N31"/>
  <c r="I31"/>
  <c r="M31"/>
  <c r="O27"/>
  <c r="N27"/>
  <c r="M27"/>
  <c r="I27"/>
  <c r="N23"/>
  <c r="I23"/>
  <c r="M23"/>
  <c r="O23"/>
  <c r="O19"/>
  <c r="M19"/>
  <c r="N19"/>
  <c r="I19"/>
  <c r="N15"/>
  <c r="I15"/>
  <c r="Y15" s="1"/>
  <c r="M15"/>
  <c r="O15" s="1"/>
  <c r="O2010"/>
  <c r="M2010"/>
  <c r="N2010"/>
  <c r="A2010"/>
  <c r="N2006"/>
  <c r="O2006"/>
  <c r="M2006"/>
  <c r="A2006"/>
  <c r="O2002"/>
  <c r="M2002"/>
  <c r="N2002"/>
  <c r="A2002"/>
  <c r="O1998"/>
  <c r="N1998"/>
  <c r="M1998"/>
  <c r="A1998"/>
  <c r="O2199"/>
  <c r="N2199"/>
  <c r="M2199"/>
  <c r="O2195"/>
  <c r="M2195"/>
  <c r="I2195"/>
  <c r="N2195"/>
  <c r="N2191"/>
  <c r="I2191"/>
  <c r="M2191"/>
  <c r="O2191"/>
  <c r="O2187"/>
  <c r="M2187"/>
  <c r="I2187"/>
  <c r="N2187"/>
  <c r="O2183"/>
  <c r="N2183"/>
  <c r="I2183"/>
  <c r="M2183"/>
  <c r="O2179"/>
  <c r="M2179"/>
  <c r="I2179"/>
  <c r="N2179"/>
  <c r="N2175"/>
  <c r="O2175"/>
  <c r="I2175"/>
  <c r="M2175"/>
  <c r="O2171"/>
  <c r="M2171"/>
  <c r="I2171"/>
  <c r="N2171"/>
  <c r="O2167"/>
  <c r="N2167"/>
  <c r="I2167"/>
  <c r="M2167"/>
  <c r="O2163"/>
  <c r="M2163"/>
  <c r="I2163"/>
  <c r="N2163"/>
  <c r="N2159"/>
  <c r="I2159"/>
  <c r="M2159"/>
  <c r="O2159"/>
  <c r="O2155"/>
  <c r="M2155"/>
  <c r="I2155"/>
  <c r="N2155"/>
  <c r="O2151"/>
  <c r="N2151"/>
  <c r="I2151"/>
  <c r="M2151"/>
  <c r="O2147"/>
  <c r="M2147"/>
  <c r="I2147"/>
  <c r="N2147"/>
  <c r="N2143"/>
  <c r="O2143"/>
  <c r="I2143"/>
  <c r="M2143"/>
  <c r="O2139"/>
  <c r="M2139"/>
  <c r="I2139"/>
  <c r="N2139"/>
  <c r="O2135"/>
  <c r="N2135"/>
  <c r="I2135"/>
  <c r="M2135"/>
  <c r="O2131"/>
  <c r="M2131"/>
  <c r="I2131"/>
  <c r="N2131"/>
  <c r="N2127"/>
  <c r="I2127"/>
  <c r="M2127"/>
  <c r="O2127"/>
  <c r="O2123"/>
  <c r="M2123"/>
  <c r="I2123"/>
  <c r="N2123"/>
  <c r="O2119"/>
  <c r="N2119"/>
  <c r="I2119"/>
  <c r="M2119"/>
  <c r="O2115"/>
  <c r="M2115"/>
  <c r="I2115"/>
  <c r="N2115"/>
  <c r="N2111"/>
  <c r="O2111"/>
  <c r="I2111"/>
  <c r="M2111"/>
  <c r="O2107"/>
  <c r="M2107"/>
  <c r="I2107"/>
  <c r="N2107"/>
  <c r="O2103"/>
  <c r="N2103"/>
  <c r="I2103"/>
  <c r="M2103"/>
  <c r="O2099"/>
  <c r="M2099"/>
  <c r="I2099"/>
  <c r="N2099"/>
  <c r="N2095"/>
  <c r="I2095"/>
  <c r="M2095"/>
  <c r="O2095"/>
  <c r="O2091"/>
  <c r="M2091"/>
  <c r="I2091"/>
  <c r="N2091"/>
  <c r="O2087"/>
  <c r="N2087"/>
  <c r="I2087"/>
  <c r="M2087"/>
  <c r="O2083"/>
  <c r="M2083"/>
  <c r="I2083"/>
  <c r="N2083"/>
  <c r="N2079"/>
  <c r="O2079"/>
  <c r="I2079"/>
  <c r="M2079"/>
  <c r="O2075"/>
  <c r="M2075"/>
  <c r="I2075"/>
  <c r="N2075"/>
  <c r="O2071"/>
  <c r="N2071"/>
  <c r="I2071"/>
  <c r="M2071"/>
  <c r="O2067"/>
  <c r="M2067"/>
  <c r="I2067"/>
  <c r="N2067"/>
  <c r="N2063"/>
  <c r="I2063"/>
  <c r="M2063"/>
  <c r="O2063"/>
  <c r="O2059"/>
  <c r="M2059"/>
  <c r="I2059"/>
  <c r="N2059"/>
  <c r="O2055"/>
  <c r="N2055"/>
  <c r="I2055"/>
  <c r="M2055"/>
  <c r="O2051"/>
  <c r="M2051"/>
  <c r="I2051"/>
  <c r="N2051"/>
  <c r="N2047"/>
  <c r="O2047"/>
  <c r="I2047"/>
  <c r="M2047"/>
  <c r="O2043"/>
  <c r="M2043"/>
  <c r="I2043"/>
  <c r="N2043"/>
  <c r="O2039"/>
  <c r="N2039"/>
  <c r="I2039"/>
  <c r="M2039"/>
  <c r="O2035"/>
  <c r="M2035"/>
  <c r="I2035"/>
  <c r="N2035"/>
  <c r="N2031"/>
  <c r="I2031"/>
  <c r="M2031"/>
  <c r="O2031"/>
  <c r="O2027"/>
  <c r="M2027"/>
  <c r="I2027"/>
  <c r="N2027"/>
  <c r="O2023"/>
  <c r="N2023"/>
  <c r="I2023"/>
  <c r="M2023"/>
  <c r="O2019"/>
  <c r="M2019"/>
  <c r="I2019"/>
  <c r="N2019"/>
  <c r="I2199"/>
  <c r="I2010"/>
  <c r="O830"/>
  <c r="N830"/>
  <c r="M830"/>
  <c r="A830"/>
  <c r="O826"/>
  <c r="N826"/>
  <c r="M826"/>
  <c r="A826"/>
  <c r="O822"/>
  <c r="N822"/>
  <c r="M822"/>
  <c r="A822"/>
  <c r="O818"/>
  <c r="N818"/>
  <c r="M818"/>
  <c r="A818"/>
  <c r="O814"/>
  <c r="N814"/>
  <c r="M814"/>
  <c r="A814"/>
  <c r="O810"/>
  <c r="M810"/>
  <c r="N810"/>
  <c r="A810"/>
  <c r="O806"/>
  <c r="N806"/>
  <c r="M806"/>
  <c r="A806"/>
  <c r="O802"/>
  <c r="N802"/>
  <c r="M802"/>
  <c r="A802"/>
  <c r="O798"/>
  <c r="N798"/>
  <c r="M798"/>
  <c r="A798"/>
  <c r="O794"/>
  <c r="N794"/>
  <c r="M794"/>
  <c r="A794"/>
  <c r="O790"/>
  <c r="N790"/>
  <c r="M790"/>
  <c r="A790"/>
  <c r="O786"/>
  <c r="N786"/>
  <c r="M786"/>
  <c r="A786"/>
  <c r="O782"/>
  <c r="N782"/>
  <c r="M782"/>
  <c r="A782"/>
  <c r="O778"/>
  <c r="M778"/>
  <c r="N778"/>
  <c r="A778"/>
  <c r="O774"/>
  <c r="N774"/>
  <c r="M774"/>
  <c r="A774"/>
  <c r="O770"/>
  <c r="N770"/>
  <c r="M770"/>
  <c r="A770"/>
  <c r="O766"/>
  <c r="N766"/>
  <c r="M766"/>
  <c r="A766"/>
  <c r="O762"/>
  <c r="N762"/>
  <c r="M762"/>
  <c r="A762"/>
  <c r="O758"/>
  <c r="N758"/>
  <c r="M758"/>
  <c r="A758"/>
  <c r="O754"/>
  <c r="N754"/>
  <c r="M754"/>
  <c r="A754"/>
  <c r="O750"/>
  <c r="N750"/>
  <c r="M750"/>
  <c r="A750"/>
  <c r="O746"/>
  <c r="M746"/>
  <c r="N746"/>
  <c r="A746"/>
  <c r="O742"/>
  <c r="N742"/>
  <c r="M742"/>
  <c r="A742"/>
  <c r="O738"/>
  <c r="N738"/>
  <c r="M738"/>
  <c r="A738"/>
  <c r="O734"/>
  <c r="N734"/>
  <c r="M734"/>
  <c r="A734"/>
  <c r="O730"/>
  <c r="N730"/>
  <c r="M730"/>
  <c r="A730"/>
  <c r="O726"/>
  <c r="N726"/>
  <c r="M726"/>
  <c r="A726"/>
  <c r="O722"/>
  <c r="N722"/>
  <c r="M722"/>
  <c r="A722"/>
  <c r="O718"/>
  <c r="N718"/>
  <c r="M718"/>
  <c r="A718"/>
  <c r="O714"/>
  <c r="M714"/>
  <c r="N714"/>
  <c r="A714"/>
  <c r="O710"/>
  <c r="N710"/>
  <c r="M710"/>
  <c r="A710"/>
  <c r="O706"/>
  <c r="N706"/>
  <c r="M706"/>
  <c r="A706"/>
  <c r="O702"/>
  <c r="N702"/>
  <c r="M702"/>
  <c r="A702"/>
  <c r="O698"/>
  <c r="N698"/>
  <c r="M698"/>
  <c r="A698"/>
  <c r="O694"/>
  <c r="N694"/>
  <c r="M694"/>
  <c r="A694"/>
  <c r="O690"/>
  <c r="N690"/>
  <c r="M690"/>
  <c r="A690"/>
  <c r="O686"/>
  <c r="N686"/>
  <c r="M686"/>
  <c r="A686"/>
  <c r="O682"/>
  <c r="M682"/>
  <c r="N682"/>
  <c r="A682"/>
  <c r="O678"/>
  <c r="N678"/>
  <c r="M678"/>
  <c r="A678"/>
  <c r="O674"/>
  <c r="N674"/>
  <c r="M674"/>
  <c r="A674"/>
  <c r="O670"/>
  <c r="N670"/>
  <c r="M670"/>
  <c r="A670"/>
  <c r="O666"/>
  <c r="N666"/>
  <c r="M666"/>
  <c r="A666"/>
  <c r="O662"/>
  <c r="N662"/>
  <c r="M662"/>
  <c r="A662"/>
  <c r="O658"/>
  <c r="N658"/>
  <c r="M658"/>
  <c r="A658"/>
  <c r="O654"/>
  <c r="N654"/>
  <c r="M654"/>
  <c r="A654"/>
  <c r="O650"/>
  <c r="M650"/>
  <c r="N650"/>
  <c r="A650"/>
  <c r="O646"/>
  <c r="N646"/>
  <c r="M646"/>
  <c r="A646"/>
  <c r="O642"/>
  <c r="N642"/>
  <c r="M642"/>
  <c r="A642"/>
  <c r="O638"/>
  <c r="N638"/>
  <c r="M638"/>
  <c r="A638"/>
  <c r="O634"/>
  <c r="N634"/>
  <c r="M634"/>
  <c r="A634"/>
  <c r="O630"/>
  <c r="N630"/>
  <c r="M630"/>
  <c r="A630"/>
  <c r="O626"/>
  <c r="N626"/>
  <c r="M626"/>
  <c r="A626"/>
  <c r="O622"/>
  <c r="N622"/>
  <c r="M622"/>
  <c r="A622"/>
  <c r="O618"/>
  <c r="M618"/>
  <c r="N618"/>
  <c r="A618"/>
  <c r="O614"/>
  <c r="N614"/>
  <c r="I614"/>
  <c r="M614"/>
  <c r="A614"/>
  <c r="O610"/>
  <c r="N610"/>
  <c r="M610"/>
  <c r="I610"/>
  <c r="A610"/>
  <c r="O606"/>
  <c r="N606"/>
  <c r="I606"/>
  <c r="M606"/>
  <c r="A606"/>
  <c r="O602"/>
  <c r="N602"/>
  <c r="M602"/>
  <c r="I602"/>
  <c r="A602"/>
  <c r="O598"/>
  <c r="N598"/>
  <c r="I598"/>
  <c r="M598"/>
  <c r="A598"/>
  <c r="O594"/>
  <c r="N594"/>
  <c r="M594"/>
  <c r="I594"/>
  <c r="A594"/>
  <c r="O590"/>
  <c r="N590"/>
  <c r="I590"/>
  <c r="M590"/>
  <c r="A590"/>
  <c r="O586"/>
  <c r="M586"/>
  <c r="N586"/>
  <c r="I586"/>
  <c r="A586"/>
  <c r="O582"/>
  <c r="N582"/>
  <c r="I582"/>
  <c r="M582"/>
  <c r="A582"/>
  <c r="O578"/>
  <c r="N578"/>
  <c r="M578"/>
  <c r="I578"/>
  <c r="A578"/>
  <c r="O574"/>
  <c r="N574"/>
  <c r="I574"/>
  <c r="M574"/>
  <c r="A574"/>
  <c r="O570"/>
  <c r="N570"/>
  <c r="M570"/>
  <c r="I570"/>
  <c r="A570"/>
  <c r="O566"/>
  <c r="N566"/>
  <c r="I566"/>
  <c r="M566"/>
  <c r="A566"/>
  <c r="O562"/>
  <c r="N562"/>
  <c r="M562"/>
  <c r="I562"/>
  <c r="A562"/>
  <c r="O558"/>
  <c r="N558"/>
  <c r="I558"/>
  <c r="M558"/>
  <c r="A558"/>
  <c r="O554"/>
  <c r="M554"/>
  <c r="N554"/>
  <c r="I554"/>
  <c r="A554"/>
  <c r="O550"/>
  <c r="N550"/>
  <c r="I550"/>
  <c r="M550"/>
  <c r="A550"/>
  <c r="O546"/>
  <c r="N546"/>
  <c r="M546"/>
  <c r="I546"/>
  <c r="A546"/>
  <c r="O542"/>
  <c r="N542"/>
  <c r="I542"/>
  <c r="M542"/>
  <c r="A542"/>
  <c r="O538"/>
  <c r="N538"/>
  <c r="M538"/>
  <c r="I538"/>
  <c r="A538"/>
  <c r="O534"/>
  <c r="N534"/>
  <c r="I534"/>
  <c r="M534"/>
  <c r="A534"/>
  <c r="O530"/>
  <c r="N530"/>
  <c r="M530"/>
  <c r="I530"/>
  <c r="A530"/>
  <c r="O526"/>
  <c r="N526"/>
  <c r="I526"/>
  <c r="M526"/>
  <c r="A526"/>
  <c r="O522"/>
  <c r="M522"/>
  <c r="N522"/>
  <c r="I522"/>
  <c r="A522"/>
  <c r="O518"/>
  <c r="N518"/>
  <c r="I518"/>
  <c r="M518"/>
  <c r="A518"/>
  <c r="O514"/>
  <c r="N514"/>
  <c r="M514"/>
  <c r="I514"/>
  <c r="A514"/>
  <c r="O510"/>
  <c r="N510"/>
  <c r="I510"/>
  <c r="M510"/>
  <c r="A510"/>
  <c r="O506"/>
  <c r="N506"/>
  <c r="M506"/>
  <c r="I506"/>
  <c r="A506"/>
  <c r="O502"/>
  <c r="N502"/>
  <c r="I502"/>
  <c r="M502"/>
  <c r="A502"/>
  <c r="O498"/>
  <c r="N498"/>
  <c r="M498"/>
  <c r="I498"/>
  <c r="A498"/>
  <c r="O494"/>
  <c r="N494"/>
  <c r="I494"/>
  <c r="M494"/>
  <c r="A494"/>
  <c r="O490"/>
  <c r="M490"/>
  <c r="N490"/>
  <c r="I490"/>
  <c r="A490"/>
  <c r="O486"/>
  <c r="N486"/>
  <c r="I486"/>
  <c r="M486"/>
  <c r="A486"/>
  <c r="O482"/>
  <c r="N482"/>
  <c r="M482"/>
  <c r="I482"/>
  <c r="A482"/>
  <c r="O478"/>
  <c r="N478"/>
  <c r="I478"/>
  <c r="M478"/>
  <c r="A478"/>
  <c r="O474"/>
  <c r="N474"/>
  <c r="M474"/>
  <c r="I474"/>
  <c r="A474"/>
  <c r="O470"/>
  <c r="N470"/>
  <c r="I470"/>
  <c r="M470"/>
  <c r="A470"/>
  <c r="O466"/>
  <c r="N466"/>
  <c r="M466"/>
  <c r="I466"/>
  <c r="A466"/>
  <c r="O462"/>
  <c r="N462"/>
  <c r="I462"/>
  <c r="M462"/>
  <c r="A462"/>
  <c r="O458"/>
  <c r="M458"/>
  <c r="N458"/>
  <c r="I458"/>
  <c r="A458"/>
  <c r="O454"/>
  <c r="N454"/>
  <c r="I454"/>
  <c r="M454"/>
  <c r="A454"/>
  <c r="O450"/>
  <c r="N450"/>
  <c r="M450"/>
  <c r="I450"/>
  <c r="A450"/>
  <c r="O446"/>
  <c r="N446"/>
  <c r="I446"/>
  <c r="M446"/>
  <c r="A446"/>
  <c r="O442"/>
  <c r="N442"/>
  <c r="M442"/>
  <c r="I442"/>
  <c r="A442"/>
  <c r="O438"/>
  <c r="N438"/>
  <c r="I438"/>
  <c r="M438"/>
  <c r="A438"/>
  <c r="O434"/>
  <c r="N434"/>
  <c r="M434"/>
  <c r="I434"/>
  <c r="A434"/>
  <c r="O430"/>
  <c r="N430"/>
  <c r="I430"/>
  <c r="M430"/>
  <c r="A430"/>
  <c r="O426"/>
  <c r="M426"/>
  <c r="N426"/>
  <c r="I426"/>
  <c r="A426"/>
  <c r="O422"/>
  <c r="N422"/>
  <c r="I422"/>
  <c r="M422"/>
  <c r="A422"/>
  <c r="O418"/>
  <c r="N418"/>
  <c r="M418"/>
  <c r="I418"/>
  <c r="A418"/>
  <c r="O414"/>
  <c r="N414"/>
  <c r="I414"/>
  <c r="M414"/>
  <c r="A414"/>
  <c r="O410"/>
  <c r="N410"/>
  <c r="M410"/>
  <c r="I410"/>
  <c r="A410"/>
  <c r="O406"/>
  <c r="N406"/>
  <c r="I406"/>
  <c r="M406"/>
  <c r="A406"/>
  <c r="O402"/>
  <c r="N402"/>
  <c r="M402"/>
  <c r="I402"/>
  <c r="A402"/>
  <c r="O398"/>
  <c r="N398"/>
  <c r="I398"/>
  <c r="M398"/>
  <c r="A398"/>
  <c r="O394"/>
  <c r="M394"/>
  <c r="N394"/>
  <c r="I394"/>
  <c r="A394"/>
  <c r="O390"/>
  <c r="N390"/>
  <c r="I390"/>
  <c r="M390"/>
  <c r="A390"/>
  <c r="O386"/>
  <c r="N386"/>
  <c r="M386"/>
  <c r="I386"/>
  <c r="A386"/>
  <c r="O382"/>
  <c r="N382"/>
  <c r="I382"/>
  <c r="M382"/>
  <c r="A382"/>
  <c r="O378"/>
  <c r="N378"/>
  <c r="M378"/>
  <c r="I378"/>
  <c r="A378"/>
  <c r="O374"/>
  <c r="N374"/>
  <c r="I374"/>
  <c r="M374"/>
  <c r="A374"/>
  <c r="O370"/>
  <c r="N370"/>
  <c r="M370"/>
  <c r="I370"/>
  <c r="A370"/>
  <c r="O366"/>
  <c r="N366"/>
  <c r="I366"/>
  <c r="M366"/>
  <c r="A366"/>
  <c r="O362"/>
  <c r="M362"/>
  <c r="N362"/>
  <c r="I362"/>
  <c r="A362"/>
  <c r="O358"/>
  <c r="N358"/>
  <c r="I358"/>
  <c r="M358"/>
  <c r="A358"/>
  <c r="O354"/>
  <c r="N354"/>
  <c r="M354"/>
  <c r="I354"/>
  <c r="A354"/>
  <c r="O350"/>
  <c r="N350"/>
  <c r="I350"/>
  <c r="M350"/>
  <c r="A350"/>
  <c r="O346"/>
  <c r="N346"/>
  <c r="M346"/>
  <c r="I346"/>
  <c r="A346"/>
  <c r="O342"/>
  <c r="N342"/>
  <c r="I342"/>
  <c r="M342"/>
  <c r="A342"/>
  <c r="O338"/>
  <c r="N338"/>
  <c r="M338"/>
  <c r="I338"/>
  <c r="A338"/>
  <c r="O334"/>
  <c r="N334"/>
  <c r="I334"/>
  <c r="M334"/>
  <c r="A334"/>
  <c r="O330"/>
  <c r="M330"/>
  <c r="N330"/>
  <c r="I330"/>
  <c r="A330"/>
  <c r="O326"/>
  <c r="N326"/>
  <c r="I326"/>
  <c r="M326"/>
  <c r="A326"/>
  <c r="O322"/>
  <c r="N322"/>
  <c r="M322"/>
  <c r="I322"/>
  <c r="A322"/>
  <c r="O318"/>
  <c r="N318"/>
  <c r="I318"/>
  <c r="M318"/>
  <c r="A318"/>
  <c r="O314"/>
  <c r="N314"/>
  <c r="M314"/>
  <c r="I314"/>
  <c r="A314"/>
  <c r="O310"/>
  <c r="N310"/>
  <c r="I310"/>
  <c r="M310"/>
  <c r="A310"/>
  <c r="O306"/>
  <c r="N306"/>
  <c r="M306"/>
  <c r="I306"/>
  <c r="A306"/>
  <c r="O302"/>
  <c r="N302"/>
  <c r="I302"/>
  <c r="M302"/>
  <c r="A302"/>
  <c r="O298"/>
  <c r="M298"/>
  <c r="N298"/>
  <c r="I298"/>
  <c r="A298"/>
  <c r="O294"/>
  <c r="N294"/>
  <c r="I294"/>
  <c r="M294"/>
  <c r="A294"/>
  <c r="O290"/>
  <c r="N290"/>
  <c r="M290"/>
  <c r="I290"/>
  <c r="A290"/>
  <c r="O286"/>
  <c r="N286"/>
  <c r="I286"/>
  <c r="M286"/>
  <c r="A286"/>
  <c r="O282"/>
  <c r="N282"/>
  <c r="M282"/>
  <c r="I282"/>
  <c r="A282"/>
  <c r="O278"/>
  <c r="N278"/>
  <c r="I278"/>
  <c r="M278"/>
  <c r="A278"/>
  <c r="O274"/>
  <c r="N274"/>
  <c r="M274"/>
  <c r="I274"/>
  <c r="A274"/>
  <c r="O270"/>
  <c r="N270"/>
  <c r="I270"/>
  <c r="M270"/>
  <c r="A270"/>
  <c r="O266"/>
  <c r="M266"/>
  <c r="N266"/>
  <c r="I266"/>
  <c r="A266"/>
  <c r="O262"/>
  <c r="N262"/>
  <c r="I262"/>
  <c r="M262"/>
  <c r="A262"/>
  <c r="O258"/>
  <c r="N258"/>
  <c r="M258"/>
  <c r="I258"/>
  <c r="A258"/>
  <c r="O254"/>
  <c r="N254"/>
  <c r="I254"/>
  <c r="M254"/>
  <c r="A254"/>
  <c r="O250"/>
  <c r="N250"/>
  <c r="M250"/>
  <c r="I250"/>
  <c r="A250"/>
  <c r="O246"/>
  <c r="N246"/>
  <c r="I246"/>
  <c r="M246"/>
  <c r="A246"/>
  <c r="O242"/>
  <c r="N242"/>
  <c r="M242"/>
  <c r="I242"/>
  <c r="A242"/>
  <c r="O238"/>
  <c r="N238"/>
  <c r="I238"/>
  <c r="M238"/>
  <c r="A238"/>
  <c r="O234"/>
  <c r="M234"/>
  <c r="N234"/>
  <c r="I234"/>
  <c r="A234"/>
  <c r="O230"/>
  <c r="N230"/>
  <c r="I230"/>
  <c r="M230"/>
  <c r="A230"/>
  <c r="O226"/>
  <c r="N226"/>
  <c r="M226"/>
  <c r="I226"/>
  <c r="A226"/>
  <c r="O222"/>
  <c r="N222"/>
  <c r="I222"/>
  <c r="M222"/>
  <c r="A222"/>
  <c r="O218"/>
  <c r="N218"/>
  <c r="M218"/>
  <c r="I218"/>
  <c r="A218"/>
  <c r="O214"/>
  <c r="N214"/>
  <c r="I214"/>
  <c r="M214"/>
  <c r="A214"/>
  <c r="O210"/>
  <c r="N210"/>
  <c r="M210"/>
  <c r="I210"/>
  <c r="A210"/>
  <c r="O206"/>
  <c r="N206"/>
  <c r="I206"/>
  <c r="M206"/>
  <c r="A206"/>
  <c r="O202"/>
  <c r="M202"/>
  <c r="N202"/>
  <c r="I202"/>
  <c r="A202"/>
  <c r="O198"/>
  <c r="N198"/>
  <c r="I198"/>
  <c r="M198"/>
  <c r="A198"/>
  <c r="O194"/>
  <c r="N194"/>
  <c r="M194"/>
  <c r="I194"/>
  <c r="A194"/>
  <c r="O190"/>
  <c r="N190"/>
  <c r="I190"/>
  <c r="M190"/>
  <c r="A190"/>
  <c r="O186"/>
  <c r="N186"/>
  <c r="M186"/>
  <c r="I186"/>
  <c r="A186"/>
  <c r="O182"/>
  <c r="N182"/>
  <c r="I182"/>
  <c r="M182"/>
  <c r="A182"/>
  <c r="O178"/>
  <c r="N178"/>
  <c r="M178"/>
  <c r="I178"/>
  <c r="A178"/>
  <c r="O174"/>
  <c r="N174"/>
  <c r="I174"/>
  <c r="M174"/>
  <c r="A174"/>
  <c r="O170"/>
  <c r="M170"/>
  <c r="N170"/>
  <c r="I170"/>
  <c r="A170"/>
  <c r="O166"/>
  <c r="N166"/>
  <c r="I166"/>
  <c r="M166"/>
  <c r="A166"/>
  <c r="O162"/>
  <c r="N162"/>
  <c r="M162"/>
  <c r="I162"/>
  <c r="A162"/>
  <c r="O158"/>
  <c r="N158"/>
  <c r="I158"/>
  <c r="M158"/>
  <c r="A158"/>
  <c r="O154"/>
  <c r="N154"/>
  <c r="M154"/>
  <c r="I154"/>
  <c r="A154"/>
  <c r="O150"/>
  <c r="N150"/>
  <c r="I150"/>
  <c r="M150"/>
  <c r="A150"/>
  <c r="O146"/>
  <c r="N146"/>
  <c r="M146"/>
  <c r="I146"/>
  <c r="A146"/>
  <c r="O142"/>
  <c r="N142"/>
  <c r="I142"/>
  <c r="M142"/>
  <c r="A142"/>
  <c r="O138"/>
  <c r="M138"/>
  <c r="N138"/>
  <c r="I138"/>
  <c r="A138"/>
  <c r="O134"/>
  <c r="N134"/>
  <c r="I134"/>
  <c r="M134"/>
  <c r="A134"/>
  <c r="O130"/>
  <c r="N130"/>
  <c r="M130"/>
  <c r="I130"/>
  <c r="A130"/>
  <c r="O126"/>
  <c r="N126"/>
  <c r="I126"/>
  <c r="M126"/>
  <c r="A126"/>
  <c r="O122"/>
  <c r="N122"/>
  <c r="M122"/>
  <c r="I122"/>
  <c r="A122"/>
  <c r="O118"/>
  <c r="N118"/>
  <c r="I118"/>
  <c r="M118"/>
  <c r="A118"/>
  <c r="O114"/>
  <c r="N114"/>
  <c r="M114"/>
  <c r="I114"/>
  <c r="A114"/>
  <c r="O110"/>
  <c r="N110"/>
  <c r="I110"/>
  <c r="M110"/>
  <c r="A110"/>
  <c r="O106"/>
  <c r="M106"/>
  <c r="N106"/>
  <c r="I106"/>
  <c r="A106"/>
  <c r="O102"/>
  <c r="N102"/>
  <c r="I102"/>
  <c r="M102"/>
  <c r="A102"/>
  <c r="O98"/>
  <c r="N98"/>
  <c r="M98"/>
  <c r="I98"/>
  <c r="A98"/>
  <c r="O94"/>
  <c r="N94"/>
  <c r="I94"/>
  <c r="M94"/>
  <c r="A94"/>
  <c r="O90"/>
  <c r="N90"/>
  <c r="M90"/>
  <c r="I90"/>
  <c r="A90"/>
  <c r="O86"/>
  <c r="N86"/>
  <c r="I86"/>
  <c r="M86"/>
  <c r="A86"/>
  <c r="O82"/>
  <c r="N82"/>
  <c r="M82"/>
  <c r="I82"/>
  <c r="A82"/>
  <c r="O78"/>
  <c r="N78"/>
  <c r="I78"/>
  <c r="M78"/>
  <c r="A78"/>
  <c r="O74"/>
  <c r="M74"/>
  <c r="N74"/>
  <c r="I74"/>
  <c r="A74"/>
  <c r="O70"/>
  <c r="N70"/>
  <c r="I70"/>
  <c r="M70"/>
  <c r="A70"/>
  <c r="O66"/>
  <c r="N66"/>
  <c r="M66"/>
  <c r="I66"/>
  <c r="A66"/>
  <c r="O62"/>
  <c r="N62"/>
  <c r="I62"/>
  <c r="M62"/>
  <c r="A62"/>
  <c r="O58"/>
  <c r="N58"/>
  <c r="M58"/>
  <c r="I58"/>
  <c r="A58"/>
  <c r="O54"/>
  <c r="N54"/>
  <c r="I54"/>
  <c r="M54"/>
  <c r="A54"/>
  <c r="O50"/>
  <c r="N50"/>
  <c r="M50"/>
  <c r="I50"/>
  <c r="A50"/>
  <c r="O46"/>
  <c r="N46"/>
  <c r="I46"/>
  <c r="M46"/>
  <c r="A46"/>
  <c r="O42"/>
  <c r="M42"/>
  <c r="N42"/>
  <c r="I42"/>
  <c r="A42"/>
  <c r="O38"/>
  <c r="N38"/>
  <c r="I38"/>
  <c r="M38"/>
  <c r="A38"/>
  <c r="O34"/>
  <c r="N34"/>
  <c r="M34"/>
  <c r="I34"/>
  <c r="A34"/>
  <c r="O30"/>
  <c r="N30"/>
  <c r="I30"/>
  <c r="M30"/>
  <c r="A30"/>
  <c r="O26"/>
  <c r="N26"/>
  <c r="M26"/>
  <c r="I26"/>
  <c r="A26"/>
  <c r="O22"/>
  <c r="N22"/>
  <c r="I22"/>
  <c r="M22"/>
  <c r="A22"/>
  <c r="O18"/>
  <c r="N18"/>
  <c r="M18"/>
  <c r="I18"/>
  <c r="A18"/>
  <c r="N14"/>
  <c r="I14"/>
  <c r="Y14" s="1"/>
  <c r="M14"/>
  <c r="A14"/>
  <c r="O2013"/>
  <c r="N2013"/>
  <c r="M2013"/>
  <c r="A2013"/>
  <c r="I2013"/>
  <c r="O2009"/>
  <c r="N2009"/>
  <c r="M2009"/>
  <c r="A2009"/>
  <c r="I2009"/>
  <c r="O2005"/>
  <c r="N2005"/>
  <c r="M2005"/>
  <c r="A2005"/>
  <c r="I2005"/>
  <c r="O2001"/>
  <c r="N2001"/>
  <c r="M2001"/>
  <c r="A2001"/>
  <c r="I2001"/>
  <c r="O1997"/>
  <c r="N1997"/>
  <c r="M1997"/>
  <c r="A1997"/>
  <c r="I1997"/>
  <c r="N2198"/>
  <c r="O2198"/>
  <c r="M2198"/>
  <c r="A2198"/>
  <c r="O2194"/>
  <c r="M2194"/>
  <c r="N2194"/>
  <c r="A2194"/>
  <c r="O2190"/>
  <c r="N2190"/>
  <c r="M2190"/>
  <c r="A2190"/>
  <c r="O2186"/>
  <c r="M2186"/>
  <c r="N2186"/>
  <c r="A2186"/>
  <c r="O2182"/>
  <c r="N2182"/>
  <c r="M2182"/>
  <c r="A2182"/>
  <c r="O2178"/>
  <c r="M2178"/>
  <c r="N2178"/>
  <c r="A2178"/>
  <c r="O2174"/>
  <c r="N2174"/>
  <c r="M2174"/>
  <c r="A2174"/>
  <c r="O2170"/>
  <c r="M2170"/>
  <c r="N2170"/>
  <c r="A2170"/>
  <c r="N2166"/>
  <c r="O2166"/>
  <c r="M2166"/>
  <c r="A2166"/>
  <c r="O2162"/>
  <c r="M2162"/>
  <c r="N2162"/>
  <c r="A2162"/>
  <c r="O2158"/>
  <c r="N2158"/>
  <c r="M2158"/>
  <c r="A2158"/>
  <c r="O2154"/>
  <c r="M2154"/>
  <c r="N2154"/>
  <c r="A2154"/>
  <c r="O2150"/>
  <c r="N2150"/>
  <c r="M2150"/>
  <c r="A2150"/>
  <c r="O2146"/>
  <c r="M2146"/>
  <c r="N2146"/>
  <c r="A2146"/>
  <c r="O2142"/>
  <c r="N2142"/>
  <c r="M2142"/>
  <c r="A2142"/>
  <c r="O2138"/>
  <c r="M2138"/>
  <c r="N2138"/>
  <c r="A2138"/>
  <c r="N2134"/>
  <c r="O2134"/>
  <c r="M2134"/>
  <c r="A2134"/>
  <c r="O2130"/>
  <c r="M2130"/>
  <c r="N2130"/>
  <c r="A2130"/>
  <c r="O2126"/>
  <c r="N2126"/>
  <c r="M2126"/>
  <c r="A2126"/>
  <c r="O2122"/>
  <c r="M2122"/>
  <c r="N2122"/>
  <c r="A2122"/>
  <c r="O2118"/>
  <c r="N2118"/>
  <c r="M2118"/>
  <c r="A2118"/>
  <c r="O2114"/>
  <c r="M2114"/>
  <c r="N2114"/>
  <c r="A2114"/>
  <c r="O2110"/>
  <c r="N2110"/>
  <c r="M2110"/>
  <c r="A2110"/>
  <c r="O2106"/>
  <c r="M2106"/>
  <c r="N2106"/>
  <c r="A2106"/>
  <c r="N2102"/>
  <c r="O2102"/>
  <c r="M2102"/>
  <c r="A2102"/>
  <c r="O2098"/>
  <c r="M2098"/>
  <c r="N2098"/>
  <c r="A2098"/>
  <c r="O2094"/>
  <c r="N2094"/>
  <c r="M2094"/>
  <c r="A2094"/>
  <c r="O2090"/>
  <c r="M2090"/>
  <c r="N2090"/>
  <c r="A2090"/>
  <c r="O2086"/>
  <c r="N2086"/>
  <c r="M2086"/>
  <c r="A2086"/>
  <c r="O2082"/>
  <c r="M2082"/>
  <c r="N2082"/>
  <c r="A2082"/>
  <c r="O2078"/>
  <c r="N2078"/>
  <c r="M2078"/>
  <c r="A2078"/>
  <c r="O2074"/>
  <c r="M2074"/>
  <c r="N2074"/>
  <c r="A2074"/>
  <c r="N2070"/>
  <c r="O2070"/>
  <c r="M2070"/>
  <c r="A2070"/>
  <c r="O2066"/>
  <c r="M2066"/>
  <c r="N2066"/>
  <c r="A2066"/>
  <c r="O2062"/>
  <c r="N2062"/>
  <c r="M2062"/>
  <c r="A2062"/>
  <c r="O2058"/>
  <c r="M2058"/>
  <c r="N2058"/>
  <c r="A2058"/>
  <c r="O2054"/>
  <c r="N2054"/>
  <c r="M2054"/>
  <c r="A2054"/>
  <c r="O2050"/>
  <c r="M2050"/>
  <c r="N2050"/>
  <c r="A2050"/>
  <c r="O2046"/>
  <c r="N2046"/>
  <c r="M2046"/>
  <c r="A2046"/>
  <c r="O2042"/>
  <c r="M2042"/>
  <c r="N2042"/>
  <c r="A2042"/>
  <c r="N2038"/>
  <c r="O2038"/>
  <c r="M2038"/>
  <c r="A2038"/>
  <c r="O2034"/>
  <c r="M2034"/>
  <c r="N2034"/>
  <c r="A2034"/>
  <c r="O2030"/>
  <c r="N2030"/>
  <c r="M2030"/>
  <c r="A2030"/>
  <c r="O2026"/>
  <c r="M2026"/>
  <c r="N2026"/>
  <c r="A2026"/>
  <c r="O2022"/>
  <c r="N2022"/>
  <c r="M2022"/>
  <c r="A2022"/>
  <c r="O2018"/>
  <c r="M2018"/>
  <c r="N2018"/>
  <c r="A2018"/>
  <c r="A2195"/>
  <c r="A2187"/>
  <c r="A2179"/>
  <c r="A2171"/>
  <c r="A2163"/>
  <c r="A2155"/>
  <c r="A2147"/>
  <c r="A2139"/>
  <c r="A2131"/>
  <c r="A2123"/>
  <c r="A2115"/>
  <c r="A2107"/>
  <c r="A2099"/>
  <c r="A2091"/>
  <c r="A2083"/>
  <c r="A2075"/>
  <c r="A2067"/>
  <c r="A2059"/>
  <c r="A2051"/>
  <c r="A2043"/>
  <c r="A2035"/>
  <c r="A2027"/>
  <c r="A2019"/>
  <c r="A747"/>
  <c r="A739"/>
  <c r="A731"/>
  <c r="A723"/>
  <c r="A715"/>
  <c r="A707"/>
  <c r="A699"/>
  <c r="A691"/>
  <c r="A683"/>
  <c r="A675"/>
  <c r="A667"/>
  <c r="A659"/>
  <c r="A651"/>
  <c r="A643"/>
  <c r="A635"/>
  <c r="A627"/>
  <c r="A619"/>
  <c r="A611"/>
  <c r="A603"/>
  <c r="A595"/>
  <c r="A587"/>
  <c r="A579"/>
  <c r="A571"/>
  <c r="A563"/>
  <c r="A555"/>
  <c r="A547"/>
  <c r="A539"/>
  <c r="A531"/>
  <c r="A523"/>
  <c r="A515"/>
  <c r="A507"/>
  <c r="A499"/>
  <c r="A491"/>
  <c r="A483"/>
  <c r="A475"/>
  <c r="A467"/>
  <c r="A459"/>
  <c r="A451"/>
  <c r="A443"/>
  <c r="A435"/>
  <c r="A427"/>
  <c r="A419"/>
  <c r="A411"/>
  <c r="A403"/>
  <c r="A395"/>
  <c r="A387"/>
  <c r="A379"/>
  <c r="A371"/>
  <c r="A363"/>
  <c r="A355"/>
  <c r="A347"/>
  <c r="A339"/>
  <c r="A331"/>
  <c r="A323"/>
  <c r="A315"/>
  <c r="A307"/>
  <c r="A299"/>
  <c r="A291"/>
  <c r="A283"/>
  <c r="A275"/>
  <c r="A267"/>
  <c r="A259"/>
  <c r="A251"/>
  <c r="A243"/>
  <c r="A235"/>
  <c r="A227"/>
  <c r="A219"/>
  <c r="A211"/>
  <c r="A203"/>
  <c r="A195"/>
  <c r="A187"/>
  <c r="A179"/>
  <c r="A171"/>
  <c r="A163"/>
  <c r="A155"/>
  <c r="A147"/>
  <c r="A139"/>
  <c r="A131"/>
  <c r="A123"/>
  <c r="A115"/>
  <c r="A107"/>
  <c r="A99"/>
  <c r="A91"/>
  <c r="A83"/>
  <c r="A75"/>
  <c r="A67"/>
  <c r="A59"/>
  <c r="A51"/>
  <c r="A43"/>
  <c r="A35"/>
  <c r="A27"/>
  <c r="A19"/>
  <c r="I2198"/>
  <c r="I2182"/>
  <c r="I2166"/>
  <c r="I2150"/>
  <c r="I2134"/>
  <c r="I2118"/>
  <c r="I2102"/>
  <c r="I2086"/>
  <c r="I2070"/>
  <c r="I2054"/>
  <c r="I2038"/>
  <c r="I2022"/>
  <c r="I2006"/>
  <c r="I822"/>
  <c r="I806"/>
  <c r="I790"/>
  <c r="I774"/>
  <c r="I758"/>
  <c r="I742"/>
  <c r="I726"/>
  <c r="I710"/>
  <c r="I694"/>
  <c r="I678"/>
  <c r="I662"/>
  <c r="I646"/>
  <c r="I630"/>
  <c r="A2014"/>
  <c r="M2014"/>
  <c r="M2015"/>
  <c r="I2015"/>
  <c r="N2014"/>
  <c r="O2015"/>
  <c r="Q15"/>
  <c r="X10"/>
  <c r="Y8"/>
  <c r="Q14"/>
  <c r="O14" s="1"/>
  <c r="I12"/>
  <c r="Y12" s="1"/>
  <c r="M12"/>
  <c r="T12"/>
  <c r="W12"/>
  <c r="A12"/>
  <c r="S12"/>
  <c r="N12"/>
  <c r="Q12" s="1"/>
  <c r="V12"/>
  <c r="U12"/>
  <c r="Q13"/>
  <c r="J6"/>
  <c r="L13" s="1"/>
  <c r="Z13" s="1"/>
  <c r="J7"/>
  <c r="J12" i="2"/>
  <c r="C736" l="1"/>
  <c r="B736"/>
  <c r="J736"/>
  <c r="D736"/>
  <c r="K736"/>
  <c r="M736"/>
  <c r="L736"/>
  <c r="I736"/>
  <c r="N736"/>
  <c r="E736"/>
  <c r="A737"/>
  <c r="C737" s="1"/>
  <c r="S10" i="1"/>
  <c r="W10"/>
  <c r="T10"/>
  <c r="A13"/>
  <c r="A23" i="2"/>
  <c r="U10" i="1"/>
  <c r="Y10"/>
  <c r="V10"/>
  <c r="L12"/>
  <c r="J8"/>
  <c r="L737" i="2" l="1"/>
  <c r="M737"/>
  <c r="K737"/>
  <c r="B737"/>
  <c r="F737"/>
  <c r="E737"/>
  <c r="J737"/>
  <c r="N737"/>
  <c r="D737"/>
  <c r="I737"/>
  <c r="A738"/>
  <c r="A24"/>
  <c r="L24" s="1"/>
  <c r="D23"/>
  <c r="K23"/>
  <c r="C23"/>
  <c r="B23"/>
  <c r="I23"/>
  <c r="F23"/>
  <c r="E23"/>
  <c r="J23"/>
  <c r="M23"/>
  <c r="O12" i="1"/>
  <c r="J9"/>
  <c r="G8" s="1"/>
  <c r="L12" i="2" s="1"/>
  <c r="Z12" i="1"/>
  <c r="L23" i="2"/>
  <c r="J738" l="1"/>
  <c r="N738"/>
  <c r="I738"/>
  <c r="C738"/>
  <c r="B738"/>
  <c r="D738"/>
  <c r="K738"/>
  <c r="M738"/>
  <c r="F738"/>
  <c r="E738"/>
  <c r="L738"/>
  <c r="A739"/>
  <c r="N24"/>
  <c r="A25"/>
  <c r="N25" s="1"/>
  <c r="M24"/>
  <c r="B24"/>
  <c r="E24"/>
  <c r="J24"/>
  <c r="I24"/>
  <c r="D24"/>
  <c r="K24"/>
  <c r="C24"/>
  <c r="F24"/>
  <c r="Z10" i="1"/>
  <c r="V6" s="1"/>
  <c r="H18" i="2" s="1"/>
  <c r="N23"/>
  <c r="G9" i="1"/>
  <c r="N12" i="2" s="1"/>
  <c r="A740" l="1"/>
  <c r="J739"/>
  <c r="E739"/>
  <c r="B739"/>
  <c r="F739"/>
  <c r="C739"/>
  <c r="M739"/>
  <c r="L739"/>
  <c r="K739"/>
  <c r="D739"/>
  <c r="I739"/>
  <c r="N739"/>
  <c r="M25"/>
  <c r="E25"/>
  <c r="I25"/>
  <c r="B25"/>
  <c r="D25"/>
  <c r="F25"/>
  <c r="K25"/>
  <c r="J25"/>
  <c r="C25"/>
  <c r="L25"/>
  <c r="A26"/>
  <c r="C740" l="1"/>
  <c r="J740"/>
  <c r="B740"/>
  <c r="K740"/>
  <c r="L740"/>
  <c r="D740"/>
  <c r="F740"/>
  <c r="E740"/>
  <c r="I740"/>
  <c r="M740"/>
  <c r="N740"/>
  <c r="A741"/>
  <c r="A27"/>
  <c r="C27" s="1"/>
  <c r="C26"/>
  <c r="M26"/>
  <c r="F26"/>
  <c r="B26"/>
  <c r="D26"/>
  <c r="J26"/>
  <c r="E26"/>
  <c r="K26"/>
  <c r="I26"/>
  <c r="L26"/>
  <c r="N26"/>
  <c r="L27" l="1"/>
  <c r="N27"/>
  <c r="F27"/>
  <c r="M27"/>
  <c r="B27"/>
  <c r="E27"/>
  <c r="D27"/>
  <c r="I27"/>
  <c r="A742"/>
  <c r="A28"/>
  <c r="B741"/>
  <c r="D741"/>
  <c r="F741"/>
  <c r="N741"/>
  <c r="L741"/>
  <c r="J741"/>
  <c r="M741"/>
  <c r="E741"/>
  <c r="C741"/>
  <c r="I741"/>
  <c r="K741"/>
  <c r="J27"/>
  <c r="K27"/>
  <c r="I742" l="1"/>
  <c r="N742"/>
  <c r="L742"/>
  <c r="D742"/>
  <c r="M742"/>
  <c r="K742"/>
  <c r="B742"/>
  <c r="C742"/>
  <c r="F742"/>
  <c r="J742"/>
  <c r="E742"/>
  <c r="A743"/>
  <c r="N28"/>
  <c r="K28"/>
  <c r="B28"/>
  <c r="I28"/>
  <c r="J28"/>
  <c r="C28"/>
  <c r="L28"/>
  <c r="F28"/>
  <c r="D28"/>
  <c r="E28"/>
  <c r="M28"/>
  <c r="A29"/>
  <c r="A744" l="1"/>
  <c r="D29"/>
  <c r="M29"/>
  <c r="L29"/>
  <c r="B29"/>
  <c r="I29"/>
  <c r="N29"/>
  <c r="K29"/>
  <c r="F29"/>
  <c r="C29"/>
  <c r="E29"/>
  <c r="J29"/>
  <c r="A30"/>
  <c r="I743"/>
  <c r="N743"/>
  <c r="J743"/>
  <c r="L743"/>
  <c r="E743"/>
  <c r="M743"/>
  <c r="C743"/>
  <c r="D743"/>
  <c r="F743"/>
  <c r="B743"/>
  <c r="K743"/>
  <c r="E744" l="1"/>
  <c r="D744"/>
  <c r="M744"/>
  <c r="L744"/>
  <c r="C744"/>
  <c r="N744"/>
  <c r="J744"/>
  <c r="K744"/>
  <c r="B744"/>
  <c r="I744"/>
  <c r="F744"/>
  <c r="I30"/>
  <c r="D30"/>
  <c r="C30"/>
  <c r="M30"/>
  <c r="L30"/>
  <c r="K30"/>
  <c r="N30"/>
  <c r="F30"/>
  <c r="J30"/>
  <c r="B30"/>
  <c r="E30"/>
  <c r="A745"/>
  <c r="A31"/>
  <c r="M31" l="1"/>
  <c r="I31"/>
  <c r="J31"/>
  <c r="K31"/>
  <c r="C31"/>
  <c r="F31"/>
  <c r="E31"/>
  <c r="L31"/>
  <c r="D31"/>
  <c r="B31"/>
  <c r="N31"/>
  <c r="A32"/>
  <c r="J745"/>
  <c r="N745"/>
  <c r="C745"/>
  <c r="E745"/>
  <c r="I745"/>
  <c r="B745"/>
  <c r="F745"/>
  <c r="M745"/>
  <c r="K745"/>
  <c r="D745"/>
  <c r="L745"/>
  <c r="A746"/>
  <c r="A33" l="1"/>
  <c r="E746"/>
  <c r="K746"/>
  <c r="M746"/>
  <c r="D746"/>
  <c r="L746"/>
  <c r="F746"/>
  <c r="C746"/>
  <c r="J746"/>
  <c r="B746"/>
  <c r="N746"/>
  <c r="I746"/>
  <c r="A747"/>
  <c r="N32"/>
  <c r="M32"/>
  <c r="D32"/>
  <c r="B32"/>
  <c r="E32"/>
  <c r="K32"/>
  <c r="C32"/>
  <c r="F32"/>
  <c r="L32"/>
  <c r="I32"/>
  <c r="J32"/>
  <c r="B33" l="1"/>
  <c r="K33"/>
  <c r="I33"/>
  <c r="F33"/>
  <c r="L33"/>
  <c r="C33"/>
  <c r="M33"/>
  <c r="E33"/>
  <c r="N33"/>
  <c r="J33"/>
  <c r="D33"/>
  <c r="M747"/>
  <c r="N747"/>
  <c r="J747"/>
  <c r="F747"/>
  <c r="C747"/>
  <c r="K747"/>
  <c r="B747"/>
  <c r="D747"/>
  <c r="L747"/>
  <c r="I747"/>
  <c r="E747"/>
  <c r="A34"/>
  <c r="A748"/>
  <c r="A749" l="1"/>
  <c r="M748"/>
  <c r="F748"/>
  <c r="I748"/>
  <c r="K748"/>
  <c r="L748"/>
  <c r="J748"/>
  <c r="D748"/>
  <c r="E748"/>
  <c r="C748"/>
  <c r="B748"/>
  <c r="N748"/>
  <c r="E34"/>
  <c r="M34"/>
  <c r="B34"/>
  <c r="C34"/>
  <c r="I34"/>
  <c r="J34"/>
  <c r="K34"/>
  <c r="N34"/>
  <c r="D34"/>
  <c r="F34"/>
  <c r="L34"/>
  <c r="A35"/>
  <c r="N749" l="1"/>
  <c r="F749"/>
  <c r="J749"/>
  <c r="K749"/>
  <c r="D749"/>
  <c r="M749"/>
  <c r="C749"/>
  <c r="E749"/>
  <c r="L749"/>
  <c r="B749"/>
  <c r="I749"/>
  <c r="A750"/>
  <c r="F35"/>
  <c r="B35"/>
  <c r="L35"/>
  <c r="I35"/>
  <c r="D35"/>
  <c r="N35"/>
  <c r="J35"/>
  <c r="C35"/>
  <c r="E35"/>
  <c r="K35"/>
  <c r="M35"/>
  <c r="A36"/>
  <c r="L36" l="1"/>
  <c r="I36"/>
  <c r="N36"/>
  <c r="E36"/>
  <c r="D36"/>
  <c r="J36"/>
  <c r="M36"/>
  <c r="K36"/>
  <c r="F36"/>
  <c r="B36"/>
  <c r="C36"/>
  <c r="A751"/>
  <c r="A37"/>
  <c r="M750"/>
  <c r="F750"/>
  <c r="B750"/>
  <c r="I750"/>
  <c r="K750"/>
  <c r="L750"/>
  <c r="D750"/>
  <c r="N750"/>
  <c r="C750"/>
  <c r="J750"/>
  <c r="E750"/>
  <c r="A752" l="1"/>
  <c r="L37"/>
  <c r="J37"/>
  <c r="K37"/>
  <c r="D37"/>
  <c r="B37"/>
  <c r="C37"/>
  <c r="N37"/>
  <c r="F37"/>
  <c r="I37"/>
  <c r="M37"/>
  <c r="E37"/>
  <c r="A38"/>
  <c r="D751"/>
  <c r="F751"/>
  <c r="B751"/>
  <c r="N751"/>
  <c r="K751"/>
  <c r="E751"/>
  <c r="M751"/>
  <c r="C751"/>
  <c r="L751"/>
  <c r="I751"/>
  <c r="J751"/>
  <c r="N752" l="1"/>
  <c r="M752"/>
  <c r="L752"/>
  <c r="C752"/>
  <c r="J752"/>
  <c r="B752"/>
  <c r="E752"/>
  <c r="K752"/>
  <c r="D752"/>
  <c r="F752"/>
  <c r="I752"/>
  <c r="E38"/>
  <c r="K38"/>
  <c r="D38"/>
  <c r="C38"/>
  <c r="F38"/>
  <c r="I38"/>
  <c r="L38"/>
  <c r="B38"/>
  <c r="N38"/>
  <c r="M38"/>
  <c r="J38"/>
  <c r="A753"/>
  <c r="A39"/>
  <c r="K39" l="1"/>
  <c r="N39"/>
  <c r="F39"/>
  <c r="M39"/>
  <c r="D39"/>
  <c r="L39"/>
  <c r="I39"/>
  <c r="E39"/>
  <c r="J39"/>
  <c r="C39"/>
  <c r="B39"/>
  <c r="A40"/>
  <c r="K753"/>
  <c r="I753"/>
  <c r="L753"/>
  <c r="B753"/>
  <c r="M753"/>
  <c r="D753"/>
  <c r="J753"/>
  <c r="N753"/>
  <c r="C753"/>
  <c r="F753"/>
  <c r="E753"/>
  <c r="A754"/>
  <c r="F754" l="1"/>
  <c r="M754"/>
  <c r="N754"/>
  <c r="K754"/>
  <c r="D754"/>
  <c r="I754"/>
  <c r="E754"/>
  <c r="B754"/>
  <c r="L754"/>
  <c r="J754"/>
  <c r="C754"/>
  <c r="A41"/>
  <c r="A755"/>
  <c r="E40"/>
  <c r="D40"/>
  <c r="B40"/>
  <c r="K40"/>
  <c r="F40"/>
  <c r="C40"/>
  <c r="J40"/>
  <c r="L40"/>
  <c r="N40"/>
  <c r="M40"/>
  <c r="I40"/>
  <c r="A42" l="1"/>
  <c r="F755"/>
  <c r="I755"/>
  <c r="C755"/>
  <c r="E755"/>
  <c r="J755"/>
  <c r="K755"/>
  <c r="B755"/>
  <c r="M755"/>
  <c r="D755"/>
  <c r="N755"/>
  <c r="L755"/>
  <c r="A756"/>
  <c r="K41"/>
  <c r="B41"/>
  <c r="E41"/>
  <c r="M41"/>
  <c r="F41"/>
  <c r="L41"/>
  <c r="C41"/>
  <c r="N41"/>
  <c r="I41"/>
  <c r="J41"/>
  <c r="D41"/>
  <c r="M42" l="1"/>
  <c r="C42"/>
  <c r="B42"/>
  <c r="D42"/>
  <c r="J42"/>
  <c r="F42"/>
  <c r="K42"/>
  <c r="I42"/>
  <c r="N42"/>
  <c r="L42"/>
  <c r="E42"/>
  <c r="B756"/>
  <c r="C756"/>
  <c r="M756"/>
  <c r="L756"/>
  <c r="I756"/>
  <c r="N756"/>
  <c r="K756"/>
  <c r="D756"/>
  <c r="J756"/>
  <c r="E756"/>
  <c r="F756"/>
  <c r="A43"/>
  <c r="A757"/>
  <c r="A758" l="1"/>
  <c r="D43"/>
  <c r="L43"/>
  <c r="K43"/>
  <c r="C43"/>
  <c r="F43"/>
  <c r="E43"/>
  <c r="I43"/>
  <c r="B43"/>
  <c r="J43"/>
  <c r="M43"/>
  <c r="N43"/>
  <c r="D757"/>
  <c r="F757"/>
  <c r="N757"/>
  <c r="B757"/>
  <c r="K757"/>
  <c r="E757"/>
  <c r="C757"/>
  <c r="I757"/>
  <c r="M757"/>
  <c r="L757"/>
  <c r="J757"/>
  <c r="A44"/>
  <c r="F44" l="1"/>
  <c r="D44"/>
  <c r="L44"/>
  <c r="I44"/>
  <c r="M44"/>
  <c r="B44"/>
  <c r="N44"/>
  <c r="E44"/>
  <c r="K44"/>
  <c r="J44"/>
  <c r="C44"/>
  <c r="E758"/>
  <c r="B758"/>
  <c r="J758"/>
  <c r="I758"/>
  <c r="M758"/>
  <c r="C758"/>
  <c r="F758"/>
  <c r="D758"/>
  <c r="K758"/>
  <c r="N758"/>
  <c r="L758"/>
  <c r="A759"/>
  <c r="A45"/>
  <c r="E45" l="1"/>
  <c r="N45"/>
  <c r="F45"/>
  <c r="L45"/>
  <c r="K45"/>
  <c r="B45"/>
  <c r="C45"/>
  <c r="I45"/>
  <c r="M45"/>
  <c r="D45"/>
  <c r="J45"/>
  <c r="F759"/>
  <c r="E759"/>
  <c r="D759"/>
  <c r="I759"/>
  <c r="B759"/>
  <c r="L759"/>
  <c r="C759"/>
  <c r="J759"/>
  <c r="N759"/>
  <c r="M759"/>
  <c r="K759"/>
  <c r="A46"/>
  <c r="A760"/>
  <c r="B760" l="1"/>
  <c r="L760"/>
  <c r="N760"/>
  <c r="I760"/>
  <c r="D760"/>
  <c r="C760"/>
  <c r="J760"/>
  <c r="E760"/>
  <c r="K760"/>
  <c r="M760"/>
  <c r="F760"/>
  <c r="M46"/>
  <c r="F46"/>
  <c r="D46"/>
  <c r="J46"/>
  <c r="B46"/>
  <c r="I46"/>
  <c r="C46"/>
  <c r="L46"/>
  <c r="E46"/>
  <c r="N46"/>
  <c r="K46"/>
  <c r="A761"/>
  <c r="A47"/>
  <c r="J47" l="1"/>
  <c r="M47"/>
  <c r="D47"/>
  <c r="F47"/>
  <c r="C47"/>
  <c r="B47"/>
  <c r="N47"/>
  <c r="K47"/>
  <c r="L47"/>
  <c r="I47"/>
  <c r="E47"/>
  <c r="A48"/>
  <c r="B761"/>
  <c r="E761"/>
  <c r="F761"/>
  <c r="J761"/>
  <c r="N761"/>
  <c r="M761"/>
  <c r="I761"/>
  <c r="K761"/>
  <c r="L761"/>
  <c r="D761"/>
  <c r="C761"/>
  <c r="A762"/>
  <c r="M762" l="1"/>
  <c r="J762"/>
  <c r="N762"/>
  <c r="I762"/>
  <c r="F762"/>
  <c r="B762"/>
  <c r="D762"/>
  <c r="L762"/>
  <c r="E762"/>
  <c r="C762"/>
  <c r="K762"/>
  <c r="A49"/>
  <c r="A763"/>
  <c r="E48"/>
  <c r="I48"/>
  <c r="K48"/>
  <c r="M48"/>
  <c r="D48"/>
  <c r="J48"/>
  <c r="C48"/>
  <c r="L48"/>
  <c r="F48"/>
  <c r="B48"/>
  <c r="N48"/>
  <c r="A50" l="1"/>
  <c r="K763"/>
  <c r="D763"/>
  <c r="M763"/>
  <c r="L763"/>
  <c r="C763"/>
  <c r="J763"/>
  <c r="E763"/>
  <c r="F763"/>
  <c r="N763"/>
  <c r="I763"/>
  <c r="B763"/>
  <c r="A764"/>
  <c r="F49"/>
  <c r="J49"/>
  <c r="N49"/>
  <c r="K49"/>
  <c r="B49"/>
  <c r="E49"/>
  <c r="D49"/>
  <c r="M49"/>
  <c r="C49"/>
  <c r="L49"/>
  <c r="I49"/>
  <c r="L50" l="1"/>
  <c r="C50"/>
  <c r="E50"/>
  <c r="N50"/>
  <c r="I50"/>
  <c r="F50"/>
  <c r="M50"/>
  <c r="D50"/>
  <c r="K50"/>
  <c r="B50"/>
  <c r="J50"/>
  <c r="K764"/>
  <c r="M764"/>
  <c r="F764"/>
  <c r="N764"/>
  <c r="C764"/>
  <c r="J764"/>
  <c r="B764"/>
  <c r="E764"/>
  <c r="I764"/>
  <c r="D764"/>
  <c r="L764"/>
  <c r="A51"/>
  <c r="A765"/>
  <c r="A766" l="1"/>
  <c r="N765"/>
  <c r="M765"/>
  <c r="E765"/>
  <c r="D765"/>
  <c r="F765"/>
  <c r="I765"/>
  <c r="C765"/>
  <c r="L765"/>
  <c r="J765"/>
  <c r="B765"/>
  <c r="K765"/>
  <c r="J51"/>
  <c r="N51"/>
  <c r="C51"/>
  <c r="E51"/>
  <c r="B51"/>
  <c r="K51"/>
  <c r="F51"/>
  <c r="M51"/>
  <c r="L51"/>
  <c r="D51"/>
  <c r="I51"/>
  <c r="A52"/>
  <c r="E52" l="1"/>
  <c r="F52"/>
  <c r="J52"/>
  <c r="D52"/>
  <c r="I52"/>
  <c r="C52"/>
  <c r="K52"/>
  <c r="B52"/>
  <c r="M52"/>
  <c r="N52"/>
  <c r="L52"/>
  <c r="F766"/>
  <c r="K766"/>
  <c r="D766"/>
  <c r="N766"/>
  <c r="J766"/>
  <c r="I766"/>
  <c r="L766"/>
  <c r="C766"/>
  <c r="E766"/>
  <c r="B766"/>
  <c r="M766"/>
  <c r="A53"/>
  <c r="A767"/>
  <c r="L767" l="1"/>
  <c r="I767"/>
  <c r="M767"/>
  <c r="E767"/>
  <c r="F767"/>
  <c r="D767"/>
  <c r="B767"/>
  <c r="C767"/>
  <c r="J767"/>
  <c r="N767"/>
  <c r="K767"/>
  <c r="E53"/>
  <c r="L53"/>
  <c r="F53"/>
  <c r="I53"/>
  <c r="D53"/>
  <c r="M53"/>
  <c r="N53"/>
  <c r="J53"/>
  <c r="K53"/>
  <c r="B53"/>
  <c r="C53"/>
  <c r="A768"/>
  <c r="A54"/>
  <c r="J54" l="1"/>
  <c r="I54"/>
  <c r="N54"/>
  <c r="C54"/>
  <c r="K54"/>
  <c r="L54"/>
  <c r="M54"/>
  <c r="F54"/>
  <c r="B54"/>
  <c r="E54"/>
  <c r="D54"/>
  <c r="I768"/>
  <c r="M768"/>
  <c r="L768"/>
  <c r="F768"/>
  <c r="E768"/>
  <c r="C768"/>
  <c r="N768"/>
  <c r="B768"/>
  <c r="J768"/>
  <c r="K768"/>
  <c r="D768"/>
  <c r="A55"/>
  <c r="A769"/>
  <c r="E769" l="1"/>
  <c r="B769"/>
  <c r="I769"/>
  <c r="K769"/>
  <c r="D769"/>
  <c r="J769"/>
  <c r="L769"/>
  <c r="N769"/>
  <c r="F769"/>
  <c r="M769"/>
  <c r="C769"/>
  <c r="K55"/>
  <c r="L55"/>
  <c r="D55"/>
  <c r="N55"/>
  <c r="B55"/>
  <c r="C55"/>
  <c r="J55"/>
  <c r="F55"/>
  <c r="I55"/>
  <c r="M55"/>
  <c r="E55"/>
  <c r="A770"/>
  <c r="A56"/>
  <c r="J56" l="1"/>
  <c r="L56"/>
  <c r="I56"/>
  <c r="M56"/>
  <c r="D56"/>
  <c r="N56"/>
  <c r="C56"/>
  <c r="K56"/>
  <c r="F56"/>
  <c r="B56"/>
  <c r="E56"/>
  <c r="N770"/>
  <c r="K770"/>
  <c r="B770"/>
  <c r="E770"/>
  <c r="M770"/>
  <c r="F770"/>
  <c r="J770"/>
  <c r="C770"/>
  <c r="D770"/>
  <c r="L770"/>
  <c r="I770"/>
  <c r="A57"/>
  <c r="A771"/>
  <c r="A772" l="1"/>
  <c r="M771"/>
  <c r="K771"/>
  <c r="C771"/>
  <c r="F771"/>
  <c r="L771"/>
  <c r="D771"/>
  <c r="E771"/>
  <c r="I771"/>
  <c r="J771"/>
  <c r="N771"/>
  <c r="B771"/>
  <c r="C57"/>
  <c r="J57"/>
  <c r="D57"/>
  <c r="F57"/>
  <c r="E57"/>
  <c r="K57"/>
  <c r="B57"/>
  <c r="L57"/>
  <c r="N57"/>
  <c r="I57"/>
  <c r="M57"/>
  <c r="A58"/>
  <c r="D772" l="1"/>
  <c r="J772"/>
  <c r="M772"/>
  <c r="K772"/>
  <c r="C772"/>
  <c r="N772"/>
  <c r="F772"/>
  <c r="L772"/>
  <c r="B772"/>
  <c r="I772"/>
  <c r="E772"/>
  <c r="E58"/>
  <c r="D58"/>
  <c r="L58"/>
  <c r="N58"/>
  <c r="F58"/>
  <c r="I58"/>
  <c r="B58"/>
  <c r="M58"/>
  <c r="J58"/>
  <c r="K58"/>
  <c r="C58"/>
  <c r="A773"/>
  <c r="A59"/>
  <c r="D59" l="1"/>
  <c r="C59"/>
  <c r="K59"/>
  <c r="N59"/>
  <c r="L59"/>
  <c r="I59"/>
  <c r="J59"/>
  <c r="B59"/>
  <c r="F59"/>
  <c r="E59"/>
  <c r="M59"/>
  <c r="A60"/>
  <c r="M773"/>
  <c r="C773"/>
  <c r="B773"/>
  <c r="N773"/>
  <c r="E773"/>
  <c r="D773"/>
  <c r="F773"/>
  <c r="I773"/>
  <c r="L773"/>
  <c r="K773"/>
  <c r="J773"/>
  <c r="A774"/>
  <c r="A61" l="1"/>
  <c r="A775"/>
  <c r="B774"/>
  <c r="D774"/>
  <c r="C774"/>
  <c r="M774"/>
  <c r="L774"/>
  <c r="E774"/>
  <c r="K774"/>
  <c r="N774"/>
  <c r="J774"/>
  <c r="I774"/>
  <c r="F774"/>
  <c r="D60"/>
  <c r="J60"/>
  <c r="I60"/>
  <c r="N60"/>
  <c r="C60"/>
  <c r="E60"/>
  <c r="K60"/>
  <c r="M60"/>
  <c r="L60"/>
  <c r="F60"/>
  <c r="B60"/>
  <c r="F61" l="1"/>
  <c r="K61"/>
  <c r="J61"/>
  <c r="M61"/>
  <c r="L61"/>
  <c r="C61"/>
  <c r="D61"/>
  <c r="N61"/>
  <c r="B61"/>
  <c r="I61"/>
  <c r="E61"/>
  <c r="A62"/>
  <c r="N775"/>
  <c r="E775"/>
  <c r="M775"/>
  <c r="F775"/>
  <c r="D775"/>
  <c r="K775"/>
  <c r="C775"/>
  <c r="J775"/>
  <c r="L775"/>
  <c r="I775"/>
  <c r="B775"/>
  <c r="A776"/>
  <c r="A63" l="1"/>
  <c r="A777"/>
  <c r="I776"/>
  <c r="E776"/>
  <c r="D776"/>
  <c r="F776"/>
  <c r="J776"/>
  <c r="B776"/>
  <c r="M776"/>
  <c r="K776"/>
  <c r="N776"/>
  <c r="C776"/>
  <c r="L776"/>
  <c r="B62"/>
  <c r="F62"/>
  <c r="E62"/>
  <c r="I62"/>
  <c r="M62"/>
  <c r="L62"/>
  <c r="C62"/>
  <c r="N62"/>
  <c r="D62"/>
  <c r="K62"/>
  <c r="J62"/>
  <c r="B63" l="1"/>
  <c r="L63"/>
  <c r="J63"/>
  <c r="E63"/>
  <c r="C63"/>
  <c r="K63"/>
  <c r="I63"/>
  <c r="D63"/>
  <c r="M63"/>
  <c r="F63"/>
  <c r="N63"/>
  <c r="A64"/>
  <c r="L777"/>
  <c r="I777"/>
  <c r="B777"/>
  <c r="J777"/>
  <c r="C777"/>
  <c r="M777"/>
  <c r="E777"/>
  <c r="D777"/>
  <c r="K777"/>
  <c r="F777"/>
  <c r="N777"/>
  <c r="A778"/>
  <c r="A65" l="1"/>
  <c r="A779"/>
  <c r="M778"/>
  <c r="B778"/>
  <c r="C778"/>
  <c r="F778"/>
  <c r="E778"/>
  <c r="I778"/>
  <c r="L778"/>
  <c r="J778"/>
  <c r="D778"/>
  <c r="K778"/>
  <c r="N778"/>
  <c r="C64"/>
  <c r="E64"/>
  <c r="M64"/>
  <c r="J64"/>
  <c r="B64"/>
  <c r="K64"/>
  <c r="D64"/>
  <c r="F64"/>
  <c r="I64"/>
  <c r="N64"/>
  <c r="L64"/>
  <c r="D65" l="1"/>
  <c r="F65"/>
  <c r="E65"/>
  <c r="J65"/>
  <c r="L65"/>
  <c r="N65"/>
  <c r="K65"/>
  <c r="B65"/>
  <c r="C65"/>
  <c r="M65"/>
  <c r="I65"/>
  <c r="A66"/>
  <c r="E779"/>
  <c r="M779"/>
  <c r="J779"/>
  <c r="B779"/>
  <c r="I779"/>
  <c r="C779"/>
  <c r="F779"/>
  <c r="L779"/>
  <c r="D779"/>
  <c r="K779"/>
  <c r="N779"/>
  <c r="A780"/>
  <c r="A67" l="1"/>
  <c r="A781"/>
  <c r="K780"/>
  <c r="I780"/>
  <c r="J780"/>
  <c r="D780"/>
  <c r="L780"/>
  <c r="B780"/>
  <c r="M780"/>
  <c r="E780"/>
  <c r="N780"/>
  <c r="F780"/>
  <c r="C780"/>
  <c r="J66"/>
  <c r="F66"/>
  <c r="C66"/>
  <c r="D66"/>
  <c r="L66"/>
  <c r="M66"/>
  <c r="K66"/>
  <c r="B66"/>
  <c r="I66"/>
  <c r="N66"/>
  <c r="E66"/>
  <c r="L67" l="1"/>
  <c r="E67"/>
  <c r="M67"/>
  <c r="K67"/>
  <c r="D67"/>
  <c r="J67"/>
  <c r="N67"/>
  <c r="F67"/>
  <c r="B67"/>
  <c r="I67"/>
  <c r="C67"/>
  <c r="A68"/>
  <c r="F781"/>
  <c r="B781"/>
  <c r="D781"/>
  <c r="E781"/>
  <c r="M781"/>
  <c r="I781"/>
  <c r="L781"/>
  <c r="J781"/>
  <c r="K781"/>
  <c r="C781"/>
  <c r="N781"/>
  <c r="A782"/>
  <c r="A69" l="1"/>
  <c r="A783"/>
  <c r="E782"/>
  <c r="I782"/>
  <c r="D782"/>
  <c r="J782"/>
  <c r="B782"/>
  <c r="F782"/>
  <c r="C782"/>
  <c r="L782"/>
  <c r="M782"/>
  <c r="K782"/>
  <c r="N782"/>
  <c r="J68"/>
  <c r="D68"/>
  <c r="B68"/>
  <c r="L68"/>
  <c r="F68"/>
  <c r="I68"/>
  <c r="C68"/>
  <c r="N68"/>
  <c r="M68"/>
  <c r="K68"/>
  <c r="E68"/>
  <c r="F69" l="1"/>
  <c r="E69"/>
  <c r="I69"/>
  <c r="C69"/>
  <c r="K69"/>
  <c r="N69"/>
  <c r="B69"/>
  <c r="D69"/>
  <c r="J69"/>
  <c r="L69"/>
  <c r="M69"/>
  <c r="A70"/>
  <c r="K783"/>
  <c r="L783"/>
  <c r="I783"/>
  <c r="F783"/>
  <c r="J783"/>
  <c r="C783"/>
  <c r="D783"/>
  <c r="M783"/>
  <c r="B783"/>
  <c r="N783"/>
  <c r="E783"/>
  <c r="A784"/>
  <c r="C784" l="1"/>
  <c r="K784"/>
  <c r="N784"/>
  <c r="F784"/>
  <c r="M784"/>
  <c r="I784"/>
  <c r="E784"/>
  <c r="L784"/>
  <c r="B784"/>
  <c r="D784"/>
  <c r="J784"/>
  <c r="A71"/>
  <c r="A785"/>
  <c r="L70"/>
  <c r="C70"/>
  <c r="I70"/>
  <c r="J70"/>
  <c r="D70"/>
  <c r="M70"/>
  <c r="K70"/>
  <c r="N70"/>
  <c r="E70"/>
  <c r="B70"/>
  <c r="F70"/>
  <c r="A72" l="1"/>
  <c r="N785"/>
  <c r="E785"/>
  <c r="L785"/>
  <c r="B785"/>
  <c r="M785"/>
  <c r="C785"/>
  <c r="J785"/>
  <c r="F785"/>
  <c r="D785"/>
  <c r="I785"/>
  <c r="K785"/>
  <c r="A786"/>
  <c r="N71"/>
  <c r="C71"/>
  <c r="F71"/>
  <c r="L71"/>
  <c r="M71"/>
  <c r="K71"/>
  <c r="B71"/>
  <c r="J71"/>
  <c r="D71"/>
  <c r="I71"/>
  <c r="E71"/>
  <c r="C72" l="1"/>
  <c r="M72"/>
  <c r="F72"/>
  <c r="K72"/>
  <c r="N72"/>
  <c r="J72"/>
  <c r="I72"/>
  <c r="E72"/>
  <c r="D72"/>
  <c r="L72"/>
  <c r="B72"/>
  <c r="N786"/>
  <c r="D786"/>
  <c r="I786"/>
  <c r="M786"/>
  <c r="F786"/>
  <c r="E786"/>
  <c r="K786"/>
  <c r="C786"/>
  <c r="B786"/>
  <c r="L786"/>
  <c r="J786"/>
  <c r="A73"/>
  <c r="A787"/>
  <c r="A788" l="1"/>
  <c r="B787"/>
  <c r="N787"/>
  <c r="M787"/>
  <c r="C787"/>
  <c r="E787"/>
  <c r="I787"/>
  <c r="F787"/>
  <c r="D787"/>
  <c r="L787"/>
  <c r="J787"/>
  <c r="K787"/>
  <c r="B73"/>
  <c r="F73"/>
  <c r="J73"/>
  <c r="K73"/>
  <c r="C73"/>
  <c r="I73"/>
  <c r="N73"/>
  <c r="M73"/>
  <c r="L73"/>
  <c r="D73"/>
  <c r="E73"/>
  <c r="A74"/>
  <c r="E788" l="1"/>
  <c r="B788"/>
  <c r="M788"/>
  <c r="F788"/>
  <c r="K788"/>
  <c r="I788"/>
  <c r="D788"/>
  <c r="N788"/>
  <c r="C788"/>
  <c r="L788"/>
  <c r="J788"/>
  <c r="I74"/>
  <c r="E74"/>
  <c r="B74"/>
  <c r="N74"/>
  <c r="C74"/>
  <c r="L74"/>
  <c r="F74"/>
  <c r="K74"/>
  <c r="M74"/>
  <c r="J74"/>
  <c r="D74"/>
  <c r="A789"/>
  <c r="A75"/>
  <c r="L75" l="1"/>
  <c r="E75"/>
  <c r="I75"/>
  <c r="J75"/>
  <c r="N75"/>
  <c r="K75"/>
  <c r="M75"/>
  <c r="B75"/>
  <c r="F75"/>
  <c r="C75"/>
  <c r="D75"/>
  <c r="A76"/>
  <c r="M789"/>
  <c r="N789"/>
  <c r="D789"/>
  <c r="C789"/>
  <c r="L789"/>
  <c r="F789"/>
  <c r="B789"/>
  <c r="J789"/>
  <c r="K789"/>
  <c r="E789"/>
  <c r="I789"/>
  <c r="A790"/>
  <c r="E790" l="1"/>
  <c r="B790"/>
  <c r="I790"/>
  <c r="M790"/>
  <c r="N790"/>
  <c r="C790"/>
  <c r="J790"/>
  <c r="L790"/>
  <c r="K790"/>
  <c r="D790"/>
  <c r="F790"/>
  <c r="A77"/>
  <c r="A791"/>
  <c r="J76"/>
  <c r="M76"/>
  <c r="N76"/>
  <c r="F76"/>
  <c r="E76"/>
  <c r="I76"/>
  <c r="L76"/>
  <c r="K76"/>
  <c r="B76"/>
  <c r="D76"/>
  <c r="C76"/>
  <c r="A78" l="1"/>
  <c r="F791"/>
  <c r="J791"/>
  <c r="C791"/>
  <c r="D791"/>
  <c r="M791"/>
  <c r="B791"/>
  <c r="E791"/>
  <c r="L791"/>
  <c r="I791"/>
  <c r="K791"/>
  <c r="N791"/>
  <c r="A792"/>
  <c r="I77"/>
  <c r="F77"/>
  <c r="B77"/>
  <c r="J77"/>
  <c r="K77"/>
  <c r="L77"/>
  <c r="M77"/>
  <c r="N77"/>
  <c r="E77"/>
  <c r="D77"/>
  <c r="C77"/>
  <c r="J78" l="1"/>
  <c r="K78"/>
  <c r="E78"/>
  <c r="B78"/>
  <c r="F78"/>
  <c r="M78"/>
  <c r="I78"/>
  <c r="D78"/>
  <c r="C78"/>
  <c r="L78"/>
  <c r="N78"/>
  <c r="I792"/>
  <c r="E792"/>
  <c r="J792"/>
  <c r="C792"/>
  <c r="N792"/>
  <c r="D792"/>
  <c r="M792"/>
  <c r="F792"/>
  <c r="L792"/>
  <c r="K792"/>
  <c r="B792"/>
  <c r="A79"/>
  <c r="A793"/>
  <c r="A794" l="1"/>
  <c r="J793"/>
  <c r="L793"/>
  <c r="M793"/>
  <c r="K793"/>
  <c r="B793"/>
  <c r="N793"/>
  <c r="D793"/>
  <c r="F793"/>
  <c r="C793"/>
  <c r="E793"/>
  <c r="I793"/>
  <c r="M79"/>
  <c r="F79"/>
  <c r="C79"/>
  <c r="J79"/>
  <c r="N79"/>
  <c r="B79"/>
  <c r="D79"/>
  <c r="K79"/>
  <c r="L79"/>
  <c r="E79"/>
  <c r="I79"/>
  <c r="A80"/>
  <c r="B80" l="1"/>
  <c r="J80"/>
  <c r="E80"/>
  <c r="F80"/>
  <c r="D80"/>
  <c r="M80"/>
  <c r="C80"/>
  <c r="I80"/>
  <c r="L80"/>
  <c r="N80"/>
  <c r="K80"/>
  <c r="J794"/>
  <c r="E794"/>
  <c r="B794"/>
  <c r="F794"/>
  <c r="L794"/>
  <c r="C794"/>
  <c r="N794"/>
  <c r="M794"/>
  <c r="D794"/>
  <c r="K794"/>
  <c r="I794"/>
  <c r="A81"/>
  <c r="A795"/>
  <c r="K795" l="1"/>
  <c r="M795"/>
  <c r="E795"/>
  <c r="F795"/>
  <c r="J795"/>
  <c r="N795"/>
  <c r="C795"/>
  <c r="L795"/>
  <c r="D795"/>
  <c r="I795"/>
  <c r="B795"/>
  <c r="I81"/>
  <c r="N81"/>
  <c r="K81"/>
  <c r="C81"/>
  <c r="E81"/>
  <c r="F81"/>
  <c r="B81"/>
  <c r="M81"/>
  <c r="J81"/>
  <c r="D81"/>
  <c r="L81"/>
  <c r="A796"/>
  <c r="A82"/>
  <c r="D82" l="1"/>
  <c r="C82"/>
  <c r="M82"/>
  <c r="J82"/>
  <c r="F82"/>
  <c r="B82"/>
  <c r="N82"/>
  <c r="K82"/>
  <c r="E82"/>
  <c r="I82"/>
  <c r="L82"/>
  <c r="A83"/>
  <c r="D796"/>
  <c r="N796"/>
  <c r="L796"/>
  <c r="C796"/>
  <c r="E796"/>
  <c r="M796"/>
  <c r="K796"/>
  <c r="J796"/>
  <c r="B796"/>
  <c r="F796"/>
  <c r="I796"/>
  <c r="A797"/>
  <c r="A84" l="1"/>
  <c r="A798"/>
  <c r="K797"/>
  <c r="I797"/>
  <c r="F797"/>
  <c r="J797"/>
  <c r="B797"/>
  <c r="D797"/>
  <c r="C797"/>
  <c r="E797"/>
  <c r="L797"/>
  <c r="M797"/>
  <c r="N797"/>
  <c r="M83"/>
  <c r="I83"/>
  <c r="L83"/>
  <c r="N83"/>
  <c r="D83"/>
  <c r="E83"/>
  <c r="F83"/>
  <c r="C83"/>
  <c r="J83"/>
  <c r="K83"/>
  <c r="B83"/>
  <c r="F84" l="1"/>
  <c r="N84"/>
  <c r="D84"/>
  <c r="M84"/>
  <c r="C84"/>
  <c r="E84"/>
  <c r="I84"/>
  <c r="B84"/>
  <c r="J84"/>
  <c r="K84"/>
  <c r="L84"/>
  <c r="A85"/>
  <c r="F798"/>
  <c r="N798"/>
  <c r="J798"/>
  <c r="I798"/>
  <c r="C798"/>
  <c r="K798"/>
  <c r="L798"/>
  <c r="E798"/>
  <c r="B798"/>
  <c r="D798"/>
  <c r="M798"/>
  <c r="A799"/>
  <c r="I799" l="1"/>
  <c r="C799"/>
  <c r="N799"/>
  <c r="K799"/>
  <c r="B799"/>
  <c r="J799"/>
  <c r="F799"/>
  <c r="L799"/>
  <c r="D799"/>
  <c r="E799"/>
  <c r="M799"/>
  <c r="A86"/>
  <c r="A800"/>
  <c r="D85"/>
  <c r="M85"/>
  <c r="J85"/>
  <c r="C85"/>
  <c r="F85"/>
  <c r="I85"/>
  <c r="E85"/>
  <c r="N85"/>
  <c r="B85"/>
  <c r="K85"/>
  <c r="L85"/>
  <c r="A87" l="1"/>
  <c r="C800"/>
  <c r="D800"/>
  <c r="B800"/>
  <c r="M800"/>
  <c r="I800"/>
  <c r="E800"/>
  <c r="F800"/>
  <c r="J800"/>
  <c r="L800"/>
  <c r="K800"/>
  <c r="N800"/>
  <c r="A801"/>
  <c r="C86"/>
  <c r="D86"/>
  <c r="M86"/>
  <c r="E86"/>
  <c r="I86"/>
  <c r="K86"/>
  <c r="F86"/>
  <c r="L86"/>
  <c r="B86"/>
  <c r="N86"/>
  <c r="J86"/>
  <c r="K87" l="1"/>
  <c r="N87"/>
  <c r="F87"/>
  <c r="M87"/>
  <c r="L87"/>
  <c r="E87"/>
  <c r="D87"/>
  <c r="J87"/>
  <c r="I87"/>
  <c r="C87"/>
  <c r="B87"/>
  <c r="M801"/>
  <c r="E801"/>
  <c r="D801"/>
  <c r="F801"/>
  <c r="L801"/>
  <c r="C801"/>
  <c r="I801"/>
  <c r="K801"/>
  <c r="B801"/>
  <c r="J801"/>
  <c r="N801"/>
  <c r="A88"/>
  <c r="A802"/>
  <c r="B802" l="1"/>
  <c r="F802"/>
  <c r="D802"/>
  <c r="J802"/>
  <c r="N802"/>
  <c r="I802"/>
  <c r="L802"/>
  <c r="K802"/>
  <c r="E802"/>
  <c r="M802"/>
  <c r="C802"/>
  <c r="A803"/>
  <c r="K88"/>
  <c r="B88"/>
  <c r="F88"/>
  <c r="E88"/>
  <c r="I88"/>
  <c r="N88"/>
  <c r="D88"/>
  <c r="M88"/>
  <c r="C88"/>
  <c r="L88"/>
  <c r="J88"/>
  <c r="A89"/>
  <c r="A804" l="1"/>
  <c r="F89"/>
  <c r="M89"/>
  <c r="I89"/>
  <c r="D89"/>
  <c r="J89"/>
  <c r="L89"/>
  <c r="B89"/>
  <c r="N89"/>
  <c r="K89"/>
  <c r="E89"/>
  <c r="C89"/>
  <c r="A90"/>
  <c r="L803"/>
  <c r="B803"/>
  <c r="E803"/>
  <c r="F803"/>
  <c r="C803"/>
  <c r="N803"/>
  <c r="J803"/>
  <c r="D803"/>
  <c r="K803"/>
  <c r="M803"/>
  <c r="I803"/>
  <c r="B804" l="1"/>
  <c r="C804"/>
  <c r="I804"/>
  <c r="N804"/>
  <c r="E804"/>
  <c r="F804"/>
  <c r="M804"/>
  <c r="L804"/>
  <c r="D804"/>
  <c r="J804"/>
  <c r="K804"/>
  <c r="D90"/>
  <c r="F90"/>
  <c r="J90"/>
  <c r="L90"/>
  <c r="B90"/>
  <c r="I90"/>
  <c r="K90"/>
  <c r="N90"/>
  <c r="M90"/>
  <c r="C90"/>
  <c r="E90"/>
  <c r="A805"/>
  <c r="A91"/>
  <c r="I91" l="1"/>
  <c r="K91"/>
  <c r="J91"/>
  <c r="E91"/>
  <c r="B91"/>
  <c r="N91"/>
  <c r="D91"/>
  <c r="L91"/>
  <c r="M91"/>
  <c r="C91"/>
  <c r="F91"/>
  <c r="E805"/>
  <c r="K805"/>
  <c r="M805"/>
  <c r="F805"/>
  <c r="I805"/>
  <c r="N805"/>
  <c r="D805"/>
  <c r="C805"/>
  <c r="L805"/>
  <c r="B805"/>
  <c r="J805"/>
  <c r="A92"/>
  <c r="A806"/>
  <c r="A807" l="1"/>
  <c r="I806"/>
  <c r="L806"/>
  <c r="N806"/>
  <c r="C806"/>
  <c r="J806"/>
  <c r="M806"/>
  <c r="D806"/>
  <c r="K806"/>
  <c r="E806"/>
  <c r="F806"/>
  <c r="B806"/>
  <c r="J92"/>
  <c r="D92"/>
  <c r="M92"/>
  <c r="F92"/>
  <c r="E92"/>
  <c r="K92"/>
  <c r="C92"/>
  <c r="B92"/>
  <c r="I92"/>
  <c r="L92"/>
  <c r="N92"/>
  <c r="A93"/>
  <c r="N807" l="1"/>
  <c r="J807"/>
  <c r="M807"/>
  <c r="I807"/>
  <c r="K807"/>
  <c r="C807"/>
  <c r="E807"/>
  <c r="F807"/>
  <c r="L807"/>
  <c r="B807"/>
  <c r="D807"/>
  <c r="A94"/>
  <c r="A808"/>
  <c r="K93"/>
  <c r="J93"/>
  <c r="D93"/>
  <c r="F93"/>
  <c r="N93"/>
  <c r="B93"/>
  <c r="L93"/>
  <c r="E93"/>
  <c r="M93"/>
  <c r="I93"/>
  <c r="C93"/>
  <c r="A95" l="1"/>
  <c r="J808"/>
  <c r="K808"/>
  <c r="I808"/>
  <c r="D808"/>
  <c r="B808"/>
  <c r="F808"/>
  <c r="M808"/>
  <c r="E808"/>
  <c r="N808"/>
  <c r="L808"/>
  <c r="C808"/>
  <c r="A809"/>
  <c r="C94"/>
  <c r="E94"/>
  <c r="M94"/>
  <c r="J94"/>
  <c r="I94"/>
  <c r="N94"/>
  <c r="F94"/>
  <c r="K94"/>
  <c r="B94"/>
  <c r="D94"/>
  <c r="L94"/>
  <c r="I95" l="1"/>
  <c r="M95"/>
  <c r="N95"/>
  <c r="J95"/>
  <c r="K95"/>
  <c r="D95"/>
  <c r="C95"/>
  <c r="B95"/>
  <c r="F95"/>
  <c r="L95"/>
  <c r="E95"/>
  <c r="C809"/>
  <c r="D809"/>
  <c r="F809"/>
  <c r="B809"/>
  <c r="N809"/>
  <c r="J809"/>
  <c r="K809"/>
  <c r="L809"/>
  <c r="E809"/>
  <c r="M809"/>
  <c r="I809"/>
  <c r="A96"/>
  <c r="A810"/>
  <c r="A811" l="1"/>
  <c r="L810"/>
  <c r="N810"/>
  <c r="C810"/>
  <c r="K810"/>
  <c r="J810"/>
  <c r="I810"/>
  <c r="D810"/>
  <c r="M810"/>
  <c r="B810"/>
  <c r="E810"/>
  <c r="F810"/>
  <c r="M96"/>
  <c r="L96"/>
  <c r="N96"/>
  <c r="C96"/>
  <c r="I96"/>
  <c r="F96"/>
  <c r="J96"/>
  <c r="E96"/>
  <c r="B96"/>
  <c r="D96"/>
  <c r="K96"/>
  <c r="A97"/>
  <c r="N811" l="1"/>
  <c r="M811"/>
  <c r="J811"/>
  <c r="K811"/>
  <c r="C811"/>
  <c r="B811"/>
  <c r="I811"/>
  <c r="L811"/>
  <c r="E811"/>
  <c r="F811"/>
  <c r="D811"/>
  <c r="E97"/>
  <c r="J97"/>
  <c r="B97"/>
  <c r="C97"/>
  <c r="D97"/>
  <c r="F97"/>
  <c r="K97"/>
  <c r="N97"/>
  <c r="L97"/>
  <c r="M97"/>
  <c r="I97"/>
  <c r="A812"/>
  <c r="A98"/>
  <c r="A99" l="1"/>
  <c r="D812"/>
  <c r="C812"/>
  <c r="M812"/>
  <c r="L812"/>
  <c r="F812"/>
  <c r="J812"/>
  <c r="B812"/>
  <c r="K812"/>
  <c r="N812"/>
  <c r="E812"/>
  <c r="I812"/>
  <c r="C98"/>
  <c r="N98"/>
  <c r="B98"/>
  <c r="I98"/>
  <c r="M98"/>
  <c r="J98"/>
  <c r="L98"/>
  <c r="K98"/>
  <c r="D98"/>
  <c r="E98"/>
  <c r="F98"/>
  <c r="A813"/>
  <c r="A814" l="1"/>
  <c r="C813"/>
  <c r="F813"/>
  <c r="B813"/>
  <c r="D813"/>
  <c r="K813"/>
  <c r="L813"/>
  <c r="E813"/>
  <c r="J813"/>
  <c r="M813"/>
  <c r="N813"/>
  <c r="I813"/>
  <c r="I99"/>
  <c r="D99"/>
  <c r="B99"/>
  <c r="L99"/>
  <c r="M99"/>
  <c r="N99"/>
  <c r="F99"/>
  <c r="C99"/>
  <c r="K99"/>
  <c r="E99"/>
  <c r="J99"/>
  <c r="A100"/>
  <c r="N814" l="1"/>
  <c r="F814"/>
  <c r="E814"/>
  <c r="L814"/>
  <c r="K814"/>
  <c r="I814"/>
  <c r="J814"/>
  <c r="C814"/>
  <c r="M814"/>
  <c r="B814"/>
  <c r="D814"/>
  <c r="A101"/>
  <c r="A815"/>
  <c r="B100"/>
  <c r="C100"/>
  <c r="N100"/>
  <c r="F100"/>
  <c r="M100"/>
  <c r="I100"/>
  <c r="E100"/>
  <c r="J100"/>
  <c r="K100"/>
  <c r="L100"/>
  <c r="D100"/>
  <c r="A102" l="1"/>
  <c r="N815"/>
  <c r="F815"/>
  <c r="L815"/>
  <c r="K815"/>
  <c r="J815"/>
  <c r="C815"/>
  <c r="D815"/>
  <c r="B815"/>
  <c r="E815"/>
  <c r="I815"/>
  <c r="M815"/>
  <c r="A816"/>
  <c r="F101"/>
  <c r="C101"/>
  <c r="E101"/>
  <c r="D101"/>
  <c r="B101"/>
  <c r="L101"/>
  <c r="J101"/>
  <c r="I101"/>
  <c r="K101"/>
  <c r="N101"/>
  <c r="M101"/>
  <c r="L102" l="1"/>
  <c r="C102"/>
  <c r="N102"/>
  <c r="D102"/>
  <c r="B102"/>
  <c r="E102"/>
  <c r="I102"/>
  <c r="K102"/>
  <c r="M102"/>
  <c r="J102"/>
  <c r="F102"/>
  <c r="F816"/>
  <c r="M816"/>
  <c r="D816"/>
  <c r="B816"/>
  <c r="J816"/>
  <c r="N816"/>
  <c r="K816"/>
  <c r="L816"/>
  <c r="I816"/>
  <c r="E816"/>
  <c r="C816"/>
  <c r="A103"/>
  <c r="A817"/>
  <c r="L817" l="1"/>
  <c r="I817"/>
  <c r="D817"/>
  <c r="B817"/>
  <c r="F817"/>
  <c r="N817"/>
  <c r="M817"/>
  <c r="C817"/>
  <c r="K817"/>
  <c r="J817"/>
  <c r="E817"/>
  <c r="A818"/>
  <c r="D103"/>
  <c r="F103"/>
  <c r="I103"/>
  <c r="L103"/>
  <c r="N103"/>
  <c r="C103"/>
  <c r="E103"/>
  <c r="M103"/>
  <c r="J103"/>
  <c r="K103"/>
  <c r="B103"/>
  <c r="A104"/>
  <c r="A819" l="1"/>
  <c r="A105"/>
  <c r="N104"/>
  <c r="L104"/>
  <c r="F104"/>
  <c r="I104"/>
  <c r="B104"/>
  <c r="E104"/>
  <c r="J104"/>
  <c r="K104"/>
  <c r="M104"/>
  <c r="C104"/>
  <c r="D104"/>
  <c r="J818"/>
  <c r="E818"/>
  <c r="B818"/>
  <c r="N818"/>
  <c r="C818"/>
  <c r="I818"/>
  <c r="L818"/>
  <c r="M818"/>
  <c r="F818"/>
  <c r="D818"/>
  <c r="K818"/>
  <c r="L819" l="1"/>
  <c r="M819"/>
  <c r="I819"/>
  <c r="E819"/>
  <c r="D819"/>
  <c r="N819"/>
  <c r="J819"/>
  <c r="K819"/>
  <c r="B819"/>
  <c r="C819"/>
  <c r="F819"/>
  <c r="A820"/>
  <c r="K105"/>
  <c r="I105"/>
  <c r="D105"/>
  <c r="N105"/>
  <c r="C105"/>
  <c r="B105"/>
  <c r="E105"/>
  <c r="J105"/>
  <c r="L105"/>
  <c r="F105"/>
  <c r="M105"/>
  <c r="A106"/>
  <c r="A821" l="1"/>
  <c r="F106"/>
  <c r="B106"/>
  <c r="J106"/>
  <c r="C106"/>
  <c r="K106"/>
  <c r="M106"/>
  <c r="L106"/>
  <c r="D106"/>
  <c r="I106"/>
  <c r="E106"/>
  <c r="N106"/>
  <c r="A107"/>
  <c r="F820"/>
  <c r="N820"/>
  <c r="C820"/>
  <c r="B820"/>
  <c r="I820"/>
  <c r="E820"/>
  <c r="K820"/>
  <c r="L820"/>
  <c r="M820"/>
  <c r="D820"/>
  <c r="J820"/>
  <c r="M821" l="1"/>
  <c r="C821"/>
  <c r="D821"/>
  <c r="L821"/>
  <c r="B821"/>
  <c r="F821"/>
  <c r="K821"/>
  <c r="N821"/>
  <c r="I821"/>
  <c r="J821"/>
  <c r="E821"/>
  <c r="L107"/>
  <c r="I107"/>
  <c r="N107"/>
  <c r="B107"/>
  <c r="E107"/>
  <c r="D107"/>
  <c r="K107"/>
  <c r="F107"/>
  <c r="C107"/>
  <c r="J107"/>
  <c r="M107"/>
  <c r="A822"/>
  <c r="A108"/>
  <c r="F108" l="1"/>
  <c r="B108"/>
  <c r="J108"/>
  <c r="D108"/>
  <c r="I108"/>
  <c r="M108"/>
  <c r="L108"/>
  <c r="N108"/>
  <c r="E108"/>
  <c r="C108"/>
  <c r="K108"/>
  <c r="A109"/>
  <c r="F822"/>
  <c r="M822"/>
  <c r="I822"/>
  <c r="L822"/>
  <c r="E822"/>
  <c r="B822"/>
  <c r="N822"/>
  <c r="K822"/>
  <c r="J822"/>
  <c r="D822"/>
  <c r="C822"/>
  <c r="A823"/>
  <c r="A110" l="1"/>
  <c r="A824"/>
  <c r="M823"/>
  <c r="I823"/>
  <c r="K823"/>
  <c r="N823"/>
  <c r="B823"/>
  <c r="D823"/>
  <c r="C823"/>
  <c r="L823"/>
  <c r="E823"/>
  <c r="F823"/>
  <c r="J823"/>
  <c r="L109"/>
  <c r="K109"/>
  <c r="D109"/>
  <c r="C109"/>
  <c r="J109"/>
  <c r="E109"/>
  <c r="N109"/>
  <c r="B109"/>
  <c r="M109"/>
  <c r="F109"/>
  <c r="I109"/>
  <c r="J110" l="1"/>
  <c r="K110"/>
  <c r="M110"/>
  <c r="E110"/>
  <c r="L110"/>
  <c r="D110"/>
  <c r="B110"/>
  <c r="F110"/>
  <c r="C110"/>
  <c r="I110"/>
  <c r="N110"/>
  <c r="A111"/>
  <c r="E824"/>
  <c r="F824"/>
  <c r="N824"/>
  <c r="I824"/>
  <c r="J824"/>
  <c r="B824"/>
  <c r="M824"/>
  <c r="K824"/>
  <c r="D824"/>
  <c r="L824"/>
  <c r="C824"/>
  <c r="A825"/>
  <c r="A112" l="1"/>
  <c r="A826"/>
  <c r="L825"/>
  <c r="N825"/>
  <c r="M825"/>
  <c r="B825"/>
  <c r="I825"/>
  <c r="J825"/>
  <c r="C825"/>
  <c r="F825"/>
  <c r="D825"/>
  <c r="E825"/>
  <c r="K825"/>
  <c r="F111"/>
  <c r="D111"/>
  <c r="J111"/>
  <c r="N111"/>
  <c r="E111"/>
  <c r="K111"/>
  <c r="L111"/>
  <c r="M111"/>
  <c r="I111"/>
  <c r="B111"/>
  <c r="C111"/>
  <c r="I112" l="1"/>
  <c r="K112"/>
  <c r="M112"/>
  <c r="J112"/>
  <c r="F112"/>
  <c r="E112"/>
  <c r="L112"/>
  <c r="C112"/>
  <c r="B112"/>
  <c r="D112"/>
  <c r="N112"/>
  <c r="A113"/>
  <c r="L826"/>
  <c r="K826"/>
  <c r="N826"/>
  <c r="I826"/>
  <c r="E826"/>
  <c r="F826"/>
  <c r="J826"/>
  <c r="M826"/>
  <c r="D826"/>
  <c r="B826"/>
  <c r="C826"/>
  <c r="A827"/>
  <c r="A114" l="1"/>
  <c r="A828"/>
  <c r="D827"/>
  <c r="M827"/>
  <c r="I827"/>
  <c r="N827"/>
  <c r="C827"/>
  <c r="F827"/>
  <c r="K827"/>
  <c r="J827"/>
  <c r="L827"/>
  <c r="E827"/>
  <c r="B827"/>
  <c r="L113"/>
  <c r="D113"/>
  <c r="F113"/>
  <c r="I113"/>
  <c r="K113"/>
  <c r="C113"/>
  <c r="B113"/>
  <c r="M113"/>
  <c r="N113"/>
  <c r="J113"/>
  <c r="E113"/>
  <c r="K114" l="1"/>
  <c r="E114"/>
  <c r="M114"/>
  <c r="I114"/>
  <c r="D114"/>
  <c r="F114"/>
  <c r="C114"/>
  <c r="L114"/>
  <c r="B114"/>
  <c r="J114"/>
  <c r="N114"/>
  <c r="A115"/>
  <c r="I828"/>
  <c r="N828"/>
  <c r="M828"/>
  <c r="F828"/>
  <c r="L828"/>
  <c r="J828"/>
  <c r="K828"/>
  <c r="C828"/>
  <c r="E828"/>
  <c r="D828"/>
  <c r="B828"/>
  <c r="A829"/>
  <c r="A116" l="1"/>
  <c r="A830"/>
  <c r="M829"/>
  <c r="N829"/>
  <c r="J829"/>
  <c r="B829"/>
  <c r="D829"/>
  <c r="L829"/>
  <c r="E829"/>
  <c r="K829"/>
  <c r="C829"/>
  <c r="I829"/>
  <c r="F829"/>
  <c r="N115"/>
  <c r="J115"/>
  <c r="M115"/>
  <c r="F115"/>
  <c r="D115"/>
  <c r="B115"/>
  <c r="E115"/>
  <c r="L115"/>
  <c r="C115"/>
  <c r="I115"/>
  <c r="K115"/>
  <c r="J116" l="1"/>
  <c r="F116"/>
  <c r="N116"/>
  <c r="B116"/>
  <c r="C116"/>
  <c r="D116"/>
  <c r="E116"/>
  <c r="K116"/>
  <c r="L116"/>
  <c r="I116"/>
  <c r="M116"/>
  <c r="A117"/>
  <c r="I830"/>
  <c r="M830"/>
  <c r="J830"/>
  <c r="E830"/>
  <c r="N830"/>
  <c r="K830"/>
  <c r="B830"/>
  <c r="F830"/>
  <c r="L830"/>
  <c r="D830"/>
  <c r="C830"/>
  <c r="A831"/>
  <c r="A118" l="1"/>
  <c r="D831"/>
  <c r="L831"/>
  <c r="B831"/>
  <c r="F831"/>
  <c r="J831"/>
  <c r="N831"/>
  <c r="M831"/>
  <c r="K831"/>
  <c r="E831"/>
  <c r="C831"/>
  <c r="I831"/>
  <c r="A832"/>
  <c r="M117"/>
  <c r="K117"/>
  <c r="L117"/>
  <c r="I117"/>
  <c r="C117"/>
  <c r="E117"/>
  <c r="J117"/>
  <c r="D117"/>
  <c r="B117"/>
  <c r="F117"/>
  <c r="N117"/>
  <c r="D118" l="1"/>
  <c r="I118"/>
  <c r="B118"/>
  <c r="F118"/>
  <c r="C118"/>
  <c r="M118"/>
  <c r="N118"/>
  <c r="E118"/>
  <c r="J118"/>
  <c r="L118"/>
  <c r="K118"/>
  <c r="J832"/>
  <c r="F832"/>
  <c r="E832"/>
  <c r="B832"/>
  <c r="D832"/>
  <c r="N832"/>
  <c r="M832"/>
  <c r="K832"/>
  <c r="C832"/>
  <c r="I832"/>
  <c r="L832"/>
  <c r="A119"/>
  <c r="A833"/>
  <c r="F833" l="1"/>
  <c r="J833"/>
  <c r="B833"/>
  <c r="N833"/>
  <c r="I833"/>
  <c r="D833"/>
  <c r="K833"/>
  <c r="C833"/>
  <c r="M833"/>
  <c r="L833"/>
  <c r="E833"/>
  <c r="A834"/>
  <c r="L119"/>
  <c r="B119"/>
  <c r="N119"/>
  <c r="J119"/>
  <c r="I119"/>
  <c r="M119"/>
  <c r="E119"/>
  <c r="K119"/>
  <c r="D119"/>
  <c r="C119"/>
  <c r="F119"/>
  <c r="A120"/>
  <c r="A835" l="1"/>
  <c r="A121"/>
  <c r="I120"/>
  <c r="M120"/>
  <c r="E120"/>
  <c r="C120"/>
  <c r="F120"/>
  <c r="J120"/>
  <c r="L120"/>
  <c r="D120"/>
  <c r="N120"/>
  <c r="K120"/>
  <c r="B120"/>
  <c r="N834"/>
  <c r="J834"/>
  <c r="K834"/>
  <c r="M834"/>
  <c r="F834"/>
  <c r="E834"/>
  <c r="L834"/>
  <c r="D834"/>
  <c r="I834"/>
  <c r="B834"/>
  <c r="C834"/>
  <c r="N835" l="1"/>
  <c r="M835"/>
  <c r="C835"/>
  <c r="J835"/>
  <c r="E835"/>
  <c r="L835"/>
  <c r="F835"/>
  <c r="B835"/>
  <c r="I835"/>
  <c r="D835"/>
  <c r="K835"/>
  <c r="A836"/>
  <c r="D121"/>
  <c r="N121"/>
  <c r="K121"/>
  <c r="F121"/>
  <c r="E121"/>
  <c r="B121"/>
  <c r="I121"/>
  <c r="M121"/>
  <c r="J121"/>
  <c r="C121"/>
  <c r="L121"/>
  <c r="A122"/>
  <c r="A837" l="1"/>
  <c r="J122"/>
  <c r="K122"/>
  <c r="M122"/>
  <c r="D122"/>
  <c r="B122"/>
  <c r="F122"/>
  <c r="I122"/>
  <c r="L122"/>
  <c r="E122"/>
  <c r="N122"/>
  <c r="C122"/>
  <c r="A123"/>
  <c r="L836"/>
  <c r="J836"/>
  <c r="M836"/>
  <c r="K836"/>
  <c r="F836"/>
  <c r="B836"/>
  <c r="E836"/>
  <c r="N836"/>
  <c r="I836"/>
  <c r="C836"/>
  <c r="D836"/>
  <c r="J837" l="1"/>
  <c r="D837"/>
  <c r="N837"/>
  <c r="L837"/>
  <c r="C837"/>
  <c r="I837"/>
  <c r="B837"/>
  <c r="F837"/>
  <c r="M837"/>
  <c r="E837"/>
  <c r="K837"/>
  <c r="B123"/>
  <c r="L123"/>
  <c r="C123"/>
  <c r="N123"/>
  <c r="M123"/>
  <c r="J123"/>
  <c r="F123"/>
  <c r="D123"/>
  <c r="I123"/>
  <c r="E123"/>
  <c r="K123"/>
  <c r="A838"/>
  <c r="A124"/>
  <c r="N124" l="1"/>
  <c r="M124"/>
  <c r="J124"/>
  <c r="I124"/>
  <c r="L124"/>
  <c r="E124"/>
  <c r="F124"/>
  <c r="D124"/>
  <c r="B124"/>
  <c r="C124"/>
  <c r="K124"/>
  <c r="A125"/>
  <c r="C838"/>
  <c r="J838"/>
  <c r="F838"/>
  <c r="M838"/>
  <c r="K838"/>
  <c r="N838"/>
  <c r="D838"/>
  <c r="I838"/>
  <c r="L838"/>
  <c r="E838"/>
  <c r="B838"/>
  <c r="A839"/>
  <c r="A126" l="1"/>
  <c r="N839"/>
  <c r="K839"/>
  <c r="B839"/>
  <c r="E839"/>
  <c r="I839"/>
  <c r="C839"/>
  <c r="J839"/>
  <c r="M839"/>
  <c r="F839"/>
  <c r="D839"/>
  <c r="L839"/>
  <c r="A840"/>
  <c r="D125"/>
  <c r="E125"/>
  <c r="K125"/>
  <c r="B125"/>
  <c r="J125"/>
  <c r="F125"/>
  <c r="N125"/>
  <c r="I125"/>
  <c r="L125"/>
  <c r="C125"/>
  <c r="M125"/>
  <c r="J126" l="1"/>
  <c r="M126"/>
  <c r="D126"/>
  <c r="C126"/>
  <c r="L126"/>
  <c r="I126"/>
  <c r="B126"/>
  <c r="N126"/>
  <c r="F126"/>
  <c r="E126"/>
  <c r="K126"/>
  <c r="F840"/>
  <c r="K840"/>
  <c r="J840"/>
  <c r="C840"/>
  <c r="E840"/>
  <c r="M840"/>
  <c r="N840"/>
  <c r="I840"/>
  <c r="B840"/>
  <c r="D840"/>
  <c r="L840"/>
  <c r="A127"/>
  <c r="A841"/>
  <c r="J841" l="1"/>
  <c r="I841"/>
  <c r="B841"/>
  <c r="D841"/>
  <c r="N841"/>
  <c r="L841"/>
  <c r="K841"/>
  <c r="F841"/>
  <c r="C841"/>
  <c r="M841"/>
  <c r="E841"/>
  <c r="A842"/>
  <c r="N127"/>
  <c r="J127"/>
  <c r="F127"/>
  <c r="B127"/>
  <c r="D127"/>
  <c r="I127"/>
  <c r="M127"/>
  <c r="K127"/>
  <c r="E127"/>
  <c r="C127"/>
  <c r="L127"/>
  <c r="A128"/>
  <c r="A843" l="1"/>
  <c r="M128"/>
  <c r="N128"/>
  <c r="I128"/>
  <c r="J128"/>
  <c r="C128"/>
  <c r="F128"/>
  <c r="B128"/>
  <c r="D128"/>
  <c r="E128"/>
  <c r="L128"/>
  <c r="K128"/>
  <c r="A129"/>
  <c r="B842"/>
  <c r="C842"/>
  <c r="M842"/>
  <c r="L842"/>
  <c r="N842"/>
  <c r="K842"/>
  <c r="J842"/>
  <c r="E842"/>
  <c r="I842"/>
  <c r="F842"/>
  <c r="D842"/>
  <c r="B843" l="1"/>
  <c r="K843"/>
  <c r="I843"/>
  <c r="M843"/>
  <c r="N843"/>
  <c r="L843"/>
  <c r="J843"/>
  <c r="F843"/>
  <c r="E843"/>
  <c r="C843"/>
  <c r="D843"/>
  <c r="K129"/>
  <c r="C129"/>
  <c r="N129"/>
  <c r="M129"/>
  <c r="D129"/>
  <c r="I129"/>
  <c r="J129"/>
  <c r="L129"/>
  <c r="E129"/>
  <c r="B129"/>
  <c r="F129"/>
  <c r="A844"/>
  <c r="A130"/>
  <c r="A131" l="1"/>
  <c r="L130"/>
  <c r="D130"/>
  <c r="J130"/>
  <c r="C130"/>
  <c r="K130"/>
  <c r="E130"/>
  <c r="N130"/>
  <c r="M130"/>
  <c r="F130"/>
  <c r="I130"/>
  <c r="B130"/>
  <c r="I844"/>
  <c r="D844"/>
  <c r="K844"/>
  <c r="C844"/>
  <c r="B844"/>
  <c r="N844"/>
  <c r="M844"/>
  <c r="F844"/>
  <c r="E844"/>
  <c r="J844"/>
  <c r="L844"/>
  <c r="A845"/>
  <c r="C131" l="1"/>
  <c r="N131"/>
  <c r="L131"/>
  <c r="F131"/>
  <c r="J131"/>
  <c r="D131"/>
  <c r="I131"/>
  <c r="E131"/>
  <c r="B131"/>
  <c r="K131"/>
  <c r="M131"/>
  <c r="A132"/>
  <c r="D845"/>
  <c r="E845"/>
  <c r="L845"/>
  <c r="I845"/>
  <c r="M845"/>
  <c r="F845"/>
  <c r="C845"/>
  <c r="K845"/>
  <c r="N845"/>
  <c r="J845"/>
  <c r="B845"/>
  <c r="A846"/>
  <c r="A133" l="1"/>
  <c r="D846"/>
  <c r="J846"/>
  <c r="I846"/>
  <c r="F846"/>
  <c r="C846"/>
  <c r="K846"/>
  <c r="B846"/>
  <c r="M846"/>
  <c r="N846"/>
  <c r="E846"/>
  <c r="L846"/>
  <c r="A847"/>
  <c r="I132"/>
  <c r="M132"/>
  <c r="B132"/>
  <c r="E132"/>
  <c r="K132"/>
  <c r="C132"/>
  <c r="N132"/>
  <c r="F132"/>
  <c r="L132"/>
  <c r="D132"/>
  <c r="J132"/>
  <c r="B133" l="1"/>
  <c r="F133"/>
  <c r="N133"/>
  <c r="M133"/>
  <c r="I133"/>
  <c r="E133"/>
  <c r="J133"/>
  <c r="L133"/>
  <c r="C133"/>
  <c r="K133"/>
  <c r="D133"/>
  <c r="N847"/>
  <c r="J847"/>
  <c r="L847"/>
  <c r="I847"/>
  <c r="C847"/>
  <c r="D847"/>
  <c r="B847"/>
  <c r="M847"/>
  <c r="F847"/>
  <c r="K847"/>
  <c r="E847"/>
  <c r="A134"/>
  <c r="A848"/>
  <c r="L848" l="1"/>
  <c r="K848"/>
  <c r="N848"/>
  <c r="E848"/>
  <c r="J848"/>
  <c r="I848"/>
  <c r="F848"/>
  <c r="C848"/>
  <c r="M848"/>
  <c r="D848"/>
  <c r="B848"/>
  <c r="A849"/>
  <c r="M134"/>
  <c r="I134"/>
  <c r="J134"/>
  <c r="B134"/>
  <c r="L134"/>
  <c r="C134"/>
  <c r="F134"/>
  <c r="N134"/>
  <c r="K134"/>
  <c r="D134"/>
  <c r="E134"/>
  <c r="A135"/>
  <c r="A850" l="1"/>
  <c r="A136"/>
  <c r="N135"/>
  <c r="F135"/>
  <c r="J135"/>
  <c r="D135"/>
  <c r="I135"/>
  <c r="C135"/>
  <c r="K135"/>
  <c r="M135"/>
  <c r="E135"/>
  <c r="B135"/>
  <c r="L135"/>
  <c r="C849"/>
  <c r="L849"/>
  <c r="F849"/>
  <c r="N849"/>
  <c r="D849"/>
  <c r="B849"/>
  <c r="E849"/>
  <c r="I849"/>
  <c r="M849"/>
  <c r="K849"/>
  <c r="J849"/>
  <c r="L850" l="1"/>
  <c r="B850"/>
  <c r="N850"/>
  <c r="J850"/>
  <c r="E850"/>
  <c r="D850"/>
  <c r="C850"/>
  <c r="K850"/>
  <c r="M850"/>
  <c r="F850"/>
  <c r="I850"/>
  <c r="A851"/>
  <c r="B136"/>
  <c r="F136"/>
  <c r="I136"/>
  <c r="M136"/>
  <c r="E136"/>
  <c r="D136"/>
  <c r="L136"/>
  <c r="K136"/>
  <c r="N136"/>
  <c r="C136"/>
  <c r="J136"/>
  <c r="A137"/>
  <c r="L137" l="1"/>
  <c r="E137"/>
  <c r="J137"/>
  <c r="N137"/>
  <c r="F137"/>
  <c r="D137"/>
  <c r="M137"/>
  <c r="K137"/>
  <c r="B137"/>
  <c r="I137"/>
  <c r="C137"/>
  <c r="A852"/>
  <c r="A138"/>
  <c r="E851"/>
  <c r="D851"/>
  <c r="M851"/>
  <c r="L851"/>
  <c r="F851"/>
  <c r="K851"/>
  <c r="J851"/>
  <c r="N851"/>
  <c r="I851"/>
  <c r="B851"/>
  <c r="C851"/>
  <c r="A853" l="1"/>
  <c r="L138"/>
  <c r="E138"/>
  <c r="K138"/>
  <c r="B138"/>
  <c r="I138"/>
  <c r="F138"/>
  <c r="N138"/>
  <c r="J138"/>
  <c r="D138"/>
  <c r="C138"/>
  <c r="M138"/>
  <c r="A139"/>
  <c r="D852"/>
  <c r="N852"/>
  <c r="I852"/>
  <c r="K852"/>
  <c r="B852"/>
  <c r="C852"/>
  <c r="F852"/>
  <c r="E852"/>
  <c r="M852"/>
  <c r="L852"/>
  <c r="J852"/>
  <c r="F853" l="1"/>
  <c r="B853"/>
  <c r="C853"/>
  <c r="E853"/>
  <c r="J853"/>
  <c r="K853"/>
  <c r="M853"/>
  <c r="L853"/>
  <c r="I853"/>
  <c r="D853"/>
  <c r="N853"/>
  <c r="F139"/>
  <c r="N139"/>
  <c r="K139"/>
  <c r="C139"/>
  <c r="I139"/>
  <c r="E139"/>
  <c r="L139"/>
  <c r="B139"/>
  <c r="M139"/>
  <c r="D139"/>
  <c r="J139"/>
  <c r="A854"/>
  <c r="A140"/>
  <c r="A141" l="1"/>
  <c r="A855"/>
  <c r="E140"/>
  <c r="M140"/>
  <c r="F140"/>
  <c r="L140"/>
  <c r="B140"/>
  <c r="J140"/>
  <c r="D140"/>
  <c r="C140"/>
  <c r="K140"/>
  <c r="N140"/>
  <c r="I140"/>
  <c r="B854"/>
  <c r="K854"/>
  <c r="J854"/>
  <c r="I854"/>
  <c r="F854"/>
  <c r="L854"/>
  <c r="D854"/>
  <c r="E854"/>
  <c r="N854"/>
  <c r="C854"/>
  <c r="M854"/>
  <c r="K141" l="1"/>
  <c r="L141"/>
  <c r="E141"/>
  <c r="D141"/>
  <c r="I141"/>
  <c r="M141"/>
  <c r="N141"/>
  <c r="F141"/>
  <c r="J141"/>
  <c r="B141"/>
  <c r="C141"/>
  <c r="A142"/>
  <c r="M855"/>
  <c r="F855"/>
  <c r="K855"/>
  <c r="L855"/>
  <c r="N855"/>
  <c r="E855"/>
  <c r="C855"/>
  <c r="D855"/>
  <c r="B855"/>
  <c r="J855"/>
  <c r="I855"/>
  <c r="A856"/>
  <c r="A143" l="1"/>
  <c r="A857"/>
  <c r="E856"/>
  <c r="I856"/>
  <c r="L856"/>
  <c r="F856"/>
  <c r="C856"/>
  <c r="D856"/>
  <c r="N856"/>
  <c r="M856"/>
  <c r="J856"/>
  <c r="K856"/>
  <c r="B856"/>
  <c r="F142"/>
  <c r="C142"/>
  <c r="I142"/>
  <c r="N142"/>
  <c r="L142"/>
  <c r="M142"/>
  <c r="J142"/>
  <c r="K142"/>
  <c r="E142"/>
  <c r="D142"/>
  <c r="B142"/>
  <c r="B143" l="1"/>
  <c r="M143"/>
  <c r="I143"/>
  <c r="C143"/>
  <c r="J143"/>
  <c r="L143"/>
  <c r="N143"/>
  <c r="K143"/>
  <c r="E143"/>
  <c r="F143"/>
  <c r="D143"/>
  <c r="A144"/>
  <c r="E857"/>
  <c r="N857"/>
  <c r="I857"/>
  <c r="C857"/>
  <c r="J857"/>
  <c r="K857"/>
  <c r="F857"/>
  <c r="D857"/>
  <c r="L857"/>
  <c r="B857"/>
  <c r="M857"/>
  <c r="A858"/>
  <c r="B858" l="1"/>
  <c r="K858"/>
  <c r="I858"/>
  <c r="L858"/>
  <c r="C858"/>
  <c r="M858"/>
  <c r="N858"/>
  <c r="F858"/>
  <c r="J858"/>
  <c r="E858"/>
  <c r="D858"/>
  <c r="A145"/>
  <c r="A859"/>
  <c r="F144"/>
  <c r="L144"/>
  <c r="E144"/>
  <c r="I144"/>
  <c r="J144"/>
  <c r="B144"/>
  <c r="C144"/>
  <c r="N144"/>
  <c r="M144"/>
  <c r="K144"/>
  <c r="D144"/>
  <c r="A146" l="1"/>
  <c r="F859"/>
  <c r="C859"/>
  <c r="K859"/>
  <c r="B859"/>
  <c r="M859"/>
  <c r="E859"/>
  <c r="D859"/>
  <c r="L859"/>
  <c r="J859"/>
  <c r="N859"/>
  <c r="I859"/>
  <c r="A860"/>
  <c r="M145"/>
  <c r="K145"/>
  <c r="J145"/>
  <c r="B145"/>
  <c r="I145"/>
  <c r="N145"/>
  <c r="E145"/>
  <c r="F145"/>
  <c r="L145"/>
  <c r="D145"/>
  <c r="C145"/>
  <c r="M146" l="1"/>
  <c r="E146"/>
  <c r="L146"/>
  <c r="C146"/>
  <c r="D146"/>
  <c r="B146"/>
  <c r="F146"/>
  <c r="N146"/>
  <c r="K146"/>
  <c r="I146"/>
  <c r="J146"/>
  <c r="B860"/>
  <c r="L860"/>
  <c r="I860"/>
  <c r="M860"/>
  <c r="N860"/>
  <c r="J860"/>
  <c r="F860"/>
  <c r="D860"/>
  <c r="E860"/>
  <c r="K860"/>
  <c r="C860"/>
  <c r="A147"/>
  <c r="A861"/>
  <c r="A862" l="1"/>
  <c r="D147"/>
  <c r="E147"/>
  <c r="M147"/>
  <c r="F147"/>
  <c r="N147"/>
  <c r="J147"/>
  <c r="B147"/>
  <c r="C147"/>
  <c r="I147"/>
  <c r="L147"/>
  <c r="K147"/>
  <c r="J861"/>
  <c r="E861"/>
  <c r="N861"/>
  <c r="C861"/>
  <c r="M861"/>
  <c r="L861"/>
  <c r="D861"/>
  <c r="B861"/>
  <c r="K861"/>
  <c r="F861"/>
  <c r="I861"/>
  <c r="A148"/>
  <c r="E148" l="1"/>
  <c r="C148"/>
  <c r="L148"/>
  <c r="N148"/>
  <c r="J148"/>
  <c r="K148"/>
  <c r="D148"/>
  <c r="B148"/>
  <c r="M148"/>
  <c r="F148"/>
  <c r="I148"/>
  <c r="E862"/>
  <c r="L862"/>
  <c r="F862"/>
  <c r="K862"/>
  <c r="I862"/>
  <c r="B862"/>
  <c r="M862"/>
  <c r="J862"/>
  <c r="N862"/>
  <c r="C862"/>
  <c r="D862"/>
  <c r="A863"/>
  <c r="A149"/>
  <c r="A150" l="1"/>
  <c r="N149"/>
  <c r="L149"/>
  <c r="D149"/>
  <c r="C149"/>
  <c r="I149"/>
  <c r="B149"/>
  <c r="J149"/>
  <c r="E149"/>
  <c r="M149"/>
  <c r="F149"/>
  <c r="K149"/>
  <c r="B863"/>
  <c r="M863"/>
  <c r="J863"/>
  <c r="F863"/>
  <c r="I863"/>
  <c r="E863"/>
  <c r="K863"/>
  <c r="D863"/>
  <c r="L863"/>
  <c r="C863"/>
  <c r="N863"/>
  <c r="A864"/>
  <c r="E150" l="1"/>
  <c r="B150"/>
  <c r="I150"/>
  <c r="C150"/>
  <c r="J150"/>
  <c r="D150"/>
  <c r="M150"/>
  <c r="F150"/>
  <c r="K150"/>
  <c r="L150"/>
  <c r="N150"/>
  <c r="A865"/>
  <c r="A151"/>
  <c r="C864"/>
  <c r="D864"/>
  <c r="J864"/>
  <c r="L864"/>
  <c r="M864"/>
  <c r="E864"/>
  <c r="K864"/>
  <c r="I864"/>
  <c r="F864"/>
  <c r="N864"/>
  <c r="B864"/>
  <c r="A866" l="1"/>
  <c r="J151"/>
  <c r="E151"/>
  <c r="C151"/>
  <c r="D151"/>
  <c r="M151"/>
  <c r="F151"/>
  <c r="K151"/>
  <c r="N151"/>
  <c r="B151"/>
  <c r="L151"/>
  <c r="I151"/>
  <c r="A152"/>
  <c r="N865"/>
  <c r="C865"/>
  <c r="L865"/>
  <c r="J865"/>
  <c r="I865"/>
  <c r="B865"/>
  <c r="M865"/>
  <c r="K865"/>
  <c r="D865"/>
  <c r="F865"/>
  <c r="E865"/>
  <c r="M866" l="1"/>
  <c r="E866"/>
  <c r="D866"/>
  <c r="J866"/>
  <c r="F866"/>
  <c r="L866"/>
  <c r="K866"/>
  <c r="B866"/>
  <c r="C866"/>
  <c r="N866"/>
  <c r="I866"/>
  <c r="I152"/>
  <c r="K152"/>
  <c r="M152"/>
  <c r="C152"/>
  <c r="N152"/>
  <c r="D152"/>
  <c r="B152"/>
  <c r="L152"/>
  <c r="J152"/>
  <c r="F152"/>
  <c r="E152"/>
  <c r="A867"/>
  <c r="A153"/>
  <c r="B153" l="1"/>
  <c r="L153"/>
  <c r="K153"/>
  <c r="D153"/>
  <c r="J153"/>
  <c r="N153"/>
  <c r="M153"/>
  <c r="C153"/>
  <c r="F153"/>
  <c r="E153"/>
  <c r="I153"/>
  <c r="A154"/>
  <c r="C867"/>
  <c r="K867"/>
  <c r="F867"/>
  <c r="I867"/>
  <c r="E867"/>
  <c r="J867"/>
  <c r="B867"/>
  <c r="L867"/>
  <c r="N867"/>
  <c r="D867"/>
  <c r="M867"/>
  <c r="A868"/>
  <c r="E868" l="1"/>
  <c r="M868"/>
  <c r="K868"/>
  <c r="B868"/>
  <c r="I868"/>
  <c r="D868"/>
  <c r="N868"/>
  <c r="J868"/>
  <c r="C868"/>
  <c r="L868"/>
  <c r="F868"/>
  <c r="A155"/>
  <c r="A869"/>
  <c r="E154"/>
  <c r="M154"/>
  <c r="B154"/>
  <c r="C154"/>
  <c r="D154"/>
  <c r="J154"/>
  <c r="I154"/>
  <c r="F154"/>
  <c r="L154"/>
  <c r="K154"/>
  <c r="N154"/>
  <c r="A156" l="1"/>
  <c r="L869"/>
  <c r="K869"/>
  <c r="J869"/>
  <c r="M869"/>
  <c r="E869"/>
  <c r="F869"/>
  <c r="I869"/>
  <c r="B869"/>
  <c r="D869"/>
  <c r="C869"/>
  <c r="N869"/>
  <c r="A870"/>
  <c r="B155"/>
  <c r="J155"/>
  <c r="C155"/>
  <c r="F155"/>
  <c r="D155"/>
  <c r="I155"/>
  <c r="N155"/>
  <c r="K155"/>
  <c r="L155"/>
  <c r="M155"/>
  <c r="E155"/>
  <c r="J156" l="1"/>
  <c r="I156"/>
  <c r="F156"/>
  <c r="D156"/>
  <c r="M156"/>
  <c r="L156"/>
  <c r="B156"/>
  <c r="C156"/>
  <c r="K156"/>
  <c r="N156"/>
  <c r="E156"/>
  <c r="M870"/>
  <c r="E870"/>
  <c r="L870"/>
  <c r="J870"/>
  <c r="D870"/>
  <c r="F870"/>
  <c r="C870"/>
  <c r="K870"/>
  <c r="B870"/>
  <c r="N870"/>
  <c r="I870"/>
  <c r="A157"/>
  <c r="A871"/>
  <c r="A872" l="1"/>
  <c r="N871"/>
  <c r="I871"/>
  <c r="D871"/>
  <c r="M871"/>
  <c r="K871"/>
  <c r="B871"/>
  <c r="F871"/>
  <c r="J871"/>
  <c r="C871"/>
  <c r="E871"/>
  <c r="L871"/>
  <c r="F157"/>
  <c r="K157"/>
  <c r="B157"/>
  <c r="N157"/>
  <c r="M157"/>
  <c r="I157"/>
  <c r="D157"/>
  <c r="E157"/>
  <c r="J157"/>
  <c r="C157"/>
  <c r="L157"/>
  <c r="A158"/>
  <c r="M872" l="1"/>
  <c r="B872"/>
  <c r="J872"/>
  <c r="I872"/>
  <c r="L872"/>
  <c r="F872"/>
  <c r="D872"/>
  <c r="N872"/>
  <c r="K872"/>
  <c r="C872"/>
  <c r="E872"/>
  <c r="L158"/>
  <c r="I158"/>
  <c r="K158"/>
  <c r="J158"/>
  <c r="B158"/>
  <c r="N158"/>
  <c r="E158"/>
  <c r="D158"/>
  <c r="C158"/>
  <c r="F158"/>
  <c r="M158"/>
  <c r="A873"/>
  <c r="A159"/>
  <c r="N159" l="1"/>
  <c r="M159"/>
  <c r="I159"/>
  <c r="L159"/>
  <c r="J159"/>
  <c r="C159"/>
  <c r="B159"/>
  <c r="K159"/>
  <c r="D159"/>
  <c r="F159"/>
  <c r="E159"/>
  <c r="J873"/>
  <c r="M873"/>
  <c r="N873"/>
  <c r="E873"/>
  <c r="K873"/>
  <c r="I873"/>
  <c r="L873"/>
  <c r="B873"/>
  <c r="D873"/>
  <c r="F873"/>
  <c r="C873"/>
  <c r="A160"/>
  <c r="A874"/>
  <c r="A875" l="1"/>
  <c r="I160"/>
  <c r="F160"/>
  <c r="E160"/>
  <c r="D160"/>
  <c r="M160"/>
  <c r="J160"/>
  <c r="B160"/>
  <c r="C160"/>
  <c r="N160"/>
  <c r="K160"/>
  <c r="L160"/>
  <c r="J874"/>
  <c r="N874"/>
  <c r="L874"/>
  <c r="K874"/>
  <c r="C874"/>
  <c r="F874"/>
  <c r="E874"/>
  <c r="M874"/>
  <c r="I874"/>
  <c r="D874"/>
  <c r="B874"/>
  <c r="A161"/>
  <c r="A162" l="1"/>
  <c r="C161"/>
  <c r="D161"/>
  <c r="L161"/>
  <c r="N161"/>
  <c r="F161"/>
  <c r="J161"/>
  <c r="I161"/>
  <c r="K161"/>
  <c r="B161"/>
  <c r="M161"/>
  <c r="E161"/>
  <c r="M875"/>
  <c r="I875"/>
  <c r="C875"/>
  <c r="N875"/>
  <c r="D875"/>
  <c r="B875"/>
  <c r="J875"/>
  <c r="E875"/>
  <c r="F875"/>
  <c r="K875"/>
  <c r="L875"/>
  <c r="A876"/>
  <c r="C162" l="1"/>
  <c r="F162"/>
  <c r="K162"/>
  <c r="M162"/>
  <c r="J162"/>
  <c r="B162"/>
  <c r="N162"/>
  <c r="L162"/>
  <c r="I162"/>
  <c r="E162"/>
  <c r="D162"/>
  <c r="A877"/>
  <c r="A163"/>
  <c r="N876"/>
  <c r="B876"/>
  <c r="L876"/>
  <c r="D876"/>
  <c r="J876"/>
  <c r="K876"/>
  <c r="C876"/>
  <c r="E876"/>
  <c r="I876"/>
  <c r="M876"/>
  <c r="F876"/>
  <c r="A878" l="1"/>
  <c r="E163"/>
  <c r="N163"/>
  <c r="I163"/>
  <c r="D163"/>
  <c r="M163"/>
  <c r="F163"/>
  <c r="L163"/>
  <c r="B163"/>
  <c r="K163"/>
  <c r="C163"/>
  <c r="J163"/>
  <c r="A164"/>
  <c r="F877"/>
  <c r="M877"/>
  <c r="C877"/>
  <c r="K877"/>
  <c r="B877"/>
  <c r="J877"/>
  <c r="D877"/>
  <c r="N877"/>
  <c r="L877"/>
  <c r="I877"/>
  <c r="E877"/>
  <c r="D878" l="1"/>
  <c r="E878"/>
  <c r="I878"/>
  <c r="C878"/>
  <c r="B878"/>
  <c r="K878"/>
  <c r="F878"/>
  <c r="J878"/>
  <c r="M878"/>
  <c r="L878"/>
  <c r="N878"/>
  <c r="M164"/>
  <c r="K164"/>
  <c r="D164"/>
  <c r="B164"/>
  <c r="I164"/>
  <c r="F164"/>
  <c r="N164"/>
  <c r="J164"/>
  <c r="E164"/>
  <c r="L164"/>
  <c r="C164"/>
  <c r="A879"/>
  <c r="A165"/>
  <c r="N165" l="1"/>
  <c r="D165"/>
  <c r="K165"/>
  <c r="E165"/>
  <c r="I165"/>
  <c r="B165"/>
  <c r="M165"/>
  <c r="L165"/>
  <c r="J165"/>
  <c r="F165"/>
  <c r="C165"/>
  <c r="C879"/>
  <c r="E879"/>
  <c r="D879"/>
  <c r="M879"/>
  <c r="F879"/>
  <c r="J879"/>
  <c r="K879"/>
  <c r="I879"/>
  <c r="B879"/>
  <c r="N879"/>
  <c r="L879"/>
  <c r="A166"/>
  <c r="A880"/>
  <c r="A881" l="1"/>
  <c r="L880"/>
  <c r="N880"/>
  <c r="C880"/>
  <c r="M880"/>
  <c r="F880"/>
  <c r="J880"/>
  <c r="I880"/>
  <c r="D880"/>
  <c r="B880"/>
  <c r="E880"/>
  <c r="K880"/>
  <c r="N166"/>
  <c r="C166"/>
  <c r="M166"/>
  <c r="I166"/>
  <c r="E166"/>
  <c r="K166"/>
  <c r="D166"/>
  <c r="B166"/>
  <c r="L166"/>
  <c r="F166"/>
  <c r="J166"/>
  <c r="A167"/>
  <c r="I881" l="1"/>
  <c r="K881"/>
  <c r="M881"/>
  <c r="L881"/>
  <c r="B881"/>
  <c r="E881"/>
  <c r="N881"/>
  <c r="J881"/>
  <c r="F881"/>
  <c r="C881"/>
  <c r="D881"/>
  <c r="J167"/>
  <c r="N167"/>
  <c r="E167"/>
  <c r="M167"/>
  <c r="K167"/>
  <c r="B167"/>
  <c r="D167"/>
  <c r="I167"/>
  <c r="F167"/>
  <c r="C167"/>
  <c r="L167"/>
  <c r="A882"/>
  <c r="A168"/>
  <c r="E168" l="1"/>
  <c r="I168"/>
  <c r="M168"/>
  <c r="F168"/>
  <c r="B168"/>
  <c r="K168"/>
  <c r="N168"/>
  <c r="J168"/>
  <c r="C168"/>
  <c r="D168"/>
  <c r="L168"/>
  <c r="A169"/>
  <c r="E882"/>
  <c r="K882"/>
  <c r="F882"/>
  <c r="M882"/>
  <c r="J882"/>
  <c r="D882"/>
  <c r="C882"/>
  <c r="N882"/>
  <c r="I882"/>
  <c r="L882"/>
  <c r="B882"/>
  <c r="A883"/>
  <c r="M883" l="1"/>
  <c r="B883"/>
  <c r="N883"/>
  <c r="C883"/>
  <c r="D883"/>
  <c r="K883"/>
  <c r="J883"/>
  <c r="I883"/>
  <c r="E883"/>
  <c r="L883"/>
  <c r="F883"/>
  <c r="A170"/>
  <c r="A884"/>
  <c r="K169"/>
  <c r="I169"/>
  <c r="J169"/>
  <c r="C169"/>
  <c r="B169"/>
  <c r="N169"/>
  <c r="M169"/>
  <c r="F169"/>
  <c r="L169"/>
  <c r="D169"/>
  <c r="E169"/>
  <c r="A171" l="1"/>
  <c r="E884"/>
  <c r="F884"/>
  <c r="C884"/>
  <c r="M884"/>
  <c r="B884"/>
  <c r="I884"/>
  <c r="D884"/>
  <c r="L884"/>
  <c r="K884"/>
  <c r="J884"/>
  <c r="N884"/>
  <c r="A885"/>
  <c r="K170"/>
  <c r="N170"/>
  <c r="B170"/>
  <c r="I170"/>
  <c r="F170"/>
  <c r="C170"/>
  <c r="J170"/>
  <c r="D170"/>
  <c r="E170"/>
  <c r="M170"/>
  <c r="L170"/>
  <c r="L171" l="1"/>
  <c r="I171"/>
  <c r="C171"/>
  <c r="J171"/>
  <c r="E171"/>
  <c r="N171"/>
  <c r="B171"/>
  <c r="K171"/>
  <c r="F171"/>
  <c r="M171"/>
  <c r="D171"/>
  <c r="C885"/>
  <c r="K885"/>
  <c r="M885"/>
  <c r="E885"/>
  <c r="D885"/>
  <c r="J885"/>
  <c r="F885"/>
  <c r="N885"/>
  <c r="B885"/>
  <c r="L885"/>
  <c r="I885"/>
  <c r="A172"/>
  <c r="A886"/>
  <c r="J886" l="1"/>
  <c r="M886"/>
  <c r="L886"/>
  <c r="B886"/>
  <c r="I886"/>
  <c r="D886"/>
  <c r="N886"/>
  <c r="C886"/>
  <c r="E886"/>
  <c r="K886"/>
  <c r="F886"/>
  <c r="A887"/>
  <c r="C172"/>
  <c r="J172"/>
  <c r="F172"/>
  <c r="E172"/>
  <c r="N172"/>
  <c r="I172"/>
  <c r="M172"/>
  <c r="D172"/>
  <c r="K172"/>
  <c r="L172"/>
  <c r="B172"/>
  <c r="A173"/>
  <c r="A888" l="1"/>
  <c r="A174"/>
  <c r="E173"/>
  <c r="B173"/>
  <c r="M173"/>
  <c r="C173"/>
  <c r="F173"/>
  <c r="J173"/>
  <c r="D173"/>
  <c r="N173"/>
  <c r="I173"/>
  <c r="L173"/>
  <c r="K173"/>
  <c r="M887"/>
  <c r="I887"/>
  <c r="D887"/>
  <c r="B887"/>
  <c r="J887"/>
  <c r="N887"/>
  <c r="C887"/>
  <c r="E887"/>
  <c r="K887"/>
  <c r="L887"/>
  <c r="F887"/>
  <c r="J888" l="1"/>
  <c r="B888"/>
  <c r="F888"/>
  <c r="I888"/>
  <c r="D888"/>
  <c r="M888"/>
  <c r="K888"/>
  <c r="C888"/>
  <c r="E888"/>
  <c r="L888"/>
  <c r="N888"/>
  <c r="A889"/>
  <c r="I174"/>
  <c r="D174"/>
  <c r="E174"/>
  <c r="B174"/>
  <c r="K174"/>
  <c r="F174"/>
  <c r="L174"/>
  <c r="C174"/>
  <c r="N174"/>
  <c r="M174"/>
  <c r="J174"/>
  <c r="A175"/>
  <c r="A890" l="1"/>
  <c r="A176"/>
  <c r="L175"/>
  <c r="M175"/>
  <c r="D175"/>
  <c r="C175"/>
  <c r="F175"/>
  <c r="K175"/>
  <c r="E175"/>
  <c r="J175"/>
  <c r="N175"/>
  <c r="B175"/>
  <c r="I175"/>
  <c r="L889"/>
  <c r="I889"/>
  <c r="K889"/>
  <c r="J889"/>
  <c r="M889"/>
  <c r="D889"/>
  <c r="F889"/>
  <c r="B889"/>
  <c r="E889"/>
  <c r="C889"/>
  <c r="N889"/>
  <c r="D890" l="1"/>
  <c r="I890"/>
  <c r="L890"/>
  <c r="C890"/>
  <c r="B890"/>
  <c r="F890"/>
  <c r="E890"/>
  <c r="N890"/>
  <c r="J890"/>
  <c r="K890"/>
  <c r="M890"/>
  <c r="A891"/>
  <c r="K176"/>
  <c r="B176"/>
  <c r="I176"/>
  <c r="M176"/>
  <c r="F176"/>
  <c r="E176"/>
  <c r="D176"/>
  <c r="L176"/>
  <c r="J176"/>
  <c r="N176"/>
  <c r="C176"/>
  <c r="A177"/>
  <c r="A892" l="1"/>
  <c r="A178"/>
  <c r="N177"/>
  <c r="J177"/>
  <c r="L177"/>
  <c r="K177"/>
  <c r="C177"/>
  <c r="D177"/>
  <c r="E177"/>
  <c r="B177"/>
  <c r="M177"/>
  <c r="F177"/>
  <c r="I177"/>
  <c r="B891"/>
  <c r="D891"/>
  <c r="M891"/>
  <c r="F891"/>
  <c r="I891"/>
  <c r="C891"/>
  <c r="N891"/>
  <c r="L891"/>
  <c r="K891"/>
  <c r="E891"/>
  <c r="J891"/>
  <c r="L892" l="1"/>
  <c r="N892"/>
  <c r="I892"/>
  <c r="E892"/>
  <c r="B892"/>
  <c r="C892"/>
  <c r="M892"/>
  <c r="J892"/>
  <c r="D892"/>
  <c r="F892"/>
  <c r="K892"/>
  <c r="A893"/>
  <c r="J178"/>
  <c r="N178"/>
  <c r="B178"/>
  <c r="L178"/>
  <c r="M178"/>
  <c r="E178"/>
  <c r="C178"/>
  <c r="K178"/>
  <c r="I178"/>
  <c r="F178"/>
  <c r="D178"/>
  <c r="A179"/>
  <c r="A894" l="1"/>
  <c r="J179"/>
  <c r="I179"/>
  <c r="C179"/>
  <c r="K179"/>
  <c r="E179"/>
  <c r="M179"/>
  <c r="B179"/>
  <c r="F179"/>
  <c r="N179"/>
  <c r="L179"/>
  <c r="D179"/>
  <c r="A180"/>
  <c r="C893"/>
  <c r="I893"/>
  <c r="N893"/>
  <c r="F893"/>
  <c r="D893"/>
  <c r="L893"/>
  <c r="B893"/>
  <c r="E893"/>
  <c r="K893"/>
  <c r="J893"/>
  <c r="M893"/>
  <c r="K894" l="1"/>
  <c r="J894"/>
  <c r="E894"/>
  <c r="M894"/>
  <c r="B894"/>
  <c r="C894"/>
  <c r="F894"/>
  <c r="D894"/>
  <c r="I894"/>
  <c r="N894"/>
  <c r="L894"/>
  <c r="C180"/>
  <c r="F180"/>
  <c r="D180"/>
  <c r="J180"/>
  <c r="M180"/>
  <c r="E180"/>
  <c r="B180"/>
  <c r="L180"/>
  <c r="I180"/>
  <c r="N180"/>
  <c r="K180"/>
  <c r="A895"/>
  <c r="A181"/>
  <c r="N181" l="1"/>
  <c r="J181"/>
  <c r="L181"/>
  <c r="F181"/>
  <c r="D181"/>
  <c r="M181"/>
  <c r="B181"/>
  <c r="E181"/>
  <c r="I181"/>
  <c r="K181"/>
  <c r="C181"/>
  <c r="J895"/>
  <c r="C895"/>
  <c r="N895"/>
  <c r="M895"/>
  <c r="D895"/>
  <c r="I895"/>
  <c r="F895"/>
  <c r="B895"/>
  <c r="K895"/>
  <c r="L895"/>
  <c r="E895"/>
  <c r="A182"/>
  <c r="A896"/>
  <c r="F896" l="1"/>
  <c r="D896"/>
  <c r="E896"/>
  <c r="I896"/>
  <c r="B896"/>
  <c r="K896"/>
  <c r="C896"/>
  <c r="L896"/>
  <c r="N896"/>
  <c r="M896"/>
  <c r="J896"/>
  <c r="A897"/>
  <c r="N182"/>
  <c r="I182"/>
  <c r="B182"/>
  <c r="F182"/>
  <c r="C182"/>
  <c r="D182"/>
  <c r="J182"/>
  <c r="E182"/>
  <c r="K182"/>
  <c r="L182"/>
  <c r="M182"/>
  <c r="A183"/>
  <c r="A898" l="1"/>
  <c r="I183"/>
  <c r="D183"/>
  <c r="L183"/>
  <c r="C183"/>
  <c r="J183"/>
  <c r="N183"/>
  <c r="B183"/>
  <c r="M183"/>
  <c r="F183"/>
  <c r="E183"/>
  <c r="K183"/>
  <c r="A184"/>
  <c r="E897"/>
  <c r="F897"/>
  <c r="D897"/>
  <c r="B897"/>
  <c r="L897"/>
  <c r="C897"/>
  <c r="K897"/>
  <c r="M897"/>
  <c r="N897"/>
  <c r="I897"/>
  <c r="J897"/>
  <c r="I898" l="1"/>
  <c r="N898"/>
  <c r="J898"/>
  <c r="B898"/>
  <c r="C898"/>
  <c r="M898"/>
  <c r="K898"/>
  <c r="E898"/>
  <c r="D898"/>
  <c r="L898"/>
  <c r="F898"/>
  <c r="K184"/>
  <c r="C184"/>
  <c r="B184"/>
  <c r="I184"/>
  <c r="D184"/>
  <c r="E184"/>
  <c r="M184"/>
  <c r="F184"/>
  <c r="J184"/>
  <c r="L184"/>
  <c r="N184"/>
  <c r="A899"/>
  <c r="A185"/>
  <c r="A186" l="1"/>
  <c r="F185"/>
  <c r="K185"/>
  <c r="I185"/>
  <c r="J185"/>
  <c r="D185"/>
  <c r="M185"/>
  <c r="B185"/>
  <c r="L185"/>
  <c r="C185"/>
  <c r="N185"/>
  <c r="E185"/>
  <c r="L899"/>
  <c r="N899"/>
  <c r="I899"/>
  <c r="J899"/>
  <c r="F899"/>
  <c r="B899"/>
  <c r="C899"/>
  <c r="E899"/>
  <c r="M899"/>
  <c r="D899"/>
  <c r="K899"/>
  <c r="A900"/>
  <c r="J900" l="1"/>
  <c r="C900"/>
  <c r="F900"/>
  <c r="M900"/>
  <c r="L900"/>
  <c r="D900"/>
  <c r="N900"/>
  <c r="E900"/>
  <c r="I900"/>
  <c r="K900"/>
  <c r="B900"/>
  <c r="D186"/>
  <c r="J186"/>
  <c r="K186"/>
  <c r="N186"/>
  <c r="M186"/>
  <c r="F186"/>
  <c r="L186"/>
  <c r="I186"/>
  <c r="E186"/>
  <c r="C186"/>
  <c r="B186"/>
  <c r="A187"/>
  <c r="A901"/>
  <c r="B901" l="1"/>
  <c r="N901"/>
  <c r="M901"/>
  <c r="D901"/>
  <c r="F901"/>
  <c r="I901"/>
  <c r="L901"/>
  <c r="C901"/>
  <c r="K901"/>
  <c r="J901"/>
  <c r="E901"/>
  <c r="A902"/>
  <c r="E187"/>
  <c r="M187"/>
  <c r="L187"/>
  <c r="F187"/>
  <c r="B187"/>
  <c r="J187"/>
  <c r="K187"/>
  <c r="I187"/>
  <c r="N187"/>
  <c r="C187"/>
  <c r="D187"/>
  <c r="A188"/>
  <c r="A903" l="1"/>
  <c r="C188"/>
  <c r="L188"/>
  <c r="B188"/>
  <c r="I188"/>
  <c r="F188"/>
  <c r="E188"/>
  <c r="K188"/>
  <c r="M188"/>
  <c r="D188"/>
  <c r="N188"/>
  <c r="J188"/>
  <c r="A189"/>
  <c r="I902"/>
  <c r="C902"/>
  <c r="E902"/>
  <c r="J902"/>
  <c r="F902"/>
  <c r="N902"/>
  <c r="D902"/>
  <c r="L902"/>
  <c r="M902"/>
  <c r="K902"/>
  <c r="B902"/>
  <c r="B903" l="1"/>
  <c r="F903"/>
  <c r="C903"/>
  <c r="L903"/>
  <c r="N903"/>
  <c r="E903"/>
  <c r="J903"/>
  <c r="I903"/>
  <c r="K903"/>
  <c r="M903"/>
  <c r="D903"/>
  <c r="I189"/>
  <c r="D189"/>
  <c r="B189"/>
  <c r="K189"/>
  <c r="F189"/>
  <c r="J189"/>
  <c r="E189"/>
  <c r="C189"/>
  <c r="L189"/>
  <c r="N189"/>
  <c r="M189"/>
  <c r="A904"/>
  <c r="A190"/>
  <c r="A191" l="1"/>
  <c r="D190"/>
  <c r="F190"/>
  <c r="J190"/>
  <c r="C190"/>
  <c r="N190"/>
  <c r="L190"/>
  <c r="M190"/>
  <c r="I190"/>
  <c r="E190"/>
  <c r="K190"/>
  <c r="B190"/>
  <c r="L904"/>
  <c r="M904"/>
  <c r="J904"/>
  <c r="N904"/>
  <c r="E904"/>
  <c r="B904"/>
  <c r="D904"/>
  <c r="K904"/>
  <c r="I904"/>
  <c r="F904"/>
  <c r="C904"/>
  <c r="A905"/>
  <c r="A906" l="1"/>
  <c r="F905"/>
  <c r="L905"/>
  <c r="I905"/>
  <c r="E905"/>
  <c r="J905"/>
  <c r="N905"/>
  <c r="M905"/>
  <c r="C905"/>
  <c r="K905"/>
  <c r="B905"/>
  <c r="D905"/>
  <c r="B191"/>
  <c r="F191"/>
  <c r="D191"/>
  <c r="J191"/>
  <c r="I191"/>
  <c r="M191"/>
  <c r="E191"/>
  <c r="K191"/>
  <c r="N191"/>
  <c r="L191"/>
  <c r="C191"/>
  <c r="A192"/>
  <c r="D192" l="1"/>
  <c r="E192"/>
  <c r="M192"/>
  <c r="C192"/>
  <c r="K192"/>
  <c r="I192"/>
  <c r="B192"/>
  <c r="N192"/>
  <c r="L192"/>
  <c r="J192"/>
  <c r="F192"/>
  <c r="J906"/>
  <c r="N906"/>
  <c r="K906"/>
  <c r="C906"/>
  <c r="L906"/>
  <c r="I906"/>
  <c r="F906"/>
  <c r="B906"/>
  <c r="D906"/>
  <c r="M906"/>
  <c r="E906"/>
  <c r="A907"/>
  <c r="A193"/>
  <c r="I193" l="1"/>
  <c r="B193"/>
  <c r="C193"/>
  <c r="J193"/>
  <c r="K193"/>
  <c r="M193"/>
  <c r="F193"/>
  <c r="E193"/>
  <c r="N193"/>
  <c r="D193"/>
  <c r="L193"/>
  <c r="A194"/>
  <c r="K907"/>
  <c r="L907"/>
  <c r="C907"/>
  <c r="J907"/>
  <c r="F907"/>
  <c r="N907"/>
  <c r="M907"/>
  <c r="B907"/>
  <c r="D907"/>
  <c r="E907"/>
  <c r="I907"/>
  <c r="A908"/>
  <c r="A195" l="1"/>
  <c r="E908"/>
  <c r="F908"/>
  <c r="L908"/>
  <c r="D908"/>
  <c r="J908"/>
  <c r="B908"/>
  <c r="M908"/>
  <c r="I908"/>
  <c r="C908"/>
  <c r="K908"/>
  <c r="N908"/>
  <c r="A909"/>
  <c r="N194"/>
  <c r="F194"/>
  <c r="B194"/>
  <c r="K194"/>
  <c r="D194"/>
  <c r="L194"/>
  <c r="I194"/>
  <c r="M194"/>
  <c r="J194"/>
  <c r="C194"/>
  <c r="E194"/>
  <c r="D195" l="1"/>
  <c r="C195"/>
  <c r="M195"/>
  <c r="N195"/>
  <c r="E195"/>
  <c r="L195"/>
  <c r="J195"/>
  <c r="F195"/>
  <c r="I195"/>
  <c r="K195"/>
  <c r="B195"/>
  <c r="L909"/>
  <c r="C909"/>
  <c r="E909"/>
  <c r="B909"/>
  <c r="J909"/>
  <c r="M909"/>
  <c r="I909"/>
  <c r="D909"/>
  <c r="F909"/>
  <c r="K909"/>
  <c r="N909"/>
  <c r="A196"/>
  <c r="A910"/>
  <c r="J910" l="1"/>
  <c r="F910"/>
  <c r="M910"/>
  <c r="D910"/>
  <c r="N910"/>
  <c r="L910"/>
  <c r="B910"/>
  <c r="K910"/>
  <c r="I910"/>
  <c r="E910"/>
  <c r="C910"/>
  <c r="A911"/>
  <c r="M196"/>
  <c r="E196"/>
  <c r="B196"/>
  <c r="I196"/>
  <c r="K196"/>
  <c r="D196"/>
  <c r="J196"/>
  <c r="N196"/>
  <c r="F196"/>
  <c r="L196"/>
  <c r="C196"/>
  <c r="A197"/>
  <c r="D197" l="1"/>
  <c r="C197"/>
  <c r="N197"/>
  <c r="J197"/>
  <c r="I197"/>
  <c r="L197"/>
  <c r="F197"/>
  <c r="M197"/>
  <c r="K197"/>
  <c r="E197"/>
  <c r="B197"/>
  <c r="A912"/>
  <c r="A198"/>
  <c r="I911"/>
  <c r="J911"/>
  <c r="C911"/>
  <c r="E911"/>
  <c r="D911"/>
  <c r="N911"/>
  <c r="L911"/>
  <c r="M911"/>
  <c r="K911"/>
  <c r="B911"/>
  <c r="F911"/>
  <c r="A913" l="1"/>
  <c r="J198"/>
  <c r="C198"/>
  <c r="M198"/>
  <c r="K198"/>
  <c r="B198"/>
  <c r="E198"/>
  <c r="F198"/>
  <c r="D198"/>
  <c r="N198"/>
  <c r="L198"/>
  <c r="I198"/>
  <c r="A199"/>
  <c r="L912"/>
  <c r="I912"/>
  <c r="M912"/>
  <c r="N912"/>
  <c r="B912"/>
  <c r="F912"/>
  <c r="C912"/>
  <c r="E912"/>
  <c r="K912"/>
  <c r="J912"/>
  <c r="D912"/>
  <c r="C913" l="1"/>
  <c r="D913"/>
  <c r="B913"/>
  <c r="J913"/>
  <c r="E913"/>
  <c r="F913"/>
  <c r="I913"/>
  <c r="L913"/>
  <c r="K913"/>
  <c r="M913"/>
  <c r="N913"/>
  <c r="N199"/>
  <c r="K199"/>
  <c r="F199"/>
  <c r="J199"/>
  <c r="D199"/>
  <c r="I199"/>
  <c r="M199"/>
  <c r="L199"/>
  <c r="E199"/>
  <c r="B199"/>
  <c r="C199"/>
  <c r="A914"/>
  <c r="A200"/>
  <c r="C200" l="1"/>
  <c r="M200"/>
  <c r="N200"/>
  <c r="D200"/>
  <c r="J200"/>
  <c r="K200"/>
  <c r="L200"/>
  <c r="B200"/>
  <c r="I200"/>
  <c r="E200"/>
  <c r="F200"/>
  <c r="A201"/>
  <c r="M914"/>
  <c r="E914"/>
  <c r="F914"/>
  <c r="J914"/>
  <c r="I914"/>
  <c r="D914"/>
  <c r="L914"/>
  <c r="C914"/>
  <c r="B914"/>
  <c r="K914"/>
  <c r="N914"/>
  <c r="A915"/>
  <c r="A202" l="1"/>
  <c r="A916"/>
  <c r="J915"/>
  <c r="B915"/>
  <c r="N915"/>
  <c r="K915"/>
  <c r="F915"/>
  <c r="E915"/>
  <c r="I915"/>
  <c r="M915"/>
  <c r="C915"/>
  <c r="D915"/>
  <c r="L915"/>
  <c r="B201"/>
  <c r="I201"/>
  <c r="J201"/>
  <c r="L201"/>
  <c r="D201"/>
  <c r="E201"/>
  <c r="K201"/>
  <c r="C201"/>
  <c r="N201"/>
  <c r="F201"/>
  <c r="M201"/>
  <c r="E202" l="1"/>
  <c r="M202"/>
  <c r="K202"/>
  <c r="I202"/>
  <c r="B202"/>
  <c r="L202"/>
  <c r="F202"/>
  <c r="D202"/>
  <c r="J202"/>
  <c r="N202"/>
  <c r="C202"/>
  <c r="A203"/>
  <c r="B916"/>
  <c r="K916"/>
  <c r="N916"/>
  <c r="E916"/>
  <c r="J916"/>
  <c r="F916"/>
  <c r="D916"/>
  <c r="C916"/>
  <c r="L916"/>
  <c r="M916"/>
  <c r="I916"/>
  <c r="A917"/>
  <c r="J917" l="1"/>
  <c r="D917"/>
  <c r="E917"/>
  <c r="C917"/>
  <c r="B917"/>
  <c r="K917"/>
  <c r="F917"/>
  <c r="M917"/>
  <c r="N917"/>
  <c r="I917"/>
  <c r="L917"/>
  <c r="A204"/>
  <c r="A918"/>
  <c r="L203"/>
  <c r="B203"/>
  <c r="E203"/>
  <c r="I203"/>
  <c r="F203"/>
  <c r="N203"/>
  <c r="K203"/>
  <c r="J203"/>
  <c r="M203"/>
  <c r="D203"/>
  <c r="C203"/>
  <c r="A205" l="1"/>
  <c r="F918"/>
  <c r="B918"/>
  <c r="I918"/>
  <c r="K918"/>
  <c r="N918"/>
  <c r="C918"/>
  <c r="J918"/>
  <c r="E918"/>
  <c r="D918"/>
  <c r="L918"/>
  <c r="M918"/>
  <c r="A919"/>
  <c r="K204"/>
  <c r="M204"/>
  <c r="F204"/>
  <c r="B204"/>
  <c r="C204"/>
  <c r="L204"/>
  <c r="E204"/>
  <c r="I204"/>
  <c r="J204"/>
  <c r="N204"/>
  <c r="D204"/>
  <c r="K205" l="1"/>
  <c r="F205"/>
  <c r="J205"/>
  <c r="B205"/>
  <c r="M205"/>
  <c r="C205"/>
  <c r="E205"/>
  <c r="N205"/>
  <c r="D205"/>
  <c r="I205"/>
  <c r="L205"/>
  <c r="B919"/>
  <c r="J919"/>
  <c r="D919"/>
  <c r="I919"/>
  <c r="C919"/>
  <c r="F919"/>
  <c r="N919"/>
  <c r="M919"/>
  <c r="K919"/>
  <c r="L919"/>
  <c r="E919"/>
  <c r="A206"/>
  <c r="A920"/>
  <c r="E920" l="1"/>
  <c r="I920"/>
  <c r="F920"/>
  <c r="M920"/>
  <c r="B920"/>
  <c r="C920"/>
  <c r="N920"/>
  <c r="K920"/>
  <c r="L920"/>
  <c r="D920"/>
  <c r="J920"/>
  <c r="A921"/>
  <c r="E206"/>
  <c r="L206"/>
  <c r="C206"/>
  <c r="F206"/>
  <c r="J206"/>
  <c r="B206"/>
  <c r="M206"/>
  <c r="N206"/>
  <c r="I206"/>
  <c r="K206"/>
  <c r="D206"/>
  <c r="A207"/>
  <c r="A922" l="1"/>
  <c r="N207"/>
  <c r="E207"/>
  <c r="B207"/>
  <c r="C207"/>
  <c r="M207"/>
  <c r="J207"/>
  <c r="F207"/>
  <c r="K207"/>
  <c r="I207"/>
  <c r="L207"/>
  <c r="D207"/>
  <c r="A208"/>
  <c r="F921"/>
  <c r="M921"/>
  <c r="E921"/>
  <c r="C921"/>
  <c r="I921"/>
  <c r="N921"/>
  <c r="L921"/>
  <c r="J921"/>
  <c r="B921"/>
  <c r="D921"/>
  <c r="K921"/>
  <c r="J922" l="1"/>
  <c r="L922"/>
  <c r="D922"/>
  <c r="K922"/>
  <c r="F922"/>
  <c r="M922"/>
  <c r="B922"/>
  <c r="I922"/>
  <c r="N922"/>
  <c r="E922"/>
  <c r="C922"/>
  <c r="B208"/>
  <c r="I208"/>
  <c r="D208"/>
  <c r="C208"/>
  <c r="L208"/>
  <c r="K208"/>
  <c r="E208"/>
  <c r="J208"/>
  <c r="M208"/>
  <c r="F208"/>
  <c r="N208"/>
  <c r="A923"/>
  <c r="A209"/>
  <c r="K209" l="1"/>
  <c r="C209"/>
  <c r="M209"/>
  <c r="E209"/>
  <c r="D209"/>
  <c r="J209"/>
  <c r="B209"/>
  <c r="L209"/>
  <c r="I209"/>
  <c r="N209"/>
  <c r="F209"/>
  <c r="A210"/>
  <c r="C923"/>
  <c r="N923"/>
  <c r="J923"/>
  <c r="I923"/>
  <c r="M923"/>
  <c r="E923"/>
  <c r="F923"/>
  <c r="D923"/>
  <c r="B923"/>
  <c r="L923"/>
  <c r="K923"/>
  <c r="A924"/>
  <c r="A211" l="1"/>
  <c r="A925"/>
  <c r="C924"/>
  <c r="I924"/>
  <c r="B924"/>
  <c r="K924"/>
  <c r="M924"/>
  <c r="L924"/>
  <c r="J924"/>
  <c r="D924"/>
  <c r="N924"/>
  <c r="F924"/>
  <c r="E924"/>
  <c r="I210"/>
  <c r="C210"/>
  <c r="B210"/>
  <c r="E210"/>
  <c r="M210"/>
  <c r="F210"/>
  <c r="D210"/>
  <c r="N210"/>
  <c r="J210"/>
  <c r="L210"/>
  <c r="K210"/>
  <c r="J211" l="1"/>
  <c r="D211"/>
  <c r="K211"/>
  <c r="C211"/>
  <c r="B211"/>
  <c r="F211"/>
  <c r="E211"/>
  <c r="M211"/>
  <c r="N211"/>
  <c r="I211"/>
  <c r="L211"/>
  <c r="A212"/>
  <c r="F925"/>
  <c r="C925"/>
  <c r="E925"/>
  <c r="B925"/>
  <c r="N925"/>
  <c r="D925"/>
  <c r="J925"/>
  <c r="M925"/>
  <c r="I925"/>
  <c r="K925"/>
  <c r="L925"/>
  <c r="A926"/>
  <c r="B926" l="1"/>
  <c r="L926"/>
  <c r="N926"/>
  <c r="K926"/>
  <c r="J926"/>
  <c r="E926"/>
  <c r="M926"/>
  <c r="D926"/>
  <c r="C926"/>
  <c r="I926"/>
  <c r="F926"/>
  <c r="A213"/>
  <c r="A927"/>
  <c r="E212"/>
  <c r="B212"/>
  <c r="L212"/>
  <c r="J212"/>
  <c r="M212"/>
  <c r="K212"/>
  <c r="F212"/>
  <c r="N212"/>
  <c r="I212"/>
  <c r="D212"/>
  <c r="C212"/>
  <c r="A214" l="1"/>
  <c r="N927"/>
  <c r="M927"/>
  <c r="B927"/>
  <c r="I927"/>
  <c r="J927"/>
  <c r="L927"/>
  <c r="K927"/>
  <c r="E927"/>
  <c r="C927"/>
  <c r="D927"/>
  <c r="F927"/>
  <c r="A928"/>
  <c r="E213"/>
  <c r="D213"/>
  <c r="L213"/>
  <c r="I213"/>
  <c r="N213"/>
  <c r="J213"/>
  <c r="M213"/>
  <c r="F213"/>
  <c r="C213"/>
  <c r="K213"/>
  <c r="B213"/>
  <c r="M214" l="1"/>
  <c r="B214"/>
  <c r="E214"/>
  <c r="N214"/>
  <c r="K214"/>
  <c r="C214"/>
  <c r="D214"/>
  <c r="J214"/>
  <c r="L214"/>
  <c r="F214"/>
  <c r="I214"/>
  <c r="C928"/>
  <c r="F928"/>
  <c r="K928"/>
  <c r="M928"/>
  <c r="I928"/>
  <c r="B928"/>
  <c r="L928"/>
  <c r="E928"/>
  <c r="D928"/>
  <c r="N928"/>
  <c r="J928"/>
  <c r="A215"/>
  <c r="A929"/>
  <c r="C929" l="1"/>
  <c r="F929"/>
  <c r="D929"/>
  <c r="E929"/>
  <c r="J929"/>
  <c r="L929"/>
  <c r="B929"/>
  <c r="I929"/>
  <c r="N929"/>
  <c r="K929"/>
  <c r="M929"/>
  <c r="J215"/>
  <c r="N215"/>
  <c r="C215"/>
  <c r="L215"/>
  <c r="M215"/>
  <c r="F215"/>
  <c r="B215"/>
  <c r="I215"/>
  <c r="D215"/>
  <c r="E215"/>
  <c r="K215"/>
  <c r="A930"/>
  <c r="A216"/>
  <c r="F216" l="1"/>
  <c r="D216"/>
  <c r="M216"/>
  <c r="C216"/>
  <c r="B216"/>
  <c r="N216"/>
  <c r="L216"/>
  <c r="E216"/>
  <c r="I216"/>
  <c r="K216"/>
  <c r="J216"/>
  <c r="F930"/>
  <c r="K930"/>
  <c r="L930"/>
  <c r="D930"/>
  <c r="E930"/>
  <c r="B930"/>
  <c r="N930"/>
  <c r="M930"/>
  <c r="I930"/>
  <c r="J930"/>
  <c r="C930"/>
  <c r="A217"/>
  <c r="A931"/>
  <c r="I931" l="1"/>
  <c r="J931"/>
  <c r="B931"/>
  <c r="C931"/>
  <c r="L931"/>
  <c r="N931"/>
  <c r="K931"/>
  <c r="M931"/>
  <c r="E931"/>
  <c r="F931"/>
  <c r="D931"/>
  <c r="A932"/>
  <c r="B217"/>
  <c r="D217"/>
  <c r="L217"/>
  <c r="J217"/>
  <c r="I217"/>
  <c r="E217"/>
  <c r="F217"/>
  <c r="C217"/>
  <c r="N217"/>
  <c r="M217"/>
  <c r="K217"/>
  <c r="A218"/>
  <c r="A933" l="1"/>
  <c r="A219"/>
  <c r="N218"/>
  <c r="L218"/>
  <c r="I218"/>
  <c r="D218"/>
  <c r="F218"/>
  <c r="J218"/>
  <c r="C218"/>
  <c r="M218"/>
  <c r="K218"/>
  <c r="B218"/>
  <c r="E218"/>
  <c r="D932"/>
  <c r="N932"/>
  <c r="J932"/>
  <c r="E932"/>
  <c r="M932"/>
  <c r="F932"/>
  <c r="K932"/>
  <c r="B932"/>
  <c r="L932"/>
  <c r="C932"/>
  <c r="I932"/>
  <c r="I933" l="1"/>
  <c r="D933"/>
  <c r="J933"/>
  <c r="L933"/>
  <c r="M933"/>
  <c r="K933"/>
  <c r="E933"/>
  <c r="F933"/>
  <c r="N933"/>
  <c r="B933"/>
  <c r="C933"/>
  <c r="A934"/>
  <c r="B219"/>
  <c r="J219"/>
  <c r="E219"/>
  <c r="L219"/>
  <c r="C219"/>
  <c r="D219"/>
  <c r="F219"/>
  <c r="K219"/>
  <c r="I219"/>
  <c r="M219"/>
  <c r="N219"/>
  <c r="A220"/>
  <c r="D220" l="1"/>
  <c r="L220"/>
  <c r="J220"/>
  <c r="I220"/>
  <c r="M220"/>
  <c r="N220"/>
  <c r="K220"/>
  <c r="B220"/>
  <c r="C220"/>
  <c r="E220"/>
  <c r="F220"/>
  <c r="A935"/>
  <c r="A221"/>
  <c r="F934"/>
  <c r="C934"/>
  <c r="E934"/>
  <c r="M934"/>
  <c r="L934"/>
  <c r="N934"/>
  <c r="D934"/>
  <c r="J934"/>
  <c r="B934"/>
  <c r="I934"/>
  <c r="K934"/>
  <c r="A936" l="1"/>
  <c r="N221"/>
  <c r="D221"/>
  <c r="E221"/>
  <c r="J221"/>
  <c r="M221"/>
  <c r="F221"/>
  <c r="L221"/>
  <c r="B221"/>
  <c r="K221"/>
  <c r="I221"/>
  <c r="C221"/>
  <c r="A222"/>
  <c r="N935"/>
  <c r="I935"/>
  <c r="L935"/>
  <c r="M935"/>
  <c r="J935"/>
  <c r="C935"/>
  <c r="B935"/>
  <c r="E935"/>
  <c r="F935"/>
  <c r="D935"/>
  <c r="K935"/>
  <c r="N936" l="1"/>
  <c r="F936"/>
  <c r="M936"/>
  <c r="J936"/>
  <c r="E936"/>
  <c r="I936"/>
  <c r="K936"/>
  <c r="L936"/>
  <c r="B936"/>
  <c r="C936"/>
  <c r="D936"/>
  <c r="J222"/>
  <c r="B222"/>
  <c r="E222"/>
  <c r="M222"/>
  <c r="L222"/>
  <c r="D222"/>
  <c r="F222"/>
  <c r="K222"/>
  <c r="C222"/>
  <c r="N222"/>
  <c r="I222"/>
  <c r="A937"/>
  <c r="A223"/>
  <c r="J223" l="1"/>
  <c r="I223"/>
  <c r="L223"/>
  <c r="F223"/>
  <c r="B223"/>
  <c r="M223"/>
  <c r="K223"/>
  <c r="D223"/>
  <c r="E223"/>
  <c r="C223"/>
  <c r="N223"/>
  <c r="F937"/>
  <c r="B937"/>
  <c r="I937"/>
  <c r="K937"/>
  <c r="L937"/>
  <c r="N937"/>
  <c r="M937"/>
  <c r="D937"/>
  <c r="J937"/>
  <c r="C937"/>
  <c r="E937"/>
  <c r="A224"/>
  <c r="A938"/>
  <c r="B938" l="1"/>
  <c r="F938"/>
  <c r="J938"/>
  <c r="I938"/>
  <c r="M938"/>
  <c r="K938"/>
  <c r="C938"/>
  <c r="L938"/>
  <c r="N938"/>
  <c r="E938"/>
  <c r="D938"/>
  <c r="A939"/>
  <c r="M224"/>
  <c r="I224"/>
  <c r="K224"/>
  <c r="E224"/>
  <c r="C224"/>
  <c r="L224"/>
  <c r="B224"/>
  <c r="F224"/>
  <c r="D224"/>
  <c r="N224"/>
  <c r="J224"/>
  <c r="A225"/>
  <c r="A940" l="1"/>
  <c r="B225"/>
  <c r="N225"/>
  <c r="K225"/>
  <c r="M225"/>
  <c r="E225"/>
  <c r="I225"/>
  <c r="D225"/>
  <c r="J225"/>
  <c r="L225"/>
  <c r="C225"/>
  <c r="F225"/>
  <c r="A226"/>
  <c r="L939"/>
  <c r="D939"/>
  <c r="F939"/>
  <c r="N939"/>
  <c r="B939"/>
  <c r="C939"/>
  <c r="E939"/>
  <c r="I939"/>
  <c r="M939"/>
  <c r="K939"/>
  <c r="J939"/>
  <c r="K940" l="1"/>
  <c r="D940"/>
  <c r="J940"/>
  <c r="E940"/>
  <c r="M940"/>
  <c r="I940"/>
  <c r="C940"/>
  <c r="L940"/>
  <c r="N940"/>
  <c r="F940"/>
  <c r="B940"/>
  <c r="C226"/>
  <c r="B226"/>
  <c r="K226"/>
  <c r="J226"/>
  <c r="D226"/>
  <c r="E226"/>
  <c r="F226"/>
  <c r="M226"/>
  <c r="N226"/>
  <c r="I226"/>
  <c r="L226"/>
  <c r="A941"/>
  <c r="A227"/>
  <c r="L227" l="1"/>
  <c r="B227"/>
  <c r="E227"/>
  <c r="K227"/>
  <c r="C227"/>
  <c r="F227"/>
  <c r="M227"/>
  <c r="D227"/>
  <c r="J227"/>
  <c r="I227"/>
  <c r="N227"/>
  <c r="A228"/>
  <c r="B941"/>
  <c r="L941"/>
  <c r="E941"/>
  <c r="N941"/>
  <c r="K941"/>
  <c r="C941"/>
  <c r="I941"/>
  <c r="M941"/>
  <c r="J941"/>
  <c r="D941"/>
  <c r="F941"/>
  <c r="A942"/>
  <c r="A229" l="1"/>
  <c r="A943"/>
  <c r="L942"/>
  <c r="J942"/>
  <c r="M942"/>
  <c r="N942"/>
  <c r="C942"/>
  <c r="B942"/>
  <c r="F942"/>
  <c r="K942"/>
  <c r="I942"/>
  <c r="E942"/>
  <c r="D942"/>
  <c r="K228"/>
  <c r="J228"/>
  <c r="L228"/>
  <c r="F228"/>
  <c r="C228"/>
  <c r="E228"/>
  <c r="N228"/>
  <c r="B228"/>
  <c r="M228"/>
  <c r="I228"/>
  <c r="D228"/>
  <c r="M229" l="1"/>
  <c r="D229"/>
  <c r="B229"/>
  <c r="E229"/>
  <c r="L229"/>
  <c r="I229"/>
  <c r="N229"/>
  <c r="C229"/>
  <c r="J229"/>
  <c r="K229"/>
  <c r="F229"/>
  <c r="A230"/>
  <c r="C943"/>
  <c r="E943"/>
  <c r="M943"/>
  <c r="L943"/>
  <c r="F943"/>
  <c r="N943"/>
  <c r="J943"/>
  <c r="D943"/>
  <c r="I943"/>
  <c r="K943"/>
  <c r="B943"/>
  <c r="A944"/>
  <c r="D944" l="1"/>
  <c r="N944"/>
  <c r="M944"/>
  <c r="K944"/>
  <c r="E944"/>
  <c r="C944"/>
  <c r="J944"/>
  <c r="I944"/>
  <c r="L944"/>
  <c r="B944"/>
  <c r="F944"/>
  <c r="A231"/>
  <c r="A945"/>
  <c r="C230"/>
  <c r="L230"/>
  <c r="D230"/>
  <c r="F230"/>
  <c r="E230"/>
  <c r="J230"/>
  <c r="N230"/>
  <c r="B230"/>
  <c r="M230"/>
  <c r="I230"/>
  <c r="K230"/>
  <c r="A232" l="1"/>
  <c r="M945"/>
  <c r="J945"/>
  <c r="B945"/>
  <c r="I945"/>
  <c r="E945"/>
  <c r="N945"/>
  <c r="K945"/>
  <c r="D945"/>
  <c r="F945"/>
  <c r="C945"/>
  <c r="L945"/>
  <c r="A946"/>
  <c r="M231"/>
  <c r="K231"/>
  <c r="I231"/>
  <c r="D231"/>
  <c r="J231"/>
  <c r="L231"/>
  <c r="B231"/>
  <c r="C231"/>
  <c r="N231"/>
  <c r="F231"/>
  <c r="E231"/>
  <c r="D232" l="1"/>
  <c r="M232"/>
  <c r="K232"/>
  <c r="F232"/>
  <c r="C232"/>
  <c r="J232"/>
  <c r="B232"/>
  <c r="N232"/>
  <c r="L232"/>
  <c r="E232"/>
  <c r="I232"/>
  <c r="M946"/>
  <c r="D946"/>
  <c r="I946"/>
  <c r="N946"/>
  <c r="B946"/>
  <c r="F946"/>
  <c r="K946"/>
  <c r="J946"/>
  <c r="L946"/>
  <c r="E946"/>
  <c r="C946"/>
  <c r="A233"/>
  <c r="A947"/>
  <c r="C947" l="1"/>
  <c r="E947"/>
  <c r="L947"/>
  <c r="I947"/>
  <c r="D947"/>
  <c r="K947"/>
  <c r="J947"/>
  <c r="N947"/>
  <c r="M947"/>
  <c r="F947"/>
  <c r="B947"/>
  <c r="A948"/>
  <c r="F233"/>
  <c r="L233"/>
  <c r="I233"/>
  <c r="K233"/>
  <c r="E233"/>
  <c r="N233"/>
  <c r="B233"/>
  <c r="J233"/>
  <c r="D233"/>
  <c r="M233"/>
  <c r="C233"/>
  <c r="A234"/>
  <c r="A949" l="1"/>
  <c r="A235"/>
  <c r="D234"/>
  <c r="K234"/>
  <c r="I234"/>
  <c r="M234"/>
  <c r="J234"/>
  <c r="N234"/>
  <c r="B234"/>
  <c r="L234"/>
  <c r="C234"/>
  <c r="E234"/>
  <c r="F234"/>
  <c r="K948"/>
  <c r="E948"/>
  <c r="N948"/>
  <c r="B948"/>
  <c r="J948"/>
  <c r="M948"/>
  <c r="L948"/>
  <c r="D948"/>
  <c r="F948"/>
  <c r="C948"/>
  <c r="I948"/>
  <c r="E949" l="1"/>
  <c r="I949"/>
  <c r="M949"/>
  <c r="F949"/>
  <c r="C949"/>
  <c r="B949"/>
  <c r="J949"/>
  <c r="K949"/>
  <c r="N949"/>
  <c r="L949"/>
  <c r="D949"/>
  <c r="A950"/>
  <c r="I235"/>
  <c r="M235"/>
  <c r="J235"/>
  <c r="E235"/>
  <c r="D235"/>
  <c r="K235"/>
  <c r="L235"/>
  <c r="C235"/>
  <c r="N235"/>
  <c r="F235"/>
  <c r="B235"/>
  <c r="A236"/>
  <c r="A951" l="1"/>
  <c r="A237"/>
  <c r="E236"/>
  <c r="F236"/>
  <c r="K236"/>
  <c r="C236"/>
  <c r="B236"/>
  <c r="M236"/>
  <c r="J236"/>
  <c r="D236"/>
  <c r="I236"/>
  <c r="L236"/>
  <c r="N236"/>
  <c r="L950"/>
  <c r="K950"/>
  <c r="M950"/>
  <c r="N950"/>
  <c r="F950"/>
  <c r="D950"/>
  <c r="I950"/>
  <c r="C950"/>
  <c r="J950"/>
  <c r="E950"/>
  <c r="B950"/>
  <c r="I951" l="1"/>
  <c r="N951"/>
  <c r="E951"/>
  <c r="C951"/>
  <c r="M951"/>
  <c r="B951"/>
  <c r="K951"/>
  <c r="L951"/>
  <c r="F951"/>
  <c r="D951"/>
  <c r="J951"/>
  <c r="A952"/>
  <c r="E237"/>
  <c r="I237"/>
  <c r="K237"/>
  <c r="J237"/>
  <c r="F237"/>
  <c r="C237"/>
  <c r="L237"/>
  <c r="D237"/>
  <c r="M237"/>
  <c r="N237"/>
  <c r="B237"/>
  <c r="A238"/>
  <c r="C238" l="1"/>
  <c r="J238"/>
  <c r="M238"/>
  <c r="L238"/>
  <c r="I238"/>
  <c r="N238"/>
  <c r="K238"/>
  <c r="E238"/>
  <c r="D238"/>
  <c r="F238"/>
  <c r="B238"/>
  <c r="A953"/>
  <c r="A239"/>
  <c r="J952"/>
  <c r="L952"/>
  <c r="M952"/>
  <c r="E952"/>
  <c r="N952"/>
  <c r="K952"/>
  <c r="I952"/>
  <c r="B952"/>
  <c r="D952"/>
  <c r="C952"/>
  <c r="F952"/>
  <c r="A954" l="1"/>
  <c r="K239"/>
  <c r="C239"/>
  <c r="I239"/>
  <c r="B239"/>
  <c r="L239"/>
  <c r="D239"/>
  <c r="N239"/>
  <c r="M239"/>
  <c r="E239"/>
  <c r="F239"/>
  <c r="J239"/>
  <c r="A240"/>
  <c r="C953"/>
  <c r="J953"/>
  <c r="D953"/>
  <c r="F953"/>
  <c r="M953"/>
  <c r="L953"/>
  <c r="K953"/>
  <c r="E953"/>
  <c r="B953"/>
  <c r="N953"/>
  <c r="I953"/>
  <c r="L954" l="1"/>
  <c r="K954"/>
  <c r="I954"/>
  <c r="B954"/>
  <c r="F954"/>
  <c r="C954"/>
  <c r="D954"/>
  <c r="M954"/>
  <c r="N954"/>
  <c r="J954"/>
  <c r="E954"/>
  <c r="C240"/>
  <c r="K240"/>
  <c r="J240"/>
  <c r="E240"/>
  <c r="I240"/>
  <c r="L240"/>
  <c r="D240"/>
  <c r="F240"/>
  <c r="N240"/>
  <c r="B240"/>
  <c r="M240"/>
  <c r="A955"/>
  <c r="A241"/>
  <c r="A242" l="1"/>
  <c r="J241"/>
  <c r="B241"/>
  <c r="N241"/>
  <c r="D241"/>
  <c r="M241"/>
  <c r="L241"/>
  <c r="K241"/>
  <c r="E241"/>
  <c r="F241"/>
  <c r="I241"/>
  <c r="C241"/>
  <c r="L955"/>
  <c r="K955"/>
  <c r="E955"/>
  <c r="B955"/>
  <c r="F955"/>
  <c r="C955"/>
  <c r="J955"/>
  <c r="D955"/>
  <c r="I955"/>
  <c r="N955"/>
  <c r="M955"/>
  <c r="A956"/>
  <c r="J242" l="1"/>
  <c r="C242"/>
  <c r="N242"/>
  <c r="B242"/>
  <c r="L242"/>
  <c r="E242"/>
  <c r="I242"/>
  <c r="K242"/>
  <c r="M242"/>
  <c r="F242"/>
  <c r="D242"/>
  <c r="A243"/>
  <c r="E956"/>
  <c r="I956"/>
  <c r="J956"/>
  <c r="L956"/>
  <c r="N956"/>
  <c r="F956"/>
  <c r="D956"/>
  <c r="M956"/>
  <c r="K956"/>
  <c r="C956"/>
  <c r="B956"/>
  <c r="A957"/>
  <c r="L957" l="1"/>
  <c r="F957"/>
  <c r="J957"/>
  <c r="M957"/>
  <c r="N957"/>
  <c r="E957"/>
  <c r="B957"/>
  <c r="D957"/>
  <c r="K957"/>
  <c r="C957"/>
  <c r="I957"/>
  <c r="A244"/>
  <c r="A958"/>
  <c r="C243"/>
  <c r="E243"/>
  <c r="B243"/>
  <c r="J243"/>
  <c r="D243"/>
  <c r="F243"/>
  <c r="L243"/>
  <c r="N243"/>
  <c r="I243"/>
  <c r="M243"/>
  <c r="K243"/>
  <c r="A245" l="1"/>
  <c r="N958"/>
  <c r="B958"/>
  <c r="K958"/>
  <c r="C958"/>
  <c r="L958"/>
  <c r="I958"/>
  <c r="M958"/>
  <c r="E958"/>
  <c r="F958"/>
  <c r="D958"/>
  <c r="J958"/>
  <c r="A959"/>
  <c r="C244"/>
  <c r="L244"/>
  <c r="N244"/>
  <c r="K244"/>
  <c r="D244"/>
  <c r="J244"/>
  <c r="E244"/>
  <c r="I244"/>
  <c r="F244"/>
  <c r="B244"/>
  <c r="M244"/>
  <c r="J245" l="1"/>
  <c r="I245"/>
  <c r="B245"/>
  <c r="N245"/>
  <c r="M245"/>
  <c r="F245"/>
  <c r="K245"/>
  <c r="D245"/>
  <c r="L245"/>
  <c r="C245"/>
  <c r="E245"/>
  <c r="L959"/>
  <c r="N959"/>
  <c r="D959"/>
  <c r="C959"/>
  <c r="J959"/>
  <c r="B959"/>
  <c r="K959"/>
  <c r="M959"/>
  <c r="I959"/>
  <c r="E959"/>
  <c r="F959"/>
  <c r="A246"/>
  <c r="A960"/>
  <c r="E960" l="1"/>
  <c r="J960"/>
  <c r="I960"/>
  <c r="D960"/>
  <c r="N960"/>
  <c r="F960"/>
  <c r="C960"/>
  <c r="M960"/>
  <c r="B960"/>
  <c r="L960"/>
  <c r="K960"/>
  <c r="K246"/>
  <c r="C246"/>
  <c r="N246"/>
  <c r="J246"/>
  <c r="B246"/>
  <c r="F246"/>
  <c r="I246"/>
  <c r="M246"/>
  <c r="L246"/>
  <c r="D246"/>
  <c r="E246"/>
  <c r="A961"/>
  <c r="A247"/>
  <c r="J961" l="1"/>
  <c r="F961"/>
  <c r="K961"/>
  <c r="L961"/>
  <c r="I961"/>
  <c r="E961"/>
  <c r="C961"/>
  <c r="M961"/>
  <c r="N961"/>
  <c r="B961"/>
  <c r="D961"/>
  <c r="L247"/>
  <c r="M247"/>
  <c r="N247"/>
  <c r="F247"/>
  <c r="B247"/>
  <c r="C247"/>
  <c r="J247"/>
  <c r="D247"/>
  <c r="K247"/>
  <c r="I247"/>
  <c r="E247"/>
  <c r="A248"/>
  <c r="A962"/>
  <c r="B962" l="1"/>
  <c r="K962"/>
  <c r="E962"/>
  <c r="D962"/>
  <c r="J962"/>
  <c r="I962"/>
  <c r="C962"/>
  <c r="L962"/>
  <c r="M962"/>
  <c r="F962"/>
  <c r="N962"/>
  <c r="C248"/>
  <c r="L248"/>
  <c r="N248"/>
  <c r="F248"/>
  <c r="E248"/>
  <c r="B248"/>
  <c r="D248"/>
  <c r="J248"/>
  <c r="M248"/>
  <c r="I248"/>
  <c r="K248"/>
  <c r="A963"/>
  <c r="A249"/>
  <c r="M249" l="1"/>
  <c r="F249"/>
  <c r="B249"/>
  <c r="D249"/>
  <c r="K249"/>
  <c r="E249"/>
  <c r="C249"/>
  <c r="L249"/>
  <c r="J249"/>
  <c r="N249"/>
  <c r="I249"/>
  <c r="A250"/>
  <c r="K963"/>
  <c r="F963"/>
  <c r="L963"/>
  <c r="D963"/>
  <c r="C963"/>
  <c r="M963"/>
  <c r="E963"/>
  <c r="J963"/>
  <c r="I963"/>
  <c r="N963"/>
  <c r="B963"/>
  <c r="A964"/>
  <c r="A251" l="1"/>
  <c r="I964"/>
  <c r="D964"/>
  <c r="F964"/>
  <c r="L964"/>
  <c r="B964"/>
  <c r="M964"/>
  <c r="N964"/>
  <c r="C964"/>
  <c r="E964"/>
  <c r="J964"/>
  <c r="K964"/>
  <c r="A965"/>
  <c r="K250"/>
  <c r="E250"/>
  <c r="D250"/>
  <c r="L250"/>
  <c r="M250"/>
  <c r="F250"/>
  <c r="N250"/>
  <c r="C250"/>
  <c r="J250"/>
  <c r="B250"/>
  <c r="I250"/>
  <c r="K251" l="1"/>
  <c r="J251"/>
  <c r="L251"/>
  <c r="N251"/>
  <c r="I251"/>
  <c r="E251"/>
  <c r="D251"/>
  <c r="F251"/>
  <c r="B251"/>
  <c r="C251"/>
  <c r="M251"/>
  <c r="E965"/>
  <c r="K965"/>
  <c r="F965"/>
  <c r="I965"/>
  <c r="J965"/>
  <c r="N965"/>
  <c r="B965"/>
  <c r="C965"/>
  <c r="L965"/>
  <c r="M965"/>
  <c r="D965"/>
  <c r="A252"/>
  <c r="A966"/>
  <c r="J966" l="1"/>
  <c r="N966"/>
  <c r="L966"/>
  <c r="B966"/>
  <c r="M966"/>
  <c r="F966"/>
  <c r="E966"/>
  <c r="D966"/>
  <c r="I966"/>
  <c r="K966"/>
  <c r="C966"/>
  <c r="A967"/>
  <c r="F252"/>
  <c r="E252"/>
  <c r="I252"/>
  <c r="L252"/>
  <c r="B252"/>
  <c r="C252"/>
  <c r="M252"/>
  <c r="K252"/>
  <c r="N252"/>
  <c r="J252"/>
  <c r="D252"/>
  <c r="A253"/>
  <c r="J253" l="1"/>
  <c r="L253"/>
  <c r="D253"/>
  <c r="F253"/>
  <c r="K253"/>
  <c r="B253"/>
  <c r="N253"/>
  <c r="I253"/>
  <c r="M253"/>
  <c r="C253"/>
  <c r="E253"/>
  <c r="A968"/>
  <c r="A254"/>
  <c r="F967"/>
  <c r="I967"/>
  <c r="B967"/>
  <c r="C967"/>
  <c r="J967"/>
  <c r="N967"/>
  <c r="K967"/>
  <c r="L967"/>
  <c r="E967"/>
  <c r="D967"/>
  <c r="M967"/>
  <c r="A969" l="1"/>
  <c r="K254"/>
  <c r="D254"/>
  <c r="J254"/>
  <c r="M254"/>
  <c r="B254"/>
  <c r="L254"/>
  <c r="I254"/>
  <c r="N254"/>
  <c r="F254"/>
  <c r="E254"/>
  <c r="C254"/>
  <c r="A255"/>
  <c r="J968"/>
  <c r="F968"/>
  <c r="B968"/>
  <c r="C968"/>
  <c r="I968"/>
  <c r="N968"/>
  <c r="L968"/>
  <c r="M968"/>
  <c r="E968"/>
  <c r="D968"/>
  <c r="K968"/>
  <c r="E969" l="1"/>
  <c r="D969"/>
  <c r="I969"/>
  <c r="M969"/>
  <c r="N969"/>
  <c r="J969"/>
  <c r="B969"/>
  <c r="L969"/>
  <c r="K969"/>
  <c r="F969"/>
  <c r="C969"/>
  <c r="C255"/>
  <c r="N255"/>
  <c r="I255"/>
  <c r="E255"/>
  <c r="J255"/>
  <c r="K255"/>
  <c r="B255"/>
  <c r="L255"/>
  <c r="M255"/>
  <c r="F255"/>
  <c r="D255"/>
  <c r="A970"/>
  <c r="A256"/>
  <c r="A257" l="1"/>
  <c r="D970"/>
  <c r="B970"/>
  <c r="N970"/>
  <c r="K970"/>
  <c r="M970"/>
  <c r="L970"/>
  <c r="I970"/>
  <c r="E970"/>
  <c r="F970"/>
  <c r="C970"/>
  <c r="J970"/>
  <c r="E256"/>
  <c r="N256"/>
  <c r="J256"/>
  <c r="K256"/>
  <c r="M256"/>
  <c r="C256"/>
  <c r="L256"/>
  <c r="F256"/>
  <c r="I256"/>
  <c r="D256"/>
  <c r="B256"/>
  <c r="A971"/>
  <c r="F257" l="1"/>
  <c r="N257"/>
  <c r="J257"/>
  <c r="C257"/>
  <c r="I257"/>
  <c r="B257"/>
  <c r="K257"/>
  <c r="M257"/>
  <c r="E257"/>
  <c r="L257"/>
  <c r="D257"/>
  <c r="F971"/>
  <c r="L971"/>
  <c r="E971"/>
  <c r="J971"/>
  <c r="M971"/>
  <c r="D971"/>
  <c r="K971"/>
  <c r="B971"/>
  <c r="I971"/>
  <c r="C971"/>
  <c r="N971"/>
  <c r="A258"/>
  <c r="A972"/>
  <c r="K972" l="1"/>
  <c r="F972"/>
  <c r="N972"/>
  <c r="J972"/>
  <c r="C972"/>
  <c r="L972"/>
  <c r="I972"/>
  <c r="D972"/>
  <c r="B972"/>
  <c r="E972"/>
  <c r="M972"/>
  <c r="A973"/>
  <c r="E258"/>
  <c r="D258"/>
  <c r="L258"/>
  <c r="B258"/>
  <c r="I258"/>
  <c r="K258"/>
  <c r="C258"/>
  <c r="N258"/>
  <c r="J258"/>
  <c r="M258"/>
  <c r="F258"/>
  <c r="A259"/>
  <c r="B259" l="1"/>
  <c r="L259"/>
  <c r="J259"/>
  <c r="F259"/>
  <c r="E259"/>
  <c r="I259"/>
  <c r="N259"/>
  <c r="C259"/>
  <c r="D259"/>
  <c r="M259"/>
  <c r="K259"/>
  <c r="A974"/>
  <c r="A260"/>
  <c r="E973"/>
  <c r="B973"/>
  <c r="C973"/>
  <c r="D973"/>
  <c r="N973"/>
  <c r="F973"/>
  <c r="K973"/>
  <c r="I973"/>
  <c r="M973"/>
  <c r="L973"/>
  <c r="J973"/>
  <c r="A975" l="1"/>
  <c r="C260"/>
  <c r="K260"/>
  <c r="J260"/>
  <c r="L260"/>
  <c r="M260"/>
  <c r="N260"/>
  <c r="I260"/>
  <c r="E260"/>
  <c r="D260"/>
  <c r="F260"/>
  <c r="B260"/>
  <c r="A261"/>
  <c r="M974"/>
  <c r="B974"/>
  <c r="J974"/>
  <c r="F974"/>
  <c r="K974"/>
  <c r="I974"/>
  <c r="L974"/>
  <c r="C974"/>
  <c r="D974"/>
  <c r="N974"/>
  <c r="E974"/>
  <c r="D975" l="1"/>
  <c r="E975"/>
  <c r="J975"/>
  <c r="C975"/>
  <c r="I975"/>
  <c r="B975"/>
  <c r="K975"/>
  <c r="F975"/>
  <c r="L975"/>
  <c r="M975"/>
  <c r="N975"/>
  <c r="D261"/>
  <c r="B261"/>
  <c r="E261"/>
  <c r="I261"/>
  <c r="J261"/>
  <c r="F261"/>
  <c r="K261"/>
  <c r="M261"/>
  <c r="C261"/>
  <c r="L261"/>
  <c r="N261"/>
  <c r="A976"/>
  <c r="A262"/>
  <c r="I262" l="1"/>
  <c r="L262"/>
  <c r="C262"/>
  <c r="F262"/>
  <c r="K262"/>
  <c r="N262"/>
  <c r="B262"/>
  <c r="M262"/>
  <c r="J262"/>
  <c r="D262"/>
  <c r="E262"/>
  <c r="A263"/>
  <c r="I976"/>
  <c r="J976"/>
  <c r="N976"/>
  <c r="B976"/>
  <c r="L976"/>
  <c r="C976"/>
  <c r="M976"/>
  <c r="D976"/>
  <c r="K976"/>
  <c r="F976"/>
  <c r="E976"/>
  <c r="A977"/>
  <c r="A264" l="1"/>
  <c r="M977"/>
  <c r="E977"/>
  <c r="J977"/>
  <c r="K977"/>
  <c r="B977"/>
  <c r="L977"/>
  <c r="I977"/>
  <c r="F977"/>
  <c r="D977"/>
  <c r="C977"/>
  <c r="N977"/>
  <c r="A978"/>
  <c r="F263"/>
  <c r="I263"/>
  <c r="D263"/>
  <c r="B263"/>
  <c r="L263"/>
  <c r="E263"/>
  <c r="K263"/>
  <c r="J263"/>
  <c r="N263"/>
  <c r="M263"/>
  <c r="C263"/>
  <c r="K264" l="1"/>
  <c r="N264"/>
  <c r="D264"/>
  <c r="B264"/>
  <c r="L264"/>
  <c r="J264"/>
  <c r="C264"/>
  <c r="M264"/>
  <c r="I264"/>
  <c r="E264"/>
  <c r="F264"/>
  <c r="L978"/>
  <c r="J978"/>
  <c r="E978"/>
  <c r="D978"/>
  <c r="M978"/>
  <c r="F978"/>
  <c r="B978"/>
  <c r="I978"/>
  <c r="N978"/>
  <c r="C978"/>
  <c r="K978"/>
  <c r="A265"/>
  <c r="A979"/>
  <c r="E979" l="1"/>
  <c r="C979"/>
  <c r="J979"/>
  <c r="M979"/>
  <c r="K979"/>
  <c r="F979"/>
  <c r="B979"/>
  <c r="N979"/>
  <c r="I979"/>
  <c r="L979"/>
  <c r="D979"/>
  <c r="A980"/>
  <c r="N265"/>
  <c r="K265"/>
  <c r="D265"/>
  <c r="F265"/>
  <c r="C265"/>
  <c r="J265"/>
  <c r="M265"/>
  <c r="B265"/>
  <c r="L265"/>
  <c r="E265"/>
  <c r="I265"/>
  <c r="A266"/>
  <c r="A981" l="1"/>
  <c r="B266"/>
  <c r="J266"/>
  <c r="K266"/>
  <c r="D266"/>
  <c r="F266"/>
  <c r="C266"/>
  <c r="M266"/>
  <c r="E266"/>
  <c r="N266"/>
  <c r="L266"/>
  <c r="I266"/>
  <c r="A267"/>
  <c r="N980"/>
  <c r="D980"/>
  <c r="J980"/>
  <c r="F980"/>
  <c r="M980"/>
  <c r="K980"/>
  <c r="C980"/>
  <c r="E980"/>
  <c r="L980"/>
  <c r="I980"/>
  <c r="B980"/>
  <c r="J981" l="1"/>
  <c r="I981"/>
  <c r="L981"/>
  <c r="K981"/>
  <c r="B981"/>
  <c r="N981"/>
  <c r="C981"/>
  <c r="D981"/>
  <c r="F981"/>
  <c r="M981"/>
  <c r="E981"/>
  <c r="J267"/>
  <c r="I267"/>
  <c r="F267"/>
  <c r="M267"/>
  <c r="C267"/>
  <c r="L267"/>
  <c r="D267"/>
  <c r="K267"/>
  <c r="N267"/>
  <c r="B267"/>
  <c r="E267"/>
  <c r="A982"/>
  <c r="A268"/>
  <c r="A269" l="1"/>
  <c r="D268"/>
  <c r="M268"/>
  <c r="C268"/>
  <c r="K268"/>
  <c r="J268"/>
  <c r="N268"/>
  <c r="F268"/>
  <c r="E268"/>
  <c r="I268"/>
  <c r="B268"/>
  <c r="L268"/>
  <c r="F982"/>
  <c r="I982"/>
  <c r="B982"/>
  <c r="C982"/>
  <c r="M982"/>
  <c r="N982"/>
  <c r="E982"/>
  <c r="L982"/>
  <c r="D982"/>
  <c r="K982"/>
  <c r="J982"/>
  <c r="A983"/>
  <c r="J983" l="1"/>
  <c r="B983"/>
  <c r="L983"/>
  <c r="I983"/>
  <c r="K983"/>
  <c r="E983"/>
  <c r="C983"/>
  <c r="F983"/>
  <c r="M983"/>
  <c r="D983"/>
  <c r="N983"/>
  <c r="E269"/>
  <c r="B269"/>
  <c r="C269"/>
  <c r="K269"/>
  <c r="D269"/>
  <c r="L269"/>
  <c r="F269"/>
  <c r="I269"/>
  <c r="N269"/>
  <c r="M269"/>
  <c r="J269"/>
  <c r="A984"/>
  <c r="A270"/>
  <c r="J270" l="1"/>
  <c r="C270"/>
  <c r="B270"/>
  <c r="I270"/>
  <c r="D270"/>
  <c r="N270"/>
  <c r="M270"/>
  <c r="F270"/>
  <c r="L270"/>
  <c r="E270"/>
  <c r="K270"/>
  <c r="F984"/>
  <c r="L984"/>
  <c r="N984"/>
  <c r="K984"/>
  <c r="D984"/>
  <c r="I984"/>
  <c r="M984"/>
  <c r="B984"/>
  <c r="J984"/>
  <c r="E984"/>
  <c r="C984"/>
  <c r="A271"/>
  <c r="A985"/>
  <c r="I985" l="1"/>
  <c r="M985"/>
  <c r="J985"/>
  <c r="L985"/>
  <c r="F985"/>
  <c r="E985"/>
  <c r="N985"/>
  <c r="D985"/>
  <c r="B985"/>
  <c r="C985"/>
  <c r="K985"/>
  <c r="A986"/>
  <c r="L271"/>
  <c r="D271"/>
  <c r="N271"/>
  <c r="I271"/>
  <c r="C271"/>
  <c r="J271"/>
  <c r="B271"/>
  <c r="M271"/>
  <c r="F271"/>
  <c r="K271"/>
  <c r="E271"/>
  <c r="A272"/>
  <c r="M272" l="1"/>
  <c r="B272"/>
  <c r="D272"/>
  <c r="L272"/>
  <c r="N272"/>
  <c r="F272"/>
  <c r="K272"/>
  <c r="C272"/>
  <c r="I272"/>
  <c r="E272"/>
  <c r="J272"/>
  <c r="A987"/>
  <c r="A273"/>
  <c r="K986"/>
  <c r="C986"/>
  <c r="E986"/>
  <c r="B986"/>
  <c r="M986"/>
  <c r="D986"/>
  <c r="F986"/>
  <c r="N986"/>
  <c r="J986"/>
  <c r="L986"/>
  <c r="I986"/>
  <c r="A988" l="1"/>
  <c r="B273"/>
  <c r="E273"/>
  <c r="I273"/>
  <c r="M273"/>
  <c r="F273"/>
  <c r="L273"/>
  <c r="D273"/>
  <c r="J273"/>
  <c r="N273"/>
  <c r="K273"/>
  <c r="C273"/>
  <c r="A274"/>
  <c r="K987"/>
  <c r="C987"/>
  <c r="J987"/>
  <c r="D987"/>
  <c r="B987"/>
  <c r="M987"/>
  <c r="F987"/>
  <c r="N987"/>
  <c r="E987"/>
  <c r="L987"/>
  <c r="I987"/>
  <c r="M988" l="1"/>
  <c r="B988"/>
  <c r="C988"/>
  <c r="J988"/>
  <c r="D988"/>
  <c r="L988"/>
  <c r="F988"/>
  <c r="K988"/>
  <c r="N988"/>
  <c r="I988"/>
  <c r="E988"/>
  <c r="B274"/>
  <c r="J274"/>
  <c r="D274"/>
  <c r="K274"/>
  <c r="M274"/>
  <c r="E274"/>
  <c r="N274"/>
  <c r="C274"/>
  <c r="F274"/>
  <c r="L274"/>
  <c r="I274"/>
  <c r="A989"/>
  <c r="A275"/>
  <c r="A276" l="1"/>
  <c r="D275"/>
  <c r="M275"/>
  <c r="B275"/>
  <c r="E275"/>
  <c r="N275"/>
  <c r="I275"/>
  <c r="K275"/>
  <c r="L275"/>
  <c r="C275"/>
  <c r="J275"/>
  <c r="F275"/>
  <c r="I989"/>
  <c r="E989"/>
  <c r="M989"/>
  <c r="B989"/>
  <c r="N989"/>
  <c r="C989"/>
  <c r="L989"/>
  <c r="K989"/>
  <c r="F989"/>
  <c r="D989"/>
  <c r="J989"/>
  <c r="A990"/>
  <c r="K276" l="1"/>
  <c r="I276"/>
  <c r="L276"/>
  <c r="F276"/>
  <c r="M276"/>
  <c r="B276"/>
  <c r="E276"/>
  <c r="D276"/>
  <c r="N276"/>
  <c r="J276"/>
  <c r="C276"/>
  <c r="A991"/>
  <c r="A277"/>
  <c r="N990"/>
  <c r="K990"/>
  <c r="J990"/>
  <c r="B990"/>
  <c r="M990"/>
  <c r="F990"/>
  <c r="E990"/>
  <c r="I990"/>
  <c r="L990"/>
  <c r="D990"/>
  <c r="C990"/>
  <c r="A992" l="1"/>
  <c r="I277"/>
  <c r="J277"/>
  <c r="C277"/>
  <c r="M277"/>
  <c r="B277"/>
  <c r="F277"/>
  <c r="D277"/>
  <c r="L277"/>
  <c r="N277"/>
  <c r="E277"/>
  <c r="K277"/>
  <c r="A278"/>
  <c r="C991"/>
  <c r="J991"/>
  <c r="N991"/>
  <c r="D991"/>
  <c r="B991"/>
  <c r="F991"/>
  <c r="E991"/>
  <c r="I991"/>
  <c r="K991"/>
  <c r="M991"/>
  <c r="L991"/>
  <c r="M992" l="1"/>
  <c r="F992"/>
  <c r="D992"/>
  <c r="N992"/>
  <c r="J992"/>
  <c r="I992"/>
  <c r="C992"/>
  <c r="L992"/>
  <c r="K992"/>
  <c r="E992"/>
  <c r="B992"/>
  <c r="D278"/>
  <c r="M278"/>
  <c r="L278"/>
  <c r="I278"/>
  <c r="F278"/>
  <c r="B278"/>
  <c r="K278"/>
  <c r="N278"/>
  <c r="E278"/>
  <c r="J278"/>
  <c r="C278"/>
  <c r="A993"/>
  <c r="A279"/>
  <c r="A280" l="1"/>
  <c r="D279"/>
  <c r="I279"/>
  <c r="M279"/>
  <c r="K279"/>
  <c r="C279"/>
  <c r="N279"/>
  <c r="F279"/>
  <c r="B279"/>
  <c r="J279"/>
  <c r="E279"/>
  <c r="L279"/>
  <c r="K993"/>
  <c r="F993"/>
  <c r="M993"/>
  <c r="I993"/>
  <c r="E993"/>
  <c r="D993"/>
  <c r="B993"/>
  <c r="L993"/>
  <c r="J993"/>
  <c r="N993"/>
  <c r="C993"/>
  <c r="A994"/>
  <c r="M994" l="1"/>
  <c r="C994"/>
  <c r="D994"/>
  <c r="L994"/>
  <c r="F994"/>
  <c r="N994"/>
  <c r="J994"/>
  <c r="B994"/>
  <c r="K994"/>
  <c r="E994"/>
  <c r="I994"/>
  <c r="E280"/>
  <c r="N280"/>
  <c r="C280"/>
  <c r="K280"/>
  <c r="L280"/>
  <c r="D280"/>
  <c r="B280"/>
  <c r="I280"/>
  <c r="F280"/>
  <c r="M280"/>
  <c r="J280"/>
  <c r="A281"/>
  <c r="A995"/>
  <c r="A996" l="1"/>
  <c r="D995"/>
  <c r="I995"/>
  <c r="L995"/>
  <c r="J995"/>
  <c r="F995"/>
  <c r="N995"/>
  <c r="K995"/>
  <c r="M995"/>
  <c r="E995"/>
  <c r="C995"/>
  <c r="B995"/>
  <c r="I281"/>
  <c r="C281"/>
  <c r="L281"/>
  <c r="N281"/>
  <c r="D281"/>
  <c r="B281"/>
  <c r="E281"/>
  <c r="M281"/>
  <c r="K281"/>
  <c r="F281"/>
  <c r="J281"/>
  <c r="A282"/>
  <c r="I282" l="1"/>
  <c r="D282"/>
  <c r="L282"/>
  <c r="C282"/>
  <c r="B282"/>
  <c r="N282"/>
  <c r="K282"/>
  <c r="M282"/>
  <c r="J282"/>
  <c r="E282"/>
  <c r="F282"/>
  <c r="M996"/>
  <c r="J996"/>
  <c r="C996"/>
  <c r="F996"/>
  <c r="E996"/>
  <c r="B996"/>
  <c r="I996"/>
  <c r="L996"/>
  <c r="D996"/>
  <c r="K996"/>
  <c r="N996"/>
  <c r="A283"/>
  <c r="A997"/>
  <c r="A998" l="1"/>
  <c r="K283"/>
  <c r="C283"/>
  <c r="D283"/>
  <c r="L283"/>
  <c r="M283"/>
  <c r="B283"/>
  <c r="J283"/>
  <c r="N283"/>
  <c r="F283"/>
  <c r="I283"/>
  <c r="E283"/>
  <c r="D997"/>
  <c r="B997"/>
  <c r="F997"/>
  <c r="N997"/>
  <c r="L997"/>
  <c r="E997"/>
  <c r="C997"/>
  <c r="K997"/>
  <c r="J997"/>
  <c r="M997"/>
  <c r="I997"/>
  <c r="A284"/>
  <c r="L284" l="1"/>
  <c r="C284"/>
  <c r="K284"/>
  <c r="M284"/>
  <c r="I284"/>
  <c r="B284"/>
  <c r="E284"/>
  <c r="J284"/>
  <c r="N284"/>
  <c r="F284"/>
  <c r="D284"/>
  <c r="N998"/>
  <c r="L998"/>
  <c r="F998"/>
  <c r="J998"/>
  <c r="K998"/>
  <c r="C998"/>
  <c r="D998"/>
  <c r="B998"/>
  <c r="M998"/>
  <c r="I998"/>
  <c r="E998"/>
  <c r="A285"/>
  <c r="A999"/>
  <c r="E999" l="1"/>
  <c r="K999"/>
  <c r="C999"/>
  <c r="B999"/>
  <c r="F999"/>
  <c r="L999"/>
  <c r="M999"/>
  <c r="I999"/>
  <c r="J999"/>
  <c r="N999"/>
  <c r="D999"/>
  <c r="A1000"/>
  <c r="J285"/>
  <c r="F285"/>
  <c r="I285"/>
  <c r="L285"/>
  <c r="D285"/>
  <c r="E285"/>
  <c r="N285"/>
  <c r="M285"/>
  <c r="C285"/>
  <c r="K285"/>
  <c r="B285"/>
  <c r="A286"/>
  <c r="A1001" l="1"/>
  <c r="N286"/>
  <c r="E286"/>
  <c r="F286"/>
  <c r="L286"/>
  <c r="B286"/>
  <c r="I286"/>
  <c r="J286"/>
  <c r="D286"/>
  <c r="K286"/>
  <c r="M286"/>
  <c r="C286"/>
  <c r="A287"/>
  <c r="D1000"/>
  <c r="M1000"/>
  <c r="B1000"/>
  <c r="N1000"/>
  <c r="J1000"/>
  <c r="F1000"/>
  <c r="I1000"/>
  <c r="L1000"/>
  <c r="E1000"/>
  <c r="K1000"/>
  <c r="C1000"/>
  <c r="I1001" l="1"/>
  <c r="F1001"/>
  <c r="J1001"/>
  <c r="K1001"/>
  <c r="M1001"/>
  <c r="L1001"/>
  <c r="D1001"/>
  <c r="E1001"/>
  <c r="C1001"/>
  <c r="N1001"/>
  <c r="B1001"/>
  <c r="L287"/>
  <c r="N287"/>
  <c r="D287"/>
  <c r="J287"/>
  <c r="C287"/>
  <c r="M287"/>
  <c r="I287"/>
  <c r="K287"/>
  <c r="E287"/>
  <c r="B287"/>
  <c r="F287"/>
  <c r="A1002"/>
  <c r="A288"/>
  <c r="I288" l="1"/>
  <c r="M288"/>
  <c r="K288"/>
  <c r="E288"/>
  <c r="F288"/>
  <c r="J288"/>
  <c r="C288"/>
  <c r="L288"/>
  <c r="N288"/>
  <c r="B288"/>
  <c r="D288"/>
  <c r="K1002"/>
  <c r="C1002"/>
  <c r="I1002"/>
  <c r="E1002"/>
  <c r="L1002"/>
  <c r="B1002"/>
  <c r="N1002"/>
  <c r="J1002"/>
  <c r="M1002"/>
  <c r="F1002"/>
  <c r="D1002"/>
  <c r="A289"/>
  <c r="A1003"/>
  <c r="D1003" l="1"/>
  <c r="E1003"/>
  <c r="J1003"/>
  <c r="F1003"/>
  <c r="N1003"/>
  <c r="B1003"/>
  <c r="K1003"/>
  <c r="C1003"/>
  <c r="I1003"/>
  <c r="L1003"/>
  <c r="M1003"/>
  <c r="A1004"/>
  <c r="N289"/>
  <c r="E289"/>
  <c r="I289"/>
  <c r="M289"/>
  <c r="L289"/>
  <c r="C289"/>
  <c r="D289"/>
  <c r="B289"/>
  <c r="K289"/>
  <c r="F289"/>
  <c r="J289"/>
  <c r="A290"/>
  <c r="A1005" l="1"/>
  <c r="A291"/>
  <c r="F290"/>
  <c r="D290"/>
  <c r="I290"/>
  <c r="M290"/>
  <c r="J290"/>
  <c r="E290"/>
  <c r="C290"/>
  <c r="L290"/>
  <c r="B290"/>
  <c r="K290"/>
  <c r="N290"/>
  <c r="D1004"/>
  <c r="I1004"/>
  <c r="L1004"/>
  <c r="N1004"/>
  <c r="E1004"/>
  <c r="J1004"/>
  <c r="M1004"/>
  <c r="F1004"/>
  <c r="K1004"/>
  <c r="C1004"/>
  <c r="B1004"/>
  <c r="M1005" l="1"/>
  <c r="F1005"/>
  <c r="E1005"/>
  <c r="L1005"/>
  <c r="J1005"/>
  <c r="I1005"/>
  <c r="C1005"/>
  <c r="N1005"/>
  <c r="K1005"/>
  <c r="B1005"/>
  <c r="D1005"/>
  <c r="A1006"/>
  <c r="I291"/>
  <c r="M291"/>
  <c r="B291"/>
  <c r="D291"/>
  <c r="E291"/>
  <c r="K291"/>
  <c r="J291"/>
  <c r="N291"/>
  <c r="F291"/>
  <c r="L291"/>
  <c r="C291"/>
  <c r="A292"/>
  <c r="A1007" l="1"/>
  <c r="K292"/>
  <c r="M292"/>
  <c r="B292"/>
  <c r="J292"/>
  <c r="L292"/>
  <c r="C292"/>
  <c r="D292"/>
  <c r="E292"/>
  <c r="N292"/>
  <c r="I292"/>
  <c r="F292"/>
  <c r="A293"/>
  <c r="K1006"/>
  <c r="L1006"/>
  <c r="N1006"/>
  <c r="E1006"/>
  <c r="I1006"/>
  <c r="D1006"/>
  <c r="C1006"/>
  <c r="F1006"/>
  <c r="M1006"/>
  <c r="J1006"/>
  <c r="B1006"/>
  <c r="F1007" l="1"/>
  <c r="M1007"/>
  <c r="D1007"/>
  <c r="K1007"/>
  <c r="J1007"/>
  <c r="L1007"/>
  <c r="N1007"/>
  <c r="B1007"/>
  <c r="E1007"/>
  <c r="I1007"/>
  <c r="C1007"/>
  <c r="I293"/>
  <c r="J293"/>
  <c r="L293"/>
  <c r="K293"/>
  <c r="C293"/>
  <c r="D293"/>
  <c r="N293"/>
  <c r="E293"/>
  <c r="F293"/>
  <c r="M293"/>
  <c r="B293"/>
  <c r="A1008"/>
  <c r="A294"/>
  <c r="A295" l="1"/>
  <c r="K1008"/>
  <c r="I1008"/>
  <c r="C1008"/>
  <c r="E1008"/>
  <c r="D1008"/>
  <c r="B1008"/>
  <c r="M1008"/>
  <c r="N1008"/>
  <c r="J1008"/>
  <c r="L1008"/>
  <c r="F1008"/>
  <c r="J294"/>
  <c r="M294"/>
  <c r="N294"/>
  <c r="F294"/>
  <c r="B294"/>
  <c r="L294"/>
  <c r="C294"/>
  <c r="E294"/>
  <c r="D294"/>
  <c r="K294"/>
  <c r="I294"/>
  <c r="A1009"/>
  <c r="K1009" l="1"/>
  <c r="L1009"/>
  <c r="F1009"/>
  <c r="B1009"/>
  <c r="N1009"/>
  <c r="I1009"/>
  <c r="D1009"/>
  <c r="E1009"/>
  <c r="M1009"/>
  <c r="C1009"/>
  <c r="J1009"/>
  <c r="C295"/>
  <c r="I295"/>
  <c r="F295"/>
  <c r="J295"/>
  <c r="L295"/>
  <c r="E295"/>
  <c r="K295"/>
  <c r="N295"/>
  <c r="D295"/>
  <c r="B295"/>
  <c r="M295"/>
  <c r="A1010"/>
  <c r="A296"/>
  <c r="A297" l="1"/>
  <c r="F1010"/>
  <c r="J1010"/>
  <c r="C1010"/>
  <c r="L1010"/>
  <c r="D1010"/>
  <c r="E1010"/>
  <c r="I1010"/>
  <c r="B1010"/>
  <c r="N1010"/>
  <c r="M1010"/>
  <c r="K1010"/>
  <c r="B296"/>
  <c r="N296"/>
  <c r="D296"/>
  <c r="L296"/>
  <c r="E296"/>
  <c r="J296"/>
  <c r="I296"/>
  <c r="C296"/>
  <c r="M296"/>
  <c r="F296"/>
  <c r="K296"/>
  <c r="A1011"/>
  <c r="E297" l="1"/>
  <c r="L297"/>
  <c r="C297"/>
  <c r="I297"/>
  <c r="M297"/>
  <c r="N297"/>
  <c r="K297"/>
  <c r="J297"/>
  <c r="D297"/>
  <c r="B297"/>
  <c r="F297"/>
  <c r="A1012"/>
  <c r="A298"/>
  <c r="N1011"/>
  <c r="F1011"/>
  <c r="D1011"/>
  <c r="K1011"/>
  <c r="B1011"/>
  <c r="M1011"/>
  <c r="J1011"/>
  <c r="L1011"/>
  <c r="I1011"/>
  <c r="E1011"/>
  <c r="C1011"/>
  <c r="A1013" l="1"/>
  <c r="M298"/>
  <c r="N298"/>
  <c r="F298"/>
  <c r="E298"/>
  <c r="I298"/>
  <c r="J298"/>
  <c r="C298"/>
  <c r="D298"/>
  <c r="L298"/>
  <c r="K298"/>
  <c r="B298"/>
  <c r="A299"/>
  <c r="N1012"/>
  <c r="L1012"/>
  <c r="M1012"/>
  <c r="E1012"/>
  <c r="C1012"/>
  <c r="F1012"/>
  <c r="K1012"/>
  <c r="I1012"/>
  <c r="D1012"/>
  <c r="B1012"/>
  <c r="J1012"/>
  <c r="F1013" l="1"/>
  <c r="J1013"/>
  <c r="N1013"/>
  <c r="M1013"/>
  <c r="E1013"/>
  <c r="D1013"/>
  <c r="I1013"/>
  <c r="L1013"/>
  <c r="B1013"/>
  <c r="C1013"/>
  <c r="K1013"/>
  <c r="I299"/>
  <c r="J299"/>
  <c r="B299"/>
  <c r="D299"/>
  <c r="M299"/>
  <c r="N299"/>
  <c r="L299"/>
  <c r="C299"/>
  <c r="F299"/>
  <c r="E299"/>
  <c r="K299"/>
  <c r="A1014"/>
  <c r="A300"/>
  <c r="A301" l="1"/>
  <c r="M1014"/>
  <c r="I1014"/>
  <c r="K1014"/>
  <c r="L1014"/>
  <c r="J1014"/>
  <c r="F1014"/>
  <c r="D1014"/>
  <c r="E1014"/>
  <c r="C1014"/>
  <c r="B1014"/>
  <c r="N1014"/>
  <c r="N300"/>
  <c r="D300"/>
  <c r="E300"/>
  <c r="M300"/>
  <c r="F300"/>
  <c r="C300"/>
  <c r="K300"/>
  <c r="J300"/>
  <c r="B300"/>
  <c r="I300"/>
  <c r="L300"/>
  <c r="A1015"/>
  <c r="J1015" l="1"/>
  <c r="B1015"/>
  <c r="C1015"/>
  <c r="M1015"/>
  <c r="I1015"/>
  <c r="L1015"/>
  <c r="K1015"/>
  <c r="D1015"/>
  <c r="E1015"/>
  <c r="F1015"/>
  <c r="N1015"/>
  <c r="E301"/>
  <c r="L301"/>
  <c r="M301"/>
  <c r="C301"/>
  <c r="I301"/>
  <c r="B301"/>
  <c r="D301"/>
  <c r="F301"/>
  <c r="K301"/>
  <c r="J301"/>
  <c r="N301"/>
  <c r="A1016"/>
  <c r="A302"/>
  <c r="J302" l="1"/>
  <c r="D302"/>
  <c r="I302"/>
  <c r="N302"/>
  <c r="M302"/>
  <c r="F302"/>
  <c r="L302"/>
  <c r="C302"/>
  <c r="B302"/>
  <c r="E302"/>
  <c r="K302"/>
  <c r="A303"/>
  <c r="L1016"/>
  <c r="D1016"/>
  <c r="F1016"/>
  <c r="M1016"/>
  <c r="J1016"/>
  <c r="C1016"/>
  <c r="B1016"/>
  <c r="K1016"/>
  <c r="E1016"/>
  <c r="I1016"/>
  <c r="N1016"/>
  <c r="A1017"/>
  <c r="L1017" l="1"/>
  <c r="B1017"/>
  <c r="C1017"/>
  <c r="I1017"/>
  <c r="M1017"/>
  <c r="K1017"/>
  <c r="J1017"/>
  <c r="E1017"/>
  <c r="D1017"/>
  <c r="F1017"/>
  <c r="N1017"/>
  <c r="A304"/>
  <c r="A1018"/>
  <c r="E303"/>
  <c r="F303"/>
  <c r="L303"/>
  <c r="C303"/>
  <c r="B303"/>
  <c r="J303"/>
  <c r="K303"/>
  <c r="D303"/>
  <c r="M303"/>
  <c r="I303"/>
  <c r="N303"/>
  <c r="A305" l="1"/>
  <c r="A1019"/>
  <c r="M1018"/>
  <c r="C1018"/>
  <c r="K1018"/>
  <c r="I1018"/>
  <c r="N1018"/>
  <c r="L1018"/>
  <c r="E1018"/>
  <c r="J1018"/>
  <c r="F1018"/>
  <c r="D1018"/>
  <c r="B1018"/>
  <c r="C304"/>
  <c r="M304"/>
  <c r="E304"/>
  <c r="B304"/>
  <c r="K304"/>
  <c r="I304"/>
  <c r="J304"/>
  <c r="N304"/>
  <c r="F304"/>
  <c r="L304"/>
  <c r="D304"/>
  <c r="D305" l="1"/>
  <c r="N305"/>
  <c r="J305"/>
  <c r="M305"/>
  <c r="K305"/>
  <c r="I305"/>
  <c r="B305"/>
  <c r="L305"/>
  <c r="E305"/>
  <c r="C305"/>
  <c r="F305"/>
  <c r="A306"/>
  <c r="C1019"/>
  <c r="E1019"/>
  <c r="L1019"/>
  <c r="F1019"/>
  <c r="K1019"/>
  <c r="I1019"/>
  <c r="N1019"/>
  <c r="M1019"/>
  <c r="J1019"/>
  <c r="D1019"/>
  <c r="B1019"/>
  <c r="A1020"/>
  <c r="K1020" l="1"/>
  <c r="D1020"/>
  <c r="F1020"/>
  <c r="J1020"/>
  <c r="N1020"/>
  <c r="B1020"/>
  <c r="L1020"/>
  <c r="M1020"/>
  <c r="I1020"/>
  <c r="C1020"/>
  <c r="E1020"/>
  <c r="A307"/>
  <c r="A1021"/>
  <c r="J306"/>
  <c r="N306"/>
  <c r="E306"/>
  <c r="B306"/>
  <c r="C306"/>
  <c r="K306"/>
  <c r="M306"/>
  <c r="I306"/>
  <c r="F306"/>
  <c r="D306"/>
  <c r="L306"/>
  <c r="A308" l="1"/>
  <c r="N1021"/>
  <c r="C1021"/>
  <c r="M1021"/>
  <c r="L1021"/>
  <c r="E1021"/>
  <c r="K1021"/>
  <c r="F1021"/>
  <c r="D1021"/>
  <c r="B1021"/>
  <c r="I1021"/>
  <c r="J1021"/>
  <c r="A1022"/>
  <c r="K307"/>
  <c r="C307"/>
  <c r="J307"/>
  <c r="N307"/>
  <c r="F307"/>
  <c r="D307"/>
  <c r="B307"/>
  <c r="I307"/>
  <c r="L307"/>
  <c r="E307"/>
  <c r="M307"/>
  <c r="K308" l="1"/>
  <c r="D308"/>
  <c r="I308"/>
  <c r="F308"/>
  <c r="N308"/>
  <c r="B308"/>
  <c r="E308"/>
  <c r="M308"/>
  <c r="L308"/>
  <c r="J308"/>
  <c r="C308"/>
  <c r="F1022"/>
  <c r="C1022"/>
  <c r="I1022"/>
  <c r="D1022"/>
  <c r="K1022"/>
  <c r="B1022"/>
  <c r="M1022"/>
  <c r="J1022"/>
  <c r="N1022"/>
  <c r="L1022"/>
  <c r="E1022"/>
  <c r="A309"/>
  <c r="A1023"/>
  <c r="A1024" l="1"/>
  <c r="A310"/>
  <c r="E1023"/>
  <c r="K1023"/>
  <c r="L1023"/>
  <c r="I1023"/>
  <c r="B1023"/>
  <c r="F1023"/>
  <c r="C1023"/>
  <c r="N1023"/>
  <c r="J1023"/>
  <c r="D1023"/>
  <c r="M1023"/>
  <c r="K309"/>
  <c r="E309"/>
  <c r="M309"/>
  <c r="D309"/>
  <c r="N309"/>
  <c r="C309"/>
  <c r="B309"/>
  <c r="F309"/>
  <c r="L309"/>
  <c r="J309"/>
  <c r="I309"/>
  <c r="M1024" l="1"/>
  <c r="D1024"/>
  <c r="E1024"/>
  <c r="I1024"/>
  <c r="C1024"/>
  <c r="J1024"/>
  <c r="F1024"/>
  <c r="L1024"/>
  <c r="B1024"/>
  <c r="N1024"/>
  <c r="K1024"/>
  <c r="A1025"/>
  <c r="M310"/>
  <c r="E310"/>
  <c r="B310"/>
  <c r="J310"/>
  <c r="I310"/>
  <c r="D310"/>
  <c r="K310"/>
  <c r="F310"/>
  <c r="L310"/>
  <c r="C310"/>
  <c r="N310"/>
  <c r="A311"/>
  <c r="A1026" l="1"/>
  <c r="C311"/>
  <c r="J311"/>
  <c r="I311"/>
  <c r="L311"/>
  <c r="D311"/>
  <c r="K311"/>
  <c r="N311"/>
  <c r="E311"/>
  <c r="F311"/>
  <c r="M311"/>
  <c r="B311"/>
  <c r="A312"/>
  <c r="I1025"/>
  <c r="F1025"/>
  <c r="M1025"/>
  <c r="K1025"/>
  <c r="J1025"/>
  <c r="N1025"/>
  <c r="B1025"/>
  <c r="E1025"/>
  <c r="L1025"/>
  <c r="C1025"/>
  <c r="D1025"/>
  <c r="N1026" l="1"/>
  <c r="F1026"/>
  <c r="L1026"/>
  <c r="I1026"/>
  <c r="C1026"/>
  <c r="E1026"/>
  <c r="K1026"/>
  <c r="M1026"/>
  <c r="J1026"/>
  <c r="D1026"/>
  <c r="B1026"/>
  <c r="L312"/>
  <c r="N312"/>
  <c r="C312"/>
  <c r="F312"/>
  <c r="J312"/>
  <c r="D312"/>
  <c r="E312"/>
  <c r="B312"/>
  <c r="I312"/>
  <c r="M312"/>
  <c r="K312"/>
  <c r="A1027"/>
  <c r="A313"/>
  <c r="K313" l="1"/>
  <c r="E313"/>
  <c r="L313"/>
  <c r="M313"/>
  <c r="I313"/>
  <c r="J313"/>
  <c r="C313"/>
  <c r="B313"/>
  <c r="D313"/>
  <c r="N313"/>
  <c r="F313"/>
  <c r="A314"/>
  <c r="M1027"/>
  <c r="B1027"/>
  <c r="N1027"/>
  <c r="E1027"/>
  <c r="F1027"/>
  <c r="I1027"/>
  <c r="D1027"/>
  <c r="J1027"/>
  <c r="K1027"/>
  <c r="L1027"/>
  <c r="C1027"/>
  <c r="A1028"/>
  <c r="A315" l="1"/>
  <c r="A1029"/>
  <c r="B1028"/>
  <c r="F1028"/>
  <c r="C1028"/>
  <c r="L1028"/>
  <c r="K1028"/>
  <c r="D1028"/>
  <c r="I1028"/>
  <c r="N1028"/>
  <c r="M1028"/>
  <c r="E1028"/>
  <c r="J1028"/>
  <c r="B314"/>
  <c r="J314"/>
  <c r="D314"/>
  <c r="N314"/>
  <c r="E314"/>
  <c r="L314"/>
  <c r="I314"/>
  <c r="K314"/>
  <c r="C314"/>
  <c r="M314"/>
  <c r="F314"/>
  <c r="I315" l="1"/>
  <c r="K315"/>
  <c r="F315"/>
  <c r="C315"/>
  <c r="E315"/>
  <c r="M315"/>
  <c r="L315"/>
  <c r="J315"/>
  <c r="D315"/>
  <c r="B315"/>
  <c r="N315"/>
  <c r="A316"/>
  <c r="B1029"/>
  <c r="I1029"/>
  <c r="C1029"/>
  <c r="D1029"/>
  <c r="F1029"/>
  <c r="K1029"/>
  <c r="N1029"/>
  <c r="E1029"/>
  <c r="L1029"/>
  <c r="J1029"/>
  <c r="M1029"/>
  <c r="A1030"/>
  <c r="A317" l="1"/>
  <c r="A1031"/>
  <c r="K1030"/>
  <c r="L1030"/>
  <c r="E1030"/>
  <c r="J1030"/>
  <c r="M1030"/>
  <c r="C1030"/>
  <c r="N1030"/>
  <c r="I1030"/>
  <c r="F1030"/>
  <c r="B1030"/>
  <c r="D1030"/>
  <c r="F316"/>
  <c r="C316"/>
  <c r="D316"/>
  <c r="J316"/>
  <c r="B316"/>
  <c r="M316"/>
  <c r="I316"/>
  <c r="E316"/>
  <c r="L316"/>
  <c r="N316"/>
  <c r="K316"/>
  <c r="M317" l="1"/>
  <c r="J317"/>
  <c r="B317"/>
  <c r="K317"/>
  <c r="F317"/>
  <c r="E317"/>
  <c r="L317"/>
  <c r="I317"/>
  <c r="N317"/>
  <c r="C317"/>
  <c r="D317"/>
  <c r="A318"/>
  <c r="I1031"/>
  <c r="E1031"/>
  <c r="J1031"/>
  <c r="K1031"/>
  <c r="B1031"/>
  <c r="L1031"/>
  <c r="D1031"/>
  <c r="F1031"/>
  <c r="N1031"/>
  <c r="M1031"/>
  <c r="C1031"/>
  <c r="A1032"/>
  <c r="A319" l="1"/>
  <c r="A1033"/>
  <c r="L1032"/>
  <c r="C1032"/>
  <c r="I1032"/>
  <c r="K1032"/>
  <c r="D1032"/>
  <c r="F1032"/>
  <c r="E1032"/>
  <c r="B1032"/>
  <c r="J1032"/>
  <c r="M1032"/>
  <c r="N1032"/>
  <c r="N318"/>
  <c r="E318"/>
  <c r="D318"/>
  <c r="K318"/>
  <c r="F318"/>
  <c r="J318"/>
  <c r="B318"/>
  <c r="M318"/>
  <c r="L318"/>
  <c r="C318"/>
  <c r="I318"/>
  <c r="M319" l="1"/>
  <c r="F319"/>
  <c r="J319"/>
  <c r="N319"/>
  <c r="C319"/>
  <c r="D319"/>
  <c r="B319"/>
  <c r="K319"/>
  <c r="L319"/>
  <c r="I319"/>
  <c r="E319"/>
  <c r="A320"/>
  <c r="L1033"/>
  <c r="F1033"/>
  <c r="B1033"/>
  <c r="J1033"/>
  <c r="M1033"/>
  <c r="K1033"/>
  <c r="D1033"/>
  <c r="E1033"/>
  <c r="C1033"/>
  <c r="N1033"/>
  <c r="I1033"/>
  <c r="A1034"/>
  <c r="M1034" l="1"/>
  <c r="L1034"/>
  <c r="D1034"/>
  <c r="F1034"/>
  <c r="C1034"/>
  <c r="K1034"/>
  <c r="J1034"/>
  <c r="E1034"/>
  <c r="I1034"/>
  <c r="B1034"/>
  <c r="N1034"/>
  <c r="A321"/>
  <c r="A1035"/>
  <c r="E320"/>
  <c r="L320"/>
  <c r="F320"/>
  <c r="D320"/>
  <c r="I320"/>
  <c r="J320"/>
  <c r="C320"/>
  <c r="K320"/>
  <c r="M320"/>
  <c r="B320"/>
  <c r="N320"/>
  <c r="A322" l="1"/>
  <c r="N1035"/>
  <c r="K1035"/>
  <c r="L1035"/>
  <c r="J1035"/>
  <c r="M1035"/>
  <c r="E1035"/>
  <c r="I1035"/>
  <c r="B1035"/>
  <c r="D1035"/>
  <c r="C1035"/>
  <c r="F1035"/>
  <c r="A1036"/>
  <c r="F321"/>
  <c r="I321"/>
  <c r="N321"/>
  <c r="E321"/>
  <c r="J321"/>
  <c r="B321"/>
  <c r="M321"/>
  <c r="K321"/>
  <c r="C321"/>
  <c r="D321"/>
  <c r="L321"/>
  <c r="L322" l="1"/>
  <c r="N322"/>
  <c r="B322"/>
  <c r="E322"/>
  <c r="I322"/>
  <c r="J322"/>
  <c r="K322"/>
  <c r="D322"/>
  <c r="C322"/>
  <c r="M322"/>
  <c r="F322"/>
  <c r="I1036"/>
  <c r="N1036"/>
  <c r="M1036"/>
  <c r="F1036"/>
  <c r="K1036"/>
  <c r="D1036"/>
  <c r="J1036"/>
  <c r="E1036"/>
  <c r="B1036"/>
  <c r="C1036"/>
  <c r="L1036"/>
  <c r="A323"/>
  <c r="A1037"/>
  <c r="A1038" l="1"/>
  <c r="N1037"/>
  <c r="F1037"/>
  <c r="K1037"/>
  <c r="L1037"/>
  <c r="M1037"/>
  <c r="E1037"/>
  <c r="I1037"/>
  <c r="B1037"/>
  <c r="D1037"/>
  <c r="C1037"/>
  <c r="J1037"/>
  <c r="M323"/>
  <c r="F323"/>
  <c r="J323"/>
  <c r="C323"/>
  <c r="E323"/>
  <c r="K323"/>
  <c r="D323"/>
  <c r="L323"/>
  <c r="B323"/>
  <c r="N323"/>
  <c r="I323"/>
  <c r="A324"/>
  <c r="D324" l="1"/>
  <c r="N324"/>
  <c r="L324"/>
  <c r="K324"/>
  <c r="I324"/>
  <c r="E324"/>
  <c r="F324"/>
  <c r="J324"/>
  <c r="M324"/>
  <c r="C324"/>
  <c r="B324"/>
  <c r="I1038"/>
  <c r="E1038"/>
  <c r="K1038"/>
  <c r="J1038"/>
  <c r="D1038"/>
  <c r="C1038"/>
  <c r="F1038"/>
  <c r="L1038"/>
  <c r="N1038"/>
  <c r="M1038"/>
  <c r="B1038"/>
  <c r="A325"/>
  <c r="A1039"/>
  <c r="C1039" l="1"/>
  <c r="D1039"/>
  <c r="L1039"/>
  <c r="I1039"/>
  <c r="M1039"/>
  <c r="K1039"/>
  <c r="F1039"/>
  <c r="J1039"/>
  <c r="E1039"/>
  <c r="N1039"/>
  <c r="B1039"/>
  <c r="A1040"/>
  <c r="B325"/>
  <c r="C325"/>
  <c r="I325"/>
  <c r="M325"/>
  <c r="N325"/>
  <c r="J325"/>
  <c r="L325"/>
  <c r="F325"/>
  <c r="E325"/>
  <c r="D325"/>
  <c r="K325"/>
  <c r="A326"/>
  <c r="A1041" l="1"/>
  <c r="A327"/>
  <c r="D326"/>
  <c r="B326"/>
  <c r="I326"/>
  <c r="M326"/>
  <c r="N326"/>
  <c r="J326"/>
  <c r="E326"/>
  <c r="F326"/>
  <c r="C326"/>
  <c r="L326"/>
  <c r="K326"/>
  <c r="K1040"/>
  <c r="N1040"/>
  <c r="E1040"/>
  <c r="M1040"/>
  <c r="D1040"/>
  <c r="L1040"/>
  <c r="C1040"/>
  <c r="J1040"/>
  <c r="F1040"/>
  <c r="B1040"/>
  <c r="I1040"/>
  <c r="B1041" l="1"/>
  <c r="N1041"/>
  <c r="F1041"/>
  <c r="M1041"/>
  <c r="J1041"/>
  <c r="K1041"/>
  <c r="I1041"/>
  <c r="C1041"/>
  <c r="E1041"/>
  <c r="L1041"/>
  <c r="D1041"/>
  <c r="A1042"/>
  <c r="I327"/>
  <c r="E327"/>
  <c r="C327"/>
  <c r="B327"/>
  <c r="J327"/>
  <c r="M327"/>
  <c r="F327"/>
  <c r="L327"/>
  <c r="D327"/>
  <c r="N327"/>
  <c r="K327"/>
  <c r="A328"/>
  <c r="J328" l="1"/>
  <c r="F328"/>
  <c r="K328"/>
  <c r="E328"/>
  <c r="M328"/>
  <c r="B328"/>
  <c r="C328"/>
  <c r="I328"/>
  <c r="D328"/>
  <c r="N328"/>
  <c r="L328"/>
  <c r="A1043"/>
  <c r="A329"/>
  <c r="E1042"/>
  <c r="D1042"/>
  <c r="N1042"/>
  <c r="K1042"/>
  <c r="F1042"/>
  <c r="C1042"/>
  <c r="M1042"/>
  <c r="B1042"/>
  <c r="L1042"/>
  <c r="J1042"/>
  <c r="I1042"/>
  <c r="A1044" l="1"/>
  <c r="J329"/>
  <c r="I329"/>
  <c r="L329"/>
  <c r="M329"/>
  <c r="B329"/>
  <c r="D329"/>
  <c r="E329"/>
  <c r="K329"/>
  <c r="F329"/>
  <c r="C329"/>
  <c r="N329"/>
  <c r="A330"/>
  <c r="N1043"/>
  <c r="F1043"/>
  <c r="E1043"/>
  <c r="D1043"/>
  <c r="K1043"/>
  <c r="L1043"/>
  <c r="J1043"/>
  <c r="I1043"/>
  <c r="B1043"/>
  <c r="M1043"/>
  <c r="C1043"/>
  <c r="C1044" l="1"/>
  <c r="L1044"/>
  <c r="J1044"/>
  <c r="D1044"/>
  <c r="I1044"/>
  <c r="N1044"/>
  <c r="F1044"/>
  <c r="E1044"/>
  <c r="K1044"/>
  <c r="B1044"/>
  <c r="M1044"/>
  <c r="M330"/>
  <c r="L330"/>
  <c r="J330"/>
  <c r="C330"/>
  <c r="E330"/>
  <c r="I330"/>
  <c r="B330"/>
  <c r="K330"/>
  <c r="N330"/>
  <c r="D330"/>
  <c r="F330"/>
  <c r="A1045"/>
  <c r="A331"/>
  <c r="D331" l="1"/>
  <c r="C331"/>
  <c r="F331"/>
  <c r="J331"/>
  <c r="L331"/>
  <c r="M331"/>
  <c r="I331"/>
  <c r="K331"/>
  <c r="N331"/>
  <c r="E331"/>
  <c r="B331"/>
  <c r="B1045"/>
  <c r="N1045"/>
  <c r="M1045"/>
  <c r="E1045"/>
  <c r="I1045"/>
  <c r="J1045"/>
  <c r="D1045"/>
  <c r="F1045"/>
  <c r="K1045"/>
  <c r="C1045"/>
  <c r="L1045"/>
  <c r="A332"/>
  <c r="A1046"/>
  <c r="D332" l="1"/>
  <c r="I332"/>
  <c r="C332"/>
  <c r="N332"/>
  <c r="E332"/>
  <c r="L332"/>
  <c r="M332"/>
  <c r="K332"/>
  <c r="B332"/>
  <c r="F332"/>
  <c r="J332"/>
  <c r="E1046"/>
  <c r="K1046"/>
  <c r="B1046"/>
  <c r="N1046"/>
  <c r="F1046"/>
  <c r="J1046"/>
  <c r="I1046"/>
  <c r="L1046"/>
  <c r="D1046"/>
  <c r="M1046"/>
  <c r="C1046"/>
  <c r="A1047"/>
  <c r="A333"/>
  <c r="L333" l="1"/>
  <c r="B333"/>
  <c r="K333"/>
  <c r="E333"/>
  <c r="I333"/>
  <c r="F333"/>
  <c r="C333"/>
  <c r="N333"/>
  <c r="J333"/>
  <c r="D333"/>
  <c r="M333"/>
  <c r="A334"/>
  <c r="D1047"/>
  <c r="B1047"/>
  <c r="L1047"/>
  <c r="N1047"/>
  <c r="M1047"/>
  <c r="J1047"/>
  <c r="F1047"/>
  <c r="K1047"/>
  <c r="I1047"/>
  <c r="E1047"/>
  <c r="C1047"/>
  <c r="A1048"/>
  <c r="E1048" l="1"/>
  <c r="F1048"/>
  <c r="K1048"/>
  <c r="N1048"/>
  <c r="M1048"/>
  <c r="B1048"/>
  <c r="C1048"/>
  <c r="I1048"/>
  <c r="D1048"/>
  <c r="L1048"/>
  <c r="J1048"/>
  <c r="A335"/>
  <c r="A1049"/>
  <c r="N334"/>
  <c r="M334"/>
  <c r="E334"/>
  <c r="B334"/>
  <c r="L334"/>
  <c r="F334"/>
  <c r="C334"/>
  <c r="D334"/>
  <c r="J334"/>
  <c r="I334"/>
  <c r="K334"/>
  <c r="A336" l="1"/>
  <c r="L1049"/>
  <c r="C1049"/>
  <c r="E1049"/>
  <c r="J1049"/>
  <c r="I1049"/>
  <c r="F1049"/>
  <c r="N1049"/>
  <c r="K1049"/>
  <c r="M1049"/>
  <c r="D1049"/>
  <c r="B1049"/>
  <c r="A1050"/>
  <c r="E335"/>
  <c r="D335"/>
  <c r="F335"/>
  <c r="K335"/>
  <c r="L335"/>
  <c r="J335"/>
  <c r="N335"/>
  <c r="C335"/>
  <c r="I335"/>
  <c r="M335"/>
  <c r="B335"/>
  <c r="J336" l="1"/>
  <c r="D336"/>
  <c r="E336"/>
  <c r="C336"/>
  <c r="M336"/>
  <c r="F336"/>
  <c r="B336"/>
  <c r="L336"/>
  <c r="I336"/>
  <c r="K336"/>
  <c r="N336"/>
  <c r="L1050"/>
  <c r="B1050"/>
  <c r="K1050"/>
  <c r="F1050"/>
  <c r="D1050"/>
  <c r="N1050"/>
  <c r="I1050"/>
  <c r="C1050"/>
  <c r="M1050"/>
  <c r="E1050"/>
  <c r="J1050"/>
  <c r="A337"/>
  <c r="A1051"/>
  <c r="J1051" l="1"/>
  <c r="K1051"/>
  <c r="I1051"/>
  <c r="B1051"/>
  <c r="F1051"/>
  <c r="E1051"/>
  <c r="L1051"/>
  <c r="C1051"/>
  <c r="N1051"/>
  <c r="M1051"/>
  <c r="D1051"/>
  <c r="D337"/>
  <c r="K337"/>
  <c r="I337"/>
  <c r="E337"/>
  <c r="B337"/>
  <c r="J337"/>
  <c r="M337"/>
  <c r="F337"/>
  <c r="N337"/>
  <c r="L337"/>
  <c r="C337"/>
  <c r="A1052"/>
  <c r="A338"/>
  <c r="A339" l="1"/>
  <c r="C338"/>
  <c r="F338"/>
  <c r="B338"/>
  <c r="K338"/>
  <c r="E338"/>
  <c r="D338"/>
  <c r="I338"/>
  <c r="N338"/>
  <c r="L338"/>
  <c r="J338"/>
  <c r="M338"/>
  <c r="C1052"/>
  <c r="K1052"/>
  <c r="N1052"/>
  <c r="J1052"/>
  <c r="L1052"/>
  <c r="D1052"/>
  <c r="B1052"/>
  <c r="E1052"/>
  <c r="I1052"/>
  <c r="M1052"/>
  <c r="F1052"/>
  <c r="A1053"/>
  <c r="N1053" l="1"/>
  <c r="K1053"/>
  <c r="D1053"/>
  <c r="B1053"/>
  <c r="E1053"/>
  <c r="M1053"/>
  <c r="C1053"/>
  <c r="I1053"/>
  <c r="J1053"/>
  <c r="L1053"/>
  <c r="F1053"/>
  <c r="F339"/>
  <c r="N339"/>
  <c r="M339"/>
  <c r="L339"/>
  <c r="D339"/>
  <c r="J339"/>
  <c r="B339"/>
  <c r="K339"/>
  <c r="I339"/>
  <c r="E339"/>
  <c r="C339"/>
  <c r="A340"/>
  <c r="A1054"/>
  <c r="D1054" l="1"/>
  <c r="J1054"/>
  <c r="F1054"/>
  <c r="E1054"/>
  <c r="I1054"/>
  <c r="N1054"/>
  <c r="B1054"/>
  <c r="L1054"/>
  <c r="C1054"/>
  <c r="M1054"/>
  <c r="K1054"/>
  <c r="A1055"/>
  <c r="C340"/>
  <c r="K340"/>
  <c r="B340"/>
  <c r="E340"/>
  <c r="N340"/>
  <c r="M340"/>
  <c r="L340"/>
  <c r="J340"/>
  <c r="F340"/>
  <c r="D340"/>
  <c r="I340"/>
  <c r="A341"/>
  <c r="A1056" l="1"/>
  <c r="C341"/>
  <c r="L341"/>
  <c r="K341"/>
  <c r="J341"/>
  <c r="N341"/>
  <c r="F341"/>
  <c r="I341"/>
  <c r="M341"/>
  <c r="E341"/>
  <c r="D341"/>
  <c r="B341"/>
  <c r="A342"/>
  <c r="B1055"/>
  <c r="E1055"/>
  <c r="I1055"/>
  <c r="F1055"/>
  <c r="N1055"/>
  <c r="K1055"/>
  <c r="J1055"/>
  <c r="D1055"/>
  <c r="C1055"/>
  <c r="M1055"/>
  <c r="L1055"/>
  <c r="F1056" l="1"/>
  <c r="L1056"/>
  <c r="K1056"/>
  <c r="M1056"/>
  <c r="J1056"/>
  <c r="D1056"/>
  <c r="C1056"/>
  <c r="N1056"/>
  <c r="E1056"/>
  <c r="I1056"/>
  <c r="B1056"/>
  <c r="K342"/>
  <c r="E342"/>
  <c r="B342"/>
  <c r="C342"/>
  <c r="J342"/>
  <c r="M342"/>
  <c r="N342"/>
  <c r="F342"/>
  <c r="D342"/>
  <c r="L342"/>
  <c r="I342"/>
  <c r="A1057"/>
  <c r="A343"/>
  <c r="I343" l="1"/>
  <c r="M343"/>
  <c r="E343"/>
  <c r="F343"/>
  <c r="D343"/>
  <c r="B343"/>
  <c r="L343"/>
  <c r="C343"/>
  <c r="K343"/>
  <c r="J343"/>
  <c r="N343"/>
  <c r="J1057"/>
  <c r="I1057"/>
  <c r="L1057"/>
  <c r="C1057"/>
  <c r="B1057"/>
  <c r="E1057"/>
  <c r="D1057"/>
  <c r="K1057"/>
  <c r="N1057"/>
  <c r="F1057"/>
  <c r="M1057"/>
  <c r="A344"/>
  <c r="A1058"/>
  <c r="I1058" l="1"/>
  <c r="M1058"/>
  <c r="J1058"/>
  <c r="F1058"/>
  <c r="E1058"/>
  <c r="D1058"/>
  <c r="C1058"/>
  <c r="N1058"/>
  <c r="K1058"/>
  <c r="B1058"/>
  <c r="L1058"/>
  <c r="A1059"/>
  <c r="M344"/>
  <c r="E344"/>
  <c r="I344"/>
  <c r="B344"/>
  <c r="C344"/>
  <c r="K344"/>
  <c r="F344"/>
  <c r="N344"/>
  <c r="D344"/>
  <c r="J344"/>
  <c r="L344"/>
  <c r="A345"/>
  <c r="A1060" l="1"/>
  <c r="B345"/>
  <c r="F345"/>
  <c r="I345"/>
  <c r="K345"/>
  <c r="J345"/>
  <c r="E345"/>
  <c r="D345"/>
  <c r="N345"/>
  <c r="C345"/>
  <c r="M345"/>
  <c r="L345"/>
  <c r="A346"/>
  <c r="D1059"/>
  <c r="M1059"/>
  <c r="N1059"/>
  <c r="B1059"/>
  <c r="L1059"/>
  <c r="F1059"/>
  <c r="C1059"/>
  <c r="K1059"/>
  <c r="E1059"/>
  <c r="I1059"/>
  <c r="J1059"/>
  <c r="K1060" l="1"/>
  <c r="M1060"/>
  <c r="D1060"/>
  <c r="B1060"/>
  <c r="I1060"/>
  <c r="F1060"/>
  <c r="N1060"/>
  <c r="C1060"/>
  <c r="E1060"/>
  <c r="L1060"/>
  <c r="J1060"/>
  <c r="C346"/>
  <c r="F346"/>
  <c r="J346"/>
  <c r="D346"/>
  <c r="K346"/>
  <c r="I346"/>
  <c r="L346"/>
  <c r="B346"/>
  <c r="N346"/>
  <c r="M346"/>
  <c r="E346"/>
  <c r="A1061"/>
  <c r="A347"/>
  <c r="E347" l="1"/>
  <c r="N347"/>
  <c r="B347"/>
  <c r="F347"/>
  <c r="K347"/>
  <c r="L347"/>
  <c r="M347"/>
  <c r="C347"/>
  <c r="D347"/>
  <c r="J347"/>
  <c r="I347"/>
  <c r="N1061"/>
  <c r="C1061"/>
  <c r="E1061"/>
  <c r="K1061"/>
  <c r="F1061"/>
  <c r="I1061"/>
  <c r="B1061"/>
  <c r="M1061"/>
  <c r="J1061"/>
  <c r="L1061"/>
  <c r="D1061"/>
  <c r="A348"/>
  <c r="A1062"/>
  <c r="I1062" l="1"/>
  <c r="J1062"/>
  <c r="F1062"/>
  <c r="N1062"/>
  <c r="E1062"/>
  <c r="B1062"/>
  <c r="M1062"/>
  <c r="C1062"/>
  <c r="K1062"/>
  <c r="L1062"/>
  <c r="D1062"/>
  <c r="A1063"/>
  <c r="A349"/>
  <c r="N348"/>
  <c r="E348"/>
  <c r="I348"/>
  <c r="D348"/>
  <c r="J348"/>
  <c r="M348"/>
  <c r="L348"/>
  <c r="K348"/>
  <c r="F348"/>
  <c r="B348"/>
  <c r="C348"/>
  <c r="A1064" l="1"/>
  <c r="N349"/>
  <c r="F349"/>
  <c r="E349"/>
  <c r="I349"/>
  <c r="D349"/>
  <c r="L349"/>
  <c r="M349"/>
  <c r="B349"/>
  <c r="K349"/>
  <c r="C349"/>
  <c r="J349"/>
  <c r="A350"/>
  <c r="C1063"/>
  <c r="N1063"/>
  <c r="E1063"/>
  <c r="F1063"/>
  <c r="M1063"/>
  <c r="D1063"/>
  <c r="J1063"/>
  <c r="I1063"/>
  <c r="L1063"/>
  <c r="B1063"/>
  <c r="K1063"/>
  <c r="N1064" l="1"/>
  <c r="L1064"/>
  <c r="D1064"/>
  <c r="I1064"/>
  <c r="B1064"/>
  <c r="J1064"/>
  <c r="F1064"/>
  <c r="E1064"/>
  <c r="M1064"/>
  <c r="K1064"/>
  <c r="C1064"/>
  <c r="D350"/>
  <c r="L350"/>
  <c r="B350"/>
  <c r="C350"/>
  <c r="F350"/>
  <c r="K350"/>
  <c r="N350"/>
  <c r="E350"/>
  <c r="J350"/>
  <c r="M350"/>
  <c r="I350"/>
  <c r="A1065"/>
  <c r="A351"/>
  <c r="M351" l="1"/>
  <c r="J351"/>
  <c r="N351"/>
  <c r="F351"/>
  <c r="I351"/>
  <c r="B351"/>
  <c r="K351"/>
  <c r="E351"/>
  <c r="D351"/>
  <c r="L351"/>
  <c r="C351"/>
  <c r="A352"/>
  <c r="D1065"/>
  <c r="L1065"/>
  <c r="B1065"/>
  <c r="N1065"/>
  <c r="E1065"/>
  <c r="J1065"/>
  <c r="M1065"/>
  <c r="C1065"/>
  <c r="K1065"/>
  <c r="I1065"/>
  <c r="F1065"/>
  <c r="A1066"/>
  <c r="A353" l="1"/>
  <c r="A1067"/>
  <c r="N1066"/>
  <c r="I1066"/>
  <c r="C1066"/>
  <c r="E1066"/>
  <c r="F1066"/>
  <c r="L1066"/>
  <c r="D1066"/>
  <c r="J1066"/>
  <c r="B1066"/>
  <c r="K1066"/>
  <c r="M1066"/>
  <c r="F352"/>
  <c r="I352"/>
  <c r="E352"/>
  <c r="B352"/>
  <c r="J352"/>
  <c r="K352"/>
  <c r="C352"/>
  <c r="L352"/>
  <c r="M352"/>
  <c r="N352"/>
  <c r="D352"/>
  <c r="K353" l="1"/>
  <c r="N353"/>
  <c r="F353"/>
  <c r="I353"/>
  <c r="E353"/>
  <c r="M353"/>
  <c r="B353"/>
  <c r="D353"/>
  <c r="J353"/>
  <c r="C353"/>
  <c r="L353"/>
  <c r="A354"/>
  <c r="D1067"/>
  <c r="C1067"/>
  <c r="F1067"/>
  <c r="L1067"/>
  <c r="K1067"/>
  <c r="J1067"/>
  <c r="M1067"/>
  <c r="E1067"/>
  <c r="B1067"/>
  <c r="I1067"/>
  <c r="N1067"/>
  <c r="A1068"/>
  <c r="A355" l="1"/>
  <c r="K1068"/>
  <c r="I1068"/>
  <c r="B1068"/>
  <c r="L1068"/>
  <c r="E1068"/>
  <c r="J1068"/>
  <c r="M1068"/>
  <c r="F1068"/>
  <c r="N1068"/>
  <c r="D1068"/>
  <c r="C1068"/>
  <c r="A1069"/>
  <c r="N354"/>
  <c r="D354"/>
  <c r="K354"/>
  <c r="B354"/>
  <c r="F354"/>
  <c r="M354"/>
  <c r="I354"/>
  <c r="L354"/>
  <c r="C354"/>
  <c r="J354"/>
  <c r="E354"/>
  <c r="C355" l="1"/>
  <c r="I355"/>
  <c r="M355"/>
  <c r="F355"/>
  <c r="E355"/>
  <c r="L355"/>
  <c r="D355"/>
  <c r="K355"/>
  <c r="J355"/>
  <c r="N355"/>
  <c r="B355"/>
  <c r="L1069"/>
  <c r="J1069"/>
  <c r="M1069"/>
  <c r="E1069"/>
  <c r="D1069"/>
  <c r="N1069"/>
  <c r="I1069"/>
  <c r="F1069"/>
  <c r="C1069"/>
  <c r="B1069"/>
  <c r="K1069"/>
  <c r="A356"/>
  <c r="A1070"/>
  <c r="A1071" l="1"/>
  <c r="N1070"/>
  <c r="B1070"/>
  <c r="F1070"/>
  <c r="J1070"/>
  <c r="K1070"/>
  <c r="I1070"/>
  <c r="E1070"/>
  <c r="L1070"/>
  <c r="M1070"/>
  <c r="C1070"/>
  <c r="D1070"/>
  <c r="B356"/>
  <c r="M356"/>
  <c r="E356"/>
  <c r="L356"/>
  <c r="C356"/>
  <c r="F356"/>
  <c r="N356"/>
  <c r="J356"/>
  <c r="D356"/>
  <c r="K356"/>
  <c r="I356"/>
  <c r="A357"/>
  <c r="M357" l="1"/>
  <c r="B357"/>
  <c r="E357"/>
  <c r="N357"/>
  <c r="F357"/>
  <c r="C357"/>
  <c r="J357"/>
  <c r="I357"/>
  <c r="K357"/>
  <c r="L357"/>
  <c r="D357"/>
  <c r="M1071"/>
  <c r="B1071"/>
  <c r="K1071"/>
  <c r="N1071"/>
  <c r="D1071"/>
  <c r="F1071"/>
  <c r="J1071"/>
  <c r="C1071"/>
  <c r="L1071"/>
  <c r="E1071"/>
  <c r="I1071"/>
  <c r="A1072"/>
  <c r="A358"/>
  <c r="A359" l="1"/>
  <c r="I358"/>
  <c r="C358"/>
  <c r="N358"/>
  <c r="K358"/>
  <c r="E358"/>
  <c r="F358"/>
  <c r="J358"/>
  <c r="D358"/>
  <c r="L358"/>
  <c r="B358"/>
  <c r="M358"/>
  <c r="N1072"/>
  <c r="D1072"/>
  <c r="B1072"/>
  <c r="K1072"/>
  <c r="J1072"/>
  <c r="I1072"/>
  <c r="L1072"/>
  <c r="M1072"/>
  <c r="E1072"/>
  <c r="F1072"/>
  <c r="C1072"/>
  <c r="A1073"/>
  <c r="E1073" l="1"/>
  <c r="I1073"/>
  <c r="D1073"/>
  <c r="F1073"/>
  <c r="K1073"/>
  <c r="B1073"/>
  <c r="N1073"/>
  <c r="C1073"/>
  <c r="M1073"/>
  <c r="L1073"/>
  <c r="J1073"/>
  <c r="L359"/>
  <c r="I359"/>
  <c r="K359"/>
  <c r="C359"/>
  <c r="B359"/>
  <c r="D359"/>
  <c r="M359"/>
  <c r="F359"/>
  <c r="E359"/>
  <c r="J359"/>
  <c r="N359"/>
  <c r="A360"/>
  <c r="A1074"/>
  <c r="E1074" l="1"/>
  <c r="I1074"/>
  <c r="M1074"/>
  <c r="K1074"/>
  <c r="D1074"/>
  <c r="C1074"/>
  <c r="L1074"/>
  <c r="J1074"/>
  <c r="B1074"/>
  <c r="N1074"/>
  <c r="F1074"/>
  <c r="J360"/>
  <c r="N360"/>
  <c r="I360"/>
  <c r="K360"/>
  <c r="B360"/>
  <c r="F360"/>
  <c r="C360"/>
  <c r="M360"/>
  <c r="D360"/>
  <c r="E360"/>
  <c r="L360"/>
  <c r="A1075"/>
  <c r="A361"/>
  <c r="M1075" l="1"/>
  <c r="D1075"/>
  <c r="L1075"/>
  <c r="B1075"/>
  <c r="J1075"/>
  <c r="N1075"/>
  <c r="I1075"/>
  <c r="E1075"/>
  <c r="C1075"/>
  <c r="K1075"/>
  <c r="F1075"/>
  <c r="M361"/>
  <c r="C361"/>
  <c r="N361"/>
  <c r="K361"/>
  <c r="J361"/>
  <c r="L361"/>
  <c r="B361"/>
  <c r="I361"/>
  <c r="E361"/>
  <c r="D361"/>
  <c r="F361"/>
  <c r="A362"/>
  <c r="A1076"/>
  <c r="M1076" l="1"/>
  <c r="I1076"/>
  <c r="D1076"/>
  <c r="F1076"/>
  <c r="K1076"/>
  <c r="N1076"/>
  <c r="B1076"/>
  <c r="E1076"/>
  <c r="J1076"/>
  <c r="C1076"/>
  <c r="L1076"/>
  <c r="I362"/>
  <c r="L362"/>
  <c r="F362"/>
  <c r="B362"/>
  <c r="J362"/>
  <c r="D362"/>
  <c r="E362"/>
  <c r="K362"/>
  <c r="C362"/>
  <c r="M362"/>
  <c r="N362"/>
  <c r="A1077"/>
  <c r="A363"/>
  <c r="K363" l="1"/>
  <c r="L363"/>
  <c r="M363"/>
  <c r="C363"/>
  <c r="E363"/>
  <c r="N363"/>
  <c r="B363"/>
  <c r="F363"/>
  <c r="D363"/>
  <c r="I363"/>
  <c r="J363"/>
  <c r="A364"/>
  <c r="J1077"/>
  <c r="D1077"/>
  <c r="F1077"/>
  <c r="C1077"/>
  <c r="M1077"/>
  <c r="N1077"/>
  <c r="B1077"/>
  <c r="I1077"/>
  <c r="L1077"/>
  <c r="E1077"/>
  <c r="K1077"/>
  <c r="A1078"/>
  <c r="J1078" l="1"/>
  <c r="D1078"/>
  <c r="F1078"/>
  <c r="M1078"/>
  <c r="B1078"/>
  <c r="N1078"/>
  <c r="E1078"/>
  <c r="L1078"/>
  <c r="K1078"/>
  <c r="I1078"/>
  <c r="C1078"/>
  <c r="A365"/>
  <c r="A1079"/>
  <c r="J364"/>
  <c r="D364"/>
  <c r="C364"/>
  <c r="N364"/>
  <c r="E364"/>
  <c r="K364"/>
  <c r="M364"/>
  <c r="L364"/>
  <c r="F364"/>
  <c r="B364"/>
  <c r="I364"/>
  <c r="A366" l="1"/>
  <c r="C1079"/>
  <c r="K1079"/>
  <c r="I1079"/>
  <c r="F1079"/>
  <c r="J1079"/>
  <c r="N1079"/>
  <c r="L1079"/>
  <c r="D1079"/>
  <c r="M1079"/>
  <c r="B1079"/>
  <c r="E1079"/>
  <c r="A1080"/>
  <c r="N365"/>
  <c r="C365"/>
  <c r="K365"/>
  <c r="M365"/>
  <c r="E365"/>
  <c r="I365"/>
  <c r="L365"/>
  <c r="B365"/>
  <c r="J365"/>
  <c r="D365"/>
  <c r="F365"/>
  <c r="M366" l="1"/>
  <c r="B366"/>
  <c r="J366"/>
  <c r="N366"/>
  <c r="C366"/>
  <c r="L366"/>
  <c r="D366"/>
  <c r="F366"/>
  <c r="I366"/>
  <c r="E366"/>
  <c r="K366"/>
  <c r="F1080"/>
  <c r="N1080"/>
  <c r="L1080"/>
  <c r="C1080"/>
  <c r="I1080"/>
  <c r="E1080"/>
  <c r="M1080"/>
  <c r="J1080"/>
  <c r="D1080"/>
  <c r="B1080"/>
  <c r="K1080"/>
  <c r="A367"/>
  <c r="A1081"/>
  <c r="B1081" l="1"/>
  <c r="F1081"/>
  <c r="I1081"/>
  <c r="J1081"/>
  <c r="E1081"/>
  <c r="D1081"/>
  <c r="M1081"/>
  <c r="L1081"/>
  <c r="N1081"/>
  <c r="C1081"/>
  <c r="K1081"/>
  <c r="A1082"/>
  <c r="D367"/>
  <c r="L367"/>
  <c r="E367"/>
  <c r="B367"/>
  <c r="F367"/>
  <c r="I367"/>
  <c r="M367"/>
  <c r="J367"/>
  <c r="K367"/>
  <c r="N367"/>
  <c r="C367"/>
  <c r="A368"/>
  <c r="A1083" l="1"/>
  <c r="F368"/>
  <c r="E368"/>
  <c r="B368"/>
  <c r="I368"/>
  <c r="M368"/>
  <c r="N368"/>
  <c r="L368"/>
  <c r="K368"/>
  <c r="J368"/>
  <c r="D368"/>
  <c r="C368"/>
  <c r="A369"/>
  <c r="D1082"/>
  <c r="B1082"/>
  <c r="I1082"/>
  <c r="F1082"/>
  <c r="K1082"/>
  <c r="N1082"/>
  <c r="E1082"/>
  <c r="J1082"/>
  <c r="C1082"/>
  <c r="M1082"/>
  <c r="L1082"/>
  <c r="I1083" l="1"/>
  <c r="M1083"/>
  <c r="C1083"/>
  <c r="F1083"/>
  <c r="L1083"/>
  <c r="K1083"/>
  <c r="N1083"/>
  <c r="B1083"/>
  <c r="J1083"/>
  <c r="D1083"/>
  <c r="E1083"/>
  <c r="E369"/>
  <c r="F369"/>
  <c r="D369"/>
  <c r="N369"/>
  <c r="I369"/>
  <c r="L369"/>
  <c r="K369"/>
  <c r="J369"/>
  <c r="B369"/>
  <c r="C369"/>
  <c r="M369"/>
  <c r="A1084"/>
  <c r="A370"/>
  <c r="A371" l="1"/>
  <c r="D370"/>
  <c r="K370"/>
  <c r="I370"/>
  <c r="N370"/>
  <c r="B370"/>
  <c r="F370"/>
  <c r="M370"/>
  <c r="J370"/>
  <c r="L370"/>
  <c r="E370"/>
  <c r="C370"/>
  <c r="J1084"/>
  <c r="B1084"/>
  <c r="K1084"/>
  <c r="D1084"/>
  <c r="L1084"/>
  <c r="F1084"/>
  <c r="C1084"/>
  <c r="N1084"/>
  <c r="I1084"/>
  <c r="M1084"/>
  <c r="E1084"/>
  <c r="A1085"/>
  <c r="C371" l="1"/>
  <c r="M371"/>
  <c r="N371"/>
  <c r="E371"/>
  <c r="J371"/>
  <c r="D371"/>
  <c r="I371"/>
  <c r="K371"/>
  <c r="B371"/>
  <c r="L371"/>
  <c r="F371"/>
  <c r="A1086"/>
  <c r="A372"/>
  <c r="F1085"/>
  <c r="L1085"/>
  <c r="M1085"/>
  <c r="J1085"/>
  <c r="D1085"/>
  <c r="B1085"/>
  <c r="E1085"/>
  <c r="C1085"/>
  <c r="K1085"/>
  <c r="I1085"/>
  <c r="N1085"/>
  <c r="A1087" l="1"/>
  <c r="I372"/>
  <c r="L372"/>
  <c r="F372"/>
  <c r="D372"/>
  <c r="J372"/>
  <c r="K372"/>
  <c r="B372"/>
  <c r="E372"/>
  <c r="M372"/>
  <c r="N372"/>
  <c r="C372"/>
  <c r="A373"/>
  <c r="C1086"/>
  <c r="F1086"/>
  <c r="M1086"/>
  <c r="B1086"/>
  <c r="L1086"/>
  <c r="D1086"/>
  <c r="K1086"/>
  <c r="N1086"/>
  <c r="E1086"/>
  <c r="I1086"/>
  <c r="J1086"/>
  <c r="J1087" l="1"/>
  <c r="B1087"/>
  <c r="E1087"/>
  <c r="M1087"/>
  <c r="N1087"/>
  <c r="C1087"/>
  <c r="F1087"/>
  <c r="L1087"/>
  <c r="D1087"/>
  <c r="K1087"/>
  <c r="I1087"/>
  <c r="F373"/>
  <c r="B373"/>
  <c r="D373"/>
  <c r="M373"/>
  <c r="E373"/>
  <c r="L373"/>
  <c r="K373"/>
  <c r="J373"/>
  <c r="I373"/>
  <c r="C373"/>
  <c r="N373"/>
  <c r="A1088"/>
  <c r="A374"/>
  <c r="A375" l="1"/>
  <c r="L1088"/>
  <c r="C1088"/>
  <c r="N1088"/>
  <c r="D1088"/>
  <c r="J1088"/>
  <c r="F1088"/>
  <c r="K1088"/>
  <c r="M1088"/>
  <c r="B1088"/>
  <c r="E1088"/>
  <c r="I1088"/>
  <c r="E374"/>
  <c r="C374"/>
  <c r="B374"/>
  <c r="D374"/>
  <c r="K374"/>
  <c r="N374"/>
  <c r="F374"/>
  <c r="I374"/>
  <c r="L374"/>
  <c r="J374"/>
  <c r="M374"/>
  <c r="A1089"/>
  <c r="J1089" l="1"/>
  <c r="C1089"/>
  <c r="D1089"/>
  <c r="I1089"/>
  <c r="L1089"/>
  <c r="B1089"/>
  <c r="M1089"/>
  <c r="E1089"/>
  <c r="F1089"/>
  <c r="K1089"/>
  <c r="N1089"/>
  <c r="J375"/>
  <c r="E375"/>
  <c r="L375"/>
  <c r="I375"/>
  <c r="N375"/>
  <c r="K375"/>
  <c r="M375"/>
  <c r="D375"/>
  <c r="B375"/>
  <c r="C375"/>
  <c r="F375"/>
  <c r="A376"/>
  <c r="A1090"/>
  <c r="N376" l="1"/>
  <c r="E376"/>
  <c r="M376"/>
  <c r="I376"/>
  <c r="L376"/>
  <c r="K376"/>
  <c r="B376"/>
  <c r="F376"/>
  <c r="J376"/>
  <c r="D376"/>
  <c r="C376"/>
  <c r="D1090"/>
  <c r="M1090"/>
  <c r="F1090"/>
  <c r="I1090"/>
  <c r="C1090"/>
  <c r="B1090"/>
  <c r="J1090"/>
  <c r="E1090"/>
  <c r="N1090"/>
  <c r="K1090"/>
  <c r="L1090"/>
  <c r="A1091"/>
  <c r="A377"/>
  <c r="C377" l="1"/>
  <c r="K377"/>
  <c r="L377"/>
  <c r="D377"/>
  <c r="N377"/>
  <c r="F377"/>
  <c r="E377"/>
  <c r="I377"/>
  <c r="J377"/>
  <c r="M377"/>
  <c r="B377"/>
  <c r="A1092"/>
  <c r="A378"/>
  <c r="L1091"/>
  <c r="J1091"/>
  <c r="E1091"/>
  <c r="I1091"/>
  <c r="D1091"/>
  <c r="K1091"/>
  <c r="M1091"/>
  <c r="C1091"/>
  <c r="N1091"/>
  <c r="B1091"/>
  <c r="F1091"/>
  <c r="A1093" l="1"/>
  <c r="E378"/>
  <c r="I378"/>
  <c r="D378"/>
  <c r="F378"/>
  <c r="B378"/>
  <c r="L378"/>
  <c r="M378"/>
  <c r="N378"/>
  <c r="J378"/>
  <c r="C378"/>
  <c r="K378"/>
  <c r="A379"/>
  <c r="L1092"/>
  <c r="N1092"/>
  <c r="F1092"/>
  <c r="K1092"/>
  <c r="J1092"/>
  <c r="D1092"/>
  <c r="E1092"/>
  <c r="I1092"/>
  <c r="B1092"/>
  <c r="M1092"/>
  <c r="C1092"/>
  <c r="E1093" l="1"/>
  <c r="D1093"/>
  <c r="M1093"/>
  <c r="B1093"/>
  <c r="L1093"/>
  <c r="K1093"/>
  <c r="I1093"/>
  <c r="F1093"/>
  <c r="J1093"/>
  <c r="N1093"/>
  <c r="C1093"/>
  <c r="I379"/>
  <c r="J379"/>
  <c r="K379"/>
  <c r="N379"/>
  <c r="D379"/>
  <c r="L379"/>
  <c r="B379"/>
  <c r="F379"/>
  <c r="M379"/>
  <c r="C379"/>
  <c r="E379"/>
  <c r="A1094"/>
  <c r="A380"/>
  <c r="E380" l="1"/>
  <c r="C380"/>
  <c r="I380"/>
  <c r="M380"/>
  <c r="D380"/>
  <c r="K380"/>
  <c r="L380"/>
  <c r="B380"/>
  <c r="N380"/>
  <c r="F380"/>
  <c r="J380"/>
  <c r="A381"/>
  <c r="M1094"/>
  <c r="J1094"/>
  <c r="B1094"/>
  <c r="L1094"/>
  <c r="N1094"/>
  <c r="F1094"/>
  <c r="D1094"/>
  <c r="C1094"/>
  <c r="E1094"/>
  <c r="I1094"/>
  <c r="K1094"/>
  <c r="A1095"/>
  <c r="A382" l="1"/>
  <c r="F1095"/>
  <c r="E1095"/>
  <c r="K1095"/>
  <c r="D1095"/>
  <c r="M1095"/>
  <c r="B1095"/>
  <c r="L1095"/>
  <c r="J1095"/>
  <c r="N1095"/>
  <c r="C1095"/>
  <c r="I1095"/>
  <c r="A1096"/>
  <c r="I381"/>
  <c r="D381"/>
  <c r="L381"/>
  <c r="E381"/>
  <c r="N381"/>
  <c r="J381"/>
  <c r="B381"/>
  <c r="F381"/>
  <c r="M381"/>
  <c r="C381"/>
  <c r="K381"/>
  <c r="J382" l="1"/>
  <c r="F382"/>
  <c r="D382"/>
  <c r="L382"/>
  <c r="N382"/>
  <c r="E382"/>
  <c r="I382"/>
  <c r="B382"/>
  <c r="K382"/>
  <c r="C382"/>
  <c r="M382"/>
  <c r="C1096"/>
  <c r="I1096"/>
  <c r="D1096"/>
  <c r="N1096"/>
  <c r="F1096"/>
  <c r="B1096"/>
  <c r="M1096"/>
  <c r="J1096"/>
  <c r="E1096"/>
  <c r="K1096"/>
  <c r="L1096"/>
  <c r="A383"/>
  <c r="A1097"/>
  <c r="B1097" l="1"/>
  <c r="J1097"/>
  <c r="F1097"/>
  <c r="C1097"/>
  <c r="E1097"/>
  <c r="I1097"/>
  <c r="K1097"/>
  <c r="L1097"/>
  <c r="D1097"/>
  <c r="M1097"/>
  <c r="N1097"/>
  <c r="A1098"/>
  <c r="D383"/>
  <c r="L383"/>
  <c r="C383"/>
  <c r="F383"/>
  <c r="B383"/>
  <c r="E383"/>
  <c r="J383"/>
  <c r="K383"/>
  <c r="M383"/>
  <c r="I383"/>
  <c r="N383"/>
  <c r="A384"/>
  <c r="A1099" l="1"/>
  <c r="A385"/>
  <c r="K384"/>
  <c r="N384"/>
  <c r="L384"/>
  <c r="J384"/>
  <c r="I384"/>
  <c r="F384"/>
  <c r="E384"/>
  <c r="B384"/>
  <c r="M384"/>
  <c r="D384"/>
  <c r="C384"/>
  <c r="E1098"/>
  <c r="D1098"/>
  <c r="I1098"/>
  <c r="M1098"/>
  <c r="K1098"/>
  <c r="B1098"/>
  <c r="N1098"/>
  <c r="J1098"/>
  <c r="C1098"/>
  <c r="F1098"/>
  <c r="L1098"/>
  <c r="L1099" l="1"/>
  <c r="N1099"/>
  <c r="D1099"/>
  <c r="J1099"/>
  <c r="C1099"/>
  <c r="B1099"/>
  <c r="E1099"/>
  <c r="K1099"/>
  <c r="M1099"/>
  <c r="I1099"/>
  <c r="F1099"/>
  <c r="A1100"/>
  <c r="I385"/>
  <c r="E385"/>
  <c r="F385"/>
  <c r="L385"/>
  <c r="N385"/>
  <c r="K385"/>
  <c r="C385"/>
  <c r="B385"/>
  <c r="J385"/>
  <c r="D385"/>
  <c r="M385"/>
  <c r="A386"/>
  <c r="A1101" l="1"/>
  <c r="A387"/>
  <c r="J386"/>
  <c r="C386"/>
  <c r="D386"/>
  <c r="I386"/>
  <c r="L386"/>
  <c r="E386"/>
  <c r="F386"/>
  <c r="B386"/>
  <c r="N386"/>
  <c r="K386"/>
  <c r="M386"/>
  <c r="L1100"/>
  <c r="K1100"/>
  <c r="D1100"/>
  <c r="E1100"/>
  <c r="N1100"/>
  <c r="I1100"/>
  <c r="B1100"/>
  <c r="J1100"/>
  <c r="F1100"/>
  <c r="M1100"/>
  <c r="C1100"/>
  <c r="F1101" l="1"/>
  <c r="M1101"/>
  <c r="L1101"/>
  <c r="J1101"/>
  <c r="E1101"/>
  <c r="N1101"/>
  <c r="B1101"/>
  <c r="K1101"/>
  <c r="I1101"/>
  <c r="D1101"/>
  <c r="C1101"/>
  <c r="A1102"/>
  <c r="C387"/>
  <c r="K387"/>
  <c r="B387"/>
  <c r="D387"/>
  <c r="E387"/>
  <c r="I387"/>
  <c r="L387"/>
  <c r="M387"/>
  <c r="N387"/>
  <c r="F387"/>
  <c r="J387"/>
  <c r="A388"/>
  <c r="J388" l="1"/>
  <c r="B388"/>
  <c r="K388"/>
  <c r="D388"/>
  <c r="N388"/>
  <c r="E388"/>
  <c r="C388"/>
  <c r="M388"/>
  <c r="F388"/>
  <c r="I388"/>
  <c r="L388"/>
  <c r="A1103"/>
  <c r="A389"/>
  <c r="F1102"/>
  <c r="B1102"/>
  <c r="E1102"/>
  <c r="J1102"/>
  <c r="I1102"/>
  <c r="D1102"/>
  <c r="C1102"/>
  <c r="L1102"/>
  <c r="M1102"/>
  <c r="N1102"/>
  <c r="K1102"/>
  <c r="A1104" l="1"/>
  <c r="L389"/>
  <c r="K389"/>
  <c r="I389"/>
  <c r="C389"/>
  <c r="B389"/>
  <c r="M389"/>
  <c r="J389"/>
  <c r="F389"/>
  <c r="E389"/>
  <c r="N389"/>
  <c r="D389"/>
  <c r="A390"/>
  <c r="M1103"/>
  <c r="J1103"/>
  <c r="B1103"/>
  <c r="K1103"/>
  <c r="C1103"/>
  <c r="I1103"/>
  <c r="N1103"/>
  <c r="E1103"/>
  <c r="D1103"/>
  <c r="L1103"/>
  <c r="F1103"/>
  <c r="B1104" l="1"/>
  <c r="L1104"/>
  <c r="F1104"/>
  <c r="I1104"/>
  <c r="N1104"/>
  <c r="C1104"/>
  <c r="J1104"/>
  <c r="E1104"/>
  <c r="D1104"/>
  <c r="M1104"/>
  <c r="K1104"/>
  <c r="L390"/>
  <c r="C390"/>
  <c r="E390"/>
  <c r="B390"/>
  <c r="M390"/>
  <c r="J390"/>
  <c r="N390"/>
  <c r="K390"/>
  <c r="F390"/>
  <c r="D390"/>
  <c r="I390"/>
  <c r="A1105"/>
  <c r="A391"/>
  <c r="N391" l="1"/>
  <c r="F391"/>
  <c r="E391"/>
  <c r="M391"/>
  <c r="D391"/>
  <c r="J391"/>
  <c r="C391"/>
  <c r="L391"/>
  <c r="B391"/>
  <c r="I391"/>
  <c r="K391"/>
  <c r="A392"/>
  <c r="C1105"/>
  <c r="B1105"/>
  <c r="M1105"/>
  <c r="J1105"/>
  <c r="I1105"/>
  <c r="E1105"/>
  <c r="F1105"/>
  <c r="D1105"/>
  <c r="K1105"/>
  <c r="L1105"/>
  <c r="N1105"/>
  <c r="A1106"/>
  <c r="F1106" l="1"/>
  <c r="C1106"/>
  <c r="B1106"/>
  <c r="K1106"/>
  <c r="M1106"/>
  <c r="L1106"/>
  <c r="J1106"/>
  <c r="I1106"/>
  <c r="D1106"/>
  <c r="E1106"/>
  <c r="N1106"/>
  <c r="A393"/>
  <c r="A1107"/>
  <c r="M392"/>
  <c r="B392"/>
  <c r="C392"/>
  <c r="F392"/>
  <c r="E392"/>
  <c r="L392"/>
  <c r="J392"/>
  <c r="D392"/>
  <c r="K392"/>
  <c r="I392"/>
  <c r="N392"/>
  <c r="A394" l="1"/>
  <c r="L1107"/>
  <c r="D1107"/>
  <c r="F1107"/>
  <c r="K1107"/>
  <c r="I1107"/>
  <c r="B1107"/>
  <c r="E1107"/>
  <c r="M1107"/>
  <c r="J1107"/>
  <c r="C1107"/>
  <c r="N1107"/>
  <c r="A1108"/>
  <c r="D393"/>
  <c r="K393"/>
  <c r="B393"/>
  <c r="C393"/>
  <c r="F393"/>
  <c r="E393"/>
  <c r="L393"/>
  <c r="I393"/>
  <c r="M393"/>
  <c r="N393"/>
  <c r="J393"/>
  <c r="I394" l="1"/>
  <c r="C394"/>
  <c r="N394"/>
  <c r="L394"/>
  <c r="K394"/>
  <c r="M394"/>
  <c r="B394"/>
  <c r="J394"/>
  <c r="D394"/>
  <c r="F394"/>
  <c r="E394"/>
  <c r="D1108"/>
  <c r="I1108"/>
  <c r="F1108"/>
  <c r="L1108"/>
  <c r="K1108"/>
  <c r="B1108"/>
  <c r="N1108"/>
  <c r="M1108"/>
  <c r="C1108"/>
  <c r="J1108"/>
  <c r="E1108"/>
  <c r="A395"/>
  <c r="A1109"/>
  <c r="E1109" l="1"/>
  <c r="B1109"/>
  <c r="J1109"/>
  <c r="L1109"/>
  <c r="C1109"/>
  <c r="N1109"/>
  <c r="D1109"/>
  <c r="I1109"/>
  <c r="K1109"/>
  <c r="M1109"/>
  <c r="F1109"/>
  <c r="J395"/>
  <c r="I395"/>
  <c r="C395"/>
  <c r="E395"/>
  <c r="F395"/>
  <c r="M395"/>
  <c r="N395"/>
  <c r="L395"/>
  <c r="D395"/>
  <c r="B395"/>
  <c r="K395"/>
  <c r="A1110"/>
  <c r="A396"/>
  <c r="D396" l="1"/>
  <c r="C396"/>
  <c r="M396"/>
  <c r="E396"/>
  <c r="N396"/>
  <c r="L396"/>
  <c r="I396"/>
  <c r="K396"/>
  <c r="B396"/>
  <c r="J396"/>
  <c r="F396"/>
  <c r="A397"/>
  <c r="C1110"/>
  <c r="B1110"/>
  <c r="F1110"/>
  <c r="K1110"/>
  <c r="D1110"/>
  <c r="N1110"/>
  <c r="M1110"/>
  <c r="I1110"/>
  <c r="J1110"/>
  <c r="E1110"/>
  <c r="L1110"/>
  <c r="A1111"/>
  <c r="A398" l="1"/>
  <c r="A1112"/>
  <c r="C1111"/>
  <c r="L1111"/>
  <c r="D1111"/>
  <c r="F1111"/>
  <c r="I1111"/>
  <c r="M1111"/>
  <c r="E1111"/>
  <c r="B1111"/>
  <c r="N1111"/>
  <c r="J1111"/>
  <c r="K1111"/>
  <c r="D397"/>
  <c r="N397"/>
  <c r="F397"/>
  <c r="L397"/>
  <c r="E397"/>
  <c r="C397"/>
  <c r="M397"/>
  <c r="K397"/>
  <c r="I397"/>
  <c r="B397"/>
  <c r="J397"/>
  <c r="L398" l="1"/>
  <c r="J398"/>
  <c r="K398"/>
  <c r="I398"/>
  <c r="F398"/>
  <c r="E398"/>
  <c r="N398"/>
  <c r="C398"/>
  <c r="B398"/>
  <c r="D398"/>
  <c r="M398"/>
  <c r="A399"/>
  <c r="M1112"/>
  <c r="C1112"/>
  <c r="E1112"/>
  <c r="L1112"/>
  <c r="D1112"/>
  <c r="K1112"/>
  <c r="J1112"/>
  <c r="I1112"/>
  <c r="F1112"/>
  <c r="B1112"/>
  <c r="N1112"/>
  <c r="A1113"/>
  <c r="F1113" l="1"/>
  <c r="I1113"/>
  <c r="D1113"/>
  <c r="C1113"/>
  <c r="M1113"/>
  <c r="J1113"/>
  <c r="L1113"/>
  <c r="E1113"/>
  <c r="N1113"/>
  <c r="K1113"/>
  <c r="B1113"/>
  <c r="A400"/>
  <c r="A1114"/>
  <c r="C399"/>
  <c r="E399"/>
  <c r="D399"/>
  <c r="N399"/>
  <c r="I399"/>
  <c r="M399"/>
  <c r="L399"/>
  <c r="J399"/>
  <c r="K399"/>
  <c r="F399"/>
  <c r="B399"/>
  <c r="A401" l="1"/>
  <c r="L1114"/>
  <c r="D1114"/>
  <c r="E1114"/>
  <c r="F1114"/>
  <c r="N1114"/>
  <c r="K1114"/>
  <c r="J1114"/>
  <c r="M1114"/>
  <c r="B1114"/>
  <c r="I1114"/>
  <c r="C1114"/>
  <c r="A1115"/>
  <c r="B400"/>
  <c r="N400"/>
  <c r="D400"/>
  <c r="E400"/>
  <c r="L400"/>
  <c r="F400"/>
  <c r="K400"/>
  <c r="C400"/>
  <c r="M400"/>
  <c r="J400"/>
  <c r="I400"/>
  <c r="L401" l="1"/>
  <c r="D401"/>
  <c r="I401"/>
  <c r="M401"/>
  <c r="J401"/>
  <c r="C401"/>
  <c r="E401"/>
  <c r="F401"/>
  <c r="B401"/>
  <c r="N401"/>
  <c r="K401"/>
  <c r="E1115"/>
  <c r="J1115"/>
  <c r="B1115"/>
  <c r="I1115"/>
  <c r="N1115"/>
  <c r="F1115"/>
  <c r="C1115"/>
  <c r="D1115"/>
  <c r="K1115"/>
  <c r="L1115"/>
  <c r="M1115"/>
  <c r="A402"/>
  <c r="A1116"/>
  <c r="A1117" l="1"/>
  <c r="L1116"/>
  <c r="E1116"/>
  <c r="M1116"/>
  <c r="F1116"/>
  <c r="J1116"/>
  <c r="D1116"/>
  <c r="N1116"/>
  <c r="B1116"/>
  <c r="I1116"/>
  <c r="K1116"/>
  <c r="C1116"/>
  <c r="L402"/>
  <c r="J402"/>
  <c r="B402"/>
  <c r="F402"/>
  <c r="N402"/>
  <c r="D402"/>
  <c r="E402"/>
  <c r="C402"/>
  <c r="K402"/>
  <c r="I402"/>
  <c r="M402"/>
  <c r="A403"/>
  <c r="J1117" l="1"/>
  <c r="I1117"/>
  <c r="K1117"/>
  <c r="L1117"/>
  <c r="E1117"/>
  <c r="D1117"/>
  <c r="N1117"/>
  <c r="C1117"/>
  <c r="B1117"/>
  <c r="M1117"/>
  <c r="F1117"/>
  <c r="A404"/>
  <c r="A1118"/>
  <c r="N403"/>
  <c r="F403"/>
  <c r="D403"/>
  <c r="C403"/>
  <c r="E403"/>
  <c r="K403"/>
  <c r="J403"/>
  <c r="M403"/>
  <c r="B403"/>
  <c r="L403"/>
  <c r="I403"/>
  <c r="A405" l="1"/>
  <c r="L1118"/>
  <c r="K1118"/>
  <c r="I1118"/>
  <c r="J1118"/>
  <c r="F1118"/>
  <c r="M1118"/>
  <c r="C1118"/>
  <c r="E1118"/>
  <c r="D1118"/>
  <c r="B1118"/>
  <c r="N1118"/>
  <c r="A1119"/>
  <c r="N404"/>
  <c r="F404"/>
  <c r="J404"/>
  <c r="L404"/>
  <c r="K404"/>
  <c r="M404"/>
  <c r="D404"/>
  <c r="B404"/>
  <c r="E404"/>
  <c r="C404"/>
  <c r="I404"/>
  <c r="L405" l="1"/>
  <c r="J405"/>
  <c r="B405"/>
  <c r="D405"/>
  <c r="N405"/>
  <c r="K405"/>
  <c r="E405"/>
  <c r="C405"/>
  <c r="I405"/>
  <c r="F405"/>
  <c r="M405"/>
  <c r="F1119"/>
  <c r="E1119"/>
  <c r="C1119"/>
  <c r="L1119"/>
  <c r="J1119"/>
  <c r="D1119"/>
  <c r="N1119"/>
  <c r="M1119"/>
  <c r="B1119"/>
  <c r="K1119"/>
  <c r="I1119"/>
  <c r="A406"/>
  <c r="A1120"/>
  <c r="N1120" l="1"/>
  <c r="F1120"/>
  <c r="C1120"/>
  <c r="E1120"/>
  <c r="I1120"/>
  <c r="J1120"/>
  <c r="K1120"/>
  <c r="M1120"/>
  <c r="L1120"/>
  <c r="B1120"/>
  <c r="D1120"/>
  <c r="A1121"/>
  <c r="C406"/>
  <c r="M406"/>
  <c r="N406"/>
  <c r="J406"/>
  <c r="L406"/>
  <c r="K406"/>
  <c r="I406"/>
  <c r="E406"/>
  <c r="F406"/>
  <c r="B406"/>
  <c r="D406"/>
  <c r="A407"/>
  <c r="D407" l="1"/>
  <c r="L407"/>
  <c r="K407"/>
  <c r="F407"/>
  <c r="E407"/>
  <c r="B407"/>
  <c r="N407"/>
  <c r="C407"/>
  <c r="M407"/>
  <c r="I407"/>
  <c r="J407"/>
  <c r="A1122"/>
  <c r="A408"/>
  <c r="K1121"/>
  <c r="J1121"/>
  <c r="I1121"/>
  <c r="L1121"/>
  <c r="M1121"/>
  <c r="N1121"/>
  <c r="B1121"/>
  <c r="E1121"/>
  <c r="D1121"/>
  <c r="F1121"/>
  <c r="C1121"/>
  <c r="A1123" l="1"/>
  <c r="J408"/>
  <c r="D408"/>
  <c r="E408"/>
  <c r="L408"/>
  <c r="B408"/>
  <c r="M408"/>
  <c r="N408"/>
  <c r="F408"/>
  <c r="I408"/>
  <c r="C408"/>
  <c r="K408"/>
  <c r="A409"/>
  <c r="D1122"/>
  <c r="F1122"/>
  <c r="E1122"/>
  <c r="K1122"/>
  <c r="M1122"/>
  <c r="B1122"/>
  <c r="I1122"/>
  <c r="J1122"/>
  <c r="C1122"/>
  <c r="N1122"/>
  <c r="L1122"/>
  <c r="N1123" l="1"/>
  <c r="E1123"/>
  <c r="L1123"/>
  <c r="I1123"/>
  <c r="M1123"/>
  <c r="C1123"/>
  <c r="F1123"/>
  <c r="K1123"/>
  <c r="D1123"/>
  <c r="J1123"/>
  <c r="B1123"/>
  <c r="M409"/>
  <c r="E409"/>
  <c r="B409"/>
  <c r="K409"/>
  <c r="I409"/>
  <c r="J409"/>
  <c r="D409"/>
  <c r="C409"/>
  <c r="F409"/>
  <c r="N409"/>
  <c r="L409"/>
  <c r="A1124"/>
  <c r="A410"/>
  <c r="C410" l="1"/>
  <c r="N410"/>
  <c r="M410"/>
  <c r="F410"/>
  <c r="D410"/>
  <c r="K410"/>
  <c r="J410"/>
  <c r="E410"/>
  <c r="L410"/>
  <c r="B410"/>
  <c r="I410"/>
  <c r="A411"/>
  <c r="I1124"/>
  <c r="M1124"/>
  <c r="E1124"/>
  <c r="D1124"/>
  <c r="K1124"/>
  <c r="F1124"/>
  <c r="N1124"/>
  <c r="J1124"/>
  <c r="B1124"/>
  <c r="C1124"/>
  <c r="L1124"/>
  <c r="A1125"/>
  <c r="A412" l="1"/>
  <c r="E1125"/>
  <c r="C1125"/>
  <c r="B1125"/>
  <c r="M1125"/>
  <c r="D1125"/>
  <c r="F1125"/>
  <c r="I1125"/>
  <c r="L1125"/>
  <c r="J1125"/>
  <c r="N1125"/>
  <c r="K1125"/>
  <c r="A1126"/>
  <c r="N411"/>
  <c r="F411"/>
  <c r="B411"/>
  <c r="E411"/>
  <c r="M411"/>
  <c r="K411"/>
  <c r="L411"/>
  <c r="D411"/>
  <c r="J411"/>
  <c r="I411"/>
  <c r="C411"/>
  <c r="J412" l="1"/>
  <c r="E412"/>
  <c r="B412"/>
  <c r="K412"/>
  <c r="M412"/>
  <c r="I412"/>
  <c r="N412"/>
  <c r="F412"/>
  <c r="C412"/>
  <c r="L412"/>
  <c r="D412"/>
  <c r="J1126"/>
  <c r="M1126"/>
  <c r="C1126"/>
  <c r="L1126"/>
  <c r="N1126"/>
  <c r="I1126"/>
  <c r="E1126"/>
  <c r="B1126"/>
  <c r="K1126"/>
  <c r="D1126"/>
  <c r="F1126"/>
  <c r="A413"/>
  <c r="A1127"/>
  <c r="I1127" l="1"/>
  <c r="E1127"/>
  <c r="K1127"/>
  <c r="F1127"/>
  <c r="C1127"/>
  <c r="J1127"/>
  <c r="L1127"/>
  <c r="B1127"/>
  <c r="M1127"/>
  <c r="D1127"/>
  <c r="N1127"/>
  <c r="A1128"/>
  <c r="D413"/>
  <c r="E413"/>
  <c r="N413"/>
  <c r="C413"/>
  <c r="F413"/>
  <c r="J413"/>
  <c r="K413"/>
  <c r="L413"/>
  <c r="I413"/>
  <c r="M413"/>
  <c r="B413"/>
  <c r="A414"/>
  <c r="A1129" l="1"/>
  <c r="C414"/>
  <c r="D414"/>
  <c r="M414"/>
  <c r="B414"/>
  <c r="N414"/>
  <c r="E414"/>
  <c r="I414"/>
  <c r="F414"/>
  <c r="L414"/>
  <c r="J414"/>
  <c r="K414"/>
  <c r="A415"/>
  <c r="E1128"/>
  <c r="C1128"/>
  <c r="D1128"/>
  <c r="I1128"/>
  <c r="M1128"/>
  <c r="B1128"/>
  <c r="L1128"/>
  <c r="K1128"/>
  <c r="F1128"/>
  <c r="J1128"/>
  <c r="N1128"/>
  <c r="E1129" l="1"/>
  <c r="K1129"/>
  <c r="L1129"/>
  <c r="I1129"/>
  <c r="N1129"/>
  <c r="D1129"/>
  <c r="B1129"/>
  <c r="F1129"/>
  <c r="M1129"/>
  <c r="J1129"/>
  <c r="C1129"/>
  <c r="C415"/>
  <c r="I415"/>
  <c r="D415"/>
  <c r="B415"/>
  <c r="J415"/>
  <c r="K415"/>
  <c r="E415"/>
  <c r="L415"/>
  <c r="F415"/>
  <c r="M415"/>
  <c r="N415"/>
  <c r="A1130"/>
  <c r="A416"/>
  <c r="E416" l="1"/>
  <c r="N416"/>
  <c r="L416"/>
  <c r="C416"/>
  <c r="I416"/>
  <c r="J416"/>
  <c r="M416"/>
  <c r="B416"/>
  <c r="K416"/>
  <c r="F416"/>
  <c r="D416"/>
  <c r="A417"/>
  <c r="M1130"/>
  <c r="L1130"/>
  <c r="J1130"/>
  <c r="C1130"/>
  <c r="N1130"/>
  <c r="I1130"/>
  <c r="F1130"/>
  <c r="E1130"/>
  <c r="K1130"/>
  <c r="D1130"/>
  <c r="B1130"/>
  <c r="A1131"/>
  <c r="A418" l="1"/>
  <c r="A1132"/>
  <c r="D1131"/>
  <c r="M1131"/>
  <c r="K1131"/>
  <c r="C1131"/>
  <c r="J1131"/>
  <c r="L1131"/>
  <c r="F1131"/>
  <c r="N1131"/>
  <c r="I1131"/>
  <c r="E1131"/>
  <c r="B1131"/>
  <c r="K417"/>
  <c r="N417"/>
  <c r="L417"/>
  <c r="D417"/>
  <c r="J417"/>
  <c r="I417"/>
  <c r="F417"/>
  <c r="E417"/>
  <c r="M417"/>
  <c r="B417"/>
  <c r="C417"/>
  <c r="N418" l="1"/>
  <c r="E418"/>
  <c r="D418"/>
  <c r="K418"/>
  <c r="M418"/>
  <c r="I418"/>
  <c r="B418"/>
  <c r="F418"/>
  <c r="C418"/>
  <c r="L418"/>
  <c r="J418"/>
  <c r="A419"/>
  <c r="K1132"/>
  <c r="M1132"/>
  <c r="L1132"/>
  <c r="J1132"/>
  <c r="B1132"/>
  <c r="F1132"/>
  <c r="N1132"/>
  <c r="I1132"/>
  <c r="C1132"/>
  <c r="E1132"/>
  <c r="D1132"/>
  <c r="A1133"/>
  <c r="A420" l="1"/>
  <c r="A1134"/>
  <c r="B1133"/>
  <c r="D1133"/>
  <c r="J1133"/>
  <c r="I1133"/>
  <c r="M1133"/>
  <c r="N1133"/>
  <c r="C1133"/>
  <c r="F1133"/>
  <c r="L1133"/>
  <c r="K1133"/>
  <c r="E1133"/>
  <c r="J419"/>
  <c r="D419"/>
  <c r="B419"/>
  <c r="I419"/>
  <c r="N419"/>
  <c r="M419"/>
  <c r="F419"/>
  <c r="L419"/>
  <c r="C419"/>
  <c r="K419"/>
  <c r="E419"/>
  <c r="L420" l="1"/>
  <c r="F420"/>
  <c r="D420"/>
  <c r="K420"/>
  <c r="I420"/>
  <c r="N420"/>
  <c r="M420"/>
  <c r="B420"/>
  <c r="J420"/>
  <c r="C420"/>
  <c r="E420"/>
  <c r="A421"/>
  <c r="C1134"/>
  <c r="D1134"/>
  <c r="N1134"/>
  <c r="L1134"/>
  <c r="B1134"/>
  <c r="E1134"/>
  <c r="I1134"/>
  <c r="J1134"/>
  <c r="F1134"/>
  <c r="M1134"/>
  <c r="K1134"/>
  <c r="A1135"/>
  <c r="A422" l="1"/>
  <c r="B1135"/>
  <c r="K1135"/>
  <c r="F1135"/>
  <c r="I1135"/>
  <c r="C1135"/>
  <c r="J1135"/>
  <c r="M1135"/>
  <c r="E1135"/>
  <c r="N1135"/>
  <c r="L1135"/>
  <c r="D1135"/>
  <c r="A1136"/>
  <c r="F421"/>
  <c r="D421"/>
  <c r="B421"/>
  <c r="N421"/>
  <c r="C421"/>
  <c r="L421"/>
  <c r="I421"/>
  <c r="K421"/>
  <c r="E421"/>
  <c r="J421"/>
  <c r="M421"/>
  <c r="I422" l="1"/>
  <c r="F422"/>
  <c r="B422"/>
  <c r="C422"/>
  <c r="D422"/>
  <c r="L422"/>
  <c r="J422"/>
  <c r="E422"/>
  <c r="N422"/>
  <c r="K422"/>
  <c r="M422"/>
  <c r="L1136"/>
  <c r="N1136"/>
  <c r="D1136"/>
  <c r="M1136"/>
  <c r="C1136"/>
  <c r="I1136"/>
  <c r="F1136"/>
  <c r="B1136"/>
  <c r="J1136"/>
  <c r="E1136"/>
  <c r="K1136"/>
  <c r="A423"/>
  <c r="A1137"/>
  <c r="A1138" l="1"/>
  <c r="M423"/>
  <c r="K423"/>
  <c r="I423"/>
  <c r="E423"/>
  <c r="J423"/>
  <c r="B423"/>
  <c r="D423"/>
  <c r="N423"/>
  <c r="F423"/>
  <c r="C423"/>
  <c r="L423"/>
  <c r="E1137"/>
  <c r="D1137"/>
  <c r="L1137"/>
  <c r="J1137"/>
  <c r="B1137"/>
  <c r="C1137"/>
  <c r="I1137"/>
  <c r="N1137"/>
  <c r="K1137"/>
  <c r="F1137"/>
  <c r="M1137"/>
  <c r="A424"/>
  <c r="B1138" l="1"/>
  <c r="I1138"/>
  <c r="M1138"/>
  <c r="F1138"/>
  <c r="E1138"/>
  <c r="K1138"/>
  <c r="N1138"/>
  <c r="D1138"/>
  <c r="J1138"/>
  <c r="C1138"/>
  <c r="L1138"/>
  <c r="A425"/>
  <c r="A1139"/>
  <c r="B424"/>
  <c r="I424"/>
  <c r="J424"/>
  <c r="F424"/>
  <c r="D424"/>
  <c r="L424"/>
  <c r="E424"/>
  <c r="M424"/>
  <c r="K424"/>
  <c r="C424"/>
  <c r="N424"/>
  <c r="A426" l="1"/>
  <c r="N1139"/>
  <c r="L1139"/>
  <c r="K1139"/>
  <c r="C1139"/>
  <c r="I1139"/>
  <c r="F1139"/>
  <c r="D1139"/>
  <c r="M1139"/>
  <c r="E1139"/>
  <c r="J1139"/>
  <c r="B1139"/>
  <c r="A1140"/>
  <c r="K425"/>
  <c r="D425"/>
  <c r="C425"/>
  <c r="M425"/>
  <c r="J425"/>
  <c r="I425"/>
  <c r="N425"/>
  <c r="L425"/>
  <c r="F425"/>
  <c r="B425"/>
  <c r="E425"/>
  <c r="L426" l="1"/>
  <c r="B426"/>
  <c r="J426"/>
  <c r="C426"/>
  <c r="F426"/>
  <c r="M426"/>
  <c r="D426"/>
  <c r="K426"/>
  <c r="E426"/>
  <c r="I426"/>
  <c r="N426"/>
  <c r="B1140"/>
  <c r="J1140"/>
  <c r="F1140"/>
  <c r="E1140"/>
  <c r="L1140"/>
  <c r="N1140"/>
  <c r="C1140"/>
  <c r="D1140"/>
  <c r="K1140"/>
  <c r="M1140"/>
  <c r="I1140"/>
  <c r="A427"/>
  <c r="A1141"/>
  <c r="N1141" l="1"/>
  <c r="C1141"/>
  <c r="D1141"/>
  <c r="B1141"/>
  <c r="M1141"/>
  <c r="I1141"/>
  <c r="E1141"/>
  <c r="K1141"/>
  <c r="F1141"/>
  <c r="J1141"/>
  <c r="L1141"/>
  <c r="N427"/>
  <c r="J427"/>
  <c r="C427"/>
  <c r="M427"/>
  <c r="D427"/>
  <c r="I427"/>
  <c r="F427"/>
  <c r="K427"/>
  <c r="E427"/>
  <c r="B427"/>
  <c r="L427"/>
  <c r="A1142"/>
  <c r="A428"/>
  <c r="F428" l="1"/>
  <c r="D428"/>
  <c r="J428"/>
  <c r="B428"/>
  <c r="M428"/>
  <c r="E428"/>
  <c r="I428"/>
  <c r="C428"/>
  <c r="N428"/>
  <c r="L428"/>
  <c r="K428"/>
  <c r="A429"/>
  <c r="L1142"/>
  <c r="B1142"/>
  <c r="C1142"/>
  <c r="N1142"/>
  <c r="K1142"/>
  <c r="M1142"/>
  <c r="D1142"/>
  <c r="E1142"/>
  <c r="F1142"/>
  <c r="J1142"/>
  <c r="I1142"/>
  <c r="A1143"/>
  <c r="J1143" l="1"/>
  <c r="I1143"/>
  <c r="B1143"/>
  <c r="D1143"/>
  <c r="N1143"/>
  <c r="F1143"/>
  <c r="L1143"/>
  <c r="K1143"/>
  <c r="M1143"/>
  <c r="E1143"/>
  <c r="C1143"/>
  <c r="A430"/>
  <c r="A1144"/>
  <c r="M429"/>
  <c r="K429"/>
  <c r="B429"/>
  <c r="D429"/>
  <c r="J429"/>
  <c r="F429"/>
  <c r="C429"/>
  <c r="I429"/>
  <c r="N429"/>
  <c r="L429"/>
  <c r="E429"/>
  <c r="A431" l="1"/>
  <c r="D1144"/>
  <c r="L1144"/>
  <c r="I1144"/>
  <c r="E1144"/>
  <c r="F1144"/>
  <c r="K1144"/>
  <c r="M1144"/>
  <c r="J1144"/>
  <c r="C1144"/>
  <c r="B1144"/>
  <c r="N1144"/>
  <c r="A1145"/>
  <c r="D430"/>
  <c r="N430"/>
  <c r="J430"/>
  <c r="F430"/>
  <c r="K430"/>
  <c r="L430"/>
  <c r="B430"/>
  <c r="E430"/>
  <c r="C430"/>
  <c r="I430"/>
  <c r="M430"/>
  <c r="D431" l="1"/>
  <c r="N431"/>
  <c r="K431"/>
  <c r="J431"/>
  <c r="M431"/>
  <c r="L431"/>
  <c r="I431"/>
  <c r="B431"/>
  <c r="C431"/>
  <c r="E431"/>
  <c r="F431"/>
  <c r="I1145"/>
  <c r="B1145"/>
  <c r="M1145"/>
  <c r="K1145"/>
  <c r="F1145"/>
  <c r="J1145"/>
  <c r="E1145"/>
  <c r="C1145"/>
  <c r="N1145"/>
  <c r="L1145"/>
  <c r="D1145"/>
  <c r="A432"/>
  <c r="A1146"/>
  <c r="J432" l="1"/>
  <c r="C432"/>
  <c r="M432"/>
  <c r="N432"/>
  <c r="D432"/>
  <c r="I432"/>
  <c r="F432"/>
  <c r="K432"/>
  <c r="L432"/>
  <c r="B432"/>
  <c r="E432"/>
  <c r="K1146"/>
  <c r="C1146"/>
  <c r="E1146"/>
  <c r="B1146"/>
  <c r="M1146"/>
  <c r="I1146"/>
  <c r="N1146"/>
  <c r="J1146"/>
  <c r="D1146"/>
  <c r="L1146"/>
  <c r="F1146"/>
  <c r="A1147"/>
  <c r="A433"/>
  <c r="A434" l="1"/>
  <c r="K433"/>
  <c r="F433"/>
  <c r="D433"/>
  <c r="M433"/>
  <c r="C433"/>
  <c r="N433"/>
  <c r="E433"/>
  <c r="J433"/>
  <c r="L433"/>
  <c r="B433"/>
  <c r="I433"/>
  <c r="E1147"/>
  <c r="I1147"/>
  <c r="J1147"/>
  <c r="C1147"/>
  <c r="L1147"/>
  <c r="N1147"/>
  <c r="D1147"/>
  <c r="B1147"/>
  <c r="F1147"/>
  <c r="M1147"/>
  <c r="K1147"/>
  <c r="A1148"/>
  <c r="E1148" l="1"/>
  <c r="K1148"/>
  <c r="D1148"/>
  <c r="I1148"/>
  <c r="B1148"/>
  <c r="C1148"/>
  <c r="M1148"/>
  <c r="J1148"/>
  <c r="F1148"/>
  <c r="L1148"/>
  <c r="N1148"/>
  <c r="C434"/>
  <c r="M434"/>
  <c r="N434"/>
  <c r="J434"/>
  <c r="E434"/>
  <c r="K434"/>
  <c r="L434"/>
  <c r="I434"/>
  <c r="B434"/>
  <c r="F434"/>
  <c r="D434"/>
  <c r="A1149"/>
  <c r="A435"/>
  <c r="F435" l="1"/>
  <c r="I435"/>
  <c r="B435"/>
  <c r="N435"/>
  <c r="J435"/>
  <c r="C435"/>
  <c r="K435"/>
  <c r="E435"/>
  <c r="L435"/>
  <c r="D435"/>
  <c r="M435"/>
  <c r="A436"/>
  <c r="M1149"/>
  <c r="I1149"/>
  <c r="E1149"/>
  <c r="K1149"/>
  <c r="D1149"/>
  <c r="F1149"/>
  <c r="B1149"/>
  <c r="J1149"/>
  <c r="C1149"/>
  <c r="N1149"/>
  <c r="L1149"/>
  <c r="A1150"/>
  <c r="M1150" l="1"/>
  <c r="E1150"/>
  <c r="N1150"/>
  <c r="L1150"/>
  <c r="C1150"/>
  <c r="J1150"/>
  <c r="K1150"/>
  <c r="F1150"/>
  <c r="I1150"/>
  <c r="D1150"/>
  <c r="B1150"/>
  <c r="A437"/>
  <c r="A1151"/>
  <c r="J436"/>
  <c r="L436"/>
  <c r="I436"/>
  <c r="D436"/>
  <c r="E436"/>
  <c r="F436"/>
  <c r="K436"/>
  <c r="C436"/>
  <c r="B436"/>
  <c r="M436"/>
  <c r="N436"/>
  <c r="A438" l="1"/>
  <c r="L1151"/>
  <c r="F1151"/>
  <c r="N1151"/>
  <c r="I1151"/>
  <c r="B1151"/>
  <c r="C1151"/>
  <c r="E1151"/>
  <c r="J1151"/>
  <c r="M1151"/>
  <c r="K1151"/>
  <c r="D1151"/>
  <c r="A1152"/>
  <c r="K437"/>
  <c r="B437"/>
  <c r="J437"/>
  <c r="E437"/>
  <c r="M437"/>
  <c r="F437"/>
  <c r="D437"/>
  <c r="N437"/>
  <c r="L437"/>
  <c r="I437"/>
  <c r="C437"/>
  <c r="D438" l="1"/>
  <c r="L438"/>
  <c r="C438"/>
  <c r="J438"/>
  <c r="F438"/>
  <c r="K438"/>
  <c r="I438"/>
  <c r="M438"/>
  <c r="N438"/>
  <c r="E438"/>
  <c r="B438"/>
  <c r="I1152"/>
  <c r="E1152"/>
  <c r="K1152"/>
  <c r="C1152"/>
  <c r="B1152"/>
  <c r="D1152"/>
  <c r="M1152"/>
  <c r="F1152"/>
  <c r="L1152"/>
  <c r="N1152"/>
  <c r="J1152"/>
  <c r="A439"/>
  <c r="A1153"/>
  <c r="A1154" l="1"/>
  <c r="M439"/>
  <c r="N439"/>
  <c r="B439"/>
  <c r="F439"/>
  <c r="E439"/>
  <c r="C439"/>
  <c r="D439"/>
  <c r="L439"/>
  <c r="J439"/>
  <c r="I439"/>
  <c r="K439"/>
  <c r="C1153"/>
  <c r="J1153"/>
  <c r="D1153"/>
  <c r="E1153"/>
  <c r="B1153"/>
  <c r="M1153"/>
  <c r="F1153"/>
  <c r="I1153"/>
  <c r="N1153"/>
  <c r="L1153"/>
  <c r="K1153"/>
  <c r="A440"/>
  <c r="M440" l="1"/>
  <c r="N440"/>
  <c r="C440"/>
  <c r="J440"/>
  <c r="I440"/>
  <c r="K440"/>
  <c r="D440"/>
  <c r="E440"/>
  <c r="B440"/>
  <c r="F440"/>
  <c r="L440"/>
  <c r="I1154"/>
  <c r="K1154"/>
  <c r="E1154"/>
  <c r="N1154"/>
  <c r="F1154"/>
  <c r="M1154"/>
  <c r="D1154"/>
  <c r="J1154"/>
  <c r="B1154"/>
  <c r="C1154"/>
  <c r="L1154"/>
  <c r="A441"/>
  <c r="A1155"/>
  <c r="F1155" l="1"/>
  <c r="C1155"/>
  <c r="L1155"/>
  <c r="J1155"/>
  <c r="I1155"/>
  <c r="E1155"/>
  <c r="M1155"/>
  <c r="N1155"/>
  <c r="K1155"/>
  <c r="D1155"/>
  <c r="B1155"/>
  <c r="N441"/>
  <c r="J441"/>
  <c r="K441"/>
  <c r="F441"/>
  <c r="D441"/>
  <c r="C441"/>
  <c r="L441"/>
  <c r="M441"/>
  <c r="B441"/>
  <c r="I441"/>
  <c r="E441"/>
  <c r="A1156"/>
  <c r="A442"/>
  <c r="M442" l="1"/>
  <c r="E442"/>
  <c r="N442"/>
  <c r="K442"/>
  <c r="C442"/>
  <c r="F442"/>
  <c r="L442"/>
  <c r="B442"/>
  <c r="J442"/>
  <c r="D442"/>
  <c r="I442"/>
  <c r="F1156"/>
  <c r="L1156"/>
  <c r="I1156"/>
  <c r="N1156"/>
  <c r="E1156"/>
  <c r="C1156"/>
  <c r="J1156"/>
  <c r="B1156"/>
  <c r="D1156"/>
  <c r="K1156"/>
  <c r="M1156"/>
  <c r="A443"/>
  <c r="A1157"/>
  <c r="C1157" l="1"/>
  <c r="N1157"/>
  <c r="J1157"/>
  <c r="D1157"/>
  <c r="M1157"/>
  <c r="E1157"/>
  <c r="K1157"/>
  <c r="L1157"/>
  <c r="B1157"/>
  <c r="I1157"/>
  <c r="F1157"/>
  <c r="A1158"/>
  <c r="M443"/>
  <c r="C443"/>
  <c r="N443"/>
  <c r="L443"/>
  <c r="I443"/>
  <c r="K443"/>
  <c r="F443"/>
  <c r="B443"/>
  <c r="E443"/>
  <c r="D443"/>
  <c r="J443"/>
  <c r="A444"/>
  <c r="A1159" l="1"/>
  <c r="A445"/>
  <c r="F444"/>
  <c r="I444"/>
  <c r="B444"/>
  <c r="M444"/>
  <c r="L444"/>
  <c r="J444"/>
  <c r="N444"/>
  <c r="C444"/>
  <c r="E444"/>
  <c r="K444"/>
  <c r="D444"/>
  <c r="E1158"/>
  <c r="B1158"/>
  <c r="J1158"/>
  <c r="I1158"/>
  <c r="K1158"/>
  <c r="N1158"/>
  <c r="M1158"/>
  <c r="D1158"/>
  <c r="L1158"/>
  <c r="F1158"/>
  <c r="C1158"/>
  <c r="M1159" l="1"/>
  <c r="I1159"/>
  <c r="B1159"/>
  <c r="N1159"/>
  <c r="E1159"/>
  <c r="C1159"/>
  <c r="F1159"/>
  <c r="J1159"/>
  <c r="D1159"/>
  <c r="K1159"/>
  <c r="L1159"/>
  <c r="A1160"/>
  <c r="L445"/>
  <c r="N445"/>
  <c r="C445"/>
  <c r="K445"/>
  <c r="J445"/>
  <c r="B445"/>
  <c r="M445"/>
  <c r="I445"/>
  <c r="D445"/>
  <c r="F445"/>
  <c r="E445"/>
  <c r="A446"/>
  <c r="A1161" l="1"/>
  <c r="L446"/>
  <c r="F446"/>
  <c r="E446"/>
  <c r="N446"/>
  <c r="B446"/>
  <c r="I446"/>
  <c r="M446"/>
  <c r="J446"/>
  <c r="K446"/>
  <c r="D446"/>
  <c r="C446"/>
  <c r="A447"/>
  <c r="L1160"/>
  <c r="C1160"/>
  <c r="I1160"/>
  <c r="N1160"/>
  <c r="B1160"/>
  <c r="D1160"/>
  <c r="M1160"/>
  <c r="E1160"/>
  <c r="F1160"/>
  <c r="K1160"/>
  <c r="J1160"/>
  <c r="L1161" l="1"/>
  <c r="I1161"/>
  <c r="B1161"/>
  <c r="C1161"/>
  <c r="K1161"/>
  <c r="N1161"/>
  <c r="F1161"/>
  <c r="D1161"/>
  <c r="E1161"/>
  <c r="M1161"/>
  <c r="J1161"/>
  <c r="E447"/>
  <c r="L447"/>
  <c r="M447"/>
  <c r="N447"/>
  <c r="B447"/>
  <c r="K447"/>
  <c r="D447"/>
  <c r="I447"/>
  <c r="F447"/>
  <c r="J447"/>
  <c r="C447"/>
  <c r="A1162"/>
  <c r="A448"/>
  <c r="B448" l="1"/>
  <c r="D448"/>
  <c r="I448"/>
  <c r="F448"/>
  <c r="N448"/>
  <c r="J448"/>
  <c r="E448"/>
  <c r="K448"/>
  <c r="M448"/>
  <c r="L448"/>
  <c r="C448"/>
  <c r="A449"/>
  <c r="D1162"/>
  <c r="N1162"/>
  <c r="M1162"/>
  <c r="I1162"/>
  <c r="E1162"/>
  <c r="F1162"/>
  <c r="L1162"/>
  <c r="J1162"/>
  <c r="B1162"/>
  <c r="C1162"/>
  <c r="K1162"/>
  <c r="A1163"/>
  <c r="A450" l="1"/>
  <c r="D1163"/>
  <c r="J1163"/>
  <c r="C1163"/>
  <c r="N1163"/>
  <c r="L1163"/>
  <c r="F1163"/>
  <c r="I1163"/>
  <c r="K1163"/>
  <c r="M1163"/>
  <c r="B1163"/>
  <c r="E1163"/>
  <c r="A1164"/>
  <c r="L449"/>
  <c r="K449"/>
  <c r="E449"/>
  <c r="F449"/>
  <c r="B449"/>
  <c r="M449"/>
  <c r="J449"/>
  <c r="N449"/>
  <c r="I449"/>
  <c r="C449"/>
  <c r="D449"/>
  <c r="I450" l="1"/>
  <c r="C450"/>
  <c r="K450"/>
  <c r="F450"/>
  <c r="E450"/>
  <c r="J450"/>
  <c r="M450"/>
  <c r="L450"/>
  <c r="B450"/>
  <c r="N450"/>
  <c r="D450"/>
  <c r="M1164"/>
  <c r="E1164"/>
  <c r="N1164"/>
  <c r="F1164"/>
  <c r="B1164"/>
  <c r="J1164"/>
  <c r="C1164"/>
  <c r="D1164"/>
  <c r="K1164"/>
  <c r="I1164"/>
  <c r="L1164"/>
  <c r="A451"/>
  <c r="A1165"/>
  <c r="M1165" l="1"/>
  <c r="K1165"/>
  <c r="J1165"/>
  <c r="D1165"/>
  <c r="C1165"/>
  <c r="I1165"/>
  <c r="B1165"/>
  <c r="F1165"/>
  <c r="E1165"/>
  <c r="L1165"/>
  <c r="N1165"/>
  <c r="A1166"/>
  <c r="L451"/>
  <c r="F451"/>
  <c r="E451"/>
  <c r="K451"/>
  <c r="I451"/>
  <c r="B451"/>
  <c r="C451"/>
  <c r="M451"/>
  <c r="J451"/>
  <c r="N451"/>
  <c r="D451"/>
  <c r="A452"/>
  <c r="A1167" l="1"/>
  <c r="A453"/>
  <c r="B452"/>
  <c r="L452"/>
  <c r="J452"/>
  <c r="N452"/>
  <c r="I452"/>
  <c r="E452"/>
  <c r="K452"/>
  <c r="M452"/>
  <c r="C452"/>
  <c r="F452"/>
  <c r="D452"/>
  <c r="F1166"/>
  <c r="E1166"/>
  <c r="K1166"/>
  <c r="J1166"/>
  <c r="N1166"/>
  <c r="M1166"/>
  <c r="D1166"/>
  <c r="L1166"/>
  <c r="C1166"/>
  <c r="I1166"/>
  <c r="B1166"/>
  <c r="J1167" l="1"/>
  <c r="N1167"/>
  <c r="D1167"/>
  <c r="F1167"/>
  <c r="K1167"/>
  <c r="B1167"/>
  <c r="I1167"/>
  <c r="C1167"/>
  <c r="E1167"/>
  <c r="L1167"/>
  <c r="M1167"/>
  <c r="A1168"/>
  <c r="K453"/>
  <c r="J453"/>
  <c r="L453"/>
  <c r="N453"/>
  <c r="B453"/>
  <c r="I453"/>
  <c r="M453"/>
  <c r="F453"/>
  <c r="D453"/>
  <c r="E453"/>
  <c r="C453"/>
  <c r="A454"/>
  <c r="A1169" l="1"/>
  <c r="A455"/>
  <c r="E454"/>
  <c r="B454"/>
  <c r="K454"/>
  <c r="C454"/>
  <c r="L454"/>
  <c r="F454"/>
  <c r="M454"/>
  <c r="N454"/>
  <c r="I454"/>
  <c r="D454"/>
  <c r="J454"/>
  <c r="L1168"/>
  <c r="J1168"/>
  <c r="E1168"/>
  <c r="F1168"/>
  <c r="B1168"/>
  <c r="N1168"/>
  <c r="I1168"/>
  <c r="M1168"/>
  <c r="D1168"/>
  <c r="K1168"/>
  <c r="C1168"/>
  <c r="L1169" l="1"/>
  <c r="C1169"/>
  <c r="E1169"/>
  <c r="J1169"/>
  <c r="K1169"/>
  <c r="M1169"/>
  <c r="I1169"/>
  <c r="N1169"/>
  <c r="D1169"/>
  <c r="B1169"/>
  <c r="F1169"/>
  <c r="A1170"/>
  <c r="J455"/>
  <c r="K455"/>
  <c r="C455"/>
  <c r="E455"/>
  <c r="B455"/>
  <c r="I455"/>
  <c r="L455"/>
  <c r="F455"/>
  <c r="M455"/>
  <c r="N455"/>
  <c r="D455"/>
  <c r="A456"/>
  <c r="A1171" l="1"/>
  <c r="A457"/>
  <c r="L456"/>
  <c r="J456"/>
  <c r="F456"/>
  <c r="N456"/>
  <c r="K456"/>
  <c r="M456"/>
  <c r="D456"/>
  <c r="E456"/>
  <c r="B456"/>
  <c r="I456"/>
  <c r="C456"/>
  <c r="B1170"/>
  <c r="N1170"/>
  <c r="F1170"/>
  <c r="D1170"/>
  <c r="I1170"/>
  <c r="M1170"/>
  <c r="K1170"/>
  <c r="L1170"/>
  <c r="J1170"/>
  <c r="E1170"/>
  <c r="C1170"/>
  <c r="D1171" l="1"/>
  <c r="N1171"/>
  <c r="I1171"/>
  <c r="L1171"/>
  <c r="E1171"/>
  <c r="B1171"/>
  <c r="J1171"/>
  <c r="K1171"/>
  <c r="M1171"/>
  <c r="C1171"/>
  <c r="F1171"/>
  <c r="A1172"/>
  <c r="L457"/>
  <c r="M457"/>
  <c r="C457"/>
  <c r="N457"/>
  <c r="F457"/>
  <c r="I457"/>
  <c r="D457"/>
  <c r="B457"/>
  <c r="J457"/>
  <c r="K457"/>
  <c r="E457"/>
  <c r="A458"/>
  <c r="A1173" l="1"/>
  <c r="A459"/>
  <c r="M458"/>
  <c r="I458"/>
  <c r="E458"/>
  <c r="J458"/>
  <c r="N458"/>
  <c r="C458"/>
  <c r="K458"/>
  <c r="B458"/>
  <c r="L458"/>
  <c r="D458"/>
  <c r="F458"/>
  <c r="M1172"/>
  <c r="F1172"/>
  <c r="N1172"/>
  <c r="I1172"/>
  <c r="E1172"/>
  <c r="D1172"/>
  <c r="L1172"/>
  <c r="J1172"/>
  <c r="B1172"/>
  <c r="C1172"/>
  <c r="K1172"/>
  <c r="L1173" l="1"/>
  <c r="J1173"/>
  <c r="I1173"/>
  <c r="K1173"/>
  <c r="C1173"/>
  <c r="N1173"/>
  <c r="D1173"/>
  <c r="B1173"/>
  <c r="F1173"/>
  <c r="E1173"/>
  <c r="M1173"/>
  <c r="A1174"/>
  <c r="L459"/>
  <c r="N459"/>
  <c r="E459"/>
  <c r="C459"/>
  <c r="J459"/>
  <c r="B459"/>
  <c r="M459"/>
  <c r="F459"/>
  <c r="K459"/>
  <c r="I459"/>
  <c r="D459"/>
  <c r="A460"/>
  <c r="A1175" l="1"/>
  <c r="K460"/>
  <c r="D460"/>
  <c r="L460"/>
  <c r="B460"/>
  <c r="E460"/>
  <c r="M460"/>
  <c r="C460"/>
  <c r="I460"/>
  <c r="J460"/>
  <c r="F460"/>
  <c r="N460"/>
  <c r="A461"/>
  <c r="E1174"/>
  <c r="N1174"/>
  <c r="J1174"/>
  <c r="K1174"/>
  <c r="M1174"/>
  <c r="F1174"/>
  <c r="C1174"/>
  <c r="I1174"/>
  <c r="D1174"/>
  <c r="B1174"/>
  <c r="L1174"/>
  <c r="I1175" l="1"/>
  <c r="N1175"/>
  <c r="K1175"/>
  <c r="M1175"/>
  <c r="L1175"/>
  <c r="J1175"/>
  <c r="C1175"/>
  <c r="B1175"/>
  <c r="F1175"/>
  <c r="D1175"/>
  <c r="E1175"/>
  <c r="E461"/>
  <c r="L461"/>
  <c r="F461"/>
  <c r="J461"/>
  <c r="M461"/>
  <c r="K461"/>
  <c r="N461"/>
  <c r="I461"/>
  <c r="C461"/>
  <c r="D461"/>
  <c r="B461"/>
  <c r="A1176"/>
  <c r="A462"/>
  <c r="N462" l="1"/>
  <c r="J462"/>
  <c r="B462"/>
  <c r="L462"/>
  <c r="F462"/>
  <c r="I462"/>
  <c r="K462"/>
  <c r="E462"/>
  <c r="C462"/>
  <c r="M462"/>
  <c r="D462"/>
  <c r="A463"/>
  <c r="N1176"/>
  <c r="J1176"/>
  <c r="L1176"/>
  <c r="I1176"/>
  <c r="B1176"/>
  <c r="M1176"/>
  <c r="D1176"/>
  <c r="C1176"/>
  <c r="E1176"/>
  <c r="K1176"/>
  <c r="F1176"/>
  <c r="A1177"/>
  <c r="A464" l="1"/>
  <c r="C1177"/>
  <c r="D1177"/>
  <c r="F1177"/>
  <c r="M1177"/>
  <c r="I1177"/>
  <c r="L1177"/>
  <c r="K1177"/>
  <c r="J1177"/>
  <c r="E1177"/>
  <c r="B1177"/>
  <c r="N1177"/>
  <c r="A1178"/>
  <c r="C463"/>
  <c r="F463"/>
  <c r="D463"/>
  <c r="L463"/>
  <c r="M463"/>
  <c r="N463"/>
  <c r="B463"/>
  <c r="K463"/>
  <c r="E463"/>
  <c r="J463"/>
  <c r="I463"/>
  <c r="M464" l="1"/>
  <c r="C464"/>
  <c r="J464"/>
  <c r="I464"/>
  <c r="N464"/>
  <c r="F464"/>
  <c r="L464"/>
  <c r="E464"/>
  <c r="B464"/>
  <c r="D464"/>
  <c r="K464"/>
  <c r="N1178"/>
  <c r="F1178"/>
  <c r="E1178"/>
  <c r="L1178"/>
  <c r="M1178"/>
  <c r="C1178"/>
  <c r="K1178"/>
  <c r="I1178"/>
  <c r="B1178"/>
  <c r="J1178"/>
  <c r="D1178"/>
  <c r="A465"/>
  <c r="A1179"/>
  <c r="J1179" l="1"/>
  <c r="N1179"/>
  <c r="M1179"/>
  <c r="K1179"/>
  <c r="E1179"/>
  <c r="D1179"/>
  <c r="F1179"/>
  <c r="I1179"/>
  <c r="B1179"/>
  <c r="C1179"/>
  <c r="L1179"/>
  <c r="M465"/>
  <c r="J465"/>
  <c r="F465"/>
  <c r="E465"/>
  <c r="D465"/>
  <c r="B465"/>
  <c r="L465"/>
  <c r="N465"/>
  <c r="C465"/>
  <c r="K465"/>
  <c r="I465"/>
  <c r="A1180"/>
  <c r="A466"/>
  <c r="M466" l="1"/>
  <c r="N466"/>
  <c r="K466"/>
  <c r="E466"/>
  <c r="J466"/>
  <c r="F466"/>
  <c r="C466"/>
  <c r="I466"/>
  <c r="D466"/>
  <c r="L466"/>
  <c r="B466"/>
  <c r="A467"/>
  <c r="I1180"/>
  <c r="L1180"/>
  <c r="E1180"/>
  <c r="M1180"/>
  <c r="B1180"/>
  <c r="C1180"/>
  <c r="K1180"/>
  <c r="F1180"/>
  <c r="N1180"/>
  <c r="J1180"/>
  <c r="D1180"/>
  <c r="A1181"/>
  <c r="A468" l="1"/>
  <c r="A1182"/>
  <c r="N1181"/>
  <c r="J1181"/>
  <c r="I1181"/>
  <c r="K1181"/>
  <c r="M1181"/>
  <c r="L1181"/>
  <c r="E1181"/>
  <c r="F1181"/>
  <c r="B1181"/>
  <c r="D1181"/>
  <c r="C1181"/>
  <c r="M467"/>
  <c r="K467"/>
  <c r="I467"/>
  <c r="N467"/>
  <c r="L467"/>
  <c r="E467"/>
  <c r="B467"/>
  <c r="C467"/>
  <c r="F467"/>
  <c r="J467"/>
  <c r="D467"/>
  <c r="K468" l="1"/>
  <c r="D468"/>
  <c r="J468"/>
  <c r="M468"/>
  <c r="F468"/>
  <c r="N468"/>
  <c r="E468"/>
  <c r="L468"/>
  <c r="B468"/>
  <c r="I468"/>
  <c r="C468"/>
  <c r="A469"/>
  <c r="K1182"/>
  <c r="E1182"/>
  <c r="D1182"/>
  <c r="F1182"/>
  <c r="L1182"/>
  <c r="B1182"/>
  <c r="N1182"/>
  <c r="J1182"/>
  <c r="I1182"/>
  <c r="C1182"/>
  <c r="M1182"/>
  <c r="A1183"/>
  <c r="F1183" l="1"/>
  <c r="N1183"/>
  <c r="J1183"/>
  <c r="B1183"/>
  <c r="C1183"/>
  <c r="D1183"/>
  <c r="L1183"/>
  <c r="I1183"/>
  <c r="E1183"/>
  <c r="M1183"/>
  <c r="K1183"/>
  <c r="A470"/>
  <c r="A1184"/>
  <c r="E469"/>
  <c r="N469"/>
  <c r="J469"/>
  <c r="L469"/>
  <c r="I469"/>
  <c r="D469"/>
  <c r="C469"/>
  <c r="K469"/>
  <c r="B469"/>
  <c r="M469"/>
  <c r="F469"/>
  <c r="A471" l="1"/>
  <c r="N1184"/>
  <c r="C1184"/>
  <c r="B1184"/>
  <c r="F1184"/>
  <c r="D1184"/>
  <c r="L1184"/>
  <c r="K1184"/>
  <c r="E1184"/>
  <c r="J1184"/>
  <c r="I1184"/>
  <c r="M1184"/>
  <c r="A1185"/>
  <c r="L470"/>
  <c r="F470"/>
  <c r="I470"/>
  <c r="B470"/>
  <c r="K470"/>
  <c r="J470"/>
  <c r="M470"/>
  <c r="E470"/>
  <c r="C470"/>
  <c r="N470"/>
  <c r="D470"/>
  <c r="N471" l="1"/>
  <c r="D471"/>
  <c r="L471"/>
  <c r="B471"/>
  <c r="F471"/>
  <c r="M471"/>
  <c r="E471"/>
  <c r="C471"/>
  <c r="K471"/>
  <c r="I471"/>
  <c r="J471"/>
  <c r="I1185"/>
  <c r="N1185"/>
  <c r="F1185"/>
  <c r="L1185"/>
  <c r="D1185"/>
  <c r="M1185"/>
  <c r="B1185"/>
  <c r="J1185"/>
  <c r="E1185"/>
  <c r="K1185"/>
  <c r="C1185"/>
  <c r="A472"/>
  <c r="A1186"/>
  <c r="A1187" l="1"/>
  <c r="J472"/>
  <c r="M472"/>
  <c r="D472"/>
  <c r="K472"/>
  <c r="B472"/>
  <c r="E472"/>
  <c r="C472"/>
  <c r="F472"/>
  <c r="I472"/>
  <c r="L472"/>
  <c r="N472"/>
  <c r="D1186"/>
  <c r="F1186"/>
  <c r="C1186"/>
  <c r="K1186"/>
  <c r="J1186"/>
  <c r="I1186"/>
  <c r="N1186"/>
  <c r="M1186"/>
  <c r="B1186"/>
  <c r="E1186"/>
  <c r="L1186"/>
  <c r="A473"/>
  <c r="N1187" l="1"/>
  <c r="E1187"/>
  <c r="D1187"/>
  <c r="M1187"/>
  <c r="J1187"/>
  <c r="B1187"/>
  <c r="C1187"/>
  <c r="F1187"/>
  <c r="I1187"/>
  <c r="K1187"/>
  <c r="L1187"/>
  <c r="A1188"/>
  <c r="A474"/>
  <c r="M473"/>
  <c r="E473"/>
  <c r="B473"/>
  <c r="N473"/>
  <c r="L473"/>
  <c r="I473"/>
  <c r="F473"/>
  <c r="K473"/>
  <c r="C473"/>
  <c r="J473"/>
  <c r="D473"/>
  <c r="A1189" l="1"/>
  <c r="F474"/>
  <c r="J474"/>
  <c r="E474"/>
  <c r="B474"/>
  <c r="K474"/>
  <c r="N474"/>
  <c r="I474"/>
  <c r="D474"/>
  <c r="C474"/>
  <c r="L474"/>
  <c r="M474"/>
  <c r="A475"/>
  <c r="J1188"/>
  <c r="D1188"/>
  <c r="K1188"/>
  <c r="N1188"/>
  <c r="I1188"/>
  <c r="L1188"/>
  <c r="F1188"/>
  <c r="E1188"/>
  <c r="M1188"/>
  <c r="B1188"/>
  <c r="C1188"/>
  <c r="N1189" l="1"/>
  <c r="L1189"/>
  <c r="F1189"/>
  <c r="J1189"/>
  <c r="B1189"/>
  <c r="I1189"/>
  <c r="M1189"/>
  <c r="C1189"/>
  <c r="E1189"/>
  <c r="K1189"/>
  <c r="D1189"/>
  <c r="J475"/>
  <c r="E475"/>
  <c r="M475"/>
  <c r="K475"/>
  <c r="F475"/>
  <c r="L475"/>
  <c r="B475"/>
  <c r="C475"/>
  <c r="D475"/>
  <c r="I475"/>
  <c r="N475"/>
  <c r="A1190"/>
  <c r="A476"/>
  <c r="K476" l="1"/>
  <c r="D476"/>
  <c r="F476"/>
  <c r="J476"/>
  <c r="B476"/>
  <c r="N476"/>
  <c r="C476"/>
  <c r="L476"/>
  <c r="M476"/>
  <c r="E476"/>
  <c r="I476"/>
  <c r="A477"/>
  <c r="J1190"/>
  <c r="E1190"/>
  <c r="K1190"/>
  <c r="L1190"/>
  <c r="I1190"/>
  <c r="B1190"/>
  <c r="D1190"/>
  <c r="N1190"/>
  <c r="C1190"/>
  <c r="F1190"/>
  <c r="M1190"/>
  <c r="A1191"/>
  <c r="B1191" l="1"/>
  <c r="E1191"/>
  <c r="J1191"/>
  <c r="I1191"/>
  <c r="L1191"/>
  <c r="M1191"/>
  <c r="C1191"/>
  <c r="N1191"/>
  <c r="K1191"/>
  <c r="D1191"/>
  <c r="F1191"/>
  <c r="A478"/>
  <c r="A1192"/>
  <c r="E477"/>
  <c r="L477"/>
  <c r="B477"/>
  <c r="J477"/>
  <c r="K477"/>
  <c r="C477"/>
  <c r="F477"/>
  <c r="D477"/>
  <c r="I477"/>
  <c r="M477"/>
  <c r="N477"/>
  <c r="A479" l="1"/>
  <c r="E1192"/>
  <c r="I1192"/>
  <c r="F1192"/>
  <c r="J1192"/>
  <c r="L1192"/>
  <c r="K1192"/>
  <c r="C1192"/>
  <c r="D1192"/>
  <c r="M1192"/>
  <c r="N1192"/>
  <c r="B1192"/>
  <c r="A1193"/>
  <c r="B478"/>
  <c r="N478"/>
  <c r="L478"/>
  <c r="J478"/>
  <c r="E478"/>
  <c r="K478"/>
  <c r="I478"/>
  <c r="M478"/>
  <c r="F478"/>
  <c r="C478"/>
  <c r="D478"/>
  <c r="J479" l="1"/>
  <c r="C479"/>
  <c r="B479"/>
  <c r="D479"/>
  <c r="L479"/>
  <c r="N479"/>
  <c r="M479"/>
  <c r="E479"/>
  <c r="I479"/>
  <c r="K479"/>
  <c r="F479"/>
  <c r="F1193"/>
  <c r="L1193"/>
  <c r="K1193"/>
  <c r="M1193"/>
  <c r="B1193"/>
  <c r="D1193"/>
  <c r="I1193"/>
  <c r="N1193"/>
  <c r="J1193"/>
  <c r="C1193"/>
  <c r="E1193"/>
  <c r="A480"/>
  <c r="A1194"/>
  <c r="J1194" l="1"/>
  <c r="I1194"/>
  <c r="D1194"/>
  <c r="M1194"/>
  <c r="F1194"/>
  <c r="B1194"/>
  <c r="E1194"/>
  <c r="C1194"/>
  <c r="L1194"/>
  <c r="K1194"/>
  <c r="N1194"/>
  <c r="A1195"/>
  <c r="M480"/>
  <c r="F480"/>
  <c r="E480"/>
  <c r="J480"/>
  <c r="C480"/>
  <c r="D480"/>
  <c r="L480"/>
  <c r="N480"/>
  <c r="I480"/>
  <c r="K480"/>
  <c r="B480"/>
  <c r="A481"/>
  <c r="A1196" l="1"/>
  <c r="E481"/>
  <c r="I481"/>
  <c r="M481"/>
  <c r="J481"/>
  <c r="N481"/>
  <c r="D481"/>
  <c r="B481"/>
  <c r="C481"/>
  <c r="L481"/>
  <c r="K481"/>
  <c r="F481"/>
  <c r="A482"/>
  <c r="N1195"/>
  <c r="E1195"/>
  <c r="J1195"/>
  <c r="I1195"/>
  <c r="F1195"/>
  <c r="K1195"/>
  <c r="C1195"/>
  <c r="D1195"/>
  <c r="M1195"/>
  <c r="B1195"/>
  <c r="L1195"/>
  <c r="N1196" l="1"/>
  <c r="B1196"/>
  <c r="K1196"/>
  <c r="L1196"/>
  <c r="C1196"/>
  <c r="F1196"/>
  <c r="I1196"/>
  <c r="J1196"/>
  <c r="D1196"/>
  <c r="E1196"/>
  <c r="M1196"/>
  <c r="B482"/>
  <c r="F482"/>
  <c r="I482"/>
  <c r="E482"/>
  <c r="C482"/>
  <c r="J482"/>
  <c r="K482"/>
  <c r="M482"/>
  <c r="L482"/>
  <c r="D482"/>
  <c r="N482"/>
  <c r="A1197"/>
  <c r="A483"/>
  <c r="A484" l="1"/>
  <c r="F1197"/>
  <c r="J1197"/>
  <c r="M1197"/>
  <c r="L1197"/>
  <c r="I1197"/>
  <c r="K1197"/>
  <c r="D1197"/>
  <c r="N1197"/>
  <c r="B1197"/>
  <c r="C1197"/>
  <c r="E1197"/>
  <c r="F483"/>
  <c r="M483"/>
  <c r="C483"/>
  <c r="D483"/>
  <c r="I483"/>
  <c r="K483"/>
  <c r="J483"/>
  <c r="L483"/>
  <c r="B483"/>
  <c r="E483"/>
  <c r="N483"/>
  <c r="A1198"/>
  <c r="E1198" l="1"/>
  <c r="N1198"/>
  <c r="B1198"/>
  <c r="F1198"/>
  <c r="J1198"/>
  <c r="I1198"/>
  <c r="M1198"/>
  <c r="L1198"/>
  <c r="C1198"/>
  <c r="K1198"/>
  <c r="D1198"/>
  <c r="K484"/>
  <c r="B484"/>
  <c r="F484"/>
  <c r="M484"/>
  <c r="L484"/>
  <c r="E484"/>
  <c r="I484"/>
  <c r="D484"/>
  <c r="J484"/>
  <c r="C484"/>
  <c r="N484"/>
  <c r="A1199"/>
  <c r="A485"/>
  <c r="N485" l="1"/>
  <c r="M485"/>
  <c r="B485"/>
  <c r="D485"/>
  <c r="E485"/>
  <c r="K485"/>
  <c r="I485"/>
  <c r="L485"/>
  <c r="F485"/>
  <c r="J485"/>
  <c r="C485"/>
  <c r="A486"/>
  <c r="L1199"/>
  <c r="F1199"/>
  <c r="N1199"/>
  <c r="J1199"/>
  <c r="C1199"/>
  <c r="K1199"/>
  <c r="D1199"/>
  <c r="M1199"/>
  <c r="E1199"/>
  <c r="I1199"/>
  <c r="B1199"/>
  <c r="A1200"/>
  <c r="A487" l="1"/>
  <c r="K1200"/>
  <c r="B1200"/>
  <c r="J1200"/>
  <c r="M1200"/>
  <c r="L1200"/>
  <c r="D1200"/>
  <c r="C1200"/>
  <c r="I1200"/>
  <c r="F1200"/>
  <c r="E1200"/>
  <c r="N1200"/>
  <c r="A1201"/>
  <c r="K486"/>
  <c r="L486"/>
  <c r="E486"/>
  <c r="C486"/>
  <c r="I486"/>
  <c r="J486"/>
  <c r="B486"/>
  <c r="N486"/>
  <c r="D486"/>
  <c r="F486"/>
  <c r="M486"/>
  <c r="N487" l="1"/>
  <c r="C487"/>
  <c r="J487"/>
  <c r="F487"/>
  <c r="M487"/>
  <c r="L487"/>
  <c r="D487"/>
  <c r="I487"/>
  <c r="B487"/>
  <c r="E487"/>
  <c r="K487"/>
  <c r="E1201"/>
  <c r="J1201"/>
  <c r="C1201"/>
  <c r="D1201"/>
  <c r="I1201"/>
  <c r="K1201"/>
  <c r="M1201"/>
  <c r="L1201"/>
  <c r="F1201"/>
  <c r="B1201"/>
  <c r="N1201"/>
  <c r="A488"/>
  <c r="A1202"/>
  <c r="A489" l="1"/>
  <c r="C1202"/>
  <c r="E1202"/>
  <c r="I1202"/>
  <c r="F1202"/>
  <c r="K1202"/>
  <c r="D1202"/>
  <c r="M1202"/>
  <c r="L1202"/>
  <c r="N1202"/>
  <c r="B1202"/>
  <c r="J1202"/>
  <c r="A1203"/>
  <c r="M488"/>
  <c r="B488"/>
  <c r="D488"/>
  <c r="K488"/>
  <c r="C488"/>
  <c r="E488"/>
  <c r="J488"/>
  <c r="N488"/>
  <c r="F488"/>
  <c r="L488"/>
  <c r="I488"/>
  <c r="N489" l="1"/>
  <c r="J489"/>
  <c r="F489"/>
  <c r="C489"/>
  <c r="I489"/>
  <c r="K489"/>
  <c r="L489"/>
  <c r="M489"/>
  <c r="D489"/>
  <c r="B489"/>
  <c r="E489"/>
  <c r="N1203"/>
  <c r="L1203"/>
  <c r="E1203"/>
  <c r="B1203"/>
  <c r="C1203"/>
  <c r="K1203"/>
  <c r="J1203"/>
  <c r="D1203"/>
  <c r="M1203"/>
  <c r="I1203"/>
  <c r="F1203"/>
  <c r="A490"/>
  <c r="A1204"/>
  <c r="A1205" l="1"/>
  <c r="C1204"/>
  <c r="L1204"/>
  <c r="I1204"/>
  <c r="E1204"/>
  <c r="D1204"/>
  <c r="N1204"/>
  <c r="B1204"/>
  <c r="F1204"/>
  <c r="K1204"/>
  <c r="J1204"/>
  <c r="M1204"/>
  <c r="K490"/>
  <c r="I490"/>
  <c r="J490"/>
  <c r="L490"/>
  <c r="F490"/>
  <c r="M490"/>
  <c r="C490"/>
  <c r="D490"/>
  <c r="E490"/>
  <c r="N490"/>
  <c r="B490"/>
  <c r="A491"/>
  <c r="C491" l="1"/>
  <c r="D491"/>
  <c r="K491"/>
  <c r="E491"/>
  <c r="N491"/>
  <c r="F491"/>
  <c r="L491"/>
  <c r="J491"/>
  <c r="M491"/>
  <c r="B491"/>
  <c r="I491"/>
  <c r="M1205"/>
  <c r="B1205"/>
  <c r="F1205"/>
  <c r="D1205"/>
  <c r="C1205"/>
  <c r="N1205"/>
  <c r="J1205"/>
  <c r="E1205"/>
  <c r="L1205"/>
  <c r="I1205"/>
  <c r="K1205"/>
  <c r="A1206"/>
  <c r="A492"/>
  <c r="B492" l="1"/>
  <c r="C492"/>
  <c r="J492"/>
  <c r="E492"/>
  <c r="I492"/>
  <c r="M492"/>
  <c r="F492"/>
  <c r="K492"/>
  <c r="L492"/>
  <c r="N492"/>
  <c r="D492"/>
  <c r="A493"/>
  <c r="L1206"/>
  <c r="I1206"/>
  <c r="B1206"/>
  <c r="M1206"/>
  <c r="E1206"/>
  <c r="F1206"/>
  <c r="K1206"/>
  <c r="J1206"/>
  <c r="C1206"/>
  <c r="N1206"/>
  <c r="D1206"/>
  <c r="A1207"/>
  <c r="A494" l="1"/>
  <c r="D1207"/>
  <c r="F1207"/>
  <c r="C1207"/>
  <c r="L1207"/>
  <c r="I1207"/>
  <c r="N1207"/>
  <c r="M1207"/>
  <c r="K1207"/>
  <c r="J1207"/>
  <c r="B1207"/>
  <c r="E1207"/>
  <c r="A1208"/>
  <c r="N493"/>
  <c r="B493"/>
  <c r="I493"/>
  <c r="C493"/>
  <c r="L493"/>
  <c r="M493"/>
  <c r="D493"/>
  <c r="J493"/>
  <c r="K493"/>
  <c r="E493"/>
  <c r="F493"/>
  <c r="J494" l="1"/>
  <c r="I494"/>
  <c r="L494"/>
  <c r="B494"/>
  <c r="E494"/>
  <c r="N494"/>
  <c r="K494"/>
  <c r="F494"/>
  <c r="M494"/>
  <c r="C494"/>
  <c r="D494"/>
  <c r="N1208"/>
  <c r="D1208"/>
  <c r="J1208"/>
  <c r="F1208"/>
  <c r="K1208"/>
  <c r="L1208"/>
  <c r="I1208"/>
  <c r="E1208"/>
  <c r="M1208"/>
  <c r="B1208"/>
  <c r="C1208"/>
  <c r="A495"/>
  <c r="A1209"/>
  <c r="J1209" l="1"/>
  <c r="L1209"/>
  <c r="F1209"/>
  <c r="B1209"/>
  <c r="D1209"/>
  <c r="E1209"/>
  <c r="C1209"/>
  <c r="I1209"/>
  <c r="K1209"/>
  <c r="M1209"/>
  <c r="N1209"/>
  <c r="A1210"/>
  <c r="B495"/>
  <c r="C495"/>
  <c r="I495"/>
  <c r="J495"/>
  <c r="E495"/>
  <c r="L495"/>
  <c r="N495"/>
  <c r="F495"/>
  <c r="M495"/>
  <c r="K495"/>
  <c r="D495"/>
  <c r="A496"/>
  <c r="N496" l="1"/>
  <c r="M496"/>
  <c r="I496"/>
  <c r="F496"/>
  <c r="L496"/>
  <c r="D496"/>
  <c r="E496"/>
  <c r="J496"/>
  <c r="K496"/>
  <c r="B496"/>
  <c r="C496"/>
  <c r="A1211"/>
  <c r="A497"/>
  <c r="C1210"/>
  <c r="L1210"/>
  <c r="F1210"/>
  <c r="D1210"/>
  <c r="N1210"/>
  <c r="E1210"/>
  <c r="M1210"/>
  <c r="J1210"/>
  <c r="K1210"/>
  <c r="I1210"/>
  <c r="B1210"/>
  <c r="A1212" l="1"/>
  <c r="F497"/>
  <c r="K497"/>
  <c r="L497"/>
  <c r="D497"/>
  <c r="E497"/>
  <c r="I497"/>
  <c r="B497"/>
  <c r="J497"/>
  <c r="C497"/>
  <c r="N497"/>
  <c r="M497"/>
  <c r="A498"/>
  <c r="C1211"/>
  <c r="D1211"/>
  <c r="L1211"/>
  <c r="N1211"/>
  <c r="B1211"/>
  <c r="J1211"/>
  <c r="I1211"/>
  <c r="K1211"/>
  <c r="F1211"/>
  <c r="E1211"/>
  <c r="M1211"/>
  <c r="E1212" l="1"/>
  <c r="J1212"/>
  <c r="I1212"/>
  <c r="D1212"/>
  <c r="L1212"/>
  <c r="C1212"/>
  <c r="N1212"/>
  <c r="M1212"/>
  <c r="B1212"/>
  <c r="K1212"/>
  <c r="F1212"/>
  <c r="K498"/>
  <c r="F498"/>
  <c r="C498"/>
  <c r="B498"/>
  <c r="I498"/>
  <c r="J498"/>
  <c r="L498"/>
  <c r="D498"/>
  <c r="E498"/>
  <c r="N498"/>
  <c r="M498"/>
  <c r="A1213"/>
  <c r="A499"/>
  <c r="A500" l="1"/>
  <c r="N499"/>
  <c r="J499"/>
  <c r="I499"/>
  <c r="B499"/>
  <c r="K499"/>
  <c r="C499"/>
  <c r="F499"/>
  <c r="D499"/>
  <c r="M499"/>
  <c r="E499"/>
  <c r="L499"/>
  <c r="C1213"/>
  <c r="E1213"/>
  <c r="M1213"/>
  <c r="J1213"/>
  <c r="L1213"/>
  <c r="N1213"/>
  <c r="K1213"/>
  <c r="B1213"/>
  <c r="F1213"/>
  <c r="I1213"/>
  <c r="D1213"/>
  <c r="A1214"/>
  <c r="K500" l="1"/>
  <c r="J500"/>
  <c r="B500"/>
  <c r="L500"/>
  <c r="F500"/>
  <c r="D500"/>
  <c r="M500"/>
  <c r="E500"/>
  <c r="C500"/>
  <c r="N500"/>
  <c r="I500"/>
  <c r="A1215"/>
  <c r="A501"/>
  <c r="E1214"/>
  <c r="F1214"/>
  <c r="D1214"/>
  <c r="I1214"/>
  <c r="J1214"/>
  <c r="L1214"/>
  <c r="M1214"/>
  <c r="C1214"/>
  <c r="N1214"/>
  <c r="K1214"/>
  <c r="B1214"/>
  <c r="A1216" l="1"/>
  <c r="C501"/>
  <c r="J501"/>
  <c r="I501"/>
  <c r="N501"/>
  <c r="L501"/>
  <c r="E501"/>
  <c r="B501"/>
  <c r="M501"/>
  <c r="F501"/>
  <c r="D501"/>
  <c r="K501"/>
  <c r="A502"/>
  <c r="K1215"/>
  <c r="D1215"/>
  <c r="I1215"/>
  <c r="M1215"/>
  <c r="N1215"/>
  <c r="E1215"/>
  <c r="B1215"/>
  <c r="F1215"/>
  <c r="L1215"/>
  <c r="J1215"/>
  <c r="C1215"/>
  <c r="I1216" l="1"/>
  <c r="N1216"/>
  <c r="J1216"/>
  <c r="M1216"/>
  <c r="B1216"/>
  <c r="L1216"/>
  <c r="C1216"/>
  <c r="D1216"/>
  <c r="F1216"/>
  <c r="K1216"/>
  <c r="E1216"/>
  <c r="J502"/>
  <c r="N502"/>
  <c r="K502"/>
  <c r="L502"/>
  <c r="B502"/>
  <c r="F502"/>
  <c r="D502"/>
  <c r="E502"/>
  <c r="M502"/>
  <c r="I502"/>
  <c r="C502"/>
  <c r="A1217"/>
  <c r="A503"/>
  <c r="C503" l="1"/>
  <c r="M503"/>
  <c r="D503"/>
  <c r="K503"/>
  <c r="B503"/>
  <c r="F503"/>
  <c r="J503"/>
  <c r="L503"/>
  <c r="N503"/>
  <c r="E503"/>
  <c r="I503"/>
  <c r="A504"/>
  <c r="J1217"/>
  <c r="M1217"/>
  <c r="I1217"/>
  <c r="N1217"/>
  <c r="L1217"/>
  <c r="F1217"/>
  <c r="D1217"/>
  <c r="E1217"/>
  <c r="B1217"/>
  <c r="K1217"/>
  <c r="C1217"/>
  <c r="A1218"/>
  <c r="A505" l="1"/>
  <c r="J1218"/>
  <c r="I1218"/>
  <c r="C1218"/>
  <c r="F1218"/>
  <c r="K1218"/>
  <c r="D1218"/>
  <c r="M1218"/>
  <c r="N1218"/>
  <c r="L1218"/>
  <c r="E1218"/>
  <c r="B1218"/>
  <c r="A1219"/>
  <c r="J504"/>
  <c r="I504"/>
  <c r="L504"/>
  <c r="D504"/>
  <c r="N504"/>
  <c r="M504"/>
  <c r="B504"/>
  <c r="E504"/>
  <c r="F504"/>
  <c r="K504"/>
  <c r="C504"/>
  <c r="C505" l="1"/>
  <c r="J505"/>
  <c r="M505"/>
  <c r="L505"/>
  <c r="K505"/>
  <c r="B505"/>
  <c r="I505"/>
  <c r="F505"/>
  <c r="D505"/>
  <c r="E505"/>
  <c r="N505"/>
  <c r="K1219"/>
  <c r="F1219"/>
  <c r="N1219"/>
  <c r="B1219"/>
  <c r="C1219"/>
  <c r="L1219"/>
  <c r="I1219"/>
  <c r="E1219"/>
  <c r="D1219"/>
  <c r="M1219"/>
  <c r="J1219"/>
  <c r="A506"/>
  <c r="A1220"/>
  <c r="A1221" l="1"/>
  <c r="C1220"/>
  <c r="B1220"/>
  <c r="I1220"/>
  <c r="M1220"/>
  <c r="K1220"/>
  <c r="E1220"/>
  <c r="N1220"/>
  <c r="J1220"/>
  <c r="L1220"/>
  <c r="F1220"/>
  <c r="D1220"/>
  <c r="C506"/>
  <c r="J506"/>
  <c r="K506"/>
  <c r="L506"/>
  <c r="E506"/>
  <c r="M506"/>
  <c r="I506"/>
  <c r="N506"/>
  <c r="D506"/>
  <c r="B506"/>
  <c r="F506"/>
  <c r="A507"/>
  <c r="A508" l="1"/>
  <c r="M507"/>
  <c r="K507"/>
  <c r="B507"/>
  <c r="C507"/>
  <c r="L507"/>
  <c r="F507"/>
  <c r="N507"/>
  <c r="D507"/>
  <c r="J507"/>
  <c r="I507"/>
  <c r="E507"/>
  <c r="C1221"/>
  <c r="B1221"/>
  <c r="I1221"/>
  <c r="D1221"/>
  <c r="N1221"/>
  <c r="M1221"/>
  <c r="E1221"/>
  <c r="F1221"/>
  <c r="K1221"/>
  <c r="J1221"/>
  <c r="L1221"/>
  <c r="A1222"/>
  <c r="K508" l="1"/>
  <c r="N508"/>
  <c r="J508"/>
  <c r="C508"/>
  <c r="D508"/>
  <c r="L508"/>
  <c r="E508"/>
  <c r="M508"/>
  <c r="I508"/>
  <c r="F508"/>
  <c r="B508"/>
  <c r="A1223"/>
  <c r="A509"/>
  <c r="B1222"/>
  <c r="K1222"/>
  <c r="I1222"/>
  <c r="N1222"/>
  <c r="M1222"/>
  <c r="F1222"/>
  <c r="D1222"/>
  <c r="L1222"/>
  <c r="C1222"/>
  <c r="J1222"/>
  <c r="E1222"/>
  <c r="A1224" l="1"/>
  <c r="C509"/>
  <c r="N509"/>
  <c r="B509"/>
  <c r="K509"/>
  <c r="J509"/>
  <c r="L509"/>
  <c r="E509"/>
  <c r="I509"/>
  <c r="D509"/>
  <c r="F509"/>
  <c r="M509"/>
  <c r="A510"/>
  <c r="B1223"/>
  <c r="F1223"/>
  <c r="J1223"/>
  <c r="M1223"/>
  <c r="L1223"/>
  <c r="N1223"/>
  <c r="E1223"/>
  <c r="I1223"/>
  <c r="D1223"/>
  <c r="K1223"/>
  <c r="C1223"/>
  <c r="L1224" l="1"/>
  <c r="I1224"/>
  <c r="N1224"/>
  <c r="K1224"/>
  <c r="B1224"/>
  <c r="F1224"/>
  <c r="D1224"/>
  <c r="E1224"/>
  <c r="C1224"/>
  <c r="M1224"/>
  <c r="J1224"/>
  <c r="D510"/>
  <c r="J510"/>
  <c r="K510"/>
  <c r="C510"/>
  <c r="I510"/>
  <c r="L510"/>
  <c r="M510"/>
  <c r="F510"/>
  <c r="E510"/>
  <c r="B510"/>
  <c r="N510"/>
  <c r="A1225"/>
  <c r="A511"/>
  <c r="E511" l="1"/>
  <c r="D511"/>
  <c r="I511"/>
  <c r="B511"/>
  <c r="M511"/>
  <c r="K511"/>
  <c r="C511"/>
  <c r="F511"/>
  <c r="N511"/>
  <c r="L511"/>
  <c r="J511"/>
  <c r="J1225"/>
  <c r="K1225"/>
  <c r="C1225"/>
  <c r="E1225"/>
  <c r="M1225"/>
  <c r="F1225"/>
  <c r="N1225"/>
  <c r="D1225"/>
  <c r="I1225"/>
  <c r="L1225"/>
  <c r="B1225"/>
  <c r="A512"/>
  <c r="A1226"/>
  <c r="E1226" l="1"/>
  <c r="D1226"/>
  <c r="J1226"/>
  <c r="N1226"/>
  <c r="C1226"/>
  <c r="M1226"/>
  <c r="I1226"/>
  <c r="L1226"/>
  <c r="K1226"/>
  <c r="B1226"/>
  <c r="F1226"/>
  <c r="A1227"/>
  <c r="N512"/>
  <c r="D512"/>
  <c r="M512"/>
  <c r="C512"/>
  <c r="L512"/>
  <c r="K512"/>
  <c r="F512"/>
  <c r="I512"/>
  <c r="B512"/>
  <c r="J512"/>
  <c r="E512"/>
  <c r="A513"/>
  <c r="A1228" l="1"/>
  <c r="F513"/>
  <c r="K513"/>
  <c r="E513"/>
  <c r="J513"/>
  <c r="D513"/>
  <c r="M513"/>
  <c r="C513"/>
  <c r="I513"/>
  <c r="B513"/>
  <c r="N513"/>
  <c r="L513"/>
  <c r="A514"/>
  <c r="E1227"/>
  <c r="J1227"/>
  <c r="B1227"/>
  <c r="K1227"/>
  <c r="N1227"/>
  <c r="C1227"/>
  <c r="L1227"/>
  <c r="I1227"/>
  <c r="F1227"/>
  <c r="D1227"/>
  <c r="M1227"/>
  <c r="I1228" l="1"/>
  <c r="C1228"/>
  <c r="L1228"/>
  <c r="N1228"/>
  <c r="M1228"/>
  <c r="E1228"/>
  <c r="K1228"/>
  <c r="F1228"/>
  <c r="D1228"/>
  <c r="B1228"/>
  <c r="J1228"/>
  <c r="N514"/>
  <c r="L514"/>
  <c r="C514"/>
  <c r="F514"/>
  <c r="E514"/>
  <c r="J514"/>
  <c r="M514"/>
  <c r="K514"/>
  <c r="B514"/>
  <c r="I514"/>
  <c r="D514"/>
  <c r="A1229"/>
  <c r="A515"/>
  <c r="I515" l="1"/>
  <c r="C515"/>
  <c r="F515"/>
  <c r="J515"/>
  <c r="D515"/>
  <c r="E515"/>
  <c r="L515"/>
  <c r="N515"/>
  <c r="K515"/>
  <c r="M515"/>
  <c r="B515"/>
  <c r="A516"/>
  <c r="L1229"/>
  <c r="F1229"/>
  <c r="B1229"/>
  <c r="D1229"/>
  <c r="E1229"/>
  <c r="C1229"/>
  <c r="M1229"/>
  <c r="J1229"/>
  <c r="K1229"/>
  <c r="I1229"/>
  <c r="N1229"/>
  <c r="A1230"/>
  <c r="A517" l="1"/>
  <c r="A1231"/>
  <c r="I1230"/>
  <c r="F1230"/>
  <c r="J1230"/>
  <c r="L1230"/>
  <c r="B1230"/>
  <c r="D1230"/>
  <c r="K1230"/>
  <c r="M1230"/>
  <c r="C1230"/>
  <c r="E1230"/>
  <c r="N1230"/>
  <c r="I516"/>
  <c r="L516"/>
  <c r="C516"/>
  <c r="J516"/>
  <c r="E516"/>
  <c r="B516"/>
  <c r="F516"/>
  <c r="M516"/>
  <c r="K516"/>
  <c r="N516"/>
  <c r="D516"/>
  <c r="J517" l="1"/>
  <c r="M517"/>
  <c r="C517"/>
  <c r="D517"/>
  <c r="E517"/>
  <c r="L517"/>
  <c r="N517"/>
  <c r="I517"/>
  <c r="B517"/>
  <c r="F517"/>
  <c r="K517"/>
  <c r="A518"/>
  <c r="B1231"/>
  <c r="K1231"/>
  <c r="C1231"/>
  <c r="F1231"/>
  <c r="M1231"/>
  <c r="L1231"/>
  <c r="E1231"/>
  <c r="J1231"/>
  <c r="N1231"/>
  <c r="D1231"/>
  <c r="I1231"/>
  <c r="A1232"/>
  <c r="A519" l="1"/>
  <c r="A1233"/>
  <c r="C1232"/>
  <c r="B1232"/>
  <c r="D1232"/>
  <c r="L1232"/>
  <c r="K1232"/>
  <c r="I1232"/>
  <c r="M1232"/>
  <c r="N1232"/>
  <c r="E1232"/>
  <c r="F1232"/>
  <c r="J1232"/>
  <c r="K518"/>
  <c r="E518"/>
  <c r="L518"/>
  <c r="M518"/>
  <c r="J518"/>
  <c r="F518"/>
  <c r="D518"/>
  <c r="I518"/>
  <c r="C518"/>
  <c r="N518"/>
  <c r="B518"/>
  <c r="K519" l="1"/>
  <c r="D519"/>
  <c r="F519"/>
  <c r="C519"/>
  <c r="E519"/>
  <c r="M519"/>
  <c r="L519"/>
  <c r="B519"/>
  <c r="N519"/>
  <c r="I519"/>
  <c r="J519"/>
  <c r="A520"/>
  <c r="L1233"/>
  <c r="J1233"/>
  <c r="D1233"/>
  <c r="F1233"/>
  <c r="B1233"/>
  <c r="I1233"/>
  <c r="E1233"/>
  <c r="M1233"/>
  <c r="K1233"/>
  <c r="N1233"/>
  <c r="C1233"/>
  <c r="A1234"/>
  <c r="A521" l="1"/>
  <c r="A1235"/>
  <c r="M1234"/>
  <c r="L1234"/>
  <c r="C1234"/>
  <c r="N1234"/>
  <c r="F1234"/>
  <c r="K1234"/>
  <c r="E1234"/>
  <c r="D1234"/>
  <c r="I1234"/>
  <c r="J1234"/>
  <c r="B1234"/>
  <c r="E520"/>
  <c r="I520"/>
  <c r="M520"/>
  <c r="D520"/>
  <c r="L520"/>
  <c r="J520"/>
  <c r="K520"/>
  <c r="N520"/>
  <c r="B520"/>
  <c r="C520"/>
  <c r="F520"/>
  <c r="I521" l="1"/>
  <c r="J521"/>
  <c r="B521"/>
  <c r="C521"/>
  <c r="L521"/>
  <c r="D521"/>
  <c r="M521"/>
  <c r="K521"/>
  <c r="N521"/>
  <c r="E521"/>
  <c r="F521"/>
  <c r="A522"/>
  <c r="D1235"/>
  <c r="F1235"/>
  <c r="M1235"/>
  <c r="N1235"/>
  <c r="E1235"/>
  <c r="J1235"/>
  <c r="K1235"/>
  <c r="C1235"/>
  <c r="L1235"/>
  <c r="B1235"/>
  <c r="I1235"/>
  <c r="A1236"/>
  <c r="E1236" l="1"/>
  <c r="M1236"/>
  <c r="I1236"/>
  <c r="C1236"/>
  <c r="K1236"/>
  <c r="B1236"/>
  <c r="L1236"/>
  <c r="F1236"/>
  <c r="D1236"/>
  <c r="N1236"/>
  <c r="J1236"/>
  <c r="A523"/>
  <c r="A1237"/>
  <c r="E522"/>
  <c r="L522"/>
  <c r="F522"/>
  <c r="J522"/>
  <c r="B522"/>
  <c r="N522"/>
  <c r="M522"/>
  <c r="C522"/>
  <c r="K522"/>
  <c r="D522"/>
  <c r="I522"/>
  <c r="A524" l="1"/>
  <c r="J1237"/>
  <c r="K1237"/>
  <c r="I1237"/>
  <c r="E1237"/>
  <c r="C1237"/>
  <c r="M1237"/>
  <c r="B1237"/>
  <c r="L1237"/>
  <c r="N1237"/>
  <c r="D1237"/>
  <c r="F1237"/>
  <c r="A1238"/>
  <c r="N523"/>
  <c r="L523"/>
  <c r="K523"/>
  <c r="B523"/>
  <c r="M523"/>
  <c r="F523"/>
  <c r="E523"/>
  <c r="I523"/>
  <c r="D523"/>
  <c r="J523"/>
  <c r="C523"/>
  <c r="F524" l="1"/>
  <c r="D524"/>
  <c r="L524"/>
  <c r="C524"/>
  <c r="E524"/>
  <c r="K524"/>
  <c r="I524"/>
  <c r="B524"/>
  <c r="N524"/>
  <c r="J524"/>
  <c r="M524"/>
  <c r="N1238"/>
  <c r="B1238"/>
  <c r="M1238"/>
  <c r="I1238"/>
  <c r="F1238"/>
  <c r="E1238"/>
  <c r="J1238"/>
  <c r="L1238"/>
  <c r="D1238"/>
  <c r="K1238"/>
  <c r="C1238"/>
  <c r="A525"/>
  <c r="A1239"/>
  <c r="D1239" l="1"/>
  <c r="J1239"/>
  <c r="N1239"/>
  <c r="K1239"/>
  <c r="I1239"/>
  <c r="M1239"/>
  <c r="F1239"/>
  <c r="B1239"/>
  <c r="C1239"/>
  <c r="E1239"/>
  <c r="L1239"/>
  <c r="A1240"/>
  <c r="D525"/>
  <c r="K525"/>
  <c r="J525"/>
  <c r="I525"/>
  <c r="E525"/>
  <c r="N525"/>
  <c r="M525"/>
  <c r="B525"/>
  <c r="C525"/>
  <c r="L525"/>
  <c r="F525"/>
  <c r="A526"/>
  <c r="A1241" l="1"/>
  <c r="J526"/>
  <c r="I526"/>
  <c r="F526"/>
  <c r="D526"/>
  <c r="K526"/>
  <c r="B526"/>
  <c r="E526"/>
  <c r="C526"/>
  <c r="M526"/>
  <c r="N526"/>
  <c r="L526"/>
  <c r="A527"/>
  <c r="C1240"/>
  <c r="J1240"/>
  <c r="D1240"/>
  <c r="E1240"/>
  <c r="I1240"/>
  <c r="L1240"/>
  <c r="M1240"/>
  <c r="F1240"/>
  <c r="B1240"/>
  <c r="K1240"/>
  <c r="N1240"/>
  <c r="K1241" l="1"/>
  <c r="I1241"/>
  <c r="J1241"/>
  <c r="D1241"/>
  <c r="M1241"/>
  <c r="F1241"/>
  <c r="N1241"/>
  <c r="E1241"/>
  <c r="L1241"/>
  <c r="B1241"/>
  <c r="C1241"/>
  <c r="C527"/>
  <c r="B527"/>
  <c r="M527"/>
  <c r="N527"/>
  <c r="L527"/>
  <c r="E527"/>
  <c r="D527"/>
  <c r="J527"/>
  <c r="F527"/>
  <c r="K527"/>
  <c r="I527"/>
  <c r="A1242"/>
  <c r="A528"/>
  <c r="K528" l="1"/>
  <c r="E528"/>
  <c r="C528"/>
  <c r="F528"/>
  <c r="B528"/>
  <c r="M528"/>
  <c r="L528"/>
  <c r="J528"/>
  <c r="D528"/>
  <c r="N528"/>
  <c r="I528"/>
  <c r="A529"/>
  <c r="I1242"/>
  <c r="E1242"/>
  <c r="K1242"/>
  <c r="B1242"/>
  <c r="M1242"/>
  <c r="J1242"/>
  <c r="N1242"/>
  <c r="F1242"/>
  <c r="D1242"/>
  <c r="C1242"/>
  <c r="L1242"/>
  <c r="A1243"/>
  <c r="A530" l="1"/>
  <c r="J1243"/>
  <c r="C1243"/>
  <c r="N1243"/>
  <c r="L1243"/>
  <c r="B1243"/>
  <c r="E1243"/>
  <c r="F1243"/>
  <c r="D1243"/>
  <c r="I1243"/>
  <c r="M1243"/>
  <c r="K1243"/>
  <c r="A1244"/>
  <c r="L529"/>
  <c r="J529"/>
  <c r="M529"/>
  <c r="K529"/>
  <c r="I529"/>
  <c r="B529"/>
  <c r="N529"/>
  <c r="C529"/>
  <c r="F529"/>
  <c r="D529"/>
  <c r="E529"/>
  <c r="M530" l="1"/>
  <c r="D530"/>
  <c r="C530"/>
  <c r="L530"/>
  <c r="F530"/>
  <c r="J530"/>
  <c r="B530"/>
  <c r="N530"/>
  <c r="I530"/>
  <c r="E530"/>
  <c r="K530"/>
  <c r="C1244"/>
  <c r="J1244"/>
  <c r="E1244"/>
  <c r="N1244"/>
  <c r="K1244"/>
  <c r="L1244"/>
  <c r="I1244"/>
  <c r="M1244"/>
  <c r="D1244"/>
  <c r="B1244"/>
  <c r="F1244"/>
  <c r="A531"/>
  <c r="A1245"/>
  <c r="A1246" l="1"/>
  <c r="K531"/>
  <c r="E531"/>
  <c r="C531"/>
  <c r="F531"/>
  <c r="M531"/>
  <c r="D531"/>
  <c r="J531"/>
  <c r="L531"/>
  <c r="N531"/>
  <c r="I531"/>
  <c r="B531"/>
  <c r="B1245"/>
  <c r="N1245"/>
  <c r="D1245"/>
  <c r="F1245"/>
  <c r="E1245"/>
  <c r="C1245"/>
  <c r="K1245"/>
  <c r="I1245"/>
  <c r="L1245"/>
  <c r="M1245"/>
  <c r="J1245"/>
  <c r="A532"/>
  <c r="F1246" l="1"/>
  <c r="N1246"/>
  <c r="K1246"/>
  <c r="L1246"/>
  <c r="C1246"/>
  <c r="B1246"/>
  <c r="D1246"/>
  <c r="M1246"/>
  <c r="I1246"/>
  <c r="E1246"/>
  <c r="J1246"/>
  <c r="A533"/>
  <c r="A1247"/>
  <c r="B532"/>
  <c r="D532"/>
  <c r="J532"/>
  <c r="M532"/>
  <c r="K532"/>
  <c r="N532"/>
  <c r="C532"/>
  <c r="E532"/>
  <c r="F532"/>
  <c r="L532"/>
  <c r="I532"/>
  <c r="A534" l="1"/>
  <c r="F1247"/>
  <c r="B1247"/>
  <c r="K1247"/>
  <c r="J1247"/>
  <c r="L1247"/>
  <c r="N1247"/>
  <c r="E1247"/>
  <c r="D1247"/>
  <c r="M1247"/>
  <c r="C1247"/>
  <c r="I1247"/>
  <c r="A1248"/>
  <c r="L533"/>
  <c r="D533"/>
  <c r="B533"/>
  <c r="K533"/>
  <c r="M533"/>
  <c r="N533"/>
  <c r="J533"/>
  <c r="F533"/>
  <c r="C533"/>
  <c r="E533"/>
  <c r="I533"/>
  <c r="D534" l="1"/>
  <c r="E534"/>
  <c r="K534"/>
  <c r="F534"/>
  <c r="B534"/>
  <c r="M534"/>
  <c r="N534"/>
  <c r="J534"/>
  <c r="L534"/>
  <c r="I534"/>
  <c r="C534"/>
  <c r="L1248"/>
  <c r="E1248"/>
  <c r="F1248"/>
  <c r="I1248"/>
  <c r="J1248"/>
  <c r="M1248"/>
  <c r="C1248"/>
  <c r="D1248"/>
  <c r="K1248"/>
  <c r="N1248"/>
  <c r="B1248"/>
  <c r="A535"/>
  <c r="A1249"/>
  <c r="N1249" l="1"/>
  <c r="J1249"/>
  <c r="L1249"/>
  <c r="D1249"/>
  <c r="M1249"/>
  <c r="E1249"/>
  <c r="F1249"/>
  <c r="B1249"/>
  <c r="K1249"/>
  <c r="I1249"/>
  <c r="C1249"/>
  <c r="A1250"/>
  <c r="B535"/>
  <c r="D535"/>
  <c r="M535"/>
  <c r="N535"/>
  <c r="K535"/>
  <c r="F535"/>
  <c r="J535"/>
  <c r="C535"/>
  <c r="L535"/>
  <c r="I535"/>
  <c r="E535"/>
  <c r="A536"/>
  <c r="I536" l="1"/>
  <c r="F536"/>
  <c r="M536"/>
  <c r="E536"/>
  <c r="C536"/>
  <c r="L536"/>
  <c r="D536"/>
  <c r="B536"/>
  <c r="K536"/>
  <c r="N536"/>
  <c r="J536"/>
  <c r="A1251"/>
  <c r="A537"/>
  <c r="N1250"/>
  <c r="K1250"/>
  <c r="F1250"/>
  <c r="D1250"/>
  <c r="M1250"/>
  <c r="B1250"/>
  <c r="I1250"/>
  <c r="C1250"/>
  <c r="E1250"/>
  <c r="L1250"/>
  <c r="J1250"/>
  <c r="A1252" l="1"/>
  <c r="N537"/>
  <c r="L537"/>
  <c r="J537"/>
  <c r="M537"/>
  <c r="D537"/>
  <c r="B537"/>
  <c r="E537"/>
  <c r="I537"/>
  <c r="F537"/>
  <c r="K537"/>
  <c r="C537"/>
  <c r="A538"/>
  <c r="B1251"/>
  <c r="M1251"/>
  <c r="F1251"/>
  <c r="I1251"/>
  <c r="D1251"/>
  <c r="E1251"/>
  <c r="J1251"/>
  <c r="L1251"/>
  <c r="C1251"/>
  <c r="K1251"/>
  <c r="N1251"/>
  <c r="N1252" l="1"/>
  <c r="I1252"/>
  <c r="L1252"/>
  <c r="F1252"/>
  <c r="D1252"/>
  <c r="J1252"/>
  <c r="B1252"/>
  <c r="E1252"/>
  <c r="C1252"/>
  <c r="K1252"/>
  <c r="M1252"/>
  <c r="C538"/>
  <c r="E538"/>
  <c r="L538"/>
  <c r="F538"/>
  <c r="J538"/>
  <c r="M538"/>
  <c r="B538"/>
  <c r="N538"/>
  <c r="D538"/>
  <c r="I538"/>
  <c r="K538"/>
  <c r="A1253"/>
  <c r="A539"/>
  <c r="L539" l="1"/>
  <c r="N539"/>
  <c r="F539"/>
  <c r="J539"/>
  <c r="M539"/>
  <c r="D539"/>
  <c r="I539"/>
  <c r="K539"/>
  <c r="B539"/>
  <c r="E539"/>
  <c r="C539"/>
  <c r="A540"/>
  <c r="J1253"/>
  <c r="C1253"/>
  <c r="D1253"/>
  <c r="K1253"/>
  <c r="M1253"/>
  <c r="I1253"/>
  <c r="N1253"/>
  <c r="E1253"/>
  <c r="B1253"/>
  <c r="L1253"/>
  <c r="F1253"/>
  <c r="A1254"/>
  <c r="A541" l="1"/>
  <c r="A1255"/>
  <c r="K1254"/>
  <c r="J1254"/>
  <c r="L1254"/>
  <c r="D1254"/>
  <c r="N1254"/>
  <c r="E1254"/>
  <c r="I1254"/>
  <c r="M1254"/>
  <c r="F1254"/>
  <c r="B1254"/>
  <c r="C1254"/>
  <c r="J540"/>
  <c r="B540"/>
  <c r="K540"/>
  <c r="E540"/>
  <c r="F540"/>
  <c r="M540"/>
  <c r="C540"/>
  <c r="L540"/>
  <c r="I540"/>
  <c r="N540"/>
  <c r="D540"/>
  <c r="B541" l="1"/>
  <c r="M541"/>
  <c r="F541"/>
  <c r="I541"/>
  <c r="K541"/>
  <c r="E541"/>
  <c r="C541"/>
  <c r="N541"/>
  <c r="L541"/>
  <c r="J541"/>
  <c r="D541"/>
  <c r="A542"/>
  <c r="N1255"/>
  <c r="J1255"/>
  <c r="I1255"/>
  <c r="L1255"/>
  <c r="M1255"/>
  <c r="F1255"/>
  <c r="B1255"/>
  <c r="E1255"/>
  <c r="D1255"/>
  <c r="K1255"/>
  <c r="C1255"/>
  <c r="A1256"/>
  <c r="K1256" l="1"/>
  <c r="E1256"/>
  <c r="N1256"/>
  <c r="M1256"/>
  <c r="F1256"/>
  <c r="B1256"/>
  <c r="I1256"/>
  <c r="D1256"/>
  <c r="L1256"/>
  <c r="C1256"/>
  <c r="J1256"/>
  <c r="A543"/>
  <c r="A1257"/>
  <c r="B542"/>
  <c r="M542"/>
  <c r="E542"/>
  <c r="C542"/>
  <c r="L542"/>
  <c r="J542"/>
  <c r="F542"/>
  <c r="I542"/>
  <c r="D542"/>
  <c r="N542"/>
  <c r="K542"/>
  <c r="A544" l="1"/>
  <c r="I1257"/>
  <c r="N1257"/>
  <c r="F1257"/>
  <c r="K1257"/>
  <c r="B1257"/>
  <c r="D1257"/>
  <c r="M1257"/>
  <c r="E1257"/>
  <c r="L1257"/>
  <c r="C1257"/>
  <c r="J1257"/>
  <c r="A1258"/>
  <c r="D543"/>
  <c r="I543"/>
  <c r="C543"/>
  <c r="F543"/>
  <c r="B543"/>
  <c r="L543"/>
  <c r="K543"/>
  <c r="M543"/>
  <c r="J543"/>
  <c r="N543"/>
  <c r="E543"/>
  <c r="F544" l="1"/>
  <c r="B544"/>
  <c r="C544"/>
  <c r="J544"/>
  <c r="N544"/>
  <c r="I544"/>
  <c r="M544"/>
  <c r="D544"/>
  <c r="K544"/>
  <c r="E544"/>
  <c r="L544"/>
  <c r="C1258"/>
  <c r="J1258"/>
  <c r="I1258"/>
  <c r="D1258"/>
  <c r="K1258"/>
  <c r="M1258"/>
  <c r="F1258"/>
  <c r="B1258"/>
  <c r="L1258"/>
  <c r="E1258"/>
  <c r="N1258"/>
  <c r="A545"/>
  <c r="A1259"/>
  <c r="E1259" l="1"/>
  <c r="I1259"/>
  <c r="J1259"/>
  <c r="D1259"/>
  <c r="C1259"/>
  <c r="N1259"/>
  <c r="K1259"/>
  <c r="L1259"/>
  <c r="M1259"/>
  <c r="F1259"/>
  <c r="B1259"/>
  <c r="A1260"/>
  <c r="K545"/>
  <c r="M545"/>
  <c r="B545"/>
  <c r="L545"/>
  <c r="N545"/>
  <c r="F545"/>
  <c r="D545"/>
  <c r="E545"/>
  <c r="I545"/>
  <c r="J545"/>
  <c r="C545"/>
  <c r="A546"/>
  <c r="A1261" l="1"/>
  <c r="A547"/>
  <c r="J546"/>
  <c r="E546"/>
  <c r="N546"/>
  <c r="K546"/>
  <c r="M546"/>
  <c r="D546"/>
  <c r="L546"/>
  <c r="C546"/>
  <c r="F546"/>
  <c r="I546"/>
  <c r="B546"/>
  <c r="M1260"/>
  <c r="L1260"/>
  <c r="I1260"/>
  <c r="E1260"/>
  <c r="B1260"/>
  <c r="D1260"/>
  <c r="K1260"/>
  <c r="J1260"/>
  <c r="C1260"/>
  <c r="N1260"/>
  <c r="F1260"/>
  <c r="M1261" l="1"/>
  <c r="J1261"/>
  <c r="I1261"/>
  <c r="N1261"/>
  <c r="B1261"/>
  <c r="E1261"/>
  <c r="F1261"/>
  <c r="K1261"/>
  <c r="D1261"/>
  <c r="L1261"/>
  <c r="C1261"/>
  <c r="A1262"/>
  <c r="I547"/>
  <c r="J547"/>
  <c r="B547"/>
  <c r="M547"/>
  <c r="D547"/>
  <c r="E547"/>
  <c r="C547"/>
  <c r="N547"/>
  <c r="K547"/>
  <c r="F547"/>
  <c r="L547"/>
  <c r="A548"/>
  <c r="A1263" l="1"/>
  <c r="A549"/>
  <c r="N548"/>
  <c r="K548"/>
  <c r="E548"/>
  <c r="L548"/>
  <c r="J548"/>
  <c r="D548"/>
  <c r="C548"/>
  <c r="I548"/>
  <c r="B548"/>
  <c r="M548"/>
  <c r="F548"/>
  <c r="L1262"/>
  <c r="C1262"/>
  <c r="D1262"/>
  <c r="N1262"/>
  <c r="I1262"/>
  <c r="E1262"/>
  <c r="K1262"/>
  <c r="J1262"/>
  <c r="M1262"/>
  <c r="B1262"/>
  <c r="F1262"/>
  <c r="C1263" l="1"/>
  <c r="N1263"/>
  <c r="J1263"/>
  <c r="D1263"/>
  <c r="K1263"/>
  <c r="I1263"/>
  <c r="F1263"/>
  <c r="L1263"/>
  <c r="M1263"/>
  <c r="E1263"/>
  <c r="B1263"/>
  <c r="A1264"/>
  <c r="C549"/>
  <c r="I549"/>
  <c r="K549"/>
  <c r="B549"/>
  <c r="L549"/>
  <c r="N549"/>
  <c r="F549"/>
  <c r="D549"/>
  <c r="M549"/>
  <c r="E549"/>
  <c r="J549"/>
  <c r="A550"/>
  <c r="E550" l="1"/>
  <c r="J550"/>
  <c r="F550"/>
  <c r="B550"/>
  <c r="N550"/>
  <c r="C550"/>
  <c r="D550"/>
  <c r="L550"/>
  <c r="K550"/>
  <c r="I550"/>
  <c r="M550"/>
  <c r="A1265"/>
  <c r="A551"/>
  <c r="N1264"/>
  <c r="L1264"/>
  <c r="J1264"/>
  <c r="M1264"/>
  <c r="I1264"/>
  <c r="D1264"/>
  <c r="F1264"/>
  <c r="E1264"/>
  <c r="C1264"/>
  <c r="K1264"/>
  <c r="B1264"/>
  <c r="A1266" l="1"/>
  <c r="I551"/>
  <c r="K551"/>
  <c r="N551"/>
  <c r="C551"/>
  <c r="E551"/>
  <c r="M551"/>
  <c r="B551"/>
  <c r="F551"/>
  <c r="L551"/>
  <c r="D551"/>
  <c r="J551"/>
  <c r="A552"/>
  <c r="M1265"/>
  <c r="I1265"/>
  <c r="L1265"/>
  <c r="E1265"/>
  <c r="B1265"/>
  <c r="F1265"/>
  <c r="D1265"/>
  <c r="J1265"/>
  <c r="K1265"/>
  <c r="N1265"/>
  <c r="C1265"/>
  <c r="I1266" l="1"/>
  <c r="N1266"/>
  <c r="F1266"/>
  <c r="B1266"/>
  <c r="D1266"/>
  <c r="J1266"/>
  <c r="L1266"/>
  <c r="K1266"/>
  <c r="C1266"/>
  <c r="M1266"/>
  <c r="E1266"/>
  <c r="M552"/>
  <c r="K552"/>
  <c r="E552"/>
  <c r="D552"/>
  <c r="N552"/>
  <c r="I552"/>
  <c r="L552"/>
  <c r="J552"/>
  <c r="C552"/>
  <c r="F552"/>
  <c r="B552"/>
  <c r="A1267"/>
  <c r="A553"/>
  <c r="D553" l="1"/>
  <c r="B553"/>
  <c r="F553"/>
  <c r="J553"/>
  <c r="I553"/>
  <c r="L553"/>
  <c r="M553"/>
  <c r="K553"/>
  <c r="E553"/>
  <c r="C553"/>
  <c r="N553"/>
  <c r="A554"/>
  <c r="N1267"/>
  <c r="I1267"/>
  <c r="M1267"/>
  <c r="K1267"/>
  <c r="L1267"/>
  <c r="B1267"/>
  <c r="J1267"/>
  <c r="C1267"/>
  <c r="E1267"/>
  <c r="F1267"/>
  <c r="D1267"/>
  <c r="A1268"/>
  <c r="A555" l="1"/>
  <c r="J1268"/>
  <c r="F1268"/>
  <c r="D1268"/>
  <c r="B1268"/>
  <c r="M1268"/>
  <c r="E1268"/>
  <c r="I1268"/>
  <c r="K1268"/>
  <c r="L1268"/>
  <c r="N1268"/>
  <c r="C1268"/>
  <c r="A1269"/>
  <c r="L554"/>
  <c r="F554"/>
  <c r="I554"/>
  <c r="J554"/>
  <c r="N554"/>
  <c r="M554"/>
  <c r="D554"/>
  <c r="C554"/>
  <c r="K554"/>
  <c r="E554"/>
  <c r="B554"/>
  <c r="B555" l="1"/>
  <c r="J555"/>
  <c r="C555"/>
  <c r="M555"/>
  <c r="L555"/>
  <c r="N555"/>
  <c r="D555"/>
  <c r="E555"/>
  <c r="F555"/>
  <c r="I555"/>
  <c r="K555"/>
  <c r="B1269"/>
  <c r="D1269"/>
  <c r="L1269"/>
  <c r="M1269"/>
  <c r="E1269"/>
  <c r="I1269"/>
  <c r="C1269"/>
  <c r="F1269"/>
  <c r="J1269"/>
  <c r="K1269"/>
  <c r="N1269"/>
  <c r="A556"/>
  <c r="A1270"/>
  <c r="F1270" l="1"/>
  <c r="M1270"/>
  <c r="N1270"/>
  <c r="J1270"/>
  <c r="K1270"/>
  <c r="L1270"/>
  <c r="I1270"/>
  <c r="D1270"/>
  <c r="C1270"/>
  <c r="E1270"/>
  <c r="B1270"/>
  <c r="A1271"/>
  <c r="I556"/>
  <c r="C556"/>
  <c r="F556"/>
  <c r="J556"/>
  <c r="B556"/>
  <c r="M556"/>
  <c r="N556"/>
  <c r="L556"/>
  <c r="E556"/>
  <c r="K556"/>
  <c r="D556"/>
  <c r="A557"/>
  <c r="A1272" l="1"/>
  <c r="L557"/>
  <c r="C557"/>
  <c r="N557"/>
  <c r="B557"/>
  <c r="J557"/>
  <c r="D557"/>
  <c r="F557"/>
  <c r="K557"/>
  <c r="M557"/>
  <c r="I557"/>
  <c r="E557"/>
  <c r="A558"/>
  <c r="L1271"/>
  <c r="J1271"/>
  <c r="N1271"/>
  <c r="D1271"/>
  <c r="B1271"/>
  <c r="K1271"/>
  <c r="M1271"/>
  <c r="I1271"/>
  <c r="F1271"/>
  <c r="C1271"/>
  <c r="E1271"/>
  <c r="K1272" l="1"/>
  <c r="N1272"/>
  <c r="I1272"/>
  <c r="F1272"/>
  <c r="M1272"/>
  <c r="J1272"/>
  <c r="C1272"/>
  <c r="L1272"/>
  <c r="E1272"/>
  <c r="B1272"/>
  <c r="D1272"/>
  <c r="D558"/>
  <c r="B558"/>
  <c r="L558"/>
  <c r="C558"/>
  <c r="E558"/>
  <c r="N558"/>
  <c r="K558"/>
  <c r="J558"/>
  <c r="M558"/>
  <c r="F558"/>
  <c r="I558"/>
  <c r="A1273"/>
  <c r="A559"/>
  <c r="A560" l="1"/>
  <c r="L559"/>
  <c r="F559"/>
  <c r="K559"/>
  <c r="N559"/>
  <c r="C559"/>
  <c r="M559"/>
  <c r="D559"/>
  <c r="I559"/>
  <c r="J559"/>
  <c r="B559"/>
  <c r="E559"/>
  <c r="C1273"/>
  <c r="D1273"/>
  <c r="K1273"/>
  <c r="E1273"/>
  <c r="B1273"/>
  <c r="M1273"/>
  <c r="J1273"/>
  <c r="L1273"/>
  <c r="N1273"/>
  <c r="I1273"/>
  <c r="F1273"/>
  <c r="A1274"/>
  <c r="F1274" l="1"/>
  <c r="M1274"/>
  <c r="L1274"/>
  <c r="E1274"/>
  <c r="N1274"/>
  <c r="B1274"/>
  <c r="D1274"/>
  <c r="I1274"/>
  <c r="K1274"/>
  <c r="J1274"/>
  <c r="C1274"/>
  <c r="N560"/>
  <c r="C560"/>
  <c r="F560"/>
  <c r="D560"/>
  <c r="B560"/>
  <c r="K560"/>
  <c r="J560"/>
  <c r="I560"/>
  <c r="L560"/>
  <c r="E560"/>
  <c r="M560"/>
  <c r="A561"/>
  <c r="A1275"/>
  <c r="L1275" l="1"/>
  <c r="C1275"/>
  <c r="I1275"/>
  <c r="M1275"/>
  <c r="B1275"/>
  <c r="F1275"/>
  <c r="J1275"/>
  <c r="N1275"/>
  <c r="E1275"/>
  <c r="D1275"/>
  <c r="K1275"/>
  <c r="N561"/>
  <c r="C561"/>
  <c r="M561"/>
  <c r="K561"/>
  <c r="B561"/>
  <c r="E561"/>
  <c r="F561"/>
  <c r="D561"/>
  <c r="J561"/>
  <c r="I561"/>
  <c r="L561"/>
  <c r="A1276"/>
  <c r="A562"/>
  <c r="N562" l="1"/>
  <c r="I562"/>
  <c r="J562"/>
  <c r="D562"/>
  <c r="B562"/>
  <c r="F562"/>
  <c r="M562"/>
  <c r="C562"/>
  <c r="L562"/>
  <c r="E562"/>
  <c r="K562"/>
  <c r="I1276"/>
  <c r="B1276"/>
  <c r="L1276"/>
  <c r="C1276"/>
  <c r="N1276"/>
  <c r="M1276"/>
  <c r="K1276"/>
  <c r="D1276"/>
  <c r="F1276"/>
  <c r="E1276"/>
  <c r="J1276"/>
  <c r="A563"/>
  <c r="A1277"/>
  <c r="M1277" l="1"/>
  <c r="C1277"/>
  <c r="E1277"/>
  <c r="K1277"/>
  <c r="D1277"/>
  <c r="F1277"/>
  <c r="J1277"/>
  <c r="L1277"/>
  <c r="B1277"/>
  <c r="N1277"/>
  <c r="I1277"/>
  <c r="A1278"/>
  <c r="M563"/>
  <c r="E563"/>
  <c r="D563"/>
  <c r="I563"/>
  <c r="J563"/>
  <c r="N563"/>
  <c r="F563"/>
  <c r="L563"/>
  <c r="B563"/>
  <c r="C563"/>
  <c r="K563"/>
  <c r="A564"/>
  <c r="C564" l="1"/>
  <c r="J564"/>
  <c r="E564"/>
  <c r="L564"/>
  <c r="N564"/>
  <c r="F564"/>
  <c r="D564"/>
  <c r="I564"/>
  <c r="B564"/>
  <c r="K564"/>
  <c r="M564"/>
  <c r="A1279"/>
  <c r="A565"/>
  <c r="I1278"/>
  <c r="L1278"/>
  <c r="N1278"/>
  <c r="J1278"/>
  <c r="F1278"/>
  <c r="C1278"/>
  <c r="M1278"/>
  <c r="B1278"/>
  <c r="E1278"/>
  <c r="D1278"/>
  <c r="K1278"/>
  <c r="A1280" l="1"/>
  <c r="K565"/>
  <c r="F565"/>
  <c r="D565"/>
  <c r="M565"/>
  <c r="L565"/>
  <c r="C565"/>
  <c r="E565"/>
  <c r="N565"/>
  <c r="J565"/>
  <c r="I565"/>
  <c r="B565"/>
  <c r="A566"/>
  <c r="L1279"/>
  <c r="N1279"/>
  <c r="J1279"/>
  <c r="M1279"/>
  <c r="E1279"/>
  <c r="I1279"/>
  <c r="B1279"/>
  <c r="D1279"/>
  <c r="F1279"/>
  <c r="C1279"/>
  <c r="K1279"/>
  <c r="K1280" l="1"/>
  <c r="D1280"/>
  <c r="M1280"/>
  <c r="N1280"/>
  <c r="C1280"/>
  <c r="F1280"/>
  <c r="B1280"/>
  <c r="E1280"/>
  <c r="L1280"/>
  <c r="J1280"/>
  <c r="I1280"/>
  <c r="L566"/>
  <c r="J566"/>
  <c r="F566"/>
  <c r="I566"/>
  <c r="B566"/>
  <c r="M566"/>
  <c r="E566"/>
  <c r="C566"/>
  <c r="N566"/>
  <c r="K566"/>
  <c r="D566"/>
  <c r="A1281"/>
  <c r="A567"/>
  <c r="I567" l="1"/>
  <c r="F567"/>
  <c r="L567"/>
  <c r="K567"/>
  <c r="J567"/>
  <c r="M567"/>
  <c r="D567"/>
  <c r="C567"/>
  <c r="N567"/>
  <c r="E567"/>
  <c r="B567"/>
  <c r="A568"/>
  <c r="N1281"/>
  <c r="J1281"/>
  <c r="C1281"/>
  <c r="L1281"/>
  <c r="K1281"/>
  <c r="F1281"/>
  <c r="B1281"/>
  <c r="M1281"/>
  <c r="I1281"/>
  <c r="D1281"/>
  <c r="E1281"/>
  <c r="A1282"/>
  <c r="J1282" l="1"/>
  <c r="K1282"/>
  <c r="L1282"/>
  <c r="C1282"/>
  <c r="E1282"/>
  <c r="I1282"/>
  <c r="D1282"/>
  <c r="M1282"/>
  <c r="N1282"/>
  <c r="B1282"/>
  <c r="F1282"/>
  <c r="A569"/>
  <c r="A1283"/>
  <c r="N568"/>
  <c r="J568"/>
  <c r="F568"/>
  <c r="M568"/>
  <c r="B568"/>
  <c r="L568"/>
  <c r="I568"/>
  <c r="K568"/>
  <c r="E568"/>
  <c r="C568"/>
  <c r="D568"/>
  <c r="A570" l="1"/>
  <c r="K1283"/>
  <c r="L1283"/>
  <c r="M1283"/>
  <c r="B1283"/>
  <c r="J1283"/>
  <c r="I1283"/>
  <c r="F1283"/>
  <c r="C1283"/>
  <c r="E1283"/>
  <c r="D1283"/>
  <c r="N1283"/>
  <c r="A1284"/>
  <c r="C569"/>
  <c r="E569"/>
  <c r="D569"/>
  <c r="F569"/>
  <c r="B569"/>
  <c r="L569"/>
  <c r="I569"/>
  <c r="M569"/>
  <c r="K569"/>
  <c r="N569"/>
  <c r="J569"/>
  <c r="D570" l="1"/>
  <c r="J570"/>
  <c r="E570"/>
  <c r="I570"/>
  <c r="M570"/>
  <c r="N570"/>
  <c r="F570"/>
  <c r="C570"/>
  <c r="K570"/>
  <c r="L570"/>
  <c r="B570"/>
  <c r="N1284"/>
  <c r="B1284"/>
  <c r="K1284"/>
  <c r="I1284"/>
  <c r="C1284"/>
  <c r="M1284"/>
  <c r="E1284"/>
  <c r="F1284"/>
  <c r="J1284"/>
  <c r="L1284"/>
  <c r="D1284"/>
  <c r="A571"/>
  <c r="A1285"/>
  <c r="N1285" l="1"/>
  <c r="J1285"/>
  <c r="B1285"/>
  <c r="M1285"/>
  <c r="I1285"/>
  <c r="E1285"/>
  <c r="L1285"/>
  <c r="K1285"/>
  <c r="D1285"/>
  <c r="C1285"/>
  <c r="F1285"/>
  <c r="A1286"/>
  <c r="L571"/>
  <c r="B571"/>
  <c r="E571"/>
  <c r="M571"/>
  <c r="I571"/>
  <c r="D571"/>
  <c r="J571"/>
  <c r="C571"/>
  <c r="K571"/>
  <c r="N571"/>
  <c r="F571"/>
  <c r="A572"/>
  <c r="J572" l="1"/>
  <c r="C572"/>
  <c r="B572"/>
  <c r="I572"/>
  <c r="E572"/>
  <c r="K572"/>
  <c r="L572"/>
  <c r="F572"/>
  <c r="N572"/>
  <c r="D572"/>
  <c r="M572"/>
  <c r="A1287"/>
  <c r="A573"/>
  <c r="D1286"/>
  <c r="N1286"/>
  <c r="C1286"/>
  <c r="B1286"/>
  <c r="J1286"/>
  <c r="F1286"/>
  <c r="E1286"/>
  <c r="I1286"/>
  <c r="M1286"/>
  <c r="L1286"/>
  <c r="K1286"/>
  <c r="A1288" l="1"/>
  <c r="E573"/>
  <c r="I573"/>
  <c r="F573"/>
  <c r="D573"/>
  <c r="M573"/>
  <c r="B573"/>
  <c r="J573"/>
  <c r="K573"/>
  <c r="N573"/>
  <c r="L573"/>
  <c r="C573"/>
  <c r="A574"/>
  <c r="F1287"/>
  <c r="C1287"/>
  <c r="N1287"/>
  <c r="L1287"/>
  <c r="B1287"/>
  <c r="K1287"/>
  <c r="E1287"/>
  <c r="I1287"/>
  <c r="D1287"/>
  <c r="M1287"/>
  <c r="J1287"/>
  <c r="L1288" l="1"/>
  <c r="F1288"/>
  <c r="K1288"/>
  <c r="N1288"/>
  <c r="B1288"/>
  <c r="J1288"/>
  <c r="M1288"/>
  <c r="I1288"/>
  <c r="D1288"/>
  <c r="E1288"/>
  <c r="C1288"/>
  <c r="N574"/>
  <c r="K574"/>
  <c r="L574"/>
  <c r="C574"/>
  <c r="F574"/>
  <c r="E574"/>
  <c r="J574"/>
  <c r="M574"/>
  <c r="I574"/>
  <c r="B574"/>
  <c r="D574"/>
  <c r="A1289"/>
  <c r="A575"/>
  <c r="M575" l="1"/>
  <c r="I575"/>
  <c r="J575"/>
  <c r="C575"/>
  <c r="K575"/>
  <c r="D575"/>
  <c r="B575"/>
  <c r="E575"/>
  <c r="F575"/>
  <c r="L575"/>
  <c r="N575"/>
  <c r="A576"/>
  <c r="N1289"/>
  <c r="L1289"/>
  <c r="M1289"/>
  <c r="D1289"/>
  <c r="K1289"/>
  <c r="E1289"/>
  <c r="J1289"/>
  <c r="I1289"/>
  <c r="C1289"/>
  <c r="B1289"/>
  <c r="F1289"/>
  <c r="A1290"/>
  <c r="L1290" l="1"/>
  <c r="N1290"/>
  <c r="C1290"/>
  <c r="J1290"/>
  <c r="K1290"/>
  <c r="I1290"/>
  <c r="F1290"/>
  <c r="D1290"/>
  <c r="M1290"/>
  <c r="B1290"/>
  <c r="E1290"/>
  <c r="A577"/>
  <c r="A1291"/>
  <c r="I576"/>
  <c r="M576"/>
  <c r="J576"/>
  <c r="K576"/>
  <c r="D576"/>
  <c r="N576"/>
  <c r="L576"/>
  <c r="E576"/>
  <c r="F576"/>
  <c r="C576"/>
  <c r="B576"/>
  <c r="A578" l="1"/>
  <c r="I1291"/>
  <c r="K1291"/>
  <c r="D1291"/>
  <c r="N1291"/>
  <c r="F1291"/>
  <c r="C1291"/>
  <c r="E1291"/>
  <c r="B1291"/>
  <c r="L1291"/>
  <c r="J1291"/>
  <c r="M1291"/>
  <c r="A1292"/>
  <c r="C577"/>
  <c r="F577"/>
  <c r="E577"/>
  <c r="K577"/>
  <c r="L577"/>
  <c r="I577"/>
  <c r="M577"/>
  <c r="N577"/>
  <c r="J577"/>
  <c r="D577"/>
  <c r="B577"/>
  <c r="D578" l="1"/>
  <c r="B578"/>
  <c r="E578"/>
  <c r="I578"/>
  <c r="J578"/>
  <c r="C578"/>
  <c r="F578"/>
  <c r="K578"/>
  <c r="L578"/>
  <c r="M578"/>
  <c r="N578"/>
  <c r="C1292"/>
  <c r="L1292"/>
  <c r="D1292"/>
  <c r="E1292"/>
  <c r="F1292"/>
  <c r="K1292"/>
  <c r="J1292"/>
  <c r="I1292"/>
  <c r="B1292"/>
  <c r="M1292"/>
  <c r="N1292"/>
  <c r="A579"/>
  <c r="A1293"/>
  <c r="E1293" l="1"/>
  <c r="B1293"/>
  <c r="K1293"/>
  <c r="M1293"/>
  <c r="D1293"/>
  <c r="N1293"/>
  <c r="F1293"/>
  <c r="L1293"/>
  <c r="C1293"/>
  <c r="J1293"/>
  <c r="I1293"/>
  <c r="A1294"/>
  <c r="E579"/>
  <c r="K579"/>
  <c r="I579"/>
  <c r="B579"/>
  <c r="F579"/>
  <c r="D579"/>
  <c r="L579"/>
  <c r="M579"/>
  <c r="N579"/>
  <c r="J579"/>
  <c r="C579"/>
  <c r="A580"/>
  <c r="D580" l="1"/>
  <c r="F580"/>
  <c r="B580"/>
  <c r="C580"/>
  <c r="J580"/>
  <c r="K580"/>
  <c r="M580"/>
  <c r="N580"/>
  <c r="L580"/>
  <c r="I580"/>
  <c r="E580"/>
  <c r="A1295"/>
  <c r="A581"/>
  <c r="M1294"/>
  <c r="K1294"/>
  <c r="L1294"/>
  <c r="N1294"/>
  <c r="D1294"/>
  <c r="B1294"/>
  <c r="E1294"/>
  <c r="F1294"/>
  <c r="I1294"/>
  <c r="C1294"/>
  <c r="J1294"/>
  <c r="A1296" l="1"/>
  <c r="K581"/>
  <c r="J581"/>
  <c r="E581"/>
  <c r="B581"/>
  <c r="C581"/>
  <c r="M581"/>
  <c r="I581"/>
  <c r="L581"/>
  <c r="F581"/>
  <c r="D581"/>
  <c r="N581"/>
  <c r="A582"/>
  <c r="E1295"/>
  <c r="C1295"/>
  <c r="I1295"/>
  <c r="N1295"/>
  <c r="D1295"/>
  <c r="K1295"/>
  <c r="B1295"/>
  <c r="F1295"/>
  <c r="J1295"/>
  <c r="M1295"/>
  <c r="L1295"/>
  <c r="F1296" l="1"/>
  <c r="L1296"/>
  <c r="J1296"/>
  <c r="N1296"/>
  <c r="E1296"/>
  <c r="M1296"/>
  <c r="B1296"/>
  <c r="D1296"/>
  <c r="K1296"/>
  <c r="I1296"/>
  <c r="C1296"/>
  <c r="J582"/>
  <c r="N582"/>
  <c r="L582"/>
  <c r="M582"/>
  <c r="C582"/>
  <c r="B582"/>
  <c r="F582"/>
  <c r="I582"/>
  <c r="K582"/>
  <c r="E582"/>
  <c r="D582"/>
  <c r="A1297"/>
  <c r="A583"/>
  <c r="D583" l="1"/>
  <c r="I583"/>
  <c r="M583"/>
  <c r="F583"/>
  <c r="L583"/>
  <c r="C583"/>
  <c r="N583"/>
  <c r="E583"/>
  <c r="J583"/>
  <c r="K583"/>
  <c r="B583"/>
  <c r="A584"/>
  <c r="B1297"/>
  <c r="D1297"/>
  <c r="J1297"/>
  <c r="C1297"/>
  <c r="F1297"/>
  <c r="M1297"/>
  <c r="N1297"/>
  <c r="L1297"/>
  <c r="E1297"/>
  <c r="I1297"/>
  <c r="K1297"/>
  <c r="A1298"/>
  <c r="A585" l="1"/>
  <c r="K1298"/>
  <c r="E1298"/>
  <c r="D1298"/>
  <c r="C1298"/>
  <c r="B1298"/>
  <c r="M1298"/>
  <c r="L1298"/>
  <c r="J1298"/>
  <c r="I1298"/>
  <c r="F1298"/>
  <c r="N1298"/>
  <c r="A1299"/>
  <c r="J584"/>
  <c r="L584"/>
  <c r="E584"/>
  <c r="F584"/>
  <c r="N584"/>
  <c r="I584"/>
  <c r="K584"/>
  <c r="M584"/>
  <c r="D584"/>
  <c r="B584"/>
  <c r="C584"/>
  <c r="L585" l="1"/>
  <c r="D585"/>
  <c r="F585"/>
  <c r="M585"/>
  <c r="E585"/>
  <c r="J585"/>
  <c r="I585"/>
  <c r="B585"/>
  <c r="C585"/>
  <c r="K585"/>
  <c r="N585"/>
  <c r="J1299"/>
  <c r="I1299"/>
  <c r="E1299"/>
  <c r="D1299"/>
  <c r="K1299"/>
  <c r="C1299"/>
  <c r="F1299"/>
  <c r="N1299"/>
  <c r="B1299"/>
  <c r="M1299"/>
  <c r="L1299"/>
  <c r="A586"/>
  <c r="A1300"/>
  <c r="N1300" l="1"/>
  <c r="L1300"/>
  <c r="B1300"/>
  <c r="D1300"/>
  <c r="I1300"/>
  <c r="C1300"/>
  <c r="M1300"/>
  <c r="K1300"/>
  <c r="E1300"/>
  <c r="J1300"/>
  <c r="F1300"/>
  <c r="A1301"/>
  <c r="C586"/>
  <c r="E586"/>
  <c r="J586"/>
  <c r="F586"/>
  <c r="I586"/>
  <c r="K586"/>
  <c r="B586"/>
  <c r="L586"/>
  <c r="M586"/>
  <c r="D586"/>
  <c r="N586"/>
  <c r="A587"/>
  <c r="A1302" l="1"/>
  <c r="E587"/>
  <c r="C587"/>
  <c r="K587"/>
  <c r="F587"/>
  <c r="J587"/>
  <c r="I587"/>
  <c r="L587"/>
  <c r="B587"/>
  <c r="M587"/>
  <c r="D587"/>
  <c r="N587"/>
  <c r="A588"/>
  <c r="D1301"/>
  <c r="B1301"/>
  <c r="E1301"/>
  <c r="C1301"/>
  <c r="J1301"/>
  <c r="L1301"/>
  <c r="M1301"/>
  <c r="N1301"/>
  <c r="F1301"/>
  <c r="I1301"/>
  <c r="K1301"/>
  <c r="N1302" l="1"/>
  <c r="B1302"/>
  <c r="C1302"/>
  <c r="F1302"/>
  <c r="M1302"/>
  <c r="I1302"/>
  <c r="J1302"/>
  <c r="E1302"/>
  <c r="L1302"/>
  <c r="K1302"/>
  <c r="D1302"/>
  <c r="F588"/>
  <c r="M588"/>
  <c r="B588"/>
  <c r="J588"/>
  <c r="D588"/>
  <c r="L588"/>
  <c r="N588"/>
  <c r="I588"/>
  <c r="E588"/>
  <c r="C588"/>
  <c r="K588"/>
  <c r="A1303"/>
  <c r="A589"/>
  <c r="N589" l="1"/>
  <c r="C589"/>
  <c r="M589"/>
  <c r="B589"/>
  <c r="E589"/>
  <c r="D589"/>
  <c r="L589"/>
  <c r="K589"/>
  <c r="F589"/>
  <c r="I589"/>
  <c r="J589"/>
  <c r="A590"/>
  <c r="A1304"/>
  <c r="C1303"/>
  <c r="L1303"/>
  <c r="I1303"/>
  <c r="N1303"/>
  <c r="K1303"/>
  <c r="B1303"/>
  <c r="J1303"/>
  <c r="D1303"/>
  <c r="F1303"/>
  <c r="M1303"/>
  <c r="E1303"/>
  <c r="A591" l="1"/>
  <c r="F1304"/>
  <c r="C1304"/>
  <c r="J1304"/>
  <c r="E1304"/>
  <c r="K1304"/>
  <c r="I1304"/>
  <c r="D1304"/>
  <c r="L1304"/>
  <c r="M1304"/>
  <c r="B1304"/>
  <c r="N1304"/>
  <c r="A1305"/>
  <c r="F590"/>
  <c r="E590"/>
  <c r="L590"/>
  <c r="J590"/>
  <c r="N590"/>
  <c r="C590"/>
  <c r="B590"/>
  <c r="I590"/>
  <c r="M590"/>
  <c r="D590"/>
  <c r="K590"/>
  <c r="I591" l="1"/>
  <c r="E591"/>
  <c r="N591"/>
  <c r="B591"/>
  <c r="F591"/>
  <c r="L591"/>
  <c r="D591"/>
  <c r="K591"/>
  <c r="M591"/>
  <c r="J591"/>
  <c r="C591"/>
  <c r="B1305"/>
  <c r="J1305"/>
  <c r="E1305"/>
  <c r="C1305"/>
  <c r="N1305"/>
  <c r="M1305"/>
  <c r="L1305"/>
  <c r="I1305"/>
  <c r="K1305"/>
  <c r="F1305"/>
  <c r="D1305"/>
  <c r="A592"/>
  <c r="A1306"/>
  <c r="B1306" l="1"/>
  <c r="E1306"/>
  <c r="D1306"/>
  <c r="F1306"/>
  <c r="N1306"/>
  <c r="C1306"/>
  <c r="K1306"/>
  <c r="I1306"/>
  <c r="L1306"/>
  <c r="J1306"/>
  <c r="M1306"/>
  <c r="A1307"/>
  <c r="I592"/>
  <c r="N592"/>
  <c r="M592"/>
  <c r="K592"/>
  <c r="L592"/>
  <c r="C592"/>
  <c r="F592"/>
  <c r="B592"/>
  <c r="J592"/>
  <c r="D592"/>
  <c r="E592"/>
  <c r="A593"/>
  <c r="A1308" l="1"/>
  <c r="E593"/>
  <c r="I593"/>
  <c r="J593"/>
  <c r="C593"/>
  <c r="B593"/>
  <c r="K593"/>
  <c r="L593"/>
  <c r="M593"/>
  <c r="N593"/>
  <c r="D593"/>
  <c r="F593"/>
  <c r="A594"/>
  <c r="J1307"/>
  <c r="L1307"/>
  <c r="D1307"/>
  <c r="M1307"/>
  <c r="E1307"/>
  <c r="C1307"/>
  <c r="B1307"/>
  <c r="I1307"/>
  <c r="F1307"/>
  <c r="K1307"/>
  <c r="N1307"/>
  <c r="F1308" l="1"/>
  <c r="N1308"/>
  <c r="E1308"/>
  <c r="I1308"/>
  <c r="J1308"/>
  <c r="C1308"/>
  <c r="M1308"/>
  <c r="K1308"/>
  <c r="D1308"/>
  <c r="L1308"/>
  <c r="B1308"/>
  <c r="C594"/>
  <c r="D594"/>
  <c r="E594"/>
  <c r="L594"/>
  <c r="I594"/>
  <c r="B594"/>
  <c r="F594"/>
  <c r="K594"/>
  <c r="M594"/>
  <c r="J594"/>
  <c r="N594"/>
  <c r="A1309"/>
  <c r="A595"/>
  <c r="B595" l="1"/>
  <c r="F595"/>
  <c r="D595"/>
  <c r="E595"/>
  <c r="C595"/>
  <c r="L595"/>
  <c r="J595"/>
  <c r="I595"/>
  <c r="K595"/>
  <c r="M595"/>
  <c r="N595"/>
  <c r="I1309"/>
  <c r="M1309"/>
  <c r="F1309"/>
  <c r="B1309"/>
  <c r="N1309"/>
  <c r="K1309"/>
  <c r="L1309"/>
  <c r="C1309"/>
  <c r="J1309"/>
  <c r="D1309"/>
  <c r="E1309"/>
  <c r="A596"/>
  <c r="A1310"/>
  <c r="D1310" l="1"/>
  <c r="N1310"/>
  <c r="K1310"/>
  <c r="I1310"/>
  <c r="M1310"/>
  <c r="C1310"/>
  <c r="E1310"/>
  <c r="L1310"/>
  <c r="F1310"/>
  <c r="B1310"/>
  <c r="J1310"/>
  <c r="F596"/>
  <c r="M596"/>
  <c r="K596"/>
  <c r="I596"/>
  <c r="D596"/>
  <c r="J596"/>
  <c r="B596"/>
  <c r="L596"/>
  <c r="N596"/>
  <c r="C596"/>
  <c r="E596"/>
  <c r="A1311"/>
  <c r="A597"/>
  <c r="A598" l="1"/>
  <c r="L1311"/>
  <c r="M1311"/>
  <c r="B1311"/>
  <c r="I1311"/>
  <c r="F1311"/>
  <c r="D1311"/>
  <c r="E1311"/>
  <c r="K1311"/>
  <c r="N1311"/>
  <c r="C1311"/>
  <c r="J1311"/>
  <c r="C597"/>
  <c r="N597"/>
  <c r="L597"/>
  <c r="K597"/>
  <c r="M597"/>
  <c r="E597"/>
  <c r="F597"/>
  <c r="D597"/>
  <c r="B597"/>
  <c r="J597"/>
  <c r="I597"/>
  <c r="A1312"/>
  <c r="B1312" l="1"/>
  <c r="C1312"/>
  <c r="D1312"/>
  <c r="F1312"/>
  <c r="K1312"/>
  <c r="M1312"/>
  <c r="E1312"/>
  <c r="N1312"/>
  <c r="L1312"/>
  <c r="I1312"/>
  <c r="J1312"/>
  <c r="M598"/>
  <c r="F598"/>
  <c r="K598"/>
  <c r="L598"/>
  <c r="N598"/>
  <c r="C598"/>
  <c r="B598"/>
  <c r="E598"/>
  <c r="J598"/>
  <c r="I598"/>
  <c r="D598"/>
  <c r="A599"/>
  <c r="A1313"/>
  <c r="B1313" l="1"/>
  <c r="L1313"/>
  <c r="J1313"/>
  <c r="D1313"/>
  <c r="I1313"/>
  <c r="E1313"/>
  <c r="M1313"/>
  <c r="F1313"/>
  <c r="N1313"/>
  <c r="C1313"/>
  <c r="K1313"/>
  <c r="A1314"/>
  <c r="C599"/>
  <c r="L599"/>
  <c r="M599"/>
  <c r="J599"/>
  <c r="B599"/>
  <c r="F599"/>
  <c r="I599"/>
  <c r="D599"/>
  <c r="E599"/>
  <c r="K599"/>
  <c r="N599"/>
  <c r="A600"/>
  <c r="A1315" l="1"/>
  <c r="A601"/>
  <c r="I600"/>
  <c r="C600"/>
  <c r="L600"/>
  <c r="E600"/>
  <c r="N600"/>
  <c r="F600"/>
  <c r="B600"/>
  <c r="J600"/>
  <c r="K600"/>
  <c r="M600"/>
  <c r="D600"/>
  <c r="F1314"/>
  <c r="M1314"/>
  <c r="L1314"/>
  <c r="J1314"/>
  <c r="I1314"/>
  <c r="B1314"/>
  <c r="D1314"/>
  <c r="N1314"/>
  <c r="C1314"/>
  <c r="K1314"/>
  <c r="E1314"/>
  <c r="K1315" l="1"/>
  <c r="F1315"/>
  <c r="N1315"/>
  <c r="M1315"/>
  <c r="C1315"/>
  <c r="E1315"/>
  <c r="L1315"/>
  <c r="I1315"/>
  <c r="J1315"/>
  <c r="D1315"/>
  <c r="B1315"/>
  <c r="A1316"/>
  <c r="I601"/>
  <c r="L601"/>
  <c r="F601"/>
  <c r="D601"/>
  <c r="N601"/>
  <c r="C601"/>
  <c r="B601"/>
  <c r="E601"/>
  <c r="M601"/>
  <c r="K601"/>
  <c r="J601"/>
  <c r="A602"/>
  <c r="A1317" l="1"/>
  <c r="A603"/>
  <c r="F602"/>
  <c r="L602"/>
  <c r="J602"/>
  <c r="N602"/>
  <c r="E602"/>
  <c r="K602"/>
  <c r="C602"/>
  <c r="I602"/>
  <c r="D602"/>
  <c r="B602"/>
  <c r="M602"/>
  <c r="E1316"/>
  <c r="F1316"/>
  <c r="N1316"/>
  <c r="I1316"/>
  <c r="L1316"/>
  <c r="B1316"/>
  <c r="J1316"/>
  <c r="D1316"/>
  <c r="M1316"/>
  <c r="K1316"/>
  <c r="C1316"/>
  <c r="L1317" l="1"/>
  <c r="B1317"/>
  <c r="F1317"/>
  <c r="M1317"/>
  <c r="E1317"/>
  <c r="N1317"/>
  <c r="K1317"/>
  <c r="J1317"/>
  <c r="C1317"/>
  <c r="I1317"/>
  <c r="D1317"/>
  <c r="A1318"/>
  <c r="E603"/>
  <c r="K603"/>
  <c r="F603"/>
  <c r="D603"/>
  <c r="L603"/>
  <c r="M603"/>
  <c r="I603"/>
  <c r="N603"/>
  <c r="J603"/>
  <c r="B603"/>
  <c r="C603"/>
  <c r="A604"/>
  <c r="A1319" l="1"/>
  <c r="K604"/>
  <c r="I604"/>
  <c r="F604"/>
  <c r="M604"/>
  <c r="E604"/>
  <c r="L604"/>
  <c r="J604"/>
  <c r="C604"/>
  <c r="D604"/>
  <c r="B604"/>
  <c r="N604"/>
  <c r="A605"/>
  <c r="E1318"/>
  <c r="C1318"/>
  <c r="M1318"/>
  <c r="B1318"/>
  <c r="I1318"/>
  <c r="L1318"/>
  <c r="N1318"/>
  <c r="J1318"/>
  <c r="D1318"/>
  <c r="F1318"/>
  <c r="K1318"/>
  <c r="E1319" l="1"/>
  <c r="C1319"/>
  <c r="F1319"/>
  <c r="D1319"/>
  <c r="I1319"/>
  <c r="L1319"/>
  <c r="B1319"/>
  <c r="M1319"/>
  <c r="J1319"/>
  <c r="N1319"/>
  <c r="K1319"/>
  <c r="M605"/>
  <c r="F605"/>
  <c r="L605"/>
  <c r="K605"/>
  <c r="D605"/>
  <c r="N605"/>
  <c r="C605"/>
  <c r="J605"/>
  <c r="E605"/>
  <c r="I605"/>
  <c r="B605"/>
  <c r="A1320"/>
  <c r="A606"/>
  <c r="M606" l="1"/>
  <c r="I606"/>
  <c r="F606"/>
  <c r="L606"/>
  <c r="N606"/>
  <c r="E606"/>
  <c r="J606"/>
  <c r="B606"/>
  <c r="K606"/>
  <c r="C606"/>
  <c r="D606"/>
  <c r="A607"/>
  <c r="F1320"/>
  <c r="J1320"/>
  <c r="L1320"/>
  <c r="M1320"/>
  <c r="C1320"/>
  <c r="N1320"/>
  <c r="B1320"/>
  <c r="D1320"/>
  <c r="E1320"/>
  <c r="K1320"/>
  <c r="I1320"/>
  <c r="A1321"/>
  <c r="A608" l="1"/>
  <c r="I1321"/>
  <c r="K1321"/>
  <c r="L1321"/>
  <c r="E1321"/>
  <c r="N1321"/>
  <c r="B1321"/>
  <c r="D1321"/>
  <c r="F1321"/>
  <c r="C1321"/>
  <c r="M1321"/>
  <c r="J1321"/>
  <c r="A1322"/>
  <c r="F607"/>
  <c r="E607"/>
  <c r="N607"/>
  <c r="C607"/>
  <c r="B607"/>
  <c r="M607"/>
  <c r="D607"/>
  <c r="J607"/>
  <c r="K607"/>
  <c r="L607"/>
  <c r="I607"/>
  <c r="E608" l="1"/>
  <c r="J608"/>
  <c r="N608"/>
  <c r="C608"/>
  <c r="I608"/>
  <c r="K608"/>
  <c r="F608"/>
  <c r="M608"/>
  <c r="L608"/>
  <c r="B608"/>
  <c r="D608"/>
  <c r="D1322"/>
  <c r="C1322"/>
  <c r="I1322"/>
  <c r="J1322"/>
  <c r="K1322"/>
  <c r="B1322"/>
  <c r="M1322"/>
  <c r="E1322"/>
  <c r="F1322"/>
  <c r="L1322"/>
  <c r="N1322"/>
  <c r="A609"/>
  <c r="A1323"/>
  <c r="N1323" l="1"/>
  <c r="M1323"/>
  <c r="C1323"/>
  <c r="E1323"/>
  <c r="J1323"/>
  <c r="L1323"/>
  <c r="B1323"/>
  <c r="F1323"/>
  <c r="I1323"/>
  <c r="K1323"/>
  <c r="D1323"/>
  <c r="A1324"/>
  <c r="M609"/>
  <c r="L609"/>
  <c r="F609"/>
  <c r="I609"/>
  <c r="D609"/>
  <c r="E609"/>
  <c r="C609"/>
  <c r="K609"/>
  <c r="B609"/>
  <c r="J609"/>
  <c r="N609"/>
  <c r="A610"/>
  <c r="M610" l="1"/>
  <c r="J610"/>
  <c r="F610"/>
  <c r="I610"/>
  <c r="E610"/>
  <c r="N610"/>
  <c r="B610"/>
  <c r="C610"/>
  <c r="L610"/>
  <c r="K610"/>
  <c r="D610"/>
  <c r="A1325"/>
  <c r="A611"/>
  <c r="M1324"/>
  <c r="B1324"/>
  <c r="C1324"/>
  <c r="K1324"/>
  <c r="F1324"/>
  <c r="N1324"/>
  <c r="E1324"/>
  <c r="D1324"/>
  <c r="L1324"/>
  <c r="I1324"/>
  <c r="J1324"/>
  <c r="A1326" l="1"/>
  <c r="N611"/>
  <c r="I611"/>
  <c r="B611"/>
  <c r="F611"/>
  <c r="J611"/>
  <c r="C611"/>
  <c r="M611"/>
  <c r="K611"/>
  <c r="L611"/>
  <c r="E611"/>
  <c r="D611"/>
  <c r="A612"/>
  <c r="I1325"/>
  <c r="K1325"/>
  <c r="F1325"/>
  <c r="B1325"/>
  <c r="E1325"/>
  <c r="D1325"/>
  <c r="M1325"/>
  <c r="N1325"/>
  <c r="C1325"/>
  <c r="L1325"/>
  <c r="J1325"/>
  <c r="F1326" l="1"/>
  <c r="L1326"/>
  <c r="B1326"/>
  <c r="K1326"/>
  <c r="J1326"/>
  <c r="D1326"/>
  <c r="M1326"/>
  <c r="C1326"/>
  <c r="I1326"/>
  <c r="N1326"/>
  <c r="E1326"/>
  <c r="N612"/>
  <c r="E612"/>
  <c r="D612"/>
  <c r="M612"/>
  <c r="B612"/>
  <c r="C612"/>
  <c r="L612"/>
  <c r="K612"/>
  <c r="J612"/>
  <c r="F612"/>
  <c r="I612"/>
  <c r="A1327"/>
  <c r="A613"/>
  <c r="J613" l="1"/>
  <c r="M613"/>
  <c r="I613"/>
  <c r="C613"/>
  <c r="D613"/>
  <c r="N613"/>
  <c r="B613"/>
  <c r="E613"/>
  <c r="F613"/>
  <c r="L613"/>
  <c r="K613"/>
  <c r="N1327"/>
  <c r="D1327"/>
  <c r="L1327"/>
  <c r="K1327"/>
  <c r="B1327"/>
  <c r="J1327"/>
  <c r="I1327"/>
  <c r="E1327"/>
  <c r="C1327"/>
  <c r="M1327"/>
  <c r="F1327"/>
  <c r="A614"/>
  <c r="A1328"/>
  <c r="E1328" l="1"/>
  <c r="L1328"/>
  <c r="J1328"/>
  <c r="M1328"/>
  <c r="I1328"/>
  <c r="N1328"/>
  <c r="C1328"/>
  <c r="F1328"/>
  <c r="B1328"/>
  <c r="K1328"/>
  <c r="D1328"/>
  <c r="A1329"/>
  <c r="M614"/>
  <c r="D614"/>
  <c r="B614"/>
  <c r="I614"/>
  <c r="E614"/>
  <c r="F614"/>
  <c r="N614"/>
  <c r="J614"/>
  <c r="C614"/>
  <c r="K614"/>
  <c r="L614"/>
  <c r="A615"/>
  <c r="A1330" l="1"/>
  <c r="A616"/>
  <c r="N615"/>
  <c r="J615"/>
  <c r="F615"/>
  <c r="C615"/>
  <c r="B615"/>
  <c r="E615"/>
  <c r="K615"/>
  <c r="L615"/>
  <c r="M615"/>
  <c r="I615"/>
  <c r="D615"/>
  <c r="L1329"/>
  <c r="F1329"/>
  <c r="C1329"/>
  <c r="N1329"/>
  <c r="D1329"/>
  <c r="I1329"/>
  <c r="K1329"/>
  <c r="E1329"/>
  <c r="J1329"/>
  <c r="M1329"/>
  <c r="B1329"/>
  <c r="F1330" l="1"/>
  <c r="J1330"/>
  <c r="N1330"/>
  <c r="E1330"/>
  <c r="L1330"/>
  <c r="C1330"/>
  <c r="I1330"/>
  <c r="M1330"/>
  <c r="K1330"/>
  <c r="D1330"/>
  <c r="B1330"/>
  <c r="A1331"/>
  <c r="B616"/>
  <c r="M616"/>
  <c r="I616"/>
  <c r="L616"/>
  <c r="D616"/>
  <c r="N616"/>
  <c r="E616"/>
  <c r="C616"/>
  <c r="K616"/>
  <c r="F616"/>
  <c r="J616"/>
  <c r="A617"/>
  <c r="A1332" l="1"/>
  <c r="A618"/>
  <c r="B617"/>
  <c r="J617"/>
  <c r="I617"/>
  <c r="C617"/>
  <c r="N617"/>
  <c r="F617"/>
  <c r="E617"/>
  <c r="M617"/>
  <c r="K617"/>
  <c r="L617"/>
  <c r="D617"/>
  <c r="F1331"/>
  <c r="I1331"/>
  <c r="D1331"/>
  <c r="J1331"/>
  <c r="E1331"/>
  <c r="L1331"/>
  <c r="M1331"/>
  <c r="B1331"/>
  <c r="K1331"/>
  <c r="C1331"/>
  <c r="N1331"/>
  <c r="B1332" l="1"/>
  <c r="L1332"/>
  <c r="D1332"/>
  <c r="M1332"/>
  <c r="F1332"/>
  <c r="K1332"/>
  <c r="C1332"/>
  <c r="J1332"/>
  <c r="I1332"/>
  <c r="E1332"/>
  <c r="N1332"/>
  <c r="A1333"/>
  <c r="K618"/>
  <c r="E618"/>
  <c r="N618"/>
  <c r="M618"/>
  <c r="F618"/>
  <c r="L618"/>
  <c r="D618"/>
  <c r="B618"/>
  <c r="I618"/>
  <c r="C618"/>
  <c r="J618"/>
  <c r="A619"/>
  <c r="D619" l="1"/>
  <c r="B619"/>
  <c r="I619"/>
  <c r="J619"/>
  <c r="K619"/>
  <c r="C619"/>
  <c r="F619"/>
  <c r="E619"/>
  <c r="M619"/>
  <c r="L619"/>
  <c r="N619"/>
  <c r="A1334"/>
  <c r="A620"/>
  <c r="D1333"/>
  <c r="J1333"/>
  <c r="I1333"/>
  <c r="N1333"/>
  <c r="K1333"/>
  <c r="L1333"/>
  <c r="E1333"/>
  <c r="C1333"/>
  <c r="M1333"/>
  <c r="B1333"/>
  <c r="F1333"/>
  <c r="A1335" l="1"/>
  <c r="M620"/>
  <c r="L620"/>
  <c r="E620"/>
  <c r="D620"/>
  <c r="J620"/>
  <c r="N620"/>
  <c r="I620"/>
  <c r="C620"/>
  <c r="K620"/>
  <c r="B620"/>
  <c r="F620"/>
  <c r="A621"/>
  <c r="D1334"/>
  <c r="K1334"/>
  <c r="J1334"/>
  <c r="E1334"/>
  <c r="B1334"/>
  <c r="F1334"/>
  <c r="N1334"/>
  <c r="I1334"/>
  <c r="L1334"/>
  <c r="M1334"/>
  <c r="C1334"/>
  <c r="D1335" l="1"/>
  <c r="C1335"/>
  <c r="J1335"/>
  <c r="B1335"/>
  <c r="K1335"/>
  <c r="E1335"/>
  <c r="L1335"/>
  <c r="M1335"/>
  <c r="I1335"/>
  <c r="N1335"/>
  <c r="F1335"/>
  <c r="J621"/>
  <c r="D621"/>
  <c r="B621"/>
  <c r="M621"/>
  <c r="E621"/>
  <c r="L621"/>
  <c r="F621"/>
  <c r="K621"/>
  <c r="I621"/>
  <c r="N621"/>
  <c r="C621"/>
  <c r="A1336"/>
  <c r="A622"/>
  <c r="B622" l="1"/>
  <c r="D622"/>
  <c r="K622"/>
  <c r="J622"/>
  <c r="E622"/>
  <c r="I622"/>
  <c r="L622"/>
  <c r="C622"/>
  <c r="F622"/>
  <c r="M622"/>
  <c r="N622"/>
  <c r="D1336"/>
  <c r="F1336"/>
  <c r="J1336"/>
  <c r="M1336"/>
  <c r="E1336"/>
  <c r="B1336"/>
  <c r="L1336"/>
  <c r="N1336"/>
  <c r="C1336"/>
  <c r="I1336"/>
  <c r="K1336"/>
  <c r="A623"/>
  <c r="A1337"/>
  <c r="M1337" l="1"/>
  <c r="N1337"/>
  <c r="E1337"/>
  <c r="B1337"/>
  <c r="L1337"/>
  <c r="I1337"/>
  <c r="K1337"/>
  <c r="D1337"/>
  <c r="F1337"/>
  <c r="C1337"/>
  <c r="J1337"/>
  <c r="A1338"/>
  <c r="K623"/>
  <c r="C623"/>
  <c r="L623"/>
  <c r="B623"/>
  <c r="F623"/>
  <c r="E623"/>
  <c r="M623"/>
  <c r="N623"/>
  <c r="D623"/>
  <c r="J623"/>
  <c r="I623"/>
  <c r="A624"/>
  <c r="A1339" l="1"/>
  <c r="F624"/>
  <c r="L624"/>
  <c r="D624"/>
  <c r="C624"/>
  <c r="K624"/>
  <c r="J624"/>
  <c r="N624"/>
  <c r="E624"/>
  <c r="B624"/>
  <c r="M624"/>
  <c r="I624"/>
  <c r="A625"/>
  <c r="F1338"/>
  <c r="N1338"/>
  <c r="J1338"/>
  <c r="D1338"/>
  <c r="K1338"/>
  <c r="C1338"/>
  <c r="I1338"/>
  <c r="L1338"/>
  <c r="M1338"/>
  <c r="E1338"/>
  <c r="B1338"/>
  <c r="E1339" l="1"/>
  <c r="F1339"/>
  <c r="N1339"/>
  <c r="K1339"/>
  <c r="L1339"/>
  <c r="M1339"/>
  <c r="J1339"/>
  <c r="D1339"/>
  <c r="I1339"/>
  <c r="C1339"/>
  <c r="B1339"/>
  <c r="N625"/>
  <c r="I625"/>
  <c r="C625"/>
  <c r="E625"/>
  <c r="J625"/>
  <c r="L625"/>
  <c r="F625"/>
  <c r="B625"/>
  <c r="M625"/>
  <c r="D625"/>
  <c r="K625"/>
  <c r="A1340"/>
  <c r="A626"/>
  <c r="I626" l="1"/>
  <c r="K626"/>
  <c r="E626"/>
  <c r="L626"/>
  <c r="D626"/>
  <c r="C626"/>
  <c r="N626"/>
  <c r="M626"/>
  <c r="B626"/>
  <c r="J626"/>
  <c r="F626"/>
  <c r="A627"/>
  <c r="N1340"/>
  <c r="K1340"/>
  <c r="D1340"/>
  <c r="F1340"/>
  <c r="J1340"/>
  <c r="L1340"/>
  <c r="C1340"/>
  <c r="B1340"/>
  <c r="I1340"/>
  <c r="E1340"/>
  <c r="M1340"/>
  <c r="A1341"/>
  <c r="A628" l="1"/>
  <c r="E1341"/>
  <c r="B1341"/>
  <c r="L1341"/>
  <c r="N1341"/>
  <c r="M1341"/>
  <c r="J1341"/>
  <c r="D1341"/>
  <c r="I1341"/>
  <c r="C1341"/>
  <c r="K1341"/>
  <c r="F1341"/>
  <c r="A1342"/>
  <c r="D627"/>
  <c r="K627"/>
  <c r="N627"/>
  <c r="M627"/>
  <c r="J627"/>
  <c r="F627"/>
  <c r="L627"/>
  <c r="C627"/>
  <c r="I627"/>
  <c r="B627"/>
  <c r="E627"/>
  <c r="B628" l="1"/>
  <c r="K628"/>
  <c r="M628"/>
  <c r="N628"/>
  <c r="F628"/>
  <c r="E628"/>
  <c r="I628"/>
  <c r="J628"/>
  <c r="L628"/>
  <c r="D628"/>
  <c r="C628"/>
  <c r="D1342"/>
  <c r="B1342"/>
  <c r="F1342"/>
  <c r="I1342"/>
  <c r="N1342"/>
  <c r="M1342"/>
  <c r="E1342"/>
  <c r="L1342"/>
  <c r="C1342"/>
  <c r="J1342"/>
  <c r="K1342"/>
  <c r="A629"/>
  <c r="A1343"/>
  <c r="A1344" l="1"/>
  <c r="C1343"/>
  <c r="L1343"/>
  <c r="K1343"/>
  <c r="F1343"/>
  <c r="E1343"/>
  <c r="M1343"/>
  <c r="N1343"/>
  <c r="B1343"/>
  <c r="J1343"/>
  <c r="I1343"/>
  <c r="D1343"/>
  <c r="E629"/>
  <c r="N629"/>
  <c r="J629"/>
  <c r="F629"/>
  <c r="I629"/>
  <c r="B629"/>
  <c r="K629"/>
  <c r="L629"/>
  <c r="C629"/>
  <c r="D629"/>
  <c r="M629"/>
  <c r="A630"/>
  <c r="F1344" l="1"/>
  <c r="M1344"/>
  <c r="L1344"/>
  <c r="J1344"/>
  <c r="E1344"/>
  <c r="K1344"/>
  <c r="I1344"/>
  <c r="C1344"/>
  <c r="B1344"/>
  <c r="D1344"/>
  <c r="N1344"/>
  <c r="A1345"/>
  <c r="E630"/>
  <c r="L630"/>
  <c r="N630"/>
  <c r="M630"/>
  <c r="J630"/>
  <c r="K630"/>
  <c r="C630"/>
  <c r="F630"/>
  <c r="D630"/>
  <c r="B630"/>
  <c r="I630"/>
  <c r="A631"/>
  <c r="D631" l="1"/>
  <c r="N631"/>
  <c r="I631"/>
  <c r="E631"/>
  <c r="M631"/>
  <c r="F631"/>
  <c r="K631"/>
  <c r="L631"/>
  <c r="B631"/>
  <c r="C631"/>
  <c r="J631"/>
  <c r="A1346"/>
  <c r="A632"/>
  <c r="C1345"/>
  <c r="L1345"/>
  <c r="N1345"/>
  <c r="D1345"/>
  <c r="E1345"/>
  <c r="B1345"/>
  <c r="J1345"/>
  <c r="K1345"/>
  <c r="F1345"/>
  <c r="I1345"/>
  <c r="M1345"/>
  <c r="A1347" l="1"/>
  <c r="F632"/>
  <c r="M632"/>
  <c r="E632"/>
  <c r="I632"/>
  <c r="K632"/>
  <c r="B632"/>
  <c r="J632"/>
  <c r="C632"/>
  <c r="N632"/>
  <c r="L632"/>
  <c r="D632"/>
  <c r="A633"/>
  <c r="E1346"/>
  <c r="L1346"/>
  <c r="B1346"/>
  <c r="I1346"/>
  <c r="N1346"/>
  <c r="K1346"/>
  <c r="M1346"/>
  <c r="J1346"/>
  <c r="F1346"/>
  <c r="C1346"/>
  <c r="D1346"/>
  <c r="C1347" l="1"/>
  <c r="M1347"/>
  <c r="L1347"/>
  <c r="D1347"/>
  <c r="B1347"/>
  <c r="I1347"/>
  <c r="J1347"/>
  <c r="F1347"/>
  <c r="E1347"/>
  <c r="K1347"/>
  <c r="N1347"/>
  <c r="A1348"/>
  <c r="L633"/>
  <c r="B633"/>
  <c r="D633"/>
  <c r="F633"/>
  <c r="E633"/>
  <c r="K633"/>
  <c r="I633"/>
  <c r="C633"/>
  <c r="J633"/>
  <c r="N633"/>
  <c r="M633"/>
  <c r="A634"/>
  <c r="A1349" l="1"/>
  <c r="A635"/>
  <c r="K634"/>
  <c r="D634"/>
  <c r="F634"/>
  <c r="L634"/>
  <c r="B634"/>
  <c r="J634"/>
  <c r="N634"/>
  <c r="I634"/>
  <c r="E634"/>
  <c r="C634"/>
  <c r="M634"/>
  <c r="I1348"/>
  <c r="D1348"/>
  <c r="K1348"/>
  <c r="J1348"/>
  <c r="F1348"/>
  <c r="L1348"/>
  <c r="M1348"/>
  <c r="N1348"/>
  <c r="E1348"/>
  <c r="C1348"/>
  <c r="B1348"/>
  <c r="D1349" l="1"/>
  <c r="C1349"/>
  <c r="M1349"/>
  <c r="J1349"/>
  <c r="L1349"/>
  <c r="N1349"/>
  <c r="E1349"/>
  <c r="K1349"/>
  <c r="F1349"/>
  <c r="I1349"/>
  <c r="B1349"/>
  <c r="A1350"/>
  <c r="I635"/>
  <c r="K635"/>
  <c r="M635"/>
  <c r="F635"/>
  <c r="B635"/>
  <c r="L635"/>
  <c r="J635"/>
  <c r="C635"/>
  <c r="D635"/>
  <c r="N635"/>
  <c r="E635"/>
  <c r="A636"/>
  <c r="A1351" l="1"/>
  <c r="M636"/>
  <c r="I636"/>
  <c r="J636"/>
  <c r="F636"/>
  <c r="E636"/>
  <c r="B636"/>
  <c r="N636"/>
  <c r="L636"/>
  <c r="D636"/>
  <c r="C636"/>
  <c r="K636"/>
  <c r="A637"/>
  <c r="I1350"/>
  <c r="K1350"/>
  <c r="D1350"/>
  <c r="J1350"/>
  <c r="F1350"/>
  <c r="N1350"/>
  <c r="B1350"/>
  <c r="E1350"/>
  <c r="L1350"/>
  <c r="C1350"/>
  <c r="M1350"/>
  <c r="K1351" l="1"/>
  <c r="E1351"/>
  <c r="C1351"/>
  <c r="F1351"/>
  <c r="I1351"/>
  <c r="J1351"/>
  <c r="N1351"/>
  <c r="L1351"/>
  <c r="B1351"/>
  <c r="M1351"/>
  <c r="D1351"/>
  <c r="B637"/>
  <c r="C637"/>
  <c r="M637"/>
  <c r="I637"/>
  <c r="D637"/>
  <c r="J637"/>
  <c r="N637"/>
  <c r="L637"/>
  <c r="E637"/>
  <c r="F637"/>
  <c r="K637"/>
  <c r="A1352"/>
  <c r="A638"/>
  <c r="L638" l="1"/>
  <c r="B638"/>
  <c r="C638"/>
  <c r="N638"/>
  <c r="D638"/>
  <c r="I638"/>
  <c r="F638"/>
  <c r="M638"/>
  <c r="E638"/>
  <c r="J638"/>
  <c r="K638"/>
  <c r="A639"/>
  <c r="C1352"/>
  <c r="D1352"/>
  <c r="L1352"/>
  <c r="N1352"/>
  <c r="M1352"/>
  <c r="J1352"/>
  <c r="I1352"/>
  <c r="B1352"/>
  <c r="E1352"/>
  <c r="K1352"/>
  <c r="F1352"/>
  <c r="A1353"/>
  <c r="A640" l="1"/>
  <c r="A1354"/>
  <c r="E1353"/>
  <c r="K1353"/>
  <c r="B1353"/>
  <c r="N1353"/>
  <c r="M1353"/>
  <c r="I1353"/>
  <c r="J1353"/>
  <c r="F1353"/>
  <c r="L1353"/>
  <c r="D1353"/>
  <c r="C1353"/>
  <c r="I639"/>
  <c r="D639"/>
  <c r="F639"/>
  <c r="B639"/>
  <c r="E639"/>
  <c r="C639"/>
  <c r="M639"/>
  <c r="N639"/>
  <c r="J639"/>
  <c r="K639"/>
  <c r="L639"/>
  <c r="N640" l="1"/>
  <c r="I640"/>
  <c r="D640"/>
  <c r="C640"/>
  <c r="K640"/>
  <c r="B640"/>
  <c r="L640"/>
  <c r="F640"/>
  <c r="J640"/>
  <c r="E640"/>
  <c r="M640"/>
  <c r="A641"/>
  <c r="M1354"/>
  <c r="I1354"/>
  <c r="K1354"/>
  <c r="L1354"/>
  <c r="D1354"/>
  <c r="N1354"/>
  <c r="J1354"/>
  <c r="F1354"/>
  <c r="C1354"/>
  <c r="E1354"/>
  <c r="B1354"/>
  <c r="A1355"/>
  <c r="A642" l="1"/>
  <c r="N1355"/>
  <c r="I1355"/>
  <c r="D1355"/>
  <c r="C1355"/>
  <c r="B1355"/>
  <c r="L1355"/>
  <c r="J1355"/>
  <c r="K1355"/>
  <c r="M1355"/>
  <c r="E1355"/>
  <c r="F1355"/>
  <c r="A1356"/>
  <c r="D641"/>
  <c r="C641"/>
  <c r="M641"/>
  <c r="E641"/>
  <c r="N641"/>
  <c r="I641"/>
  <c r="F641"/>
  <c r="B641"/>
  <c r="K641"/>
  <c r="J641"/>
  <c r="L641"/>
  <c r="I642" l="1"/>
  <c r="L642"/>
  <c r="C642"/>
  <c r="N642"/>
  <c r="K642"/>
  <c r="D642"/>
  <c r="J642"/>
  <c r="B642"/>
  <c r="E642"/>
  <c r="M642"/>
  <c r="F642"/>
  <c r="B1356"/>
  <c r="E1356"/>
  <c r="L1356"/>
  <c r="F1356"/>
  <c r="K1356"/>
  <c r="N1356"/>
  <c r="I1356"/>
  <c r="M1356"/>
  <c r="D1356"/>
  <c r="J1356"/>
  <c r="C1356"/>
  <c r="A643"/>
  <c r="A1357"/>
  <c r="M1357" l="1"/>
  <c r="D1357"/>
  <c r="C1357"/>
  <c r="I1357"/>
  <c r="J1357"/>
  <c r="K1357"/>
  <c r="E1357"/>
  <c r="L1357"/>
  <c r="B1357"/>
  <c r="N1357"/>
  <c r="F1357"/>
  <c r="A1358"/>
  <c r="F643"/>
  <c r="C643"/>
  <c r="B643"/>
  <c r="K643"/>
  <c r="M643"/>
  <c r="N643"/>
  <c r="E643"/>
  <c r="D643"/>
  <c r="I643"/>
  <c r="J643"/>
  <c r="L643"/>
  <c r="A644"/>
  <c r="A1359" l="1"/>
  <c r="L644"/>
  <c r="B644"/>
  <c r="M644"/>
  <c r="F644"/>
  <c r="N644"/>
  <c r="I644"/>
  <c r="J644"/>
  <c r="E644"/>
  <c r="C644"/>
  <c r="D644"/>
  <c r="K644"/>
  <c r="A645"/>
  <c r="C1358"/>
  <c r="N1358"/>
  <c r="K1358"/>
  <c r="B1358"/>
  <c r="I1358"/>
  <c r="J1358"/>
  <c r="F1358"/>
  <c r="M1358"/>
  <c r="L1358"/>
  <c r="D1358"/>
  <c r="E1358"/>
  <c r="C1359" l="1"/>
  <c r="F1359"/>
  <c r="D1359"/>
  <c r="N1359"/>
  <c r="E1359"/>
  <c r="M1359"/>
  <c r="I1359"/>
  <c r="B1359"/>
  <c r="K1359"/>
  <c r="J1359"/>
  <c r="L1359"/>
  <c r="M645"/>
  <c r="B645"/>
  <c r="J645"/>
  <c r="C645"/>
  <c r="L645"/>
  <c r="I645"/>
  <c r="N645"/>
  <c r="D645"/>
  <c r="E645"/>
  <c r="K645"/>
  <c r="F645"/>
  <c r="A1360"/>
  <c r="A646"/>
  <c r="F646" l="1"/>
  <c r="D646"/>
  <c r="J646"/>
  <c r="L646"/>
  <c r="E646"/>
  <c r="C646"/>
  <c r="K646"/>
  <c r="N646"/>
  <c r="B646"/>
  <c r="I646"/>
  <c r="M646"/>
  <c r="K1360"/>
  <c r="N1360"/>
  <c r="B1360"/>
  <c r="C1360"/>
  <c r="E1360"/>
  <c r="I1360"/>
  <c r="L1360"/>
  <c r="M1360"/>
  <c r="J1360"/>
  <c r="D1360"/>
  <c r="F1360"/>
  <c r="A647"/>
  <c r="A1361"/>
  <c r="J1361" l="1"/>
  <c r="E1361"/>
  <c r="K1361"/>
  <c r="B1361"/>
  <c r="I1361"/>
  <c r="N1361"/>
  <c r="M1361"/>
  <c r="L1361"/>
  <c r="C1361"/>
  <c r="F1361"/>
  <c r="D1361"/>
  <c r="A1362"/>
  <c r="L647"/>
  <c r="M647"/>
  <c r="J647"/>
  <c r="E647"/>
  <c r="C647"/>
  <c r="D647"/>
  <c r="B647"/>
  <c r="F647"/>
  <c r="K647"/>
  <c r="N647"/>
  <c r="I647"/>
  <c r="A648"/>
  <c r="A1363" l="1"/>
  <c r="E648"/>
  <c r="D648"/>
  <c r="J648"/>
  <c r="I648"/>
  <c r="K648"/>
  <c r="L648"/>
  <c r="F648"/>
  <c r="C648"/>
  <c r="M648"/>
  <c r="N648"/>
  <c r="B648"/>
  <c r="A649"/>
  <c r="E1362"/>
  <c r="L1362"/>
  <c r="C1362"/>
  <c r="J1362"/>
  <c r="I1362"/>
  <c r="D1362"/>
  <c r="K1362"/>
  <c r="N1362"/>
  <c r="B1362"/>
  <c r="M1362"/>
  <c r="F1362"/>
  <c r="D1363" l="1"/>
  <c r="M1363"/>
  <c r="N1363"/>
  <c r="J1363"/>
  <c r="B1363"/>
  <c r="E1363"/>
  <c r="K1363"/>
  <c r="F1363"/>
  <c r="L1363"/>
  <c r="I1363"/>
  <c r="C1363"/>
  <c r="N649"/>
  <c r="K649"/>
  <c r="B649"/>
  <c r="F649"/>
  <c r="M649"/>
  <c r="C649"/>
  <c r="D649"/>
  <c r="E649"/>
  <c r="L649"/>
  <c r="J649"/>
  <c r="I649"/>
  <c r="A1364"/>
  <c r="A650"/>
  <c r="F650" l="1"/>
  <c r="M650"/>
  <c r="N650"/>
  <c r="I650"/>
  <c r="L650"/>
  <c r="J650"/>
  <c r="E650"/>
  <c r="B650"/>
  <c r="K650"/>
  <c r="C650"/>
  <c r="D650"/>
  <c r="A651"/>
  <c r="C1364"/>
  <c r="F1364"/>
  <c r="L1364"/>
  <c r="J1364"/>
  <c r="K1364"/>
  <c r="B1364"/>
  <c r="D1364"/>
  <c r="I1364"/>
  <c r="M1364"/>
  <c r="N1364"/>
  <c r="E1364"/>
  <c r="A1365"/>
  <c r="A652" l="1"/>
  <c r="A1366"/>
  <c r="L1365"/>
  <c r="M1365"/>
  <c r="B1365"/>
  <c r="E1365"/>
  <c r="I1365"/>
  <c r="J1365"/>
  <c r="C1365"/>
  <c r="K1365"/>
  <c r="D1365"/>
  <c r="F1365"/>
  <c r="N1365"/>
  <c r="N651"/>
  <c r="J651"/>
  <c r="F651"/>
  <c r="M651"/>
  <c r="D651"/>
  <c r="L651"/>
  <c r="C651"/>
  <c r="B651"/>
  <c r="I651"/>
  <c r="K651"/>
  <c r="E651"/>
  <c r="E652" l="1"/>
  <c r="J652"/>
  <c r="F652"/>
  <c r="B652"/>
  <c r="L652"/>
  <c r="I652"/>
  <c r="N652"/>
  <c r="M652"/>
  <c r="C652"/>
  <c r="K652"/>
  <c r="D652"/>
  <c r="A653"/>
  <c r="D1366"/>
  <c r="K1366"/>
  <c r="B1366"/>
  <c r="J1366"/>
  <c r="F1366"/>
  <c r="M1366"/>
  <c r="E1366"/>
  <c r="C1366"/>
  <c r="I1366"/>
  <c r="L1366"/>
  <c r="N1366"/>
  <c r="A1367"/>
  <c r="A654" l="1"/>
  <c r="A1368"/>
  <c r="L1367"/>
  <c r="B1367"/>
  <c r="N1367"/>
  <c r="I1367"/>
  <c r="J1367"/>
  <c r="F1367"/>
  <c r="C1367"/>
  <c r="K1367"/>
  <c r="D1367"/>
  <c r="E1367"/>
  <c r="M1367"/>
  <c r="N653"/>
  <c r="L653"/>
  <c r="J653"/>
  <c r="I653"/>
  <c r="D653"/>
  <c r="M653"/>
  <c r="E653"/>
  <c r="K653"/>
  <c r="F653"/>
  <c r="C653"/>
  <c r="B653"/>
  <c r="F654" l="1"/>
  <c r="B654"/>
  <c r="J654"/>
  <c r="D654"/>
  <c r="N654"/>
  <c r="K654"/>
  <c r="E654"/>
  <c r="L654"/>
  <c r="M654"/>
  <c r="I654"/>
  <c r="C654"/>
  <c r="A655"/>
  <c r="N1368"/>
  <c r="C1368"/>
  <c r="L1368"/>
  <c r="B1368"/>
  <c r="K1368"/>
  <c r="J1368"/>
  <c r="I1368"/>
  <c r="E1368"/>
  <c r="F1368"/>
  <c r="D1368"/>
  <c r="M1368"/>
  <c r="A1369"/>
  <c r="A656" l="1"/>
  <c r="F1369"/>
  <c r="J1369"/>
  <c r="I1369"/>
  <c r="D1369"/>
  <c r="B1369"/>
  <c r="C1369"/>
  <c r="M1369"/>
  <c r="K1369"/>
  <c r="L1369"/>
  <c r="E1369"/>
  <c r="N1369"/>
  <c r="A1370"/>
  <c r="J655"/>
  <c r="I655"/>
  <c r="C655"/>
  <c r="N655"/>
  <c r="L655"/>
  <c r="B655"/>
  <c r="E655"/>
  <c r="M655"/>
  <c r="F655"/>
  <c r="D655"/>
  <c r="K655"/>
  <c r="D656" l="1"/>
  <c r="I656"/>
  <c r="B656"/>
  <c r="F656"/>
  <c r="E656"/>
  <c r="J656"/>
  <c r="L656"/>
  <c r="C656"/>
  <c r="N656"/>
  <c r="K656"/>
  <c r="M656"/>
  <c r="K1370"/>
  <c r="L1370"/>
  <c r="M1370"/>
  <c r="F1370"/>
  <c r="I1370"/>
  <c r="E1370"/>
  <c r="D1370"/>
  <c r="J1370"/>
  <c r="B1370"/>
  <c r="N1370"/>
  <c r="C1370"/>
  <c r="A657"/>
  <c r="A1371"/>
  <c r="D1371" l="1"/>
  <c r="K1371"/>
  <c r="F1371"/>
  <c r="N1371"/>
  <c r="L1371"/>
  <c r="C1371"/>
  <c r="J1371"/>
  <c r="B1371"/>
  <c r="I1371"/>
  <c r="M1371"/>
  <c r="E1371"/>
  <c r="A1372"/>
  <c r="L657"/>
  <c r="F657"/>
  <c r="I657"/>
  <c r="E657"/>
  <c r="N657"/>
  <c r="B657"/>
  <c r="M657"/>
  <c r="K657"/>
  <c r="C657"/>
  <c r="J657"/>
  <c r="D657"/>
  <c r="A658"/>
  <c r="A1373" l="1"/>
  <c r="A659"/>
  <c r="C658"/>
  <c r="J658"/>
  <c r="D658"/>
  <c r="I658"/>
  <c r="K658"/>
  <c r="E658"/>
  <c r="F658"/>
  <c r="N658"/>
  <c r="M658"/>
  <c r="L658"/>
  <c r="B658"/>
  <c r="L1372"/>
  <c r="B1372"/>
  <c r="F1372"/>
  <c r="M1372"/>
  <c r="E1372"/>
  <c r="D1372"/>
  <c r="C1372"/>
  <c r="K1372"/>
  <c r="J1372"/>
  <c r="I1372"/>
  <c r="N1372"/>
  <c r="C1373" l="1"/>
  <c r="I1373"/>
  <c r="D1373"/>
  <c r="K1373"/>
  <c r="L1373"/>
  <c r="E1373"/>
  <c r="B1373"/>
  <c r="F1373"/>
  <c r="J1373"/>
  <c r="N1373"/>
  <c r="M1373"/>
  <c r="A1374"/>
  <c r="C659"/>
  <c r="E659"/>
  <c r="N659"/>
  <c r="I659"/>
  <c r="F659"/>
  <c r="M659"/>
  <c r="L659"/>
  <c r="D659"/>
  <c r="J659"/>
  <c r="K659"/>
  <c r="B659"/>
  <c r="A660"/>
  <c r="A1375" l="1"/>
  <c r="A661"/>
  <c r="K660"/>
  <c r="L660"/>
  <c r="B660"/>
  <c r="I660"/>
  <c r="D660"/>
  <c r="M660"/>
  <c r="N660"/>
  <c r="J660"/>
  <c r="F660"/>
  <c r="C660"/>
  <c r="E660"/>
  <c r="E1374"/>
  <c r="M1374"/>
  <c r="J1374"/>
  <c r="N1374"/>
  <c r="L1374"/>
  <c r="C1374"/>
  <c r="K1374"/>
  <c r="B1374"/>
  <c r="I1374"/>
  <c r="D1374"/>
  <c r="F1374"/>
  <c r="M1375" l="1"/>
  <c r="L1375"/>
  <c r="K1375"/>
  <c r="C1375"/>
  <c r="E1375"/>
  <c r="N1375"/>
  <c r="D1375"/>
  <c r="I1375"/>
  <c r="F1375"/>
  <c r="J1375"/>
  <c r="B1375"/>
  <c r="A1376"/>
  <c r="I661"/>
  <c r="N661"/>
  <c r="L661"/>
  <c r="C661"/>
  <c r="F661"/>
  <c r="E661"/>
  <c r="J661"/>
  <c r="M661"/>
  <c r="B661"/>
  <c r="D661"/>
  <c r="K661"/>
  <c r="A662"/>
  <c r="A1377" l="1"/>
  <c r="I662"/>
  <c r="C662"/>
  <c r="M662"/>
  <c r="F662"/>
  <c r="D662"/>
  <c r="E662"/>
  <c r="L662"/>
  <c r="N662"/>
  <c r="K662"/>
  <c r="J662"/>
  <c r="B662"/>
  <c r="A663"/>
  <c r="C1376"/>
  <c r="D1376"/>
  <c r="B1376"/>
  <c r="M1376"/>
  <c r="E1376"/>
  <c r="K1376"/>
  <c r="J1376"/>
  <c r="I1376"/>
  <c r="L1376"/>
  <c r="F1376"/>
  <c r="N1376"/>
  <c r="B1377" l="1"/>
  <c r="J1377"/>
  <c r="D1377"/>
  <c r="K1377"/>
  <c r="F1377"/>
  <c r="E1377"/>
  <c r="M1377"/>
  <c r="N1377"/>
  <c r="C1377"/>
  <c r="L1377"/>
  <c r="I1377"/>
  <c r="C663"/>
  <c r="M663"/>
  <c r="I663"/>
  <c r="B663"/>
  <c r="L663"/>
  <c r="D663"/>
  <c r="N663"/>
  <c r="E663"/>
  <c r="F663"/>
  <c r="J663"/>
  <c r="K663"/>
  <c r="A1378"/>
  <c r="A664"/>
  <c r="L664" l="1"/>
  <c r="M664"/>
  <c r="B664"/>
  <c r="K664"/>
  <c r="N664"/>
  <c r="E664"/>
  <c r="I664"/>
  <c r="D664"/>
  <c r="C664"/>
  <c r="F664"/>
  <c r="J664"/>
  <c r="A665"/>
  <c r="L1378"/>
  <c r="M1378"/>
  <c r="I1378"/>
  <c r="J1378"/>
  <c r="B1378"/>
  <c r="C1378"/>
  <c r="F1378"/>
  <c r="N1378"/>
  <c r="K1378"/>
  <c r="E1378"/>
  <c r="D1378"/>
  <c r="A1379"/>
  <c r="A666" l="1"/>
  <c r="A1380"/>
  <c r="C1379"/>
  <c r="I1379"/>
  <c r="E1379"/>
  <c r="F1379"/>
  <c r="L1379"/>
  <c r="N1379"/>
  <c r="M1379"/>
  <c r="K1379"/>
  <c r="B1379"/>
  <c r="D1379"/>
  <c r="J1379"/>
  <c r="F665"/>
  <c r="B665"/>
  <c r="I665"/>
  <c r="L665"/>
  <c r="C665"/>
  <c r="K665"/>
  <c r="J665"/>
  <c r="E665"/>
  <c r="D665"/>
  <c r="M665"/>
  <c r="N665"/>
  <c r="M666" l="1"/>
  <c r="N666"/>
  <c r="J666"/>
  <c r="L666"/>
  <c r="I666"/>
  <c r="F666"/>
  <c r="D666"/>
  <c r="B666"/>
  <c r="C666"/>
  <c r="E666"/>
  <c r="K666"/>
  <c r="A667"/>
  <c r="I1380"/>
  <c r="J1380"/>
  <c r="B1380"/>
  <c r="D1380"/>
  <c r="M1380"/>
  <c r="C1380"/>
  <c r="L1380"/>
  <c r="E1380"/>
  <c r="K1380"/>
  <c r="F1380"/>
  <c r="N1380"/>
  <c r="A1381"/>
  <c r="A668" l="1"/>
  <c r="A1382"/>
  <c r="M1381"/>
  <c r="N1381"/>
  <c r="F1381"/>
  <c r="C1381"/>
  <c r="K1381"/>
  <c r="L1381"/>
  <c r="E1381"/>
  <c r="J1381"/>
  <c r="I1381"/>
  <c r="B1381"/>
  <c r="D1381"/>
  <c r="M667"/>
  <c r="I667"/>
  <c r="L667"/>
  <c r="N667"/>
  <c r="K667"/>
  <c r="C667"/>
  <c r="D667"/>
  <c r="F667"/>
  <c r="B667"/>
  <c r="E667"/>
  <c r="J667"/>
  <c r="B668" l="1"/>
  <c r="N668"/>
  <c r="F668"/>
  <c r="E668"/>
  <c r="K668"/>
  <c r="L668"/>
  <c r="J668"/>
  <c r="M668"/>
  <c r="I668"/>
  <c r="D668"/>
  <c r="C668"/>
  <c r="A669"/>
  <c r="D1382"/>
  <c r="M1382"/>
  <c r="B1382"/>
  <c r="N1382"/>
  <c r="E1382"/>
  <c r="K1382"/>
  <c r="I1382"/>
  <c r="C1382"/>
  <c r="L1382"/>
  <c r="J1382"/>
  <c r="F1382"/>
  <c r="A1383"/>
  <c r="A670" l="1"/>
  <c r="K1383"/>
  <c r="D1383"/>
  <c r="E1383"/>
  <c r="C1383"/>
  <c r="N1383"/>
  <c r="B1383"/>
  <c r="M1383"/>
  <c r="I1383"/>
  <c r="L1383"/>
  <c r="F1383"/>
  <c r="J1383"/>
  <c r="A1384"/>
  <c r="I669"/>
  <c r="J669"/>
  <c r="E669"/>
  <c r="M669"/>
  <c r="L669"/>
  <c r="K669"/>
  <c r="C669"/>
  <c r="N669"/>
  <c r="B669"/>
  <c r="D669"/>
  <c r="F669"/>
  <c r="B670" l="1"/>
  <c r="E670"/>
  <c r="M670"/>
  <c r="C670"/>
  <c r="J670"/>
  <c r="K670"/>
  <c r="I670"/>
  <c r="L670"/>
  <c r="N670"/>
  <c r="D670"/>
  <c r="F670"/>
  <c r="I1384"/>
  <c r="D1384"/>
  <c r="B1384"/>
  <c r="N1384"/>
  <c r="F1384"/>
  <c r="M1384"/>
  <c r="C1384"/>
  <c r="J1384"/>
  <c r="K1384"/>
  <c r="L1384"/>
  <c r="E1384"/>
  <c r="A671"/>
  <c r="A1385"/>
  <c r="I1385" l="1"/>
  <c r="L1385"/>
  <c r="C1385"/>
  <c r="M1385"/>
  <c r="D1385"/>
  <c r="F1385"/>
  <c r="B1385"/>
  <c r="J1385"/>
  <c r="K1385"/>
  <c r="E1385"/>
  <c r="N1385"/>
  <c r="C671"/>
  <c r="B671"/>
  <c r="J671"/>
  <c r="E671"/>
  <c r="F671"/>
  <c r="M671"/>
  <c r="L671"/>
  <c r="K671"/>
  <c r="D671"/>
  <c r="I671"/>
  <c r="N671"/>
  <c r="A1386"/>
  <c r="A672"/>
  <c r="A673" l="1"/>
  <c r="M1386"/>
  <c r="E1386"/>
  <c r="J1386"/>
  <c r="C1386"/>
  <c r="B1386"/>
  <c r="N1386"/>
  <c r="D1386"/>
  <c r="L1386"/>
  <c r="I1386"/>
  <c r="K1386"/>
  <c r="F1386"/>
  <c r="F672"/>
  <c r="D672"/>
  <c r="M672"/>
  <c r="B672"/>
  <c r="I672"/>
  <c r="L672"/>
  <c r="C672"/>
  <c r="J672"/>
  <c r="N672"/>
  <c r="K672"/>
  <c r="E672"/>
  <c r="A1387"/>
  <c r="J1387" l="1"/>
  <c r="I1387"/>
  <c r="E1387"/>
  <c r="C1387"/>
  <c r="F1387"/>
  <c r="K1387"/>
  <c r="B1387"/>
  <c r="M1387"/>
  <c r="D1387"/>
  <c r="L1387"/>
  <c r="N1387"/>
  <c r="J673"/>
  <c r="D673"/>
  <c r="B673"/>
  <c r="K673"/>
  <c r="C673"/>
  <c r="N673"/>
  <c r="M673"/>
  <c r="L673"/>
  <c r="F673"/>
  <c r="I673"/>
  <c r="E673"/>
  <c r="A674"/>
  <c r="A1388"/>
  <c r="A1389" l="1"/>
  <c r="F1388"/>
  <c r="J1388"/>
  <c r="I1388"/>
  <c r="D1388"/>
  <c r="K1388"/>
  <c r="C1388"/>
  <c r="L1388"/>
  <c r="N1388"/>
  <c r="E1388"/>
  <c r="M1388"/>
  <c r="B1388"/>
  <c r="B674"/>
  <c r="C674"/>
  <c r="I674"/>
  <c r="M674"/>
  <c r="K674"/>
  <c r="L674"/>
  <c r="D674"/>
  <c r="N674"/>
  <c r="E674"/>
  <c r="F674"/>
  <c r="J674"/>
  <c r="A675"/>
  <c r="A676" l="1"/>
  <c r="M675"/>
  <c r="B675"/>
  <c r="D675"/>
  <c r="C675"/>
  <c r="F675"/>
  <c r="K675"/>
  <c r="I675"/>
  <c r="L675"/>
  <c r="N675"/>
  <c r="E675"/>
  <c r="J675"/>
  <c r="J1389"/>
  <c r="E1389"/>
  <c r="I1389"/>
  <c r="D1389"/>
  <c r="L1389"/>
  <c r="M1389"/>
  <c r="C1389"/>
  <c r="F1389"/>
  <c r="K1389"/>
  <c r="B1389"/>
  <c r="N1389"/>
  <c r="A1390"/>
  <c r="J676" l="1"/>
  <c r="B676"/>
  <c r="I676"/>
  <c r="D676"/>
  <c r="F676"/>
  <c r="L676"/>
  <c r="C676"/>
  <c r="N676"/>
  <c r="K676"/>
  <c r="E676"/>
  <c r="M676"/>
  <c r="A1391"/>
  <c r="A677"/>
  <c r="N1390"/>
  <c r="D1390"/>
  <c r="E1390"/>
  <c r="M1390"/>
  <c r="B1390"/>
  <c r="L1390"/>
  <c r="K1390"/>
  <c r="F1390"/>
  <c r="C1390"/>
  <c r="J1390"/>
  <c r="I1390"/>
  <c r="A1392" l="1"/>
  <c r="M677"/>
  <c r="D677"/>
  <c r="C677"/>
  <c r="L677"/>
  <c r="N677"/>
  <c r="I677"/>
  <c r="J677"/>
  <c r="B677"/>
  <c r="K677"/>
  <c r="E677"/>
  <c r="F677"/>
  <c r="A678"/>
  <c r="C1391"/>
  <c r="J1391"/>
  <c r="B1391"/>
  <c r="F1391"/>
  <c r="L1391"/>
  <c r="D1391"/>
  <c r="I1391"/>
  <c r="K1391"/>
  <c r="E1391"/>
  <c r="N1391"/>
  <c r="M1391"/>
  <c r="J1392" l="1"/>
  <c r="F1392"/>
  <c r="C1392"/>
  <c r="B1392"/>
  <c r="E1392"/>
  <c r="L1392"/>
  <c r="N1392"/>
  <c r="D1392"/>
  <c r="I1392"/>
  <c r="M1392"/>
  <c r="K1392"/>
  <c r="L678"/>
  <c r="E678"/>
  <c r="B678"/>
  <c r="K678"/>
  <c r="C678"/>
  <c r="J678"/>
  <c r="D678"/>
  <c r="M678"/>
  <c r="N678"/>
  <c r="I678"/>
  <c r="F678"/>
  <c r="A1393"/>
  <c r="A679"/>
  <c r="K679" l="1"/>
  <c r="J679"/>
  <c r="N679"/>
  <c r="B679"/>
  <c r="D679"/>
  <c r="E679"/>
  <c r="M679"/>
  <c r="L679"/>
  <c r="C679"/>
  <c r="I679"/>
  <c r="F679"/>
  <c r="L1393"/>
  <c r="D1393"/>
  <c r="E1393"/>
  <c r="F1393"/>
  <c r="I1393"/>
  <c r="C1393"/>
  <c r="N1393"/>
  <c r="K1393"/>
  <c r="J1393"/>
  <c r="M1393"/>
  <c r="B1393"/>
  <c r="A680"/>
  <c r="A1394"/>
  <c r="A1395" l="1"/>
  <c r="C1394"/>
  <c r="K1394"/>
  <c r="F1394"/>
  <c r="I1394"/>
  <c r="B1394"/>
  <c r="E1394"/>
  <c r="L1394"/>
  <c r="D1394"/>
  <c r="N1394"/>
  <c r="J1394"/>
  <c r="M1394"/>
  <c r="M680"/>
  <c r="E680"/>
  <c r="J680"/>
  <c r="B680"/>
  <c r="N680"/>
  <c r="K680"/>
  <c r="D680"/>
  <c r="F680"/>
  <c r="I680"/>
  <c r="L680"/>
  <c r="C680"/>
  <c r="A681"/>
  <c r="F1395" l="1"/>
  <c r="J1395"/>
  <c r="E1395"/>
  <c r="C1395"/>
  <c r="L1395"/>
  <c r="D1395"/>
  <c r="K1395"/>
  <c r="M1395"/>
  <c r="I1395"/>
  <c r="B1395"/>
  <c r="N1395"/>
  <c r="A682"/>
  <c r="A1396"/>
  <c r="I681"/>
  <c r="J681"/>
  <c r="C681"/>
  <c r="E681"/>
  <c r="K681"/>
  <c r="M681"/>
  <c r="B681"/>
  <c r="D681"/>
  <c r="F681"/>
  <c r="N681"/>
  <c r="L681"/>
  <c r="A683" l="1"/>
  <c r="L1396"/>
  <c r="K1396"/>
  <c r="C1396"/>
  <c r="D1396"/>
  <c r="B1396"/>
  <c r="F1396"/>
  <c r="J1396"/>
  <c r="I1396"/>
  <c r="N1396"/>
  <c r="M1396"/>
  <c r="E1396"/>
  <c r="A1397"/>
  <c r="L682"/>
  <c r="C682"/>
  <c r="B682"/>
  <c r="D682"/>
  <c r="K682"/>
  <c r="I682"/>
  <c r="J682"/>
  <c r="F682"/>
  <c r="M682"/>
  <c r="N682"/>
  <c r="E682"/>
  <c r="D683" l="1"/>
  <c r="C683"/>
  <c r="E683"/>
  <c r="F683"/>
  <c r="J683"/>
  <c r="I683"/>
  <c r="L683"/>
  <c r="N683"/>
  <c r="M683"/>
  <c r="B683"/>
  <c r="K683"/>
  <c r="D1397"/>
  <c r="C1397"/>
  <c r="M1397"/>
  <c r="J1397"/>
  <c r="I1397"/>
  <c r="N1397"/>
  <c r="L1397"/>
  <c r="E1397"/>
  <c r="F1397"/>
  <c r="B1397"/>
  <c r="K1397"/>
  <c r="A684"/>
  <c r="A1398"/>
  <c r="A1399" l="1"/>
  <c r="D1398"/>
  <c r="K1398"/>
  <c r="N1398"/>
  <c r="J1398"/>
  <c r="L1398"/>
  <c r="B1398"/>
  <c r="M1398"/>
  <c r="F1398"/>
  <c r="I1398"/>
  <c r="E1398"/>
  <c r="C1398"/>
  <c r="F684"/>
  <c r="C684"/>
  <c r="M684"/>
  <c r="D684"/>
  <c r="E684"/>
  <c r="L684"/>
  <c r="I684"/>
  <c r="B684"/>
  <c r="K684"/>
  <c r="J684"/>
  <c r="N684"/>
  <c r="A685"/>
  <c r="A686" l="1"/>
  <c r="I685"/>
  <c r="J685"/>
  <c r="E685"/>
  <c r="K685"/>
  <c r="C685"/>
  <c r="B685"/>
  <c r="D685"/>
  <c r="L685"/>
  <c r="N685"/>
  <c r="M685"/>
  <c r="F685"/>
  <c r="B1399"/>
  <c r="E1399"/>
  <c r="L1399"/>
  <c r="K1399"/>
  <c r="F1399"/>
  <c r="M1399"/>
  <c r="I1399"/>
  <c r="N1399"/>
  <c r="C1399"/>
  <c r="J1399"/>
  <c r="D1399"/>
  <c r="A1400"/>
  <c r="B686" l="1"/>
  <c r="C686"/>
  <c r="K686"/>
  <c r="F686"/>
  <c r="I686"/>
  <c r="J686"/>
  <c r="N686"/>
  <c r="D686"/>
  <c r="M686"/>
  <c r="E686"/>
  <c r="L686"/>
  <c r="A687"/>
  <c r="A1401"/>
  <c r="D1400"/>
  <c r="L1400"/>
  <c r="K1400"/>
  <c r="N1400"/>
  <c r="B1400"/>
  <c r="C1400"/>
  <c r="E1400"/>
  <c r="J1400"/>
  <c r="I1400"/>
  <c r="M1400"/>
  <c r="F1400"/>
  <c r="A688" l="1"/>
  <c r="I1401"/>
  <c r="F1401"/>
  <c r="N1401"/>
  <c r="K1401"/>
  <c r="D1401"/>
  <c r="E1401"/>
  <c r="M1401"/>
  <c r="L1401"/>
  <c r="C1401"/>
  <c r="J1401"/>
  <c r="B1401"/>
  <c r="A1402"/>
  <c r="M687"/>
  <c r="D687"/>
  <c r="K687"/>
  <c r="E687"/>
  <c r="I687"/>
  <c r="N687"/>
  <c r="C687"/>
  <c r="B687"/>
  <c r="F687"/>
  <c r="L687"/>
  <c r="J687"/>
  <c r="K688" l="1"/>
  <c r="L688"/>
  <c r="M688"/>
  <c r="I688"/>
  <c r="F688"/>
  <c r="C688"/>
  <c r="J688"/>
  <c r="N688"/>
  <c r="D688"/>
  <c r="B688"/>
  <c r="E688"/>
  <c r="C1402"/>
  <c r="D1402"/>
  <c r="L1402"/>
  <c r="I1402"/>
  <c r="K1402"/>
  <c r="J1402"/>
  <c r="M1402"/>
  <c r="E1402"/>
  <c r="N1402"/>
  <c r="B1402"/>
  <c r="F1402"/>
  <c r="A689"/>
  <c r="A1403"/>
  <c r="A1404" l="1"/>
  <c r="E689"/>
  <c r="N689"/>
  <c r="B689"/>
  <c r="J689"/>
  <c r="K689"/>
  <c r="D689"/>
  <c r="I689"/>
  <c r="F689"/>
  <c r="M689"/>
  <c r="C689"/>
  <c r="L689"/>
  <c r="L1403"/>
  <c r="K1403"/>
  <c r="D1403"/>
  <c r="M1403"/>
  <c r="N1403"/>
  <c r="E1403"/>
  <c r="B1403"/>
  <c r="I1403"/>
  <c r="C1403"/>
  <c r="F1403"/>
  <c r="J1403"/>
  <c r="A690"/>
  <c r="A691" l="1"/>
  <c r="K690"/>
  <c r="C690"/>
  <c r="D690"/>
  <c r="L690"/>
  <c r="I690"/>
  <c r="E690"/>
  <c r="B690"/>
  <c r="M690"/>
  <c r="F690"/>
  <c r="N690"/>
  <c r="J690"/>
  <c r="I1404"/>
  <c r="K1404"/>
  <c r="N1404"/>
  <c r="F1404"/>
  <c r="B1404"/>
  <c r="M1404"/>
  <c r="C1404"/>
  <c r="J1404"/>
  <c r="D1404"/>
  <c r="L1404"/>
  <c r="E1404"/>
  <c r="A1405"/>
  <c r="J691" l="1"/>
  <c r="F691"/>
  <c r="K691"/>
  <c r="D691"/>
  <c r="L691"/>
  <c r="M691"/>
  <c r="C691"/>
  <c r="E691"/>
  <c r="N691"/>
  <c r="B691"/>
  <c r="I691"/>
  <c r="A692"/>
  <c r="N1405"/>
  <c r="M1405"/>
  <c r="B1405"/>
  <c r="C1405"/>
  <c r="I1405"/>
  <c r="F1405"/>
  <c r="J1405"/>
  <c r="E1405"/>
  <c r="K1405"/>
  <c r="L1405"/>
  <c r="D1405"/>
  <c r="A1406"/>
  <c r="I1406" l="1"/>
  <c r="J1406"/>
  <c r="K1406"/>
  <c r="M1406"/>
  <c r="D1406"/>
  <c r="E1406"/>
  <c r="N1406"/>
  <c r="B1406"/>
  <c r="F1406"/>
  <c r="C1406"/>
  <c r="L1406"/>
  <c r="A693"/>
  <c r="A1407"/>
  <c r="E692"/>
  <c r="C692"/>
  <c r="N692"/>
  <c r="L692"/>
  <c r="F692"/>
  <c r="M692"/>
  <c r="D692"/>
  <c r="K692"/>
  <c r="J692"/>
  <c r="I692"/>
  <c r="B692"/>
  <c r="A694" l="1"/>
  <c r="C1407"/>
  <c r="K1407"/>
  <c r="L1407"/>
  <c r="F1407"/>
  <c r="M1407"/>
  <c r="B1407"/>
  <c r="J1407"/>
  <c r="N1407"/>
  <c r="D1407"/>
  <c r="E1407"/>
  <c r="I1407"/>
  <c r="A1408"/>
  <c r="E693"/>
  <c r="I693"/>
  <c r="K693"/>
  <c r="B693"/>
  <c r="F693"/>
  <c r="M693"/>
  <c r="N693"/>
  <c r="L693"/>
  <c r="J693"/>
  <c r="C693"/>
  <c r="D693"/>
  <c r="F694" l="1"/>
  <c r="B694"/>
  <c r="C694"/>
  <c r="M694"/>
  <c r="J694"/>
  <c r="D694"/>
  <c r="K694"/>
  <c r="E694"/>
  <c r="N694"/>
  <c r="I694"/>
  <c r="L694"/>
  <c r="D1408"/>
  <c r="M1408"/>
  <c r="E1408"/>
  <c r="J1408"/>
  <c r="F1408"/>
  <c r="I1408"/>
  <c r="N1408"/>
  <c r="C1408"/>
  <c r="K1408"/>
  <c r="B1408"/>
  <c r="L1408"/>
  <c r="A695"/>
  <c r="A1409"/>
  <c r="A1410" l="1"/>
  <c r="B1409"/>
  <c r="K1409"/>
  <c r="C1409"/>
  <c r="M1409"/>
  <c r="F1409"/>
  <c r="L1409"/>
  <c r="J1409"/>
  <c r="E1409"/>
  <c r="N1409"/>
  <c r="I1409"/>
  <c r="D1409"/>
  <c r="M695"/>
  <c r="J695"/>
  <c r="L695"/>
  <c r="B695"/>
  <c r="I695"/>
  <c r="D695"/>
  <c r="E695"/>
  <c r="C695"/>
  <c r="K695"/>
  <c r="N695"/>
  <c r="F695"/>
  <c r="A696"/>
  <c r="L696" l="1"/>
  <c r="C696"/>
  <c r="E696"/>
  <c r="N696"/>
  <c r="B696"/>
  <c r="J696"/>
  <c r="D696"/>
  <c r="F696"/>
  <c r="K696"/>
  <c r="I696"/>
  <c r="M696"/>
  <c r="K1410"/>
  <c r="J1410"/>
  <c r="N1410"/>
  <c r="L1410"/>
  <c r="M1410"/>
  <c r="D1410"/>
  <c r="C1410"/>
  <c r="I1410"/>
  <c r="E1410"/>
  <c r="B1410"/>
  <c r="F1410"/>
  <c r="A697"/>
  <c r="A1411"/>
  <c r="K1411" l="1"/>
  <c r="B1411"/>
  <c r="F1411"/>
  <c r="L1411"/>
  <c r="I1411"/>
  <c r="C1411"/>
  <c r="N1411"/>
  <c r="M1411"/>
  <c r="D1411"/>
  <c r="E1411"/>
  <c r="J1411"/>
  <c r="L697"/>
  <c r="K697"/>
  <c r="M697"/>
  <c r="E697"/>
  <c r="C697"/>
  <c r="N697"/>
  <c r="D697"/>
  <c r="F697"/>
  <c r="J697"/>
  <c r="I697"/>
  <c r="B697"/>
  <c r="A1412"/>
  <c r="A698"/>
  <c r="D698" l="1"/>
  <c r="B698"/>
  <c r="J698"/>
  <c r="N698"/>
  <c r="C698"/>
  <c r="I698"/>
  <c r="F698"/>
  <c r="L698"/>
  <c r="K698"/>
  <c r="M698"/>
  <c r="E698"/>
  <c r="A699"/>
  <c r="C1412"/>
  <c r="B1412"/>
  <c r="D1412"/>
  <c r="M1412"/>
  <c r="L1412"/>
  <c r="N1412"/>
  <c r="F1412"/>
  <c r="K1412"/>
  <c r="J1412"/>
  <c r="I1412"/>
  <c r="E1412"/>
  <c r="A1413"/>
  <c r="A700" l="1"/>
  <c r="A1414"/>
  <c r="E1413"/>
  <c r="N1413"/>
  <c r="M1413"/>
  <c r="J1413"/>
  <c r="I1413"/>
  <c r="C1413"/>
  <c r="B1413"/>
  <c r="F1413"/>
  <c r="L1413"/>
  <c r="D1413"/>
  <c r="K1413"/>
  <c r="C699"/>
  <c r="M699"/>
  <c r="J699"/>
  <c r="L699"/>
  <c r="F699"/>
  <c r="N699"/>
  <c r="D699"/>
  <c r="I699"/>
  <c r="B699"/>
  <c r="K699"/>
  <c r="E699"/>
  <c r="L700" l="1"/>
  <c r="J700"/>
  <c r="C700"/>
  <c r="K700"/>
  <c r="N700"/>
  <c r="F700"/>
  <c r="I700"/>
  <c r="B700"/>
  <c r="E700"/>
  <c r="D700"/>
  <c r="M700"/>
  <c r="A701"/>
  <c r="E1414"/>
  <c r="M1414"/>
  <c r="F1414"/>
  <c r="D1414"/>
  <c r="L1414"/>
  <c r="N1414"/>
  <c r="J1414"/>
  <c r="I1414"/>
  <c r="C1414"/>
  <c r="K1414"/>
  <c r="B1414"/>
  <c r="A1415"/>
  <c r="A702" l="1"/>
  <c r="A1416"/>
  <c r="I1415"/>
  <c r="F1415"/>
  <c r="K1415"/>
  <c r="J1415"/>
  <c r="M1415"/>
  <c r="L1415"/>
  <c r="N1415"/>
  <c r="D1415"/>
  <c r="C1415"/>
  <c r="E1415"/>
  <c r="B1415"/>
  <c r="D701"/>
  <c r="E701"/>
  <c r="F701"/>
  <c r="M701"/>
  <c r="L701"/>
  <c r="N701"/>
  <c r="I701"/>
  <c r="B701"/>
  <c r="J701"/>
  <c r="C701"/>
  <c r="K701"/>
  <c r="I702" l="1"/>
  <c r="E702"/>
  <c r="K702"/>
  <c r="F702"/>
  <c r="M702"/>
  <c r="N702"/>
  <c r="D702"/>
  <c r="C702"/>
  <c r="J702"/>
  <c r="B702"/>
  <c r="L702"/>
  <c r="A703"/>
  <c r="J1416"/>
  <c r="L1416"/>
  <c r="B1416"/>
  <c r="K1416"/>
  <c r="N1416"/>
  <c r="E1416"/>
  <c r="C1416"/>
  <c r="D1416"/>
  <c r="I1416"/>
  <c r="M1416"/>
  <c r="F1416"/>
  <c r="A1417"/>
  <c r="A704" l="1"/>
  <c r="A1418"/>
  <c r="K1417"/>
  <c r="M1417"/>
  <c r="D1417"/>
  <c r="E1417"/>
  <c r="N1417"/>
  <c r="L1417"/>
  <c r="I1417"/>
  <c r="J1417"/>
  <c r="C1417"/>
  <c r="F1417"/>
  <c r="B1417"/>
  <c r="I703"/>
  <c r="K703"/>
  <c r="L703"/>
  <c r="F703"/>
  <c r="N703"/>
  <c r="D703"/>
  <c r="B703"/>
  <c r="M703"/>
  <c r="J703"/>
  <c r="E703"/>
  <c r="C703"/>
  <c r="B704" l="1"/>
  <c r="F704"/>
  <c r="C704"/>
  <c r="D704"/>
  <c r="I704"/>
  <c r="K704"/>
  <c r="E704"/>
  <c r="J704"/>
  <c r="M704"/>
  <c r="N704"/>
  <c r="L704"/>
  <c r="A705"/>
  <c r="N1418"/>
  <c r="M1418"/>
  <c r="E1418"/>
  <c r="K1418"/>
  <c r="C1418"/>
  <c r="I1418"/>
  <c r="B1418"/>
  <c r="L1418"/>
  <c r="F1418"/>
  <c r="D1418"/>
  <c r="J1418"/>
  <c r="A1419"/>
  <c r="L1419" l="1"/>
  <c r="N1419"/>
  <c r="I1419"/>
  <c r="D1419"/>
  <c r="B1419"/>
  <c r="K1419"/>
  <c r="E1419"/>
  <c r="J1419"/>
  <c r="M1419"/>
  <c r="C1419"/>
  <c r="F1419"/>
  <c r="A706"/>
  <c r="A1420"/>
  <c r="N705"/>
  <c r="D705"/>
  <c r="J705"/>
  <c r="I705"/>
  <c r="B705"/>
  <c r="F705"/>
  <c r="C705"/>
  <c r="K705"/>
  <c r="E705"/>
  <c r="M705"/>
  <c r="L705"/>
  <c r="A707" l="1"/>
  <c r="I1420"/>
  <c r="N1420"/>
  <c r="E1420"/>
  <c r="C1420"/>
  <c r="D1420"/>
  <c r="B1420"/>
  <c r="J1420"/>
  <c r="L1420"/>
  <c r="F1420"/>
  <c r="M1420"/>
  <c r="K1420"/>
  <c r="A1421"/>
  <c r="F706"/>
  <c r="B706"/>
  <c r="I706"/>
  <c r="M706"/>
  <c r="J706"/>
  <c r="K706"/>
  <c r="N706"/>
  <c r="C706"/>
  <c r="L706"/>
  <c r="E706"/>
  <c r="D706"/>
  <c r="M707" l="1"/>
  <c r="F707"/>
  <c r="B707"/>
  <c r="J707"/>
  <c r="K707"/>
  <c r="C707"/>
  <c r="L707"/>
  <c r="I707"/>
  <c r="D707"/>
  <c r="E707"/>
  <c r="N707"/>
  <c r="F1421"/>
  <c r="M1421"/>
  <c r="J1421"/>
  <c r="C1421"/>
  <c r="K1421"/>
  <c r="D1421"/>
  <c r="B1421"/>
  <c r="N1421"/>
  <c r="E1421"/>
  <c r="L1421"/>
  <c r="I1421"/>
  <c r="A708"/>
  <c r="A1422"/>
  <c r="D1422" l="1"/>
  <c r="I1422"/>
  <c r="E1422"/>
  <c r="K1422"/>
  <c r="C1422"/>
  <c r="N1422"/>
  <c r="L1422"/>
  <c r="M1422"/>
  <c r="J1422"/>
  <c r="F1422"/>
  <c r="B1422"/>
  <c r="A1423"/>
  <c r="D708"/>
  <c r="B708"/>
  <c r="M708"/>
  <c r="L708"/>
  <c r="F708"/>
  <c r="E708"/>
  <c r="J708"/>
  <c r="I708"/>
  <c r="N708"/>
  <c r="K708"/>
  <c r="C708"/>
  <c r="A709"/>
  <c r="A1424" l="1"/>
  <c r="K709"/>
  <c r="E709"/>
  <c r="N709"/>
  <c r="B709"/>
  <c r="F709"/>
  <c r="L709"/>
  <c r="D709"/>
  <c r="J709"/>
  <c r="C709"/>
  <c r="M709"/>
  <c r="I709"/>
  <c r="A710"/>
  <c r="C1423"/>
  <c r="B1423"/>
  <c r="J1423"/>
  <c r="D1423"/>
  <c r="K1423"/>
  <c r="I1423"/>
  <c r="M1423"/>
  <c r="E1423"/>
  <c r="F1423"/>
  <c r="N1423"/>
  <c r="L1423"/>
  <c r="B1424" l="1"/>
  <c r="L1424"/>
  <c r="F1424"/>
  <c r="C1424"/>
  <c r="N1424"/>
  <c r="I1424"/>
  <c r="E1424"/>
  <c r="M1424"/>
  <c r="K1424"/>
  <c r="D1424"/>
  <c r="J1424"/>
  <c r="E710"/>
  <c r="N710"/>
  <c r="M710"/>
  <c r="F710"/>
  <c r="K710"/>
  <c r="J710"/>
  <c r="C710"/>
  <c r="L710"/>
  <c r="D710"/>
  <c r="B710"/>
  <c r="I710"/>
  <c r="A1425"/>
  <c r="A711"/>
  <c r="A712" l="1"/>
  <c r="L711"/>
  <c r="N711"/>
  <c r="E711"/>
  <c r="M711"/>
  <c r="K711"/>
  <c r="B711"/>
  <c r="D711"/>
  <c r="C711"/>
  <c r="J711"/>
  <c r="F711"/>
  <c r="I711"/>
  <c r="D1425"/>
  <c r="C1425"/>
  <c r="J1425"/>
  <c r="L1425"/>
  <c r="M1425"/>
  <c r="K1425"/>
  <c r="B1425"/>
  <c r="E1425"/>
  <c r="I1425"/>
  <c r="N1425"/>
  <c r="F1425"/>
  <c r="A1426"/>
  <c r="L1426" l="1"/>
  <c r="F1426"/>
  <c r="E1426"/>
  <c r="N1426"/>
  <c r="K1426"/>
  <c r="M1426"/>
  <c r="J1426"/>
  <c r="D1426"/>
  <c r="B1426"/>
  <c r="I1426"/>
  <c r="C1426"/>
  <c r="L712"/>
  <c r="F712"/>
  <c r="M712"/>
  <c r="N712"/>
  <c r="J712"/>
  <c r="E712"/>
  <c r="D712"/>
  <c r="K712"/>
  <c r="C712"/>
  <c r="B712"/>
  <c r="I712"/>
  <c r="A713"/>
  <c r="A1427"/>
  <c r="J1427" l="1"/>
  <c r="K1427"/>
  <c r="C1427"/>
  <c r="L1427"/>
  <c r="E1427"/>
  <c r="N1427"/>
  <c r="F1427"/>
  <c r="D1427"/>
  <c r="I1427"/>
  <c r="M1427"/>
  <c r="B1427"/>
  <c r="E713"/>
  <c r="D713"/>
  <c r="F713"/>
  <c r="J713"/>
  <c r="K713"/>
  <c r="N713"/>
  <c r="L713"/>
  <c r="M713"/>
  <c r="C713"/>
  <c r="B713"/>
  <c r="I713"/>
  <c r="A1428"/>
  <c r="A714"/>
  <c r="B714" l="1"/>
  <c r="N714"/>
  <c r="L714"/>
  <c r="I714"/>
  <c r="K714"/>
  <c r="E714"/>
  <c r="F714"/>
  <c r="C714"/>
  <c r="M714"/>
  <c r="D714"/>
  <c r="J714"/>
  <c r="A715"/>
  <c r="N1428"/>
  <c r="C1428"/>
  <c r="J1428"/>
  <c r="L1428"/>
  <c r="F1428"/>
  <c r="K1428"/>
  <c r="D1428"/>
  <c r="I1428"/>
  <c r="B1428"/>
  <c r="E1428"/>
  <c r="M1428"/>
  <c r="A1429"/>
  <c r="A716" l="1"/>
  <c r="A1430"/>
  <c r="J1429"/>
  <c r="C1429"/>
  <c r="K1429"/>
  <c r="L1429"/>
  <c r="M1429"/>
  <c r="D1429"/>
  <c r="I1429"/>
  <c r="N1429"/>
  <c r="B1429"/>
  <c r="E1429"/>
  <c r="F1429"/>
  <c r="N715"/>
  <c r="F715"/>
  <c r="D715"/>
  <c r="E715"/>
  <c r="I715"/>
  <c r="B715"/>
  <c r="L715"/>
  <c r="M715"/>
  <c r="J715"/>
  <c r="K715"/>
  <c r="C715"/>
  <c r="D716" l="1"/>
  <c r="B716"/>
  <c r="E716"/>
  <c r="C716"/>
  <c r="N716"/>
  <c r="J716"/>
  <c r="L716"/>
  <c r="F716"/>
  <c r="I716"/>
  <c r="K716"/>
  <c r="M716"/>
  <c r="A717"/>
  <c r="K1430"/>
  <c r="L1430"/>
  <c r="N1430"/>
  <c r="B1430"/>
  <c r="M1430"/>
  <c r="F1430"/>
  <c r="I1430"/>
  <c r="E1430"/>
  <c r="J1430"/>
  <c r="D1430"/>
  <c r="C1430"/>
  <c r="A1431"/>
  <c r="A718" l="1"/>
  <c r="I1431"/>
  <c r="E1431"/>
  <c r="F1431"/>
  <c r="K1431"/>
  <c r="M1431"/>
  <c r="C1431"/>
  <c r="D1431"/>
  <c r="N1431"/>
  <c r="J1431"/>
  <c r="B1431"/>
  <c r="L1431"/>
  <c r="A1432"/>
  <c r="F717"/>
  <c r="J717"/>
  <c r="M717"/>
  <c r="K717"/>
  <c r="E717"/>
  <c r="D717"/>
  <c r="I717"/>
  <c r="N717"/>
  <c r="B717"/>
  <c r="C717"/>
  <c r="L717"/>
  <c r="M718" l="1"/>
  <c r="E718"/>
  <c r="B718"/>
  <c r="N718"/>
  <c r="I718"/>
  <c r="F718"/>
  <c r="J718"/>
  <c r="C718"/>
  <c r="K718"/>
  <c r="L718"/>
  <c r="D718"/>
  <c r="F1432"/>
  <c r="E1432"/>
  <c r="I1432"/>
  <c r="N1432"/>
  <c r="C1432"/>
  <c r="J1432"/>
  <c r="B1432"/>
  <c r="K1432"/>
  <c r="M1432"/>
  <c r="L1432"/>
  <c r="D1432"/>
  <c r="A719"/>
  <c r="A1433"/>
  <c r="L1433" l="1"/>
  <c r="M1433"/>
  <c r="N1433"/>
  <c r="D1433"/>
  <c r="E1433"/>
  <c r="B1433"/>
  <c r="C1433"/>
  <c r="F1433"/>
  <c r="K1433"/>
  <c r="J1433"/>
  <c r="I1433"/>
  <c r="A1434"/>
  <c r="M719"/>
  <c r="E719"/>
  <c r="F719"/>
  <c r="B719"/>
  <c r="C719"/>
  <c r="D719"/>
  <c r="J719"/>
  <c r="L719"/>
  <c r="I719"/>
  <c r="N719"/>
  <c r="K719"/>
  <c r="A720"/>
  <c r="I720" l="1"/>
  <c r="M720"/>
  <c r="J720"/>
  <c r="F720"/>
  <c r="D720"/>
  <c r="N720"/>
  <c r="C720"/>
  <c r="K720"/>
  <c r="E720"/>
  <c r="L720"/>
  <c r="B720"/>
  <c r="A1435"/>
  <c r="A721"/>
  <c r="N1434"/>
  <c r="C1434"/>
  <c r="M1434"/>
  <c r="J1434"/>
  <c r="E1434"/>
  <c r="F1434"/>
  <c r="K1434"/>
  <c r="D1434"/>
  <c r="I1434"/>
  <c r="L1434"/>
  <c r="B1434"/>
  <c r="A1436" l="1"/>
  <c r="E721"/>
  <c r="C721"/>
  <c r="J721"/>
  <c r="I721"/>
  <c r="M721"/>
  <c r="D721"/>
  <c r="B721"/>
  <c r="K721"/>
  <c r="F721"/>
  <c r="N721"/>
  <c r="L721"/>
  <c r="A722"/>
  <c r="C1435"/>
  <c r="L1435"/>
  <c r="D1435"/>
  <c r="F1435"/>
  <c r="E1435"/>
  <c r="J1435"/>
  <c r="I1435"/>
  <c r="K1435"/>
  <c r="B1435"/>
  <c r="N1435"/>
  <c r="M1435"/>
  <c r="I1436" l="1"/>
  <c r="F1436"/>
  <c r="B1436"/>
  <c r="J1436"/>
  <c r="N1436"/>
  <c r="K1436"/>
  <c r="L1436"/>
  <c r="D1436"/>
  <c r="C1436"/>
  <c r="E1436"/>
  <c r="M1436"/>
  <c r="D722"/>
  <c r="N722"/>
  <c r="I722"/>
  <c r="M722"/>
  <c r="K722"/>
  <c r="C722"/>
  <c r="F722"/>
  <c r="E722"/>
  <c r="B722"/>
  <c r="J722"/>
  <c r="L722"/>
  <c r="A1437"/>
  <c r="A723"/>
  <c r="E723" l="1"/>
  <c r="D723"/>
  <c r="J723"/>
  <c r="M723"/>
  <c r="N723"/>
  <c r="L723"/>
  <c r="C723"/>
  <c r="K723"/>
  <c r="B723"/>
  <c r="F723"/>
  <c r="I723"/>
  <c r="A724"/>
  <c r="B1437"/>
  <c r="M1437"/>
  <c r="C1437"/>
  <c r="F1437"/>
  <c r="E1437"/>
  <c r="K1437"/>
  <c r="L1437"/>
  <c r="I1437"/>
  <c r="D1437"/>
  <c r="N1437"/>
  <c r="J1437"/>
  <c r="A1438"/>
  <c r="A725" l="1"/>
  <c r="N1438"/>
  <c r="M1438"/>
  <c r="B1438"/>
  <c r="C1438"/>
  <c r="E1438"/>
  <c r="L1438"/>
  <c r="J1438"/>
  <c r="K1438"/>
  <c r="F1438"/>
  <c r="D1438"/>
  <c r="I1438"/>
  <c r="A1439"/>
  <c r="B724"/>
  <c r="I724"/>
  <c r="D724"/>
  <c r="F724"/>
  <c r="M724"/>
  <c r="K724"/>
  <c r="C724"/>
  <c r="N724"/>
  <c r="L724"/>
  <c r="E724"/>
  <c r="J724"/>
  <c r="F725" l="1"/>
  <c r="D725"/>
  <c r="N725"/>
  <c r="C725"/>
  <c r="B725"/>
  <c r="J725"/>
  <c r="E725"/>
  <c r="L725"/>
  <c r="M725"/>
  <c r="K725"/>
  <c r="I725"/>
  <c r="F1439"/>
  <c r="K1439"/>
  <c r="M1439"/>
  <c r="E1439"/>
  <c r="N1439"/>
  <c r="D1439"/>
  <c r="J1439"/>
  <c r="C1439"/>
  <c r="B1439"/>
  <c r="L1439"/>
  <c r="I1439"/>
  <c r="A726"/>
  <c r="A1440"/>
  <c r="C1440" l="1"/>
  <c r="J1440"/>
  <c r="E1440"/>
  <c r="K1440"/>
  <c r="I1440"/>
  <c r="L1440"/>
  <c r="F1440"/>
  <c r="D1440"/>
  <c r="B1440"/>
  <c r="M1440"/>
  <c r="N1440"/>
  <c r="A1441"/>
  <c r="K726"/>
  <c r="J726"/>
  <c r="D726"/>
  <c r="M726"/>
  <c r="N726"/>
  <c r="I726"/>
  <c r="L726"/>
  <c r="F726"/>
  <c r="E726"/>
  <c r="C726"/>
  <c r="B726"/>
  <c r="A727"/>
  <c r="A1442" l="1"/>
  <c r="A728"/>
  <c r="F727"/>
  <c r="E727"/>
  <c r="C727"/>
  <c r="I727"/>
  <c r="B727"/>
  <c r="K727"/>
  <c r="J727"/>
  <c r="N727"/>
  <c r="L727"/>
  <c r="D727"/>
  <c r="M727"/>
  <c r="L1441"/>
  <c r="I1441"/>
  <c r="D1441"/>
  <c r="E1441"/>
  <c r="K1441"/>
  <c r="N1441"/>
  <c r="J1441"/>
  <c r="C1441"/>
  <c r="F1441"/>
  <c r="M1441"/>
  <c r="B1441"/>
  <c r="J1442" l="1"/>
  <c r="C1442"/>
  <c r="I1442"/>
  <c r="B1442"/>
  <c r="L1442"/>
  <c r="M1442"/>
  <c r="D1442"/>
  <c r="F1442"/>
  <c r="K1442"/>
  <c r="N1442"/>
  <c r="E1442"/>
  <c r="A1443"/>
  <c r="L728"/>
  <c r="N728"/>
  <c r="D728"/>
  <c r="E728"/>
  <c r="J728"/>
  <c r="I728"/>
  <c r="F728"/>
  <c r="K728"/>
  <c r="C728"/>
  <c r="B728"/>
  <c r="M728"/>
  <c r="A729"/>
  <c r="J729" l="1"/>
  <c r="K729"/>
  <c r="C729"/>
  <c r="D729"/>
  <c r="F729"/>
  <c r="M729"/>
  <c r="E729"/>
  <c r="B729"/>
  <c r="L729"/>
  <c r="I729"/>
  <c r="N729"/>
  <c r="A1444"/>
  <c r="A730"/>
  <c r="L1443"/>
  <c r="D1443"/>
  <c r="F1443"/>
  <c r="C1443"/>
  <c r="N1443"/>
  <c r="K1443"/>
  <c r="E1443"/>
  <c r="J1443"/>
  <c r="B1443"/>
  <c r="I1443"/>
  <c r="M1443"/>
  <c r="A1445" l="1"/>
  <c r="C730"/>
  <c r="E730"/>
  <c r="N730"/>
  <c r="J730"/>
  <c r="K730"/>
  <c r="B730"/>
  <c r="M730"/>
  <c r="F730"/>
  <c r="D730"/>
  <c r="I730"/>
  <c r="L730"/>
  <c r="A731"/>
  <c r="N1444"/>
  <c r="K1444"/>
  <c r="J1444"/>
  <c r="I1444"/>
  <c r="F1444"/>
  <c r="C1444"/>
  <c r="L1444"/>
  <c r="E1444"/>
  <c r="M1444"/>
  <c r="D1444"/>
  <c r="B1444"/>
  <c r="K1445" l="1"/>
  <c r="N1445"/>
  <c r="E1445"/>
  <c r="F1445"/>
  <c r="B1445"/>
  <c r="I1445"/>
  <c r="C1445"/>
  <c r="J1445"/>
  <c r="M1445"/>
  <c r="D1445"/>
  <c r="L1445"/>
  <c r="B731"/>
  <c r="M731"/>
  <c r="J731"/>
  <c r="F731"/>
  <c r="I731"/>
  <c r="L731"/>
  <c r="E731"/>
  <c r="D731"/>
  <c r="N731"/>
  <c r="K731"/>
  <c r="C731"/>
  <c r="A1446"/>
  <c r="A732"/>
  <c r="L732" l="1"/>
  <c r="K732"/>
  <c r="N732"/>
  <c r="E732"/>
  <c r="M732"/>
  <c r="C732"/>
  <c r="D732"/>
  <c r="B732"/>
  <c r="I732"/>
  <c r="J732"/>
  <c r="F732"/>
  <c r="A733"/>
  <c r="C1446"/>
  <c r="L1446"/>
  <c r="N1446"/>
  <c r="E1446"/>
  <c r="K1446"/>
  <c r="D1446"/>
  <c r="B1446"/>
  <c r="J1446"/>
  <c r="F1446"/>
  <c r="M1446"/>
  <c r="I1446"/>
  <c r="A1447"/>
  <c r="M1447" l="1"/>
  <c r="L1447"/>
  <c r="E1447"/>
  <c r="I1447"/>
  <c r="B1447"/>
  <c r="C1447"/>
  <c r="J1447"/>
  <c r="K1447"/>
  <c r="N1447"/>
  <c r="F1447"/>
  <c r="D1447"/>
  <c r="A734"/>
  <c r="A735"/>
  <c r="A1448"/>
  <c r="N733"/>
  <c r="I733"/>
  <c r="M733"/>
  <c r="L733"/>
  <c r="K733"/>
  <c r="D733"/>
  <c r="E733"/>
  <c r="F733"/>
  <c r="J733"/>
  <c r="C733"/>
  <c r="B733"/>
  <c r="M735" l="1"/>
  <c r="N735"/>
  <c r="I735"/>
  <c r="D735"/>
  <c r="F735"/>
  <c r="C735"/>
  <c r="E735"/>
  <c r="L735"/>
  <c r="K735"/>
  <c r="J735"/>
  <c r="B735"/>
  <c r="J1448"/>
  <c r="D1448"/>
  <c r="F1448"/>
  <c r="L1448"/>
  <c r="C1448"/>
  <c r="M1448"/>
  <c r="B1448"/>
  <c r="I1448"/>
  <c r="E1448"/>
  <c r="N1448"/>
  <c r="K1448"/>
  <c r="A1449"/>
  <c r="D734"/>
  <c r="C734"/>
  <c r="K734"/>
  <c r="I734"/>
  <c r="M734"/>
  <c r="B734"/>
  <c r="F734"/>
  <c r="N734"/>
  <c r="L734"/>
  <c r="J734"/>
  <c r="E734"/>
  <c r="N1449" l="1"/>
  <c r="I1449"/>
  <c r="L1449"/>
  <c r="C1449"/>
  <c r="K1449"/>
  <c r="B1449"/>
  <c r="J1449"/>
  <c r="D1449"/>
  <c r="F1449"/>
  <c r="E1449"/>
  <c r="M1449"/>
  <c r="A1450"/>
  <c r="A1451" l="1"/>
  <c r="J1450"/>
  <c r="N1450"/>
  <c r="E1450"/>
  <c r="F1450"/>
  <c r="B1450"/>
  <c r="L1450"/>
  <c r="C1450"/>
  <c r="I1450"/>
  <c r="M1450"/>
  <c r="D1450"/>
  <c r="K1450"/>
  <c r="D1451" l="1"/>
  <c r="B1451"/>
  <c r="J1451"/>
  <c r="N1451"/>
  <c r="L1451"/>
  <c r="E1451"/>
  <c r="K1451"/>
  <c r="F1451"/>
  <c r="M1451"/>
  <c r="C1451"/>
  <c r="I1451"/>
  <c r="A1452"/>
  <c r="A1453" l="1"/>
  <c r="K1452"/>
  <c r="I1452"/>
  <c r="L1452"/>
  <c r="F1452"/>
  <c r="B1452"/>
  <c r="M1452"/>
  <c r="D1452"/>
  <c r="E1452"/>
  <c r="C1452"/>
  <c r="N1452"/>
  <c r="J1452"/>
  <c r="E1453" l="1"/>
  <c r="M1453"/>
  <c r="I1453"/>
  <c r="C1453"/>
  <c r="F1453"/>
  <c r="J1453"/>
  <c r="L1453"/>
  <c r="B1453"/>
  <c r="D1453"/>
  <c r="N1453"/>
  <c r="K1453"/>
  <c r="A1454"/>
  <c r="A1455" l="1"/>
  <c r="M1454"/>
  <c r="C1454"/>
  <c r="E1454"/>
  <c r="I1454"/>
  <c r="B1454"/>
  <c r="L1454"/>
  <c r="F1454"/>
  <c r="D1454"/>
  <c r="K1454"/>
  <c r="N1454"/>
  <c r="J1454"/>
  <c r="E1455" l="1"/>
  <c r="B1455"/>
  <c r="L1455"/>
  <c r="M1455"/>
  <c r="K1455"/>
  <c r="C1455"/>
  <c r="I1455"/>
  <c r="F1455"/>
  <c r="J1455"/>
  <c r="D1455"/>
  <c r="N1455"/>
  <c r="A1456"/>
  <c r="A1457" l="1"/>
  <c r="L1456"/>
  <c r="K1456"/>
  <c r="I1456"/>
  <c r="F1456"/>
  <c r="B1456"/>
  <c r="D1456"/>
  <c r="N1456"/>
  <c r="M1456"/>
  <c r="E1456"/>
  <c r="J1456"/>
  <c r="C1456"/>
  <c r="C1457" l="1"/>
  <c r="F1457"/>
  <c r="J1457"/>
  <c r="N1457"/>
  <c r="K1457"/>
  <c r="E1457"/>
  <c r="I1457"/>
  <c r="L1457"/>
  <c r="B1457"/>
  <c r="D1457"/>
  <c r="M1457"/>
  <c r="A1458"/>
  <c r="A1459" l="1"/>
  <c r="B1458"/>
  <c r="L1458"/>
  <c r="K1458"/>
  <c r="F1458"/>
  <c r="D1458"/>
  <c r="I1458"/>
  <c r="N1458"/>
  <c r="C1458"/>
  <c r="E1458"/>
  <c r="M1458"/>
  <c r="J1458"/>
  <c r="D1459" l="1"/>
  <c r="F1459"/>
  <c r="M1459"/>
  <c r="J1459"/>
  <c r="B1459"/>
  <c r="I1459"/>
  <c r="K1459"/>
  <c r="E1459"/>
  <c r="C1459"/>
  <c r="N1459"/>
  <c r="L1459"/>
  <c r="A1460"/>
  <c r="A1461" l="1"/>
  <c r="E1460"/>
  <c r="J1460"/>
  <c r="I1460"/>
  <c r="D1460"/>
  <c r="C1460"/>
  <c r="B1460"/>
  <c r="K1460"/>
  <c r="N1460"/>
  <c r="F1460"/>
  <c r="L1460"/>
  <c r="M1460"/>
  <c r="N1461" l="1"/>
  <c r="D1461"/>
  <c r="J1461"/>
  <c r="E1461"/>
  <c r="F1461"/>
  <c r="M1461"/>
  <c r="K1461"/>
  <c r="I1461"/>
  <c r="B1461"/>
  <c r="C1461"/>
  <c r="L1461"/>
  <c r="A1462"/>
  <c r="A1463" l="1"/>
  <c r="F1462"/>
  <c r="E1462"/>
  <c r="D1462"/>
  <c r="C1462"/>
  <c r="B1462"/>
  <c r="M1462"/>
  <c r="I1462"/>
  <c r="K1462"/>
  <c r="J1462"/>
  <c r="N1462"/>
  <c r="L1462"/>
  <c r="F1463" l="1"/>
  <c r="N1463"/>
  <c r="E1463"/>
  <c r="C1463"/>
  <c r="D1463"/>
  <c r="J1463"/>
  <c r="M1463"/>
  <c r="B1463"/>
  <c r="I1463"/>
  <c r="K1463"/>
  <c r="L1463"/>
  <c r="A1464"/>
  <c r="A1465" l="1"/>
  <c r="E1464"/>
  <c r="N1464"/>
  <c r="L1464"/>
  <c r="D1464"/>
  <c r="K1464"/>
  <c r="M1464"/>
  <c r="C1464"/>
  <c r="F1464"/>
  <c r="B1464"/>
  <c r="I1464"/>
  <c r="J1464"/>
  <c r="D1465" l="1"/>
  <c r="I1465"/>
  <c r="M1465"/>
  <c r="L1465"/>
  <c r="C1465"/>
  <c r="F1465"/>
  <c r="E1465"/>
  <c r="N1465"/>
  <c r="J1465"/>
  <c r="K1465"/>
  <c r="B1465"/>
  <c r="A1466"/>
  <c r="A1467" l="1"/>
  <c r="L1466"/>
  <c r="J1466"/>
  <c r="N1466"/>
  <c r="D1466"/>
  <c r="C1466"/>
  <c r="I1466"/>
  <c r="B1466"/>
  <c r="M1466"/>
  <c r="E1466"/>
  <c r="K1466"/>
  <c r="F1466"/>
  <c r="E1467" l="1"/>
  <c r="L1467"/>
  <c r="C1467"/>
  <c r="D1467"/>
  <c r="B1467"/>
  <c r="M1467"/>
  <c r="K1467"/>
  <c r="F1467"/>
  <c r="I1467"/>
  <c r="J1467"/>
  <c r="N1467"/>
  <c r="A1468"/>
  <c r="A1469" l="1"/>
  <c r="L1468"/>
  <c r="I1468"/>
  <c r="E1468"/>
  <c r="M1468"/>
  <c r="F1468"/>
  <c r="D1468"/>
  <c r="C1468"/>
  <c r="N1468"/>
  <c r="K1468"/>
  <c r="B1468"/>
  <c r="J1468"/>
  <c r="L1469" l="1"/>
  <c r="I1469"/>
  <c r="D1469"/>
  <c r="C1469"/>
  <c r="F1469"/>
  <c r="N1469"/>
  <c r="M1469"/>
  <c r="B1469"/>
  <c r="E1469"/>
  <c r="J1469"/>
  <c r="K1469"/>
  <c r="A1470"/>
  <c r="A1471" l="1"/>
  <c r="D1470"/>
  <c r="B1470"/>
  <c r="M1470"/>
  <c r="F1470"/>
  <c r="E1470"/>
  <c r="J1470"/>
  <c r="C1470"/>
  <c r="K1470"/>
  <c r="L1470"/>
  <c r="N1470"/>
  <c r="I1470"/>
  <c r="K1471" l="1"/>
  <c r="I1471"/>
  <c r="J1471"/>
  <c r="C1471"/>
  <c r="F1471"/>
  <c r="E1471"/>
  <c r="B1471"/>
  <c r="N1471"/>
  <c r="M1471"/>
  <c r="L1471"/>
  <c r="D1471"/>
  <c r="A1472"/>
  <c r="A1473" l="1"/>
  <c r="J1472"/>
  <c r="K1472"/>
  <c r="I1472"/>
  <c r="B1472"/>
  <c r="F1472"/>
  <c r="C1472"/>
  <c r="E1472"/>
  <c r="L1472"/>
  <c r="D1472"/>
  <c r="N1472"/>
  <c r="M1472"/>
  <c r="J1473" l="1"/>
  <c r="N1473"/>
  <c r="F1473"/>
  <c r="K1473"/>
  <c r="M1473"/>
  <c r="L1473"/>
  <c r="E1473"/>
  <c r="I1473"/>
  <c r="B1473"/>
  <c r="C1473"/>
  <c r="D1473"/>
  <c r="A1474"/>
  <c r="A1475" l="1"/>
  <c r="B1474"/>
  <c r="K1474"/>
  <c r="D1474"/>
  <c r="I1474"/>
  <c r="J1474"/>
  <c r="L1474"/>
  <c r="N1474"/>
  <c r="F1474"/>
  <c r="E1474"/>
  <c r="C1474"/>
  <c r="M1474"/>
  <c r="C1475" l="1"/>
  <c r="F1475"/>
  <c r="D1475"/>
  <c r="K1475"/>
  <c r="E1475"/>
  <c r="J1475"/>
  <c r="L1475"/>
  <c r="M1475"/>
  <c r="B1475"/>
  <c r="I1475"/>
  <c r="N1475"/>
  <c r="A1476"/>
  <c r="A1477" l="1"/>
  <c r="C1476"/>
  <c r="L1476"/>
  <c r="N1476"/>
  <c r="E1476"/>
  <c r="B1476"/>
  <c r="I1476"/>
  <c r="K1476"/>
  <c r="J1476"/>
  <c r="D1476"/>
  <c r="M1476"/>
  <c r="F1476"/>
  <c r="I1477" l="1"/>
  <c r="M1477"/>
  <c r="C1477"/>
  <c r="J1477"/>
  <c r="B1477"/>
  <c r="E1477"/>
  <c r="L1477"/>
  <c r="K1477"/>
  <c r="F1477"/>
  <c r="D1477"/>
  <c r="N1477"/>
  <c r="A1478"/>
  <c r="A1479" l="1"/>
  <c r="K1478"/>
  <c r="F1478"/>
  <c r="C1478"/>
  <c r="N1478"/>
  <c r="D1478"/>
  <c r="I1478"/>
  <c r="M1478"/>
  <c r="B1478"/>
  <c r="L1478"/>
  <c r="J1478"/>
  <c r="E1478"/>
  <c r="D1479" l="1"/>
  <c r="B1479"/>
  <c r="J1479"/>
  <c r="I1479"/>
  <c r="L1479"/>
  <c r="E1479"/>
  <c r="F1479"/>
  <c r="M1479"/>
  <c r="N1479"/>
  <c r="C1479"/>
  <c r="K1479"/>
  <c r="A1480"/>
  <c r="A1481" l="1"/>
  <c r="K1480"/>
  <c r="L1480"/>
  <c r="B1480"/>
  <c r="J1480"/>
  <c r="N1480"/>
  <c r="D1480"/>
  <c r="E1480"/>
  <c r="M1480"/>
  <c r="F1480"/>
  <c r="C1480"/>
  <c r="I1480"/>
  <c r="J1481" l="1"/>
  <c r="F1481"/>
  <c r="N1481"/>
  <c r="M1481"/>
  <c r="C1481"/>
  <c r="I1481"/>
  <c r="L1481"/>
  <c r="B1481"/>
  <c r="E1481"/>
  <c r="D1481"/>
  <c r="K1481"/>
  <c r="A1482"/>
  <c r="A1483" l="1"/>
  <c r="C1482"/>
  <c r="L1482"/>
  <c r="J1482"/>
  <c r="E1482"/>
  <c r="M1482"/>
  <c r="F1482"/>
  <c r="B1482"/>
  <c r="K1482"/>
  <c r="N1482"/>
  <c r="I1482"/>
  <c r="D1482"/>
  <c r="F1483" l="1"/>
  <c r="M1483"/>
  <c r="C1483"/>
  <c r="J1483"/>
  <c r="K1483"/>
  <c r="N1483"/>
  <c r="L1483"/>
  <c r="B1483"/>
  <c r="I1483"/>
  <c r="E1483"/>
  <c r="D1483"/>
  <c r="A1484"/>
  <c r="A1485" l="1"/>
  <c r="K1484"/>
  <c r="B1484"/>
  <c r="J1484"/>
  <c r="M1484"/>
  <c r="D1484"/>
  <c r="L1484"/>
  <c r="F1484"/>
  <c r="C1484"/>
  <c r="N1484"/>
  <c r="I1484"/>
  <c r="E1484"/>
  <c r="D1485" l="1"/>
  <c r="I1485"/>
  <c r="K1485"/>
  <c r="C1485"/>
  <c r="L1485"/>
  <c r="J1485"/>
  <c r="N1485"/>
  <c r="B1485"/>
  <c r="M1485"/>
  <c r="E1485"/>
  <c r="F1485"/>
  <c r="A1486"/>
  <c r="A1487" l="1"/>
  <c r="K1486"/>
  <c r="D1486"/>
  <c r="C1486"/>
  <c r="E1486"/>
  <c r="N1486"/>
  <c r="F1486"/>
  <c r="J1486"/>
  <c r="B1486"/>
  <c r="M1486"/>
  <c r="L1486"/>
  <c r="I1486"/>
  <c r="B1487" l="1"/>
  <c r="F1487"/>
  <c r="M1487"/>
  <c r="C1487"/>
  <c r="J1487"/>
  <c r="L1487"/>
  <c r="I1487"/>
  <c r="N1487"/>
  <c r="E1487"/>
  <c r="K1487"/>
  <c r="D1487"/>
  <c r="A1488"/>
  <c r="A1489" l="1"/>
  <c r="F1488"/>
  <c r="J1488"/>
  <c r="I1488"/>
  <c r="D1488"/>
  <c r="C1488"/>
  <c r="L1488"/>
  <c r="B1488"/>
  <c r="K1488"/>
  <c r="E1488"/>
  <c r="N1488"/>
  <c r="M1488"/>
  <c r="M1489" l="1"/>
  <c r="C1489"/>
  <c r="I1489"/>
  <c r="D1489"/>
  <c r="L1489"/>
  <c r="N1489"/>
  <c r="E1489"/>
  <c r="F1489"/>
  <c r="K1489"/>
  <c r="B1489"/>
  <c r="J1489"/>
  <c r="A1490"/>
  <c r="A1491" l="1"/>
  <c r="K1490"/>
  <c r="M1490"/>
  <c r="D1490"/>
  <c r="N1490"/>
  <c r="J1490"/>
  <c r="E1490"/>
  <c r="F1490"/>
  <c r="L1490"/>
  <c r="I1490"/>
  <c r="C1490"/>
  <c r="B1490"/>
  <c r="I1491" l="1"/>
  <c r="F1491"/>
  <c r="N1491"/>
  <c r="C1491"/>
  <c r="L1491"/>
  <c r="M1491"/>
  <c r="B1491"/>
  <c r="E1491"/>
  <c r="J1491"/>
  <c r="D1491"/>
  <c r="K1491"/>
  <c r="A1492"/>
  <c r="A1493" l="1"/>
  <c r="I1492"/>
  <c r="D1492"/>
  <c r="N1492"/>
  <c r="M1492"/>
  <c r="E1492"/>
  <c r="L1492"/>
  <c r="J1492"/>
  <c r="F1492"/>
  <c r="B1492"/>
  <c r="K1492"/>
  <c r="C1492"/>
  <c r="M1493" l="1"/>
  <c r="E1493"/>
  <c r="D1493"/>
  <c r="N1493"/>
  <c r="C1493"/>
  <c r="J1493"/>
  <c r="K1493"/>
  <c r="I1493"/>
  <c r="F1493"/>
  <c r="B1493"/>
  <c r="L1493"/>
  <c r="A1494"/>
  <c r="A1495" l="1"/>
  <c r="D1494"/>
  <c r="M1494"/>
  <c r="E1494"/>
  <c r="J1494"/>
  <c r="F1494"/>
  <c r="B1494"/>
  <c r="C1494"/>
  <c r="I1494"/>
  <c r="N1494"/>
  <c r="K1494"/>
  <c r="L1494"/>
  <c r="I1495" l="1"/>
  <c r="F1495"/>
  <c r="N1495"/>
  <c r="C1495"/>
  <c r="E1495"/>
  <c r="M1495"/>
  <c r="K1495"/>
  <c r="B1495"/>
  <c r="L1495"/>
  <c r="D1495"/>
  <c r="J1495"/>
  <c r="A1496"/>
  <c r="A1497" l="1"/>
  <c r="M1496"/>
  <c r="J1496"/>
  <c r="L1496"/>
  <c r="K1496"/>
  <c r="D1496"/>
  <c r="B1496"/>
  <c r="C1496"/>
  <c r="E1496"/>
  <c r="F1496"/>
  <c r="N1496"/>
  <c r="I1496"/>
  <c r="B1497" l="1"/>
  <c r="I1497"/>
  <c r="E1497"/>
  <c r="D1497"/>
  <c r="M1497"/>
  <c r="C1497"/>
  <c r="N1497"/>
  <c r="F1497"/>
  <c r="K1497"/>
  <c r="J1497"/>
  <c r="L1497"/>
  <c r="A1498"/>
  <c r="A1499" l="1"/>
  <c r="D1498"/>
  <c r="B1498"/>
  <c r="I1498"/>
  <c r="L1498"/>
  <c r="K1498"/>
  <c r="F1498"/>
  <c r="E1498"/>
  <c r="C1498"/>
  <c r="J1498"/>
  <c r="N1498"/>
  <c r="M1498"/>
  <c r="L1499" l="1"/>
  <c r="B1499"/>
  <c r="N1499"/>
  <c r="K1499"/>
  <c r="C1499"/>
  <c r="M1499"/>
  <c r="J1499"/>
  <c r="E1499"/>
  <c r="F1499"/>
  <c r="D1499"/>
  <c r="I1499"/>
  <c r="A1500"/>
  <c r="A1501" l="1"/>
  <c r="F1500"/>
  <c r="I1500"/>
  <c r="K1500"/>
  <c r="J1500"/>
  <c r="B1500"/>
  <c r="N1500"/>
  <c r="E1500"/>
  <c r="L1500"/>
  <c r="M1500"/>
  <c r="C1500"/>
  <c r="D1500"/>
  <c r="L1501" l="1"/>
  <c r="F1501"/>
  <c r="J1501"/>
  <c r="E1501"/>
  <c r="D1501"/>
  <c r="C1501"/>
  <c r="B1501"/>
  <c r="M1501"/>
  <c r="N1501"/>
  <c r="I1501"/>
  <c r="K1501"/>
  <c r="A1502"/>
  <c r="A1503" l="1"/>
  <c r="F1502"/>
  <c r="L1502"/>
  <c r="J1502"/>
  <c r="I1502"/>
  <c r="K1502"/>
  <c r="N1502"/>
  <c r="C1502"/>
  <c r="B1502"/>
  <c r="E1502"/>
  <c r="M1502"/>
  <c r="D1502"/>
  <c r="L1503" l="1"/>
  <c r="F1503"/>
  <c r="M1503"/>
  <c r="I1503"/>
  <c r="J1503"/>
  <c r="K1503"/>
  <c r="E1503"/>
  <c r="N1503"/>
  <c r="D1503"/>
  <c r="C1503"/>
  <c r="B1503"/>
  <c r="A1504"/>
  <c r="A1505" l="1"/>
  <c r="L1504"/>
  <c r="N1504"/>
  <c r="B1504"/>
  <c r="J1504"/>
  <c r="D1504"/>
  <c r="C1504"/>
  <c r="F1504"/>
  <c r="E1504"/>
  <c r="M1504"/>
  <c r="K1504"/>
  <c r="I1504"/>
  <c r="J1505" l="1"/>
  <c r="C1505"/>
  <c r="I1505"/>
  <c r="E1505"/>
  <c r="F1505"/>
  <c r="B1505"/>
  <c r="N1505"/>
  <c r="M1505"/>
  <c r="D1505"/>
  <c r="K1505"/>
  <c r="L1505"/>
  <c r="A1506"/>
  <c r="A1507" l="1"/>
  <c r="F1506"/>
  <c r="C1506"/>
  <c r="J1506"/>
  <c r="B1506"/>
  <c r="I1506"/>
  <c r="M1506"/>
  <c r="L1506"/>
  <c r="N1506"/>
  <c r="K1506"/>
  <c r="D1506"/>
  <c r="E1506"/>
  <c r="B1507" l="1"/>
  <c r="E1507"/>
  <c r="F1507"/>
  <c r="K1507"/>
  <c r="L1507"/>
  <c r="I1507"/>
  <c r="D1507"/>
  <c r="C1507"/>
  <c r="J1507"/>
  <c r="N1507"/>
  <c r="M1507"/>
  <c r="A1508"/>
  <c r="A1509" l="1"/>
  <c r="B1508"/>
  <c r="L1508"/>
  <c r="J1508"/>
  <c r="M1508"/>
  <c r="E1508"/>
  <c r="C1508"/>
  <c r="D1508"/>
  <c r="N1508"/>
  <c r="I1508"/>
  <c r="F1508"/>
  <c r="K1508"/>
  <c r="D1509" l="1"/>
  <c r="F1509"/>
  <c r="N1509"/>
  <c r="J1509"/>
  <c r="E1509"/>
  <c r="L1509"/>
  <c r="M1509"/>
  <c r="I1509"/>
  <c r="C1509"/>
  <c r="K1509"/>
  <c r="B1509"/>
  <c r="A1510"/>
  <c r="A1511" l="1"/>
  <c r="N1510"/>
  <c r="M1510"/>
  <c r="J1510"/>
  <c r="F1510"/>
  <c r="C1510"/>
  <c r="D1510"/>
  <c r="E1510"/>
  <c r="K1510"/>
  <c r="L1510"/>
  <c r="I1510"/>
  <c r="B1510"/>
  <c r="E1511" l="1"/>
  <c r="B1511"/>
  <c r="D1511"/>
  <c r="F1511"/>
  <c r="N1511"/>
  <c r="L1511"/>
  <c r="K1511"/>
  <c r="J1511"/>
  <c r="I1511"/>
  <c r="C1511"/>
  <c r="M1511"/>
  <c r="A1512"/>
  <c r="A1513" l="1"/>
  <c r="I1512"/>
  <c r="C1512"/>
  <c r="M1512"/>
  <c r="J1512"/>
  <c r="F1512"/>
  <c r="L1512"/>
  <c r="N1512"/>
  <c r="B1512"/>
  <c r="K1512"/>
  <c r="E1512"/>
  <c r="D1512"/>
  <c r="D1513" l="1"/>
  <c r="L1513"/>
  <c r="B1513"/>
  <c r="N1513"/>
  <c r="C1513"/>
  <c r="E1513"/>
  <c r="J1513"/>
  <c r="M1513"/>
  <c r="K1513"/>
  <c r="I1513"/>
  <c r="F1513"/>
  <c r="A1514"/>
  <c r="A1515" l="1"/>
  <c r="M1514"/>
  <c r="E1514"/>
  <c r="L1514"/>
  <c r="D1514"/>
  <c r="C1514"/>
  <c r="B1514"/>
  <c r="N1514"/>
  <c r="K1514"/>
  <c r="J1514"/>
  <c r="I1514"/>
  <c r="F1514"/>
  <c r="L1515" l="1"/>
  <c r="E1515"/>
  <c r="J1515"/>
  <c r="M1515"/>
  <c r="F1515"/>
  <c r="B1515"/>
  <c r="N1515"/>
  <c r="C1515"/>
  <c r="K1515"/>
  <c r="I1515"/>
  <c r="D1515"/>
  <c r="A1516"/>
  <c r="A1517" l="1"/>
  <c r="L1516"/>
  <c r="J1516"/>
  <c r="N1516"/>
  <c r="C1516"/>
  <c r="B1516"/>
  <c r="F1516"/>
  <c r="I1516"/>
  <c r="K1516"/>
  <c r="M1516"/>
  <c r="E1516"/>
  <c r="D1516"/>
  <c r="J1517" l="1"/>
  <c r="K1517"/>
  <c r="M1517"/>
  <c r="N1517"/>
  <c r="F1517"/>
  <c r="B1517"/>
  <c r="I1517"/>
  <c r="L1517"/>
  <c r="C1517"/>
  <c r="D1517"/>
  <c r="E1517"/>
  <c r="A1518"/>
  <c r="A1519" l="1"/>
  <c r="C1518"/>
  <c r="K1518"/>
  <c r="B1518"/>
  <c r="M1518"/>
  <c r="L1518"/>
  <c r="I1518"/>
  <c r="F1518"/>
  <c r="N1518"/>
  <c r="D1518"/>
  <c r="E1518"/>
  <c r="J1518"/>
  <c r="C1519" l="1"/>
  <c r="K1519"/>
  <c r="J1519"/>
  <c r="D1519"/>
  <c r="L1519"/>
  <c r="M1519"/>
  <c r="N1519"/>
  <c r="B1519"/>
  <c r="E1519"/>
  <c r="I1519"/>
  <c r="F1519"/>
  <c r="A1520"/>
  <c r="A1521" l="1"/>
  <c r="D1520"/>
  <c r="J1520"/>
  <c r="L1520"/>
  <c r="I1520"/>
  <c r="K1520"/>
  <c r="F1520"/>
  <c r="N1520"/>
  <c r="E1520"/>
  <c r="C1520"/>
  <c r="B1520"/>
  <c r="M1520"/>
  <c r="E1521" l="1"/>
  <c r="K1521"/>
  <c r="C1521"/>
  <c r="I1521"/>
  <c r="J1521"/>
  <c r="N1521"/>
  <c r="F1521"/>
  <c r="M1521"/>
  <c r="D1521"/>
  <c r="B1521"/>
  <c r="L1521"/>
  <c r="A1522"/>
  <c r="A1523" l="1"/>
  <c r="F1522"/>
  <c r="E1522"/>
  <c r="L1522"/>
  <c r="K1522"/>
  <c r="B1522"/>
  <c r="M1522"/>
  <c r="I1522"/>
  <c r="J1522"/>
  <c r="C1522"/>
  <c r="D1522"/>
  <c r="N1522"/>
  <c r="B1523" l="1"/>
  <c r="E1523"/>
  <c r="K1523"/>
  <c r="L1523"/>
  <c r="J1523"/>
  <c r="N1523"/>
  <c r="I1523"/>
  <c r="F1523"/>
  <c r="D1523"/>
  <c r="M1523"/>
  <c r="C1523"/>
  <c r="A1524"/>
  <c r="A1525" l="1"/>
  <c r="E1524"/>
  <c r="N1524"/>
  <c r="L1524"/>
  <c r="K1524"/>
  <c r="J1524"/>
  <c r="F1524"/>
  <c r="D1524"/>
  <c r="I1524"/>
  <c r="B1524"/>
  <c r="M1524"/>
  <c r="C1524"/>
  <c r="K1525" l="1"/>
  <c r="D1525"/>
  <c r="C1525"/>
  <c r="L1525"/>
  <c r="I1525"/>
  <c r="J1525"/>
  <c r="E1525"/>
  <c r="F1525"/>
  <c r="M1525"/>
  <c r="B1525"/>
  <c r="N1525"/>
  <c r="A1526"/>
  <c r="A1527" l="1"/>
  <c r="L1526"/>
  <c r="K1526"/>
  <c r="B1526"/>
  <c r="I1526"/>
  <c r="D1526"/>
  <c r="N1526"/>
  <c r="E1526"/>
  <c r="J1526"/>
  <c r="C1526"/>
  <c r="M1526"/>
  <c r="F1526"/>
  <c r="F1527" l="1"/>
  <c r="B1527"/>
  <c r="N1527"/>
  <c r="L1527"/>
  <c r="K1527"/>
  <c r="I1527"/>
  <c r="E1527"/>
  <c r="D1527"/>
  <c r="M1527"/>
  <c r="J1527"/>
  <c r="C1527"/>
  <c r="A1528"/>
  <c r="A1529" l="1"/>
  <c r="M1528"/>
  <c r="F1528"/>
  <c r="L1528"/>
  <c r="K1528"/>
  <c r="C1528"/>
  <c r="N1528"/>
  <c r="I1528"/>
  <c r="B1528"/>
  <c r="J1528"/>
  <c r="E1528"/>
  <c r="D1528"/>
  <c r="C1529" l="1"/>
  <c r="M1529"/>
  <c r="L1529"/>
  <c r="F1529"/>
  <c r="B1529"/>
  <c r="J1529"/>
  <c r="N1529"/>
  <c r="E1529"/>
  <c r="D1529"/>
  <c r="K1529"/>
  <c r="I1529"/>
  <c r="A1530"/>
  <c r="A1531" l="1"/>
  <c r="M1530"/>
  <c r="E1530"/>
  <c r="N1530"/>
  <c r="K1530"/>
  <c r="F1530"/>
  <c r="C1530"/>
  <c r="J1530"/>
  <c r="B1530"/>
  <c r="D1530"/>
  <c r="L1530"/>
  <c r="I1530"/>
  <c r="N1531" l="1"/>
  <c r="I1531"/>
  <c r="L1531"/>
  <c r="C1531"/>
  <c r="B1531"/>
  <c r="K1531"/>
  <c r="D1531"/>
  <c r="E1531"/>
  <c r="F1531"/>
  <c r="M1531"/>
  <c r="J1531"/>
  <c r="A1532"/>
  <c r="A1533" l="1"/>
  <c r="C1532"/>
  <c r="B1532"/>
  <c r="F1532"/>
  <c r="E1532"/>
  <c r="I1532"/>
  <c r="M1532"/>
  <c r="K1532"/>
  <c r="L1532"/>
  <c r="J1532"/>
  <c r="N1532"/>
  <c r="D1532"/>
  <c r="J1533" l="1"/>
  <c r="K1533"/>
  <c r="C1533"/>
  <c r="E1533"/>
  <c r="L1533"/>
  <c r="M1533"/>
  <c r="I1533"/>
  <c r="D1533"/>
  <c r="B1533"/>
  <c r="N1533"/>
  <c r="F1533"/>
  <c r="A1534"/>
  <c r="A1535" l="1"/>
  <c r="J1534"/>
  <c r="E1534"/>
  <c r="D1534"/>
  <c r="C1534"/>
  <c r="B1534"/>
  <c r="N1534"/>
  <c r="K1534"/>
  <c r="M1534"/>
  <c r="I1534"/>
  <c r="L1534"/>
  <c r="F1534"/>
  <c r="I1535" l="1"/>
  <c r="M1535"/>
  <c r="J1535"/>
  <c r="K1535"/>
  <c r="N1535"/>
  <c r="L1535"/>
  <c r="B1535"/>
  <c r="D1535"/>
  <c r="E1535"/>
  <c r="F1535"/>
  <c r="C1535"/>
  <c r="A1536"/>
  <c r="A1537" l="1"/>
  <c r="E1536"/>
  <c r="F1536"/>
  <c r="N1536"/>
  <c r="I1536"/>
  <c r="M1536"/>
  <c r="C1536"/>
  <c r="B1536"/>
  <c r="L1536"/>
  <c r="K1536"/>
  <c r="D1536"/>
  <c r="J1536"/>
  <c r="B1537" l="1"/>
  <c r="I1537"/>
  <c r="L1537"/>
  <c r="N1537"/>
  <c r="M1537"/>
  <c r="E1537"/>
  <c r="K1537"/>
  <c r="F1537"/>
  <c r="D1537"/>
  <c r="C1537"/>
  <c r="J1537"/>
  <c r="A1538"/>
  <c r="A1539" l="1"/>
  <c r="K1538"/>
  <c r="N1538"/>
  <c r="L1538"/>
  <c r="I1538"/>
  <c r="B1538"/>
  <c r="J1538"/>
  <c r="F1538"/>
  <c r="E1538"/>
  <c r="M1538"/>
  <c r="D1538"/>
  <c r="C1538"/>
  <c r="L1539" l="1"/>
  <c r="D1539"/>
  <c r="B1539"/>
  <c r="N1539"/>
  <c r="M1539"/>
  <c r="I1539"/>
  <c r="C1539"/>
  <c r="E1539"/>
  <c r="K1539"/>
  <c r="J1539"/>
  <c r="F1539"/>
  <c r="A1540"/>
  <c r="A1541" l="1"/>
  <c r="B1540"/>
  <c r="L1540"/>
  <c r="K1540"/>
  <c r="I1540"/>
  <c r="E1540"/>
  <c r="J1540"/>
  <c r="N1540"/>
  <c r="D1540"/>
  <c r="F1540"/>
  <c r="M1540"/>
  <c r="C1540"/>
  <c r="F1541" l="1"/>
  <c r="M1541"/>
  <c r="E1541"/>
  <c r="D1541"/>
  <c r="B1541"/>
  <c r="C1541"/>
  <c r="I1541"/>
  <c r="J1541"/>
  <c r="L1541"/>
  <c r="N1541"/>
  <c r="K1541"/>
  <c r="A1542"/>
  <c r="A1543" l="1"/>
  <c r="F1542"/>
  <c r="B1542"/>
  <c r="E1542"/>
  <c r="I1542"/>
  <c r="D1542"/>
  <c r="C1542"/>
  <c r="M1542"/>
  <c r="K1542"/>
  <c r="J1542"/>
  <c r="N1542"/>
  <c r="L1542"/>
  <c r="L1543" l="1"/>
  <c r="C1543"/>
  <c r="N1543"/>
  <c r="M1543"/>
  <c r="F1543"/>
  <c r="I1543"/>
  <c r="K1543"/>
  <c r="J1543"/>
  <c r="D1543"/>
  <c r="B1543"/>
  <c r="E1543"/>
  <c r="A1544"/>
  <c r="A1545" l="1"/>
  <c r="M1544"/>
  <c r="N1544"/>
  <c r="K1544"/>
  <c r="B1544"/>
  <c r="E1544"/>
  <c r="F1544"/>
  <c r="J1544"/>
  <c r="L1544"/>
  <c r="D1544"/>
  <c r="I1544"/>
  <c r="C1544"/>
  <c r="I1545" l="1"/>
  <c r="J1545"/>
  <c r="D1545"/>
  <c r="K1545"/>
  <c r="F1545"/>
  <c r="C1545"/>
  <c r="L1545"/>
  <c r="M1545"/>
  <c r="N1545"/>
  <c r="B1545"/>
  <c r="E1545"/>
  <c r="A1546"/>
  <c r="A1547" l="1"/>
  <c r="J1546"/>
  <c r="K1546"/>
  <c r="E1546"/>
  <c r="L1546"/>
  <c r="M1546"/>
  <c r="B1546"/>
  <c r="F1546"/>
  <c r="D1546"/>
  <c r="N1546"/>
  <c r="C1546"/>
  <c r="I1546"/>
  <c r="K1547" l="1"/>
  <c r="M1547"/>
  <c r="N1547"/>
  <c r="F1547"/>
  <c r="B1547"/>
  <c r="D1547"/>
  <c r="J1547"/>
  <c r="E1547"/>
  <c r="I1547"/>
  <c r="C1547"/>
  <c r="L1547"/>
  <c r="A1548"/>
  <c r="A1549" l="1"/>
  <c r="K1548"/>
  <c r="M1548"/>
  <c r="B1548"/>
  <c r="N1548"/>
  <c r="C1548"/>
  <c r="F1548"/>
  <c r="J1548"/>
  <c r="I1548"/>
  <c r="L1548"/>
  <c r="D1548"/>
  <c r="E1548"/>
  <c r="K1549" l="1"/>
  <c r="C1549"/>
  <c r="M1549"/>
  <c r="J1549"/>
  <c r="D1549"/>
  <c r="B1549"/>
  <c r="L1549"/>
  <c r="E1549"/>
  <c r="F1549"/>
  <c r="I1549"/>
  <c r="N1549"/>
  <c r="A1550"/>
  <c r="A1551" l="1"/>
  <c r="N1550"/>
  <c r="L1550"/>
  <c r="E1550"/>
  <c r="C1550"/>
  <c r="K1550"/>
  <c r="I1550"/>
  <c r="B1550"/>
  <c r="D1550"/>
  <c r="J1550"/>
  <c r="F1550"/>
  <c r="M1550"/>
  <c r="K1551" l="1"/>
  <c r="E1551"/>
  <c r="C1551"/>
  <c r="J1551"/>
  <c r="B1551"/>
  <c r="N1551"/>
  <c r="F1551"/>
  <c r="M1551"/>
  <c r="L1551"/>
  <c r="D1551"/>
  <c r="I1551"/>
  <c r="A1552"/>
  <c r="A1553" l="1"/>
  <c r="M1552"/>
  <c r="B1552"/>
  <c r="F1552"/>
  <c r="E1552"/>
  <c r="K1552"/>
  <c r="J1552"/>
  <c r="D1552"/>
  <c r="L1552"/>
  <c r="C1552"/>
  <c r="N1552"/>
  <c r="I1552"/>
  <c r="J1553" l="1"/>
  <c r="M1553"/>
  <c r="C1553"/>
  <c r="F1553"/>
  <c r="D1553"/>
  <c r="K1553"/>
  <c r="B1553"/>
  <c r="E1553"/>
  <c r="N1553"/>
  <c r="I1553"/>
  <c r="L1553"/>
  <c r="A1554"/>
  <c r="A1555" l="1"/>
  <c r="L1554"/>
  <c r="J1554"/>
  <c r="I1554"/>
  <c r="K1554"/>
  <c r="F1554"/>
  <c r="C1554"/>
  <c r="B1554"/>
  <c r="N1554"/>
  <c r="D1554"/>
  <c r="E1554"/>
  <c r="M1554"/>
  <c r="J1555" l="1"/>
  <c r="M1555"/>
  <c r="I1555"/>
  <c r="K1555"/>
  <c r="D1555"/>
  <c r="E1555"/>
  <c r="N1555"/>
  <c r="L1555"/>
  <c r="C1555"/>
  <c r="F1555"/>
  <c r="B1555"/>
  <c r="A1556"/>
  <c r="A1557" l="1"/>
  <c r="L1556"/>
  <c r="K1556"/>
  <c r="E1556"/>
  <c r="N1556"/>
  <c r="M1556"/>
  <c r="B1556"/>
  <c r="C1556"/>
  <c r="J1556"/>
  <c r="F1556"/>
  <c r="I1556"/>
  <c r="D1556"/>
  <c r="C1557" l="1"/>
  <c r="N1557"/>
  <c r="L1557"/>
  <c r="K1557"/>
  <c r="B1557"/>
  <c r="M1557"/>
  <c r="E1557"/>
  <c r="J1557"/>
  <c r="D1557"/>
  <c r="F1557"/>
  <c r="I1557"/>
  <c r="A1558"/>
  <c r="A1559" l="1"/>
  <c r="C1558"/>
  <c r="B1558"/>
  <c r="D1558"/>
  <c r="N1558"/>
  <c r="I1558"/>
  <c r="L1558"/>
  <c r="J1558"/>
  <c r="M1558"/>
  <c r="K1558"/>
  <c r="F1558"/>
  <c r="E1558"/>
  <c r="D1559" l="1"/>
  <c r="J1559"/>
  <c r="B1559"/>
  <c r="F1559"/>
  <c r="M1559"/>
  <c r="E1559"/>
  <c r="I1559"/>
  <c r="C1559"/>
  <c r="N1559"/>
  <c r="L1559"/>
  <c r="K1559"/>
  <c r="A1560"/>
  <c r="A1561" l="1"/>
  <c r="E1560"/>
  <c r="F1560"/>
  <c r="N1560"/>
  <c r="B1560"/>
  <c r="C1560"/>
  <c r="M1560"/>
  <c r="L1560"/>
  <c r="D1560"/>
  <c r="J1560"/>
  <c r="K1560"/>
  <c r="I1560"/>
  <c r="M1561" l="1"/>
  <c r="D1561"/>
  <c r="B1561"/>
  <c r="C1561"/>
  <c r="E1561"/>
  <c r="J1561"/>
  <c r="I1561"/>
  <c r="F1561"/>
  <c r="L1561"/>
  <c r="N1561"/>
  <c r="K1561"/>
  <c r="A1562"/>
  <c r="A1563" l="1"/>
  <c r="I1562"/>
  <c r="B1562"/>
  <c r="M1562"/>
  <c r="L1562"/>
  <c r="K1562"/>
  <c r="J1562"/>
  <c r="D1562"/>
  <c r="N1562"/>
  <c r="E1562"/>
  <c r="C1562"/>
  <c r="F1562"/>
  <c r="K1563" l="1"/>
  <c r="C1563"/>
  <c r="L1563"/>
  <c r="J1563"/>
  <c r="E1563"/>
  <c r="D1563"/>
  <c r="M1563"/>
  <c r="I1563"/>
  <c r="B1563"/>
  <c r="N1563"/>
  <c r="F1563"/>
  <c r="A1564"/>
  <c r="A1565" l="1"/>
  <c r="E1564"/>
  <c r="N1564"/>
  <c r="L1564"/>
  <c r="D1564"/>
  <c r="I1564"/>
  <c r="J1564"/>
  <c r="K1564"/>
  <c r="B1564"/>
  <c r="F1564"/>
  <c r="C1564"/>
  <c r="M1564"/>
  <c r="C1565" l="1"/>
  <c r="L1565"/>
  <c r="N1565"/>
  <c r="M1565"/>
  <c r="D1565"/>
  <c r="J1565"/>
  <c r="F1565"/>
  <c r="E1565"/>
  <c r="B1565"/>
  <c r="K1565"/>
  <c r="I1565"/>
  <c r="A1566"/>
  <c r="A1567" l="1"/>
  <c r="J1566"/>
  <c r="I1566"/>
  <c r="B1566"/>
  <c r="M1566"/>
  <c r="L1566"/>
  <c r="F1566"/>
  <c r="E1566"/>
  <c r="K1566"/>
  <c r="N1566"/>
  <c r="D1566"/>
  <c r="C1566"/>
  <c r="E1567" l="1"/>
  <c r="M1567"/>
  <c r="C1567"/>
  <c r="L1567"/>
  <c r="I1567"/>
  <c r="J1567"/>
  <c r="N1567"/>
  <c r="D1567"/>
  <c r="B1567"/>
  <c r="F1567"/>
  <c r="K1567"/>
  <c r="A1568"/>
  <c r="A1569" l="1"/>
  <c r="C1568"/>
  <c r="J1568"/>
  <c r="B1568"/>
  <c r="D1568"/>
  <c r="F1568"/>
  <c r="L1568"/>
  <c r="N1568"/>
  <c r="E1568"/>
  <c r="M1568"/>
  <c r="I1568"/>
  <c r="K1568"/>
  <c r="L1569" l="1"/>
  <c r="J1569"/>
  <c r="B1569"/>
  <c r="N1569"/>
  <c r="I1569"/>
  <c r="E1569"/>
  <c r="F1569"/>
  <c r="K1569"/>
  <c r="D1569"/>
  <c r="M1569"/>
  <c r="C1569"/>
  <c r="A1570"/>
  <c r="A1571" l="1"/>
  <c r="E1570"/>
  <c r="K1570"/>
  <c r="F1570"/>
  <c r="B1570"/>
  <c r="D1570"/>
  <c r="C1570"/>
  <c r="L1570"/>
  <c r="I1570"/>
  <c r="N1570"/>
  <c r="J1570"/>
  <c r="M1570"/>
  <c r="C1571" l="1"/>
  <c r="D1571"/>
  <c r="L1571"/>
  <c r="F1571"/>
  <c r="E1571"/>
  <c r="J1571"/>
  <c r="B1571"/>
  <c r="M1571"/>
  <c r="I1571"/>
  <c r="N1571"/>
  <c r="K1571"/>
  <c r="A1572"/>
  <c r="A1573" l="1"/>
  <c r="N1572"/>
  <c r="F1572"/>
  <c r="K1572"/>
  <c r="E1572"/>
  <c r="M1572"/>
  <c r="B1572"/>
  <c r="I1572"/>
  <c r="L1572"/>
  <c r="D1572"/>
  <c r="J1572"/>
  <c r="C1572"/>
  <c r="I1573" l="1"/>
  <c r="K1573"/>
  <c r="F1573"/>
  <c r="M1573"/>
  <c r="N1573"/>
  <c r="D1573"/>
  <c r="J1573"/>
  <c r="B1573"/>
  <c r="C1573"/>
  <c r="L1573"/>
  <c r="E1573"/>
  <c r="A1574"/>
  <c r="A1575" l="1"/>
  <c r="K1574"/>
  <c r="L1574"/>
  <c r="B1574"/>
  <c r="I1574"/>
  <c r="J1574"/>
  <c r="E1574"/>
  <c r="M1574"/>
  <c r="C1574"/>
  <c r="D1574"/>
  <c r="N1574"/>
  <c r="F1574"/>
  <c r="C1575" l="1"/>
  <c r="L1575"/>
  <c r="I1575"/>
  <c r="M1575"/>
  <c r="B1575"/>
  <c r="E1575"/>
  <c r="D1575"/>
  <c r="K1575"/>
  <c r="F1575"/>
  <c r="J1575"/>
  <c r="N1575"/>
  <c r="A1576"/>
  <c r="A1577" l="1"/>
  <c r="N1576"/>
  <c r="K1576"/>
  <c r="F1576"/>
  <c r="D1576"/>
  <c r="I1576"/>
  <c r="J1576"/>
  <c r="C1576"/>
  <c r="B1576"/>
  <c r="L1576"/>
  <c r="M1576"/>
  <c r="E1576"/>
  <c r="E1577" l="1"/>
  <c r="M1577"/>
  <c r="N1577"/>
  <c r="L1577"/>
  <c r="J1577"/>
  <c r="I1577"/>
  <c r="C1577"/>
  <c r="F1577"/>
  <c r="D1577"/>
  <c r="B1577"/>
  <c r="K1577"/>
  <c r="A1578"/>
  <c r="A1579" l="1"/>
  <c r="L1578"/>
  <c r="C1578"/>
  <c r="K1578"/>
  <c r="F1578"/>
  <c r="J1578"/>
  <c r="B1578"/>
  <c r="I1578"/>
  <c r="E1578"/>
  <c r="M1578"/>
  <c r="D1578"/>
  <c r="N1578"/>
  <c r="K1579" l="1"/>
  <c r="E1579"/>
  <c r="F1579"/>
  <c r="I1579"/>
  <c r="M1579"/>
  <c r="B1579"/>
  <c r="L1579"/>
  <c r="N1579"/>
  <c r="D1579"/>
  <c r="J1579"/>
  <c r="C1579"/>
  <c r="A1580"/>
  <c r="A1581" l="1"/>
  <c r="N1580"/>
  <c r="C1580"/>
  <c r="E1580"/>
  <c r="F1580"/>
  <c r="I1580"/>
  <c r="D1580"/>
  <c r="K1580"/>
  <c r="B1580"/>
  <c r="L1580"/>
  <c r="M1580"/>
  <c r="J1580"/>
  <c r="E1581" l="1"/>
  <c r="L1581"/>
  <c r="K1581"/>
  <c r="C1581"/>
  <c r="I1581"/>
  <c r="M1581"/>
  <c r="N1581"/>
  <c r="B1581"/>
  <c r="F1581"/>
  <c r="J1581"/>
  <c r="D1581"/>
  <c r="A1582"/>
  <c r="A1583" l="1"/>
  <c r="B1582"/>
  <c r="D1582"/>
  <c r="E1582"/>
  <c r="N1582"/>
  <c r="J1582"/>
  <c r="L1582"/>
  <c r="I1582"/>
  <c r="C1582"/>
  <c r="K1582"/>
  <c r="M1582"/>
  <c r="F1582"/>
  <c r="K1583" l="1"/>
  <c r="I1583"/>
  <c r="J1583"/>
  <c r="D1583"/>
  <c r="E1583"/>
  <c r="L1583"/>
  <c r="N1583"/>
  <c r="F1583"/>
  <c r="C1583"/>
  <c r="B1583"/>
  <c r="M1583"/>
  <c r="A1584"/>
  <c r="A1585" l="1"/>
  <c r="C1584"/>
  <c r="M1584"/>
  <c r="N1584"/>
  <c r="L1584"/>
  <c r="F1584"/>
  <c r="I1584"/>
  <c r="J1584"/>
  <c r="B1584"/>
  <c r="D1584"/>
  <c r="E1584"/>
  <c r="K1584"/>
  <c r="N1585" l="1"/>
  <c r="D1585"/>
  <c r="L1585"/>
  <c r="I1585"/>
  <c r="F1585"/>
  <c r="M1585"/>
  <c r="B1585"/>
  <c r="C1585"/>
  <c r="E1585"/>
  <c r="J1585"/>
  <c r="K1585"/>
  <c r="A1586"/>
  <c r="A1587" l="1"/>
  <c r="E1586"/>
  <c r="N1586"/>
  <c r="M1586"/>
  <c r="I1586"/>
  <c r="J1586"/>
  <c r="C1586"/>
  <c r="L1586"/>
  <c r="B1586"/>
  <c r="D1586"/>
  <c r="F1586"/>
  <c r="K1586"/>
  <c r="C1587" l="1"/>
  <c r="K1587"/>
  <c r="D1587"/>
  <c r="F1587"/>
  <c r="B1587"/>
  <c r="E1587"/>
  <c r="N1587"/>
  <c r="L1587"/>
  <c r="J1587"/>
  <c r="I1587"/>
  <c r="M1587"/>
  <c r="A1588"/>
  <c r="A1589" l="1"/>
  <c r="D1588"/>
  <c r="I1588"/>
  <c r="E1588"/>
  <c r="F1588"/>
  <c r="K1588"/>
  <c r="M1588"/>
  <c r="N1588"/>
  <c r="J1588"/>
  <c r="L1588"/>
  <c r="B1588"/>
  <c r="C1588"/>
  <c r="L1589" l="1"/>
  <c r="B1589"/>
  <c r="E1589"/>
  <c r="F1589"/>
  <c r="K1589"/>
  <c r="N1589"/>
  <c r="I1589"/>
  <c r="J1589"/>
  <c r="M1589"/>
  <c r="D1589"/>
  <c r="C1589"/>
  <c r="A1590"/>
  <c r="A1591" l="1"/>
  <c r="J1590"/>
  <c r="F1590"/>
  <c r="K1590"/>
  <c r="N1590"/>
  <c r="D1590"/>
  <c r="L1590"/>
  <c r="I1590"/>
  <c r="E1590"/>
  <c r="B1590"/>
  <c r="M1590"/>
  <c r="C1590"/>
  <c r="N1591" l="1"/>
  <c r="E1591"/>
  <c r="C1591"/>
  <c r="K1591"/>
  <c r="B1591"/>
  <c r="D1591"/>
  <c r="L1591"/>
  <c r="F1591"/>
  <c r="I1591"/>
  <c r="M1591"/>
  <c r="J1591"/>
  <c r="A1592"/>
  <c r="A1593" l="1"/>
  <c r="B1592"/>
  <c r="F1592"/>
  <c r="K1592"/>
  <c r="J1592"/>
  <c r="N1592"/>
  <c r="D1592"/>
  <c r="L1592"/>
  <c r="C1592"/>
  <c r="E1592"/>
  <c r="I1592"/>
  <c r="M1592"/>
  <c r="N1593" l="1"/>
  <c r="B1593"/>
  <c r="K1593"/>
  <c r="C1593"/>
  <c r="M1593"/>
  <c r="L1593"/>
  <c r="J1593"/>
  <c r="I1593"/>
  <c r="D1593"/>
  <c r="F1593"/>
  <c r="E1593"/>
  <c r="A1594"/>
  <c r="A1595" l="1"/>
  <c r="M1594"/>
  <c r="D1594"/>
  <c r="B1594"/>
  <c r="N1594"/>
  <c r="J1594"/>
  <c r="F1594"/>
  <c r="E1594"/>
  <c r="I1594"/>
  <c r="K1594"/>
  <c r="C1594"/>
  <c r="L1594"/>
  <c r="B1595" l="1"/>
  <c r="F1595"/>
  <c r="L1595"/>
  <c r="M1595"/>
  <c r="D1595"/>
  <c r="K1595"/>
  <c r="J1595"/>
  <c r="E1595"/>
  <c r="N1595"/>
  <c r="I1595"/>
  <c r="C1595"/>
  <c r="A1596"/>
  <c r="A1597" l="1"/>
  <c r="F1596"/>
  <c r="E1596"/>
  <c r="L1596"/>
  <c r="K1596"/>
  <c r="M1596"/>
  <c r="D1596"/>
  <c r="N1596"/>
  <c r="C1596"/>
  <c r="I1596"/>
  <c r="B1596"/>
  <c r="J1596"/>
  <c r="K1597" l="1"/>
  <c r="B1597"/>
  <c r="I1597"/>
  <c r="C1597"/>
  <c r="N1597"/>
  <c r="L1597"/>
  <c r="D1597"/>
  <c r="M1597"/>
  <c r="E1597"/>
  <c r="F1597"/>
  <c r="J1597"/>
  <c r="A1598"/>
  <c r="A1599" l="1"/>
  <c r="N1598"/>
  <c r="D1598"/>
  <c r="C1598"/>
  <c r="L1598"/>
  <c r="B1598"/>
  <c r="F1598"/>
  <c r="K1598"/>
  <c r="M1598"/>
  <c r="I1598"/>
  <c r="E1598"/>
  <c r="J1598"/>
  <c r="I1599" l="1"/>
  <c r="L1599"/>
  <c r="B1599"/>
  <c r="J1599"/>
  <c r="M1599"/>
  <c r="D1599"/>
  <c r="E1599"/>
  <c r="N1599"/>
  <c r="K1599"/>
  <c r="C1599"/>
  <c r="F1599"/>
  <c r="A1600"/>
  <c r="A1601" l="1"/>
  <c r="I1600"/>
  <c r="N1600"/>
  <c r="D1600"/>
  <c r="M1600"/>
  <c r="E1600"/>
  <c r="K1600"/>
  <c r="B1600"/>
  <c r="F1600"/>
  <c r="C1600"/>
  <c r="J1600"/>
  <c r="L1600"/>
  <c r="L1601" l="1"/>
  <c r="E1601"/>
  <c r="C1601"/>
  <c r="N1601"/>
  <c r="F1601"/>
  <c r="I1601"/>
  <c r="K1601"/>
  <c r="D1601"/>
  <c r="M1601"/>
  <c r="B1601"/>
  <c r="J1601"/>
  <c r="A1602"/>
  <c r="A1603" l="1"/>
  <c r="J1602"/>
  <c r="D1602"/>
  <c r="I1602"/>
  <c r="M1602"/>
  <c r="E1602"/>
  <c r="F1602"/>
  <c r="C1602"/>
  <c r="B1602"/>
  <c r="N1602"/>
  <c r="K1602"/>
  <c r="L1602"/>
  <c r="J1603" l="1"/>
  <c r="D1603"/>
  <c r="L1603"/>
  <c r="N1603"/>
  <c r="B1603"/>
  <c r="M1603"/>
  <c r="C1603"/>
  <c r="F1603"/>
  <c r="K1603"/>
  <c r="I1603"/>
  <c r="E1603"/>
  <c r="A1604"/>
  <c r="A1605" l="1"/>
  <c r="N1604"/>
  <c r="F1604"/>
  <c r="C1604"/>
  <c r="D1604"/>
  <c r="K1604"/>
  <c r="M1604"/>
  <c r="J1604"/>
  <c r="L1604"/>
  <c r="I1604"/>
  <c r="E1604"/>
  <c r="B1604"/>
  <c r="E1605" l="1"/>
  <c r="M1605"/>
  <c r="B1605"/>
  <c r="K1605"/>
  <c r="J1605"/>
  <c r="D1605"/>
  <c r="N1605"/>
  <c r="C1605"/>
  <c r="F1605"/>
  <c r="I1605"/>
  <c r="L1605"/>
  <c r="A1606"/>
  <c r="A1607" l="1"/>
  <c r="E1606"/>
  <c r="B1606"/>
  <c r="I1606"/>
  <c r="J1606"/>
  <c r="M1606"/>
  <c r="L1606"/>
  <c r="N1606"/>
  <c r="F1606"/>
  <c r="C1606"/>
  <c r="K1606"/>
  <c r="D1606"/>
  <c r="L1607" l="1"/>
  <c r="N1607"/>
  <c r="M1607"/>
  <c r="C1607"/>
  <c r="I1607"/>
  <c r="J1607"/>
  <c r="D1607"/>
  <c r="E1607"/>
  <c r="B1607"/>
  <c r="K1607"/>
  <c r="F1607"/>
  <c r="A1608"/>
  <c r="A1609" l="1"/>
  <c r="L1608"/>
  <c r="C1608"/>
  <c r="F1608"/>
  <c r="I1608"/>
  <c r="N1608"/>
  <c r="E1608"/>
  <c r="J1608"/>
  <c r="M1608"/>
  <c r="D1608"/>
  <c r="K1608"/>
  <c r="B1608"/>
  <c r="N1609" l="1"/>
  <c r="D1609"/>
  <c r="L1609"/>
  <c r="F1609"/>
  <c r="B1609"/>
  <c r="I1609"/>
  <c r="J1609"/>
  <c r="E1609"/>
  <c r="C1609"/>
  <c r="K1609"/>
  <c r="M1609"/>
  <c r="A1610"/>
  <c r="A1611" l="1"/>
  <c r="K1610"/>
  <c r="C1610"/>
  <c r="L1610"/>
  <c r="D1610"/>
  <c r="N1610"/>
  <c r="B1610"/>
  <c r="J1610"/>
  <c r="F1610"/>
  <c r="M1610"/>
  <c r="E1610"/>
  <c r="I1610"/>
  <c r="F1611" l="1"/>
  <c r="J1611"/>
  <c r="I1611"/>
  <c r="C1611"/>
  <c r="K1611"/>
  <c r="E1611"/>
  <c r="B1611"/>
  <c r="L1611"/>
  <c r="M1611"/>
  <c r="D1611"/>
  <c r="N1611"/>
  <c r="A1612"/>
  <c r="A1613" l="1"/>
  <c r="B1612"/>
  <c r="D1612"/>
  <c r="F1612"/>
  <c r="J1612"/>
  <c r="L1612"/>
  <c r="K1612"/>
  <c r="E1612"/>
  <c r="C1612"/>
  <c r="I1612"/>
  <c r="N1612"/>
  <c r="M1612"/>
  <c r="N1613" l="1"/>
  <c r="L1613"/>
  <c r="F1613"/>
  <c r="M1613"/>
  <c r="E1613"/>
  <c r="D1613"/>
  <c r="B1613"/>
  <c r="C1613"/>
  <c r="I1613"/>
  <c r="K1613"/>
  <c r="J1613"/>
  <c r="A1614"/>
  <c r="A1615" l="1"/>
  <c r="I1614"/>
  <c r="B1614"/>
  <c r="E1614"/>
  <c r="D1614"/>
  <c r="K1614"/>
  <c r="C1614"/>
  <c r="J1614"/>
  <c r="N1614"/>
  <c r="F1614"/>
  <c r="L1614"/>
  <c r="M1614"/>
  <c r="B1615" l="1"/>
  <c r="K1615"/>
  <c r="D1615"/>
  <c r="C1615"/>
  <c r="L1615"/>
  <c r="J1615"/>
  <c r="E1615"/>
  <c r="N1615"/>
  <c r="M1615"/>
  <c r="I1615"/>
  <c r="F1615"/>
  <c r="A1616"/>
  <c r="A1617" l="1"/>
  <c r="L1616"/>
  <c r="M1616"/>
  <c r="C1616"/>
  <c r="D1616"/>
  <c r="B1616"/>
  <c r="F1616"/>
  <c r="I1616"/>
  <c r="N1616"/>
  <c r="J1616"/>
  <c r="E1616"/>
  <c r="K1616"/>
  <c r="F1617" l="1"/>
  <c r="C1617"/>
  <c r="K1617"/>
  <c r="E1617"/>
  <c r="B1617"/>
  <c r="N1617"/>
  <c r="I1617"/>
  <c r="D1617"/>
  <c r="M1617"/>
  <c r="L1617"/>
  <c r="J1617"/>
  <c r="A1618"/>
  <c r="A1619" l="1"/>
  <c r="N1618"/>
  <c r="L1618"/>
  <c r="I1618"/>
  <c r="B1618"/>
  <c r="J1618"/>
  <c r="K1618"/>
  <c r="M1618"/>
  <c r="C1618"/>
  <c r="D1618"/>
  <c r="E1618"/>
  <c r="F1618"/>
  <c r="N1619" l="1"/>
  <c r="K1619"/>
  <c r="C1619"/>
  <c r="E1619"/>
  <c r="J1619"/>
  <c r="I1619"/>
  <c r="B1619"/>
  <c r="M1619"/>
  <c r="F1619"/>
  <c r="D1619"/>
  <c r="L1619"/>
  <c r="A1620"/>
  <c r="A1621" l="1"/>
  <c r="L1620"/>
  <c r="J1620"/>
  <c r="C1620"/>
  <c r="N1620"/>
  <c r="E1620"/>
  <c r="D1620"/>
  <c r="F1620"/>
  <c r="B1620"/>
  <c r="K1620"/>
  <c r="I1620"/>
  <c r="M1620"/>
  <c r="E1621" l="1"/>
  <c r="C1621"/>
  <c r="B1621"/>
  <c r="I1621"/>
  <c r="D1621"/>
  <c r="M1621"/>
  <c r="F1621"/>
  <c r="J1621"/>
  <c r="L1621"/>
  <c r="K1621"/>
  <c r="N1621"/>
  <c r="A1622"/>
  <c r="A1623" l="1"/>
  <c r="E1622"/>
  <c r="N1622"/>
  <c r="K1622"/>
  <c r="C1622"/>
  <c r="I1622"/>
  <c r="F1622"/>
  <c r="L1622"/>
  <c r="D1622"/>
  <c r="M1622"/>
  <c r="J1622"/>
  <c r="B1622"/>
  <c r="K1623" l="1"/>
  <c r="D1623"/>
  <c r="J1623"/>
  <c r="L1623"/>
  <c r="E1623"/>
  <c r="F1623"/>
  <c r="C1623"/>
  <c r="I1623"/>
  <c r="M1623"/>
  <c r="B1623"/>
  <c r="N1623"/>
  <c r="A1624"/>
  <c r="A1625" l="1"/>
  <c r="L1624"/>
  <c r="C1624"/>
  <c r="M1624"/>
  <c r="D1624"/>
  <c r="J1624"/>
  <c r="F1624"/>
  <c r="I1624"/>
  <c r="N1624"/>
  <c r="E1624"/>
  <c r="K1624"/>
  <c r="B1624"/>
  <c r="N1625" l="1"/>
  <c r="B1625"/>
  <c r="I1625"/>
  <c r="F1625"/>
  <c r="L1625"/>
  <c r="K1625"/>
  <c r="M1625"/>
  <c r="J1625"/>
  <c r="E1625"/>
  <c r="C1625"/>
  <c r="D1625"/>
  <c r="A1626"/>
  <c r="A1627" l="1"/>
  <c r="I1626"/>
  <c r="M1626"/>
  <c r="F1626"/>
  <c r="J1626"/>
  <c r="N1626"/>
  <c r="B1626"/>
  <c r="C1626"/>
  <c r="K1626"/>
  <c r="D1626"/>
  <c r="E1626"/>
  <c r="L1626"/>
  <c r="K1627" l="1"/>
  <c r="I1627"/>
  <c r="M1627"/>
  <c r="D1627"/>
  <c r="J1627"/>
  <c r="C1627"/>
  <c r="L1627"/>
  <c r="N1627"/>
  <c r="E1627"/>
  <c r="B1627"/>
  <c r="F1627"/>
  <c r="A1628"/>
  <c r="A1629" l="1"/>
  <c r="K1628"/>
  <c r="D1628"/>
  <c r="I1628"/>
  <c r="E1628"/>
  <c r="M1628"/>
  <c r="F1628"/>
  <c r="L1628"/>
  <c r="N1628"/>
  <c r="J1628"/>
  <c r="C1628"/>
  <c r="B1628"/>
  <c r="M1629" l="1"/>
  <c r="D1629"/>
  <c r="I1629"/>
  <c r="B1629"/>
  <c r="J1629"/>
  <c r="C1629"/>
  <c r="L1629"/>
  <c r="N1629"/>
  <c r="K1629"/>
  <c r="E1629"/>
  <c r="F1629"/>
  <c r="A1630"/>
  <c r="A1631" l="1"/>
  <c r="J1630"/>
  <c r="K1630"/>
  <c r="I1630"/>
  <c r="F1630"/>
  <c r="C1630"/>
  <c r="D1630"/>
  <c r="N1630"/>
  <c r="L1630"/>
  <c r="B1630"/>
  <c r="E1630"/>
  <c r="M1630"/>
  <c r="F1631" l="1"/>
  <c r="B1631"/>
  <c r="N1631"/>
  <c r="I1631"/>
  <c r="E1631"/>
  <c r="J1631"/>
  <c r="M1631"/>
  <c r="L1631"/>
  <c r="C1631"/>
  <c r="D1631"/>
  <c r="K1631"/>
  <c r="A1632"/>
  <c r="A1633" l="1"/>
  <c r="D1632"/>
  <c r="B1632"/>
  <c r="I1632"/>
  <c r="J1632"/>
  <c r="M1632"/>
  <c r="E1632"/>
  <c r="C1632"/>
  <c r="K1632"/>
  <c r="N1632"/>
  <c r="L1632"/>
  <c r="F1632"/>
  <c r="M1633" l="1"/>
  <c r="F1633"/>
  <c r="E1633"/>
  <c r="B1633"/>
  <c r="I1633"/>
  <c r="D1633"/>
  <c r="N1633"/>
  <c r="C1633"/>
  <c r="J1633"/>
  <c r="L1633"/>
  <c r="K1633"/>
  <c r="A1634"/>
  <c r="A1635" l="1"/>
  <c r="B1634"/>
  <c r="J1634"/>
  <c r="M1634"/>
  <c r="N1634"/>
  <c r="E1634"/>
  <c r="D1634"/>
  <c r="C1634"/>
  <c r="I1634"/>
  <c r="L1634"/>
  <c r="K1634"/>
  <c r="F1634"/>
  <c r="F1635" l="1"/>
  <c r="J1635"/>
  <c r="L1635"/>
  <c r="E1635"/>
  <c r="D1635"/>
  <c r="K1635"/>
  <c r="N1635"/>
  <c r="M1635"/>
  <c r="I1635"/>
  <c r="B1635"/>
  <c r="C1635"/>
  <c r="A1636"/>
  <c r="A1637" l="1"/>
  <c r="B1636"/>
  <c r="K1636"/>
  <c r="E1636"/>
  <c r="I1636"/>
  <c r="F1636"/>
  <c r="C1636"/>
  <c r="D1636"/>
  <c r="J1636"/>
  <c r="N1636"/>
  <c r="L1636"/>
  <c r="M1636"/>
  <c r="E1637" l="1"/>
  <c r="B1637"/>
  <c r="L1637"/>
  <c r="F1637"/>
  <c r="C1637"/>
  <c r="K1637"/>
  <c r="J1637"/>
  <c r="I1637"/>
  <c r="M1637"/>
  <c r="N1637"/>
  <c r="D1637"/>
  <c r="A1638"/>
  <c r="A1639" l="1"/>
  <c r="F1638"/>
  <c r="N1638"/>
  <c r="D1638"/>
  <c r="E1638"/>
  <c r="K1638"/>
  <c r="L1638"/>
  <c r="J1638"/>
  <c r="I1638"/>
  <c r="C1638"/>
  <c r="M1638"/>
  <c r="B1638"/>
  <c r="J1639" l="1"/>
  <c r="L1639"/>
  <c r="I1639"/>
  <c r="D1639"/>
  <c r="E1639"/>
  <c r="C1639"/>
  <c r="B1639"/>
  <c r="M1639"/>
  <c r="F1639"/>
  <c r="K1639"/>
  <c r="N1639"/>
  <c r="A1640"/>
  <c r="A1641" l="1"/>
  <c r="L1640"/>
  <c r="M1640"/>
  <c r="N1640"/>
  <c r="C1640"/>
  <c r="B1640"/>
  <c r="E1640"/>
  <c r="D1640"/>
  <c r="I1640"/>
  <c r="F1640"/>
  <c r="J1640"/>
  <c r="K1640"/>
  <c r="L1641" l="1"/>
  <c r="C1641"/>
  <c r="B1641"/>
  <c r="K1641"/>
  <c r="J1641"/>
  <c r="N1641"/>
  <c r="F1641"/>
  <c r="M1641"/>
  <c r="I1641"/>
  <c r="E1641"/>
  <c r="D1641"/>
  <c r="A1642"/>
  <c r="A1643" l="1"/>
  <c r="E1642"/>
  <c r="M1642"/>
  <c r="K1642"/>
  <c r="B1642"/>
  <c r="N1642"/>
  <c r="F1642"/>
  <c r="D1642"/>
  <c r="J1642"/>
  <c r="C1642"/>
  <c r="I1642"/>
  <c r="L1642"/>
  <c r="K1643" l="1"/>
  <c r="D1643"/>
  <c r="I1643"/>
  <c r="L1643"/>
  <c r="B1643"/>
  <c r="M1643"/>
  <c r="C1643"/>
  <c r="N1643"/>
  <c r="J1643"/>
  <c r="F1643"/>
  <c r="E1643"/>
  <c r="A1644"/>
  <c r="A1645" l="1"/>
  <c r="J1644"/>
  <c r="E1644"/>
  <c r="N1644"/>
  <c r="C1644"/>
  <c r="F1644"/>
  <c r="K1644"/>
  <c r="D1644"/>
  <c r="I1644"/>
  <c r="L1644"/>
  <c r="B1644"/>
  <c r="M1644"/>
  <c r="D1645" l="1"/>
  <c r="N1645"/>
  <c r="E1645"/>
  <c r="J1645"/>
  <c r="F1645"/>
  <c r="B1645"/>
  <c r="L1645"/>
  <c r="K1645"/>
  <c r="I1645"/>
  <c r="C1645"/>
  <c r="M1645"/>
  <c r="A1646"/>
  <c r="A1647" l="1"/>
  <c r="M1646"/>
  <c r="K1646"/>
  <c r="E1646"/>
  <c r="D1646"/>
  <c r="N1646"/>
  <c r="F1646"/>
  <c r="J1646"/>
  <c r="I1646"/>
  <c r="B1646"/>
  <c r="L1646"/>
  <c r="C1646"/>
  <c r="D1647" l="1"/>
  <c r="L1647"/>
  <c r="K1647"/>
  <c r="F1647"/>
  <c r="I1647"/>
  <c r="N1647"/>
  <c r="J1647"/>
  <c r="C1647"/>
  <c r="E1647"/>
  <c r="B1647"/>
  <c r="M1647"/>
  <c r="A1648"/>
  <c r="A1649" l="1"/>
  <c r="N1648"/>
  <c r="I1648"/>
  <c r="L1648"/>
  <c r="E1648"/>
  <c r="C1648"/>
  <c r="B1648"/>
  <c r="J1648"/>
  <c r="M1648"/>
  <c r="K1648"/>
  <c r="F1648"/>
  <c r="D1648"/>
  <c r="M1649" l="1"/>
  <c r="F1649"/>
  <c r="N1649"/>
  <c r="E1649"/>
  <c r="C1649"/>
  <c r="D1649"/>
  <c r="I1649"/>
  <c r="J1649"/>
  <c r="B1649"/>
  <c r="K1649"/>
  <c r="L1649"/>
  <c r="A1650"/>
  <c r="A1651" l="1"/>
  <c r="L1650"/>
  <c r="D1650"/>
  <c r="C1650"/>
  <c r="M1650"/>
  <c r="E1650"/>
  <c r="I1650"/>
  <c r="K1650"/>
  <c r="J1650"/>
  <c r="N1650"/>
  <c r="F1650"/>
  <c r="B1650"/>
  <c r="I1651" l="1"/>
  <c r="F1651"/>
  <c r="M1651"/>
  <c r="D1651"/>
  <c r="C1651"/>
  <c r="J1651"/>
  <c r="B1651"/>
  <c r="L1651"/>
  <c r="E1651"/>
  <c r="K1651"/>
  <c r="N1651"/>
  <c r="A1652"/>
  <c r="A1653" l="1"/>
  <c r="B1652"/>
  <c r="E1652"/>
  <c r="N1652"/>
  <c r="F1652"/>
  <c r="D1652"/>
  <c r="I1652"/>
  <c r="C1652"/>
  <c r="J1652"/>
  <c r="L1652"/>
  <c r="K1652"/>
  <c r="M1652"/>
  <c r="E1653" l="1"/>
  <c r="B1653"/>
  <c r="M1653"/>
  <c r="F1653"/>
  <c r="D1653"/>
  <c r="K1653"/>
  <c r="C1653"/>
  <c r="I1653"/>
  <c r="N1653"/>
  <c r="J1653"/>
  <c r="L1653"/>
  <c r="A1654"/>
  <c r="A1655" l="1"/>
  <c r="C1654"/>
  <c r="N1654"/>
  <c r="F1654"/>
  <c r="E1654"/>
  <c r="K1654"/>
  <c r="L1654"/>
  <c r="M1654"/>
  <c r="D1654"/>
  <c r="B1654"/>
  <c r="I1654"/>
  <c r="J1654"/>
  <c r="K1655" l="1"/>
  <c r="F1655"/>
  <c r="I1655"/>
  <c r="C1655"/>
  <c r="M1655"/>
  <c r="E1655"/>
  <c r="J1655"/>
  <c r="L1655"/>
  <c r="N1655"/>
  <c r="D1655"/>
  <c r="B1655"/>
  <c r="A1656"/>
  <c r="A1657" l="1"/>
  <c r="N1656"/>
  <c r="C1656"/>
  <c r="I1656"/>
  <c r="M1656"/>
  <c r="D1656"/>
  <c r="J1656"/>
  <c r="B1656"/>
  <c r="L1656"/>
  <c r="E1656"/>
  <c r="K1656"/>
  <c r="F1656"/>
  <c r="I1657" l="1"/>
  <c r="J1657"/>
  <c r="L1657"/>
  <c r="E1657"/>
  <c r="F1657"/>
  <c r="C1657"/>
  <c r="D1657"/>
  <c r="N1657"/>
  <c r="M1657"/>
  <c r="K1657"/>
  <c r="B1657"/>
  <c r="A1658"/>
  <c r="A1659" l="1"/>
  <c r="E1658"/>
  <c r="F1658"/>
  <c r="K1658"/>
  <c r="I1658"/>
  <c r="L1658"/>
  <c r="C1658"/>
  <c r="J1658"/>
  <c r="M1658"/>
  <c r="B1658"/>
  <c r="N1658"/>
  <c r="D1658"/>
  <c r="C1659" l="1"/>
  <c r="F1659"/>
  <c r="D1659"/>
  <c r="I1659"/>
  <c r="B1659"/>
  <c r="K1659"/>
  <c r="N1659"/>
  <c r="M1659"/>
  <c r="E1659"/>
  <c r="L1659"/>
  <c r="J1659"/>
  <c r="A1660"/>
  <c r="A1661" l="1"/>
  <c r="B1660"/>
  <c r="D1660"/>
  <c r="N1660"/>
  <c r="C1660"/>
  <c r="F1660"/>
  <c r="K1660"/>
  <c r="I1660"/>
  <c r="E1660"/>
  <c r="M1660"/>
  <c r="L1660"/>
  <c r="J1660"/>
  <c r="F1661" l="1"/>
  <c r="L1661"/>
  <c r="K1661"/>
  <c r="I1661"/>
  <c r="D1661"/>
  <c r="N1661"/>
  <c r="J1661"/>
  <c r="M1661"/>
  <c r="B1661"/>
  <c r="C1661"/>
  <c r="E1661"/>
  <c r="A1662"/>
  <c r="A1663" l="1"/>
  <c r="B1662"/>
  <c r="J1662"/>
  <c r="N1662"/>
  <c r="C1662"/>
  <c r="D1662"/>
  <c r="K1662"/>
  <c r="L1662"/>
  <c r="E1662"/>
  <c r="F1662"/>
  <c r="M1662"/>
  <c r="I1662"/>
  <c r="B1663" l="1"/>
  <c r="D1663"/>
  <c r="C1663"/>
  <c r="K1663"/>
  <c r="L1663"/>
  <c r="M1663"/>
  <c r="J1663"/>
  <c r="I1663"/>
  <c r="E1663"/>
  <c r="N1663"/>
  <c r="F1663"/>
  <c r="A1664"/>
  <c r="A1665" l="1"/>
  <c r="B1664"/>
  <c r="E1664"/>
  <c r="M1664"/>
  <c r="L1664"/>
  <c r="D1664"/>
  <c r="F1664"/>
  <c r="C1664"/>
  <c r="K1664"/>
  <c r="N1664"/>
  <c r="J1664"/>
  <c r="I1664"/>
  <c r="J1665" l="1"/>
  <c r="C1665"/>
  <c r="I1665"/>
  <c r="B1665"/>
  <c r="L1665"/>
  <c r="F1665"/>
  <c r="E1665"/>
  <c r="N1665"/>
  <c r="M1665"/>
  <c r="D1665"/>
  <c r="K1665"/>
  <c r="A1666"/>
  <c r="A1667" l="1"/>
  <c r="E1666"/>
  <c r="N1666"/>
  <c r="F1666"/>
  <c r="I1666"/>
  <c r="J1666"/>
  <c r="C1666"/>
  <c r="K1666"/>
  <c r="M1666"/>
  <c r="L1666"/>
  <c r="D1666"/>
  <c r="B1666"/>
  <c r="F1667" l="1"/>
  <c r="B1667"/>
  <c r="D1667"/>
  <c r="L1667"/>
  <c r="I1667"/>
  <c r="N1667"/>
  <c r="M1667"/>
  <c r="C1667"/>
  <c r="E1667"/>
  <c r="K1667"/>
  <c r="J1667"/>
  <c r="A1668"/>
  <c r="A1669" l="1"/>
  <c r="B1668"/>
  <c r="E1668"/>
  <c r="L1668"/>
  <c r="F1668"/>
  <c r="I1668"/>
  <c r="K1668"/>
  <c r="D1668"/>
  <c r="C1668"/>
  <c r="N1668"/>
  <c r="J1668"/>
  <c r="M1668"/>
  <c r="J1669" l="1"/>
  <c r="E1669"/>
  <c r="N1669"/>
  <c r="L1669"/>
  <c r="F1669"/>
  <c r="B1669"/>
  <c r="I1669"/>
  <c r="M1669"/>
  <c r="C1669"/>
  <c r="K1669"/>
  <c r="D1669"/>
  <c r="A1670"/>
  <c r="A1671" l="1"/>
  <c r="N1670"/>
  <c r="C1670"/>
  <c r="I1670"/>
  <c r="F1670"/>
  <c r="B1670"/>
  <c r="K1670"/>
  <c r="J1670"/>
  <c r="M1670"/>
  <c r="L1670"/>
  <c r="D1670"/>
  <c r="E1670"/>
  <c r="N1671" l="1"/>
  <c r="J1671"/>
  <c r="I1671"/>
  <c r="E1671"/>
  <c r="B1671"/>
  <c r="C1671"/>
  <c r="M1671"/>
  <c r="D1671"/>
  <c r="L1671"/>
  <c r="K1671"/>
  <c r="F1671"/>
  <c r="A1672"/>
  <c r="A1673" l="1"/>
  <c r="K1672"/>
  <c r="M1672"/>
  <c r="N1672"/>
  <c r="I1672"/>
  <c r="L1672"/>
  <c r="F1672"/>
  <c r="J1672"/>
  <c r="B1672"/>
  <c r="E1672"/>
  <c r="C1672"/>
  <c r="D1672"/>
  <c r="E1673" l="1"/>
  <c r="L1673"/>
  <c r="J1673"/>
  <c r="F1673"/>
  <c r="C1673"/>
  <c r="D1673"/>
  <c r="K1673"/>
  <c r="I1673"/>
  <c r="M1673"/>
  <c r="B1673"/>
  <c r="N1673"/>
  <c r="A1674"/>
  <c r="A1675" l="1"/>
  <c r="D1674"/>
  <c r="K1674"/>
  <c r="B1674"/>
  <c r="F1674"/>
  <c r="M1674"/>
  <c r="I1674"/>
  <c r="C1674"/>
  <c r="N1674"/>
  <c r="J1674"/>
  <c r="E1674"/>
  <c r="L1674"/>
  <c r="C1675" l="1"/>
  <c r="E1675"/>
  <c r="L1675"/>
  <c r="B1675"/>
  <c r="J1675"/>
  <c r="M1675"/>
  <c r="D1675"/>
  <c r="K1675"/>
  <c r="I1675"/>
  <c r="N1675"/>
  <c r="F1675"/>
  <c r="A1676"/>
  <c r="A1677" l="1"/>
  <c r="C1676"/>
  <c r="D1676"/>
  <c r="M1676"/>
  <c r="E1676"/>
  <c r="B1676"/>
  <c r="J1676"/>
  <c r="L1676"/>
  <c r="K1676"/>
  <c r="I1676"/>
  <c r="N1676"/>
  <c r="F1676"/>
  <c r="L1677" l="1"/>
  <c r="F1677"/>
  <c r="I1677"/>
  <c r="E1677"/>
  <c r="N1677"/>
  <c r="M1677"/>
  <c r="J1677"/>
  <c r="D1677"/>
  <c r="B1677"/>
  <c r="K1677"/>
  <c r="C1677"/>
  <c r="A1678"/>
  <c r="A1679" l="1"/>
  <c r="N1678"/>
  <c r="J1678"/>
  <c r="B1678"/>
  <c r="D1678"/>
  <c r="M1678"/>
  <c r="E1678"/>
  <c r="C1678"/>
  <c r="K1678"/>
  <c r="I1678"/>
  <c r="F1678"/>
  <c r="L1678"/>
  <c r="L1679" l="1"/>
  <c r="D1679"/>
  <c r="F1679"/>
  <c r="B1679"/>
  <c r="E1679"/>
  <c r="N1679"/>
  <c r="I1679"/>
  <c r="J1679"/>
  <c r="K1679"/>
  <c r="C1679"/>
  <c r="M1679"/>
  <c r="A1680"/>
  <c r="A1681" l="1"/>
  <c r="L1680"/>
  <c r="I1680"/>
  <c r="E1680"/>
  <c r="M1680"/>
  <c r="B1680"/>
  <c r="F1680"/>
  <c r="N1680"/>
  <c r="K1680"/>
  <c r="D1680"/>
  <c r="C1680"/>
  <c r="J1680"/>
  <c r="C1681" l="1"/>
  <c r="I1681"/>
  <c r="L1681"/>
  <c r="B1681"/>
  <c r="N1681"/>
  <c r="M1681"/>
  <c r="J1681"/>
  <c r="E1681"/>
  <c r="K1681"/>
  <c r="F1681"/>
  <c r="D1681"/>
  <c r="A1682"/>
  <c r="A1683" l="1"/>
  <c r="N1682"/>
  <c r="I1682"/>
  <c r="J1682"/>
  <c r="F1682"/>
  <c r="B1682"/>
  <c r="E1682"/>
  <c r="M1682"/>
  <c r="C1682"/>
  <c r="K1682"/>
  <c r="D1682"/>
  <c r="L1682"/>
  <c r="E1683" l="1"/>
  <c r="J1683"/>
  <c r="K1683"/>
  <c r="I1683"/>
  <c r="C1683"/>
  <c r="L1683"/>
  <c r="F1683"/>
  <c r="B1683"/>
  <c r="D1683"/>
  <c r="M1683"/>
  <c r="N1683"/>
  <c r="A1684"/>
  <c r="A1685" l="1"/>
  <c r="N1684"/>
  <c r="K1684"/>
  <c r="E1684"/>
  <c r="D1684"/>
  <c r="L1684"/>
  <c r="I1684"/>
  <c r="J1684"/>
  <c r="C1684"/>
  <c r="B1684"/>
  <c r="M1684"/>
  <c r="F1684"/>
  <c r="E1685" l="1"/>
  <c r="N1685"/>
  <c r="M1685"/>
  <c r="L1685"/>
  <c r="F1685"/>
  <c r="B1685"/>
  <c r="K1685"/>
  <c r="D1685"/>
  <c r="C1685"/>
  <c r="I1685"/>
  <c r="J1685"/>
  <c r="A1686"/>
  <c r="A1687" l="1"/>
  <c r="E1686"/>
  <c r="N1686"/>
  <c r="J1686"/>
  <c r="M1686"/>
  <c r="I1686"/>
  <c r="L1686"/>
  <c r="K1686"/>
  <c r="F1686"/>
  <c r="B1686"/>
  <c r="D1686"/>
  <c r="C1686"/>
  <c r="K1687" l="1"/>
  <c r="C1687"/>
  <c r="F1687"/>
  <c r="L1687"/>
  <c r="J1687"/>
  <c r="N1687"/>
  <c r="M1687"/>
  <c r="B1687"/>
  <c r="I1687"/>
  <c r="E1687"/>
  <c r="D1687"/>
  <c r="A1688"/>
  <c r="A1689" l="1"/>
  <c r="C1688"/>
  <c r="F1688"/>
  <c r="E1688"/>
  <c r="D1688"/>
  <c r="J1688"/>
  <c r="L1688"/>
  <c r="N1688"/>
  <c r="B1688"/>
  <c r="M1688"/>
  <c r="K1688"/>
  <c r="I1688"/>
  <c r="C1689" l="1"/>
  <c r="N1689"/>
  <c r="J1689"/>
  <c r="E1689"/>
  <c r="K1689"/>
  <c r="I1689"/>
  <c r="M1689"/>
  <c r="B1689"/>
  <c r="F1689"/>
  <c r="D1689"/>
  <c r="L1689"/>
  <c r="A1690"/>
  <c r="A1691" l="1"/>
  <c r="J1690"/>
  <c r="F1690"/>
  <c r="C1690"/>
  <c r="M1690"/>
  <c r="B1690"/>
  <c r="L1690"/>
  <c r="D1690"/>
  <c r="I1690"/>
  <c r="K1690"/>
  <c r="E1690"/>
  <c r="N1690"/>
  <c r="J1691" l="1"/>
  <c r="I1691"/>
  <c r="M1691"/>
  <c r="F1691"/>
  <c r="E1691"/>
  <c r="L1691"/>
  <c r="N1691"/>
  <c r="D1691"/>
  <c r="B1691"/>
  <c r="C1691"/>
  <c r="K1691"/>
  <c r="A1692"/>
  <c r="A1693" l="1"/>
  <c r="N1692"/>
  <c r="E1692"/>
  <c r="M1692"/>
  <c r="K1692"/>
  <c r="C1692"/>
  <c r="J1692"/>
  <c r="B1692"/>
  <c r="F1692"/>
  <c r="D1692"/>
  <c r="I1692"/>
  <c r="L1692"/>
  <c r="D1693" l="1"/>
  <c r="L1693"/>
  <c r="J1693"/>
  <c r="E1693"/>
  <c r="M1693"/>
  <c r="F1693"/>
  <c r="I1693"/>
  <c r="C1693"/>
  <c r="N1693"/>
  <c r="B1693"/>
  <c r="K1693"/>
  <c r="A1694"/>
  <c r="A1695" l="1"/>
  <c r="I1694"/>
  <c r="D1694"/>
  <c r="K1694"/>
  <c r="L1694"/>
  <c r="F1694"/>
  <c r="M1694"/>
  <c r="B1694"/>
  <c r="J1694"/>
  <c r="C1694"/>
  <c r="N1694"/>
  <c r="E1694"/>
  <c r="E1695" l="1"/>
  <c r="F1695"/>
  <c r="L1695"/>
  <c r="B1695"/>
  <c r="N1695"/>
  <c r="C1695"/>
  <c r="D1695"/>
  <c r="I1695"/>
  <c r="M1695"/>
  <c r="J1695"/>
  <c r="K1695"/>
  <c r="A1696"/>
  <c r="A1697" l="1"/>
  <c r="N1696"/>
  <c r="B1696"/>
  <c r="K1696"/>
  <c r="C1696"/>
  <c r="J1696"/>
  <c r="E1696"/>
  <c r="L1696"/>
  <c r="M1696"/>
  <c r="D1696"/>
  <c r="I1696"/>
  <c r="F1696"/>
  <c r="L1697" l="1"/>
  <c r="K1697"/>
  <c r="F1697"/>
  <c r="C1697"/>
  <c r="M1697"/>
  <c r="D1697"/>
  <c r="J1697"/>
  <c r="N1697"/>
  <c r="E1697"/>
  <c r="I1697"/>
  <c r="B1697"/>
  <c r="A1698"/>
  <c r="A1699" l="1"/>
  <c r="M1698"/>
  <c r="J1698"/>
  <c r="L1698"/>
  <c r="C1698"/>
  <c r="N1698"/>
  <c r="F1698"/>
  <c r="K1698"/>
  <c r="E1698"/>
  <c r="B1698"/>
  <c r="I1698"/>
  <c r="D1698"/>
  <c r="M1699" l="1"/>
  <c r="B1699"/>
  <c r="C1699"/>
  <c r="E1699"/>
  <c r="K1699"/>
  <c r="J1699"/>
  <c r="N1699"/>
  <c r="I1699"/>
  <c r="F1699"/>
  <c r="D1699"/>
  <c r="L1699"/>
  <c r="A1700"/>
  <c r="A1701" l="1"/>
  <c r="L1700"/>
  <c r="B1700"/>
  <c r="D1700"/>
  <c r="C1700"/>
  <c r="E1700"/>
  <c r="F1700"/>
  <c r="I1700"/>
  <c r="N1700"/>
  <c r="M1700"/>
  <c r="K1700"/>
  <c r="J1700"/>
  <c r="B1701" l="1"/>
  <c r="J1701"/>
  <c r="L1701"/>
  <c r="M1701"/>
  <c r="N1701"/>
  <c r="E1701"/>
  <c r="C1701"/>
  <c r="I1701"/>
  <c r="F1701"/>
  <c r="K1701"/>
  <c r="D1701"/>
  <c r="A1702"/>
  <c r="D1702" l="1"/>
  <c r="F1702"/>
  <c r="E1702"/>
  <c r="C1702"/>
  <c r="J1702"/>
  <c r="L1702"/>
  <c r="B1702"/>
  <c r="M1702"/>
  <c r="N1702"/>
  <c r="K1702"/>
  <c r="I1702"/>
  <c r="A1703"/>
  <c r="A1704" l="1"/>
  <c r="I1703"/>
  <c r="B1703"/>
  <c r="M1703"/>
  <c r="J1703"/>
  <c r="F1703"/>
  <c r="D1703"/>
  <c r="E1703"/>
  <c r="C1703"/>
  <c r="K1703"/>
  <c r="L1703"/>
  <c r="N1703"/>
  <c r="D1704" l="1"/>
  <c r="F1704"/>
  <c r="C1704"/>
  <c r="I1704"/>
  <c r="N1704"/>
  <c r="K1704"/>
  <c r="L1704"/>
  <c r="J1704"/>
  <c r="E1704"/>
  <c r="M1704"/>
  <c r="B1704"/>
  <c r="A1705"/>
  <c r="A1706" l="1"/>
  <c r="L1705"/>
  <c r="F1705"/>
  <c r="J1705"/>
  <c r="M1705"/>
  <c r="E1705"/>
  <c r="C1705"/>
  <c r="D1705"/>
  <c r="K1705"/>
  <c r="N1705"/>
  <c r="B1705"/>
  <c r="I1705"/>
  <c r="C1706" l="1"/>
  <c r="L1706"/>
  <c r="I1706"/>
  <c r="K1706"/>
  <c r="M1706"/>
  <c r="N1706"/>
  <c r="B1706"/>
  <c r="E1706"/>
  <c r="J1706"/>
  <c r="D1706"/>
  <c r="F1706"/>
  <c r="A1707"/>
  <c r="A1708" l="1"/>
  <c r="C1707"/>
  <c r="F1707"/>
  <c r="M1707"/>
  <c r="N1707"/>
  <c r="E1707"/>
  <c r="B1707"/>
  <c r="L1707"/>
  <c r="I1707"/>
  <c r="K1707"/>
  <c r="D1707"/>
  <c r="J1707"/>
  <c r="C1708" l="1"/>
  <c r="L1708"/>
  <c r="F1708"/>
  <c r="B1708"/>
  <c r="M1708"/>
  <c r="D1708"/>
  <c r="N1708"/>
  <c r="J1708"/>
  <c r="K1708"/>
  <c r="E1708"/>
  <c r="I1708"/>
  <c r="A1709"/>
  <c r="A1710" l="1"/>
  <c r="B1709"/>
  <c r="N1709"/>
  <c r="J1709"/>
  <c r="I1709"/>
  <c r="C1709"/>
  <c r="K1709"/>
  <c r="E1709"/>
  <c r="F1709"/>
  <c r="L1709"/>
  <c r="M1709"/>
  <c r="D1709"/>
  <c r="E1710" l="1"/>
  <c r="L1710"/>
  <c r="B1710"/>
  <c r="C1710"/>
  <c r="I1710"/>
  <c r="F1710"/>
  <c r="K1710"/>
  <c r="M1710"/>
  <c r="J1710"/>
  <c r="N1710"/>
  <c r="D1710"/>
  <c r="A1711"/>
  <c r="A1712" l="1"/>
  <c r="I1711"/>
  <c r="E1711"/>
  <c r="D1711"/>
  <c r="J1711"/>
  <c r="N1711"/>
  <c r="K1711"/>
  <c r="L1711"/>
  <c r="B1711"/>
  <c r="M1711"/>
  <c r="C1711"/>
  <c r="F1711"/>
  <c r="D1712" l="1"/>
  <c r="N1712"/>
  <c r="E1712"/>
  <c r="F1712"/>
  <c r="I1712"/>
  <c r="K1712"/>
  <c r="C1712"/>
  <c r="M1712"/>
  <c r="L1712"/>
  <c r="J1712"/>
  <c r="B1712"/>
  <c r="A1713"/>
  <c r="A1714" l="1"/>
  <c r="N1713"/>
  <c r="J1713"/>
  <c r="L1713"/>
  <c r="D1713"/>
  <c r="C1713"/>
  <c r="B1713"/>
  <c r="K1713"/>
  <c r="E1713"/>
  <c r="I1713"/>
  <c r="F1713"/>
  <c r="M1713"/>
  <c r="B1714" l="1"/>
  <c r="E1714"/>
  <c r="I1714"/>
  <c r="N1714"/>
  <c r="M1714"/>
  <c r="L1714"/>
  <c r="K1714"/>
  <c r="F1714"/>
  <c r="D1714"/>
  <c r="J1714"/>
  <c r="C1714"/>
  <c r="A1715"/>
  <c r="A1716" l="1"/>
  <c r="D1715"/>
  <c r="M1715"/>
  <c r="F1715"/>
  <c r="K1715"/>
  <c r="I1715"/>
  <c r="L1715"/>
  <c r="J1715"/>
  <c r="N1715"/>
  <c r="B1715"/>
  <c r="C1715"/>
  <c r="E1715"/>
  <c r="C1716" l="1"/>
  <c r="E1716"/>
  <c r="M1716"/>
  <c r="B1716"/>
  <c r="F1716"/>
  <c r="I1716"/>
  <c r="K1716"/>
  <c r="N1716"/>
  <c r="D1716"/>
  <c r="L1716"/>
  <c r="J1716"/>
  <c r="A1717"/>
  <c r="A1718" l="1"/>
  <c r="C1717"/>
  <c r="L1717"/>
  <c r="I1717"/>
  <c r="F1717"/>
  <c r="B1717"/>
  <c r="N1717"/>
  <c r="D1717"/>
  <c r="K1717"/>
  <c r="M1717"/>
  <c r="J1717"/>
  <c r="E1717"/>
  <c r="M1718" l="1"/>
  <c r="D1718"/>
  <c r="K1718"/>
  <c r="L1718"/>
  <c r="B1718"/>
  <c r="I1718"/>
  <c r="J1718"/>
  <c r="F1718"/>
  <c r="N1718"/>
  <c r="E1718"/>
  <c r="C1718"/>
  <c r="A1719"/>
  <c r="A1720" l="1"/>
  <c r="C1719"/>
  <c r="N1719"/>
  <c r="F1719"/>
  <c r="D1719"/>
  <c r="B1719"/>
  <c r="M1719"/>
  <c r="K1719"/>
  <c r="J1719"/>
  <c r="E1719"/>
  <c r="L1719"/>
  <c r="I1719"/>
  <c r="C1720" l="1"/>
  <c r="M1720"/>
  <c r="I1720"/>
  <c r="L1720"/>
  <c r="J1720"/>
  <c r="N1720"/>
  <c r="K1720"/>
  <c r="F1720"/>
  <c r="D1720"/>
  <c r="E1720"/>
  <c r="B1720"/>
  <c r="A1721"/>
  <c r="A1722" l="1"/>
  <c r="F1721"/>
  <c r="J1721"/>
  <c r="M1721"/>
  <c r="C1721"/>
  <c r="K1721"/>
  <c r="L1721"/>
  <c r="E1721"/>
  <c r="I1721"/>
  <c r="D1721"/>
  <c r="B1721"/>
  <c r="N1721"/>
  <c r="K1722" l="1"/>
  <c r="M1722"/>
  <c r="F1722"/>
  <c r="N1722"/>
  <c r="E1722"/>
  <c r="J1722"/>
  <c r="L1722"/>
  <c r="B1722"/>
  <c r="C1722"/>
  <c r="D1722"/>
  <c r="I1722"/>
  <c r="A1723"/>
  <c r="A1724" l="1"/>
  <c r="F1723"/>
  <c r="J1723"/>
  <c r="L1723"/>
  <c r="B1723"/>
  <c r="I1723"/>
  <c r="M1723"/>
  <c r="C1723"/>
  <c r="D1723"/>
  <c r="N1723"/>
  <c r="E1723"/>
  <c r="K1723"/>
  <c r="K1724" l="1"/>
  <c r="N1724"/>
  <c r="B1724"/>
  <c r="C1724"/>
  <c r="F1724"/>
  <c r="I1724"/>
  <c r="L1724"/>
  <c r="J1724"/>
  <c r="M1724"/>
  <c r="D1724"/>
  <c r="E1724"/>
  <c r="A1725"/>
  <c r="A1726" l="1"/>
  <c r="C1725"/>
  <c r="J1725"/>
  <c r="N1725"/>
  <c r="F1725"/>
  <c r="E1725"/>
  <c r="M1725"/>
  <c r="B1725"/>
  <c r="K1725"/>
  <c r="I1725"/>
  <c r="D1725"/>
  <c r="L1725"/>
  <c r="D1726" l="1"/>
  <c r="M1726"/>
  <c r="I1726"/>
  <c r="N1726"/>
  <c r="E1726"/>
  <c r="K1726"/>
  <c r="J1726"/>
  <c r="F1726"/>
  <c r="C1726"/>
  <c r="B1726"/>
  <c r="L1726"/>
  <c r="A1727"/>
  <c r="A1728" l="1"/>
  <c r="K1727"/>
  <c r="E1727"/>
  <c r="F1727"/>
  <c r="B1727"/>
  <c r="I1727"/>
  <c r="N1727"/>
  <c r="J1727"/>
  <c r="L1727"/>
  <c r="C1727"/>
  <c r="D1727"/>
  <c r="M1727"/>
  <c r="N1728" l="1"/>
  <c r="E1728"/>
  <c r="K1728"/>
  <c r="C1728"/>
  <c r="J1728"/>
  <c r="F1728"/>
  <c r="D1728"/>
  <c r="I1728"/>
  <c r="B1728"/>
  <c r="L1728"/>
  <c r="M1728"/>
  <c r="A1729"/>
  <c r="A1730" l="1"/>
  <c r="M1729"/>
  <c r="N1729"/>
  <c r="L1729"/>
  <c r="C1729"/>
  <c r="I1729"/>
  <c r="E1729"/>
  <c r="F1729"/>
  <c r="J1729"/>
  <c r="K1729"/>
  <c r="B1729"/>
  <c r="D1729"/>
  <c r="L1730" l="1"/>
  <c r="C1730"/>
  <c r="J1730"/>
  <c r="D1730"/>
  <c r="I1730"/>
  <c r="M1730"/>
  <c r="N1730"/>
  <c r="E1730"/>
  <c r="B1730"/>
  <c r="F1730"/>
  <c r="K1730"/>
  <c r="A1731"/>
  <c r="A1732" l="1"/>
  <c r="K1731"/>
  <c r="L1731"/>
  <c r="I1731"/>
  <c r="N1731"/>
  <c r="C1731"/>
  <c r="J1731"/>
  <c r="E1731"/>
  <c r="F1731"/>
  <c r="B1731"/>
  <c r="D1731"/>
  <c r="M1731"/>
  <c r="N1732" l="1"/>
  <c r="J1732"/>
  <c r="L1732"/>
  <c r="M1732"/>
  <c r="F1732"/>
  <c r="B1732"/>
  <c r="K1732"/>
  <c r="E1732"/>
  <c r="C1732"/>
  <c r="I1732"/>
  <c r="D1732"/>
  <c r="A1733"/>
  <c r="A1734" l="1"/>
  <c r="N1733"/>
  <c r="D1733"/>
  <c r="F1733"/>
  <c r="K1733"/>
  <c r="B1733"/>
  <c r="M1733"/>
  <c r="L1733"/>
  <c r="E1733"/>
  <c r="I1733"/>
  <c r="C1733"/>
  <c r="J1733"/>
  <c r="K1734" l="1"/>
  <c r="L1734"/>
  <c r="E1734"/>
  <c r="F1734"/>
  <c r="J1734"/>
  <c r="B1734"/>
  <c r="D1734"/>
  <c r="I1734"/>
  <c r="N1734"/>
  <c r="M1734"/>
  <c r="C1734"/>
  <c r="A1735"/>
  <c r="A1736" l="1"/>
  <c r="M1735"/>
  <c r="D1735"/>
  <c r="E1735"/>
  <c r="B1735"/>
  <c r="C1735"/>
  <c r="F1735"/>
  <c r="N1735"/>
  <c r="K1735"/>
  <c r="J1735"/>
  <c r="I1735"/>
  <c r="L1735"/>
  <c r="N1736" l="1"/>
  <c r="F1736"/>
  <c r="K1736"/>
  <c r="M1736"/>
  <c r="B1736"/>
  <c r="C1736"/>
  <c r="E1736"/>
  <c r="J1736"/>
  <c r="D1736"/>
  <c r="L1736"/>
  <c r="I1736"/>
  <c r="A1737"/>
  <c r="A1738" l="1"/>
  <c r="L1737"/>
  <c r="B1737"/>
  <c r="C1737"/>
  <c r="K1737"/>
  <c r="J1737"/>
  <c r="F1737"/>
  <c r="E1737"/>
  <c r="M1737"/>
  <c r="N1737"/>
  <c r="I1737"/>
  <c r="D1737"/>
  <c r="L1738" l="1"/>
  <c r="N1738"/>
  <c r="F1738"/>
  <c r="B1738"/>
  <c r="J1738"/>
  <c r="M1738"/>
  <c r="I1738"/>
  <c r="D1738"/>
  <c r="E1738"/>
  <c r="K1738"/>
  <c r="C1738"/>
  <c r="A1739"/>
  <c r="A1740" l="1"/>
  <c r="K1739"/>
  <c r="N1739"/>
  <c r="F1739"/>
  <c r="M1739"/>
  <c r="D1739"/>
  <c r="B1739"/>
  <c r="C1739"/>
  <c r="J1739"/>
  <c r="L1739"/>
  <c r="I1739"/>
  <c r="E1739"/>
  <c r="N1740" l="1"/>
  <c r="E1740"/>
  <c r="D1740"/>
  <c r="F1740"/>
  <c r="J1740"/>
  <c r="I1740"/>
  <c r="B1740"/>
  <c r="M1740"/>
  <c r="K1740"/>
  <c r="C1740"/>
  <c r="L1740"/>
  <c r="A1741"/>
  <c r="A1742" l="1"/>
  <c r="K1741"/>
  <c r="N1741"/>
  <c r="I1741"/>
  <c r="L1741"/>
  <c r="M1741"/>
  <c r="C1741"/>
  <c r="B1741"/>
  <c r="F1741"/>
  <c r="D1741"/>
  <c r="J1741"/>
  <c r="E1741"/>
  <c r="I1742" l="1"/>
  <c r="C1742"/>
  <c r="F1742"/>
  <c r="K1742"/>
  <c r="D1742"/>
  <c r="M1742"/>
  <c r="J1742"/>
  <c r="N1742"/>
  <c r="L1742"/>
  <c r="B1742"/>
  <c r="E1742"/>
  <c r="A1743"/>
  <c r="A1744" l="1"/>
  <c r="J1743"/>
  <c r="F1743"/>
  <c r="I1743"/>
  <c r="B1743"/>
  <c r="D1743"/>
  <c r="E1743"/>
  <c r="K1743"/>
  <c r="L1743"/>
  <c r="C1743"/>
  <c r="M1743"/>
  <c r="N1743"/>
  <c r="M1744" l="1"/>
  <c r="D1744"/>
  <c r="F1744"/>
  <c r="C1744"/>
  <c r="K1744"/>
  <c r="I1744"/>
  <c r="N1744"/>
  <c r="B1744"/>
  <c r="E1744"/>
  <c r="L1744"/>
  <c r="J1744"/>
  <c r="A1745"/>
  <c r="A1746" l="1"/>
  <c r="B1745"/>
  <c r="C1745"/>
  <c r="K1745"/>
  <c r="L1745"/>
  <c r="J1745"/>
  <c r="I1745"/>
  <c r="N1745"/>
  <c r="F1745"/>
  <c r="E1745"/>
  <c r="D1745"/>
  <c r="M1745"/>
  <c r="A1747" l="1"/>
  <c r="L1746"/>
  <c r="E1746"/>
  <c r="I1746"/>
  <c r="M1746"/>
  <c r="F1746"/>
  <c r="J1746"/>
  <c r="B1746"/>
  <c r="C1746"/>
  <c r="N1746"/>
  <c r="D1746"/>
  <c r="K1746"/>
  <c r="N1747" l="1"/>
  <c r="C1747"/>
  <c r="J1747"/>
  <c r="B1747"/>
  <c r="D1747"/>
  <c r="F1747"/>
  <c r="I1747"/>
  <c r="K1747"/>
  <c r="L1747"/>
  <c r="M1747"/>
  <c r="E1747"/>
  <c r="A1748"/>
  <c r="A1749" l="1"/>
  <c r="B1748"/>
  <c r="E1748"/>
  <c r="K1748"/>
  <c r="M1748"/>
  <c r="C1748"/>
  <c r="F1748"/>
  <c r="D1748"/>
  <c r="I1748"/>
  <c r="L1748"/>
  <c r="J1748"/>
  <c r="N1748"/>
  <c r="I1749" l="1"/>
  <c r="D1749"/>
  <c r="M1749"/>
  <c r="E1749"/>
  <c r="N1749"/>
  <c r="J1749"/>
  <c r="K1749"/>
  <c r="L1749"/>
  <c r="F1749"/>
  <c r="C1749"/>
  <c r="B1749"/>
  <c r="A1750"/>
  <c r="A1751" l="1"/>
  <c r="E1750"/>
  <c r="N1750"/>
  <c r="J1750"/>
  <c r="I1750"/>
  <c r="D1750"/>
  <c r="L1750"/>
  <c r="M1750"/>
  <c r="F1750"/>
  <c r="C1750"/>
  <c r="B1750"/>
  <c r="K1750"/>
  <c r="A1752" l="1"/>
  <c r="I1751"/>
  <c r="E1751"/>
  <c r="L1751"/>
  <c r="C1751"/>
  <c r="J1751"/>
  <c r="M1751"/>
  <c r="F1751"/>
  <c r="D1751"/>
  <c r="B1751"/>
  <c r="N1751"/>
  <c r="K1751"/>
  <c r="A1753" l="1"/>
  <c r="M1752"/>
  <c r="J1752"/>
  <c r="B1752"/>
  <c r="C1752"/>
  <c r="F1752"/>
  <c r="N1752"/>
  <c r="L1752"/>
  <c r="D1752"/>
  <c r="E1752"/>
  <c r="K1752"/>
  <c r="I1752"/>
  <c r="D1753" l="1"/>
  <c r="I1753"/>
  <c r="J1753"/>
  <c r="B1753"/>
  <c r="N1753"/>
  <c r="L1753"/>
  <c r="K1753"/>
  <c r="C1753"/>
  <c r="M1753"/>
  <c r="E1753"/>
  <c r="F1753"/>
  <c r="A1754"/>
  <c r="A1755" l="1"/>
  <c r="L1754"/>
  <c r="B1754"/>
  <c r="M1754"/>
  <c r="K1754"/>
  <c r="D1754"/>
  <c r="N1754"/>
  <c r="E1754"/>
  <c r="F1754"/>
  <c r="C1754"/>
  <c r="I1754"/>
  <c r="J1754"/>
  <c r="D1755" l="1"/>
  <c r="C1755"/>
  <c r="B1755"/>
  <c r="N1755"/>
  <c r="E1755"/>
  <c r="I1755"/>
  <c r="F1755"/>
  <c r="J1755"/>
  <c r="M1755"/>
  <c r="K1755"/>
  <c r="L1755"/>
  <c r="A1756"/>
  <c r="A1757" l="1"/>
  <c r="L1756"/>
  <c r="C1756"/>
  <c r="K1756"/>
  <c r="F1756"/>
  <c r="D1756"/>
  <c r="J1756"/>
  <c r="E1756"/>
  <c r="B1756"/>
  <c r="I1756"/>
  <c r="N1756"/>
  <c r="M1756"/>
  <c r="I1757" l="1"/>
  <c r="M1757"/>
  <c r="N1757"/>
  <c r="E1757"/>
  <c r="K1757"/>
  <c r="C1757"/>
  <c r="L1757"/>
  <c r="J1757"/>
  <c r="D1757"/>
  <c r="B1757"/>
  <c r="F1757"/>
  <c r="A1758"/>
  <c r="A1759" l="1"/>
  <c r="K1758"/>
  <c r="M1758"/>
  <c r="E1758"/>
  <c r="L1758"/>
  <c r="C1758"/>
  <c r="N1758"/>
  <c r="B1758"/>
  <c r="J1758"/>
  <c r="I1758"/>
  <c r="F1758"/>
  <c r="D1758"/>
  <c r="A1760" l="1"/>
  <c r="J1759"/>
  <c r="N1759"/>
  <c r="D1759"/>
  <c r="I1759"/>
  <c r="M1759"/>
  <c r="F1759"/>
  <c r="L1759"/>
  <c r="C1759"/>
  <c r="B1759"/>
  <c r="E1759"/>
  <c r="K1759"/>
  <c r="A1761" l="1"/>
  <c r="N1760"/>
  <c r="J1760"/>
  <c r="F1760"/>
  <c r="C1760"/>
  <c r="K1760"/>
  <c r="E1760"/>
  <c r="I1760"/>
  <c r="D1760"/>
  <c r="L1760"/>
  <c r="M1760"/>
  <c r="B1760"/>
  <c r="C1761" l="1"/>
  <c r="B1761"/>
  <c r="E1761"/>
  <c r="N1761"/>
  <c r="I1761"/>
  <c r="D1761"/>
  <c r="J1761"/>
  <c r="F1761"/>
  <c r="L1761"/>
  <c r="M1761"/>
  <c r="K1761"/>
  <c r="A1762"/>
  <c r="A1763" l="1"/>
  <c r="C1762"/>
  <c r="L1762"/>
  <c r="N1762"/>
  <c r="F1762"/>
  <c r="E1762"/>
  <c r="D1762"/>
  <c r="I1762"/>
  <c r="B1762"/>
  <c r="K1762"/>
  <c r="J1762"/>
  <c r="M1762"/>
  <c r="C1763" l="1"/>
  <c r="J1763"/>
  <c r="L1763"/>
  <c r="D1763"/>
  <c r="B1763"/>
  <c r="K1763"/>
  <c r="F1763"/>
  <c r="N1763"/>
  <c r="I1763"/>
  <c r="E1763"/>
  <c r="M1763"/>
  <c r="A1764"/>
  <c r="A1765" l="1"/>
  <c r="J1764"/>
  <c r="I1764"/>
  <c r="F1764"/>
  <c r="L1764"/>
  <c r="C1764"/>
  <c r="K1764"/>
  <c r="M1764"/>
  <c r="B1764"/>
  <c r="D1764"/>
  <c r="E1764"/>
  <c r="N1764"/>
  <c r="N1765" l="1"/>
  <c r="D1765"/>
  <c r="I1765"/>
  <c r="E1765"/>
  <c r="F1765"/>
  <c r="J1765"/>
  <c r="M1765"/>
  <c r="K1765"/>
  <c r="C1765"/>
  <c r="L1765"/>
  <c r="B1765"/>
  <c r="A1766"/>
  <c r="A1767" l="1"/>
  <c r="D1766"/>
  <c r="J1766"/>
  <c r="I1766"/>
  <c r="M1766"/>
  <c r="K1766"/>
  <c r="B1766"/>
  <c r="F1766"/>
  <c r="E1766"/>
  <c r="N1766"/>
  <c r="C1766"/>
  <c r="L1766"/>
  <c r="N1767" l="1"/>
  <c r="J1767"/>
  <c r="C1767"/>
  <c r="E1767"/>
  <c r="L1767"/>
  <c r="D1767"/>
  <c r="F1767"/>
  <c r="I1767"/>
  <c r="B1767"/>
  <c r="M1767"/>
  <c r="K1767"/>
  <c r="A1768"/>
  <c r="A1769" l="1"/>
  <c r="B1768"/>
  <c r="E1768"/>
  <c r="D1768"/>
  <c r="F1768"/>
  <c r="C1768"/>
  <c r="M1768"/>
  <c r="L1768"/>
  <c r="N1768"/>
  <c r="J1768"/>
  <c r="I1768"/>
  <c r="K1768"/>
  <c r="I1769" l="1"/>
  <c r="K1769"/>
  <c r="D1769"/>
  <c r="B1769"/>
  <c r="N1769"/>
  <c r="C1769"/>
  <c r="J1769"/>
  <c r="E1769"/>
  <c r="F1769"/>
  <c r="M1769"/>
  <c r="L1769"/>
  <c r="A1770"/>
  <c r="A1771" l="1"/>
  <c r="J1770"/>
  <c r="N1770"/>
  <c r="E1770"/>
  <c r="L1770"/>
  <c r="B1770"/>
  <c r="K1770"/>
  <c r="D1770"/>
  <c r="I1770"/>
  <c r="M1770"/>
  <c r="F1770"/>
  <c r="C1770"/>
  <c r="J1771" l="1"/>
  <c r="E1771"/>
  <c r="L1771"/>
  <c r="N1771"/>
  <c r="F1771"/>
  <c r="I1771"/>
  <c r="K1771"/>
  <c r="D1771"/>
  <c r="C1771"/>
  <c r="B1771"/>
  <c r="M1771"/>
  <c r="A1772"/>
  <c r="A1773" l="1"/>
  <c r="C1772"/>
  <c r="E1772"/>
  <c r="K1772"/>
  <c r="F1772"/>
  <c r="D1772"/>
  <c r="I1772"/>
  <c r="B1772"/>
  <c r="N1772"/>
  <c r="M1772"/>
  <c r="L1772"/>
  <c r="J1772"/>
  <c r="A1774" l="1"/>
  <c r="D1773"/>
  <c r="K1773"/>
  <c r="I1773"/>
  <c r="L1773"/>
  <c r="F1773"/>
  <c r="C1773"/>
  <c r="J1773"/>
  <c r="E1773"/>
  <c r="M1773"/>
  <c r="N1773"/>
  <c r="B1773"/>
  <c r="B1774" l="1"/>
  <c r="C1774"/>
  <c r="F1774"/>
  <c r="I1774"/>
  <c r="K1774"/>
  <c r="J1774"/>
  <c r="N1774"/>
  <c r="L1774"/>
  <c r="D1774"/>
  <c r="E1774"/>
  <c r="M1774"/>
  <c r="A1775"/>
  <c r="A1776" l="1"/>
  <c r="D1775"/>
  <c r="K1775"/>
  <c r="I1775"/>
  <c r="E1775"/>
  <c r="M1775"/>
  <c r="C1775"/>
  <c r="L1775"/>
  <c r="J1775"/>
  <c r="N1775"/>
  <c r="B1775"/>
  <c r="F1775"/>
  <c r="A1777" l="1"/>
  <c r="B1776"/>
  <c r="D1776"/>
  <c r="N1776"/>
  <c r="J1776"/>
  <c r="L1776"/>
  <c r="I1776"/>
  <c r="F1776"/>
  <c r="M1776"/>
  <c r="K1776"/>
  <c r="C1776"/>
  <c r="E1776"/>
  <c r="M1777" l="1"/>
  <c r="E1777"/>
  <c r="D1777"/>
  <c r="L1777"/>
  <c r="K1777"/>
  <c r="N1777"/>
  <c r="F1777"/>
  <c r="C1777"/>
  <c r="I1777"/>
  <c r="B1777"/>
  <c r="J1777"/>
  <c r="A1778"/>
  <c r="A1779" l="1"/>
  <c r="D1778"/>
  <c r="I1778"/>
  <c r="K1778"/>
  <c r="E1778"/>
  <c r="M1778"/>
  <c r="C1778"/>
  <c r="L1778"/>
  <c r="N1778"/>
  <c r="F1778"/>
  <c r="B1778"/>
  <c r="J1778"/>
  <c r="M1779" l="1"/>
  <c r="K1779"/>
  <c r="F1779"/>
  <c r="D1779"/>
  <c r="L1779"/>
  <c r="E1779"/>
  <c r="B1779"/>
  <c r="J1779"/>
  <c r="N1779"/>
  <c r="C1779"/>
  <c r="I1779"/>
  <c r="A1780"/>
  <c r="A1781" l="1"/>
  <c r="I1780"/>
  <c r="K1780"/>
  <c r="L1780"/>
  <c r="B1780"/>
  <c r="M1780"/>
  <c r="J1780"/>
  <c r="N1780"/>
  <c r="D1780"/>
  <c r="C1780"/>
  <c r="E1780"/>
  <c r="F1780"/>
  <c r="C1781" l="1"/>
  <c r="E1781"/>
  <c r="L1781"/>
  <c r="I1781"/>
  <c r="D1781"/>
  <c r="N1781"/>
  <c r="K1781"/>
  <c r="B1781"/>
  <c r="J1781"/>
  <c r="M1781"/>
  <c r="F1781"/>
  <c r="A1782"/>
  <c r="A1783" l="1"/>
  <c r="F1782"/>
  <c r="M1782"/>
  <c r="J1782"/>
  <c r="E1782"/>
  <c r="N1782"/>
  <c r="K1782"/>
  <c r="D1782"/>
  <c r="L1782"/>
  <c r="I1782"/>
  <c r="B1782"/>
  <c r="C1782"/>
  <c r="K1783" l="1"/>
  <c r="E1783"/>
  <c r="M1783"/>
  <c r="I1783"/>
  <c r="D1783"/>
  <c r="F1783"/>
  <c r="L1783"/>
  <c r="C1783"/>
  <c r="N1783"/>
  <c r="J1783"/>
  <c r="B1783"/>
  <c r="A1784"/>
  <c r="A1785" l="1"/>
  <c r="F1784"/>
  <c r="B1784"/>
  <c r="C1784"/>
  <c r="E1784"/>
  <c r="M1784"/>
  <c r="K1784"/>
  <c r="L1784"/>
  <c r="N1784"/>
  <c r="I1784"/>
  <c r="D1784"/>
  <c r="J1784"/>
  <c r="K1785" l="1"/>
  <c r="B1785"/>
  <c r="F1785"/>
  <c r="L1785"/>
  <c r="E1785"/>
  <c r="N1785"/>
  <c r="D1785"/>
  <c r="C1785"/>
  <c r="M1785"/>
  <c r="J1785"/>
  <c r="I1785"/>
  <c r="A1786"/>
  <c r="A1787" l="1"/>
  <c r="D1786"/>
  <c r="K1786"/>
  <c r="L1786"/>
  <c r="I1786"/>
  <c r="B1786"/>
  <c r="F1786"/>
  <c r="N1786"/>
  <c r="C1786"/>
  <c r="M1786"/>
  <c r="J1786"/>
  <c r="E1786"/>
  <c r="A1788" l="1"/>
  <c r="L1787"/>
  <c r="E1787"/>
  <c r="K1787"/>
  <c r="J1787"/>
  <c r="C1787"/>
  <c r="I1787"/>
  <c r="M1787"/>
  <c r="F1787"/>
  <c r="B1787"/>
  <c r="N1787"/>
  <c r="D1787"/>
  <c r="L1788" l="1"/>
  <c r="C1788"/>
  <c r="D1788"/>
  <c r="N1788"/>
  <c r="J1788"/>
  <c r="K1788"/>
  <c r="M1788"/>
  <c r="B1788"/>
  <c r="I1788"/>
  <c r="E1788"/>
  <c r="F1788"/>
  <c r="A1789"/>
  <c r="A1790" l="1"/>
  <c r="I1789"/>
  <c r="J1789"/>
  <c r="C1789"/>
  <c r="D1789"/>
  <c r="B1789"/>
  <c r="K1789"/>
  <c r="E1789"/>
  <c r="N1789"/>
  <c r="L1789"/>
  <c r="M1789"/>
  <c r="F1789"/>
  <c r="A1791" l="1"/>
  <c r="B1790"/>
  <c r="C1790"/>
  <c r="J1790"/>
  <c r="D1790"/>
  <c r="L1790"/>
  <c r="M1790"/>
  <c r="K1790"/>
  <c r="N1790"/>
  <c r="E1790"/>
  <c r="I1790"/>
  <c r="F1790"/>
  <c r="A1792" l="1"/>
  <c r="E1791"/>
  <c r="B1791"/>
  <c r="L1791"/>
  <c r="D1791"/>
  <c r="F1791"/>
  <c r="J1791"/>
  <c r="K1791"/>
  <c r="C1791"/>
  <c r="I1791"/>
  <c r="M1791"/>
  <c r="N1791"/>
  <c r="F1792" l="1"/>
  <c r="I1792"/>
  <c r="C1792"/>
  <c r="D1792"/>
  <c r="J1792"/>
  <c r="B1792"/>
  <c r="E1792"/>
  <c r="L1792"/>
  <c r="M1792"/>
  <c r="K1792"/>
  <c r="N1792"/>
  <c r="A1793"/>
  <c r="A1794" l="1"/>
  <c r="I1793"/>
  <c r="E1793"/>
  <c r="F1793"/>
  <c r="M1793"/>
  <c r="B1793"/>
  <c r="J1793"/>
  <c r="L1793"/>
  <c r="C1793"/>
  <c r="D1793"/>
  <c r="N1793"/>
  <c r="K1793"/>
  <c r="B1794" l="1"/>
  <c r="N1794"/>
  <c r="M1794"/>
  <c r="C1794"/>
  <c r="J1794"/>
  <c r="E1794"/>
  <c r="L1794"/>
  <c r="F1794"/>
  <c r="I1794"/>
  <c r="D1794"/>
  <c r="K1794"/>
  <c r="A1795"/>
  <c r="A1796" l="1"/>
  <c r="L1795"/>
  <c r="E1795"/>
  <c r="F1795"/>
  <c r="B1795"/>
  <c r="J1795"/>
  <c r="N1795"/>
  <c r="I1795"/>
  <c r="D1795"/>
  <c r="M1795"/>
  <c r="K1795"/>
  <c r="C1795"/>
  <c r="A1797" l="1"/>
  <c r="I1796"/>
  <c r="D1796"/>
  <c r="K1796"/>
  <c r="E1796"/>
  <c r="N1796"/>
  <c r="B1796"/>
  <c r="M1796"/>
  <c r="L1796"/>
  <c r="C1796"/>
  <c r="J1796"/>
  <c r="F1796"/>
  <c r="N1797" l="1"/>
  <c r="J1797"/>
  <c r="C1797"/>
  <c r="L1797"/>
  <c r="E1797"/>
  <c r="I1797"/>
  <c r="K1797"/>
  <c r="M1797"/>
  <c r="D1797"/>
  <c r="F1797"/>
  <c r="B1797"/>
  <c r="A1798"/>
  <c r="A1799" l="1"/>
  <c r="E1798"/>
  <c r="N1798"/>
  <c r="J1798"/>
  <c r="M1798"/>
  <c r="B1798"/>
  <c r="K1798"/>
  <c r="C1798"/>
  <c r="L1798"/>
  <c r="F1798"/>
  <c r="I1798"/>
  <c r="D1798"/>
  <c r="A1800" l="1"/>
  <c r="E1799"/>
  <c r="I1799"/>
  <c r="D1799"/>
  <c r="N1799"/>
  <c r="F1799"/>
  <c r="J1799"/>
  <c r="B1799"/>
  <c r="L1799"/>
  <c r="K1799"/>
  <c r="C1799"/>
  <c r="M1799"/>
  <c r="D1800" l="1"/>
  <c r="M1800"/>
  <c r="C1800"/>
  <c r="B1800"/>
  <c r="N1800"/>
  <c r="F1800"/>
  <c r="I1800"/>
  <c r="E1800"/>
  <c r="L1800"/>
  <c r="J1800"/>
  <c r="K1800"/>
  <c r="A1801"/>
  <c r="A1802" l="1"/>
  <c r="K1801"/>
  <c r="I1801"/>
  <c r="N1801"/>
  <c r="F1801"/>
  <c r="M1801"/>
  <c r="E1801"/>
  <c r="L1801"/>
  <c r="D1801"/>
  <c r="C1801"/>
  <c r="B1801"/>
  <c r="J1801"/>
  <c r="K1802" l="1"/>
  <c r="B1802"/>
  <c r="M1802"/>
  <c r="C1802"/>
  <c r="E1802"/>
  <c r="D1802"/>
  <c r="F1802"/>
  <c r="N1802"/>
  <c r="J1802"/>
  <c r="I1802"/>
  <c r="L1802"/>
  <c r="A1803"/>
  <c r="A1804" l="1"/>
  <c r="L1803"/>
  <c r="F1803"/>
  <c r="J1803"/>
  <c r="B1803"/>
  <c r="D1803"/>
  <c r="N1803"/>
  <c r="K1803"/>
  <c r="I1803"/>
  <c r="C1803"/>
  <c r="E1803"/>
  <c r="M1803"/>
  <c r="M1804" l="1"/>
  <c r="K1804"/>
  <c r="D1804"/>
  <c r="C1804"/>
  <c r="N1804"/>
  <c r="J1804"/>
  <c r="I1804"/>
  <c r="E1804"/>
  <c r="F1804"/>
  <c r="L1804"/>
  <c r="B1804"/>
  <c r="A1805"/>
  <c r="A1806" l="1"/>
  <c r="C1805"/>
  <c r="N1805"/>
  <c r="L1805"/>
  <c r="B1805"/>
  <c r="E1805"/>
  <c r="J1805"/>
  <c r="I1805"/>
  <c r="D1805"/>
  <c r="M1805"/>
  <c r="F1805"/>
  <c r="K1805"/>
  <c r="K1806" l="1"/>
  <c r="B1806"/>
  <c r="L1806"/>
  <c r="M1806"/>
  <c r="N1806"/>
  <c r="I1806"/>
  <c r="J1806"/>
  <c r="F1806"/>
  <c r="E1806"/>
  <c r="D1806"/>
  <c r="C1806"/>
  <c r="A1807"/>
  <c r="A1808" l="1"/>
  <c r="M1807"/>
  <c r="D1807"/>
  <c r="B1807"/>
  <c r="E1807"/>
  <c r="J1807"/>
  <c r="I1807"/>
  <c r="K1807"/>
  <c r="F1807"/>
  <c r="L1807"/>
  <c r="N1807"/>
  <c r="C1807"/>
  <c r="N1808" l="1"/>
  <c r="F1808"/>
  <c r="K1808"/>
  <c r="C1808"/>
  <c r="M1808"/>
  <c r="D1808"/>
  <c r="J1808"/>
  <c r="I1808"/>
  <c r="E1808"/>
  <c r="B1808"/>
  <c r="L1808"/>
  <c r="A1809"/>
  <c r="A1810" l="1"/>
  <c r="K1809"/>
  <c r="E1809"/>
  <c r="F1809"/>
  <c r="D1809"/>
  <c r="B1809"/>
  <c r="L1809"/>
  <c r="M1809"/>
  <c r="J1809"/>
  <c r="C1809"/>
  <c r="I1809"/>
  <c r="N1809"/>
  <c r="A1811" l="1"/>
  <c r="D1810"/>
  <c r="B1810"/>
  <c r="F1810"/>
  <c r="C1810"/>
  <c r="E1810"/>
  <c r="L1810"/>
  <c r="M1810"/>
  <c r="N1810"/>
  <c r="K1810"/>
  <c r="I1810"/>
  <c r="J1810"/>
  <c r="E1811" l="1"/>
  <c r="D1811"/>
  <c r="B1811"/>
  <c r="M1811"/>
  <c r="K1811"/>
  <c r="F1811"/>
  <c r="C1811"/>
  <c r="N1811"/>
  <c r="L1811"/>
  <c r="I1811"/>
  <c r="J1811"/>
  <c r="A1812"/>
  <c r="A1813" l="1"/>
  <c r="N1812"/>
  <c r="C1812"/>
  <c r="I1812"/>
  <c r="F1812"/>
  <c r="L1812"/>
  <c r="M1812"/>
  <c r="D1812"/>
  <c r="J1812"/>
  <c r="B1812"/>
  <c r="K1812"/>
  <c r="E1812"/>
  <c r="A1814" l="1"/>
  <c r="N1813"/>
  <c r="C1813"/>
  <c r="L1813"/>
  <c r="K1813"/>
  <c r="D1813"/>
  <c r="J1813"/>
  <c r="M1813"/>
  <c r="I1813"/>
  <c r="F1813"/>
  <c r="E1813"/>
  <c r="B1813"/>
  <c r="L1814" l="1"/>
  <c r="B1814"/>
  <c r="D1814"/>
  <c r="J1814"/>
  <c r="F1814"/>
  <c r="M1814"/>
  <c r="C1814"/>
  <c r="I1814"/>
  <c r="N1814"/>
  <c r="K1814"/>
  <c r="E1814"/>
  <c r="A1815"/>
  <c r="A1816" l="1"/>
  <c r="D1815"/>
  <c r="J1815"/>
  <c r="L1815"/>
  <c r="I1815"/>
  <c r="B1815"/>
  <c r="N1815"/>
  <c r="C1815"/>
  <c r="F1815"/>
  <c r="M1815"/>
  <c r="K1815"/>
  <c r="E1815"/>
  <c r="E1816" l="1"/>
  <c r="N1816"/>
  <c r="C1816"/>
  <c r="I1816"/>
  <c r="K1816"/>
  <c r="D1816"/>
  <c r="B1816"/>
  <c r="J1816"/>
  <c r="F1816"/>
  <c r="M1816"/>
  <c r="L1816"/>
  <c r="A1817"/>
  <c r="A1818" l="1"/>
  <c r="N1817"/>
  <c r="L1817"/>
  <c r="J1817"/>
  <c r="D1817"/>
  <c r="C1817"/>
  <c r="F1817"/>
  <c r="I1817"/>
  <c r="K1817"/>
  <c r="B1817"/>
  <c r="M1817"/>
  <c r="E1817"/>
  <c r="A1819" l="1"/>
  <c r="D1818"/>
  <c r="L1818"/>
  <c r="F1818"/>
  <c r="I1818"/>
  <c r="N1818"/>
  <c r="K1818"/>
  <c r="E1818"/>
  <c r="M1818"/>
  <c r="J1818"/>
  <c r="C1818"/>
  <c r="B1818"/>
  <c r="B1819" l="1"/>
  <c r="C1819"/>
  <c r="D1819"/>
  <c r="K1819"/>
  <c r="I1819"/>
  <c r="L1819"/>
  <c r="E1819"/>
  <c r="N1819"/>
  <c r="J1819"/>
  <c r="M1819"/>
  <c r="F1819"/>
  <c r="A1820"/>
  <c r="A1821" l="1"/>
  <c r="F1820"/>
  <c r="D1820"/>
  <c r="J1820"/>
  <c r="N1820"/>
  <c r="L1820"/>
  <c r="C1820"/>
  <c r="M1820"/>
  <c r="E1820"/>
  <c r="I1820"/>
  <c r="K1820"/>
  <c r="B1820"/>
  <c r="B1821" l="1"/>
  <c r="I1821"/>
  <c r="L1821"/>
  <c r="J1821"/>
  <c r="F1821"/>
  <c r="N1821"/>
  <c r="D1821"/>
  <c r="M1821"/>
  <c r="E1821"/>
  <c r="C1821"/>
  <c r="K1821"/>
  <c r="A1822"/>
  <c r="A1823" l="1"/>
  <c r="M1822"/>
  <c r="B1822"/>
  <c r="J1822"/>
  <c r="D1822"/>
  <c r="K1822"/>
  <c r="I1822"/>
  <c r="N1822"/>
  <c r="L1822"/>
  <c r="F1822"/>
  <c r="E1822"/>
  <c r="C1822"/>
  <c r="A1824" l="1"/>
  <c r="K1823"/>
  <c r="E1823"/>
  <c r="J1823"/>
  <c r="N1823"/>
  <c r="B1823"/>
  <c r="M1823"/>
  <c r="I1823"/>
  <c r="D1823"/>
  <c r="L1823"/>
  <c r="F1823"/>
  <c r="C1823"/>
  <c r="M1824" l="1"/>
  <c r="N1824"/>
  <c r="C1824"/>
  <c r="K1824"/>
  <c r="E1824"/>
  <c r="L1824"/>
  <c r="F1824"/>
  <c r="D1824"/>
  <c r="I1824"/>
  <c r="J1824"/>
  <c r="B1824"/>
  <c r="A1825"/>
  <c r="A1826" l="1"/>
  <c r="N1825"/>
  <c r="C1825"/>
  <c r="M1825"/>
  <c r="E1825"/>
  <c r="K1825"/>
  <c r="F1825"/>
  <c r="B1825"/>
  <c r="I1825"/>
  <c r="L1825"/>
  <c r="D1825"/>
  <c r="J1825"/>
  <c r="E1826" l="1"/>
  <c r="D1826"/>
  <c r="L1826"/>
  <c r="N1826"/>
  <c r="F1826"/>
  <c r="M1826"/>
  <c r="C1826"/>
  <c r="J1826"/>
  <c r="K1826"/>
  <c r="I1826"/>
  <c r="B1826"/>
  <c r="A1827"/>
  <c r="A1828" l="1"/>
  <c r="J1827"/>
  <c r="K1827"/>
  <c r="E1827"/>
  <c r="B1827"/>
  <c r="M1827"/>
  <c r="D1827"/>
  <c r="F1827"/>
  <c r="L1827"/>
  <c r="C1827"/>
  <c r="N1827"/>
  <c r="I1827"/>
  <c r="A1829" l="1"/>
  <c r="M1828"/>
  <c r="E1828"/>
  <c r="I1828"/>
  <c r="K1828"/>
  <c r="C1828"/>
  <c r="D1828"/>
  <c r="L1828"/>
  <c r="N1828"/>
  <c r="J1828"/>
  <c r="F1828"/>
  <c r="B1828"/>
  <c r="J1829" l="1"/>
  <c r="E1829"/>
  <c r="B1829"/>
  <c r="K1829"/>
  <c r="M1829"/>
  <c r="D1829"/>
  <c r="L1829"/>
  <c r="I1829"/>
  <c r="F1829"/>
  <c r="N1829"/>
  <c r="C1829"/>
  <c r="A1830"/>
  <c r="A1831" l="1"/>
  <c r="C1830"/>
  <c r="B1830"/>
  <c r="E1830"/>
  <c r="M1830"/>
  <c r="N1830"/>
  <c r="F1830"/>
  <c r="D1830"/>
  <c r="J1830"/>
  <c r="K1830"/>
  <c r="I1830"/>
  <c r="L1830"/>
  <c r="N1831" l="1"/>
  <c r="L1831"/>
  <c r="B1831"/>
  <c r="C1831"/>
  <c r="K1831"/>
  <c r="J1831"/>
  <c r="I1831"/>
  <c r="D1831"/>
  <c r="M1831"/>
  <c r="F1831"/>
  <c r="E1831"/>
  <c r="A1832"/>
  <c r="A1833" l="1"/>
  <c r="L1832"/>
  <c r="M1832"/>
  <c r="B1832"/>
  <c r="C1832"/>
  <c r="D1832"/>
  <c r="E1832"/>
  <c r="I1832"/>
  <c r="K1832"/>
  <c r="J1832"/>
  <c r="F1832"/>
  <c r="N1832"/>
  <c r="E1833" l="1"/>
  <c r="J1833"/>
  <c r="D1833"/>
  <c r="M1833"/>
  <c r="L1833"/>
  <c r="I1833"/>
  <c r="C1833"/>
  <c r="K1833"/>
  <c r="F1833"/>
  <c r="N1833"/>
  <c r="B1833"/>
  <c r="A1834"/>
  <c r="A1835" l="1"/>
  <c r="B1834"/>
  <c r="N1834"/>
  <c r="D1834"/>
  <c r="J1834"/>
  <c r="I1834"/>
  <c r="M1834"/>
  <c r="C1834"/>
  <c r="L1834"/>
  <c r="E1834"/>
  <c r="F1834"/>
  <c r="K1834"/>
  <c r="D1835" l="1"/>
  <c r="J1835"/>
  <c r="I1835"/>
  <c r="M1835"/>
  <c r="B1835"/>
  <c r="N1835"/>
  <c r="E1835"/>
  <c r="F1835"/>
  <c r="K1835"/>
  <c r="L1835"/>
  <c r="C1835"/>
  <c r="A1836"/>
  <c r="A1837" l="1"/>
  <c r="I1836"/>
  <c r="L1836"/>
  <c r="E1836"/>
  <c r="J1836"/>
  <c r="C1836"/>
  <c r="K1836"/>
  <c r="D1836"/>
  <c r="M1836"/>
  <c r="F1836"/>
  <c r="B1836"/>
  <c r="N1836"/>
  <c r="K1837" l="1"/>
  <c r="F1837"/>
  <c r="D1837"/>
  <c r="L1837"/>
  <c r="M1837"/>
  <c r="I1837"/>
  <c r="E1837"/>
  <c r="B1837"/>
  <c r="J1837"/>
  <c r="N1837"/>
  <c r="C1837"/>
  <c r="A1838"/>
  <c r="A1839" l="1"/>
  <c r="F1838"/>
  <c r="M1838"/>
  <c r="B1838"/>
  <c r="L1838"/>
  <c r="E1838"/>
  <c r="K1838"/>
  <c r="C1838"/>
  <c r="N1838"/>
  <c r="I1838"/>
  <c r="D1838"/>
  <c r="J1838"/>
  <c r="F1839" l="1"/>
  <c r="C1839"/>
  <c r="B1839"/>
  <c r="E1839"/>
  <c r="N1839"/>
  <c r="L1839"/>
  <c r="K1839"/>
  <c r="D1839"/>
  <c r="I1839"/>
  <c r="M1839"/>
  <c r="J1839"/>
  <c r="A1840"/>
  <c r="A1841" l="1"/>
  <c r="F1840"/>
  <c r="L1840"/>
  <c r="J1840"/>
  <c r="K1840"/>
  <c r="N1840"/>
  <c r="E1840"/>
  <c r="B1840"/>
  <c r="I1840"/>
  <c r="M1840"/>
  <c r="D1840"/>
  <c r="C1840"/>
  <c r="J1841" l="1"/>
  <c r="K1841"/>
  <c r="L1841"/>
  <c r="D1841"/>
  <c r="E1841"/>
  <c r="M1841"/>
  <c r="B1841"/>
  <c r="F1841"/>
  <c r="N1841"/>
  <c r="I1841"/>
  <c r="C1841"/>
  <c r="A1842"/>
  <c r="A1843" l="1"/>
  <c r="F1842"/>
  <c r="J1842"/>
  <c r="D1842"/>
  <c r="K1842"/>
  <c r="C1842"/>
  <c r="B1842"/>
  <c r="M1842"/>
  <c r="E1842"/>
  <c r="N1842"/>
  <c r="L1842"/>
  <c r="I1842"/>
  <c r="D1843" l="1"/>
  <c r="C1843"/>
  <c r="L1843"/>
  <c r="K1843"/>
  <c r="B1843"/>
  <c r="F1843"/>
  <c r="M1843"/>
  <c r="E1843"/>
  <c r="J1843"/>
  <c r="I1843"/>
  <c r="N1843"/>
  <c r="A1844"/>
  <c r="A1845" l="1"/>
  <c r="B1844"/>
  <c r="J1844"/>
  <c r="M1844"/>
  <c r="F1844"/>
  <c r="K1844"/>
  <c r="E1844"/>
  <c r="I1844"/>
  <c r="L1844"/>
  <c r="N1844"/>
  <c r="D1844"/>
  <c r="C1844"/>
  <c r="N1845" l="1"/>
  <c r="D1845"/>
  <c r="M1845"/>
  <c r="C1845"/>
  <c r="J1845"/>
  <c r="L1845"/>
  <c r="F1845"/>
  <c r="K1845"/>
  <c r="E1845"/>
  <c r="B1845"/>
  <c r="I1845"/>
  <c r="A1846"/>
  <c r="A1847" l="1"/>
  <c r="B1846"/>
  <c r="C1846"/>
  <c r="E1846"/>
  <c r="F1846"/>
  <c r="J1846"/>
  <c r="L1846"/>
  <c r="I1846"/>
  <c r="K1846"/>
  <c r="D1846"/>
  <c r="M1846"/>
  <c r="N1846"/>
  <c r="J1847" l="1"/>
  <c r="F1847"/>
  <c r="C1847"/>
  <c r="L1847"/>
  <c r="D1847"/>
  <c r="K1847"/>
  <c r="E1847"/>
  <c r="I1847"/>
  <c r="B1847"/>
  <c r="N1847"/>
  <c r="M1847"/>
  <c r="A1848"/>
  <c r="A1849" l="1"/>
  <c r="E1848"/>
  <c r="I1848"/>
  <c r="J1848"/>
  <c r="D1848"/>
  <c r="F1848"/>
  <c r="K1848"/>
  <c r="M1848"/>
  <c r="B1848"/>
  <c r="C1848"/>
  <c r="N1848"/>
  <c r="L1848"/>
  <c r="E1849" l="1"/>
  <c r="D1849"/>
  <c r="M1849"/>
  <c r="B1849"/>
  <c r="I1849"/>
  <c r="C1849"/>
  <c r="K1849"/>
  <c r="N1849"/>
  <c r="L1849"/>
  <c r="J1849"/>
  <c r="F1849"/>
  <c r="A1850"/>
  <c r="A1851" l="1"/>
  <c r="K1850"/>
  <c r="F1850"/>
  <c r="L1850"/>
  <c r="C1850"/>
  <c r="J1850"/>
  <c r="I1850"/>
  <c r="D1850"/>
  <c r="N1850"/>
  <c r="M1850"/>
  <c r="B1850"/>
  <c r="E1850"/>
  <c r="A1852" l="1"/>
  <c r="N1851"/>
  <c r="K1851"/>
  <c r="B1851"/>
  <c r="L1851"/>
  <c r="J1851"/>
  <c r="I1851"/>
  <c r="E1851"/>
  <c r="M1851"/>
  <c r="C1851"/>
  <c r="D1851"/>
  <c r="F1851"/>
  <c r="I1852" l="1"/>
  <c r="D1852"/>
  <c r="L1852"/>
  <c r="J1852"/>
  <c r="B1852"/>
  <c r="E1852"/>
  <c r="N1852"/>
  <c r="F1852"/>
  <c r="K1852"/>
  <c r="M1852"/>
  <c r="C1852"/>
  <c r="A1853"/>
  <c r="A1854" l="1"/>
  <c r="D1853"/>
  <c r="K1853"/>
  <c r="J1853"/>
  <c r="E1853"/>
  <c r="M1853"/>
  <c r="F1853"/>
  <c r="C1853"/>
  <c r="L1853"/>
  <c r="I1853"/>
  <c r="N1853"/>
  <c r="B1853"/>
  <c r="J1854" l="1"/>
  <c r="B1854"/>
  <c r="C1854"/>
  <c r="I1854"/>
  <c r="L1854"/>
  <c r="N1854"/>
  <c r="D1854"/>
  <c r="E1854"/>
  <c r="F1854"/>
  <c r="M1854"/>
  <c r="K1854"/>
  <c r="A1855"/>
  <c r="A1856" l="1"/>
  <c r="K1855"/>
  <c r="D1855"/>
  <c r="F1855"/>
  <c r="B1855"/>
  <c r="L1855"/>
  <c r="J1855"/>
  <c r="N1855"/>
  <c r="E1855"/>
  <c r="I1855"/>
  <c r="M1855"/>
  <c r="C1855"/>
  <c r="A1857" l="1"/>
  <c r="C1856"/>
  <c r="J1856"/>
  <c r="B1856"/>
  <c r="F1856"/>
  <c r="D1856"/>
  <c r="E1856"/>
  <c r="M1856"/>
  <c r="L1856"/>
  <c r="I1856"/>
  <c r="N1856"/>
  <c r="K1856"/>
  <c r="F1857" l="1"/>
  <c r="C1857"/>
  <c r="J1857"/>
  <c r="L1857"/>
  <c r="N1857"/>
  <c r="D1857"/>
  <c r="K1857"/>
  <c r="E1857"/>
  <c r="I1857"/>
  <c r="M1857"/>
  <c r="B1857"/>
  <c r="A1858"/>
  <c r="A1859" l="1"/>
  <c r="J1858"/>
  <c r="K1858"/>
  <c r="E1858"/>
  <c r="N1858"/>
  <c r="I1858"/>
  <c r="M1858"/>
  <c r="B1858"/>
  <c r="L1858"/>
  <c r="F1858"/>
  <c r="D1858"/>
  <c r="C1858"/>
  <c r="K1859" l="1"/>
  <c r="M1859"/>
  <c r="D1859"/>
  <c r="L1859"/>
  <c r="B1859"/>
  <c r="F1859"/>
  <c r="N1859"/>
  <c r="I1859"/>
  <c r="J1859"/>
  <c r="E1859"/>
  <c r="C1859"/>
  <c r="A1860"/>
  <c r="A1861" l="1"/>
  <c r="D1860"/>
  <c r="B1860"/>
  <c r="L1860"/>
  <c r="C1860"/>
  <c r="F1860"/>
  <c r="E1860"/>
  <c r="J1860"/>
  <c r="K1860"/>
  <c r="I1860"/>
  <c r="M1860"/>
  <c r="N1860"/>
  <c r="A1862" l="1"/>
  <c r="C1861"/>
  <c r="E1861"/>
  <c r="M1861"/>
  <c r="J1861"/>
  <c r="K1861"/>
  <c r="B1861"/>
  <c r="L1861"/>
  <c r="N1861"/>
  <c r="I1861"/>
  <c r="F1861"/>
  <c r="D1861"/>
  <c r="B1862" l="1"/>
  <c r="I1862"/>
  <c r="F1862"/>
  <c r="C1862"/>
  <c r="K1862"/>
  <c r="M1862"/>
  <c r="N1862"/>
  <c r="L1862"/>
  <c r="E1862"/>
  <c r="J1862"/>
  <c r="D1862"/>
  <c r="A1863"/>
  <c r="A1864" l="1"/>
  <c r="L1863"/>
  <c r="K1863"/>
  <c r="N1863"/>
  <c r="I1863"/>
  <c r="M1863"/>
  <c r="E1863"/>
  <c r="J1863"/>
  <c r="B1863"/>
  <c r="C1863"/>
  <c r="F1863"/>
  <c r="D1863"/>
  <c r="J1864" l="1"/>
  <c r="F1864"/>
  <c r="I1864"/>
  <c r="C1864"/>
  <c r="K1864"/>
  <c r="M1864"/>
  <c r="B1864"/>
  <c r="E1864"/>
  <c r="N1864"/>
  <c r="D1864"/>
  <c r="L1864"/>
  <c r="A1865"/>
  <c r="A1866" l="1"/>
  <c r="J1865"/>
  <c r="D1865"/>
  <c r="N1865"/>
  <c r="K1865"/>
  <c r="E1865"/>
  <c r="I1865"/>
  <c r="C1865"/>
  <c r="L1865"/>
  <c r="F1865"/>
  <c r="M1865"/>
  <c r="B1865"/>
  <c r="E1866" l="1"/>
  <c r="F1866"/>
  <c r="N1866"/>
  <c r="M1866"/>
  <c r="C1866"/>
  <c r="D1866"/>
  <c r="B1866"/>
  <c r="J1866"/>
  <c r="K1866"/>
  <c r="L1866"/>
  <c r="I1866"/>
  <c r="A1867"/>
  <c r="A1868" l="1"/>
  <c r="F1867"/>
  <c r="N1867"/>
  <c r="J1867"/>
  <c r="B1867"/>
  <c r="C1867"/>
  <c r="E1867"/>
  <c r="D1867"/>
  <c r="M1867"/>
  <c r="K1867"/>
  <c r="I1867"/>
  <c r="L1867"/>
  <c r="A1869" l="1"/>
  <c r="F1868"/>
  <c r="E1868"/>
  <c r="D1868"/>
  <c r="I1868"/>
  <c r="N1868"/>
  <c r="C1868"/>
  <c r="L1868"/>
  <c r="K1868"/>
  <c r="M1868"/>
  <c r="J1868"/>
  <c r="B1868"/>
  <c r="L1869" l="1"/>
  <c r="J1869"/>
  <c r="E1869"/>
  <c r="K1869"/>
  <c r="B1869"/>
  <c r="D1869"/>
  <c r="I1869"/>
  <c r="N1869"/>
  <c r="C1869"/>
  <c r="M1869"/>
  <c r="F1869"/>
  <c r="A1870"/>
  <c r="A1871" l="1"/>
  <c r="C1870"/>
  <c r="M1870"/>
  <c r="I1870"/>
  <c r="J1870"/>
  <c r="B1870"/>
  <c r="K1870"/>
  <c r="E1870"/>
  <c r="D1870"/>
  <c r="N1870"/>
  <c r="L1870"/>
  <c r="F1870"/>
  <c r="A1872" l="1"/>
  <c r="B1871"/>
  <c r="C1871"/>
  <c r="K1871"/>
  <c r="F1871"/>
  <c r="D1871"/>
  <c r="L1871"/>
  <c r="I1871"/>
  <c r="N1871"/>
  <c r="M1871"/>
  <c r="J1871"/>
  <c r="E1871"/>
  <c r="A1873" l="1"/>
  <c r="J1872"/>
  <c r="L1872"/>
  <c r="C1872"/>
  <c r="B1872"/>
  <c r="E1872"/>
  <c r="F1872"/>
  <c r="K1872"/>
  <c r="D1872"/>
  <c r="N1872"/>
  <c r="I1872"/>
  <c r="M1872"/>
  <c r="L1873" l="1"/>
  <c r="I1873"/>
  <c r="N1873"/>
  <c r="C1873"/>
  <c r="D1873"/>
  <c r="E1873"/>
  <c r="K1873"/>
  <c r="J1873"/>
  <c r="F1873"/>
  <c r="M1873"/>
  <c r="B1873"/>
  <c r="A1874"/>
  <c r="A1875" l="1"/>
  <c r="J1874"/>
  <c r="B1874"/>
  <c r="C1874"/>
  <c r="D1874"/>
  <c r="L1874"/>
  <c r="K1874"/>
  <c r="I1874"/>
  <c r="N1874"/>
  <c r="M1874"/>
  <c r="F1874"/>
  <c r="E1874"/>
  <c r="A1876" l="1"/>
  <c r="E1875"/>
  <c r="K1875"/>
  <c r="F1875"/>
  <c r="D1875"/>
  <c r="L1875"/>
  <c r="B1875"/>
  <c r="I1875"/>
  <c r="C1875"/>
  <c r="J1875"/>
  <c r="M1875"/>
  <c r="N1875"/>
  <c r="K1876" l="1"/>
  <c r="I1876"/>
  <c r="C1876"/>
  <c r="M1876"/>
  <c r="N1876"/>
  <c r="J1876"/>
  <c r="F1876"/>
  <c r="B1876"/>
  <c r="E1876"/>
  <c r="L1876"/>
  <c r="D1876"/>
  <c r="A1877"/>
  <c r="A1878" l="1"/>
  <c r="D1877"/>
  <c r="B1877"/>
  <c r="K1877"/>
  <c r="N1877"/>
  <c r="F1877"/>
  <c r="M1877"/>
  <c r="J1877"/>
  <c r="I1877"/>
  <c r="L1877"/>
  <c r="E1877"/>
  <c r="C1877"/>
  <c r="A1879" l="1"/>
  <c r="K1878"/>
  <c r="F1878"/>
  <c r="E1878"/>
  <c r="M1878"/>
  <c r="N1878"/>
  <c r="D1878"/>
  <c r="C1878"/>
  <c r="J1878"/>
  <c r="L1878"/>
  <c r="I1878"/>
  <c r="B1878"/>
  <c r="I1879" l="1"/>
  <c r="N1879"/>
  <c r="C1879"/>
  <c r="D1879"/>
  <c r="K1879"/>
  <c r="M1879"/>
  <c r="L1879"/>
  <c r="J1879"/>
  <c r="F1879"/>
  <c r="B1879"/>
  <c r="E1879"/>
  <c r="A1880"/>
  <c r="A1881" l="1"/>
  <c r="B1880"/>
  <c r="L1880"/>
  <c r="N1880"/>
  <c r="C1880"/>
  <c r="I1880"/>
  <c r="D1880"/>
  <c r="E1880"/>
  <c r="M1880"/>
  <c r="J1880"/>
  <c r="F1880"/>
  <c r="K1880"/>
  <c r="F1881" l="1"/>
  <c r="L1881"/>
  <c r="N1881"/>
  <c r="E1881"/>
  <c r="J1881"/>
  <c r="B1881"/>
  <c r="C1881"/>
  <c r="K1881"/>
  <c r="I1881"/>
  <c r="D1881"/>
  <c r="M1881"/>
  <c r="A1882"/>
  <c r="A1883" l="1"/>
  <c r="C1882"/>
  <c r="J1882"/>
  <c r="N1882"/>
  <c r="L1882"/>
  <c r="M1882"/>
  <c r="D1882"/>
  <c r="E1882"/>
  <c r="I1882"/>
  <c r="K1882"/>
  <c r="B1882"/>
  <c r="F1882"/>
  <c r="C1883" l="1"/>
  <c r="F1883"/>
  <c r="B1883"/>
  <c r="I1883"/>
  <c r="L1883"/>
  <c r="N1883"/>
  <c r="K1883"/>
  <c r="J1883"/>
  <c r="E1883"/>
  <c r="D1883"/>
  <c r="M1883"/>
  <c r="A1884"/>
  <c r="A1885" l="1"/>
  <c r="L1884"/>
  <c r="K1884"/>
  <c r="E1884"/>
  <c r="I1884"/>
  <c r="D1884"/>
  <c r="F1884"/>
  <c r="J1884"/>
  <c r="C1884"/>
  <c r="N1884"/>
  <c r="B1884"/>
  <c r="M1884"/>
  <c r="L1885" l="1"/>
  <c r="N1885"/>
  <c r="E1885"/>
  <c r="K1885"/>
  <c r="I1885"/>
  <c r="J1885"/>
  <c r="B1885"/>
  <c r="C1885"/>
  <c r="F1885"/>
  <c r="M1885"/>
  <c r="D1885"/>
  <c r="A1886"/>
  <c r="A1887" l="1"/>
  <c r="B1886"/>
  <c r="F1886"/>
  <c r="L1886"/>
  <c r="E1886"/>
  <c r="J1886"/>
  <c r="C1886"/>
  <c r="I1886"/>
  <c r="M1886"/>
  <c r="D1886"/>
  <c r="K1886"/>
  <c r="N1886"/>
  <c r="E1887" l="1"/>
  <c r="L1887"/>
  <c r="M1887"/>
  <c r="N1887"/>
  <c r="D1887"/>
  <c r="J1887"/>
  <c r="K1887"/>
  <c r="F1887"/>
  <c r="B1887"/>
  <c r="C1887"/>
  <c r="I1887"/>
  <c r="A1888"/>
  <c r="A1889" l="1"/>
  <c r="E1888"/>
  <c r="D1888"/>
  <c r="F1888"/>
  <c r="K1888"/>
  <c r="J1888"/>
  <c r="L1888"/>
  <c r="M1888"/>
  <c r="C1888"/>
  <c r="N1888"/>
  <c r="B1888"/>
  <c r="I1888"/>
  <c r="N1889" l="1"/>
  <c r="F1889"/>
  <c r="L1889"/>
  <c r="M1889"/>
  <c r="K1889"/>
  <c r="B1889"/>
  <c r="J1889"/>
  <c r="I1889"/>
  <c r="E1889"/>
  <c r="D1889"/>
  <c r="C1889"/>
  <c r="A1890"/>
  <c r="A1891" l="1"/>
  <c r="D1890"/>
  <c r="J1890"/>
  <c r="F1890"/>
  <c r="I1890"/>
  <c r="K1890"/>
  <c r="L1890"/>
  <c r="E1890"/>
  <c r="B1890"/>
  <c r="C1890"/>
  <c r="N1890"/>
  <c r="M1890"/>
  <c r="J1891" l="1"/>
  <c r="C1891"/>
  <c r="D1891"/>
  <c r="M1891"/>
  <c r="F1891"/>
  <c r="I1891"/>
  <c r="K1891"/>
  <c r="L1891"/>
  <c r="E1891"/>
  <c r="N1891"/>
  <c r="B1891"/>
  <c r="A1892"/>
  <c r="A1893" l="1"/>
  <c r="N1892"/>
  <c r="F1892"/>
  <c r="D1892"/>
  <c r="M1892"/>
  <c r="K1892"/>
  <c r="I1892"/>
  <c r="B1892"/>
  <c r="E1892"/>
  <c r="J1892"/>
  <c r="C1892"/>
  <c r="L1892"/>
  <c r="J1893" l="1"/>
  <c r="K1893"/>
  <c r="B1893"/>
  <c r="F1893"/>
  <c r="I1893"/>
  <c r="D1893"/>
  <c r="C1893"/>
  <c r="N1893"/>
  <c r="M1893"/>
  <c r="L1893"/>
  <c r="E1893"/>
  <c r="A1894"/>
  <c r="A1895" l="1"/>
  <c r="K1894"/>
  <c r="L1894"/>
  <c r="F1894"/>
  <c r="N1894"/>
  <c r="D1894"/>
  <c r="I1894"/>
  <c r="J1894"/>
  <c r="M1894"/>
  <c r="C1894"/>
  <c r="E1894"/>
  <c r="B1894"/>
  <c r="A1896" l="1"/>
  <c r="K1895"/>
  <c r="E1895"/>
  <c r="I1895"/>
  <c r="D1895"/>
  <c r="C1895"/>
  <c r="J1895"/>
  <c r="M1895"/>
  <c r="N1895"/>
  <c r="B1895"/>
  <c r="L1895"/>
  <c r="F1895"/>
  <c r="A1897" l="1"/>
  <c r="M1896"/>
  <c r="B1896"/>
  <c r="C1896"/>
  <c r="I1896"/>
  <c r="N1896"/>
  <c r="J1896"/>
  <c r="D1896"/>
  <c r="E1896"/>
  <c r="L1896"/>
  <c r="F1896"/>
  <c r="K1896"/>
  <c r="L1897" l="1"/>
  <c r="K1897"/>
  <c r="C1897"/>
  <c r="F1897"/>
  <c r="D1897"/>
  <c r="M1897"/>
  <c r="B1897"/>
  <c r="J1897"/>
  <c r="N1897"/>
  <c r="I1897"/>
  <c r="E1897"/>
  <c r="A1898"/>
  <c r="A1899" l="1"/>
  <c r="N1898"/>
  <c r="D1898"/>
  <c r="K1898"/>
  <c r="J1898"/>
  <c r="E1898"/>
  <c r="F1898"/>
  <c r="B1898"/>
  <c r="I1898"/>
  <c r="C1898"/>
  <c r="M1898"/>
  <c r="L1898"/>
  <c r="F1899" l="1"/>
  <c r="B1899"/>
  <c r="L1899"/>
  <c r="D1899"/>
  <c r="E1899"/>
  <c r="K1899"/>
  <c r="C1899"/>
  <c r="I1899"/>
  <c r="N1899"/>
  <c r="M1899"/>
  <c r="J1899"/>
  <c r="A1900"/>
  <c r="A1901" l="1"/>
  <c r="I1900"/>
  <c r="B1900"/>
  <c r="K1900"/>
  <c r="M1900"/>
  <c r="C1900"/>
  <c r="L1900"/>
  <c r="E1900"/>
  <c r="N1900"/>
  <c r="F1900"/>
  <c r="D1900"/>
  <c r="J1900"/>
  <c r="F1901" l="1"/>
  <c r="I1901"/>
  <c r="K1901"/>
  <c r="N1901"/>
  <c r="L1901"/>
  <c r="E1901"/>
  <c r="B1901"/>
  <c r="J1901"/>
  <c r="C1901"/>
  <c r="M1901"/>
  <c r="D1901"/>
  <c r="A1902"/>
  <c r="A1903" l="1"/>
  <c r="B1902"/>
  <c r="D1902"/>
  <c r="L1902"/>
  <c r="N1902"/>
  <c r="J1902"/>
  <c r="F1902"/>
  <c r="C1902"/>
  <c r="M1902"/>
  <c r="K1902"/>
  <c r="E1902"/>
  <c r="I1902"/>
  <c r="N1903" l="1"/>
  <c r="J1903"/>
  <c r="D1903"/>
  <c r="C1903"/>
  <c r="F1903"/>
  <c r="L1903"/>
  <c r="E1903"/>
  <c r="B1903"/>
  <c r="M1903"/>
  <c r="K1903"/>
  <c r="I1903"/>
  <c r="A1904"/>
  <c r="A1905" l="1"/>
  <c r="K1904"/>
  <c r="C1904"/>
  <c r="J1904"/>
  <c r="F1904"/>
  <c r="I1904"/>
  <c r="M1904"/>
  <c r="B1904"/>
  <c r="N1904"/>
  <c r="E1904"/>
  <c r="L1904"/>
  <c r="D1904"/>
  <c r="A1906" l="1"/>
  <c r="K1905"/>
  <c r="D1905"/>
  <c r="J1905"/>
  <c r="F1905"/>
  <c r="C1905"/>
  <c r="I1905"/>
  <c r="E1905"/>
  <c r="B1905"/>
  <c r="N1905"/>
  <c r="L1905"/>
  <c r="M1905"/>
  <c r="A1907" l="1"/>
  <c r="F1906"/>
  <c r="I1906"/>
  <c r="J1906"/>
  <c r="K1906"/>
  <c r="L1906"/>
  <c r="C1906"/>
  <c r="M1906"/>
  <c r="B1906"/>
  <c r="D1906"/>
  <c r="N1906"/>
  <c r="E1906"/>
  <c r="D1907" l="1"/>
  <c r="I1907"/>
  <c r="B1907"/>
  <c r="C1907"/>
  <c r="M1907"/>
  <c r="J1907"/>
  <c r="N1907"/>
  <c r="F1907"/>
  <c r="L1907"/>
  <c r="E1907"/>
  <c r="K1907"/>
  <c r="A1908"/>
  <c r="A1909" l="1"/>
  <c r="C1908"/>
  <c r="B1908"/>
  <c r="K1908"/>
  <c r="L1908"/>
  <c r="J1908"/>
  <c r="N1908"/>
  <c r="F1908"/>
  <c r="E1908"/>
  <c r="D1908"/>
  <c r="I1908"/>
  <c r="M1908"/>
  <c r="J1909" l="1"/>
  <c r="E1909"/>
  <c r="I1909"/>
  <c r="F1909"/>
  <c r="K1909"/>
  <c r="N1909"/>
  <c r="D1909"/>
  <c r="M1909"/>
  <c r="B1909"/>
  <c r="C1909"/>
  <c r="L1909"/>
  <c r="A1910"/>
  <c r="A1911" l="1"/>
  <c r="J1910"/>
  <c r="C1910"/>
  <c r="E1910"/>
  <c r="K1910"/>
  <c r="N1910"/>
  <c r="I1910"/>
  <c r="B1910"/>
  <c r="L1910"/>
  <c r="M1910"/>
  <c r="F1910"/>
  <c r="D1910"/>
  <c r="N1911" l="1"/>
  <c r="D1911"/>
  <c r="K1911"/>
  <c r="J1911"/>
  <c r="L1911"/>
  <c r="I1911"/>
  <c r="C1911"/>
  <c r="E1911"/>
  <c r="M1911"/>
  <c r="F1911"/>
  <c r="B1911"/>
  <c r="A1912"/>
  <c r="A1913" l="1"/>
  <c r="L1912"/>
  <c r="D1912"/>
  <c r="F1912"/>
  <c r="E1912"/>
  <c r="N1912"/>
  <c r="C1912"/>
  <c r="K1912"/>
  <c r="M1912"/>
  <c r="J1912"/>
  <c r="I1912"/>
  <c r="B1912"/>
  <c r="N1913" l="1"/>
  <c r="L1913"/>
  <c r="B1913"/>
  <c r="F1913"/>
  <c r="E1913"/>
  <c r="C1913"/>
  <c r="J1913"/>
  <c r="D1913"/>
  <c r="K1913"/>
  <c r="M1913"/>
  <c r="I1913"/>
  <c r="A1914"/>
  <c r="A1915" l="1"/>
  <c r="E1914"/>
  <c r="J1914"/>
  <c r="I1914"/>
  <c r="C1914"/>
  <c r="N1914"/>
  <c r="M1914"/>
  <c r="L1914"/>
  <c r="K1914"/>
  <c r="B1914"/>
  <c r="F1914"/>
  <c r="D1914"/>
  <c r="K1915" l="1"/>
  <c r="E1915"/>
  <c r="F1915"/>
  <c r="L1915"/>
  <c r="J1915"/>
  <c r="N1915"/>
  <c r="B1915"/>
  <c r="I1915"/>
  <c r="D1915"/>
  <c r="M1915"/>
  <c r="C1915"/>
  <c r="A1916"/>
  <c r="A1917" l="1"/>
  <c r="N1916"/>
  <c r="E1916"/>
  <c r="C1916"/>
  <c r="D1916"/>
  <c r="J1916"/>
  <c r="F1916"/>
  <c r="M1916"/>
  <c r="I1916"/>
  <c r="K1916"/>
  <c r="L1916"/>
  <c r="B1916"/>
  <c r="F1917" l="1"/>
  <c r="M1917"/>
  <c r="J1917"/>
  <c r="L1917"/>
  <c r="C1917"/>
  <c r="N1917"/>
  <c r="B1917"/>
  <c r="K1917"/>
  <c r="E1917"/>
  <c r="D1917"/>
  <c r="I1917"/>
  <c r="A1918"/>
  <c r="A1919" l="1"/>
  <c r="L1918"/>
  <c r="J1918"/>
  <c r="D1918"/>
  <c r="N1918"/>
  <c r="C1918"/>
  <c r="E1918"/>
  <c r="F1918"/>
  <c r="K1918"/>
  <c r="I1918"/>
  <c r="M1918"/>
  <c r="B1918"/>
  <c r="C1919" l="1"/>
  <c r="K1919"/>
  <c r="J1919"/>
  <c r="N1919"/>
  <c r="B1919"/>
  <c r="E1919"/>
  <c r="F1919"/>
  <c r="D1919"/>
  <c r="I1919"/>
  <c r="M1919"/>
  <c r="L1919"/>
  <c r="A1920"/>
  <c r="A1921" l="1"/>
  <c r="E1920"/>
  <c r="D1920"/>
  <c r="M1920"/>
  <c r="B1920"/>
  <c r="C1920"/>
  <c r="J1920"/>
  <c r="K1920"/>
  <c r="F1920"/>
  <c r="L1920"/>
  <c r="I1920"/>
  <c r="N1920"/>
  <c r="E1921" l="1"/>
  <c r="J1921"/>
  <c r="L1921"/>
  <c r="K1921"/>
  <c r="F1921"/>
  <c r="I1921"/>
  <c r="B1921"/>
  <c r="D1921"/>
  <c r="N1921"/>
  <c r="M1921"/>
  <c r="C1921"/>
  <c r="A1922"/>
  <c r="A1923" l="1"/>
  <c r="C1922"/>
  <c r="N1922"/>
  <c r="I1922"/>
  <c r="F1922"/>
  <c r="M1922"/>
  <c r="D1922"/>
  <c r="B1922"/>
  <c r="K1922"/>
  <c r="E1922"/>
  <c r="J1922"/>
  <c r="L1922"/>
  <c r="I1923" l="1"/>
  <c r="J1923"/>
  <c r="B1923"/>
  <c r="F1923"/>
  <c r="E1923"/>
  <c r="K1923"/>
  <c r="C1923"/>
  <c r="M1923"/>
  <c r="L1923"/>
  <c r="N1923"/>
  <c r="D1923"/>
  <c r="A1924"/>
  <c r="A1925" l="1"/>
  <c r="J1924"/>
  <c r="D1924"/>
  <c r="C1924"/>
  <c r="M1924"/>
  <c r="L1924"/>
  <c r="E1924"/>
  <c r="B1924"/>
  <c r="F1924"/>
  <c r="K1924"/>
  <c r="I1924"/>
  <c r="N1924"/>
  <c r="D1925" l="1"/>
  <c r="L1925"/>
  <c r="J1925"/>
  <c r="M1925"/>
  <c r="I1925"/>
  <c r="B1925"/>
  <c r="F1925"/>
  <c r="N1925"/>
  <c r="C1925"/>
  <c r="K1925"/>
  <c r="E1925"/>
  <c r="A1926"/>
  <c r="A1927" l="1"/>
  <c r="K1926"/>
  <c r="J1926"/>
  <c r="M1926"/>
  <c r="I1926"/>
  <c r="D1926"/>
  <c r="F1926"/>
  <c r="C1926"/>
  <c r="B1926"/>
  <c r="L1926"/>
  <c r="N1926"/>
  <c r="E1926"/>
  <c r="I1927" l="1"/>
  <c r="L1927"/>
  <c r="M1927"/>
  <c r="D1927"/>
  <c r="K1927"/>
  <c r="F1927"/>
  <c r="E1927"/>
  <c r="J1927"/>
  <c r="N1927"/>
  <c r="C1927"/>
  <c r="B1927"/>
  <c r="A1928"/>
  <c r="A1929" l="1"/>
  <c r="J1928"/>
  <c r="N1928"/>
  <c r="D1928"/>
  <c r="L1928"/>
  <c r="F1928"/>
  <c r="K1928"/>
  <c r="B1928"/>
  <c r="I1928"/>
  <c r="E1928"/>
  <c r="C1928"/>
  <c r="M1928"/>
  <c r="I1929" l="1"/>
  <c r="N1929"/>
  <c r="D1929"/>
  <c r="E1929"/>
  <c r="L1929"/>
  <c r="B1929"/>
  <c r="K1929"/>
  <c r="C1929"/>
  <c r="F1929"/>
  <c r="M1929"/>
  <c r="J1929"/>
  <c r="A1930"/>
  <c r="A1931" l="1"/>
  <c r="I1930"/>
  <c r="M1930"/>
  <c r="C1930"/>
  <c r="N1930"/>
  <c r="E1930"/>
  <c r="F1930"/>
  <c r="D1930"/>
  <c r="L1930"/>
  <c r="K1930"/>
  <c r="B1930"/>
  <c r="J1930"/>
  <c r="J1931" l="1"/>
  <c r="D1931"/>
  <c r="C1931"/>
  <c r="K1931"/>
  <c r="B1931"/>
  <c r="E1931"/>
  <c r="I1931"/>
  <c r="L1931"/>
  <c r="F1931"/>
  <c r="M1931"/>
  <c r="N1931"/>
  <c r="A1932"/>
  <c r="A1933" l="1"/>
  <c r="D1932"/>
  <c r="C1932"/>
  <c r="E1932"/>
  <c r="L1932"/>
  <c r="K1932"/>
  <c r="J1932"/>
  <c r="N1932"/>
  <c r="M1932"/>
  <c r="F1932"/>
  <c r="B1932"/>
  <c r="I1932"/>
  <c r="N1933" l="1"/>
  <c r="F1933"/>
  <c r="I1933"/>
  <c r="E1933"/>
  <c r="K1933"/>
  <c r="J1933"/>
  <c r="B1933"/>
  <c r="C1933"/>
  <c r="M1933"/>
  <c r="D1933"/>
  <c r="L1933"/>
  <c r="A1934"/>
  <c r="A1935" l="1"/>
  <c r="J1934"/>
  <c r="F1934"/>
  <c r="M1934"/>
  <c r="D1934"/>
  <c r="C1934"/>
  <c r="K1934"/>
  <c r="L1934"/>
  <c r="B1934"/>
  <c r="I1934"/>
  <c r="E1934"/>
  <c r="N1934"/>
  <c r="I1935" l="1"/>
  <c r="K1935"/>
  <c r="C1935"/>
  <c r="N1935"/>
  <c r="D1935"/>
  <c r="E1935"/>
  <c r="L1935"/>
  <c r="J1935"/>
  <c r="F1935"/>
  <c r="M1935"/>
  <c r="B1935"/>
  <c r="A1936"/>
  <c r="A1937" l="1"/>
  <c r="B1936"/>
  <c r="N1936"/>
  <c r="L1936"/>
  <c r="F1936"/>
  <c r="D1936"/>
  <c r="J1936"/>
  <c r="K1936"/>
  <c r="I1936"/>
  <c r="M1936"/>
  <c r="E1936"/>
  <c r="C1936"/>
  <c r="A1938" l="1"/>
  <c r="D1937"/>
  <c r="I1937"/>
  <c r="M1937"/>
  <c r="C1937"/>
  <c r="E1937"/>
  <c r="J1937"/>
  <c r="F1937"/>
  <c r="K1937"/>
  <c r="B1937"/>
  <c r="N1937"/>
  <c r="L1937"/>
  <c r="I1938" l="1"/>
  <c r="D1938"/>
  <c r="N1938"/>
  <c r="K1938"/>
  <c r="F1938"/>
  <c r="L1938"/>
  <c r="J1938"/>
  <c r="E1938"/>
  <c r="B1938"/>
  <c r="C1938"/>
  <c r="M1938"/>
  <c r="A1939"/>
  <c r="A1940" l="1"/>
  <c r="E1939"/>
  <c r="C1939"/>
  <c r="L1939"/>
  <c r="B1939"/>
  <c r="M1939"/>
  <c r="D1939"/>
  <c r="J1939"/>
  <c r="K1939"/>
  <c r="F1939"/>
  <c r="N1939"/>
  <c r="I1939"/>
  <c r="A1941" l="1"/>
  <c r="L1940"/>
  <c r="E1940"/>
  <c r="M1940"/>
  <c r="N1940"/>
  <c r="K1940"/>
  <c r="F1940"/>
  <c r="I1940"/>
  <c r="C1940"/>
  <c r="J1940"/>
  <c r="B1940"/>
  <c r="D1940"/>
  <c r="E1941" l="1"/>
  <c r="B1941"/>
  <c r="C1941"/>
  <c r="J1941"/>
  <c r="N1941"/>
  <c r="I1941"/>
  <c r="F1941"/>
  <c r="L1941"/>
  <c r="M1941"/>
  <c r="K1941"/>
  <c r="D1941"/>
  <c r="A1942"/>
  <c r="A1943" l="1"/>
  <c r="L1942"/>
  <c r="I1942"/>
  <c r="F1942"/>
  <c r="J1942"/>
  <c r="N1942"/>
  <c r="K1942"/>
  <c r="D1942"/>
  <c r="M1942"/>
  <c r="B1942"/>
  <c r="C1942"/>
  <c r="E1942"/>
  <c r="I1943" l="1"/>
  <c r="E1943"/>
  <c r="F1943"/>
  <c r="M1943"/>
  <c r="J1943"/>
  <c r="K1943"/>
  <c r="L1943"/>
  <c r="C1943"/>
  <c r="B1943"/>
  <c r="N1943"/>
  <c r="D1943"/>
  <c r="A1944"/>
  <c r="A1945" l="1"/>
  <c r="E1944"/>
  <c r="B1944"/>
  <c r="D1944"/>
  <c r="I1944"/>
  <c r="K1944"/>
  <c r="M1944"/>
  <c r="C1944"/>
  <c r="N1944"/>
  <c r="F1944"/>
  <c r="L1944"/>
  <c r="J1944"/>
  <c r="M1945" l="1"/>
  <c r="F1945"/>
  <c r="L1945"/>
  <c r="B1945"/>
  <c r="C1945"/>
  <c r="E1945"/>
  <c r="N1945"/>
  <c r="I1945"/>
  <c r="J1945"/>
  <c r="K1945"/>
  <c r="D1945"/>
  <c r="A1946"/>
  <c r="A1947" l="1"/>
  <c r="E1946"/>
  <c r="J1946"/>
  <c r="I1946"/>
  <c r="N1946"/>
  <c r="D1946"/>
  <c r="F1946"/>
  <c r="C1946"/>
  <c r="M1946"/>
  <c r="K1946"/>
  <c r="B1946"/>
  <c r="L1946"/>
  <c r="A1948" l="1"/>
  <c r="M1947"/>
  <c r="D1947"/>
  <c r="K1947"/>
  <c r="N1947"/>
  <c r="C1947"/>
  <c r="B1947"/>
  <c r="L1947"/>
  <c r="J1947"/>
  <c r="F1947"/>
  <c r="E1947"/>
  <c r="I1947"/>
  <c r="B1948" l="1"/>
  <c r="K1948"/>
  <c r="E1948"/>
  <c r="M1948"/>
  <c r="C1948"/>
  <c r="N1948"/>
  <c r="J1948"/>
  <c r="D1948"/>
  <c r="L1948"/>
  <c r="I1948"/>
  <c r="F1948"/>
  <c r="A1949"/>
  <c r="A1950" l="1"/>
  <c r="C1949"/>
  <c r="F1949"/>
  <c r="L1949"/>
  <c r="I1949"/>
  <c r="E1949"/>
  <c r="M1949"/>
  <c r="K1949"/>
  <c r="B1949"/>
  <c r="D1949"/>
  <c r="J1949"/>
  <c r="N1949"/>
  <c r="C1950" l="1"/>
  <c r="I1950"/>
  <c r="L1950"/>
  <c r="M1950"/>
  <c r="N1950"/>
  <c r="J1950"/>
  <c r="E1950"/>
  <c r="K1950"/>
  <c r="B1950"/>
  <c r="D1950"/>
  <c r="F1950"/>
  <c r="A1951"/>
  <c r="A1952" l="1"/>
  <c r="M1951"/>
  <c r="L1951"/>
  <c r="F1951"/>
  <c r="E1951"/>
  <c r="K1951"/>
  <c r="B1951"/>
  <c r="J1951"/>
  <c r="I1951"/>
  <c r="N1951"/>
  <c r="D1951"/>
  <c r="C1951"/>
  <c r="L1952" l="1"/>
  <c r="B1952"/>
  <c r="D1952"/>
  <c r="C1952"/>
  <c r="I1952"/>
  <c r="K1952"/>
  <c r="N1952"/>
  <c r="F1952"/>
  <c r="J1952"/>
  <c r="M1952"/>
  <c r="E1952"/>
  <c r="A1953"/>
  <c r="A1954" l="1"/>
  <c r="B1953"/>
  <c r="M1953"/>
  <c r="N1953"/>
  <c r="J1953"/>
  <c r="C1953"/>
  <c r="F1953"/>
  <c r="D1953"/>
  <c r="K1953"/>
  <c r="L1953"/>
  <c r="E1953"/>
  <c r="I1953"/>
  <c r="E1954" l="1"/>
  <c r="N1954"/>
  <c r="B1954"/>
  <c r="L1954"/>
  <c r="M1954"/>
  <c r="I1954"/>
  <c r="F1954"/>
  <c r="D1954"/>
  <c r="K1954"/>
  <c r="J1954"/>
  <c r="C1954"/>
  <c r="A1955"/>
  <c r="A1956" l="1"/>
  <c r="M1955"/>
  <c r="E1955"/>
  <c r="B1955"/>
  <c r="F1955"/>
  <c r="I1955"/>
  <c r="L1955"/>
  <c r="C1955"/>
  <c r="K1955"/>
  <c r="J1955"/>
  <c r="D1955"/>
  <c r="N1955"/>
  <c r="I1956" l="1"/>
  <c r="C1956"/>
  <c r="E1956"/>
  <c r="M1956"/>
  <c r="D1956"/>
  <c r="F1956"/>
  <c r="N1956"/>
  <c r="K1956"/>
  <c r="B1956"/>
  <c r="L1956"/>
  <c r="J1956"/>
  <c r="A1957"/>
  <c r="A1958" l="1"/>
  <c r="D1957"/>
  <c r="F1957"/>
  <c r="K1957"/>
  <c r="I1957"/>
  <c r="L1957"/>
  <c r="M1957"/>
  <c r="E1957"/>
  <c r="B1957"/>
  <c r="J1957"/>
  <c r="C1957"/>
  <c r="N1957"/>
  <c r="A1959" l="1"/>
  <c r="I1958"/>
  <c r="K1958"/>
  <c r="D1958"/>
  <c r="C1958"/>
  <c r="E1958"/>
  <c r="M1958"/>
  <c r="L1958"/>
  <c r="N1958"/>
  <c r="B1958"/>
  <c r="J1958"/>
  <c r="F1958"/>
  <c r="B1959" l="1"/>
  <c r="M1959"/>
  <c r="D1959"/>
  <c r="F1959"/>
  <c r="L1959"/>
  <c r="C1959"/>
  <c r="N1959"/>
  <c r="I1959"/>
  <c r="K1959"/>
  <c r="E1959"/>
  <c r="J1959"/>
  <c r="A1960"/>
  <c r="A1961" l="1"/>
  <c r="N1960"/>
  <c r="B1960"/>
  <c r="M1960"/>
  <c r="L1960"/>
  <c r="K1960"/>
  <c r="I1960"/>
  <c r="D1960"/>
  <c r="C1960"/>
  <c r="F1960"/>
  <c r="E1960"/>
  <c r="J1960"/>
  <c r="A1962" l="1"/>
  <c r="C1961"/>
  <c r="L1961"/>
  <c r="I1961"/>
  <c r="E1961"/>
  <c r="J1961"/>
  <c r="F1961"/>
  <c r="M1961"/>
  <c r="B1961"/>
  <c r="K1961"/>
  <c r="D1961"/>
  <c r="N1961"/>
  <c r="D1962" l="1"/>
  <c r="C1962"/>
  <c r="E1962"/>
  <c r="N1962"/>
  <c r="M1962"/>
  <c r="F1962"/>
  <c r="J1962"/>
  <c r="K1962"/>
  <c r="B1962"/>
  <c r="L1962"/>
  <c r="I1962"/>
  <c r="A1963"/>
  <c r="A1964" l="1"/>
  <c r="B1963"/>
  <c r="M1963"/>
  <c r="L1963"/>
  <c r="F1963"/>
  <c r="D1963"/>
  <c r="K1963"/>
  <c r="I1963"/>
  <c r="N1963"/>
  <c r="C1963"/>
  <c r="J1963"/>
  <c r="E1963"/>
  <c r="J1964" l="1"/>
  <c r="B1964"/>
  <c r="M1964"/>
  <c r="D1964"/>
  <c r="F1964"/>
  <c r="N1964"/>
  <c r="K1964"/>
  <c r="I1964"/>
  <c r="E1964"/>
  <c r="L1964"/>
  <c r="C1964"/>
  <c r="A1965"/>
  <c r="A1966" l="1"/>
  <c r="E1965"/>
  <c r="C1965"/>
  <c r="N1965"/>
  <c r="D1965"/>
  <c r="K1965"/>
  <c r="M1965"/>
  <c r="B1965"/>
  <c r="J1965"/>
  <c r="I1965"/>
  <c r="F1965"/>
  <c r="L1965"/>
  <c r="E1966" l="1"/>
  <c r="F1966"/>
  <c r="K1966"/>
  <c r="B1966"/>
  <c r="M1966"/>
  <c r="D1966"/>
  <c r="L1966"/>
  <c r="N1966"/>
  <c r="I1966"/>
  <c r="J1966"/>
  <c r="C1966"/>
  <c r="A1967"/>
  <c r="A1968" l="1"/>
  <c r="I1967"/>
  <c r="D1967"/>
  <c r="N1967"/>
  <c r="C1967"/>
  <c r="B1967"/>
  <c r="L1967"/>
  <c r="J1967"/>
  <c r="E1967"/>
  <c r="M1967"/>
  <c r="K1967"/>
  <c r="F1967"/>
  <c r="M1968" l="1"/>
  <c r="B1968"/>
  <c r="C1968"/>
  <c r="E1968"/>
  <c r="J1968"/>
  <c r="F1968"/>
  <c r="K1968"/>
  <c r="D1968"/>
  <c r="I1968"/>
  <c r="N1968"/>
  <c r="L1968"/>
  <c r="A1969"/>
  <c r="A1970" l="1"/>
  <c r="L1969"/>
  <c r="D1969"/>
  <c r="E1969"/>
  <c r="J1969"/>
  <c r="B1969"/>
  <c r="K1969"/>
  <c r="F1969"/>
  <c r="M1969"/>
  <c r="C1969"/>
  <c r="N1969"/>
  <c r="I1969"/>
  <c r="L1970" l="1"/>
  <c r="D1970"/>
  <c r="K1970"/>
  <c r="F1970"/>
  <c r="C1970"/>
  <c r="N1970"/>
  <c r="E1970"/>
  <c r="I1970"/>
  <c r="M1970"/>
  <c r="J1970"/>
  <c r="B1970"/>
  <c r="A1971"/>
  <c r="K1971" l="1"/>
  <c r="J1971"/>
  <c r="M1971"/>
  <c r="E1971"/>
  <c r="I1971"/>
  <c r="D1971"/>
  <c r="L1971"/>
  <c r="C1971"/>
  <c r="N1971"/>
  <c r="B1971"/>
  <c r="F1971"/>
  <c r="A1972"/>
  <c r="J1972" l="1"/>
  <c r="M1972"/>
  <c r="I1972"/>
  <c r="C1972"/>
  <c r="K1972"/>
  <c r="B1972"/>
  <c r="D1972"/>
  <c r="F1972"/>
  <c r="L1972"/>
  <c r="E1972"/>
  <c r="N1972"/>
  <c r="A1973"/>
  <c r="K1973" l="1"/>
  <c r="F1973"/>
  <c r="I1973"/>
  <c r="M1973"/>
  <c r="C1973"/>
  <c r="D1973"/>
  <c r="E1973"/>
  <c r="N1973"/>
  <c r="B1973"/>
  <c r="J1973"/>
  <c r="L1973"/>
  <c r="A1974"/>
  <c r="A1975" l="1"/>
  <c r="L1974"/>
  <c r="M1974"/>
  <c r="K1974"/>
  <c r="I1974"/>
  <c r="E1974"/>
  <c r="N1974"/>
  <c r="J1974"/>
  <c r="C1974"/>
  <c r="D1974"/>
  <c r="B1974"/>
  <c r="F1974"/>
  <c r="A1976" l="1"/>
  <c r="K1975"/>
  <c r="I1975"/>
  <c r="J1975"/>
  <c r="L1975"/>
  <c r="C1975"/>
  <c r="N1975"/>
  <c r="F1975"/>
  <c r="D1975"/>
  <c r="M1975"/>
  <c r="B1975"/>
  <c r="E1975"/>
  <c r="K1976" l="1"/>
  <c r="J1976"/>
  <c r="M1976"/>
  <c r="F1976"/>
  <c r="I1976"/>
  <c r="L1976"/>
  <c r="B1976"/>
  <c r="E1976"/>
  <c r="D1976"/>
  <c r="C1976"/>
  <c r="N1976"/>
  <c r="A1977"/>
  <c r="A1978" l="1"/>
  <c r="K1977"/>
  <c r="B1977"/>
  <c r="J1977"/>
  <c r="M1977"/>
  <c r="C1977"/>
  <c r="N1977"/>
  <c r="E1977"/>
  <c r="D1977"/>
  <c r="I1977"/>
  <c r="F1977"/>
  <c r="L1977"/>
  <c r="N1978" l="1"/>
  <c r="D1978"/>
  <c r="E1978"/>
  <c r="C1978"/>
  <c r="F1978"/>
  <c r="B1978"/>
  <c r="J1978"/>
  <c r="K1978"/>
  <c r="M1978"/>
  <c r="L1978"/>
  <c r="I1978"/>
  <c r="A1979"/>
  <c r="A1980" l="1"/>
  <c r="I1979"/>
  <c r="J1979"/>
  <c r="E1979"/>
  <c r="M1979"/>
  <c r="D1979"/>
  <c r="F1979"/>
  <c r="K1979"/>
  <c r="B1979"/>
  <c r="N1979"/>
  <c r="L1979"/>
  <c r="C1979"/>
  <c r="I1980" l="1"/>
  <c r="D1980"/>
  <c r="N1980"/>
  <c r="B1980"/>
  <c r="J1980"/>
  <c r="L1980"/>
  <c r="C1980"/>
  <c r="E1980"/>
  <c r="F1980"/>
  <c r="M1980"/>
  <c r="K1980"/>
  <c r="A1981"/>
  <c r="A1982" l="1"/>
  <c r="F1981"/>
  <c r="N1981"/>
  <c r="D1981"/>
  <c r="C1981"/>
  <c r="L1981"/>
  <c r="J1981"/>
  <c r="K1981"/>
  <c r="B1981"/>
  <c r="M1981"/>
  <c r="E1981"/>
  <c r="I1981"/>
  <c r="C1982" l="1"/>
  <c r="I1982"/>
  <c r="E1982"/>
  <c r="K1982"/>
  <c r="D1982"/>
  <c r="L1982"/>
  <c r="F1982"/>
  <c r="B1982"/>
  <c r="J1982"/>
  <c r="N1982"/>
  <c r="M1982"/>
  <c r="A1983"/>
  <c r="A1984" l="1"/>
  <c r="B1983"/>
  <c r="M1983"/>
  <c r="C1983"/>
  <c r="J1983"/>
  <c r="N1983"/>
  <c r="D1983"/>
  <c r="F1983"/>
  <c r="K1983"/>
  <c r="E1983"/>
  <c r="L1983"/>
  <c r="I1983"/>
  <c r="E1984" l="1"/>
  <c r="B1984"/>
  <c r="C1984"/>
  <c r="F1984"/>
  <c r="K1984"/>
  <c r="L1984"/>
  <c r="D1984"/>
  <c r="J1984"/>
  <c r="N1984"/>
  <c r="I1984"/>
  <c r="M1984"/>
  <c r="A1985"/>
  <c r="A1986" l="1"/>
  <c r="M1985"/>
  <c r="C1985"/>
  <c r="L1985"/>
  <c r="I1985"/>
  <c r="F1985"/>
  <c r="N1985"/>
  <c r="B1985"/>
  <c r="E1985"/>
  <c r="J1985"/>
  <c r="D1985"/>
  <c r="K1985"/>
  <c r="N1986" l="1"/>
  <c r="D1986"/>
  <c r="M1986"/>
  <c r="B1986"/>
  <c r="C1986"/>
  <c r="F1986"/>
  <c r="K1986"/>
  <c r="E1986"/>
  <c r="I1986"/>
  <c r="J1986"/>
  <c r="L1986"/>
  <c r="A1987"/>
  <c r="A1988" l="1"/>
  <c r="L1987"/>
  <c r="I1987"/>
  <c r="C1987"/>
  <c r="N1987"/>
  <c r="E1987"/>
  <c r="D1987"/>
  <c r="F1987"/>
  <c r="K1987"/>
  <c r="M1987"/>
  <c r="B1987"/>
  <c r="J1987"/>
  <c r="E1988" l="1"/>
  <c r="M1988"/>
  <c r="L1988"/>
  <c r="J1988"/>
  <c r="N1988"/>
  <c r="D1988"/>
  <c r="K1988"/>
  <c r="F1988"/>
  <c r="C1988"/>
  <c r="I1988"/>
  <c r="B1988"/>
  <c r="A1989"/>
  <c r="A1990" l="1"/>
  <c r="J1989"/>
  <c r="L1989"/>
  <c r="M1989"/>
  <c r="N1989"/>
  <c r="B1989"/>
  <c r="F1989"/>
  <c r="D1989"/>
  <c r="K1989"/>
  <c r="E1989"/>
  <c r="I1989"/>
  <c r="C1989"/>
  <c r="L1990" l="1"/>
  <c r="M1990"/>
  <c r="I1990"/>
  <c r="N1990"/>
  <c r="F1990"/>
  <c r="K1990"/>
  <c r="B1990"/>
  <c r="C1990"/>
  <c r="D1990"/>
  <c r="E1990"/>
  <c r="J1990"/>
  <c r="A1991"/>
  <c r="A1992" l="1"/>
  <c r="J1991"/>
  <c r="M1991"/>
  <c r="E1991"/>
  <c r="K1991"/>
  <c r="B1991"/>
  <c r="I1991"/>
  <c r="L1991"/>
  <c r="C1991"/>
  <c r="F1991"/>
  <c r="N1991"/>
  <c r="D1991"/>
  <c r="D1992" l="1"/>
  <c r="L1992"/>
  <c r="I1992"/>
  <c r="B1992"/>
  <c r="J1992"/>
  <c r="E1992"/>
  <c r="F1992"/>
  <c r="C1992"/>
  <c r="M1992"/>
  <c r="N1992"/>
  <c r="K1992"/>
  <c r="A1993"/>
  <c r="A1994" l="1"/>
  <c r="F1993"/>
  <c r="L1993"/>
  <c r="B1993"/>
  <c r="J1993"/>
  <c r="D1993"/>
  <c r="N1993"/>
  <c r="M1993"/>
  <c r="I1993"/>
  <c r="E1993"/>
  <c r="K1993"/>
  <c r="C1993"/>
  <c r="L1994" l="1"/>
  <c r="I1994"/>
  <c r="K1994"/>
  <c r="J1994"/>
  <c r="E1994"/>
  <c r="D1994"/>
  <c r="M1994"/>
  <c r="C1994"/>
  <c r="F1994"/>
  <c r="B1994"/>
  <c r="N1994"/>
  <c r="A1995"/>
  <c r="A1996" l="1"/>
  <c r="M1995"/>
  <c r="B1995"/>
  <c r="N1995"/>
  <c r="J1995"/>
  <c r="I1995"/>
  <c r="C1995"/>
  <c r="K1995"/>
  <c r="F1995"/>
  <c r="E1995"/>
  <c r="D1995"/>
  <c r="L1995"/>
  <c r="A1997" l="1"/>
  <c r="J1996"/>
  <c r="B1996"/>
  <c r="D1996"/>
  <c r="I1996"/>
  <c r="M1996"/>
  <c r="L1996"/>
  <c r="C1996"/>
  <c r="E1996"/>
  <c r="N1996"/>
  <c r="F1996"/>
  <c r="K1996"/>
  <c r="A1998" l="1"/>
  <c r="F1997"/>
  <c r="L1997"/>
  <c r="E1997"/>
  <c r="B1997"/>
  <c r="J1997"/>
  <c r="D1997"/>
  <c r="C1997"/>
  <c r="I1997"/>
  <c r="N1997"/>
  <c r="K1997"/>
  <c r="M1997"/>
  <c r="A1999" l="1"/>
  <c r="B1998"/>
  <c r="E1998"/>
  <c r="N1998"/>
  <c r="I1998"/>
  <c r="L1998"/>
  <c r="M1998"/>
  <c r="J1998"/>
  <c r="C1998"/>
  <c r="D1998"/>
  <c r="F1998"/>
  <c r="K1998"/>
  <c r="J1999" l="1"/>
  <c r="D1999"/>
  <c r="L1999"/>
  <c r="K1999"/>
  <c r="I1999"/>
  <c r="C1999"/>
  <c r="F1999"/>
  <c r="M1999"/>
  <c r="N1999"/>
  <c r="E1999"/>
  <c r="B1999"/>
  <c r="A2000"/>
  <c r="A2001" l="1"/>
  <c r="E2000"/>
  <c r="D2000"/>
  <c r="K2000"/>
  <c r="J2000"/>
  <c r="C2000"/>
  <c r="I2000"/>
  <c r="M2000"/>
  <c r="B2000"/>
  <c r="N2000"/>
  <c r="F2000"/>
  <c r="L2000"/>
  <c r="D2001" l="1"/>
  <c r="L2001"/>
  <c r="E2001"/>
  <c r="C2001"/>
  <c r="K2001"/>
  <c r="F2001"/>
  <c r="B2001"/>
  <c r="N2001"/>
  <c r="J2001"/>
  <c r="I2001"/>
  <c r="M2001"/>
  <c r="A2002"/>
  <c r="A2003" l="1"/>
  <c r="C2002"/>
  <c r="M2002"/>
  <c r="B2002"/>
  <c r="N2002"/>
  <c r="J2002"/>
  <c r="D2002"/>
  <c r="E2002"/>
  <c r="F2002"/>
  <c r="I2002"/>
  <c r="K2002"/>
  <c r="L2002"/>
  <c r="E2003" l="1"/>
  <c r="M2003"/>
  <c r="L2003"/>
  <c r="N2003"/>
  <c r="C2003"/>
  <c r="D2003"/>
  <c r="J2003"/>
  <c r="F2003"/>
  <c r="B2003"/>
  <c r="K2003"/>
  <c r="I2003"/>
  <c r="A2004"/>
  <c r="A2005" l="1"/>
  <c r="A2006"/>
  <c r="F2004"/>
  <c r="B2004"/>
  <c r="K2004"/>
  <c r="J2004"/>
  <c r="L2004"/>
  <c r="M2004"/>
  <c r="D2004"/>
  <c r="C2004"/>
  <c r="N2004"/>
  <c r="E2004"/>
  <c r="I2004"/>
  <c r="L2005" l="1"/>
  <c r="I2005"/>
  <c r="D2005"/>
  <c r="C2005"/>
  <c r="K2005"/>
  <c r="F2005"/>
  <c r="J2005"/>
  <c r="N2005"/>
  <c r="B2005"/>
  <c r="E2005"/>
  <c r="M2005"/>
  <c r="F2006"/>
  <c r="N2006"/>
  <c r="B2006"/>
  <c r="D2006"/>
  <c r="J2006"/>
  <c r="L2006"/>
  <c r="C2006"/>
  <c r="E2006"/>
  <c r="I2006"/>
  <c r="M2006"/>
  <c r="K2006"/>
</calcChain>
</file>

<file path=xl/sharedStrings.xml><?xml version="1.0" encoding="utf-8"?>
<sst xmlns="http://schemas.openxmlformats.org/spreadsheetml/2006/main" count="19213" uniqueCount="6745">
  <si>
    <t>73199000</t>
  </si>
  <si>
    <t>73201000</t>
  </si>
  <si>
    <t>73202000</t>
  </si>
  <si>
    <t>73209000</t>
  </si>
  <si>
    <t>73211100</t>
  </si>
  <si>
    <t>73218100</t>
  </si>
  <si>
    <t>73218200</t>
  </si>
  <si>
    <t>82084000</t>
  </si>
  <si>
    <t>82089000</t>
  </si>
  <si>
    <t>07031000</t>
  </si>
  <si>
    <t>07042000</t>
  </si>
  <si>
    <t>07051900</t>
  </si>
  <si>
    <t>07052100</t>
  </si>
  <si>
    <t>07052900</t>
  </si>
  <si>
    <t>07070000</t>
  </si>
  <si>
    <t>07081000</t>
  </si>
  <si>
    <t>07082000</t>
  </si>
  <si>
    <t>07089000</t>
  </si>
  <si>
    <t>07092000</t>
  </si>
  <si>
    <t>07093000</t>
  </si>
  <si>
    <t>07095100</t>
  </si>
  <si>
    <t>07095900</t>
  </si>
  <si>
    <t>07096000</t>
  </si>
  <si>
    <t>73261100</t>
  </si>
  <si>
    <t>73261900</t>
  </si>
  <si>
    <t>73262000</t>
  </si>
  <si>
    <t>74020000</t>
  </si>
  <si>
    <t>74031100</t>
  </si>
  <si>
    <t>74031200</t>
  </si>
  <si>
    <t>74031300</t>
  </si>
  <si>
    <t>74031900</t>
  </si>
  <si>
    <t>74032100</t>
  </si>
  <si>
    <t>74032200</t>
  </si>
  <si>
    <t>74032900</t>
  </si>
  <si>
    <t>74040000</t>
  </si>
  <si>
    <t>74050000</t>
  </si>
  <si>
    <t>74061000</t>
  </si>
  <si>
    <t>74062000</t>
  </si>
  <si>
    <t>74071000</t>
  </si>
  <si>
    <t>74072100</t>
  </si>
  <si>
    <t>74072900</t>
  </si>
  <si>
    <t>74081100</t>
  </si>
  <si>
    <t>74081900</t>
  </si>
  <si>
    <t>74082100</t>
  </si>
  <si>
    <t>74082200</t>
  </si>
  <si>
    <t>74082900</t>
  </si>
  <si>
    <t>54025900</t>
  </si>
  <si>
    <t>54026100</t>
  </si>
  <si>
    <t>54026200</t>
  </si>
  <si>
    <t>54026900</t>
  </si>
  <si>
    <t>54031000</t>
  </si>
  <si>
    <t>54033100</t>
  </si>
  <si>
    <t>54033200</t>
  </si>
  <si>
    <t>54033300</t>
  </si>
  <si>
    <t>54033900</t>
  </si>
  <si>
    <t>54034100</t>
  </si>
  <si>
    <t>54034200</t>
  </si>
  <si>
    <t>54034900</t>
  </si>
  <si>
    <t>54049000</t>
  </si>
  <si>
    <t>54050000</t>
  </si>
  <si>
    <t>54071000</t>
  </si>
  <si>
    <t>54072000</t>
  </si>
  <si>
    <t>54073000</t>
  </si>
  <si>
    <t>54074100</t>
  </si>
  <si>
    <t>54074200</t>
  </si>
  <si>
    <t>54074300</t>
  </si>
  <si>
    <t>54074400</t>
  </si>
  <si>
    <t>54075100</t>
  </si>
  <si>
    <t>54075200</t>
  </si>
  <si>
    <t>54075300</t>
  </si>
  <si>
    <t>54075400</t>
  </si>
  <si>
    <t>54076100</t>
  </si>
  <si>
    <t>54076900</t>
  </si>
  <si>
    <t>54077100</t>
  </si>
  <si>
    <t>54077200</t>
  </si>
  <si>
    <t>54077300</t>
  </si>
  <si>
    <t>54077400</t>
  </si>
  <si>
    <t>54078100</t>
  </si>
  <si>
    <t>54078200</t>
  </si>
  <si>
    <t>54078300</t>
  </si>
  <si>
    <t>54078400</t>
  </si>
  <si>
    <t>54079100</t>
  </si>
  <si>
    <t>54079200</t>
  </si>
  <si>
    <t>54079300</t>
  </si>
  <si>
    <t>54079400</t>
  </si>
  <si>
    <t>54081000</t>
  </si>
  <si>
    <t>54082100</t>
  </si>
  <si>
    <t>54082200</t>
  </si>
  <si>
    <t>54082300</t>
  </si>
  <si>
    <t>54082400</t>
  </si>
  <si>
    <t>76121000</t>
  </si>
  <si>
    <t>76129000</t>
  </si>
  <si>
    <t>76130000</t>
  </si>
  <si>
    <t>76141000</t>
  </si>
  <si>
    <t>76149000</t>
  </si>
  <si>
    <t>76152000</t>
  </si>
  <si>
    <t>76161000</t>
  </si>
  <si>
    <t>76169100</t>
  </si>
  <si>
    <t>76169900</t>
  </si>
  <si>
    <t>78011000</t>
  </si>
  <si>
    <t>78019100</t>
  </si>
  <si>
    <t>78019900</t>
  </si>
  <si>
    <t>78020000</t>
  </si>
  <si>
    <t>78041100</t>
  </si>
  <si>
    <t>78041900</t>
  </si>
  <si>
    <t>78042000</t>
  </si>
  <si>
    <t>78060000</t>
  </si>
  <si>
    <t>79011100</t>
  </si>
  <si>
    <t>79011200</t>
  </si>
  <si>
    <t>79012000</t>
  </si>
  <si>
    <t>79020000</t>
  </si>
  <si>
    <t>79031000</t>
  </si>
  <si>
    <t>79039000</t>
  </si>
  <si>
    <t>79040000</t>
  </si>
  <si>
    <t>79050000</t>
  </si>
  <si>
    <t>80011000</t>
  </si>
  <si>
    <t>80012000</t>
  </si>
  <si>
    <t>80020000</t>
  </si>
  <si>
    <t>80030000</t>
  </si>
  <si>
    <t>80070000</t>
  </si>
  <si>
    <t>81011000</t>
  </si>
  <si>
    <t>81019400</t>
  </si>
  <si>
    <t>81019600</t>
  </si>
  <si>
    <t>81019700</t>
  </si>
  <si>
    <t>81019900</t>
  </si>
  <si>
    <t>81021000</t>
  </si>
  <si>
    <t>81029400</t>
  </si>
  <si>
    <t>81029500</t>
  </si>
  <si>
    <t>81029600</t>
  </si>
  <si>
    <t>81029700</t>
  </si>
  <si>
    <t>81029900</t>
  </si>
  <si>
    <t>81032000</t>
  </si>
  <si>
    <t>81033000</t>
  </si>
  <si>
    <t>81039000</t>
  </si>
  <si>
    <t>81041100</t>
  </si>
  <si>
    <t>81041900</t>
  </si>
  <si>
    <t>81042000</t>
  </si>
  <si>
    <t>81043000</t>
  </si>
  <si>
    <t>Uganda</t>
  </si>
  <si>
    <t>05029000</t>
  </si>
  <si>
    <t>United States of America</t>
  </si>
  <si>
    <t>UY</t>
  </si>
  <si>
    <t>Uruguay</t>
  </si>
  <si>
    <t>05040000</t>
  </si>
  <si>
    <t>UZ</t>
  </si>
  <si>
    <t>Uzbekistan</t>
  </si>
  <si>
    <t>05051000</t>
  </si>
  <si>
    <t>VA</t>
  </si>
  <si>
    <t>Vatican City State</t>
  </si>
  <si>
    <t>05059000</t>
  </si>
  <si>
    <t>VC</t>
  </si>
  <si>
    <t>St Vincent and the Grenadines</t>
  </si>
  <si>
    <t>05061000</t>
  </si>
  <si>
    <t>VE</t>
  </si>
  <si>
    <t>Venezuela</t>
  </si>
  <si>
    <t>05069000</t>
  </si>
  <si>
    <t>VG</t>
  </si>
  <si>
    <t>Virgin Islands, British</t>
  </si>
  <si>
    <t>05071000</t>
  </si>
  <si>
    <t>VI</t>
  </si>
  <si>
    <t>Virgin Islands, United States</t>
  </si>
  <si>
    <t>VN</t>
  </si>
  <si>
    <t>Viet Nam</t>
  </si>
  <si>
    <t>84232000</t>
  </si>
  <si>
    <t>84233000</t>
  </si>
  <si>
    <t>84238100</t>
  </si>
  <si>
    <t>84238200</t>
  </si>
  <si>
    <t>61046300</t>
  </si>
  <si>
    <t>61046900</t>
  </si>
  <si>
    <t>61051000</t>
  </si>
  <si>
    <t>61052000</t>
  </si>
  <si>
    <t>61059000</t>
  </si>
  <si>
    <t>61061000</t>
  </si>
  <si>
    <t>25070000</t>
  </si>
  <si>
    <t>25081000</t>
  </si>
  <si>
    <t>25083000</t>
  </si>
  <si>
    <t>25084000</t>
  </si>
  <si>
    <t>25085000</t>
  </si>
  <si>
    <t>25086000</t>
  </si>
  <si>
    <t>25087000</t>
  </si>
  <si>
    <t>61101100</t>
  </si>
  <si>
    <t>61101200</t>
  </si>
  <si>
    <t>61101900</t>
  </si>
  <si>
    <t>61102000</t>
  </si>
  <si>
    <t>61103000</t>
  </si>
  <si>
    <t>61109000</t>
  </si>
  <si>
    <t>61112000</t>
  </si>
  <si>
    <t>61113000</t>
  </si>
  <si>
    <t>61119000</t>
  </si>
  <si>
    <t>61121100</t>
  </si>
  <si>
    <t>61121200</t>
  </si>
  <si>
    <t>61121900</t>
  </si>
  <si>
    <t>61122000</t>
  </si>
  <si>
    <t>61123100</t>
  </si>
  <si>
    <t>61123900</t>
  </si>
  <si>
    <t>61124100</t>
  </si>
  <si>
    <t>61124900</t>
  </si>
  <si>
    <t>61159900</t>
  </si>
  <si>
    <t>61161000</t>
  </si>
  <si>
    <t>61169100</t>
  </si>
  <si>
    <t>61169200</t>
  </si>
  <si>
    <t>61169300</t>
  </si>
  <si>
    <t>61169900</t>
  </si>
  <si>
    <t>61178000</t>
  </si>
  <si>
    <t>61179000</t>
  </si>
  <si>
    <t>62011100</t>
  </si>
  <si>
    <t>62011200</t>
  </si>
  <si>
    <t>62011300</t>
  </si>
  <si>
    <t>62011900</t>
  </si>
  <si>
    <t>62019100</t>
  </si>
  <si>
    <t>62019200</t>
  </si>
  <si>
    <t>62019300</t>
  </si>
  <si>
    <t>62019900</t>
  </si>
  <si>
    <t>62021100</t>
  </si>
  <si>
    <t>62021200</t>
  </si>
  <si>
    <t>62021300</t>
  </si>
  <si>
    <t>39044000</t>
  </si>
  <si>
    <t>39045000</t>
  </si>
  <si>
    <t>39046100</t>
  </si>
  <si>
    <t>39046900</t>
  </si>
  <si>
    <t>39049000</t>
  </si>
  <si>
    <t>39051200</t>
  </si>
  <si>
    <t>39051900</t>
  </si>
  <si>
    <t>39052100</t>
  </si>
  <si>
    <t>39052900</t>
  </si>
  <si>
    <t>39053000</t>
  </si>
  <si>
    <t>39059100</t>
  </si>
  <si>
    <t>39059900</t>
  </si>
  <si>
    <t>39061000</t>
  </si>
  <si>
    <t>39069000</t>
  </si>
  <si>
    <t>39071000</t>
  </si>
  <si>
    <t>39072000</t>
  </si>
  <si>
    <t>39073000</t>
  </si>
  <si>
    <t>39074000</t>
  </si>
  <si>
    <t>39075000</t>
  </si>
  <si>
    <t>39079100</t>
  </si>
  <si>
    <t>39079900</t>
  </si>
  <si>
    <t>39081000</t>
  </si>
  <si>
    <t>39089000</t>
  </si>
  <si>
    <t>39091000</t>
  </si>
  <si>
    <t>39092000</t>
  </si>
  <si>
    <t>39094000</t>
  </si>
  <si>
    <t>39095000</t>
  </si>
  <si>
    <t>39100000</t>
  </si>
  <si>
    <t>39111000</t>
  </si>
  <si>
    <t>39119000</t>
  </si>
  <si>
    <t>39121100</t>
  </si>
  <si>
    <t>39121200</t>
  </si>
  <si>
    <t>39122000</t>
  </si>
  <si>
    <t>39123100</t>
  </si>
  <si>
    <t>39123900</t>
  </si>
  <si>
    <t>39129000</t>
  </si>
  <si>
    <t>39131000</t>
  </si>
  <si>
    <t>39139000</t>
  </si>
  <si>
    <t>39140000</t>
  </si>
  <si>
    <t>39151000</t>
  </si>
  <si>
    <t>39152000</t>
  </si>
  <si>
    <t>39153000</t>
  </si>
  <si>
    <t>39159000</t>
  </si>
  <si>
    <t>39161000</t>
  </si>
  <si>
    <t>39162000</t>
  </si>
  <si>
    <t>39169000</t>
  </si>
  <si>
    <t>39171000</t>
  </si>
  <si>
    <t>39172100</t>
  </si>
  <si>
    <t>39172200</t>
  </si>
  <si>
    <t>39172300</t>
  </si>
  <si>
    <t>39172900</t>
  </si>
  <si>
    <t>09041100</t>
  </si>
  <si>
    <t>09041200</t>
  </si>
  <si>
    <t>09062000</t>
  </si>
  <si>
    <t>09102000</t>
  </si>
  <si>
    <t>09103000</t>
  </si>
  <si>
    <t>09109100</t>
  </si>
  <si>
    <t>09109900</t>
  </si>
  <si>
    <t>12030000</t>
  </si>
  <si>
    <t>12040000</t>
  </si>
  <si>
    <t>12060000</t>
  </si>
  <si>
    <t>12073000</t>
  </si>
  <si>
    <t>12074000</t>
  </si>
  <si>
    <t>12075000</t>
  </si>
  <si>
    <t>12076000</t>
  </si>
  <si>
    <t>12079100</t>
  </si>
  <si>
    <t>12081000</t>
  </si>
  <si>
    <t>12089000</t>
  </si>
  <si>
    <t>12091000</t>
  </si>
  <si>
    <t>12092100</t>
  </si>
  <si>
    <t>12092200</t>
  </si>
  <si>
    <t>12092300</t>
  </si>
  <si>
    <t>12092400</t>
  </si>
  <si>
    <t>84239000</t>
  </si>
  <si>
    <t>84242000</t>
  </si>
  <si>
    <t>84243000</t>
  </si>
  <si>
    <t>84248900</t>
  </si>
  <si>
    <t>84249000</t>
  </si>
  <si>
    <t>84251100</t>
  </si>
  <si>
    <t>84251900</t>
  </si>
  <si>
    <t>84253100</t>
  </si>
  <si>
    <t>84253900</t>
  </si>
  <si>
    <t>84254100</t>
  </si>
  <si>
    <t>84254200</t>
  </si>
  <si>
    <t>84254900</t>
  </si>
  <si>
    <t>84261100</t>
  </si>
  <si>
    <t>84261200</t>
  </si>
  <si>
    <t>84261900</t>
  </si>
  <si>
    <t>84262000</t>
  </si>
  <si>
    <t>84263000</t>
  </si>
  <si>
    <t>84264100</t>
  </si>
  <si>
    <t>84264900</t>
  </si>
  <si>
    <t>84269100</t>
  </si>
  <si>
    <t>84269900</t>
  </si>
  <si>
    <t>84271000</t>
  </si>
  <si>
    <t>84272000</t>
  </si>
  <si>
    <t>84279000</t>
  </si>
  <si>
    <t>84282000</t>
  </si>
  <si>
    <t>84283100</t>
  </si>
  <si>
    <t>84283200</t>
  </si>
  <si>
    <t>84283300</t>
  </si>
  <si>
    <t>84283900</t>
  </si>
  <si>
    <t>84284000</t>
  </si>
  <si>
    <t>84286000</t>
  </si>
  <si>
    <t>84289000</t>
  </si>
  <si>
    <t>84291100</t>
  </si>
  <si>
    <t>84291900</t>
  </si>
  <si>
    <t>84292000</t>
  </si>
  <si>
    <t>84293000</t>
  </si>
  <si>
    <t>84294000</t>
  </si>
  <si>
    <t>84295100</t>
  </si>
  <si>
    <t>84295200</t>
  </si>
  <si>
    <t>84295900</t>
  </si>
  <si>
    <t>84301000</t>
  </si>
  <si>
    <t>84302000</t>
  </si>
  <si>
    <t>84303100</t>
  </si>
  <si>
    <t>84303900</t>
  </si>
  <si>
    <t>84304100</t>
  </si>
  <si>
    <t>84304900</t>
  </si>
  <si>
    <t>84328000</t>
  </si>
  <si>
    <t>84329000</t>
  </si>
  <si>
    <t>84331100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</si>
  <si>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</si>
  <si>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</si>
  <si>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</si>
  <si>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</si>
  <si>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</si>
  <si>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</si>
  <si>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</si>
  <si>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84336000</t>
  </si>
  <si>
    <t>84339000</t>
  </si>
  <si>
    <t>84342000</t>
  </si>
  <si>
    <t>84349000</t>
  </si>
  <si>
    <t>84359000</t>
  </si>
  <si>
    <t>62021900</t>
  </si>
  <si>
    <t>62029100</t>
  </si>
  <si>
    <t>62029200</t>
  </si>
  <si>
    <t>62029300</t>
  </si>
  <si>
    <t>62029900</t>
  </si>
  <si>
    <t>62031100</t>
  </si>
  <si>
    <t>62031200</t>
  </si>
  <si>
    <t>62031900</t>
  </si>
  <si>
    <t>62032200</t>
  </si>
  <si>
    <t>62032300</t>
  </si>
  <si>
    <t>62032900</t>
  </si>
  <si>
    <t>62033100</t>
  </si>
  <si>
    <t>62033200</t>
  </si>
  <si>
    <t>62033300</t>
  </si>
  <si>
    <t>62033900</t>
  </si>
  <si>
    <t>62034100</t>
  </si>
  <si>
    <t>62034200</t>
  </si>
  <si>
    <t>62034300</t>
  </si>
  <si>
    <t>62034900</t>
  </si>
  <si>
    <t>62041100</t>
  </si>
  <si>
    <t>62041200</t>
  </si>
  <si>
    <t>62041300</t>
  </si>
  <si>
    <t>62041900</t>
  </si>
  <si>
    <t>62042100</t>
  </si>
  <si>
    <t>62042200</t>
  </si>
  <si>
    <t>62042300</t>
  </si>
  <si>
    <t>62042900</t>
  </si>
  <si>
    <t>62043100</t>
  </si>
  <si>
    <t>62043200</t>
  </si>
  <si>
    <t>62043300</t>
  </si>
  <si>
    <t>62043900</t>
  </si>
  <si>
    <t>62044100</t>
  </si>
  <si>
    <t>62044400</t>
  </si>
  <si>
    <t>62044900</t>
  </si>
  <si>
    <t>62045100</t>
  </si>
  <si>
    <t>62045900</t>
  </si>
  <si>
    <t>62046100</t>
  </si>
  <si>
    <t>62046200</t>
  </si>
  <si>
    <t>62046300</t>
  </si>
  <si>
    <t>62046900</t>
  </si>
  <si>
    <t>62061000</t>
  </si>
  <si>
    <t>62062000</t>
  </si>
  <si>
    <t>62064000</t>
  </si>
  <si>
    <t>62069000</t>
  </si>
  <si>
    <t>62071100</t>
  </si>
  <si>
    <t>62071900</t>
  </si>
  <si>
    <t>62072100</t>
  </si>
  <si>
    <t>62072200</t>
  </si>
  <si>
    <t>62072900</t>
  </si>
  <si>
    <t>62079100</t>
  </si>
  <si>
    <t>62079900</t>
  </si>
  <si>
    <t>62081100</t>
  </si>
  <si>
    <t>62081900</t>
  </si>
  <si>
    <t>62082100</t>
  </si>
  <si>
    <t>62082200</t>
  </si>
  <si>
    <t>62082900</t>
  </si>
  <si>
    <t>62092000</t>
  </si>
  <si>
    <t>62093000</t>
  </si>
  <si>
    <t>62099000</t>
  </si>
  <si>
    <t>62101000</t>
  </si>
  <si>
    <t>62102000</t>
  </si>
  <si>
    <t>62103000</t>
  </si>
  <si>
    <t>62104000</t>
  </si>
  <si>
    <t>62105000</t>
  </si>
  <si>
    <t>62111100</t>
  </si>
  <si>
    <t>62111200</t>
  </si>
  <si>
    <t>62112000</t>
  </si>
  <si>
    <t>62113200</t>
  </si>
  <si>
    <t>62113300</t>
  </si>
  <si>
    <t>62113900</t>
  </si>
  <si>
    <t>62114200</t>
  </si>
  <si>
    <t>62114300</t>
  </si>
  <si>
    <t>62114900</t>
  </si>
  <si>
    <t>62121000</t>
  </si>
  <si>
    <t>62122000</t>
  </si>
  <si>
    <t>62123000</t>
  </si>
  <si>
    <t>62129000</t>
  </si>
  <si>
    <t>62132000</t>
  </si>
  <si>
    <t>62139000</t>
  </si>
  <si>
    <t>84529000</t>
  </si>
  <si>
    <t>84531000</t>
  </si>
  <si>
    <t>84532000</t>
  </si>
  <si>
    <t>84538000</t>
  </si>
  <si>
    <t>84539000</t>
  </si>
  <si>
    <t>15119000</t>
  </si>
  <si>
    <t>15121100</t>
  </si>
  <si>
    <t>15121900</t>
  </si>
  <si>
    <t>15122100</t>
  </si>
  <si>
    <t>15122900</t>
  </si>
  <si>
    <t>15132100</t>
  </si>
  <si>
    <t>15132900</t>
  </si>
  <si>
    <t>15141100</t>
  </si>
  <si>
    <t>15141900</t>
  </si>
  <si>
    <t>15149100</t>
  </si>
  <si>
    <t>15149900</t>
  </si>
  <si>
    <t>15151100</t>
  </si>
  <si>
    <t>15151900</t>
  </si>
  <si>
    <t>15152100</t>
  </si>
  <si>
    <t>15152900</t>
  </si>
  <si>
    <t>15153000</t>
  </si>
  <si>
    <t>15161000</t>
  </si>
  <si>
    <t>15162000</t>
  </si>
  <si>
    <t>15171000</t>
  </si>
  <si>
    <t>15180000</t>
  </si>
  <si>
    <t>15211000</t>
  </si>
  <si>
    <t>52091900</t>
  </si>
  <si>
    <t>52092100</t>
  </si>
  <si>
    <t>52092200</t>
  </si>
  <si>
    <t>52092900</t>
  </si>
  <si>
    <t>52093100</t>
  </si>
  <si>
    <t>52093200</t>
  </si>
  <si>
    <t>52093900</t>
  </si>
  <si>
    <t>52094100</t>
  </si>
  <si>
    <t>52094200</t>
  </si>
  <si>
    <t>29102000</t>
  </si>
  <si>
    <t>29103000</t>
  </si>
  <si>
    <t>29109000</t>
  </si>
  <si>
    <t>29110000</t>
  </si>
  <si>
    <t>29121200</t>
  </si>
  <si>
    <t>29121900</t>
  </si>
  <si>
    <t>29122100</t>
  </si>
  <si>
    <t>29122900</t>
  </si>
  <si>
    <t>29124100</t>
  </si>
  <si>
    <t>29124200</t>
  </si>
  <si>
    <t>29124900</t>
  </si>
  <si>
    <t>29125000</t>
  </si>
  <si>
    <t>29126000</t>
  </si>
  <si>
    <t>29130000</t>
  </si>
  <si>
    <t>29141100</t>
  </si>
  <si>
    <t>29141200</t>
  </si>
  <si>
    <t>29141300</t>
  </si>
  <si>
    <t>29141900</t>
  </si>
  <si>
    <t>29142200</t>
  </si>
  <si>
    <t>29142300</t>
  </si>
  <si>
    <t>29142900</t>
  </si>
  <si>
    <t>29143100</t>
  </si>
  <si>
    <t>29143900</t>
  </si>
  <si>
    <t>29144000</t>
  </si>
  <si>
    <t>29145000</t>
  </si>
  <si>
    <t>29146100</t>
  </si>
  <si>
    <t>29146900</t>
  </si>
  <si>
    <t>29151100</t>
  </si>
  <si>
    <t>29151200</t>
  </si>
  <si>
    <t>29151300</t>
  </si>
  <si>
    <t>29152100</t>
  </si>
  <si>
    <t>29152400</t>
  </si>
  <si>
    <t>91021200</t>
  </si>
  <si>
    <t>91021900</t>
  </si>
  <si>
    <t>91022100</t>
  </si>
  <si>
    <t>91022900</t>
  </si>
  <si>
    <t>91029100</t>
  </si>
  <si>
    <t>91029900</t>
  </si>
  <si>
    <t>91031000</t>
  </si>
  <si>
    <t>91039000</t>
  </si>
  <si>
    <t>91040000</t>
  </si>
  <si>
    <t>91051100</t>
  </si>
  <si>
    <t>91051900</t>
  </si>
  <si>
    <t>91052100</t>
  </si>
  <si>
    <t>91052900</t>
  </si>
  <si>
    <t>84481100</t>
  </si>
  <si>
    <t>84481900</t>
  </si>
  <si>
    <t>84482000</t>
  </si>
  <si>
    <t>84483100</t>
  </si>
  <si>
    <t>84483200</t>
  </si>
  <si>
    <t>84483300</t>
  </si>
  <si>
    <t>84483900</t>
  </si>
  <si>
    <t>84484200</t>
  </si>
  <si>
    <t>84484900</t>
  </si>
  <si>
    <t>84485100</t>
  </si>
  <si>
    <t>84485900</t>
  </si>
  <si>
    <t>84490000</t>
  </si>
  <si>
    <t>84501200</t>
  </si>
  <si>
    <t>84501900</t>
  </si>
  <si>
    <t>84502000</t>
  </si>
  <si>
    <t>84509000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</si>
  <si>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</si>
  <si>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</si>
  <si>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</si>
  <si>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</si>
  <si>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</si>
  <si>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</si>
  <si>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</si>
  <si>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</si>
  <si>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84522100</t>
  </si>
  <si>
    <t>84522900</t>
  </si>
  <si>
    <t>84523000</t>
  </si>
  <si>
    <t>19011000</t>
  </si>
  <si>
    <t>19012000</t>
  </si>
  <si>
    <t>19022000</t>
  </si>
  <si>
    <t>19024000</t>
  </si>
  <si>
    <t>19030000</t>
  </si>
  <si>
    <t>19041000</t>
  </si>
  <si>
    <t>11042900</t>
  </si>
  <si>
    <t>11043000</t>
  </si>
  <si>
    <t>11051000</t>
  </si>
  <si>
    <t>coo</t>
  </si>
  <si>
    <t>coe</t>
  </si>
  <si>
    <t>conc</t>
  </si>
  <si>
    <t>93020000</t>
  </si>
  <si>
    <t>93031000</t>
  </si>
  <si>
    <t>93032000</t>
  </si>
  <si>
    <t>93033000</t>
  </si>
  <si>
    <t>93039000</t>
  </si>
  <si>
    <t>93069000</t>
  </si>
  <si>
    <t>93070000</t>
  </si>
  <si>
    <t>94011000</t>
  </si>
  <si>
    <t>94012000</t>
  </si>
  <si>
    <t>94013000</t>
  </si>
  <si>
    <t>94014000</t>
  </si>
  <si>
    <t>94016100</t>
  </si>
  <si>
    <t>94016900</t>
  </si>
  <si>
    <t>94017100</t>
  </si>
  <si>
    <t>94017900</t>
  </si>
  <si>
    <t>94018000</t>
  </si>
  <si>
    <t>94019000</t>
  </si>
  <si>
    <t>94029000</t>
  </si>
  <si>
    <t>94031000</t>
  </si>
  <si>
    <t>94032000</t>
  </si>
  <si>
    <t>94033000</t>
  </si>
  <si>
    <t>94034000</t>
  </si>
  <si>
    <t>94035000</t>
  </si>
  <si>
    <t>94036000</t>
  </si>
  <si>
    <t>94037000</t>
  </si>
  <si>
    <t>94039000</t>
  </si>
  <si>
    <t>94041000</t>
  </si>
  <si>
    <t>94042100</t>
  </si>
  <si>
    <t>94042900</t>
  </si>
  <si>
    <t>94043000</t>
  </si>
  <si>
    <t>94049000</t>
  </si>
  <si>
    <t>94051000</t>
  </si>
  <si>
    <t>94052000</t>
  </si>
  <si>
    <t>94053000</t>
  </si>
  <si>
    <t>94054000</t>
  </si>
  <si>
    <t>94055000</t>
  </si>
  <si>
    <t>94056000</t>
  </si>
  <si>
    <t>Always work on a copy and keep original safe</t>
  </si>
  <si>
    <t>Data Entry</t>
  </si>
  <si>
    <t>Only enter data in the "DATA ENTRY" worksheet</t>
  </si>
  <si>
    <t xml:space="preserve">Only enter data in the  </t>
  </si>
  <si>
    <t xml:space="preserve">    cells</t>
  </si>
  <si>
    <t>Header information</t>
  </si>
  <si>
    <t>For each entry line:</t>
  </si>
  <si>
    <t>Column A</t>
  </si>
  <si>
    <t>Column B</t>
  </si>
  <si>
    <t>Column C</t>
  </si>
  <si>
    <t>Column D</t>
  </si>
  <si>
    <t>Column E</t>
  </si>
  <si>
    <t>Invoice number: Enter as per SAD Guide instructions</t>
  </si>
  <si>
    <t>Column F</t>
  </si>
  <si>
    <t>Column G</t>
  </si>
  <si>
    <t>Column H</t>
  </si>
  <si>
    <t>Column I</t>
  </si>
  <si>
    <t>Column J</t>
  </si>
  <si>
    <t>Column K</t>
  </si>
  <si>
    <t>Enter the invoice value</t>
  </si>
  <si>
    <t>Column L</t>
  </si>
  <si>
    <t>Enter Currency conversion factor</t>
  </si>
  <si>
    <t>Column N</t>
  </si>
  <si>
    <t>Automatic - CIF value</t>
  </si>
  <si>
    <t xml:space="preserve">Note that the calculated CIF values will not be correct until all invoice lines have been entered </t>
  </si>
  <si>
    <t>Column M</t>
  </si>
  <si>
    <t>Automatic - Value duty if applicable</t>
  </si>
  <si>
    <t>Column O</t>
  </si>
  <si>
    <t>17024000</t>
  </si>
  <si>
    <t>17026000</t>
  </si>
  <si>
    <t>37061000</t>
  </si>
  <si>
    <t>37069000</t>
  </si>
  <si>
    <t>37071000</t>
  </si>
  <si>
    <t>37079000</t>
  </si>
  <si>
    <t>38011000</t>
  </si>
  <si>
    <t>38012000</t>
  </si>
  <si>
    <t>38013000</t>
  </si>
  <si>
    <t>38019000</t>
  </si>
  <si>
    <t>38021000</t>
  </si>
  <si>
    <t>38029000</t>
  </si>
  <si>
    <t>38030000</t>
  </si>
  <si>
    <t>38040000</t>
  </si>
  <si>
    <t>38051000</t>
  </si>
  <si>
    <t>38059000</t>
  </si>
  <si>
    <t>38061000</t>
  </si>
  <si>
    <t>38062000</t>
  </si>
  <si>
    <t>38063000</t>
  </si>
  <si>
    <t>38069000</t>
  </si>
  <si>
    <t>38091000</t>
  </si>
  <si>
    <t>38099100</t>
  </si>
  <si>
    <t>38099200</t>
  </si>
  <si>
    <t>42031000</t>
  </si>
  <si>
    <t>42032100</t>
  </si>
  <si>
    <t>42032900</t>
  </si>
  <si>
    <t>42033000</t>
  </si>
  <si>
    <t>42034000</t>
  </si>
  <si>
    <t>43011000</t>
  </si>
  <si>
    <t>43013000</t>
  </si>
  <si>
    <t>43016000</t>
  </si>
  <si>
    <t>43018000</t>
  </si>
  <si>
    <t>43019000</t>
  </si>
  <si>
    <t>43021100</t>
  </si>
  <si>
    <t>43021900</t>
  </si>
  <si>
    <t>43022000</t>
  </si>
  <si>
    <t>43023000</t>
  </si>
  <si>
    <t>43031000</t>
  </si>
  <si>
    <t>43039000</t>
  </si>
  <si>
    <t>43040000</t>
  </si>
  <si>
    <t>85121000</t>
  </si>
  <si>
    <t>85122000</t>
  </si>
  <si>
    <t>85123000</t>
  </si>
  <si>
    <t>85124000</t>
  </si>
  <si>
    <t>US</t>
  </si>
  <si>
    <t>07051100</t>
  </si>
  <si>
    <t>07041000</t>
  </si>
  <si>
    <t>07061000</t>
  </si>
  <si>
    <t>07094000</t>
  </si>
  <si>
    <t>07069000</t>
  </si>
  <si>
    <t xml:space="preserve"> SAD ref.</t>
  </si>
  <si>
    <t xml:space="preserve">  Ship or flight arrival date (mm/dd/yy)</t>
  </si>
  <si>
    <t>N</t>
  </si>
  <si>
    <t>Broker name</t>
  </si>
  <si>
    <t>Broker number</t>
  </si>
  <si>
    <t>85182100</t>
  </si>
  <si>
    <t>85182200</t>
  </si>
  <si>
    <t>85182900</t>
  </si>
  <si>
    <t>85183000</t>
  </si>
  <si>
    <t>28045000</t>
  </si>
  <si>
    <t>28046100</t>
  </si>
  <si>
    <t>28046900</t>
  </si>
  <si>
    <t>28047000</t>
  </si>
  <si>
    <t>28048000</t>
  </si>
  <si>
    <t>28049000</t>
  </si>
  <si>
    <t>28051100</t>
  </si>
  <si>
    <t>28051200</t>
  </si>
  <si>
    <t>28051900</t>
  </si>
  <si>
    <t>28053000</t>
  </si>
  <si>
    <t>28054000</t>
  </si>
  <si>
    <t>28061000</t>
  </si>
  <si>
    <t>28062000</t>
  </si>
  <si>
    <t>28070000</t>
  </si>
  <si>
    <t>28080000</t>
  </si>
  <si>
    <t>28091000</t>
  </si>
  <si>
    <t>Line</t>
  </si>
  <si>
    <t>No</t>
  </si>
  <si>
    <t xml:space="preserve">You have </t>
  </si>
  <si>
    <t>Warnings to check</t>
  </si>
  <si>
    <t>Error WARNINGS to check</t>
  </si>
  <si>
    <t>48232000</t>
  </si>
  <si>
    <t>85442000</t>
  </si>
  <si>
    <t>85443000</t>
  </si>
  <si>
    <t>85444900</t>
  </si>
  <si>
    <t>85446000</t>
  </si>
  <si>
    <t>85447000</t>
  </si>
  <si>
    <t>85451100</t>
  </si>
  <si>
    <t>85451900</t>
  </si>
  <si>
    <t>85452000</t>
  </si>
  <si>
    <t>85459000</t>
  </si>
  <si>
    <t>85461000</t>
  </si>
  <si>
    <t>85462000</t>
  </si>
  <si>
    <t>85469000</t>
  </si>
  <si>
    <t>85471000</t>
  </si>
  <si>
    <t>85472000</t>
  </si>
  <si>
    <t>85479000</t>
  </si>
  <si>
    <t>85481000</t>
  </si>
  <si>
    <t>85489000</t>
  </si>
  <si>
    <t>86011000</t>
  </si>
  <si>
    <t>86012000</t>
  </si>
  <si>
    <t>86021000</t>
  </si>
  <si>
    <t>86029000</t>
  </si>
  <si>
    <t>86031000</t>
  </si>
  <si>
    <t>86039000</t>
  </si>
  <si>
    <t>86040000</t>
  </si>
  <si>
    <t>86050000</t>
  </si>
  <si>
    <t>86061000</t>
  </si>
  <si>
    <t>86063000</t>
  </si>
  <si>
    <t>86069200</t>
  </si>
  <si>
    <t>86069900</t>
  </si>
  <si>
    <t>86071200</t>
  </si>
  <si>
    <t>86071900</t>
  </si>
  <si>
    <t>86072900</t>
  </si>
  <si>
    <t>86073000</t>
  </si>
  <si>
    <t>86079900</t>
  </si>
  <si>
    <t>86080000</t>
  </si>
  <si>
    <t>86090000</t>
  </si>
  <si>
    <t>01061100</t>
  </si>
  <si>
    <t>..</t>
  </si>
  <si>
    <t>BA</t>
  </si>
  <si>
    <t>Bosnia-Herzegovina</t>
  </si>
  <si>
    <t>BB</t>
  </si>
  <si>
    <t>Barbados</t>
  </si>
  <si>
    <t>01061900</t>
  </si>
  <si>
    <t>BD</t>
  </si>
  <si>
    <t>Bangladesh</t>
  </si>
  <si>
    <t>01062000</t>
  </si>
  <si>
    <t>BE</t>
  </si>
  <si>
    <t>Belgium</t>
  </si>
  <si>
    <t>E E C</t>
  </si>
  <si>
    <t>01063100</t>
  </si>
  <si>
    <t>BF</t>
  </si>
  <si>
    <t>Burkina Faso</t>
  </si>
  <si>
    <t>01063200</t>
  </si>
  <si>
    <t>BG</t>
  </si>
  <si>
    <t>Bulgaria</t>
  </si>
  <si>
    <t>01063900</t>
  </si>
  <si>
    <t>BH</t>
  </si>
  <si>
    <t>Bahrain</t>
  </si>
  <si>
    <t>01069000</t>
  </si>
  <si>
    <t>BI</t>
  </si>
  <si>
    <t>Burundi</t>
  </si>
  <si>
    <t>02011000</t>
  </si>
  <si>
    <t>KG</t>
  </si>
  <si>
    <t>BJ</t>
  </si>
  <si>
    <t>Benin</t>
  </si>
  <si>
    <t>02012000</t>
  </si>
  <si>
    <t>BM</t>
  </si>
  <si>
    <t>28209000</t>
  </si>
  <si>
    <t>28220000</t>
  </si>
  <si>
    <t>28230000</t>
  </si>
  <si>
    <t>28241000</t>
  </si>
  <si>
    <t>28249000</t>
  </si>
  <si>
    <t>28251000</t>
  </si>
  <si>
    <t>85402000</t>
  </si>
  <si>
    <t>85404000</t>
  </si>
  <si>
    <t>85406000</t>
  </si>
  <si>
    <t>85407100</t>
  </si>
  <si>
    <t>85407900</t>
  </si>
  <si>
    <t>85408100</t>
  </si>
  <si>
    <t>85408900</t>
  </si>
  <si>
    <t>85409100</t>
  </si>
  <si>
    <t>85409900</t>
  </si>
  <si>
    <t>85411000</t>
  </si>
  <si>
    <t>85412100</t>
  </si>
  <si>
    <t>85412900</t>
  </si>
  <si>
    <t>85413000</t>
  </si>
  <si>
    <t>85415000</t>
  </si>
  <si>
    <t>85416000</t>
  </si>
  <si>
    <t>85419000</t>
  </si>
  <si>
    <t>85429000</t>
  </si>
  <si>
    <t>85432000</t>
  </si>
  <si>
    <t>85433000</t>
  </si>
  <si>
    <t>85439000</t>
  </si>
  <si>
    <t>85441100</t>
  </si>
  <si>
    <t>valid tarrif indicator for clculation</t>
  </si>
  <si>
    <t>Qty  for duty calc</t>
  </si>
  <si>
    <t>Conscession for duty calc</t>
  </si>
  <si>
    <t>26171000</t>
  </si>
  <si>
    <t>26179000</t>
  </si>
  <si>
    <t>26180000</t>
  </si>
  <si>
    <t>26190000</t>
  </si>
  <si>
    <t>26201100</t>
  </si>
  <si>
    <t>48062000</t>
  </si>
  <si>
    <t>48063000</t>
  </si>
  <si>
    <t>48064000</t>
  </si>
  <si>
    <t>48070000</t>
  </si>
  <si>
    <t>48081000</t>
  </si>
  <si>
    <t>48089000</t>
  </si>
  <si>
    <t>48092000</t>
  </si>
  <si>
    <t>48099000</t>
  </si>
  <si>
    <t>48114900</t>
  </si>
  <si>
    <t>48120000</t>
  </si>
  <si>
    <t>48131000</t>
  </si>
  <si>
    <t>48132000</t>
  </si>
  <si>
    <t>48139000</t>
  </si>
  <si>
    <t>48142000</t>
  </si>
  <si>
    <t>48149000</t>
  </si>
  <si>
    <t>48162000</t>
  </si>
  <si>
    <t>48169000</t>
  </si>
  <si>
    <t>48172000</t>
  </si>
  <si>
    <t>48173000</t>
  </si>
  <si>
    <t>48181000</t>
  </si>
  <si>
    <t>48182000</t>
  </si>
  <si>
    <t>48183000</t>
  </si>
  <si>
    <t>48185000</t>
  </si>
  <si>
    <t>48189000</t>
  </si>
  <si>
    <t>48191000</t>
  </si>
  <si>
    <t>48192000</t>
  </si>
  <si>
    <t>48193000</t>
  </si>
  <si>
    <t>48201000</t>
  </si>
  <si>
    <t>48202000</t>
  </si>
  <si>
    <t>MZ</t>
  </si>
  <si>
    <t>Mozambique</t>
  </si>
  <si>
    <t>NA</t>
  </si>
  <si>
    <t>Namibia</t>
  </si>
  <si>
    <t>03051000</t>
  </si>
  <si>
    <t>NC</t>
  </si>
  <si>
    <t>New Caledonia</t>
  </si>
  <si>
    <t>03052000</t>
  </si>
  <si>
    <t>NE</t>
  </si>
  <si>
    <t>Niger</t>
  </si>
  <si>
    <t>NF</t>
  </si>
  <si>
    <t>Norfolk Island</t>
  </si>
  <si>
    <t>03054100</t>
  </si>
  <si>
    <t>NG</t>
  </si>
  <si>
    <t>Nigeria</t>
  </si>
  <si>
    <t>03054200</t>
  </si>
  <si>
    <t>NI</t>
  </si>
  <si>
    <t>Nicaragua</t>
  </si>
  <si>
    <t>NL</t>
  </si>
  <si>
    <t>Netherlands</t>
  </si>
  <si>
    <t>03055100</t>
  </si>
  <si>
    <t>Norway</t>
  </si>
  <si>
    <t>NP</t>
  </si>
  <si>
    <t>Nepal</t>
  </si>
  <si>
    <t>03056100</t>
  </si>
  <si>
    <t>NR</t>
  </si>
  <si>
    <t>Nauru</t>
  </si>
  <si>
    <t>03056200</t>
  </si>
  <si>
    <t>NU</t>
  </si>
  <si>
    <t>Niue</t>
  </si>
  <si>
    <t>03056300</t>
  </si>
  <si>
    <t>74091100</t>
  </si>
  <si>
    <t>74091900</t>
  </si>
  <si>
    <t>74092100</t>
  </si>
  <si>
    <t>74092900</t>
  </si>
  <si>
    <t>74093100</t>
  </si>
  <si>
    <t>74093900</t>
  </si>
  <si>
    <t>74094000</t>
  </si>
  <si>
    <t>74099000</t>
  </si>
  <si>
    <t>74101100</t>
  </si>
  <si>
    <t>74101200</t>
  </si>
  <si>
    <t>74102100</t>
  </si>
  <si>
    <t>74102200</t>
  </si>
  <si>
    <t>74111000</t>
  </si>
  <si>
    <t>74112100</t>
  </si>
  <si>
    <t>74112200</t>
  </si>
  <si>
    <t>74112900</t>
  </si>
  <si>
    <t>74121000</t>
  </si>
  <si>
    <t>74122000</t>
  </si>
  <si>
    <t>74130000</t>
  </si>
  <si>
    <t>TO</t>
  </si>
  <si>
    <t>Tonga</t>
  </si>
  <si>
    <t>04081100</t>
  </si>
  <si>
    <t>TP</t>
  </si>
  <si>
    <t>East Timor</t>
  </si>
  <si>
    <t>04081900</t>
  </si>
  <si>
    <t>TR</t>
  </si>
  <si>
    <t>Turkey</t>
  </si>
  <si>
    <t>04089100</t>
  </si>
  <si>
    <t>TT</t>
  </si>
  <si>
    <t>Trinidad and Tobago</t>
  </si>
  <si>
    <t>04089900</t>
  </si>
  <si>
    <t>TV</t>
  </si>
  <si>
    <t>Tuvalu</t>
  </si>
  <si>
    <t>04090000</t>
  </si>
  <si>
    <t>TW</t>
  </si>
  <si>
    <t>Taiwan, Province of China</t>
  </si>
  <si>
    <t>04100000</t>
  </si>
  <si>
    <t>TZ</t>
  </si>
  <si>
    <t>Tanzania</t>
  </si>
  <si>
    <t>05010000</t>
  </si>
  <si>
    <t>UA</t>
  </si>
  <si>
    <t>Ukraine</t>
  </si>
  <si>
    <t>05021000</t>
  </si>
  <si>
    <t>UG</t>
  </si>
  <si>
    <t>88052900</t>
  </si>
  <si>
    <t>89011000</t>
  </si>
  <si>
    <t>89012000</t>
  </si>
  <si>
    <t>89013000</t>
  </si>
  <si>
    <t>89019000</t>
  </si>
  <si>
    <t>89020000</t>
  </si>
  <si>
    <t>89031000</t>
  </si>
  <si>
    <t>89039100</t>
  </si>
  <si>
    <t>89039200</t>
  </si>
  <si>
    <t>89040000</t>
  </si>
  <si>
    <t>89051000</t>
  </si>
  <si>
    <t>89052000</t>
  </si>
  <si>
    <t>89059000</t>
  </si>
  <si>
    <t>89061000</t>
  </si>
  <si>
    <t>89069000</t>
  </si>
  <si>
    <t>89071000</t>
  </si>
  <si>
    <t>89080000</t>
  </si>
  <si>
    <t>90011000</t>
  </si>
  <si>
    <t>90012000</t>
  </si>
  <si>
    <t>90013000</t>
  </si>
  <si>
    <t>90014000</t>
  </si>
  <si>
    <t>90015000</t>
  </si>
  <si>
    <t>90019000</t>
  </si>
  <si>
    <t>90021100</t>
  </si>
  <si>
    <t>90021900</t>
  </si>
  <si>
    <t>90022000</t>
  </si>
  <si>
    <t>90029000</t>
  </si>
  <si>
    <t>90031100</t>
  </si>
  <si>
    <t>90031900</t>
  </si>
  <si>
    <t>90039000</t>
  </si>
  <si>
    <t>90041000</t>
  </si>
  <si>
    <t>90049000</t>
  </si>
  <si>
    <t>90051000</t>
  </si>
  <si>
    <t>PN</t>
  </si>
  <si>
    <t>Pitcairn</t>
  </si>
  <si>
    <t>PR</t>
  </si>
  <si>
    <t>Puerto Rico</t>
  </si>
  <si>
    <t>PT</t>
  </si>
  <si>
    <t>Portugal</t>
  </si>
  <si>
    <t>PW</t>
  </si>
  <si>
    <t>Palau</t>
  </si>
  <si>
    <t>03072100</t>
  </si>
  <si>
    <t>PY</t>
  </si>
  <si>
    <t>Paraguay</t>
  </si>
  <si>
    <t>03072900</t>
  </si>
  <si>
    <t>QA</t>
  </si>
  <si>
    <t>Qatar</t>
  </si>
  <si>
    <t>03073100</t>
  </si>
  <si>
    <t>RE</t>
  </si>
  <si>
    <t>Reunion</t>
  </si>
  <si>
    <t>RO</t>
  </si>
  <si>
    <t>Romania</t>
  </si>
  <si>
    <t>RU</t>
  </si>
  <si>
    <t>Russia</t>
  </si>
  <si>
    <t>03074900</t>
  </si>
  <si>
    <t>RW</t>
  </si>
  <si>
    <t>Rwanda</t>
  </si>
  <si>
    <t>03075100</t>
  </si>
  <si>
    <t>SA</t>
  </si>
  <si>
    <t>Saudi Arabia</t>
  </si>
  <si>
    <t>03075900</t>
  </si>
  <si>
    <t>SB</t>
  </si>
  <si>
    <t>Solomon Islands</t>
  </si>
  <si>
    <t>03076000</t>
  </si>
  <si>
    <t>SC</t>
  </si>
  <si>
    <t>Seychelles</t>
  </si>
  <si>
    <t>03079100</t>
  </si>
  <si>
    <t>SD</t>
  </si>
  <si>
    <t>Sudan</t>
  </si>
  <si>
    <t>03079900</t>
  </si>
  <si>
    <t>SE</t>
  </si>
  <si>
    <t>Sweden</t>
  </si>
  <si>
    <t>04011000</t>
  </si>
  <si>
    <t>SG</t>
  </si>
  <si>
    <t>Singapore</t>
  </si>
  <si>
    <t>04012000</t>
  </si>
  <si>
    <t>SH</t>
  </si>
  <si>
    <t>St Helena</t>
  </si>
  <si>
    <t>SI</t>
  </si>
  <si>
    <t>Slovenia</t>
  </si>
  <si>
    <t>SK</t>
  </si>
  <si>
    <t>Slovakia</t>
  </si>
  <si>
    <t>SL</t>
  </si>
  <si>
    <t>Sierra Leone</t>
  </si>
  <si>
    <t>SM</t>
  </si>
  <si>
    <t>San Marino</t>
  </si>
  <si>
    <t>SN</t>
  </si>
  <si>
    <t>Senegal</t>
  </si>
  <si>
    <t>SO</t>
  </si>
  <si>
    <t>Somalia</t>
  </si>
  <si>
    <t>SR</t>
  </si>
  <si>
    <t>Suriname</t>
  </si>
  <si>
    <t>04039000</t>
  </si>
  <si>
    <t>ST</t>
  </si>
  <si>
    <t>Sao Tome and Principe</t>
  </si>
  <si>
    <t>04041000</t>
  </si>
  <si>
    <t>SV</t>
  </si>
  <si>
    <t>El Salvador</t>
  </si>
  <si>
    <t>04049000</t>
  </si>
  <si>
    <t>SY</t>
  </si>
  <si>
    <t>Syria</t>
  </si>
  <si>
    <t>87149900</t>
  </si>
  <si>
    <t>87150000</t>
  </si>
  <si>
    <t>87169000</t>
  </si>
  <si>
    <t>88021100</t>
  </si>
  <si>
    <t>88021200</t>
  </si>
  <si>
    <t>88022000</t>
  </si>
  <si>
    <t>88023000</t>
  </si>
  <si>
    <t>88024000</t>
  </si>
  <si>
    <t>88026000</t>
  </si>
  <si>
    <t>88031000</t>
  </si>
  <si>
    <t>88032000</t>
  </si>
  <si>
    <t>88033000</t>
  </si>
  <si>
    <t>88039000</t>
  </si>
  <si>
    <t>88040000</t>
  </si>
  <si>
    <t>88051000</t>
  </si>
  <si>
    <t>88052100</t>
  </si>
  <si>
    <t>Short description of the goods for information only (Limit this to 50 characters maximum)</t>
  </si>
  <si>
    <t>87149300</t>
  </si>
  <si>
    <t>87149400</t>
  </si>
  <si>
    <t>87149500</t>
  </si>
  <si>
    <t>87149600</t>
  </si>
  <si>
    <t>Country of origin code: Enter as per SAD Guide instructions. Restricted to valid codes only. You can use the drop down list to select</t>
  </si>
  <si>
    <t>Otherwise enter currency conversion factor from invoice currency to $US</t>
  </si>
  <si>
    <t>87033210</t>
  </si>
  <si>
    <t>87033310</t>
  </si>
  <si>
    <t>29061100</t>
  </si>
  <si>
    <t>29061200</t>
  </si>
  <si>
    <t>29061300</t>
  </si>
  <si>
    <t>29061900</t>
  </si>
  <si>
    <t>29062100</t>
  </si>
  <si>
    <t>29062900</t>
  </si>
  <si>
    <t>29071200</t>
  </si>
  <si>
    <t>29071300</t>
  </si>
  <si>
    <t>29071500</t>
  </si>
  <si>
    <t>29071900</t>
  </si>
  <si>
    <t>29072200</t>
  </si>
  <si>
    <t>29072300</t>
  </si>
  <si>
    <t>29072900</t>
  </si>
  <si>
    <t>29091900</t>
  </si>
  <si>
    <t>29092000</t>
  </si>
  <si>
    <t>29093000</t>
  </si>
  <si>
    <t>29094100</t>
  </si>
  <si>
    <t>29094300</t>
  </si>
  <si>
    <t>29094400</t>
  </si>
  <si>
    <t>29094900</t>
  </si>
  <si>
    <t>29095000</t>
  </si>
  <si>
    <t>29096000</t>
  </si>
  <si>
    <t>Use a sequenced filename system for each new SAD starting with  business initials (e.g. JS0001 for John Smith's first SAD, JS0002 for the second etc)</t>
  </si>
  <si>
    <t>Enter quantity (in the required units as shown in column I) or leave zero if Required quantity = ".."</t>
  </si>
  <si>
    <t>28432100</t>
  </si>
  <si>
    <t>28432900</t>
  </si>
  <si>
    <t>28433000</t>
  </si>
  <si>
    <t>28439000</t>
  </si>
  <si>
    <t>28441000</t>
  </si>
  <si>
    <t>28442000</t>
  </si>
  <si>
    <t>28443000</t>
  </si>
  <si>
    <t>28444000</t>
  </si>
  <si>
    <t>28445000</t>
  </si>
  <si>
    <t>28451000</t>
  </si>
  <si>
    <t>28459000</t>
  </si>
  <si>
    <t>28461000</t>
  </si>
  <si>
    <t>28469000</t>
  </si>
  <si>
    <t>28470000</t>
  </si>
  <si>
    <t>28491000</t>
  </si>
  <si>
    <t>28492000</t>
  </si>
  <si>
    <t>28499000</t>
  </si>
  <si>
    <t>28500000</t>
  </si>
  <si>
    <t>29011000</t>
  </si>
  <si>
    <t>29012100</t>
  </si>
  <si>
    <t>29012200</t>
  </si>
  <si>
    <t>29012300</t>
  </si>
  <si>
    <t>29012400</t>
  </si>
  <si>
    <t>29012900</t>
  </si>
  <si>
    <t>29021100</t>
  </si>
  <si>
    <t>29021900</t>
  </si>
  <si>
    <t>29022000</t>
  </si>
  <si>
    <t>29023000</t>
  </si>
  <si>
    <t>29024100</t>
  </si>
  <si>
    <t>29024200</t>
  </si>
  <si>
    <t>29024300</t>
  </si>
  <si>
    <t>29024400</t>
  </si>
  <si>
    <t>29025000</t>
  </si>
  <si>
    <t>29026000</t>
  </si>
  <si>
    <t>29027000</t>
  </si>
  <si>
    <t>29029000</t>
  </si>
  <si>
    <t>29031100</t>
  </si>
  <si>
    <t>29031200</t>
  </si>
  <si>
    <t>29031300</t>
  </si>
  <si>
    <t>29031400</t>
  </si>
  <si>
    <t>29031500</t>
  </si>
  <si>
    <t>29032100</t>
  </si>
  <si>
    <t>52029900</t>
  </si>
  <si>
    <t>52030000</t>
  </si>
  <si>
    <t>52041100</t>
  </si>
  <si>
    <t>52041900</t>
  </si>
  <si>
    <t>52042000</t>
  </si>
  <si>
    <t>52051100</t>
  </si>
  <si>
    <t>52051200</t>
  </si>
  <si>
    <t>52051300</t>
  </si>
  <si>
    <t>52051400</t>
  </si>
  <si>
    <t>52051500</t>
  </si>
  <si>
    <t>52052100</t>
  </si>
  <si>
    <t>52052200</t>
  </si>
  <si>
    <t>52052300</t>
  </si>
  <si>
    <t>52052400</t>
  </si>
  <si>
    <t>52052600</t>
  </si>
  <si>
    <t>52052700</t>
  </si>
  <si>
    <t>52052800</t>
  </si>
  <si>
    <t>52053100</t>
  </si>
  <si>
    <t>52053200</t>
  </si>
  <si>
    <t>52053300</t>
  </si>
  <si>
    <t>52053400</t>
  </si>
  <si>
    <t>52053500</t>
  </si>
  <si>
    <t>52054100</t>
  </si>
  <si>
    <t>52054200</t>
  </si>
  <si>
    <t>52054300</t>
  </si>
  <si>
    <t>52054400</t>
  </si>
  <si>
    <t>52054600</t>
  </si>
  <si>
    <t>52054700</t>
  </si>
  <si>
    <t>52054800</t>
  </si>
  <si>
    <t>52061100</t>
  </si>
  <si>
    <t>52061200</t>
  </si>
  <si>
    <t>52061300</t>
  </si>
  <si>
    <t>52061400</t>
  </si>
  <si>
    <t>52061500</t>
  </si>
  <si>
    <t>52062100</t>
  </si>
  <si>
    <t>52062200</t>
  </si>
  <si>
    <t>52062300</t>
  </si>
  <si>
    <t>52062400</t>
  </si>
  <si>
    <t>52062500</t>
  </si>
  <si>
    <t>52063100</t>
  </si>
  <si>
    <t>52063200</t>
  </si>
  <si>
    <t>52063300</t>
  </si>
  <si>
    <t>52063400</t>
  </si>
  <si>
    <t>52063500</t>
  </si>
  <si>
    <t>72282000</t>
  </si>
  <si>
    <t>72283000</t>
  </si>
  <si>
    <t>72284000</t>
  </si>
  <si>
    <t>72285000</t>
  </si>
  <si>
    <t>72286000</t>
  </si>
  <si>
    <t>72287000</t>
  </si>
  <si>
    <t>72288000</t>
  </si>
  <si>
    <t>72292000</t>
  </si>
  <si>
    <t>72299000</t>
  </si>
  <si>
    <t>73011000</t>
  </si>
  <si>
    <t>73012000</t>
  </si>
  <si>
    <t>73021000</t>
  </si>
  <si>
    <t>73023000</t>
  </si>
  <si>
    <t>73024000</t>
  </si>
  <si>
    <t>73029000</t>
  </si>
  <si>
    <t>73030000</t>
  </si>
  <si>
    <t>73042900</t>
  </si>
  <si>
    <t>73043100</t>
  </si>
  <si>
    <t>48043100</t>
  </si>
  <si>
    <t>48043900</t>
  </si>
  <si>
    <t>48044100</t>
  </si>
  <si>
    <t>48044900</t>
  </si>
  <si>
    <t>48045100</t>
  </si>
  <si>
    <t>48045200</t>
  </si>
  <si>
    <t>48045900</t>
  </si>
  <si>
    <t>48051100</t>
  </si>
  <si>
    <t>48051200</t>
  </si>
  <si>
    <t>48051900</t>
  </si>
  <si>
    <t>48052400</t>
  </si>
  <si>
    <t>48052500</t>
  </si>
  <si>
    <t>48053000</t>
  </si>
  <si>
    <t>48055000</t>
  </si>
  <si>
    <t>48059100</t>
  </si>
  <si>
    <t>48059200</t>
  </si>
  <si>
    <t>48059300</t>
  </si>
  <si>
    <t>48061000</t>
  </si>
  <si>
    <t>72189100</t>
  </si>
  <si>
    <t>72189900</t>
  </si>
  <si>
    <t>72191100</t>
  </si>
  <si>
    <t>72191200</t>
  </si>
  <si>
    <t>72191300</t>
  </si>
  <si>
    <t>72191400</t>
  </si>
  <si>
    <t>72192100</t>
  </si>
  <si>
    <t>72192200</t>
  </si>
  <si>
    <t>72192300</t>
  </si>
  <si>
    <t>72192400</t>
  </si>
  <si>
    <t>72193100</t>
  </si>
  <si>
    <t>72193200</t>
  </si>
  <si>
    <t>72193300</t>
  </si>
  <si>
    <t>72193400</t>
  </si>
  <si>
    <t>51062000</t>
  </si>
  <si>
    <t>51071000</t>
  </si>
  <si>
    <t>51072000</t>
  </si>
  <si>
    <t>51081000</t>
  </si>
  <si>
    <t>51082000</t>
  </si>
  <si>
    <t>51091000</t>
  </si>
  <si>
    <t>51099000</t>
  </si>
  <si>
    <t>51100000</t>
  </si>
  <si>
    <t>51111100</t>
  </si>
  <si>
    <t>51111900</t>
  </si>
  <si>
    <t>51112000</t>
  </si>
  <si>
    <t>51113000</t>
  </si>
  <si>
    <t>51119000</t>
  </si>
  <si>
    <t>51121100</t>
  </si>
  <si>
    <t>51121900</t>
  </si>
  <si>
    <t>51122000</t>
  </si>
  <si>
    <t>51123000</t>
  </si>
  <si>
    <t>51129000</t>
  </si>
  <si>
    <t>51130000</t>
  </si>
  <si>
    <t>52010000</t>
  </si>
  <si>
    <t>52021000</t>
  </si>
  <si>
    <t>52029100</t>
  </si>
  <si>
    <t>Algeria</t>
  </si>
  <si>
    <t>EC</t>
  </si>
  <si>
    <t>Ecuador</t>
  </si>
  <si>
    <t>EE</t>
  </si>
  <si>
    <t>Estonia</t>
  </si>
  <si>
    <t>EG</t>
  </si>
  <si>
    <t>Egypt</t>
  </si>
  <si>
    <t>EH</t>
  </si>
  <si>
    <t>Western Sahara</t>
  </si>
  <si>
    <t>02072500</t>
  </si>
  <si>
    <t>ES</t>
  </si>
  <si>
    <t>Spain</t>
  </si>
  <si>
    <t>ET</t>
  </si>
  <si>
    <t>Ethiopia</t>
  </si>
  <si>
    <t>FI</t>
  </si>
  <si>
    <t>Finland</t>
  </si>
  <si>
    <t>FJ</t>
  </si>
  <si>
    <t>Fiji</t>
  </si>
  <si>
    <t>FK</t>
  </si>
  <si>
    <t>Falkland Islands (Malvinas)</t>
  </si>
  <si>
    <t>FM</t>
  </si>
  <si>
    <t>Federated States of Micronesia</t>
  </si>
  <si>
    <t>FO</t>
  </si>
  <si>
    <t>Faeroe Islands</t>
  </si>
  <si>
    <t>FR</t>
  </si>
  <si>
    <t>France</t>
  </si>
  <si>
    <t>02081000</t>
  </si>
  <si>
    <t>GA</t>
  </si>
  <si>
    <t>Gabon</t>
  </si>
  <si>
    <t>GB</t>
  </si>
  <si>
    <t>United Kingdom</t>
  </si>
  <si>
    <t>02083000</t>
  </si>
  <si>
    <t>GD</t>
  </si>
  <si>
    <t>Grenada</t>
  </si>
  <si>
    <t>GE</t>
  </si>
  <si>
    <t>Georgia</t>
  </si>
  <si>
    <t>GF</t>
  </si>
  <si>
    <t>French Guiana</t>
  </si>
  <si>
    <t>02089000</t>
  </si>
  <si>
    <t>GH</t>
  </si>
  <si>
    <t>Ghana</t>
  </si>
  <si>
    <t>GI</t>
  </si>
  <si>
    <t>Gibraltar</t>
  </si>
  <si>
    <t>GL</t>
  </si>
  <si>
    <t>Greenland</t>
  </si>
  <si>
    <t>02101200</t>
  </si>
  <si>
    <t>GM</t>
  </si>
  <si>
    <t>Gambia</t>
  </si>
  <si>
    <t>GN</t>
  </si>
  <si>
    <t>Guinea</t>
  </si>
  <si>
    <t>GP</t>
  </si>
  <si>
    <t>Guadeloupe</t>
  </si>
  <si>
    <t>GQ</t>
  </si>
  <si>
    <t>Equatorial Guinea</t>
  </si>
  <si>
    <t>GR</t>
  </si>
  <si>
    <t>Greece</t>
  </si>
  <si>
    <t>GT</t>
  </si>
  <si>
    <t>Guatemala</t>
  </si>
  <si>
    <t>GU</t>
  </si>
  <si>
    <t>Guam</t>
  </si>
  <si>
    <t>GW</t>
  </si>
  <si>
    <t>Guinea-Bissau</t>
  </si>
  <si>
    <t>03019100</t>
  </si>
  <si>
    <t>GY</t>
  </si>
  <si>
    <t>Guyana</t>
  </si>
  <si>
    <t>03019200</t>
  </si>
  <si>
    <t>HK</t>
  </si>
  <si>
    <t>Hong Kong</t>
  </si>
  <si>
    <t>03019300</t>
  </si>
  <si>
    <t>HN</t>
  </si>
  <si>
    <t>73079200</t>
  </si>
  <si>
    <t>73079300</t>
  </si>
  <si>
    <t>73079900</t>
  </si>
  <si>
    <t>73081000</t>
  </si>
  <si>
    <t>73082000</t>
  </si>
  <si>
    <t>73084000</t>
  </si>
  <si>
    <t>73090000</t>
  </si>
  <si>
    <t>73101000</t>
  </si>
  <si>
    <t>73102100</t>
  </si>
  <si>
    <t>73102900</t>
  </si>
  <si>
    <t>73110000</t>
  </si>
  <si>
    <t>73121000</t>
  </si>
  <si>
    <t>73129000</t>
  </si>
  <si>
    <t>73130000</t>
  </si>
  <si>
    <t>73141200</t>
  </si>
  <si>
    <t>73141400</t>
  </si>
  <si>
    <t>73141900</t>
  </si>
  <si>
    <t>52094300</t>
  </si>
  <si>
    <t>29152900</t>
  </si>
  <si>
    <t>29153100</t>
  </si>
  <si>
    <t>29153200</t>
  </si>
  <si>
    <t>29153300</t>
  </si>
  <si>
    <t xml:space="preserve">  Automatic - CHECK these should match  </t>
  </si>
  <si>
    <t>code</t>
  </si>
  <si>
    <t>Conc</t>
  </si>
  <si>
    <t>conv</t>
  </si>
  <si>
    <t>Curr</t>
  </si>
  <si>
    <t>Value</t>
  </si>
  <si>
    <t>Qty</t>
  </si>
  <si>
    <t xml:space="preserve">  Automatic calculatation  </t>
  </si>
  <si>
    <t>CY</t>
  </si>
  <si>
    <t>Cyprus</t>
  </si>
  <si>
    <t>02062900</t>
  </si>
  <si>
    <t>29181200</t>
  </si>
  <si>
    <t>29181300</t>
  </si>
  <si>
    <t>29181400</t>
  </si>
  <si>
    <t>29181500</t>
  </si>
  <si>
    <t>29181600</t>
  </si>
  <si>
    <t>29181900</t>
  </si>
  <si>
    <t>29182100</t>
  </si>
  <si>
    <t>29182200</t>
  </si>
  <si>
    <t>29182300</t>
  </si>
  <si>
    <t>29182900</t>
  </si>
  <si>
    <t>29183000</t>
  </si>
  <si>
    <t>29209000</t>
  </si>
  <si>
    <t>29211100</t>
  </si>
  <si>
    <t>29211200</t>
  </si>
  <si>
    <t>29211900</t>
  </si>
  <si>
    <t>29212100</t>
  </si>
  <si>
    <t>29212200</t>
  </si>
  <si>
    <t>29212900</t>
  </si>
  <si>
    <t>29213000</t>
  </si>
  <si>
    <t>29214100</t>
  </si>
  <si>
    <t>29214200</t>
  </si>
  <si>
    <t>29214300</t>
  </si>
  <si>
    <t>29214400</t>
  </si>
  <si>
    <t>29214500</t>
  </si>
  <si>
    <t>29214600</t>
  </si>
  <si>
    <t>29214900</t>
  </si>
  <si>
    <t>29215100</t>
  </si>
  <si>
    <t>29215900</t>
  </si>
  <si>
    <t>29221100</t>
  </si>
  <si>
    <t>St Lucia</t>
  </si>
  <si>
    <t>LI</t>
  </si>
  <si>
    <t>Liechtenstein</t>
  </si>
  <si>
    <t>LK</t>
  </si>
  <si>
    <t>Sri Lanka</t>
  </si>
  <si>
    <t>03032900</t>
  </si>
  <si>
    <t>52094900</t>
  </si>
  <si>
    <t>52095100</t>
  </si>
  <si>
    <t>52095200</t>
  </si>
  <si>
    <t>52095900</t>
  </si>
  <si>
    <t>52101900</t>
  </si>
  <si>
    <t>52102100</t>
  </si>
  <si>
    <t>52102900</t>
  </si>
  <si>
    <t>52103100</t>
  </si>
  <si>
    <t>52103200</t>
  </si>
  <si>
    <t>52103900</t>
  </si>
  <si>
    <t>52104100</t>
  </si>
  <si>
    <t>52104900</t>
  </si>
  <si>
    <t>52105100</t>
  </si>
  <si>
    <t>52105900</t>
  </si>
  <si>
    <t>52111100</t>
  </si>
  <si>
    <t>52111200</t>
  </si>
  <si>
    <t>52111900</t>
  </si>
  <si>
    <t>29372900</t>
  </si>
  <si>
    <t>29375000</t>
  </si>
  <si>
    <t>29379000</t>
  </si>
  <si>
    <t>29381000</t>
  </si>
  <si>
    <t>29389000</t>
  </si>
  <si>
    <t>29391100</t>
  </si>
  <si>
    <t>29391900</t>
  </si>
  <si>
    <t>29393000</t>
  </si>
  <si>
    <t>29394100</t>
  </si>
  <si>
    <t>29394200</t>
  </si>
  <si>
    <t>29394300</t>
  </si>
  <si>
    <t>29394900</t>
  </si>
  <si>
    <t>29395900</t>
  </si>
  <si>
    <t>29396100</t>
  </si>
  <si>
    <t>29396200</t>
  </si>
  <si>
    <t>29396300</t>
  </si>
  <si>
    <t>29396900</t>
  </si>
  <si>
    <t>29400000</t>
  </si>
  <si>
    <t>29411000</t>
  </si>
  <si>
    <t>29414000</t>
  </si>
  <si>
    <t>29420000</t>
  </si>
  <si>
    <t>30012000</t>
  </si>
  <si>
    <t>30019000</t>
  </si>
  <si>
    <t>30022000</t>
  </si>
  <si>
    <t>30023000</t>
  </si>
  <si>
    <t>30029000</t>
  </si>
  <si>
    <t>30031000</t>
  </si>
  <si>
    <t>30032000</t>
  </si>
  <si>
    <t>30033100</t>
  </si>
  <si>
    <t>30033900</t>
  </si>
  <si>
    <t>30039000</t>
  </si>
  <si>
    <t>30041000</t>
  </si>
  <si>
    <t>30042000</t>
  </si>
  <si>
    <t>30043100</t>
  </si>
  <si>
    <t>30043200</t>
  </si>
  <si>
    <t>30043900</t>
  </si>
  <si>
    <t>30045000</t>
  </si>
  <si>
    <t>30049000</t>
  </si>
  <si>
    <t>30051000</t>
  </si>
  <si>
    <t>30061000</t>
  </si>
  <si>
    <t>30062000</t>
  </si>
  <si>
    <t>30063000</t>
  </si>
  <si>
    <t>30064000</t>
  </si>
  <si>
    <t>30065000</t>
  </si>
  <si>
    <t>30066000</t>
  </si>
  <si>
    <t>30067000</t>
  </si>
  <si>
    <t>31010000</t>
  </si>
  <si>
    <t>31021000</t>
  </si>
  <si>
    <t>31022100</t>
  </si>
  <si>
    <t>31022900</t>
  </si>
  <si>
    <t>55151200</t>
  </si>
  <si>
    <t>55151300</t>
  </si>
  <si>
    <t>55151900</t>
  </si>
  <si>
    <t>55152100</t>
  </si>
  <si>
    <t>55152200</t>
  </si>
  <si>
    <t>55152900</t>
  </si>
  <si>
    <t>55159100</t>
  </si>
  <si>
    <t>55159900</t>
  </si>
  <si>
    <t>55161100</t>
  </si>
  <si>
    <t>55161200</t>
  </si>
  <si>
    <t>55161300</t>
  </si>
  <si>
    <t>55161400</t>
  </si>
  <si>
    <t>55162100</t>
  </si>
  <si>
    <t>55162200</t>
  </si>
  <si>
    <t>55162300</t>
  </si>
  <si>
    <t>55162400</t>
  </si>
  <si>
    <t>55163100</t>
  </si>
  <si>
    <t>55163200</t>
  </si>
  <si>
    <t>55163300</t>
  </si>
  <si>
    <t>55163400</t>
  </si>
  <si>
    <t>55164100</t>
  </si>
  <si>
    <t>55164200</t>
  </si>
  <si>
    <t>55164300</t>
  </si>
  <si>
    <t>55164400</t>
  </si>
  <si>
    <t>55169100</t>
  </si>
  <si>
    <t>55169200</t>
  </si>
  <si>
    <t>55169300</t>
  </si>
  <si>
    <t>55169400</t>
  </si>
  <si>
    <t>56012100</t>
  </si>
  <si>
    <t>56012200</t>
  </si>
  <si>
    <t>56012900</t>
  </si>
  <si>
    <t>56013000</t>
  </si>
  <si>
    <t>56021000</t>
  </si>
  <si>
    <t>56022100</t>
  </si>
  <si>
    <t>56022900</t>
  </si>
  <si>
    <t>32089000</t>
  </si>
  <si>
    <t>32091000</t>
  </si>
  <si>
    <t>32099000</t>
  </si>
  <si>
    <t>32100000</t>
  </si>
  <si>
    <t>32110000</t>
  </si>
  <si>
    <t>32121000</t>
  </si>
  <si>
    <t>32129000</t>
  </si>
  <si>
    <t>32131000</t>
  </si>
  <si>
    <t>32139000</t>
  </si>
  <si>
    <t>32141000</t>
  </si>
  <si>
    <t>32149000</t>
  </si>
  <si>
    <t>32151100</t>
  </si>
  <si>
    <t>32151900</t>
  </si>
  <si>
    <t>32159000</t>
  </si>
  <si>
    <t>33011200</t>
  </si>
  <si>
    <t>33011300</t>
  </si>
  <si>
    <t>33011900</t>
  </si>
  <si>
    <t>33012400</t>
  </si>
  <si>
    <t>33012500</t>
  </si>
  <si>
    <t>33013000</t>
  </si>
  <si>
    <t>33021000</t>
  </si>
  <si>
    <t>33029000</t>
  </si>
  <si>
    <t>33030000</t>
  </si>
  <si>
    <t>33041000</t>
  </si>
  <si>
    <t>33042000</t>
  </si>
  <si>
    <t>33043000</t>
  </si>
  <si>
    <t>33049100</t>
  </si>
  <si>
    <t>33049900</t>
  </si>
  <si>
    <t>33051000</t>
  </si>
  <si>
    <t>33052000</t>
  </si>
  <si>
    <t>33053000</t>
  </si>
  <si>
    <t>33061000</t>
  </si>
  <si>
    <t>33062000</t>
  </si>
  <si>
    <t>33069000</t>
  </si>
  <si>
    <t>33071000</t>
  </si>
  <si>
    <t>33072000</t>
  </si>
  <si>
    <t>33073000</t>
  </si>
  <si>
    <t>33074100</t>
  </si>
  <si>
    <t>34011110</t>
  </si>
  <si>
    <t>34012000</t>
  </si>
  <si>
    <t>34013000</t>
  </si>
  <si>
    <t>34021200</t>
  </si>
  <si>
    <t>34021300</t>
  </si>
  <si>
    <t>34021900</t>
  </si>
  <si>
    <t>34022000</t>
  </si>
  <si>
    <t>34029000</t>
  </si>
  <si>
    <t>82129000</t>
  </si>
  <si>
    <t>82130000</t>
  </si>
  <si>
    <t>82141000</t>
  </si>
  <si>
    <t>82142000</t>
  </si>
  <si>
    <t>82149000</t>
  </si>
  <si>
    <t>82151000</t>
  </si>
  <si>
    <t>82152000</t>
  </si>
  <si>
    <t>82159100</t>
  </si>
  <si>
    <t>56081100</t>
  </si>
  <si>
    <t>56081900</t>
  </si>
  <si>
    <t>56089000</t>
  </si>
  <si>
    <t>56090000</t>
  </si>
  <si>
    <t>57011000</t>
  </si>
  <si>
    <t>57019000</t>
  </si>
  <si>
    <t>57021000</t>
  </si>
  <si>
    <t>57022000</t>
  </si>
  <si>
    <t>57023100</t>
  </si>
  <si>
    <t>57023200</t>
  </si>
  <si>
    <t>57023900</t>
  </si>
  <si>
    <t>57024100</t>
  </si>
  <si>
    <t>57024200</t>
  </si>
  <si>
    <t>57024900</t>
  </si>
  <si>
    <t>57029100</t>
  </si>
  <si>
    <t>57029200</t>
  </si>
  <si>
    <t>57029900</t>
  </si>
  <si>
    <t>57031000</t>
  </si>
  <si>
    <t>57032000</t>
  </si>
  <si>
    <t>57033000</t>
  </si>
  <si>
    <t>57039000</t>
  </si>
  <si>
    <t>57041000</t>
  </si>
  <si>
    <t>57049000</t>
  </si>
  <si>
    <t>57050000</t>
  </si>
  <si>
    <t>58011000</t>
  </si>
  <si>
    <t>58012100</t>
  </si>
  <si>
    <t>58012200</t>
  </si>
  <si>
    <t>58012300</t>
  </si>
  <si>
    <t>58012600</t>
  </si>
  <si>
    <t>58013100</t>
  </si>
  <si>
    <t>58013200</t>
  </si>
  <si>
    <t>58013300</t>
  </si>
  <si>
    <t>58013600</t>
  </si>
  <si>
    <t>58019000</t>
  </si>
  <si>
    <t>58021100</t>
  </si>
  <si>
    <t>58021900</t>
  </si>
  <si>
    <t>58022000</t>
  </si>
  <si>
    <t>58023000</t>
  </si>
  <si>
    <t>58041000</t>
  </si>
  <si>
    <t>58042100</t>
  </si>
  <si>
    <t>58042900</t>
  </si>
  <si>
    <t>58043000</t>
  </si>
  <si>
    <t>58050000</t>
  </si>
  <si>
    <t>58061000</t>
  </si>
  <si>
    <t>58062000</t>
  </si>
  <si>
    <t>58063100</t>
  </si>
  <si>
    <t>58063200</t>
  </si>
  <si>
    <t>58063900</t>
  </si>
  <si>
    <t>58064000</t>
  </si>
  <si>
    <t>58071000</t>
  </si>
  <si>
    <t>58079000</t>
  </si>
  <si>
    <t>58081000</t>
  </si>
  <si>
    <t>58089000</t>
  </si>
  <si>
    <t>58090000</t>
  </si>
  <si>
    <t>58110000</t>
  </si>
  <si>
    <t>59011000</t>
  </si>
  <si>
    <t>59019000</t>
  </si>
  <si>
    <t>59021000</t>
  </si>
  <si>
    <t>59022000</t>
  </si>
  <si>
    <t>59029000</t>
  </si>
  <si>
    <t>59031000</t>
  </si>
  <si>
    <t>59032000</t>
  </si>
  <si>
    <t>59039000</t>
  </si>
  <si>
    <t>59041000</t>
  </si>
  <si>
    <t>59049000</t>
  </si>
  <si>
    <t>59050000</t>
  </si>
  <si>
    <t>59061000</t>
  </si>
  <si>
    <t>59069900</t>
  </si>
  <si>
    <t>59070000</t>
  </si>
  <si>
    <t>59080000</t>
  </si>
  <si>
    <t>59090000</t>
  </si>
  <si>
    <t>59100000</t>
  </si>
  <si>
    <t>59111000</t>
  </si>
  <si>
    <t>59112000</t>
  </si>
  <si>
    <t>59113100</t>
  </si>
  <si>
    <t>59113200</t>
  </si>
  <si>
    <t>59114000</t>
  </si>
  <si>
    <t>59119000</t>
  </si>
  <si>
    <t>60011000</t>
  </si>
  <si>
    <t>60012100</t>
  </si>
  <si>
    <t>60012200</t>
  </si>
  <si>
    <t>60012900</t>
  </si>
  <si>
    <t>60019100</t>
  </si>
  <si>
    <t>60019200</t>
  </si>
  <si>
    <t>60019900</t>
  </si>
  <si>
    <t>60024000</t>
  </si>
  <si>
    <t>60029000</t>
  </si>
  <si>
    <t>60031000</t>
  </si>
  <si>
    <t>60032000</t>
  </si>
  <si>
    <t>60033000</t>
  </si>
  <si>
    <t>60034000</t>
  </si>
  <si>
    <t>60039000</t>
  </si>
  <si>
    <t>60041000</t>
  </si>
  <si>
    <t>60049000</t>
  </si>
  <si>
    <t>60052100</t>
  </si>
  <si>
    <t>60052200</t>
  </si>
  <si>
    <t>60052300</t>
  </si>
  <si>
    <t>60052400</t>
  </si>
  <si>
    <t>60054100</t>
  </si>
  <si>
    <t>60054200</t>
  </si>
  <si>
    <t>60054300</t>
  </si>
  <si>
    <t>60054400</t>
  </si>
  <si>
    <t>60059000</t>
  </si>
  <si>
    <t>60061000</t>
  </si>
  <si>
    <t>60062100</t>
  </si>
  <si>
    <t>60062200</t>
  </si>
  <si>
    <t>61046100</t>
  </si>
  <si>
    <t>61046200</t>
  </si>
  <si>
    <t>85129000</t>
  </si>
  <si>
    <t>85131000</t>
  </si>
  <si>
    <t>85139000</t>
  </si>
  <si>
    <t>85141000</t>
  </si>
  <si>
    <t>85142000</t>
  </si>
  <si>
    <t>85143000</t>
  </si>
  <si>
    <t>85144000</t>
  </si>
  <si>
    <t>85149000</t>
  </si>
  <si>
    <t>85151100</t>
  </si>
  <si>
    <t>85151900</t>
  </si>
  <si>
    <t>85152100</t>
  </si>
  <si>
    <t>85152900</t>
  </si>
  <si>
    <t>85153100</t>
  </si>
  <si>
    <t>85153900</t>
  </si>
  <si>
    <t>85158000</t>
  </si>
  <si>
    <t>85159000</t>
  </si>
  <si>
    <t>85161000</t>
  </si>
  <si>
    <t>85162100</t>
  </si>
  <si>
    <t>85162900</t>
  </si>
  <si>
    <t>85163100</t>
  </si>
  <si>
    <t>85163200</t>
  </si>
  <si>
    <t>85163300</t>
  </si>
  <si>
    <t>85164000</t>
  </si>
  <si>
    <t>85165000</t>
  </si>
  <si>
    <t>85166000</t>
  </si>
  <si>
    <t>85167100</t>
  </si>
  <si>
    <t>85167200</t>
  </si>
  <si>
    <t>85167900</t>
  </si>
  <si>
    <t>85168000</t>
  </si>
  <si>
    <t>85169000</t>
  </si>
  <si>
    <t>85171100</t>
  </si>
  <si>
    <t>85181000</t>
  </si>
  <si>
    <t>26201900</t>
  </si>
  <si>
    <t>26202100</t>
  </si>
  <si>
    <t>28332700</t>
  </si>
  <si>
    <t>* Importer Name</t>
  </si>
  <si>
    <t>* Importer number</t>
  </si>
  <si>
    <t xml:space="preserve">* Date of declaration </t>
  </si>
  <si>
    <t>Total FOB invoice item value (US$)</t>
  </si>
  <si>
    <t>* Freight ($US)</t>
  </si>
  <si>
    <t>* Vessel name</t>
  </si>
  <si>
    <t>* Ship/flight arrival date</t>
  </si>
  <si>
    <t>* AWB or BL number</t>
  </si>
  <si>
    <t>* Gross Weight (kg)</t>
  </si>
  <si>
    <t>* Other mandatory fields</t>
  </si>
  <si>
    <t>no.</t>
  </si>
  <si>
    <t>IF invoice values are CIF put 0 in cells J5 "Other fees/discounts etc not in item invoice value"</t>
  </si>
  <si>
    <t>Enter the Total FOB in cell J3</t>
  </si>
  <si>
    <t>Note you MUST enter cell J5 in $US</t>
  </si>
  <si>
    <t xml:space="preserve">Cell J6 "CIF/Item invoice ratio"  is used to convert FOB invoice values to CIF. This ratio calculates automatically from Cells J3,J4,J5 </t>
  </si>
  <si>
    <t>Note however that the "Total FOB invoice item value" (Cell J3) must be entered fo calculation of CIF invoice values from an FOB invoice</t>
  </si>
  <si>
    <t>Other mandatory fields</t>
  </si>
  <si>
    <t>All fields marked with a * must be completed</t>
  </si>
  <si>
    <t>The trader should address all warnings before sending to Customs. A customs file cannot be created if errors present</t>
  </si>
  <si>
    <t>The MakeCustomsFile button will terminate if there are still errors on the ESAD.</t>
  </si>
  <si>
    <t>10</t>
  </si>
  <si>
    <t>11</t>
  </si>
  <si>
    <t>Donated goods</t>
  </si>
  <si>
    <t>12</t>
  </si>
  <si>
    <t>Other fees / discounts not in invoice values ($US)</t>
  </si>
  <si>
    <t>CIF / Item Invoice ratio</t>
  </si>
  <si>
    <t>* Declarant's name</t>
  </si>
  <si>
    <t>27109100</t>
  </si>
  <si>
    <t>27121000</t>
  </si>
  <si>
    <t>27131100</t>
  </si>
  <si>
    <t>27131200</t>
  </si>
  <si>
    <t>27132000</t>
  </si>
  <si>
    <t>27139000</t>
  </si>
  <si>
    <t>27150000</t>
  </si>
  <si>
    <t>28011000</t>
  </si>
  <si>
    <t>28012000</t>
  </si>
  <si>
    <t>28013000</t>
  </si>
  <si>
    <t>28020000</t>
  </si>
  <si>
    <t>28030000</t>
  </si>
  <si>
    <t>28041000</t>
  </si>
  <si>
    <t>28042100</t>
  </si>
  <si>
    <t>28042900</t>
  </si>
  <si>
    <t>28043000</t>
  </si>
  <si>
    <t>28044000</t>
  </si>
  <si>
    <t>25292100</t>
  </si>
  <si>
    <t>25292200</t>
  </si>
  <si>
    <t>25293000</t>
  </si>
  <si>
    <t>25301000</t>
  </si>
  <si>
    <t>25302000</t>
  </si>
  <si>
    <t>25309000</t>
  </si>
  <si>
    <t>26011100</t>
  </si>
  <si>
    <t>26011200</t>
  </si>
  <si>
    <t>26012000</t>
  </si>
  <si>
    <t>26020000</t>
  </si>
  <si>
    <t>26030000</t>
  </si>
  <si>
    <t>26040000</t>
  </si>
  <si>
    <t>26050000</t>
  </si>
  <si>
    <t>26060000</t>
  </si>
  <si>
    <t>26070000</t>
  </si>
  <si>
    <t>26080000</t>
  </si>
  <si>
    <t>26090000</t>
  </si>
  <si>
    <t>26100000</t>
  </si>
  <si>
    <t>26110000</t>
  </si>
  <si>
    <t>26121000</t>
  </si>
  <si>
    <t>26122000</t>
  </si>
  <si>
    <t>26140000</t>
  </si>
  <si>
    <t>26151000</t>
  </si>
  <si>
    <t>26159000</t>
  </si>
  <si>
    <t>26161000</t>
  </si>
  <si>
    <t>40025900</t>
  </si>
  <si>
    <t>40026000</t>
  </si>
  <si>
    <t>40027000</t>
  </si>
  <si>
    <t>40028000</t>
  </si>
  <si>
    <t>40029100</t>
  </si>
  <si>
    <t>40029900</t>
  </si>
  <si>
    <t>40030000</t>
  </si>
  <si>
    <t>40040000</t>
  </si>
  <si>
    <t>40051000</t>
  </si>
  <si>
    <t>40052000</t>
  </si>
  <si>
    <t>40059100</t>
  </si>
  <si>
    <t>40059900</t>
  </si>
  <si>
    <t>40061000</t>
  </si>
  <si>
    <t>40069000</t>
  </si>
  <si>
    <t>40070000</t>
  </si>
  <si>
    <t>40081100</t>
  </si>
  <si>
    <t>40081900</t>
  </si>
  <si>
    <t>40082900</t>
  </si>
  <si>
    <t>40101100</t>
  </si>
  <si>
    <t>40101200</t>
  </si>
  <si>
    <t>40101900</t>
  </si>
  <si>
    <t>28252000</t>
  </si>
  <si>
    <t>28253000</t>
  </si>
  <si>
    <t>28254000</t>
  </si>
  <si>
    <t>28255000</t>
  </si>
  <si>
    <t>28256000</t>
  </si>
  <si>
    <t>28257000</t>
  </si>
  <si>
    <t>28258000</t>
  </si>
  <si>
    <t>28259000</t>
  </si>
  <si>
    <t>28261200</t>
  </si>
  <si>
    <t>28261900</t>
  </si>
  <si>
    <t>28263000</t>
  </si>
  <si>
    <t>40112000</t>
  </si>
  <si>
    <t>40113000</t>
  </si>
  <si>
    <t>40114000</t>
  </si>
  <si>
    <t>40115000</t>
  </si>
  <si>
    <t>68030000</t>
  </si>
  <si>
    <t>68041000</t>
  </si>
  <si>
    <t>68042100</t>
  </si>
  <si>
    <t>68042200</t>
  </si>
  <si>
    <t>68042300</t>
  </si>
  <si>
    <t>70112000</t>
  </si>
  <si>
    <t>70119000</t>
  </si>
  <si>
    <t>70131000</t>
  </si>
  <si>
    <t>70139900</t>
  </si>
  <si>
    <t>70151000</t>
  </si>
  <si>
    <t>70159000</t>
  </si>
  <si>
    <t>70161000</t>
  </si>
  <si>
    <t>70169000</t>
  </si>
  <si>
    <t>70171000</t>
  </si>
  <si>
    <t>70172000</t>
  </si>
  <si>
    <t>70179000</t>
  </si>
  <si>
    <t>70182000</t>
  </si>
  <si>
    <t>70189000</t>
  </si>
  <si>
    <t>70191100</t>
  </si>
  <si>
    <t>70191200</t>
  </si>
  <si>
    <t>70191900</t>
  </si>
  <si>
    <t>70193100</t>
  </si>
  <si>
    <t>70193200</t>
  </si>
  <si>
    <t>70193900</t>
  </si>
  <si>
    <t>70194000</t>
  </si>
  <si>
    <t>70195100</t>
  </si>
  <si>
    <t>70195200</t>
  </si>
  <si>
    <t>70195900</t>
  </si>
  <si>
    <t>70200000</t>
  </si>
  <si>
    <t>71021000</t>
  </si>
  <si>
    <t>71022100</t>
  </si>
  <si>
    <t>71022900</t>
  </si>
  <si>
    <t>71023100</t>
  </si>
  <si>
    <t>71023900</t>
  </si>
  <si>
    <t>71031000</t>
  </si>
  <si>
    <t>71039100</t>
  </si>
  <si>
    <t>71039900</t>
  </si>
  <si>
    <t>71041000</t>
  </si>
  <si>
    <t>71042000</t>
  </si>
  <si>
    <t>71049000</t>
  </si>
  <si>
    <t>71051000</t>
  </si>
  <si>
    <t>71059000</t>
  </si>
  <si>
    <t>44109000</t>
  </si>
  <si>
    <t>44130000</t>
  </si>
  <si>
    <t>44140000</t>
  </si>
  <si>
    <t>44151000</t>
  </si>
  <si>
    <t>44152000</t>
  </si>
  <si>
    <t>44160000</t>
  </si>
  <si>
    <t>44170000</t>
  </si>
  <si>
    <t>44181000</t>
  </si>
  <si>
    <t>44182000</t>
  </si>
  <si>
    <t>44184000</t>
  </si>
  <si>
    <t>44185000</t>
  </si>
  <si>
    <t>44201000</t>
  </si>
  <si>
    <t>44211000</t>
  </si>
  <si>
    <t>45011000</t>
  </si>
  <si>
    <t>45019000</t>
  </si>
  <si>
    <t>45020000</t>
  </si>
  <si>
    <t>45031000</t>
  </si>
  <si>
    <t>45039000</t>
  </si>
  <si>
    <t>45041000</t>
  </si>
  <si>
    <t>84743200</t>
  </si>
  <si>
    <t>84743900</t>
  </si>
  <si>
    <t>84748000</t>
  </si>
  <si>
    <t>84749000</t>
  </si>
  <si>
    <t>84751000</t>
  </si>
  <si>
    <t>84752100</t>
  </si>
  <si>
    <t>84752900</t>
  </si>
  <si>
    <t>84759000</t>
  </si>
  <si>
    <t>84762100</t>
  </si>
  <si>
    <t>84762900</t>
  </si>
  <si>
    <t>68043000</t>
  </si>
  <si>
    <t>68051000</t>
  </si>
  <si>
    <t>68052000</t>
  </si>
  <si>
    <t>68053000</t>
  </si>
  <si>
    <t>68061000</t>
  </si>
  <si>
    <t>68062000</t>
  </si>
  <si>
    <t>68069000</t>
  </si>
  <si>
    <t>68071000</t>
  </si>
  <si>
    <t>68079000</t>
  </si>
  <si>
    <t>68101100</t>
  </si>
  <si>
    <t>68101900</t>
  </si>
  <si>
    <t>68109100</t>
  </si>
  <si>
    <t>68109900</t>
  </si>
  <si>
    <t>68141000</t>
  </si>
  <si>
    <t>68149000</t>
  </si>
  <si>
    <t>68151000</t>
  </si>
  <si>
    <t>68152000</t>
  </si>
  <si>
    <t>68159100</t>
  </si>
  <si>
    <t>68159900</t>
  </si>
  <si>
    <t>71061000</t>
  </si>
  <si>
    <t>71069100</t>
  </si>
  <si>
    <t>71069200</t>
  </si>
  <si>
    <t>71070000</t>
  </si>
  <si>
    <t>71081100</t>
  </si>
  <si>
    <t>71081200</t>
  </si>
  <si>
    <t>71081300</t>
  </si>
  <si>
    <t>71082000</t>
  </si>
  <si>
    <t>71090000</t>
  </si>
  <si>
    <t>71101100</t>
  </si>
  <si>
    <t>71101900</t>
  </si>
  <si>
    <t>71102100</t>
  </si>
  <si>
    <t>71102900</t>
  </si>
  <si>
    <t>71103100</t>
  </si>
  <si>
    <t>71103900</t>
  </si>
  <si>
    <t>71104100</t>
  </si>
  <si>
    <t>71104900</t>
  </si>
  <si>
    <t>71110000</t>
  </si>
  <si>
    <t>71123000</t>
  </si>
  <si>
    <t>71129100</t>
  </si>
  <si>
    <t>71129200</t>
  </si>
  <si>
    <t>71129900</t>
  </si>
  <si>
    <t>71141100</t>
  </si>
  <si>
    <t>71141900</t>
  </si>
  <si>
    <t>71142000</t>
  </si>
  <si>
    <t>71151000</t>
  </si>
  <si>
    <t>71162000</t>
  </si>
  <si>
    <t>71171100</t>
  </si>
  <si>
    <t>Signing the declaration</t>
  </si>
  <si>
    <t xml:space="preserve">Enter the name of the person making the declaration in cell J1 </t>
  </si>
  <si>
    <t>United Arab Emirates</t>
  </si>
  <si>
    <t>72193500</t>
  </si>
  <si>
    <t>72199000</t>
  </si>
  <si>
    <t>72201100</t>
  </si>
  <si>
    <t>72201200</t>
  </si>
  <si>
    <t>72202000</t>
  </si>
  <si>
    <t>72209000</t>
  </si>
  <si>
    <t>72210000</t>
  </si>
  <si>
    <t>72221100</t>
  </si>
  <si>
    <t>72221900</t>
  </si>
  <si>
    <t>72222000</t>
  </si>
  <si>
    <t>72223000</t>
  </si>
  <si>
    <t>72224000</t>
  </si>
  <si>
    <t>72230000</t>
  </si>
  <si>
    <t>72241000</t>
  </si>
  <si>
    <t>72249000</t>
  </si>
  <si>
    <t>72251100</t>
  </si>
  <si>
    <t>72251900</t>
  </si>
  <si>
    <t>72253000</t>
  </si>
  <si>
    <t>72254000</t>
  </si>
  <si>
    <t>72255000</t>
  </si>
  <si>
    <t>72259100</t>
  </si>
  <si>
    <t>72259200</t>
  </si>
  <si>
    <t>72259900</t>
  </si>
  <si>
    <t>72261100</t>
  </si>
  <si>
    <t>72261900</t>
  </si>
  <si>
    <t>72262000</t>
  </si>
  <si>
    <t>72269100</t>
  </si>
  <si>
    <t>72269200</t>
  </si>
  <si>
    <t>72269900</t>
  </si>
  <si>
    <t>72271000</t>
  </si>
  <si>
    <t>72272000</t>
  </si>
  <si>
    <t>2</t>
  </si>
  <si>
    <t>3</t>
  </si>
  <si>
    <t>4</t>
  </si>
  <si>
    <t>5</t>
  </si>
  <si>
    <t>6</t>
  </si>
  <si>
    <t>7</t>
  </si>
  <si>
    <t>8</t>
  </si>
  <si>
    <t>9</t>
  </si>
  <si>
    <t>72166900</t>
  </si>
  <si>
    <t>72169100</t>
  </si>
  <si>
    <t>72169900</t>
  </si>
  <si>
    <t>72171000</t>
  </si>
  <si>
    <t>72172000</t>
  </si>
  <si>
    <t>72173000</t>
  </si>
  <si>
    <t>72179000</t>
  </si>
  <si>
    <t>72181000</t>
  </si>
  <si>
    <t>Electronic SADref</t>
  </si>
  <si>
    <t>Vessel name</t>
  </si>
  <si>
    <t xml:space="preserve">  ENTER for calculations</t>
  </si>
  <si>
    <t xml:space="preserve">  ENTER here data on SAD</t>
  </si>
  <si>
    <t>Cell V6 indicates the total number of warnings to check before submitting to customs</t>
  </si>
  <si>
    <t>Freight - Freight = zero or missing</t>
  </si>
  <si>
    <t>Gross Weight - Gross weight = zero or missing</t>
  </si>
  <si>
    <t>This section will common data entry problems to be fixed as follows</t>
  </si>
  <si>
    <t>Make Customs File</t>
  </si>
  <si>
    <t>The smaller file will be renamed and saved in the same place as the original E_SAD</t>
  </si>
  <si>
    <t xml:space="preserve"> (e.g. running MakeCustomsFile from "JS0001.xls" will create a file called :"JS0001_send")</t>
  </si>
  <si>
    <t>You can print a copy of the SAD from the sheet named SAD</t>
  </si>
  <si>
    <t>You must retain a copy of Receipts and SAD (in electronic or printed form) and be able to produce these if post-audit</t>
  </si>
  <si>
    <t>CZ</t>
  </si>
  <si>
    <t>Czech Republic</t>
  </si>
  <si>
    <t>02063000</t>
  </si>
  <si>
    <t>DE</t>
  </si>
  <si>
    <t>Germany</t>
  </si>
  <si>
    <t>02064100</t>
  </si>
  <si>
    <t>DJ</t>
  </si>
  <si>
    <t>Djibouti</t>
  </si>
  <si>
    <t>02064900</t>
  </si>
  <si>
    <t>DK</t>
  </si>
  <si>
    <t>Denmark</t>
  </si>
  <si>
    <t>02068000</t>
  </si>
  <si>
    <t>DM</t>
  </si>
  <si>
    <t>Dominica</t>
  </si>
  <si>
    <t>02069000</t>
  </si>
  <si>
    <t>DO</t>
  </si>
  <si>
    <t>Dominican Republic</t>
  </si>
  <si>
    <t>DZ</t>
  </si>
  <si>
    <t>HU</t>
  </si>
  <si>
    <t>Hungary</t>
  </si>
  <si>
    <t>03021900</t>
  </si>
  <si>
    <t>ID</t>
  </si>
  <si>
    <t>Indonesia</t>
  </si>
  <si>
    <t>03022100</t>
  </si>
  <si>
    <t>IE</t>
  </si>
  <si>
    <t>Ireland, Republic of</t>
  </si>
  <si>
    <t>E.E.C.</t>
  </si>
  <si>
    <t>03022200</t>
  </si>
  <si>
    <t>IL</t>
  </si>
  <si>
    <t>Israel</t>
  </si>
  <si>
    <t>03022300</t>
  </si>
  <si>
    <t>IN</t>
  </si>
  <si>
    <t>India</t>
  </si>
  <si>
    <t>03022900</t>
  </si>
  <si>
    <t>IQ</t>
  </si>
  <si>
    <t>Iraq</t>
  </si>
  <si>
    <t>03023100</t>
  </si>
  <si>
    <t>IR</t>
  </si>
  <si>
    <t>Iran</t>
  </si>
  <si>
    <t>03023200</t>
  </si>
  <si>
    <t>IS</t>
  </si>
  <si>
    <t>Iceland</t>
  </si>
  <si>
    <t>03023300</t>
  </si>
  <si>
    <t>IT</t>
  </si>
  <si>
    <t>Italy</t>
  </si>
  <si>
    <t>03023400</t>
  </si>
  <si>
    <t>JM</t>
  </si>
  <si>
    <t>Jamaica</t>
  </si>
  <si>
    <t>03023500</t>
  </si>
  <si>
    <t>JO</t>
  </si>
  <si>
    <t>Jordan</t>
  </si>
  <si>
    <t>03023600</t>
  </si>
  <si>
    <t>JP</t>
  </si>
  <si>
    <t>Japan</t>
  </si>
  <si>
    <t>03023900</t>
  </si>
  <si>
    <t>KE</t>
  </si>
  <si>
    <t>Kenya</t>
  </si>
  <si>
    <t>Kyrgyzstan</t>
  </si>
  <si>
    <t>KH</t>
  </si>
  <si>
    <t>Cambodia</t>
  </si>
  <si>
    <t>KI</t>
  </si>
  <si>
    <t>Kiribati</t>
  </si>
  <si>
    <t>KM</t>
  </si>
  <si>
    <t>Comoros</t>
  </si>
  <si>
    <t>KN</t>
  </si>
  <si>
    <t>St Kitts-Nevis</t>
  </si>
  <si>
    <t>KR</t>
  </si>
  <si>
    <t>Korea, Republic of</t>
  </si>
  <si>
    <t>KW</t>
  </si>
  <si>
    <t>Kuwait</t>
  </si>
  <si>
    <t>KY</t>
  </si>
  <si>
    <t>Cayman Islands</t>
  </si>
  <si>
    <t>KZ</t>
  </si>
  <si>
    <t>Kazakhstan</t>
  </si>
  <si>
    <t>LA</t>
  </si>
  <si>
    <t>Lao, People's Democratic Republic</t>
  </si>
  <si>
    <t>03031100</t>
  </si>
  <si>
    <t>LB</t>
  </si>
  <si>
    <t>Lebanon</t>
  </si>
  <si>
    <t>03031900</t>
  </si>
  <si>
    <t>LC</t>
  </si>
  <si>
    <t>Customs will endeavor to improve any problems found but the responsibility for correctly completing the SAD remains with the importer</t>
  </si>
  <si>
    <t>This software aid is free to FSM importers</t>
  </si>
  <si>
    <t>Glenn McKinlay, 12 Kirk Road, Templeton, Christchurch, New Zealand, email: gmckinlay@hotmail.fm</t>
  </si>
  <si>
    <t>Enter "Other fees/discounts etc not in item invoice value" but included in CIF value into cell J5</t>
  </si>
  <si>
    <t>Country of export code: Enter as per SAD Guide instructions. Restricted to valid codes only. You can use the drop down list to select</t>
  </si>
  <si>
    <t xml:space="preserve"> (e.g. if invoice value = Australian dollars and $1 Australian =$US0.52 use conversion ratio= 0.52). Customs can advise correct exchange rates to use</t>
  </si>
  <si>
    <t>If you have already indicated that invoice items are CIF (by putting 0 in cells J4 and J5), the CIF values in column L will be the same as the invoice value</t>
  </si>
  <si>
    <t>52113100</t>
  </si>
  <si>
    <t>52113200</t>
  </si>
  <si>
    <t>52113900</t>
  </si>
  <si>
    <t>52114100</t>
  </si>
  <si>
    <t>52114200</t>
  </si>
  <si>
    <t>52114300</t>
  </si>
  <si>
    <t>52114900</t>
  </si>
  <si>
    <t>52115100</t>
  </si>
  <si>
    <t>52115200</t>
  </si>
  <si>
    <t>52115900</t>
  </si>
  <si>
    <t>52121100</t>
  </si>
  <si>
    <t>52121200</t>
  </si>
  <si>
    <t>52121300</t>
  </si>
  <si>
    <t>52121400</t>
  </si>
  <si>
    <t>52121500</t>
  </si>
  <si>
    <t>52122100</t>
  </si>
  <si>
    <t>52122200</t>
  </si>
  <si>
    <t>52122300</t>
  </si>
  <si>
    <t>52122400</t>
  </si>
  <si>
    <t>52122500</t>
  </si>
  <si>
    <t>53011000</t>
  </si>
  <si>
    <t>53012100</t>
  </si>
  <si>
    <t>53012900</t>
  </si>
  <si>
    <t>53013000</t>
  </si>
  <si>
    <t>53021000</t>
  </si>
  <si>
    <t>53029000</t>
  </si>
  <si>
    <t>53031000</t>
  </si>
  <si>
    <t>53039000</t>
  </si>
  <si>
    <t>53061000</t>
  </si>
  <si>
    <t>53062000</t>
  </si>
  <si>
    <t>53071000</t>
  </si>
  <si>
    <t>53072000</t>
  </si>
  <si>
    <t>53081000</t>
  </si>
  <si>
    <t>53082000</t>
  </si>
  <si>
    <t>53089000</t>
  </si>
  <si>
    <t>53091100</t>
  </si>
  <si>
    <t>53091900</t>
  </si>
  <si>
    <t>53092100</t>
  </si>
  <si>
    <t>53092900</t>
  </si>
  <si>
    <t>53101000</t>
  </si>
  <si>
    <t>53109000</t>
  </si>
  <si>
    <t>53110000</t>
  </si>
  <si>
    <t>54011000</t>
  </si>
  <si>
    <t>54012000</t>
  </si>
  <si>
    <t>54022000</t>
  </si>
  <si>
    <t>54023100</t>
  </si>
  <si>
    <t>54023200</t>
  </si>
  <si>
    <t>54023300</t>
  </si>
  <si>
    <t>54023900</t>
  </si>
  <si>
    <t>54024900</t>
  </si>
  <si>
    <t>54025100</t>
  </si>
  <si>
    <t>54025200</t>
  </si>
  <si>
    <t>29223100</t>
  </si>
  <si>
    <t>29223900</t>
  </si>
  <si>
    <t>29224100</t>
  </si>
  <si>
    <t>29224200</t>
  </si>
  <si>
    <t>29224300</t>
  </si>
  <si>
    <t>29224400</t>
  </si>
  <si>
    <t>29224900</t>
  </si>
  <si>
    <t>29225000</t>
  </si>
  <si>
    <t>29231000</t>
  </si>
  <si>
    <t>29232000</t>
  </si>
  <si>
    <t>29239000</t>
  </si>
  <si>
    <t>29241100</t>
  </si>
  <si>
    <t>29241900</t>
  </si>
  <si>
    <t>29242100</t>
  </si>
  <si>
    <t>29242300</t>
  </si>
  <si>
    <t>29242400</t>
  </si>
  <si>
    <t>29242900</t>
  </si>
  <si>
    <t>29251100</t>
  </si>
  <si>
    <t>29251200</t>
  </si>
  <si>
    <t>29251900</t>
  </si>
  <si>
    <t>29270000</t>
  </si>
  <si>
    <t>29280000</t>
  </si>
  <si>
    <t>29291000</t>
  </si>
  <si>
    <t>29299000</t>
  </si>
  <si>
    <t>29302000</t>
  </si>
  <si>
    <t>29303000</t>
  </si>
  <si>
    <t>29304000</t>
  </si>
  <si>
    <t>29321100</t>
  </si>
  <si>
    <t>29321200</t>
  </si>
  <si>
    <t>29321300</t>
  </si>
  <si>
    <t>29321900</t>
  </si>
  <si>
    <t>54083100</t>
  </si>
  <si>
    <t>54083200</t>
  </si>
  <si>
    <t>54083300</t>
  </si>
  <si>
    <t>54083400</t>
  </si>
  <si>
    <t>55011000</t>
  </si>
  <si>
    <t>55012000</t>
  </si>
  <si>
    <t>55013000</t>
  </si>
  <si>
    <t>55019000</t>
  </si>
  <si>
    <t>56029000</t>
  </si>
  <si>
    <t>56031100</t>
  </si>
  <si>
    <t>56031200</t>
  </si>
  <si>
    <t>56031300</t>
  </si>
  <si>
    <t>56031400</t>
  </si>
  <si>
    <t>56039100</t>
  </si>
  <si>
    <t>56039200</t>
  </si>
  <si>
    <t>82090000</t>
  </si>
  <si>
    <t>82100000</t>
  </si>
  <si>
    <t>82111000</t>
  </si>
  <si>
    <t>82119100</t>
  </si>
  <si>
    <t>82119200</t>
  </si>
  <si>
    <t>82119300</t>
  </si>
  <si>
    <t>82119400</t>
  </si>
  <si>
    <t>82119500</t>
  </si>
  <si>
    <t>82121000</t>
  </si>
  <si>
    <t>82122000</t>
  </si>
  <si>
    <t>72111300</t>
  </si>
  <si>
    <t>72111900</t>
  </si>
  <si>
    <t>72112300</t>
  </si>
  <si>
    <t>72112900</t>
  </si>
  <si>
    <t>72119000</t>
  </si>
  <si>
    <t>72131000</t>
  </si>
  <si>
    <t>72132000</t>
  </si>
  <si>
    <t>72139100</t>
  </si>
  <si>
    <t>72139900</t>
  </si>
  <si>
    <t>72141000</t>
  </si>
  <si>
    <t>72142000</t>
  </si>
  <si>
    <t>72143000</t>
  </si>
  <si>
    <t>72149100</t>
  </si>
  <si>
    <t>72149900</t>
  </si>
  <si>
    <t>72151000</t>
  </si>
  <si>
    <t>72155000</t>
  </si>
  <si>
    <t>72159000</t>
  </si>
  <si>
    <t>72161000</t>
  </si>
  <si>
    <t>72162100</t>
  </si>
  <si>
    <t>72162200</t>
  </si>
  <si>
    <t>72163100</t>
  </si>
  <si>
    <t>72163200</t>
  </si>
  <si>
    <t>72163300</t>
  </si>
  <si>
    <t>72164000</t>
  </si>
  <si>
    <t>72165000</t>
  </si>
  <si>
    <t>72166100</t>
  </si>
  <si>
    <t>72081000</t>
  </si>
  <si>
    <t>72082500</t>
  </si>
  <si>
    <t>72082600</t>
  </si>
  <si>
    <t>72082700</t>
  </si>
  <si>
    <t>72083600</t>
  </si>
  <si>
    <t>72083700</t>
  </si>
  <si>
    <t>72083800</t>
  </si>
  <si>
    <t>72083900</t>
  </si>
  <si>
    <t>72084000</t>
  </si>
  <si>
    <t>72085100</t>
  </si>
  <si>
    <t>72085200</t>
  </si>
  <si>
    <t>72085300</t>
  </si>
  <si>
    <t xml:space="preserve">Copyright: </t>
  </si>
  <si>
    <t>85392100</t>
  </si>
  <si>
    <t>85392200</t>
  </si>
  <si>
    <t>72085400</t>
  </si>
  <si>
    <t>72089000</t>
  </si>
  <si>
    <t>72091500</t>
  </si>
  <si>
    <t>72091600</t>
  </si>
  <si>
    <t>72091700</t>
  </si>
  <si>
    <t>72091800</t>
  </si>
  <si>
    <t>72092500</t>
  </si>
  <si>
    <t>85392900</t>
  </si>
  <si>
    <t>85393100</t>
  </si>
  <si>
    <t>85393200</t>
  </si>
  <si>
    <t>85393900</t>
  </si>
  <si>
    <t>85394100</t>
  </si>
  <si>
    <t>85394900</t>
  </si>
  <si>
    <t>85399000</t>
  </si>
  <si>
    <t>85401100</t>
  </si>
  <si>
    <t>85401200</t>
  </si>
  <si>
    <t>Honduras</t>
  </si>
  <si>
    <t>HR</t>
  </si>
  <si>
    <t>Croatia</t>
  </si>
  <si>
    <t>55032000</t>
  </si>
  <si>
    <t>55033000</t>
  </si>
  <si>
    <t>55034000</t>
  </si>
  <si>
    <t>55039000</t>
  </si>
  <si>
    <t>55041000</t>
  </si>
  <si>
    <t>55049000</t>
  </si>
  <si>
    <t>55051000</t>
  </si>
  <si>
    <t>55052000</t>
  </si>
  <si>
    <t>55061000</t>
  </si>
  <si>
    <t>55062000</t>
  </si>
  <si>
    <t>55063000</t>
  </si>
  <si>
    <t>55069000</t>
  </si>
  <si>
    <t>55070000</t>
  </si>
  <si>
    <t>55081000</t>
  </si>
  <si>
    <t>55082000</t>
  </si>
  <si>
    <t>55091100</t>
  </si>
  <si>
    <t>55091200</t>
  </si>
  <si>
    <t>55092100</t>
  </si>
  <si>
    <t>55092200</t>
  </si>
  <si>
    <t>55093100</t>
  </si>
  <si>
    <t>55093200</t>
  </si>
  <si>
    <t>55094100</t>
  </si>
  <si>
    <t>55094200</t>
  </si>
  <si>
    <t>55095100</t>
  </si>
  <si>
    <t>55095200</t>
  </si>
  <si>
    <t>55095300</t>
  </si>
  <si>
    <t>55095900</t>
  </si>
  <si>
    <t>55096100</t>
  </si>
  <si>
    <t>55096200</t>
  </si>
  <si>
    <t>55096900</t>
  </si>
  <si>
    <t>55099100</t>
  </si>
  <si>
    <t>55099200</t>
  </si>
  <si>
    <t>55099900</t>
  </si>
  <si>
    <t>55101100</t>
  </si>
  <si>
    <t>55101200</t>
  </si>
  <si>
    <t>55102000</t>
  </si>
  <si>
    <t>55103000</t>
  </si>
  <si>
    <t>55109000</t>
  </si>
  <si>
    <t>55111000</t>
  </si>
  <si>
    <t>55112000</t>
  </si>
  <si>
    <t>55113000</t>
  </si>
  <si>
    <t>55121100</t>
  </si>
  <si>
    <t>55121900</t>
  </si>
  <si>
    <t>55122100</t>
  </si>
  <si>
    <t>55122900</t>
  </si>
  <si>
    <t>55129100</t>
  </si>
  <si>
    <t>55129900</t>
  </si>
  <si>
    <t>55131100</t>
  </si>
  <si>
    <t>55131200</t>
  </si>
  <si>
    <t>55131300</t>
  </si>
  <si>
    <t>55131900</t>
  </si>
  <si>
    <t>55132100</t>
  </si>
  <si>
    <t>55132300</t>
  </si>
  <si>
    <t>55132900</t>
  </si>
  <si>
    <t>55133100</t>
  </si>
  <si>
    <t>55133900</t>
  </si>
  <si>
    <t>55134100</t>
  </si>
  <si>
    <t>55134900</t>
  </si>
  <si>
    <t>55141100</t>
  </si>
  <si>
    <t>55141200</t>
  </si>
  <si>
    <t>55141900</t>
  </si>
  <si>
    <t>55142100</t>
  </si>
  <si>
    <t>55142200</t>
  </si>
  <si>
    <t>55142300</t>
  </si>
  <si>
    <t>55142900</t>
  </si>
  <si>
    <t>55144100</t>
  </si>
  <si>
    <t>55144200</t>
  </si>
  <si>
    <t>55144300</t>
  </si>
  <si>
    <t>55144900</t>
  </si>
  <si>
    <t>55151100</t>
  </si>
  <si>
    <t>81052000</t>
  </si>
  <si>
    <t>81053000</t>
  </si>
  <si>
    <t>81059000</t>
  </si>
  <si>
    <t>81060000</t>
  </si>
  <si>
    <t>81072000</t>
  </si>
  <si>
    <t>81073000</t>
  </si>
  <si>
    <t>81079000</t>
  </si>
  <si>
    <t>81082000</t>
  </si>
  <si>
    <t>81083000</t>
  </si>
  <si>
    <t>81089000</t>
  </si>
  <si>
    <t>81092000</t>
  </si>
  <si>
    <t>81093000</t>
  </si>
  <si>
    <t>81099000</t>
  </si>
  <si>
    <t>81101000</t>
  </si>
  <si>
    <t>81102000</t>
  </si>
  <si>
    <t>81109000</t>
  </si>
  <si>
    <t>81110000</t>
  </si>
  <si>
    <t>81121200</t>
  </si>
  <si>
    <t>81121300</t>
  </si>
  <si>
    <t>26202900</t>
  </si>
  <si>
    <t>26203000</t>
  </si>
  <si>
    <t>26204000</t>
  </si>
  <si>
    <t>26206000</t>
  </si>
  <si>
    <t>26209100</t>
  </si>
  <si>
    <t>26209900</t>
  </si>
  <si>
    <t>26211000</t>
  </si>
  <si>
    <t>26219000</t>
  </si>
  <si>
    <t>27011100</t>
  </si>
  <si>
    <t>27011200</t>
  </si>
  <si>
    <t>27011900</t>
  </si>
  <si>
    <t>27012000</t>
  </si>
  <si>
    <t>27022000</t>
  </si>
  <si>
    <t>27030000</t>
  </si>
  <si>
    <t>27040000</t>
  </si>
  <si>
    <t>27050000</t>
  </si>
  <si>
    <t>27071000</t>
  </si>
  <si>
    <t>27072000</t>
  </si>
  <si>
    <t>27073000</t>
  </si>
  <si>
    <t>27074000</t>
  </si>
  <si>
    <t>27075000</t>
  </si>
  <si>
    <t>27079100</t>
  </si>
  <si>
    <t>27079900</t>
  </si>
  <si>
    <t>27081000</t>
  </si>
  <si>
    <t>27082000</t>
  </si>
  <si>
    <t>27090000</t>
  </si>
  <si>
    <t>82041200</t>
  </si>
  <si>
    <t>82042000</t>
  </si>
  <si>
    <t>82051000</t>
  </si>
  <si>
    <t>82052000</t>
  </si>
  <si>
    <t>82053000</t>
  </si>
  <si>
    <t>82054000</t>
  </si>
  <si>
    <t>82055100</t>
  </si>
  <si>
    <t>82055900</t>
  </si>
  <si>
    <t>82056000</t>
  </si>
  <si>
    <t>82057000</t>
  </si>
  <si>
    <t>82059000</t>
  </si>
  <si>
    <t>82060000</t>
  </si>
  <si>
    <t>82071300</t>
  </si>
  <si>
    <t>82071900</t>
  </si>
  <si>
    <t>82072000</t>
  </si>
  <si>
    <t>82073000</t>
  </si>
  <si>
    <t>82074000</t>
  </si>
  <si>
    <t>82075000</t>
  </si>
  <si>
    <t>82076000</t>
  </si>
  <si>
    <t>82077000</t>
  </si>
  <si>
    <t>82078000</t>
  </si>
  <si>
    <t>82079000</t>
  </si>
  <si>
    <t>82081000</t>
  </si>
  <si>
    <t>82082000</t>
  </si>
  <si>
    <t>82083000</t>
  </si>
  <si>
    <t>60062300</t>
  </si>
  <si>
    <t>60062400</t>
  </si>
  <si>
    <t>60063100</t>
  </si>
  <si>
    <t>60063200</t>
  </si>
  <si>
    <t>60063300</t>
  </si>
  <si>
    <t>60063400</t>
  </si>
  <si>
    <t>60064100</t>
  </si>
  <si>
    <t>60064200</t>
  </si>
  <si>
    <t>Ship/flight arrival date (must be in format = mm/dd/yy)</t>
  </si>
  <si>
    <t>84181000</t>
  </si>
  <si>
    <t>84182100</t>
  </si>
  <si>
    <t>84183000</t>
  </si>
  <si>
    <t>84184000</t>
  </si>
  <si>
    <t>84186100</t>
  </si>
  <si>
    <t>84189100</t>
  </si>
  <si>
    <t>84191900</t>
  </si>
  <si>
    <t>84192000</t>
  </si>
  <si>
    <t>84193100</t>
  </si>
  <si>
    <t>84193200</t>
  </si>
  <si>
    <t>84193900</t>
  </si>
  <si>
    <t>84194000</t>
  </si>
  <si>
    <t>84195000</t>
  </si>
  <si>
    <t>84196000</t>
  </si>
  <si>
    <t>84198100</t>
  </si>
  <si>
    <t>84198900</t>
  </si>
  <si>
    <t>84199000</t>
  </si>
  <si>
    <t>84201000</t>
  </si>
  <si>
    <t>84209100</t>
  </si>
  <si>
    <t>84209900</t>
  </si>
  <si>
    <t>84211100</t>
  </si>
  <si>
    <t>84211200</t>
  </si>
  <si>
    <t>84212100</t>
  </si>
  <si>
    <t>38099300</t>
  </si>
  <si>
    <t>38101000</t>
  </si>
  <si>
    <t>38109000</t>
  </si>
  <si>
    <t>38111100</t>
  </si>
  <si>
    <t>38111900</t>
  </si>
  <si>
    <t>38112100</t>
  </si>
  <si>
    <t>38112900</t>
  </si>
  <si>
    <t>38119000</t>
  </si>
  <si>
    <t>38121000</t>
  </si>
  <si>
    <t>38122000</t>
  </si>
  <si>
    <t>38130000</t>
  </si>
  <si>
    <t>38140000</t>
  </si>
  <si>
    <t>38151100</t>
  </si>
  <si>
    <t>38151200</t>
  </si>
  <si>
    <t>38151900</t>
  </si>
  <si>
    <t>38159000</t>
  </si>
  <si>
    <t>38160000</t>
  </si>
  <si>
    <t>38170000</t>
  </si>
  <si>
    <t>38180000</t>
  </si>
  <si>
    <t>38190000</t>
  </si>
  <si>
    <t>38200000</t>
  </si>
  <si>
    <t>38210000</t>
  </si>
  <si>
    <t>38220000</t>
  </si>
  <si>
    <t>38231100</t>
  </si>
  <si>
    <t>38231200</t>
  </si>
  <si>
    <t>38231300</t>
  </si>
  <si>
    <t>38231900</t>
  </si>
  <si>
    <t>38237000</t>
  </si>
  <si>
    <t>38241000</t>
  </si>
  <si>
    <t>38243000</t>
  </si>
  <si>
    <t>38244000</t>
  </si>
  <si>
    <t>38245000</t>
  </si>
  <si>
    <t>38246000</t>
  </si>
  <si>
    <t>38247100</t>
  </si>
  <si>
    <t>38247900</t>
  </si>
  <si>
    <t>38251000</t>
  </si>
  <si>
    <t>38252000</t>
  </si>
  <si>
    <t>38253000</t>
  </si>
  <si>
    <t>38254100</t>
  </si>
  <si>
    <t>38254900</t>
  </si>
  <si>
    <t>38255000</t>
  </si>
  <si>
    <t>38256100</t>
  </si>
  <si>
    <t>38256900</t>
  </si>
  <si>
    <t>38259000</t>
  </si>
  <si>
    <t>39011000</t>
  </si>
  <si>
    <t>39012000</t>
  </si>
  <si>
    <t>39013000</t>
  </si>
  <si>
    <t>39019000</t>
  </si>
  <si>
    <t>39021000</t>
  </si>
  <si>
    <t>39022000</t>
  </si>
  <si>
    <t>39023000</t>
  </si>
  <si>
    <t>39029000</t>
  </si>
  <si>
    <t>39031100</t>
  </si>
  <si>
    <t>39031900</t>
  </si>
  <si>
    <t>39032000</t>
  </si>
  <si>
    <t>39033000</t>
  </si>
  <si>
    <t>39039000</t>
  </si>
  <si>
    <t>39041000</t>
  </si>
  <si>
    <t>39042100</t>
  </si>
  <si>
    <t>39042200</t>
  </si>
  <si>
    <t>39043000</t>
  </si>
  <si>
    <t>44034100</t>
  </si>
  <si>
    <t>44034900</t>
  </si>
  <si>
    <t>44039100</t>
  </si>
  <si>
    <t>44041000</t>
  </si>
  <si>
    <t>44042000</t>
  </si>
  <si>
    <t>44050000</t>
  </si>
  <si>
    <t>23024000</t>
  </si>
  <si>
    <t>23025000</t>
  </si>
  <si>
    <t>23040000</t>
  </si>
  <si>
    <t>23050000</t>
  </si>
  <si>
    <t>23064100</t>
  </si>
  <si>
    <t>23064900</t>
  </si>
  <si>
    <t>23070000</t>
  </si>
  <si>
    <t>23080000</t>
  </si>
  <si>
    <t>23091000</t>
  </si>
  <si>
    <t>24011000</t>
  </si>
  <si>
    <t>40103100</t>
  </si>
  <si>
    <t>40103200</t>
  </si>
  <si>
    <t>40103300</t>
  </si>
  <si>
    <t>40103400</t>
  </si>
  <si>
    <t>69091100</t>
  </si>
  <si>
    <t>69091200</t>
  </si>
  <si>
    <t>69091900</t>
  </si>
  <si>
    <t>69099000</t>
  </si>
  <si>
    <t>69101000</t>
  </si>
  <si>
    <t>69109000</t>
  </si>
  <si>
    <t>69111000</t>
  </si>
  <si>
    <t>69119000</t>
  </si>
  <si>
    <t>69120000</t>
  </si>
  <si>
    <t>69131000</t>
  </si>
  <si>
    <t>69139000</t>
  </si>
  <si>
    <t>69141000</t>
  </si>
  <si>
    <t>69149000</t>
  </si>
  <si>
    <t>70010000</t>
  </si>
  <si>
    <t>70021000</t>
  </si>
  <si>
    <t>70022000</t>
  </si>
  <si>
    <t>70023100</t>
  </si>
  <si>
    <t>70023200</t>
  </si>
  <si>
    <t>70023900</t>
  </si>
  <si>
    <t>70031200</t>
  </si>
  <si>
    <t>70031900</t>
  </si>
  <si>
    <t>70032000</t>
  </si>
  <si>
    <t>70033000</t>
  </si>
  <si>
    <t>70042000</t>
  </si>
  <si>
    <t>70049000</t>
  </si>
  <si>
    <t>70051000</t>
  </si>
  <si>
    <t>70052100</t>
  </si>
  <si>
    <t>70052900</t>
  </si>
  <si>
    <t>70053000</t>
  </si>
  <si>
    <t>70060000</t>
  </si>
  <si>
    <t>63052000</t>
  </si>
  <si>
    <t>63053200</t>
  </si>
  <si>
    <t>63053300</t>
  </si>
  <si>
    <t>63053900</t>
  </si>
  <si>
    <t>63059000</t>
  </si>
  <si>
    <t>63061200</t>
  </si>
  <si>
    <t>63061900</t>
  </si>
  <si>
    <t>63062200</t>
  </si>
  <si>
    <t>63062900</t>
  </si>
  <si>
    <t>63071000</t>
  </si>
  <si>
    <t>63072000</t>
  </si>
  <si>
    <t>63080000</t>
  </si>
  <si>
    <t>63090000</t>
  </si>
  <si>
    <t>63101000</t>
  </si>
  <si>
    <t>63109000</t>
  </si>
  <si>
    <t>64011000</t>
  </si>
  <si>
    <t>64019200</t>
  </si>
  <si>
    <t>64019900</t>
  </si>
  <si>
    <t>64021200</t>
  </si>
  <si>
    <t>64021900</t>
  </si>
  <si>
    <t>64022000</t>
  </si>
  <si>
    <t>64029100</t>
  </si>
  <si>
    <t>64029900</t>
  </si>
  <si>
    <t>64031200</t>
  </si>
  <si>
    <t>64031900</t>
  </si>
  <si>
    <t>64032000</t>
  </si>
  <si>
    <t>64034000</t>
  </si>
  <si>
    <t>64035900</t>
  </si>
  <si>
    <t>64039100</t>
  </si>
  <si>
    <t>64039900</t>
  </si>
  <si>
    <t>64041100</t>
  </si>
  <si>
    <t>64041900</t>
  </si>
  <si>
    <t>64042000</t>
  </si>
  <si>
    <t>64062000</t>
  </si>
  <si>
    <t>65010000</t>
  </si>
  <si>
    <t>65020000</t>
  </si>
  <si>
    <t>65040000</t>
  </si>
  <si>
    <t>65069900</t>
  </si>
  <si>
    <t>65070000</t>
  </si>
  <si>
    <t>66011000</t>
  </si>
  <si>
    <t>66019100</t>
  </si>
  <si>
    <t>66020000</t>
  </si>
  <si>
    <t>66032000</t>
  </si>
  <si>
    <t>67010000</t>
  </si>
  <si>
    <t>67030000</t>
  </si>
  <si>
    <t>84595100</t>
  </si>
  <si>
    <t>84595900</t>
  </si>
  <si>
    <t>84596100</t>
  </si>
  <si>
    <t>84596900</t>
  </si>
  <si>
    <t>84597000</t>
  </si>
  <si>
    <t>84601900</t>
  </si>
  <si>
    <t>84602900</t>
  </si>
  <si>
    <t>84603100</t>
  </si>
  <si>
    <t>84603900</t>
  </si>
  <si>
    <t>84604000</t>
  </si>
  <si>
    <t>84609000</t>
  </si>
  <si>
    <t>84621000</t>
  </si>
  <si>
    <t>84622900</t>
  </si>
  <si>
    <t>84623100</t>
  </si>
  <si>
    <t>84623900</t>
  </si>
  <si>
    <t>84624100</t>
  </si>
  <si>
    <t>84624900</t>
  </si>
  <si>
    <t>84629100</t>
  </si>
  <si>
    <t>84629900</t>
  </si>
  <si>
    <t>84651000</t>
  </si>
  <si>
    <t>84659100</t>
  </si>
  <si>
    <t>84659200</t>
  </si>
  <si>
    <t>84659300</t>
  </si>
  <si>
    <t>84659400</t>
  </si>
  <si>
    <t>84659500</t>
  </si>
  <si>
    <t>84659600</t>
  </si>
  <si>
    <t>84659900</t>
  </si>
  <si>
    <t>84662000</t>
  </si>
  <si>
    <t>84663000</t>
  </si>
  <si>
    <t>84669200</t>
  </si>
  <si>
    <t>84669300</t>
  </si>
  <si>
    <t>84669400</t>
  </si>
  <si>
    <t>84671900</t>
  </si>
  <si>
    <t>84672200</t>
  </si>
  <si>
    <t>84672900</t>
  </si>
  <si>
    <t>84678900</t>
  </si>
  <si>
    <t>84679200</t>
  </si>
  <si>
    <t>84679900</t>
  </si>
  <si>
    <t>84701000</t>
  </si>
  <si>
    <t>84702100</t>
  </si>
  <si>
    <t>84702900</t>
  </si>
  <si>
    <t>84703000</t>
  </si>
  <si>
    <t>84705000</t>
  </si>
  <si>
    <t>84709000</t>
  </si>
  <si>
    <t>84713000</t>
  </si>
  <si>
    <t>84714100</t>
  </si>
  <si>
    <t>84714900</t>
  </si>
  <si>
    <t>84715000</t>
  </si>
  <si>
    <t>84716000</t>
  </si>
  <si>
    <t>84717000</t>
  </si>
  <si>
    <t>84718000</t>
  </si>
  <si>
    <t>84719000</t>
  </si>
  <si>
    <t>84721000</t>
  </si>
  <si>
    <t>84723000</t>
  </si>
  <si>
    <t>84729000</t>
  </si>
  <si>
    <t>84732100</t>
  </si>
  <si>
    <t>84732900</t>
  </si>
  <si>
    <t>84733000</t>
  </si>
  <si>
    <t>84734000</t>
  </si>
  <si>
    <t>84735000</t>
  </si>
  <si>
    <t>84742000</t>
  </si>
  <si>
    <t>84743100</t>
  </si>
  <si>
    <t>84829100</t>
  </si>
  <si>
    <t>84831000</t>
  </si>
  <si>
    <t>84832000</t>
  </si>
  <si>
    <t>Middle East</t>
  </si>
  <si>
    <t>01019000</t>
  </si>
  <si>
    <t>Re-exports: goods imported for processing in the FSM</t>
  </si>
  <si>
    <t>AF</t>
  </si>
  <si>
    <t>Afghanistan</t>
  </si>
  <si>
    <t>Asia</t>
  </si>
  <si>
    <t>Enter the date of the declaration in cell L2</t>
  </si>
  <si>
    <t>IMPORTANT: DO NOT skip or leave incomplete item lines</t>
  </si>
  <si>
    <t>Error warnings to check</t>
  </si>
  <si>
    <t xml:space="preserve">conc - Concession code missing or invalid. </t>
  </si>
  <si>
    <t>coe - Country of export code missing or invalid</t>
  </si>
  <si>
    <t>coo - Country of origin code missing or invalid</t>
  </si>
  <si>
    <t>inv - Invoice No missing</t>
  </si>
  <si>
    <t>desc - Description missing</t>
  </si>
  <si>
    <t>tarrif - Tarrif code missing or invalid. Note this is one of the most critical errors Duty connot be calculated on an invalid tarrif.</t>
  </si>
  <si>
    <t>Qty - Quantity missing or invalid</t>
  </si>
  <si>
    <t>CIF - problem on CIF value</t>
  </si>
  <si>
    <t>Freight ($US)</t>
  </si>
  <si>
    <t>b</t>
  </si>
  <si>
    <t>Insurance etc ($US)</t>
  </si>
  <si>
    <t>c</t>
  </si>
  <si>
    <t>CIF value (sum of a+b+c)</t>
  </si>
  <si>
    <t>Total CIF (using ratio)</t>
  </si>
  <si>
    <t>Total CIF (sum of CIF on each invoice item)</t>
  </si>
  <si>
    <t>Description of goods</t>
  </si>
  <si>
    <t>export</t>
  </si>
  <si>
    <t>$</t>
  </si>
  <si>
    <t>01051100</t>
  </si>
  <si>
    <t>Code</t>
  </si>
  <si>
    <t>Concession Description</t>
  </si>
  <si>
    <t>Consc</t>
  </si>
  <si>
    <t>Country</t>
  </si>
  <si>
    <t>Region</t>
  </si>
  <si>
    <t>Unit</t>
  </si>
  <si>
    <t>Value Duty %</t>
  </si>
  <si>
    <t>Quantity Duty</t>
  </si>
  <si>
    <t>Valid</t>
  </si>
  <si>
    <t>Not Tax Exempt</t>
  </si>
  <si>
    <t>AD</t>
  </si>
  <si>
    <t>Andorra</t>
  </si>
  <si>
    <t>Europe</t>
  </si>
  <si>
    <t>NO</t>
  </si>
  <si>
    <t>V</t>
  </si>
  <si>
    <t>Damaged, pillaged or faulty goods</t>
  </si>
  <si>
    <t>AE</t>
  </si>
  <si>
    <t>Goods carried in per trip abroad</t>
  </si>
  <si>
    <t>AI</t>
  </si>
  <si>
    <t>Anguilla</t>
  </si>
  <si>
    <t>01031000</t>
  </si>
  <si>
    <t>Visitor’s personal effects</t>
  </si>
  <si>
    <t>AL</t>
  </si>
  <si>
    <t>Albania</t>
  </si>
  <si>
    <t>Eastern Europe</t>
  </si>
  <si>
    <t>01039100</t>
  </si>
  <si>
    <t>01051200</t>
  </si>
  <si>
    <t>Returning goods</t>
  </si>
  <si>
    <t>AM</t>
  </si>
  <si>
    <t>Armenia</t>
  </si>
  <si>
    <t>01039200</t>
  </si>
  <si>
    <t>ZE</t>
  </si>
  <si>
    <t>ZM</t>
  </si>
  <si>
    <t>Goods used in foreign aid projects</t>
  </si>
  <si>
    <t>AN</t>
  </si>
  <si>
    <t>Netherlands Antilles</t>
  </si>
  <si>
    <t>When opening the file selection the "Enable Macros" option. (see Make Customs File section below for reason why)</t>
  </si>
  <si>
    <t>To Run this:</t>
  </si>
  <si>
    <t>Click on the make Customs file button</t>
  </si>
  <si>
    <t>Wait while your computer automatically does its work - you will see some things happening on the screen.</t>
  </si>
  <si>
    <t>After a short while you will receive a message "Finished Creating Customs File" to indicate that it has worked.</t>
  </si>
  <si>
    <t>It is possible to make modifications for importer specific needs by un-protecting the worksheet (e.g linking to an inventory list or customized product listing)</t>
  </si>
  <si>
    <t>You can also Unprotect if you wish to make changes to column widths. Remember to protect again afterwards</t>
  </si>
  <si>
    <t>The completed SAD form can be printed from the sheet named "SAD" sheet for review</t>
  </si>
  <si>
    <t>21013000</t>
  </si>
  <si>
    <t>21022000</t>
  </si>
  <si>
    <t>21031000</t>
  </si>
  <si>
    <t>21032000</t>
  </si>
  <si>
    <t>21033000</t>
  </si>
  <si>
    <t>21039000</t>
  </si>
  <si>
    <t>21050000</t>
  </si>
  <si>
    <t>21061000</t>
  </si>
  <si>
    <t>21069010</t>
  </si>
  <si>
    <t>21069090</t>
  </si>
  <si>
    <t>This system will help but cannot cover for data entry or other errors.</t>
  </si>
  <si>
    <t>Please advise Customs if any problems are noticed.</t>
  </si>
  <si>
    <t>Workbook protection</t>
  </si>
  <si>
    <t>Disclaimer</t>
  </si>
  <si>
    <t>Name</t>
  </si>
  <si>
    <t>40121100</t>
  </si>
  <si>
    <t>40121200</t>
  </si>
  <si>
    <t>40121300</t>
  </si>
  <si>
    <t>40121900</t>
  </si>
  <si>
    <t>40122000</t>
  </si>
  <si>
    <t>40129000</t>
  </si>
  <si>
    <t>40131000</t>
  </si>
  <si>
    <t>You should then be able to find the "_send.xls" file</t>
  </si>
  <si>
    <t>This file will be small enough to fit on a floppy disk or email without using winzip</t>
  </si>
  <si>
    <t>If you have problems close and re-open to make sure this option was selected.</t>
  </si>
  <si>
    <t>The MakeCustomsFile function uses Macros will only work if you selected the :"Enable Macros" option when opening the file.</t>
  </si>
  <si>
    <t>You may have to adjust the Macro securitry setting in windows to allow Macros to be enabled.</t>
  </si>
  <si>
    <t>If you have problems with this function it is possible to supply the original E_SAD to customs</t>
  </si>
  <si>
    <t>You will need to use Winzip to be able to put the full E_SAD onto a standard floppy disc.</t>
  </si>
  <si>
    <t>Contact customs if unclear how to fix a warning.</t>
  </si>
  <si>
    <t>If you are having problems fixing error warnings you will need to supply Customs with the Original E_SAD, not the "_send" file</t>
  </si>
  <si>
    <t>Use in countries outside of the Federated States of Micronesia requires permission from copyright holder</t>
  </si>
  <si>
    <t>41079200</t>
  </si>
  <si>
    <t>41079900</t>
  </si>
  <si>
    <t>41120000</t>
  </si>
  <si>
    <t>41131000</t>
  </si>
  <si>
    <t>41132000</t>
  </si>
  <si>
    <t>41139000</t>
  </si>
  <si>
    <t>41141000</t>
  </si>
  <si>
    <t>41142000</t>
  </si>
  <si>
    <t>41151000</t>
  </si>
  <si>
    <t>41152000</t>
  </si>
  <si>
    <t>42010000</t>
  </si>
  <si>
    <t>42021100</t>
  </si>
  <si>
    <t>42021200</t>
  </si>
  <si>
    <t>42021900</t>
  </si>
  <si>
    <t>The MakeCustomsFile button creates a smaller E_SAD file by removing all of the formulas and clearing unused parts of the E_SAD</t>
  </si>
  <si>
    <t>01041000</t>
  </si>
  <si>
    <t>27060000</t>
  </si>
  <si>
    <t>Licensed fishing vessels/equipment</t>
  </si>
  <si>
    <t>AO</t>
  </si>
  <si>
    <t>Angola</t>
  </si>
  <si>
    <t>Africa</t>
  </si>
  <si>
    <t>01042000</t>
  </si>
  <si>
    <t>De minimis exemption.</t>
  </si>
  <si>
    <t>AQ</t>
  </si>
  <si>
    <t>Antarctica</t>
  </si>
  <si>
    <t>Others</t>
  </si>
  <si>
    <t>Space</t>
  </si>
  <si>
    <t>AR</t>
  </si>
  <si>
    <t>Argentina</t>
  </si>
  <si>
    <t>47031900</t>
  </si>
  <si>
    <t>47032900</t>
  </si>
  <si>
    <t>47041100</t>
  </si>
  <si>
    <t>47041900</t>
  </si>
  <si>
    <t>47042100</t>
  </si>
  <si>
    <t>47042900</t>
  </si>
  <si>
    <t>47050000</t>
  </si>
  <si>
    <t>47061000</t>
  </si>
  <si>
    <t>47062000</t>
  </si>
  <si>
    <t>47069100</t>
  </si>
  <si>
    <t>47069200</t>
  </si>
  <si>
    <t>47069300</t>
  </si>
  <si>
    <t>Spreadsheet working only - don't touch</t>
  </si>
  <si>
    <t>Invoice</t>
  </si>
  <si>
    <t>Importer number - MUST be 9 digits - e.g. "000130500" not "130500"</t>
  </si>
  <si>
    <t>72092600</t>
  </si>
  <si>
    <t>72092700</t>
  </si>
  <si>
    <t>72092800</t>
  </si>
  <si>
    <t>72099000</t>
  </si>
  <si>
    <t>72106900</t>
  </si>
  <si>
    <t>Total CIF value</t>
  </si>
  <si>
    <t>Duty payable</t>
  </si>
  <si>
    <t xml:space="preserve">Total </t>
  </si>
  <si>
    <t>F&amp;I</t>
  </si>
  <si>
    <t xml:space="preserve"> </t>
  </si>
  <si>
    <t xml:space="preserve">      Description of goods</t>
  </si>
  <si>
    <t xml:space="preserve">  Gross </t>
  </si>
  <si>
    <t>weight (Kg)</t>
  </si>
  <si>
    <t>TOTALS FOR THIS DECLARATION</t>
  </si>
  <si>
    <t>Signature:</t>
  </si>
  <si>
    <t>Date:</t>
  </si>
  <si>
    <t xml:space="preserve">  Name</t>
  </si>
  <si>
    <t xml:space="preserve">  No.</t>
  </si>
  <si>
    <t xml:space="preserve">  AWB or BL number</t>
  </si>
  <si>
    <t xml:space="preserve">  Ship name or Flight number</t>
  </si>
  <si>
    <t>Self Assessment (SA): Import Declaration</t>
  </si>
  <si>
    <t>85184000</t>
  </si>
  <si>
    <t>85185000</t>
  </si>
  <si>
    <t>85189000</t>
  </si>
  <si>
    <t>85211000</t>
  </si>
  <si>
    <t>85219000</t>
  </si>
  <si>
    <t>85221000</t>
  </si>
  <si>
    <t>85229000</t>
  </si>
  <si>
    <t>HT</t>
  </si>
  <si>
    <t>Haiti</t>
  </si>
  <si>
    <t>Freight &amp; Insurance not in invoice values ($US)</t>
  </si>
  <si>
    <t>If approved by Customs for Electronic filing you MUST use the Electronic SADref filename sequence number assigned</t>
  </si>
  <si>
    <t>Start by completing the SAD header information E1 to E9 and G5, G6</t>
  </si>
  <si>
    <t>G6</t>
  </si>
  <si>
    <t>e.g. if you pay paperwork fees of $100 enter this in cell J5</t>
  </si>
  <si>
    <t>e.g if your company gets $100 discount on the total invoice costs enter "-100" in cell J5</t>
  </si>
  <si>
    <t>IF invoice values are not CIF</t>
  </si>
  <si>
    <t>AS</t>
  </si>
  <si>
    <t>Samoa, American</t>
  </si>
  <si>
    <t>Oceania</t>
  </si>
  <si>
    <t>AT</t>
  </si>
  <si>
    <t>Austria</t>
  </si>
  <si>
    <t>AU</t>
  </si>
  <si>
    <t>Australia</t>
  </si>
  <si>
    <t>AW</t>
  </si>
  <si>
    <t>Aruba</t>
  </si>
  <si>
    <t>01059900</t>
  </si>
  <si>
    <t>AZ</t>
  </si>
  <si>
    <t>Azerbaijan</t>
  </si>
  <si>
    <t>LR</t>
  </si>
  <si>
    <t>Liberia</t>
  </si>
  <si>
    <t>03033100</t>
  </si>
  <si>
    <t>LS</t>
  </si>
  <si>
    <t>Lesotho</t>
  </si>
  <si>
    <t>03033200</t>
  </si>
  <si>
    <t>LT</t>
  </si>
  <si>
    <t>Lithuania</t>
  </si>
  <si>
    <t>03033300</t>
  </si>
  <si>
    <t>LU</t>
  </si>
  <si>
    <t>Luxembourg</t>
  </si>
  <si>
    <t>03033900</t>
  </si>
  <si>
    <t>LV</t>
  </si>
  <si>
    <t>Latvia</t>
  </si>
  <si>
    <t>03034100</t>
  </si>
  <si>
    <t>LY</t>
  </si>
  <si>
    <t>Libyan Arab Republic</t>
  </si>
  <si>
    <t>03034200</t>
  </si>
  <si>
    <t>MA</t>
  </si>
  <si>
    <t>Morocco</t>
  </si>
  <si>
    <t>03034300</t>
  </si>
  <si>
    <t>MC</t>
  </si>
  <si>
    <t>Monaco</t>
  </si>
  <si>
    <t>03034400</t>
  </si>
  <si>
    <t>MD</t>
  </si>
  <si>
    <t>Moldova</t>
  </si>
  <si>
    <t>03034500</t>
  </si>
  <si>
    <t>MG</t>
  </si>
  <si>
    <t>Madagascar</t>
  </si>
  <si>
    <t>03034600</t>
  </si>
  <si>
    <t>MH</t>
  </si>
  <si>
    <t>Marshall Islands</t>
  </si>
  <si>
    <t>73142000</t>
  </si>
  <si>
    <t>73143100</t>
  </si>
  <si>
    <t>73143900</t>
  </si>
  <si>
    <t>73144200</t>
  </si>
  <si>
    <t>73144900</t>
  </si>
  <si>
    <t>73145000</t>
  </si>
  <si>
    <t>73151100</t>
  </si>
  <si>
    <t>73151200</t>
  </si>
  <si>
    <t>73151900</t>
  </si>
  <si>
    <t>73152000</t>
  </si>
  <si>
    <t>73158100</t>
  </si>
  <si>
    <t>73158200</t>
  </si>
  <si>
    <t>73158900</t>
  </si>
  <si>
    <t>73159000</t>
  </si>
  <si>
    <t>73160000</t>
  </si>
  <si>
    <t>73181100</t>
  </si>
  <si>
    <t>73181200</t>
  </si>
  <si>
    <t>73181300</t>
  </si>
  <si>
    <t>73181400</t>
  </si>
  <si>
    <t>73181500</t>
  </si>
  <si>
    <t>73181600</t>
  </si>
  <si>
    <t>73181900</t>
  </si>
  <si>
    <t>73182100</t>
  </si>
  <si>
    <t>73182200</t>
  </si>
  <si>
    <t>73182300</t>
  </si>
  <si>
    <t>73182400</t>
  </si>
  <si>
    <t>73182900</t>
  </si>
  <si>
    <t>81122100</t>
  </si>
  <si>
    <t>81122200</t>
  </si>
  <si>
    <t>81122900</t>
  </si>
  <si>
    <t>81125100</t>
  </si>
  <si>
    <t>81125200</t>
  </si>
  <si>
    <t>81125900</t>
  </si>
  <si>
    <t>81129200</t>
  </si>
  <si>
    <t>81129900</t>
  </si>
  <si>
    <t>81130000</t>
  </si>
  <si>
    <t>82011000</t>
  </si>
  <si>
    <t>82013000</t>
  </si>
  <si>
    <t>82014000</t>
  </si>
  <si>
    <t>82015000</t>
  </si>
  <si>
    <t>82016000</t>
  </si>
  <si>
    <t>82019000</t>
  </si>
  <si>
    <t>82021000</t>
  </si>
  <si>
    <t>82022000</t>
  </si>
  <si>
    <t>82023100</t>
  </si>
  <si>
    <t>82023900</t>
  </si>
  <si>
    <t>82024000</t>
  </si>
  <si>
    <t>82029100</t>
  </si>
  <si>
    <t>82029900</t>
  </si>
  <si>
    <t>82031000</t>
  </si>
  <si>
    <t>82032000</t>
  </si>
  <si>
    <t>82033000</t>
  </si>
  <si>
    <t>82034000</t>
  </si>
  <si>
    <t>82041100</t>
  </si>
  <si>
    <t>Diplomatic imports</t>
  </si>
  <si>
    <t>US Veterans personal effects</t>
  </si>
  <si>
    <t>07097000</t>
  </si>
  <si>
    <t>07101000</t>
  </si>
  <si>
    <t>82159900</t>
  </si>
  <si>
    <t>83011000</t>
  </si>
  <si>
    <t>83012000</t>
  </si>
  <si>
    <t>83013000</t>
  </si>
  <si>
    <t>83014000</t>
  </si>
  <si>
    <t>83015000</t>
  </si>
  <si>
    <t>83016000</t>
  </si>
  <si>
    <t>83017000</t>
  </si>
  <si>
    <t>83022000</t>
  </si>
  <si>
    <t>83023000</t>
  </si>
  <si>
    <t>83025000</t>
  </si>
  <si>
    <t>83026000</t>
  </si>
  <si>
    <t>83030000</t>
  </si>
  <si>
    <t>83040000</t>
  </si>
  <si>
    <t>83051000</t>
  </si>
  <si>
    <t>83052000</t>
  </si>
  <si>
    <t>83059000</t>
  </si>
  <si>
    <t>83061000</t>
  </si>
  <si>
    <t>83062100</t>
  </si>
  <si>
    <t>83062900</t>
  </si>
  <si>
    <t>83063000</t>
  </si>
  <si>
    <t>83071000</t>
  </si>
  <si>
    <t>83079000</t>
  </si>
  <si>
    <t>83081000</t>
  </si>
  <si>
    <t>83082000</t>
  </si>
  <si>
    <t>83089000</t>
  </si>
  <si>
    <t>83091000</t>
  </si>
  <si>
    <t>83099000</t>
  </si>
  <si>
    <t>83100000</t>
  </si>
  <si>
    <t>83111000</t>
  </si>
  <si>
    <t>83112000</t>
  </si>
  <si>
    <t>83113000</t>
  </si>
  <si>
    <t>83119000</t>
  </si>
  <si>
    <t>84011000</t>
  </si>
  <si>
    <t>84012000</t>
  </si>
  <si>
    <t>84013000</t>
  </si>
  <si>
    <t>84014000</t>
  </si>
  <si>
    <t>84021100</t>
  </si>
  <si>
    <t>84021200</t>
  </si>
  <si>
    <t>84022000</t>
  </si>
  <si>
    <t>84039000</t>
  </si>
  <si>
    <t>84042000</t>
  </si>
  <si>
    <t>84049000</t>
  </si>
  <si>
    <t>84051000</t>
  </si>
  <si>
    <t>84059000</t>
  </si>
  <si>
    <t>84061000</t>
  </si>
  <si>
    <t>84068100</t>
  </si>
  <si>
    <t>84068200</t>
  </si>
  <si>
    <t>84069000</t>
  </si>
  <si>
    <t>84072100</t>
  </si>
  <si>
    <t>84072900</t>
  </si>
  <si>
    <t>84082000</t>
  </si>
  <si>
    <t>84089000</t>
  </si>
  <si>
    <t>84099100</t>
  </si>
  <si>
    <t>84099900</t>
  </si>
  <si>
    <t>84101200</t>
  </si>
  <si>
    <t>84101300</t>
  </si>
  <si>
    <t>84109000</t>
  </si>
  <si>
    <t>84111100</t>
  </si>
  <si>
    <t>84111200</t>
  </si>
  <si>
    <t>84112100</t>
  </si>
  <si>
    <t>84112200</t>
  </si>
  <si>
    <t>84118100</t>
  </si>
  <si>
    <t>84118200</t>
  </si>
  <si>
    <t>84119100</t>
  </si>
  <si>
    <t>84119900</t>
  </si>
  <si>
    <t>84122100</t>
  </si>
  <si>
    <t>84123100</t>
  </si>
  <si>
    <t>84123900</t>
  </si>
  <si>
    <t>84131100</t>
  </si>
  <si>
    <t>84131900</t>
  </si>
  <si>
    <t>84132000</t>
  </si>
  <si>
    <t>84133000</t>
  </si>
  <si>
    <t>84134000</t>
  </si>
  <si>
    <t>84135000</t>
  </si>
  <si>
    <t>84136000</t>
  </si>
  <si>
    <t>84137000</t>
  </si>
  <si>
    <t>84138100</t>
  </si>
  <si>
    <t>84138200</t>
  </si>
  <si>
    <t>84139100</t>
  </si>
  <si>
    <t>84139200</t>
  </si>
  <si>
    <t>84145100</t>
  </si>
  <si>
    <t>84145900</t>
  </si>
  <si>
    <t>84146000</t>
  </si>
  <si>
    <t>84148000</t>
  </si>
  <si>
    <t>84149000</t>
  </si>
  <si>
    <t>84151000</t>
  </si>
  <si>
    <t>84152000</t>
  </si>
  <si>
    <t>84158100</t>
  </si>
  <si>
    <t>84158200</t>
  </si>
  <si>
    <t>84158300</t>
  </si>
  <si>
    <t>84159000</t>
  </si>
  <si>
    <t>84161000</t>
  </si>
  <si>
    <t>84162000</t>
  </si>
  <si>
    <t>84163000</t>
  </si>
  <si>
    <t>84169000</t>
  </si>
  <si>
    <t>84171000</t>
  </si>
  <si>
    <t>84172000</t>
  </si>
  <si>
    <t>84178000</t>
  </si>
  <si>
    <t>84179000</t>
  </si>
  <si>
    <t>11052000</t>
  </si>
  <si>
    <t>11061000</t>
  </si>
  <si>
    <t>11062000</t>
  </si>
  <si>
    <t>11063000</t>
  </si>
  <si>
    <t>11071000</t>
  </si>
  <si>
    <t>11072000</t>
  </si>
  <si>
    <t>11081100</t>
  </si>
  <si>
    <t>11081200</t>
  </si>
  <si>
    <t>11081300</t>
  </si>
  <si>
    <t>11081400</t>
  </si>
  <si>
    <t>11081900</t>
  </si>
  <si>
    <t>11082000</t>
  </si>
  <si>
    <t>11090000</t>
  </si>
  <si>
    <t>84212200</t>
  </si>
  <si>
    <t>84212300</t>
  </si>
  <si>
    <t>84212900</t>
  </si>
  <si>
    <t>84213100</t>
  </si>
  <si>
    <t>84213900</t>
  </si>
  <si>
    <t>84219100</t>
  </si>
  <si>
    <t>84219900</t>
  </si>
  <si>
    <t>84221100</t>
  </si>
  <si>
    <t>84221900</t>
  </si>
  <si>
    <t>84222000</t>
  </si>
  <si>
    <t>84223000</t>
  </si>
  <si>
    <t>84224000</t>
  </si>
  <si>
    <t>84229000</t>
  </si>
  <si>
    <t>84231000</t>
  </si>
  <si>
    <t>24012000</t>
  </si>
  <si>
    <t>24013000</t>
  </si>
  <si>
    <t>24021000</t>
  </si>
  <si>
    <t>THS</t>
  </si>
  <si>
    <t>24022000</t>
  </si>
  <si>
    <t>24039100</t>
  </si>
  <si>
    <t>25010010</t>
  </si>
  <si>
    <t>25010090</t>
  </si>
  <si>
    <t>25020000</t>
  </si>
  <si>
    <t>25030000</t>
  </si>
  <si>
    <t>40103500</t>
  </si>
  <si>
    <t>40103600</t>
  </si>
  <si>
    <t>40103900</t>
  </si>
  <si>
    <t>40111000</t>
  </si>
  <si>
    <t>25090000</t>
  </si>
  <si>
    <t>25120000</t>
  </si>
  <si>
    <t>25151100</t>
  </si>
  <si>
    <t>25151200</t>
  </si>
  <si>
    <t>25152000</t>
  </si>
  <si>
    <t>25161100</t>
  </si>
  <si>
    <t>25161200</t>
  </si>
  <si>
    <t>25169000</t>
  </si>
  <si>
    <t>25171000</t>
  </si>
  <si>
    <t>25172000</t>
  </si>
  <si>
    <t>25173000</t>
  </si>
  <si>
    <t>25174100</t>
  </si>
  <si>
    <t>25174900</t>
  </si>
  <si>
    <t>25191000</t>
  </si>
  <si>
    <t>25199000</t>
  </si>
  <si>
    <t>25201000</t>
  </si>
  <si>
    <t>25210000</t>
  </si>
  <si>
    <t>25231000</t>
  </si>
  <si>
    <t>25232100</t>
  </si>
  <si>
    <t>25232900</t>
  </si>
  <si>
    <t>25233000</t>
  </si>
  <si>
    <t>25239000</t>
  </si>
  <si>
    <t>25251000</t>
  </si>
  <si>
    <t>25253000</t>
  </si>
  <si>
    <t>25262000</t>
  </si>
  <si>
    <t>MUST be 9 digits - e.g. "000130500" not "130500"</t>
  </si>
  <si>
    <t>Broker number - Same as Importer number unless a Broker is being used</t>
  </si>
  <si>
    <t>40021900</t>
  </si>
  <si>
    <t>40022000</t>
  </si>
  <si>
    <t>40023100</t>
  </si>
  <si>
    <t>40023900</t>
  </si>
  <si>
    <t>40024100</t>
  </si>
  <si>
    <t>40024900</t>
  </si>
  <si>
    <t>40025100</t>
  </si>
  <si>
    <t>39249000</t>
  </si>
  <si>
    <t>39251000</t>
  </si>
  <si>
    <t>39252000</t>
  </si>
  <si>
    <t>39253000</t>
  </si>
  <si>
    <t>39259000</t>
  </si>
  <si>
    <t>39261000</t>
  </si>
  <si>
    <t>39262000</t>
  </si>
  <si>
    <t>39264000</t>
  </si>
  <si>
    <t>40011000</t>
  </si>
  <si>
    <t>40012100</t>
  </si>
  <si>
    <t>40012200</t>
  </si>
  <si>
    <t>40012900</t>
  </si>
  <si>
    <t>40013000</t>
  </si>
  <si>
    <t>40021100</t>
  </si>
  <si>
    <t>63029300</t>
  </si>
  <si>
    <t>63029900</t>
  </si>
  <si>
    <t>63031200</t>
  </si>
  <si>
    <t>63031900</t>
  </si>
  <si>
    <t>63039100</t>
  </si>
  <si>
    <t>63039200</t>
  </si>
  <si>
    <t>63039900</t>
  </si>
  <si>
    <t>63041100</t>
  </si>
  <si>
    <t>63041900</t>
  </si>
  <si>
    <t>63049100</t>
  </si>
  <si>
    <t>63049200</t>
  </si>
  <si>
    <t>63049900</t>
  </si>
  <si>
    <t>63051000</t>
  </si>
  <si>
    <t>63024000</t>
  </si>
  <si>
    <t>63025100</t>
  </si>
  <si>
    <t>63025300</t>
  </si>
  <si>
    <t>63025900</t>
  </si>
  <si>
    <t>63026000</t>
  </si>
  <si>
    <t>63029100</t>
  </si>
  <si>
    <t>84593100</t>
  </si>
  <si>
    <t>84593900</t>
  </si>
  <si>
    <t>39174000</t>
  </si>
  <si>
    <t>39181000</t>
  </si>
  <si>
    <t>39189000</t>
  </si>
  <si>
    <t>39191000</t>
  </si>
  <si>
    <t>39199000</t>
  </si>
  <si>
    <t>39203000</t>
  </si>
  <si>
    <t>39204900</t>
  </si>
  <si>
    <t>39205100</t>
  </si>
  <si>
    <t>39205900</t>
  </si>
  <si>
    <t>39206100</t>
  </si>
  <si>
    <t>39206900</t>
  </si>
  <si>
    <t>39207100</t>
  </si>
  <si>
    <t>39207300</t>
  </si>
  <si>
    <t>39207900</t>
  </si>
  <si>
    <t>39209100</t>
  </si>
  <si>
    <t>39209300</t>
  </si>
  <si>
    <t>39209400</t>
  </si>
  <si>
    <t>39209900</t>
  </si>
  <si>
    <t>39211400</t>
  </si>
  <si>
    <t>39211900</t>
  </si>
  <si>
    <t>39221000</t>
  </si>
  <si>
    <t>39222000</t>
  </si>
  <si>
    <t>39229000</t>
  </si>
  <si>
    <t>39232100</t>
  </si>
  <si>
    <t>39232900</t>
  </si>
  <si>
    <t>39233000</t>
  </si>
  <si>
    <t>39234000</t>
  </si>
  <si>
    <t>39235000</t>
  </si>
  <si>
    <t>39241000</t>
  </si>
  <si>
    <t>62151000</t>
  </si>
  <si>
    <t>62152000</t>
  </si>
  <si>
    <t>62159000</t>
  </si>
  <si>
    <t>62160000</t>
  </si>
  <si>
    <t>62179000</t>
  </si>
  <si>
    <t>63011000</t>
  </si>
  <si>
    <t>63012000</t>
  </si>
  <si>
    <t>63013000</t>
  </si>
  <si>
    <t>63014000</t>
  </si>
  <si>
    <t>63019000</t>
  </si>
  <si>
    <t>63021000</t>
  </si>
  <si>
    <t>63022100</t>
  </si>
  <si>
    <t>63022200</t>
  </si>
  <si>
    <t>63022900</t>
  </si>
  <si>
    <t>63023100</t>
  </si>
  <si>
    <t>63023200</t>
  </si>
  <si>
    <t>63023900</t>
  </si>
  <si>
    <t>84559000</t>
  </si>
  <si>
    <t>84562000</t>
  </si>
  <si>
    <t>84563000</t>
  </si>
  <si>
    <t>84571000</t>
  </si>
  <si>
    <t>84572000</t>
  </si>
  <si>
    <t>84573000</t>
  </si>
  <si>
    <t>84581900</t>
  </si>
  <si>
    <t>84589100</t>
  </si>
  <si>
    <t>84589900</t>
  </si>
  <si>
    <t>84591000</t>
  </si>
  <si>
    <t>84592100</t>
  </si>
  <si>
    <t>84592900</t>
  </si>
  <si>
    <t>22071000</t>
  </si>
  <si>
    <t>22072000</t>
  </si>
  <si>
    <t>22082000</t>
  </si>
  <si>
    <t>22084000</t>
  </si>
  <si>
    <t>22089000</t>
  </si>
  <si>
    <t>22090000</t>
  </si>
  <si>
    <t>23011000</t>
  </si>
  <si>
    <t>23012000</t>
  </si>
  <si>
    <t>23021000</t>
  </si>
  <si>
    <t>23023000</t>
  </si>
  <si>
    <t>84807100</t>
  </si>
  <si>
    <t>84807900</t>
  </si>
  <si>
    <t>84833000</t>
  </si>
  <si>
    <t>84834000</t>
  </si>
  <si>
    <t>84835000</t>
  </si>
  <si>
    <t>84836000</t>
  </si>
  <si>
    <t>84839000</t>
  </si>
  <si>
    <t>84841000</t>
  </si>
  <si>
    <t>84842000</t>
  </si>
  <si>
    <t>84849000</t>
  </si>
  <si>
    <t>85011000</t>
  </si>
  <si>
    <t>85013100</t>
  </si>
  <si>
    <t>85013200</t>
  </si>
  <si>
    <t>85013300</t>
  </si>
  <si>
    <t>85013400</t>
  </si>
  <si>
    <t>85015200</t>
  </si>
  <si>
    <t>85016100</t>
  </si>
  <si>
    <t>85016200</t>
  </si>
  <si>
    <t>85016300</t>
  </si>
  <si>
    <t>85016400</t>
  </si>
  <si>
    <t>85021200</t>
  </si>
  <si>
    <t>85022000</t>
  </si>
  <si>
    <t>85030000</t>
  </si>
  <si>
    <t>85042100</t>
  </si>
  <si>
    <t>85042300</t>
  </si>
  <si>
    <t>85043200</t>
  </si>
  <si>
    <t>85043400</t>
  </si>
  <si>
    <t>85094000</t>
  </si>
  <si>
    <t>85098000</t>
  </si>
  <si>
    <t>85099000</t>
  </si>
  <si>
    <t>85101000</t>
  </si>
  <si>
    <t>85102000</t>
  </si>
  <si>
    <t>85103000</t>
  </si>
  <si>
    <t>85109000</t>
  </si>
  <si>
    <t>85111000</t>
  </si>
  <si>
    <t>85112000</t>
  </si>
  <si>
    <t>85113000</t>
  </si>
  <si>
    <t>85114000</t>
  </si>
  <si>
    <t>85115000</t>
  </si>
  <si>
    <t>85118000</t>
  </si>
  <si>
    <t>85119000</t>
  </si>
  <si>
    <t>84768100</t>
  </si>
  <si>
    <t>84768900</t>
  </si>
  <si>
    <t>84769000</t>
  </si>
  <si>
    <t>84775100</t>
  </si>
  <si>
    <t>84775900</t>
  </si>
  <si>
    <t>84778000</t>
  </si>
  <si>
    <t>84779000</t>
  </si>
  <si>
    <t>84789000</t>
  </si>
  <si>
    <t>84792000</t>
  </si>
  <si>
    <t>84793000</t>
  </si>
  <si>
    <t>84794000</t>
  </si>
  <si>
    <t>84795000</t>
  </si>
  <si>
    <t>84796000</t>
  </si>
  <si>
    <t>84798100</t>
  </si>
  <si>
    <t>84798200</t>
  </si>
  <si>
    <t>84799000</t>
  </si>
  <si>
    <t>84801000</t>
  </si>
  <si>
    <t>84802000</t>
  </si>
  <si>
    <t>84803000</t>
  </si>
  <si>
    <t>84804100</t>
  </si>
  <si>
    <t>84804900</t>
  </si>
  <si>
    <t>84805000</t>
  </si>
  <si>
    <t>69010000</t>
  </si>
  <si>
    <t>69021000</t>
  </si>
  <si>
    <t>69022000</t>
  </si>
  <si>
    <t>69029000</t>
  </si>
  <si>
    <t>69031000</t>
  </si>
  <si>
    <t>69032000</t>
  </si>
  <si>
    <t>69039000</t>
  </si>
  <si>
    <t>69041000</t>
  </si>
  <si>
    <t>69049000</t>
  </si>
  <si>
    <t>69051000</t>
  </si>
  <si>
    <t>69059000</t>
  </si>
  <si>
    <t>69060000</t>
  </si>
  <si>
    <t>AWB or BL number</t>
  </si>
  <si>
    <t>Gross Weight (kg)</t>
  </si>
  <si>
    <t>a</t>
  </si>
  <si>
    <t>84552200</t>
  </si>
  <si>
    <t>84553000</t>
  </si>
  <si>
    <t>20054000</t>
  </si>
  <si>
    <t>20055100</t>
  </si>
  <si>
    <t>20055900</t>
  </si>
  <si>
    <t>20056000</t>
  </si>
  <si>
    <t>20057000</t>
  </si>
  <si>
    <t>20058000</t>
  </si>
  <si>
    <t>20071000</t>
  </si>
  <si>
    <t>20081900</t>
  </si>
  <si>
    <t>20089900</t>
  </si>
  <si>
    <t>21011100</t>
  </si>
  <si>
    <t>21011200</t>
  </si>
  <si>
    <t>15220000</t>
  </si>
  <si>
    <t>16030000</t>
  </si>
  <si>
    <t>84362100</t>
  </si>
  <si>
    <t>84362900</t>
  </si>
  <si>
    <t>84368000</t>
  </si>
  <si>
    <t>84369100</t>
  </si>
  <si>
    <t>84369900</t>
  </si>
  <si>
    <t>84371000</t>
  </si>
  <si>
    <t>84378000</t>
  </si>
  <si>
    <t>84379000</t>
  </si>
  <si>
    <t>84381000</t>
  </si>
  <si>
    <t>84382000</t>
  </si>
  <si>
    <t>84383000</t>
  </si>
  <si>
    <t>84384000</t>
  </si>
  <si>
    <t>84385000</t>
  </si>
  <si>
    <t>84386000</t>
  </si>
  <si>
    <t>84388000</t>
  </si>
  <si>
    <t>84389000</t>
  </si>
  <si>
    <t>84392000</t>
  </si>
  <si>
    <t>84393000</t>
  </si>
  <si>
    <t>84399100</t>
  </si>
  <si>
    <t>84399900</t>
  </si>
  <si>
    <t>84409000</t>
  </si>
  <si>
    <t>84411000</t>
  </si>
  <si>
    <t>84412000</t>
  </si>
  <si>
    <t>84413000</t>
  </si>
  <si>
    <t>84414000</t>
  </si>
  <si>
    <t>84418000</t>
  </si>
  <si>
    <t>84419000</t>
  </si>
  <si>
    <t>84424000</t>
  </si>
  <si>
    <t>84425000</t>
  </si>
  <si>
    <t>84431100</t>
  </si>
  <si>
    <t>84431200</t>
  </si>
  <si>
    <t>84431900</t>
  </si>
  <si>
    <t>84440000</t>
  </si>
  <si>
    <t>84451200</t>
  </si>
  <si>
    <t>84451300</t>
  </si>
  <si>
    <t>84451900</t>
  </si>
  <si>
    <t>84452000</t>
  </si>
  <si>
    <t>84453000</t>
  </si>
  <si>
    <t>84454000</t>
  </si>
  <si>
    <t>84459000</t>
  </si>
  <si>
    <t>84461000</t>
  </si>
  <si>
    <t>84462100</t>
  </si>
  <si>
    <t>84462900</t>
  </si>
  <si>
    <t>84463000</t>
  </si>
  <si>
    <t>84471100</t>
  </si>
  <si>
    <t>84471200</t>
  </si>
  <si>
    <t>84472000</t>
  </si>
  <si>
    <t>84479000</t>
  </si>
  <si>
    <t>40132000</t>
  </si>
  <si>
    <t>40139000</t>
  </si>
  <si>
    <t>40141000</t>
  </si>
  <si>
    <t>40151100</t>
  </si>
  <si>
    <t>40151900</t>
  </si>
  <si>
    <t>40159000</t>
  </si>
  <si>
    <t>40161000</t>
  </si>
  <si>
    <t>40169100</t>
  </si>
  <si>
    <t>40169200</t>
  </si>
  <si>
    <t>40169300</t>
  </si>
  <si>
    <t>40169400</t>
  </si>
  <si>
    <t>40169500</t>
  </si>
  <si>
    <t>40169900</t>
  </si>
  <si>
    <t>40170000</t>
  </si>
  <si>
    <t>41012000</t>
  </si>
  <si>
    <t>41015000</t>
  </si>
  <si>
    <t>41019000</t>
  </si>
  <si>
    <t>41022900</t>
  </si>
  <si>
    <t>41033000</t>
  </si>
  <si>
    <t>41039000</t>
  </si>
  <si>
    <t>41041100</t>
  </si>
  <si>
    <t>41041900</t>
  </si>
  <si>
    <t>41044100</t>
  </si>
  <si>
    <t>41044900</t>
  </si>
  <si>
    <t>41051000</t>
  </si>
  <si>
    <t>41053000</t>
  </si>
  <si>
    <t>41062200</t>
  </si>
  <si>
    <t>41063100</t>
  </si>
  <si>
    <t>41063200</t>
  </si>
  <si>
    <t>41069100</t>
  </si>
  <si>
    <t>41069200</t>
  </si>
  <si>
    <t>41071100</t>
  </si>
  <si>
    <t>41071200</t>
  </si>
  <si>
    <t>41071900</t>
  </si>
  <si>
    <t>41079100</t>
  </si>
  <si>
    <t>19042000</t>
  </si>
  <si>
    <t>19043000</t>
  </si>
  <si>
    <t>19049000</t>
  </si>
  <si>
    <t>19051000</t>
  </si>
  <si>
    <t>19052000</t>
  </si>
  <si>
    <t>19053100</t>
  </si>
  <si>
    <t>19054000</t>
  </si>
  <si>
    <t>20051000</t>
  </si>
  <si>
    <t>20052000</t>
  </si>
  <si>
    <t>97011000</t>
  </si>
  <si>
    <t>97019000</t>
  </si>
  <si>
    <t>97020000</t>
  </si>
  <si>
    <t>97030000</t>
  </si>
  <si>
    <t>97040000</t>
  </si>
  <si>
    <t>97050000</t>
  </si>
  <si>
    <t>97060000</t>
  </si>
  <si>
    <t>98010000</t>
  </si>
  <si>
    <t>Starting</t>
  </si>
  <si>
    <t>Open the template and save to a new filename before you start working</t>
  </si>
  <si>
    <t>42022100</t>
  </si>
  <si>
    <t>42022200</t>
  </si>
  <si>
    <t>42022900</t>
  </si>
  <si>
    <t>42023100</t>
  </si>
  <si>
    <t>42023200</t>
  </si>
  <si>
    <t>42023900</t>
  </si>
  <si>
    <t>84806000</t>
  </si>
  <si>
    <t>Conc.</t>
  </si>
  <si>
    <t>Country code</t>
  </si>
  <si>
    <t>Invoice no.</t>
  </si>
  <si>
    <t>FSM tariff</t>
  </si>
  <si>
    <t>Quantity</t>
  </si>
  <si>
    <t>Qty unit</t>
  </si>
  <si>
    <t>CIF value</t>
  </si>
  <si>
    <t>Duty</t>
  </si>
  <si>
    <t xml:space="preserve"> code</t>
  </si>
  <si>
    <t>origin</t>
  </si>
  <si>
    <t xml:space="preserve"> (US$)</t>
  </si>
  <si>
    <t>rate</t>
  </si>
  <si>
    <t>payable</t>
  </si>
  <si>
    <t>Importer</t>
  </si>
  <si>
    <t>Broker</t>
  </si>
  <si>
    <t>Customs use only</t>
  </si>
  <si>
    <t>1)</t>
  </si>
  <si>
    <t>2)</t>
  </si>
  <si>
    <t>3)</t>
  </si>
  <si>
    <t>4)</t>
  </si>
  <si>
    <t>Federated States of Micronesia - Division of Customs</t>
  </si>
  <si>
    <t>Freight</t>
  </si>
  <si>
    <t>Insurance etc</t>
  </si>
  <si>
    <t>Automatic - Quantity duty if applicable</t>
  </si>
  <si>
    <t>Automatic - Duty payable</t>
  </si>
  <si>
    <t>Checking the completed form</t>
  </si>
  <si>
    <t>35061000</t>
  </si>
  <si>
    <t>35069100</t>
  </si>
  <si>
    <t>35069900</t>
  </si>
  <si>
    <t>35071000</t>
  </si>
  <si>
    <t>35079000</t>
  </si>
  <si>
    <t>36010000</t>
  </si>
  <si>
    <t>36020000</t>
  </si>
  <si>
    <t>36041000</t>
  </si>
  <si>
    <t>36049000</t>
  </si>
  <si>
    <t>36061000</t>
  </si>
  <si>
    <t>36069000</t>
  </si>
  <si>
    <t>37024100</t>
  </si>
  <si>
    <t>37024200</t>
  </si>
  <si>
    <t>37024300</t>
  </si>
  <si>
    <t>37024400</t>
  </si>
  <si>
    <t>37025200</t>
  </si>
  <si>
    <t>37025300</t>
  </si>
  <si>
    <t>37025400</t>
  </si>
  <si>
    <t>37025500</t>
  </si>
  <si>
    <t>37025600</t>
  </si>
  <si>
    <t>37039000</t>
  </si>
  <si>
    <t>85261000</t>
  </si>
  <si>
    <t>85269100</t>
  </si>
  <si>
    <t>85269200</t>
  </si>
  <si>
    <t>85271200</t>
  </si>
  <si>
    <t>85271300</t>
  </si>
  <si>
    <t>85272100</t>
  </si>
  <si>
    <t>85291000</t>
  </si>
  <si>
    <t>85299000</t>
  </si>
  <si>
    <t>85301000</t>
  </si>
  <si>
    <t>85308000</t>
  </si>
  <si>
    <t>85309000</t>
  </si>
  <si>
    <t>85311000</t>
  </si>
  <si>
    <t>85312000</t>
  </si>
  <si>
    <t>Empty cell</t>
  </si>
  <si>
    <t>72011000</t>
  </si>
  <si>
    <t>72012000</t>
  </si>
  <si>
    <t>72015000</t>
  </si>
  <si>
    <t>72021100</t>
  </si>
  <si>
    <t>72021900</t>
  </si>
  <si>
    <t>72022100</t>
  </si>
  <si>
    <t>72022900</t>
  </si>
  <si>
    <t>72023000</t>
  </si>
  <si>
    <t>72024100</t>
  </si>
  <si>
    <t>72024900</t>
  </si>
  <si>
    <t>72025000</t>
  </si>
  <si>
    <t>72026000</t>
  </si>
  <si>
    <t>72027000</t>
  </si>
  <si>
    <t>72028000</t>
  </si>
  <si>
    <t>72029100</t>
  </si>
  <si>
    <t>72029200</t>
  </si>
  <si>
    <t>72029300</t>
  </si>
  <si>
    <t>72029900</t>
  </si>
  <si>
    <t>72031000</t>
  </si>
  <si>
    <t>72039000</t>
  </si>
  <si>
    <t>72041000</t>
  </si>
  <si>
    <t>72042100</t>
  </si>
  <si>
    <t>72042900</t>
  </si>
  <si>
    <t>72043000</t>
  </si>
  <si>
    <t>72044100</t>
  </si>
  <si>
    <t>72044900</t>
  </si>
  <si>
    <t>72045000</t>
  </si>
  <si>
    <t>72051000</t>
  </si>
  <si>
    <t>72052100</t>
  </si>
  <si>
    <t>72052900</t>
  </si>
  <si>
    <t>72061000</t>
  </si>
  <si>
    <t>72069000</t>
  </si>
  <si>
    <t>72071100</t>
  </si>
  <si>
    <t>72071200</t>
  </si>
  <si>
    <t>72071900</t>
  </si>
  <si>
    <t>72072000</t>
  </si>
  <si>
    <t>85441900</t>
  </si>
  <si>
    <t>85318000</t>
  </si>
  <si>
    <t>85319000</t>
  </si>
  <si>
    <t>85321000</t>
  </si>
  <si>
    <t>85322100</t>
  </si>
  <si>
    <t>85322200</t>
  </si>
  <si>
    <t>85322300</t>
  </si>
  <si>
    <t>85322400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</si>
  <si>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</si>
  <si>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</si>
  <si>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</si>
  <si>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</si>
  <si>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</si>
  <si>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</si>
  <si>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</si>
  <si>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</si>
  <si>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85333900</t>
  </si>
  <si>
    <t>85334000</t>
  </si>
  <si>
    <t>85339000</t>
  </si>
  <si>
    <t>85340000</t>
  </si>
  <si>
    <t>85351000</t>
  </si>
  <si>
    <t>85352100</t>
  </si>
  <si>
    <t>85352900</t>
  </si>
  <si>
    <t>85353000</t>
  </si>
  <si>
    <t>85354000</t>
  </si>
  <si>
    <t>85359000</t>
  </si>
  <si>
    <t>85361000</t>
  </si>
  <si>
    <t>85362000</t>
  </si>
  <si>
    <t>85363000</t>
  </si>
  <si>
    <t>85364100</t>
  </si>
  <si>
    <t>85365000</t>
  </si>
  <si>
    <t>85366100</t>
  </si>
  <si>
    <t>85366900</t>
  </si>
  <si>
    <t>85369000</t>
  </si>
  <si>
    <t>85371000</t>
  </si>
  <si>
    <t>85372000</t>
  </si>
  <si>
    <t>85381000</t>
  </si>
  <si>
    <t>85389000</t>
  </si>
  <si>
    <t>Printing a copy of SAD for filing</t>
  </si>
  <si>
    <t>This sheet is set up to print the first page only</t>
  </si>
  <si>
    <t>In View/Page Break Preview mode drag the blue lines down to print extra pages as needed.</t>
  </si>
  <si>
    <t>Protection is applied to all of the workbook except for the data entry cells</t>
  </si>
  <si>
    <t>73219000</t>
  </si>
  <si>
    <t>73221100</t>
  </si>
  <si>
    <t>73221900</t>
  </si>
  <si>
    <t>73229000</t>
  </si>
  <si>
    <t>73231000</t>
  </si>
  <si>
    <t>73239100</t>
  </si>
  <si>
    <t>73239200</t>
  </si>
  <si>
    <t>73239300</t>
  </si>
  <si>
    <t>73239400</t>
  </si>
  <si>
    <t>73239900</t>
  </si>
  <si>
    <t>73241000</t>
  </si>
  <si>
    <t>73242100</t>
  </si>
  <si>
    <t>73242900</t>
  </si>
  <si>
    <t>73249000</t>
  </si>
  <si>
    <t>73251000</t>
  </si>
  <si>
    <t>73259100</t>
  </si>
  <si>
    <t>73259900</t>
  </si>
  <si>
    <t>Bermuda</t>
  </si>
  <si>
    <t>02013000</t>
  </si>
  <si>
    <t>BN</t>
  </si>
  <si>
    <t>Brunei Darussalam</t>
  </si>
  <si>
    <t>02021000</t>
  </si>
  <si>
    <t>BO</t>
  </si>
  <si>
    <t>Bolivia</t>
  </si>
  <si>
    <t>02022000</t>
  </si>
  <si>
    <t>BR</t>
  </si>
  <si>
    <t>Brazil</t>
  </si>
  <si>
    <t>02023000</t>
  </si>
  <si>
    <t>BS</t>
  </si>
  <si>
    <t>Bahamas</t>
  </si>
  <si>
    <t>BT</t>
  </si>
  <si>
    <t>Bhutan</t>
  </si>
  <si>
    <t>02031200</t>
  </si>
  <si>
    <t>BW</t>
  </si>
  <si>
    <t>Botswana</t>
  </si>
  <si>
    <t>BY</t>
  </si>
  <si>
    <t>Belarus</t>
  </si>
  <si>
    <t>BZ</t>
  </si>
  <si>
    <t>Belize</t>
  </si>
  <si>
    <t>02032200</t>
  </si>
  <si>
    <t>CA</t>
  </si>
  <si>
    <t>Canada</t>
  </si>
  <si>
    <t>CD</t>
  </si>
  <si>
    <t>03034900</t>
  </si>
  <si>
    <t>ML</t>
  </si>
  <si>
    <t>Mali</t>
  </si>
  <si>
    <t>MM</t>
  </si>
  <si>
    <t>Myanmar</t>
  </si>
  <si>
    <t>MN</t>
  </si>
  <si>
    <t>Mongolia</t>
  </si>
  <si>
    <t>MO</t>
  </si>
  <si>
    <t>Macau</t>
  </si>
  <si>
    <t>MP</t>
  </si>
  <si>
    <t>Northern Mariana Islands</t>
  </si>
  <si>
    <t>MQ</t>
  </si>
  <si>
    <t>Martinique</t>
  </si>
  <si>
    <t>MR</t>
  </si>
  <si>
    <t>Mauritania</t>
  </si>
  <si>
    <t>MS</t>
  </si>
  <si>
    <t>Montserrat</t>
  </si>
  <si>
    <t>MT</t>
  </si>
  <si>
    <t>Malta</t>
  </si>
  <si>
    <t>MU</t>
  </si>
  <si>
    <t>Mauritius</t>
  </si>
  <si>
    <t>MV</t>
  </si>
  <si>
    <t>Maldives</t>
  </si>
  <si>
    <t>MW</t>
  </si>
  <si>
    <t>Malawi</t>
  </si>
  <si>
    <t>MX</t>
  </si>
  <si>
    <t>Mexico</t>
  </si>
  <si>
    <t>MY</t>
  </si>
  <si>
    <t>Malaysia</t>
  </si>
  <si>
    <t>VU</t>
  </si>
  <si>
    <t>Vanuatu</t>
  </si>
  <si>
    <t>WF</t>
  </si>
  <si>
    <t>Wallis and Futuna Islands</t>
  </si>
  <si>
    <t>05100000</t>
  </si>
  <si>
    <t>WS</t>
  </si>
  <si>
    <t>Samoa, Western</t>
  </si>
  <si>
    <t>05111000</t>
  </si>
  <si>
    <t>XX</t>
  </si>
  <si>
    <t>Not Stated</t>
  </si>
  <si>
    <t>05119100</t>
  </si>
  <si>
    <t>YE</t>
  </si>
  <si>
    <t>Yemen</t>
  </si>
  <si>
    <t>YU</t>
  </si>
  <si>
    <t>Yugoslavia</t>
  </si>
  <si>
    <t>06011000</t>
  </si>
  <si>
    <t>ZA</t>
  </si>
  <si>
    <t>South Africa</t>
  </si>
  <si>
    <t>06012000</t>
  </si>
  <si>
    <t>Destination Unknown - EU</t>
  </si>
  <si>
    <t>06021000</t>
  </si>
  <si>
    <t>Zambia</t>
  </si>
  <si>
    <t>06022000</t>
  </si>
  <si>
    <t>ZO</t>
  </si>
  <si>
    <t>Destination Unknown - Non EU</t>
  </si>
  <si>
    <t>06023000</t>
  </si>
  <si>
    <t>ZR</t>
  </si>
  <si>
    <t>Zaire</t>
  </si>
  <si>
    <t>06024000</t>
  </si>
  <si>
    <t>ZW</t>
  </si>
  <si>
    <t>Zimbabwe</t>
  </si>
  <si>
    <t>06029000</t>
  </si>
  <si>
    <t>06039000</t>
  </si>
  <si>
    <t>07020000</t>
  </si>
  <si>
    <t>90132000</t>
  </si>
  <si>
    <t>90138000</t>
  </si>
  <si>
    <t>90139000</t>
  </si>
  <si>
    <t>90141000</t>
  </si>
  <si>
    <t>90142000</t>
  </si>
  <si>
    <t>90148000</t>
  </si>
  <si>
    <t>90149000</t>
  </si>
  <si>
    <t>90151000</t>
  </si>
  <si>
    <t>90152000</t>
  </si>
  <si>
    <t>90153000</t>
  </si>
  <si>
    <t>90154000</t>
  </si>
  <si>
    <t>90158000</t>
  </si>
  <si>
    <t>90159000</t>
  </si>
  <si>
    <t>90160000</t>
  </si>
  <si>
    <t>90171000</t>
  </si>
  <si>
    <t>90172000</t>
  </si>
  <si>
    <t>90173000</t>
  </si>
  <si>
    <t>90178000</t>
  </si>
  <si>
    <t>90179000</t>
  </si>
  <si>
    <t>90181100</t>
  </si>
  <si>
    <t>90181200</t>
  </si>
  <si>
    <t>90181300</t>
  </si>
  <si>
    <t>90181400</t>
  </si>
  <si>
    <t>90181900</t>
  </si>
  <si>
    <t>90182000</t>
  </si>
  <si>
    <t>90183100</t>
  </si>
  <si>
    <t>90183200</t>
  </si>
  <si>
    <t>90183900</t>
  </si>
  <si>
    <t>90184100</t>
  </si>
  <si>
    <t>90184900</t>
  </si>
  <si>
    <t>90185000</t>
  </si>
  <si>
    <t>90189000</t>
  </si>
  <si>
    <t>90191000</t>
  </si>
  <si>
    <t>90192000</t>
  </si>
  <si>
    <t>90200000</t>
  </si>
  <si>
    <t>90211000</t>
  </si>
  <si>
    <t>90212100</t>
  </si>
  <si>
    <t>90212900</t>
  </si>
  <si>
    <t>90213100</t>
  </si>
  <si>
    <t>90213900</t>
  </si>
  <si>
    <t>90214000</t>
  </si>
  <si>
    <t>90215000</t>
  </si>
  <si>
    <t>07102100</t>
  </si>
  <si>
    <t>07102200</t>
  </si>
  <si>
    <t>07102900</t>
  </si>
  <si>
    <t>07103000</t>
  </si>
  <si>
    <t>07104000</t>
  </si>
  <si>
    <t>07108000</t>
  </si>
  <si>
    <t>07109000</t>
  </si>
  <si>
    <t>07112000</t>
  </si>
  <si>
    <t>76071100</t>
  </si>
  <si>
    <t>76071900</t>
  </si>
  <si>
    <t>76072000</t>
  </si>
  <si>
    <t>76081000</t>
  </si>
  <si>
    <t>76082000</t>
  </si>
  <si>
    <t>76090000</t>
  </si>
  <si>
    <t>76109000</t>
  </si>
  <si>
    <t>76110000</t>
  </si>
  <si>
    <t>04051000</t>
  </si>
  <si>
    <t>SZ</t>
  </si>
  <si>
    <t>Swaziland</t>
  </si>
  <si>
    <t>04052000</t>
  </si>
  <si>
    <t>TD</t>
  </si>
  <si>
    <t>Chad</t>
  </si>
  <si>
    <t>TG</t>
  </si>
  <si>
    <t>Togo</t>
  </si>
  <si>
    <t>04061000</t>
  </si>
  <si>
    <t>TH</t>
  </si>
  <si>
    <t>Thailand</t>
  </si>
  <si>
    <t>04062000</t>
  </si>
  <si>
    <t>TJ</t>
  </si>
  <si>
    <t>Tajikistan</t>
  </si>
  <si>
    <t>04063000</t>
  </si>
  <si>
    <t>TK</t>
  </si>
  <si>
    <t>Tokelau</t>
  </si>
  <si>
    <t>04064000</t>
  </si>
  <si>
    <t>TM</t>
  </si>
  <si>
    <t>Turkmenistan</t>
  </si>
  <si>
    <t>04069000</t>
  </si>
  <si>
    <t>TN</t>
  </si>
  <si>
    <t>Tunisia</t>
  </si>
  <si>
    <t>61062000</t>
  </si>
  <si>
    <t>61069000</t>
  </si>
  <si>
    <t>61071100</t>
  </si>
  <si>
    <t>61071200</t>
  </si>
  <si>
    <t>61071900</t>
  </si>
  <si>
    <t>61072100</t>
  </si>
  <si>
    <t>61072200</t>
  </si>
  <si>
    <t>61072900</t>
  </si>
  <si>
    <t>61079100</t>
  </si>
  <si>
    <t>61079900</t>
  </si>
  <si>
    <t>61081100</t>
  </si>
  <si>
    <t>61081900</t>
  </si>
  <si>
    <t>61082100</t>
  </si>
  <si>
    <t>61082200</t>
  </si>
  <si>
    <t>61082900</t>
  </si>
  <si>
    <t>61083100</t>
  </si>
  <si>
    <t>61083200</t>
  </si>
  <si>
    <t>61083900</t>
  </si>
  <si>
    <t>61089100</t>
  </si>
  <si>
    <t>61089200</t>
  </si>
  <si>
    <t>61089900</t>
  </si>
  <si>
    <t>tariff</t>
  </si>
  <si>
    <t>07114000</t>
  </si>
  <si>
    <t>07115100</t>
  </si>
  <si>
    <t>07115900</t>
  </si>
  <si>
    <t>07119000</t>
  </si>
  <si>
    <t>07122000</t>
  </si>
  <si>
    <t>07123100</t>
  </si>
  <si>
    <t>07123200</t>
  </si>
  <si>
    <t>07123300</t>
  </si>
  <si>
    <t>07123900</t>
  </si>
  <si>
    <t>07129000</t>
  </si>
  <si>
    <t>07132000</t>
  </si>
  <si>
    <t>07133100</t>
  </si>
  <si>
    <t>07133200</t>
  </si>
  <si>
    <t>07133300</t>
  </si>
  <si>
    <t>07133900</t>
  </si>
  <si>
    <t>07134000</t>
  </si>
  <si>
    <t>07135000</t>
  </si>
  <si>
    <t>07139000</t>
  </si>
  <si>
    <t>07141000</t>
  </si>
  <si>
    <t>07142000</t>
  </si>
  <si>
    <t>07149000</t>
  </si>
  <si>
    <t>08011100</t>
  </si>
  <si>
    <t>08011900</t>
  </si>
  <si>
    <t>08012100</t>
  </si>
  <si>
    <t>08012200</t>
  </si>
  <si>
    <t>08013100</t>
  </si>
  <si>
    <t>08013200</t>
  </si>
  <si>
    <t>08021100</t>
  </si>
  <si>
    <t>08021200</t>
  </si>
  <si>
    <t>08022100</t>
  </si>
  <si>
    <t>08022200</t>
  </si>
  <si>
    <t>08023100</t>
  </si>
  <si>
    <t>08023200</t>
  </si>
  <si>
    <t>08029000</t>
  </si>
  <si>
    <t>08055000</t>
  </si>
  <si>
    <t>08059000</t>
  </si>
  <si>
    <t>M3</t>
  </si>
  <si>
    <t>08071900</t>
  </si>
  <si>
    <t>08072000</t>
  </si>
  <si>
    <t>08111000</t>
  </si>
  <si>
    <t>08112000</t>
  </si>
  <si>
    <t>08119000</t>
  </si>
  <si>
    <t>08121000</t>
  </si>
  <si>
    <t>08131000</t>
  </si>
  <si>
    <t>08132000</t>
  </si>
  <si>
    <t>08133000</t>
  </si>
  <si>
    <t>08134000</t>
  </si>
  <si>
    <t>08135000</t>
  </si>
  <si>
    <t>08140000</t>
  </si>
  <si>
    <t>09011100</t>
  </si>
  <si>
    <t>09011200</t>
  </si>
  <si>
    <t>09012100</t>
  </si>
  <si>
    <t>09012200</t>
  </si>
  <si>
    <t>09019000</t>
  </si>
  <si>
    <t>09021000</t>
  </si>
  <si>
    <t>09022000</t>
  </si>
  <si>
    <t>09023000</t>
  </si>
  <si>
    <t>09024000</t>
  </si>
  <si>
    <t>09030000</t>
  </si>
  <si>
    <t>90058000</t>
  </si>
  <si>
    <t>90059000</t>
  </si>
  <si>
    <t>90063000</t>
  </si>
  <si>
    <t>90064000</t>
  </si>
  <si>
    <t>90065100</t>
  </si>
  <si>
    <t>90065200</t>
  </si>
  <si>
    <t>90065300</t>
  </si>
  <si>
    <t>90065900</t>
  </si>
  <si>
    <t>90066100</t>
  </si>
  <si>
    <t>90066900</t>
  </si>
  <si>
    <t>90069100</t>
  </si>
  <si>
    <t>90069900</t>
  </si>
  <si>
    <t>90072000</t>
  </si>
  <si>
    <t>90079100</t>
  </si>
  <si>
    <t>90079200</t>
  </si>
  <si>
    <t>90089000</t>
  </si>
  <si>
    <t>90101000</t>
  </si>
  <si>
    <t>90105000</t>
  </si>
  <si>
    <t>90106000</t>
  </si>
  <si>
    <t>90109000</t>
  </si>
  <si>
    <t>90111000</t>
  </si>
  <si>
    <t>90112000</t>
  </si>
  <si>
    <t>90118000</t>
  </si>
  <si>
    <t>90119000</t>
  </si>
  <si>
    <t>90121000</t>
  </si>
  <si>
    <t>90129000</t>
  </si>
  <si>
    <t>90131000</t>
  </si>
  <si>
    <t>29032200</t>
  </si>
  <si>
    <t>29032300</t>
  </si>
  <si>
    <t>29032900</t>
  </si>
  <si>
    <t>29041000</t>
  </si>
  <si>
    <t>29042000</t>
  </si>
  <si>
    <t>29051700</t>
  </si>
  <si>
    <t>29054100</t>
  </si>
  <si>
    <t>84305000</t>
  </si>
  <si>
    <t>84306100</t>
  </si>
  <si>
    <t>84306900</t>
  </si>
  <si>
    <t>84312000</t>
  </si>
  <si>
    <t>84313100</t>
  </si>
  <si>
    <t>84313900</t>
  </si>
  <si>
    <t>84314100</t>
  </si>
  <si>
    <t>84314200</t>
  </si>
  <si>
    <t>84314300</t>
  </si>
  <si>
    <t>84314900</t>
  </si>
  <si>
    <t>84322100</t>
  </si>
  <si>
    <t>84322900</t>
  </si>
  <si>
    <t>29101000</t>
  </si>
  <si>
    <t>90219000</t>
  </si>
  <si>
    <t>90221200</t>
  </si>
  <si>
    <t>90221300</t>
  </si>
  <si>
    <t>90221400</t>
  </si>
  <si>
    <t>90221900</t>
  </si>
  <si>
    <t>90222100</t>
  </si>
  <si>
    <t>90222900</t>
  </si>
  <si>
    <t>90223000</t>
  </si>
  <si>
    <t>90229000</t>
  </si>
  <si>
    <t>90230000</t>
  </si>
  <si>
    <t>90241000</t>
  </si>
  <si>
    <t>90248000</t>
  </si>
  <si>
    <t>90249000</t>
  </si>
  <si>
    <t>90251100</t>
  </si>
  <si>
    <t>90251900</t>
  </si>
  <si>
    <t>90259000</t>
  </si>
  <si>
    <t>90261000</t>
  </si>
  <si>
    <t>90262000</t>
  </si>
  <si>
    <t>90268000</t>
  </si>
  <si>
    <t>90269000</t>
  </si>
  <si>
    <t>90271000</t>
  </si>
  <si>
    <t>90272000</t>
  </si>
  <si>
    <t>90273000</t>
  </si>
  <si>
    <t>90275000</t>
  </si>
  <si>
    <t>90278000</t>
  </si>
  <si>
    <t>90279000</t>
  </si>
  <si>
    <t>90281000</t>
  </si>
  <si>
    <t>90282000</t>
  </si>
  <si>
    <t>90283000</t>
  </si>
  <si>
    <t>90289000</t>
  </si>
  <si>
    <t>90291000</t>
  </si>
  <si>
    <t>90292000</t>
  </si>
  <si>
    <t>90299000</t>
  </si>
  <si>
    <t>90301000</t>
  </si>
  <si>
    <t>90302000</t>
  </si>
  <si>
    <t>90303100</t>
  </si>
  <si>
    <t>90303900</t>
  </si>
  <si>
    <t>90304000</t>
  </si>
  <si>
    <t>90308200</t>
  </si>
  <si>
    <t>90308900</t>
  </si>
  <si>
    <t>90309000</t>
  </si>
  <si>
    <t>90311000</t>
  </si>
  <si>
    <t>90312000</t>
  </si>
  <si>
    <t>90314100</t>
  </si>
  <si>
    <t>90314900</t>
  </si>
  <si>
    <t>90318000</t>
  </si>
  <si>
    <t>90319000</t>
  </si>
  <si>
    <t>90321000</t>
  </si>
  <si>
    <t>90322000</t>
  </si>
  <si>
    <t>90328100</t>
  </si>
  <si>
    <t>90328900</t>
  </si>
  <si>
    <t>90329000</t>
  </si>
  <si>
    <t>90330000</t>
  </si>
  <si>
    <t>91011100</t>
  </si>
  <si>
    <t>91011900</t>
  </si>
  <si>
    <t>91012100</t>
  </si>
  <si>
    <t>91012900</t>
  </si>
  <si>
    <t>91019100</t>
  </si>
  <si>
    <t>91019900</t>
  </si>
  <si>
    <t>91021100</t>
  </si>
  <si>
    <t>10051000</t>
  </si>
  <si>
    <t>10059000</t>
  </si>
  <si>
    <t>10061000</t>
  </si>
  <si>
    <t>12092500</t>
  </si>
  <si>
    <t>12092900</t>
  </si>
  <si>
    <t>12093000</t>
  </si>
  <si>
    <t>12101000</t>
  </si>
  <si>
    <t>12102000</t>
  </si>
  <si>
    <t>12112000</t>
  </si>
  <si>
    <t>12113000</t>
  </si>
  <si>
    <t>12114000</t>
  </si>
  <si>
    <t>12129100</t>
  </si>
  <si>
    <t>12129900</t>
  </si>
  <si>
    <t>12130000</t>
  </si>
  <si>
    <t>12141000</t>
  </si>
  <si>
    <t>T</t>
  </si>
  <si>
    <t>12149000</t>
  </si>
  <si>
    <t>13012000</t>
  </si>
  <si>
    <t>13019000</t>
  </si>
  <si>
    <t>13021100</t>
  </si>
  <si>
    <t>13021200</t>
  </si>
  <si>
    <t>13021300</t>
  </si>
  <si>
    <t>13021400</t>
  </si>
  <si>
    <t>13022000</t>
  </si>
  <si>
    <t>13023100</t>
  </si>
  <si>
    <t>13023200</t>
  </si>
  <si>
    <t>13023900</t>
  </si>
  <si>
    <t>14011000</t>
  </si>
  <si>
    <t>14012000</t>
  </si>
  <si>
    <t>14042000</t>
  </si>
  <si>
    <t>14049000</t>
  </si>
  <si>
    <t>15041000</t>
  </si>
  <si>
    <t>15042000</t>
  </si>
  <si>
    <t>15043000</t>
  </si>
  <si>
    <t>15050000</t>
  </si>
  <si>
    <t>15071000</t>
  </si>
  <si>
    <t>15079000</t>
  </si>
  <si>
    <t>15081000</t>
  </si>
  <si>
    <t>15089000</t>
  </si>
  <si>
    <t>15091000</t>
  </si>
  <si>
    <t>15099000</t>
  </si>
  <si>
    <t>15111000</t>
  </si>
  <si>
    <t>52064100</t>
  </si>
  <si>
    <t>52064200</t>
  </si>
  <si>
    <t>52064300</t>
  </si>
  <si>
    <t>52064400</t>
  </si>
  <si>
    <t>52064500</t>
  </si>
  <si>
    <t>52071000</t>
  </si>
  <si>
    <t>52079000</t>
  </si>
  <si>
    <t>52081100</t>
  </si>
  <si>
    <t>52081200</t>
  </si>
  <si>
    <t>52081300</t>
  </si>
  <si>
    <t>52081900</t>
  </si>
  <si>
    <t>52082100</t>
  </si>
  <si>
    <t>52082200</t>
  </si>
  <si>
    <t>52082300</t>
  </si>
  <si>
    <t>52082900</t>
  </si>
  <si>
    <t>52083100</t>
  </si>
  <si>
    <t>52083200</t>
  </si>
  <si>
    <t>52083300</t>
  </si>
  <si>
    <t>52083900</t>
  </si>
  <si>
    <t>52084200</t>
  </si>
  <si>
    <t>52084300</t>
  </si>
  <si>
    <t>52084900</t>
  </si>
  <si>
    <t>52085100</t>
  </si>
  <si>
    <t>52085200</t>
  </si>
  <si>
    <t>52085900</t>
  </si>
  <si>
    <t>52091100</t>
  </si>
  <si>
    <t>52091200</t>
  </si>
  <si>
    <t>73043900</t>
  </si>
  <si>
    <t>73044100</t>
  </si>
  <si>
    <t>73044900</t>
  </si>
  <si>
    <t>73045100</t>
  </si>
  <si>
    <t>73045900</t>
  </si>
  <si>
    <t>73049000</t>
  </si>
  <si>
    <t>73051100</t>
  </si>
  <si>
    <t>73051200</t>
  </si>
  <si>
    <t>73051900</t>
  </si>
  <si>
    <t>73052000</t>
  </si>
  <si>
    <t>73053100</t>
  </si>
  <si>
    <t>73053900</t>
  </si>
  <si>
    <t>73059000</t>
  </si>
  <si>
    <t>73063000</t>
  </si>
  <si>
    <t>73064000</t>
  </si>
  <si>
    <t>73065000</t>
  </si>
  <si>
    <t>73069000</t>
  </si>
  <si>
    <t>73071100</t>
  </si>
  <si>
    <t>73071900</t>
  </si>
  <si>
    <t>73072100</t>
  </si>
  <si>
    <t>73072200</t>
  </si>
  <si>
    <t>73072300</t>
  </si>
  <si>
    <t>73072900</t>
  </si>
  <si>
    <t>73079100</t>
  </si>
  <si>
    <t>51031000</t>
  </si>
  <si>
    <t>51032000</t>
  </si>
  <si>
    <t>51033000</t>
  </si>
  <si>
    <t>51040000</t>
  </si>
  <si>
    <t>51051000</t>
  </si>
  <si>
    <t>51052100</t>
  </si>
  <si>
    <t>51052900</t>
  </si>
  <si>
    <t>51053100</t>
  </si>
  <si>
    <t>51053900</t>
  </si>
  <si>
    <t>51054000</t>
  </si>
  <si>
    <t>51061000</t>
  </si>
  <si>
    <t>91059100</t>
  </si>
  <si>
    <t>91059900</t>
  </si>
  <si>
    <t>91061000</t>
  </si>
  <si>
    <t>91069000</t>
  </si>
  <si>
    <t>91070000</t>
  </si>
  <si>
    <t>91081100</t>
  </si>
  <si>
    <t>91081200</t>
  </si>
  <si>
    <t>91081900</t>
  </si>
  <si>
    <t>91082000</t>
  </si>
  <si>
    <t>91089000</t>
  </si>
  <si>
    <t>91099000</t>
  </si>
  <si>
    <t>91101100</t>
  </si>
  <si>
    <t>91101200</t>
  </si>
  <si>
    <t>91101900</t>
  </si>
  <si>
    <t>91109000</t>
  </si>
  <si>
    <t>91111000</t>
  </si>
  <si>
    <t>91112000</t>
  </si>
  <si>
    <t>91118000</t>
  </si>
  <si>
    <t>91119000</t>
  </si>
  <si>
    <t>91122000</t>
  </si>
  <si>
    <t>91129000</t>
  </si>
  <si>
    <t>91131000</t>
  </si>
  <si>
    <t>91132000</t>
  </si>
  <si>
    <t>91141000</t>
  </si>
  <si>
    <t>91143000</t>
  </si>
  <si>
    <t>91144000</t>
  </si>
  <si>
    <t>91149000</t>
  </si>
  <si>
    <t>10062000</t>
  </si>
  <si>
    <t>10063000</t>
  </si>
  <si>
    <t>10064000</t>
  </si>
  <si>
    <t>10081000</t>
  </si>
  <si>
    <t>10083000</t>
  </si>
  <si>
    <t>10089000</t>
  </si>
  <si>
    <t>11010000</t>
  </si>
  <si>
    <t>11022000</t>
  </si>
  <si>
    <t>11029000</t>
  </si>
  <si>
    <t>11031100</t>
  </si>
  <si>
    <t>11031300</t>
  </si>
  <si>
    <t>11031900</t>
  </si>
  <si>
    <t>11032000</t>
  </si>
  <si>
    <t>11041200</t>
  </si>
  <si>
    <t>11041900</t>
  </si>
  <si>
    <t>11042200</t>
  </si>
  <si>
    <t>11042300</t>
  </si>
  <si>
    <t>Total Freight and Insurance ($US)</t>
  </si>
  <si>
    <t>Instructions for E_SAD Spreadsheet</t>
  </si>
  <si>
    <t>29153900</t>
  </si>
  <si>
    <t>29154000</t>
  </si>
  <si>
    <t>29155000</t>
  </si>
  <si>
    <t>29156000</t>
  </si>
  <si>
    <t>29157000</t>
  </si>
  <si>
    <t>29159000</t>
  </si>
  <si>
    <t>29161100</t>
  </si>
  <si>
    <t>29161200</t>
  </si>
  <si>
    <t>29161300</t>
  </si>
  <si>
    <t>29161400</t>
  </si>
  <si>
    <t>29161500</t>
  </si>
  <si>
    <t>29161900</t>
  </si>
  <si>
    <t>29162000</t>
  </si>
  <si>
    <t>29163100</t>
  </si>
  <si>
    <t>29163200</t>
  </si>
  <si>
    <t>29163400</t>
  </si>
  <si>
    <t>29163900</t>
  </si>
  <si>
    <t>29171100</t>
  </si>
  <si>
    <t>29171200</t>
  </si>
  <si>
    <t>29171300</t>
  </si>
  <si>
    <t>29171400</t>
  </si>
  <si>
    <t>29171900</t>
  </si>
  <si>
    <t>29172000</t>
  </si>
  <si>
    <t>29173200</t>
  </si>
  <si>
    <t>29173300</t>
  </si>
  <si>
    <t>29173400</t>
  </si>
  <si>
    <t>29173500</t>
  </si>
  <si>
    <t>29173600</t>
  </si>
  <si>
    <t>29173700</t>
  </si>
  <si>
    <t>29173900</t>
  </si>
  <si>
    <t>29181100</t>
  </si>
  <si>
    <t>94059100</t>
  </si>
  <si>
    <t>94059200</t>
  </si>
  <si>
    <t>94059900</t>
  </si>
  <si>
    <t>95042000</t>
  </si>
  <si>
    <t>95043000</t>
  </si>
  <si>
    <t>95044000</t>
  </si>
  <si>
    <t>95049000</t>
  </si>
  <si>
    <t>95051000</t>
  </si>
  <si>
    <t>95061100</t>
  </si>
  <si>
    <t>95061200</t>
  </si>
  <si>
    <t>95061900</t>
  </si>
  <si>
    <t>95062100</t>
  </si>
  <si>
    <t>95063100</t>
  </si>
  <si>
    <t>95063200</t>
  </si>
  <si>
    <t>95063900</t>
  </si>
  <si>
    <t>95064000</t>
  </si>
  <si>
    <t>95065100</t>
  </si>
  <si>
    <t>95065900</t>
  </si>
  <si>
    <t>95066100</t>
  </si>
  <si>
    <t>95066200</t>
  </si>
  <si>
    <t>95066900</t>
  </si>
  <si>
    <t>95067000</t>
  </si>
  <si>
    <t>95069100</t>
  </si>
  <si>
    <t>95071000</t>
  </si>
  <si>
    <t>95072000</t>
  </si>
  <si>
    <t>95073000</t>
  </si>
  <si>
    <t>95081000</t>
  </si>
  <si>
    <t>95089000</t>
  </si>
  <si>
    <t>96020000</t>
  </si>
  <si>
    <t>96031000</t>
  </si>
  <si>
    <t>96033000</t>
  </si>
  <si>
    <t>96035000</t>
  </si>
  <si>
    <t>96050000</t>
  </si>
  <si>
    <t>96061000</t>
  </si>
  <si>
    <t>29221200</t>
  </si>
  <si>
    <t>29221400</t>
  </si>
  <si>
    <t>29221900</t>
  </si>
  <si>
    <t>29222100</t>
  </si>
  <si>
    <t>29222900</t>
  </si>
  <si>
    <t>93012000</t>
  </si>
  <si>
    <t>93019000</t>
  </si>
  <si>
    <t>1</t>
  </si>
  <si>
    <t>inv</t>
  </si>
  <si>
    <t>desc</t>
  </si>
  <si>
    <t>29329100</t>
  </si>
  <si>
    <t>29329200</t>
  </si>
  <si>
    <t>29329300</t>
  </si>
  <si>
    <t>29329400</t>
  </si>
  <si>
    <t>29329500</t>
  </si>
  <si>
    <t>29329900</t>
  </si>
  <si>
    <t>29331100</t>
  </si>
  <si>
    <t>29331900</t>
  </si>
  <si>
    <t>29332100</t>
  </si>
  <si>
    <t>29332900</t>
  </si>
  <si>
    <t>29333100</t>
  </si>
  <si>
    <t>29333200</t>
  </si>
  <si>
    <t>29333300</t>
  </si>
  <si>
    <t>29333900</t>
  </si>
  <si>
    <t>29334100</t>
  </si>
  <si>
    <t>29334900</t>
  </si>
  <si>
    <t>29335200</t>
  </si>
  <si>
    <t>29335300</t>
  </si>
  <si>
    <t>29335400</t>
  </si>
  <si>
    <t>29335500</t>
  </si>
  <si>
    <t>29335900</t>
  </si>
  <si>
    <t>29336100</t>
  </si>
  <si>
    <t>29336900</t>
  </si>
  <si>
    <t>29337100</t>
  </si>
  <si>
    <t>29337200</t>
  </si>
  <si>
    <t>29337900</t>
  </si>
  <si>
    <t>29339100</t>
  </si>
  <si>
    <t>29339900</t>
  </si>
  <si>
    <t>29341000</t>
  </si>
  <si>
    <t>29342000</t>
  </si>
  <si>
    <t>29343000</t>
  </si>
  <si>
    <t>29349100</t>
  </si>
  <si>
    <t>29349900</t>
  </si>
  <si>
    <t>29362200</t>
  </si>
  <si>
    <t>29362300</t>
  </si>
  <si>
    <t>29362400</t>
  </si>
  <si>
    <t>29362500</t>
  </si>
  <si>
    <t>29362600</t>
  </si>
  <si>
    <t>29362700</t>
  </si>
  <si>
    <t>29362800</t>
  </si>
  <si>
    <t>29362900</t>
  </si>
  <si>
    <t>29369000</t>
  </si>
  <si>
    <t>29371100</t>
  </si>
  <si>
    <t>29371200</t>
  </si>
  <si>
    <t>29371900</t>
  </si>
  <si>
    <t>29372100</t>
  </si>
  <si>
    <t>29372200</t>
  </si>
  <si>
    <t>29372300</t>
  </si>
  <si>
    <t>18050000</t>
  </si>
  <si>
    <t>Gross Weight</t>
  </si>
  <si>
    <t>31023000</t>
  </si>
  <si>
    <t>31024000</t>
  </si>
  <si>
    <t>31025000</t>
  </si>
  <si>
    <t>31026000</t>
  </si>
  <si>
    <t>31028000</t>
  </si>
  <si>
    <t>31029000</t>
  </si>
  <si>
    <t>31039000</t>
  </si>
  <si>
    <t>31042000</t>
  </si>
  <si>
    <t>31043000</t>
  </si>
  <si>
    <t>96082000</t>
  </si>
  <si>
    <t>96085000</t>
  </si>
  <si>
    <t>96086000</t>
  </si>
  <si>
    <t>56039300</t>
  </si>
  <si>
    <t>56039400</t>
  </si>
  <si>
    <t>56041000</t>
  </si>
  <si>
    <t>56049000</t>
  </si>
  <si>
    <t>56072100</t>
  </si>
  <si>
    <t>56072900</t>
  </si>
  <si>
    <t>56074900</t>
  </si>
  <si>
    <t>56075000</t>
  </si>
  <si>
    <t>31049000</t>
  </si>
  <si>
    <t>31051000</t>
  </si>
  <si>
    <t>31052000</t>
  </si>
  <si>
    <t>31053000</t>
  </si>
  <si>
    <t>31054000</t>
  </si>
  <si>
    <t>31055100</t>
  </si>
  <si>
    <t>31055900</t>
  </si>
  <si>
    <t>31056000</t>
  </si>
  <si>
    <t>31059000</t>
  </si>
  <si>
    <t>32011000</t>
  </si>
  <si>
    <t>32012000</t>
  </si>
  <si>
    <t>32019000</t>
  </si>
  <si>
    <t>32021000</t>
  </si>
  <si>
    <t>32030000</t>
  </si>
  <si>
    <t>32041100</t>
  </si>
  <si>
    <t>32041200</t>
  </si>
  <si>
    <t>32041300</t>
  </si>
  <si>
    <t>32041400</t>
  </si>
  <si>
    <t>32041500</t>
  </si>
  <si>
    <t>32041600</t>
  </si>
  <si>
    <t>32041700</t>
  </si>
  <si>
    <t>32041900</t>
  </si>
  <si>
    <t>32042000</t>
  </si>
  <si>
    <t>32049000</t>
  </si>
  <si>
    <t>32050000</t>
  </si>
  <si>
    <t>32061100</t>
  </si>
  <si>
    <t>32062000</t>
  </si>
  <si>
    <t>32064200</t>
  </si>
  <si>
    <t>32064900</t>
  </si>
  <si>
    <t>32065000</t>
  </si>
  <si>
    <t>32071000</t>
  </si>
  <si>
    <t>32072000</t>
  </si>
  <si>
    <t>32073000</t>
  </si>
  <si>
    <t>32074000</t>
  </si>
  <si>
    <t>28092000</t>
  </si>
  <si>
    <t>28100000</t>
  </si>
  <si>
    <t>28111100</t>
  </si>
  <si>
    <t>28111900</t>
  </si>
  <si>
    <t>28112100</t>
  </si>
  <si>
    <t>28112200</t>
  </si>
  <si>
    <t>28112900</t>
  </si>
  <si>
    <t>28129000</t>
  </si>
  <si>
    <t>28131000</t>
  </si>
  <si>
    <t>28139000</t>
  </si>
  <si>
    <t>28141000</t>
  </si>
  <si>
    <t>28142000</t>
  </si>
  <si>
    <t>28151100</t>
  </si>
  <si>
    <t>28151200</t>
  </si>
  <si>
    <t>28152000</t>
  </si>
  <si>
    <t>28153000</t>
  </si>
  <si>
    <t>28161000</t>
  </si>
  <si>
    <t>28164000</t>
  </si>
  <si>
    <t>28170000</t>
  </si>
  <si>
    <t>28181000</t>
  </si>
  <si>
    <t>28182000</t>
  </si>
  <si>
    <t>28183000</t>
  </si>
  <si>
    <t>28191000</t>
  </si>
  <si>
    <t>28199000</t>
  </si>
  <si>
    <t>28201000</t>
  </si>
  <si>
    <t>34031100</t>
  </si>
  <si>
    <t>34031900</t>
  </si>
  <si>
    <t>34039100</t>
  </si>
  <si>
    <t>34039900</t>
  </si>
  <si>
    <t>34049000</t>
  </si>
  <si>
    <t>34051000</t>
  </si>
  <si>
    <t>34052000</t>
  </si>
  <si>
    <t>34053000</t>
  </si>
  <si>
    <t>34054000</t>
  </si>
  <si>
    <t>34059000</t>
  </si>
  <si>
    <t>34060000</t>
  </si>
  <si>
    <t>34070000</t>
  </si>
  <si>
    <t>35019000</t>
  </si>
  <si>
    <t>35029000</t>
  </si>
  <si>
    <t>35030000</t>
  </si>
  <si>
    <t>35040000</t>
  </si>
  <si>
    <t>35051000</t>
  </si>
  <si>
    <t>35052000</t>
  </si>
  <si>
    <t>60064300</t>
  </si>
  <si>
    <t>60064400</t>
  </si>
  <si>
    <t>60069000</t>
  </si>
  <si>
    <t>61012000</t>
  </si>
  <si>
    <t>61013000</t>
  </si>
  <si>
    <t>61019000</t>
  </si>
  <si>
    <t>61021000</t>
  </si>
  <si>
    <t>61022000</t>
  </si>
  <si>
    <t>61023000</t>
  </si>
  <si>
    <t>61029000</t>
  </si>
  <si>
    <t>61032200</t>
  </si>
  <si>
    <t>61032300</t>
  </si>
  <si>
    <t>61032900</t>
  </si>
  <si>
    <t>61033100</t>
  </si>
  <si>
    <t>61033200</t>
  </si>
  <si>
    <t>61033300</t>
  </si>
  <si>
    <t>61033900</t>
  </si>
  <si>
    <t>61034100</t>
  </si>
  <si>
    <t>61034200</t>
  </si>
  <si>
    <t>61034300</t>
  </si>
  <si>
    <t>61034900</t>
  </si>
  <si>
    <t>61041300</t>
  </si>
  <si>
    <t>61041900</t>
  </si>
  <si>
    <t>61042200</t>
  </si>
  <si>
    <t>61042300</t>
  </si>
  <si>
    <t>61042900</t>
  </si>
  <si>
    <t>61043100</t>
  </si>
  <si>
    <t>61043200</t>
  </si>
  <si>
    <t>61043300</t>
  </si>
  <si>
    <t>61043900</t>
  </si>
  <si>
    <t>61044100</t>
  </si>
  <si>
    <t>61044200</t>
  </si>
  <si>
    <t>61044300</t>
  </si>
  <si>
    <t>61044400</t>
  </si>
  <si>
    <t>61044900</t>
  </si>
  <si>
    <t>61045100</t>
  </si>
  <si>
    <t>61045200</t>
  </si>
  <si>
    <t>61045300</t>
  </si>
  <si>
    <t>61045900</t>
  </si>
  <si>
    <t>48203000</t>
  </si>
  <si>
    <t>48204000</t>
  </si>
  <si>
    <t>48205000</t>
  </si>
  <si>
    <t>48209000</t>
  </si>
  <si>
    <t>48219000</t>
  </si>
  <si>
    <t>48221000</t>
  </si>
  <si>
    <t>48229000</t>
  </si>
  <si>
    <t>CIF</t>
  </si>
  <si>
    <t>70071100</t>
  </si>
  <si>
    <t>70071900</t>
  </si>
  <si>
    <t>70072100</t>
  </si>
  <si>
    <t>70072900</t>
  </si>
  <si>
    <t>70080000</t>
  </si>
  <si>
    <t>70091000</t>
  </si>
  <si>
    <t>70099100</t>
  </si>
  <si>
    <t>70099200</t>
  </si>
  <si>
    <t>70101000</t>
  </si>
  <si>
    <t>70102000</t>
  </si>
  <si>
    <t>70109000</t>
  </si>
  <si>
    <t>70111000</t>
  </si>
  <si>
    <t>48234000</t>
  </si>
  <si>
    <t>48237000</t>
  </si>
  <si>
    <t>49011000</t>
  </si>
  <si>
    <t>49029000</t>
  </si>
  <si>
    <t>49030000</t>
  </si>
  <si>
    <t>49040000</t>
  </si>
  <si>
    <t>49060000</t>
  </si>
  <si>
    <t>49081000</t>
  </si>
  <si>
    <t>49090000</t>
  </si>
  <si>
    <t>49100000</t>
  </si>
  <si>
    <t>49111000</t>
  </si>
  <si>
    <t>49119100</t>
  </si>
  <si>
    <t>49119900</t>
  </si>
  <si>
    <t>50010000</t>
  </si>
  <si>
    <t>50020000</t>
  </si>
  <si>
    <t>50040000</t>
  </si>
  <si>
    <t>50050000</t>
  </si>
  <si>
    <t>50060000</t>
  </si>
  <si>
    <t>50071000</t>
  </si>
  <si>
    <t>50072000</t>
  </si>
  <si>
    <t>50079000</t>
  </si>
  <si>
    <t>51011100</t>
  </si>
  <si>
    <t>51011900</t>
  </si>
  <si>
    <t>51012100</t>
  </si>
  <si>
    <t>51012900</t>
  </si>
  <si>
    <t>51013000</t>
  </si>
  <si>
    <t>51021100</t>
  </si>
  <si>
    <t>51021900</t>
  </si>
  <si>
    <t>51022000</t>
  </si>
  <si>
    <t>87032110</t>
  </si>
  <si>
    <t>87032210</t>
  </si>
  <si>
    <t>87032310</t>
  </si>
  <si>
    <t>87032410</t>
  </si>
  <si>
    <t>87033110</t>
  </si>
  <si>
    <t xml:space="preserve">                 Yellow</t>
  </si>
  <si>
    <t>28275900</t>
  </si>
  <si>
    <t>28276000</t>
  </si>
  <si>
    <t>28281000</t>
  </si>
  <si>
    <t>28289000</t>
  </si>
  <si>
    <t>28291100</t>
  </si>
  <si>
    <t>28291900</t>
  </si>
  <si>
    <t>28299000</t>
  </si>
  <si>
    <t>28301000</t>
  </si>
  <si>
    <t>28321000</t>
  </si>
  <si>
    <t>28322000</t>
  </si>
  <si>
    <t>28323000</t>
  </si>
  <si>
    <t>28331100</t>
  </si>
  <si>
    <t>28331900</t>
  </si>
  <si>
    <t>28332100</t>
  </si>
  <si>
    <t>28332200</t>
  </si>
  <si>
    <t>28332400</t>
  </si>
  <si>
    <t>28332500</t>
  </si>
  <si>
    <t>74151000</t>
  </si>
  <si>
    <t>74152100</t>
  </si>
  <si>
    <t>74152900</t>
  </si>
  <si>
    <t>74153300</t>
  </si>
  <si>
    <t>74153900</t>
  </si>
  <si>
    <t>74182000</t>
  </si>
  <si>
    <t>74191000</t>
  </si>
  <si>
    <t>74199100</t>
  </si>
  <si>
    <t>74199900</t>
  </si>
  <si>
    <t>75011000</t>
  </si>
  <si>
    <t>75012000</t>
  </si>
  <si>
    <t>75021000</t>
  </si>
  <si>
    <t>75022000</t>
  </si>
  <si>
    <t>75030000</t>
  </si>
  <si>
    <t>75040000</t>
  </si>
  <si>
    <t>75051100</t>
  </si>
  <si>
    <t>75051200</t>
  </si>
  <si>
    <t>75052100</t>
  </si>
  <si>
    <t>75052200</t>
  </si>
  <si>
    <t>75061000</t>
  </si>
  <si>
    <t>75062000</t>
  </si>
  <si>
    <t>75071100</t>
  </si>
  <si>
    <t>75071200</t>
  </si>
  <si>
    <t>75072000</t>
  </si>
  <si>
    <t>75081000</t>
  </si>
  <si>
    <t>75089000</t>
  </si>
  <si>
    <t>76011000</t>
  </si>
  <si>
    <t>76012000</t>
  </si>
  <si>
    <t>76020000</t>
  </si>
  <si>
    <t>76031000</t>
  </si>
  <si>
    <t>76032000</t>
  </si>
  <si>
    <t>76041000</t>
  </si>
  <si>
    <t>76042100</t>
  </si>
  <si>
    <t>76042900</t>
  </si>
  <si>
    <t>76051100</t>
  </si>
  <si>
    <t>76051900</t>
  </si>
  <si>
    <t>76052100</t>
  </si>
  <si>
    <t>76052900</t>
  </si>
  <si>
    <t>76061100</t>
  </si>
  <si>
    <t>76061200</t>
  </si>
  <si>
    <t>76069100</t>
  </si>
  <si>
    <t>76069200</t>
  </si>
  <si>
    <t>28332900</t>
  </si>
  <si>
    <t>28333000</t>
  </si>
  <si>
    <t>28334000</t>
  </si>
  <si>
    <t>28341000</t>
  </si>
  <si>
    <t>28342100</t>
  </si>
  <si>
    <t>28342900</t>
  </si>
  <si>
    <t>28351000</t>
  </si>
  <si>
    <t>28352200</t>
  </si>
  <si>
    <t>28352400</t>
  </si>
  <si>
    <t>28352500</t>
  </si>
  <si>
    <t>28352600</t>
  </si>
  <si>
    <t>28352900</t>
  </si>
  <si>
    <t>28353100</t>
  </si>
  <si>
    <t>28353900</t>
  </si>
  <si>
    <t>28362000</t>
  </si>
  <si>
    <t>28363000</t>
  </si>
  <si>
    <t>28364000</t>
  </si>
  <si>
    <t>28365000</t>
  </si>
  <si>
    <t>28366000</t>
  </si>
  <si>
    <t>Congo, the Democratic Republic of t</t>
  </si>
  <si>
    <t>02041000</t>
  </si>
  <si>
    <t>CG</t>
  </si>
  <si>
    <t>Congo</t>
  </si>
  <si>
    <t>CH</t>
  </si>
  <si>
    <t>Switzerland</t>
  </si>
  <si>
    <t>02042200</t>
  </si>
  <si>
    <t>CI</t>
  </si>
  <si>
    <t>Cote d'Ivoire</t>
  </si>
  <si>
    <t>02042300</t>
  </si>
  <si>
    <t>CK</t>
  </si>
  <si>
    <t>Cook Islands</t>
  </si>
  <si>
    <t>02043000</t>
  </si>
  <si>
    <t>CL</t>
  </si>
  <si>
    <t>Chile</t>
  </si>
  <si>
    <t>CM</t>
  </si>
  <si>
    <t>Cameroon, Republic of</t>
  </si>
  <si>
    <t>02044200</t>
  </si>
  <si>
    <t>CN</t>
  </si>
  <si>
    <t>China, People's Republic of</t>
  </si>
  <si>
    <t>CO</t>
  </si>
  <si>
    <t>Colombia</t>
  </si>
  <si>
    <t>02045000</t>
  </si>
  <si>
    <t>CR</t>
  </si>
  <si>
    <t>Costa Rica</t>
  </si>
  <si>
    <t>02050000</t>
  </si>
  <si>
    <t>CU</t>
  </si>
  <si>
    <t>Cuba</t>
  </si>
  <si>
    <t>02061000</t>
  </si>
  <si>
    <t>CV</t>
  </si>
  <si>
    <t>Cape Verde</t>
  </si>
  <si>
    <t>02062100</t>
  </si>
  <si>
    <t>CX</t>
  </si>
  <si>
    <t>Christmas Island</t>
  </si>
  <si>
    <t>02062200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</si>
  <si>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</si>
  <si>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</si>
  <si>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</si>
  <si>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</si>
  <si>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</si>
  <si>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</si>
  <si>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</si>
  <si>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</si>
  <si>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</si>
  <si>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G5</t>
  </si>
  <si>
    <t xml:space="preserve"> if participating in electronic filing - otherwise leave blank</t>
  </si>
  <si>
    <t>Next establish if your invoice values are CIF or FOB</t>
  </si>
  <si>
    <t>NZ</t>
  </si>
  <si>
    <t>New Zealand</t>
  </si>
  <si>
    <t>OM</t>
  </si>
  <si>
    <t>Oman</t>
  </si>
  <si>
    <t>PA</t>
  </si>
  <si>
    <t>Panama</t>
  </si>
  <si>
    <t>03061200</t>
  </si>
  <si>
    <t>PE</t>
  </si>
  <si>
    <t>Peru</t>
  </si>
  <si>
    <t>PF</t>
  </si>
  <si>
    <t>French Polynesia</t>
  </si>
  <si>
    <t>03061400</t>
  </si>
  <si>
    <t>PG</t>
  </si>
  <si>
    <t>Papua New Guinea</t>
  </si>
  <si>
    <t>03061900</t>
  </si>
  <si>
    <t>PH</t>
  </si>
  <si>
    <t>Philippines</t>
  </si>
  <si>
    <t>PK</t>
  </si>
  <si>
    <t>Pakistan</t>
  </si>
  <si>
    <t>PL</t>
  </si>
  <si>
    <t>Poland</t>
  </si>
  <si>
    <t>28269000</t>
  </si>
  <si>
    <t>28271000</t>
  </si>
  <si>
    <t>28272000</t>
  </si>
  <si>
    <t>28273100</t>
  </si>
  <si>
    <t>28273200</t>
  </si>
  <si>
    <t>28273500</t>
  </si>
  <si>
    <t>28273900</t>
  </si>
  <si>
    <t>28274100</t>
  </si>
  <si>
    <t>28274900</t>
  </si>
  <si>
    <t>28275100</t>
  </si>
  <si>
    <t>71171900</t>
  </si>
  <si>
    <t>71179000</t>
  </si>
  <si>
    <t>71181000</t>
  </si>
  <si>
    <t>71189000</t>
  </si>
  <si>
    <t>44072500</t>
  </si>
  <si>
    <t>44072600</t>
  </si>
  <si>
    <t>44072900</t>
  </si>
  <si>
    <t>44079100</t>
  </si>
  <si>
    <t>44079200</t>
  </si>
  <si>
    <t>44081000</t>
  </si>
  <si>
    <t>44083100</t>
  </si>
  <si>
    <t>44083900</t>
  </si>
  <si>
    <t>44089000</t>
  </si>
  <si>
    <t>28369100</t>
  </si>
  <si>
    <t>28369200</t>
  </si>
  <si>
    <t>28369900</t>
  </si>
  <si>
    <t>28371100</t>
  </si>
  <si>
    <t>28371900</t>
  </si>
  <si>
    <t>28372000</t>
  </si>
  <si>
    <t>28391100</t>
  </si>
  <si>
    <t>28391900</t>
  </si>
  <si>
    <t>28399000</t>
  </si>
  <si>
    <t xml:space="preserve">Automatic: Line number appears when tarrif is entered. </t>
  </si>
  <si>
    <t>Automatic - Required quantity unit abbreviation</t>
  </si>
  <si>
    <t>If invoice values are already in $US set this column = 1</t>
  </si>
  <si>
    <t xml:space="preserve">Concession code: Enter as per SAD Guide instructions. </t>
  </si>
  <si>
    <t>67041100</t>
  </si>
  <si>
    <t>67041900</t>
  </si>
  <si>
    <t>67042000</t>
  </si>
  <si>
    <t>67049000</t>
  </si>
  <si>
    <t>68010000</t>
  </si>
  <si>
    <t>68021000</t>
  </si>
  <si>
    <t>87082900</t>
  </si>
  <si>
    <t>87084000</t>
  </si>
  <si>
    <t>87085000</t>
  </si>
  <si>
    <t>87087000</t>
  </si>
  <si>
    <t>87088000</t>
  </si>
  <si>
    <t>87089100</t>
  </si>
  <si>
    <t>87089200</t>
  </si>
  <si>
    <t>87089300</t>
  </si>
  <si>
    <t>87089400</t>
  </si>
  <si>
    <t>87089900</t>
  </si>
  <si>
    <t>87091900</t>
  </si>
  <si>
    <t>87099000</t>
  </si>
  <si>
    <t>87100000</t>
  </si>
  <si>
    <t>87120000</t>
  </si>
  <si>
    <t>87149200</t>
  </si>
  <si>
    <t>To clear a line, select the data entry cells and use the delete keys. Using the spacebar gives an invalid data entry problem.</t>
  </si>
  <si>
    <t>You can copy rows</t>
  </si>
  <si>
    <t>The best way to do this is select the row Copy [Cntl+C], move to the next row and paste [Cntl+V]</t>
  </si>
  <si>
    <t>You will need to do this in two steps. Once for Rows B-H, then for Rows J-K</t>
  </si>
  <si>
    <t>Cells G8, and J7,J8,J9 should  match the total CIF</t>
  </si>
  <si>
    <t>Cell G9 - Total Duty Payable - check that this looks correct</t>
  </si>
  <si>
    <t>FSM tariff. Restricted to valid codes only. You can use the drop down list to select</t>
  </si>
  <si>
    <t>Data Entry Tips</t>
  </si>
  <si>
    <t>The importer must take responsibility for accuracy of the completed SAD. Check your SAD before submitting to Customs</t>
  </si>
  <si>
    <t>72279000</t>
  </si>
  <si>
    <t>72281000</t>
  </si>
  <si>
    <t>This calculation is based on the Invoice value multiplied by the CIF/Item value ratio (cell K11)</t>
  </si>
  <si>
    <t>Because row I is protected you will need to do this in two steps. Once for Rows B-H, then for Rows J-K</t>
  </si>
  <si>
    <t>Re-exports: trans-shipped goods</t>
  </si>
  <si>
    <t>AG</t>
  </si>
  <si>
    <t>Antigua and Barbuda</t>
  </si>
  <si>
    <t>Americas</t>
  </si>
  <si>
    <t>01029000</t>
  </si>
  <si>
    <t>47010000</t>
  </si>
  <si>
    <t>47020000</t>
  </si>
  <si>
    <t>28401100</t>
  </si>
  <si>
    <t>28401900</t>
  </si>
  <si>
    <t>28402000</t>
  </si>
  <si>
    <t>28403000</t>
  </si>
  <si>
    <t>28413000</t>
  </si>
  <si>
    <t>28415000</t>
  </si>
  <si>
    <t>28416100</t>
  </si>
  <si>
    <t>28416900</t>
  </si>
  <si>
    <t>28417000</t>
  </si>
  <si>
    <t>28418000</t>
  </si>
  <si>
    <t>28419000</t>
  </si>
  <si>
    <t>28431000</t>
  </si>
  <si>
    <t>47071000</t>
  </si>
  <si>
    <t>47072000</t>
  </si>
  <si>
    <t>47073000</t>
  </si>
  <si>
    <t>47079000</t>
  </si>
  <si>
    <t>48010000</t>
  </si>
  <si>
    <t>48021000</t>
  </si>
  <si>
    <t>48022000</t>
  </si>
  <si>
    <t>48024000</t>
  </si>
  <si>
    <t>48025400</t>
  </si>
  <si>
    <t>48025500</t>
  </si>
  <si>
    <t>48025600</t>
  </si>
  <si>
    <t>48025700</t>
  </si>
  <si>
    <t>48025800</t>
  </si>
  <si>
    <t>48026100</t>
  </si>
  <si>
    <t>48026200</t>
  </si>
  <si>
    <t>48026900</t>
  </si>
  <si>
    <t>48030000</t>
  </si>
  <si>
    <t>48041100</t>
  </si>
  <si>
    <t>48041900</t>
  </si>
  <si>
    <t>48042100</t>
  </si>
  <si>
    <t>48042900</t>
  </si>
  <si>
    <t>01012100</t>
  </si>
  <si>
    <t>01012900</t>
  </si>
  <si>
    <t>01013000</t>
  </si>
  <si>
    <t>01022100</t>
  </si>
  <si>
    <t>01022900</t>
  </si>
  <si>
    <t>01023100</t>
  </si>
  <si>
    <t>01023900</t>
  </si>
  <si>
    <t>01051300</t>
  </si>
  <si>
    <t>01051400</t>
  </si>
  <si>
    <t>01051500</t>
  </si>
  <si>
    <t>01059400</t>
  </si>
  <si>
    <t>01061210</t>
  </si>
  <si>
    <t>01061290</t>
  </si>
  <si>
    <t>01061300</t>
  </si>
  <si>
    <t>01061400</t>
  </si>
  <si>
    <t>01063300</t>
  </si>
  <si>
    <t>01064100</t>
  </si>
  <si>
    <t>01064900</t>
  </si>
  <si>
    <t>kg</t>
  </si>
  <si>
    <t>02031910</t>
  </si>
  <si>
    <t>02031990</t>
  </si>
  <si>
    <t>02032910</t>
  </si>
  <si>
    <t>02032990</t>
  </si>
  <si>
    <t>02044310</t>
  </si>
  <si>
    <t>02044390</t>
  </si>
  <si>
    <t>02071120</t>
  </si>
  <si>
    <t>02071190</t>
  </si>
  <si>
    <t>02071210</t>
  </si>
  <si>
    <t>02071220</t>
  </si>
  <si>
    <t>02071290</t>
  </si>
  <si>
    <t>02071310</t>
  </si>
  <si>
    <t>02071320</t>
  </si>
  <si>
    <t>02071390</t>
  </si>
  <si>
    <t>02071410</t>
  </si>
  <si>
    <t>02071420</t>
  </si>
  <si>
    <t>02071490</t>
  </si>
  <si>
    <t>02072610</t>
  </si>
  <si>
    <t>02072620</t>
  </si>
  <si>
    <t>02072630</t>
  </si>
  <si>
    <t>02072690</t>
  </si>
  <si>
    <t>02072710</t>
  </si>
  <si>
    <t>02072720</t>
  </si>
  <si>
    <t>02072730</t>
  </si>
  <si>
    <t>02072790</t>
  </si>
  <si>
    <t>02074200</t>
  </si>
  <si>
    <t>02074300</t>
  </si>
  <si>
    <t>02074400</t>
  </si>
  <si>
    <t>02074510</t>
  </si>
  <si>
    <t>02074590</t>
  </si>
  <si>
    <t>02075200</t>
  </si>
  <si>
    <t>02075300</t>
  </si>
  <si>
    <t>02075400</t>
  </si>
  <si>
    <t>02075510</t>
  </si>
  <si>
    <t>02075590</t>
  </si>
  <si>
    <t>02076010</t>
  </si>
  <si>
    <t>02076090</t>
  </si>
  <si>
    <t>02084010</t>
  </si>
  <si>
    <t>02084090</t>
  </si>
  <si>
    <t>02085010</t>
  </si>
  <si>
    <t>02085090</t>
  </si>
  <si>
    <t>02086000</t>
  </si>
  <si>
    <t>02091000</t>
  </si>
  <si>
    <t>02099000</t>
  </si>
  <si>
    <t>02101910</t>
  </si>
  <si>
    <t>02101990</t>
  </si>
  <si>
    <t>02102010</t>
  </si>
  <si>
    <t>02102020</t>
  </si>
  <si>
    <t>02102090</t>
  </si>
  <si>
    <t>02109390</t>
  </si>
  <si>
    <t>02109910</t>
  </si>
  <si>
    <t>02109920</t>
  </si>
  <si>
    <t>02109990</t>
  </si>
  <si>
    <t>03011900</t>
  </si>
  <si>
    <t>03019400</t>
  </si>
  <si>
    <t>03019500</t>
  </si>
  <si>
    <t>03019910</t>
  </si>
  <si>
    <t>03019920</t>
  </si>
  <si>
    <t>03019930</t>
  </si>
  <si>
    <t>03019990</t>
  </si>
  <si>
    <t>03021300</t>
  </si>
  <si>
    <t>03021400</t>
  </si>
  <si>
    <t>03022400</t>
  </si>
  <si>
    <t>03024100</t>
  </si>
  <si>
    <t>03024200</t>
  </si>
  <si>
    <t>03024300</t>
  </si>
  <si>
    <t>03024400</t>
  </si>
  <si>
    <t>03024500</t>
  </si>
  <si>
    <t>03024600</t>
  </si>
  <si>
    <t>03024700</t>
  </si>
  <si>
    <t>03024910</t>
  </si>
  <si>
    <t>03024920</t>
  </si>
  <si>
    <t>03024990</t>
  </si>
  <si>
    <t>03025100</t>
  </si>
  <si>
    <t>03025200</t>
  </si>
  <si>
    <t>03025300</t>
  </si>
  <si>
    <t>03025400</t>
  </si>
  <si>
    <t>03025500</t>
  </si>
  <si>
    <t>03025600</t>
  </si>
  <si>
    <t>03025900</t>
  </si>
  <si>
    <t>03027100</t>
  </si>
  <si>
    <t>03027200</t>
  </si>
  <si>
    <t>03027300</t>
  </si>
  <si>
    <t>03027400</t>
  </si>
  <si>
    <t>03027900</t>
  </si>
  <si>
    <t>03028100</t>
  </si>
  <si>
    <t>03028200</t>
  </si>
  <si>
    <t>03028300</t>
  </si>
  <si>
    <t>03028400</t>
  </si>
  <si>
    <t>03028500</t>
  </si>
  <si>
    <t>03028910</t>
  </si>
  <si>
    <t>03028920</t>
  </si>
  <si>
    <t>03028930</t>
  </si>
  <si>
    <t>03028990</t>
  </si>
  <si>
    <t>03029100</t>
  </si>
  <si>
    <t>03029200</t>
  </si>
  <si>
    <t>03029900</t>
  </si>
  <si>
    <t>03031200</t>
  </si>
  <si>
    <t>03031300</t>
  </si>
  <si>
    <t>03031400</t>
  </si>
  <si>
    <t>03032300</t>
  </si>
  <si>
    <t>03032400</t>
  </si>
  <si>
    <t>03032500</t>
  </si>
  <si>
    <t>03032600</t>
  </si>
  <si>
    <t>03033400</t>
  </si>
  <si>
    <t>03035100</t>
  </si>
  <si>
    <t>03035300</t>
  </si>
  <si>
    <t>03035400</t>
  </si>
  <si>
    <t>03035500</t>
  </si>
  <si>
    <t>03035600</t>
  </si>
  <si>
    <t>03035700</t>
  </si>
  <si>
    <t>03035900</t>
  </si>
  <si>
    <t>03036300</t>
  </si>
  <si>
    <t>03036400</t>
  </si>
  <si>
    <t>03036500</t>
  </si>
  <si>
    <t>03036600</t>
  </si>
  <si>
    <t>03036700</t>
  </si>
  <si>
    <t>03036800</t>
  </si>
  <si>
    <t>03036900</t>
  </si>
  <si>
    <t>03038100</t>
  </si>
  <si>
    <t>03038200</t>
  </si>
  <si>
    <t>03038300</t>
  </si>
  <si>
    <t>03038400</t>
  </si>
  <si>
    <t>03038910</t>
  </si>
  <si>
    <t>03038920</t>
  </si>
  <si>
    <t>03038930</t>
  </si>
  <si>
    <t>03038990</t>
  </si>
  <si>
    <t>03039100</t>
  </si>
  <si>
    <t>03039200</t>
  </si>
  <si>
    <t>03039900</t>
  </si>
  <si>
    <t>Kg</t>
  </si>
  <si>
    <t>03043100</t>
  </si>
  <si>
    <t>03043200</t>
  </si>
  <si>
    <t>03043300</t>
  </si>
  <si>
    <t>03043900</t>
  </si>
  <si>
    <t>03044100</t>
  </si>
  <si>
    <t>03044200</t>
  </si>
  <si>
    <t>03044300</t>
  </si>
  <si>
    <t>03044400</t>
  </si>
  <si>
    <t>03044500</t>
  </si>
  <si>
    <t>03044600</t>
  </si>
  <si>
    <t>03044700</t>
  </si>
  <si>
    <t>03044800</t>
  </si>
  <si>
    <t>03044900</t>
  </si>
  <si>
    <t>03045100</t>
  </si>
  <si>
    <t>03045200</t>
  </si>
  <si>
    <t>03045300</t>
  </si>
  <si>
    <t>03045400</t>
  </si>
  <si>
    <t>03045500</t>
  </si>
  <si>
    <t>03045600</t>
  </si>
  <si>
    <t>03045700</t>
  </si>
  <si>
    <t>03045900</t>
  </si>
  <si>
    <t>03046100</t>
  </si>
  <si>
    <t>03046200</t>
  </si>
  <si>
    <t>03046300</t>
  </si>
  <si>
    <t>03046900</t>
  </si>
  <si>
    <t>03047100</t>
  </si>
  <si>
    <t>03047200</t>
  </si>
  <si>
    <t>03047300</t>
  </si>
  <si>
    <t>03047400</t>
  </si>
  <si>
    <t>03047500</t>
  </si>
  <si>
    <t>03047900</t>
  </si>
  <si>
    <t>03048100</t>
  </si>
  <si>
    <t>03048200</t>
  </si>
  <si>
    <t>03048300</t>
  </si>
  <si>
    <t>03048400</t>
  </si>
  <si>
    <t>03048500</t>
  </si>
  <si>
    <t>03048600</t>
  </si>
  <si>
    <t>03048700</t>
  </si>
  <si>
    <t>03048800</t>
  </si>
  <si>
    <t>03048900</t>
  </si>
  <si>
    <t>03049100</t>
  </si>
  <si>
    <t>03049200</t>
  </si>
  <si>
    <t>03049300</t>
  </si>
  <si>
    <t>03049400</t>
  </si>
  <si>
    <t>03049500</t>
  </si>
  <si>
    <t>03049600</t>
  </si>
  <si>
    <t>03049700</t>
  </si>
  <si>
    <t>03049910</t>
  </si>
  <si>
    <t>03049920</t>
  </si>
  <si>
    <t>03049930</t>
  </si>
  <si>
    <t>03049990</t>
  </si>
  <si>
    <t>03053100</t>
  </si>
  <si>
    <t>03053200</t>
  </si>
  <si>
    <t>03053900</t>
  </si>
  <si>
    <t>03054300</t>
  </si>
  <si>
    <t>03054400</t>
  </si>
  <si>
    <t>03054910</t>
  </si>
  <si>
    <t>03054920</t>
  </si>
  <si>
    <t>03054930</t>
  </si>
  <si>
    <t>03054990</t>
  </si>
  <si>
    <t>03055200</t>
  </si>
  <si>
    <t>03055300</t>
  </si>
  <si>
    <t>03055400</t>
  </si>
  <si>
    <t>03055910</t>
  </si>
  <si>
    <t>03055920</t>
  </si>
  <si>
    <t>03055930</t>
  </si>
  <si>
    <t>03055940</t>
  </si>
  <si>
    <t>03055990</t>
  </si>
  <si>
    <t>03056400</t>
  </si>
  <si>
    <t>03056910</t>
  </si>
  <si>
    <t>03056920</t>
  </si>
  <si>
    <t>03056930</t>
  </si>
  <si>
    <t>03056940</t>
  </si>
  <si>
    <t>03056990</t>
  </si>
  <si>
    <t>03057100</t>
  </si>
  <si>
    <t>03057200</t>
  </si>
  <si>
    <t>03057900</t>
  </si>
  <si>
    <t>03061110</t>
  </si>
  <si>
    <t>03061190</t>
  </si>
  <si>
    <t>03061500</t>
  </si>
  <si>
    <t>03061600</t>
  </si>
  <si>
    <t>03061700</t>
  </si>
  <si>
    <t>03063100</t>
  </si>
  <si>
    <t>03063200</t>
  </si>
  <si>
    <t>03063300</t>
  </si>
  <si>
    <t>03063400</t>
  </si>
  <si>
    <t>03063500</t>
  </si>
  <si>
    <t>03063600</t>
  </si>
  <si>
    <t>03063900</t>
  </si>
  <si>
    <t>03069100</t>
  </si>
  <si>
    <t>03069200</t>
  </si>
  <si>
    <t>03069300</t>
  </si>
  <si>
    <t>03069400</t>
  </si>
  <si>
    <t>03069500</t>
  </si>
  <si>
    <t>03069600</t>
  </si>
  <si>
    <t>03069900</t>
  </si>
  <si>
    <t>03071100</t>
  </si>
  <si>
    <t>03071200</t>
  </si>
  <si>
    <t>03071900</t>
  </si>
  <si>
    <t>03072200</t>
  </si>
  <si>
    <t>03073200</t>
  </si>
  <si>
    <t>03073910</t>
  </si>
  <si>
    <t>03073990</t>
  </si>
  <si>
    <t>03074200</t>
  </si>
  <si>
    <t>03074300</t>
  </si>
  <si>
    <t>03075200</t>
  </si>
  <si>
    <t>03077100</t>
  </si>
  <si>
    <t>03077200</t>
  </si>
  <si>
    <t>03077900</t>
  </si>
  <si>
    <t>03078100</t>
  </si>
  <si>
    <t>03078200</t>
  </si>
  <si>
    <t>03078300</t>
  </si>
  <si>
    <t>03078400</t>
  </si>
  <si>
    <t>03078700</t>
  </si>
  <si>
    <t>03078800</t>
  </si>
  <si>
    <t>03079200</t>
  </si>
  <si>
    <t>03081110</t>
  </si>
  <si>
    <t>03081120</t>
  </si>
  <si>
    <t>03081190</t>
  </si>
  <si>
    <t>03081200</t>
  </si>
  <si>
    <t>03081900</t>
  </si>
  <si>
    <t>03082110</t>
  </si>
  <si>
    <t>03082120</t>
  </si>
  <si>
    <t>03082190</t>
  </si>
  <si>
    <t>03082200</t>
  </si>
  <si>
    <t>03082900</t>
  </si>
  <si>
    <t>03083000</t>
  </si>
  <si>
    <t>03089010</t>
  </si>
  <si>
    <t>03089090</t>
  </si>
  <si>
    <t>l</t>
  </si>
  <si>
    <t>04014000</t>
  </si>
  <si>
    <t>04015000</t>
  </si>
  <si>
    <t>04022110</t>
  </si>
  <si>
    <t>04029910</t>
  </si>
  <si>
    <t>04029920</t>
  </si>
  <si>
    <t>04029990</t>
  </si>
  <si>
    <t>04031010</t>
  </si>
  <si>
    <t>04031090</t>
  </si>
  <si>
    <t>04059010</t>
  </si>
  <si>
    <t>04059090</t>
  </si>
  <si>
    <t>04071100</t>
  </si>
  <si>
    <t>04071900</t>
  </si>
  <si>
    <t>04072100</t>
  </si>
  <si>
    <t>doz</t>
  </si>
  <si>
    <t>04072900</t>
  </si>
  <si>
    <t>04079000</t>
  </si>
  <si>
    <t>05079010</t>
  </si>
  <si>
    <t>05079090</t>
  </si>
  <si>
    <t>05080010</t>
  </si>
  <si>
    <t>05080020</t>
  </si>
  <si>
    <t>05080031</t>
  </si>
  <si>
    <t>05080032</t>
  </si>
  <si>
    <t>05080033</t>
  </si>
  <si>
    <t>05080034</t>
  </si>
  <si>
    <t>05080039</t>
  </si>
  <si>
    <t>05080090</t>
  </si>
  <si>
    <t>05119910</t>
  </si>
  <si>
    <t>05119920</t>
  </si>
  <si>
    <t>05119930</t>
  </si>
  <si>
    <t>05119990</t>
  </si>
  <si>
    <t>06031100</t>
  </si>
  <si>
    <t>06031200</t>
  </si>
  <si>
    <t>06031300</t>
  </si>
  <si>
    <t>06031400</t>
  </si>
  <si>
    <t>06031500</t>
  </si>
  <si>
    <t>06031900</t>
  </si>
  <si>
    <t>07049011</t>
  </si>
  <si>
    <t>07049012</t>
  </si>
  <si>
    <t>07049019</t>
  </si>
  <si>
    <t>07049090</t>
  </si>
  <si>
    <t>07099100</t>
  </si>
  <si>
    <t>07099200</t>
  </si>
  <si>
    <t>07099300</t>
  </si>
  <si>
    <t>07099910</t>
  </si>
  <si>
    <t>07099920</t>
  </si>
  <si>
    <t>07099930</t>
  </si>
  <si>
    <t>07099990</t>
  </si>
  <si>
    <t>07133400</t>
  </si>
  <si>
    <t>07133500</t>
  </si>
  <si>
    <t>07136000</t>
  </si>
  <si>
    <t>07143000</t>
  </si>
  <si>
    <t>07144000</t>
  </si>
  <si>
    <t>07145000</t>
  </si>
  <si>
    <t>08011200</t>
  </si>
  <si>
    <t>08024100</t>
  </si>
  <si>
    <t>08024200</t>
  </si>
  <si>
    <t>08025100</t>
  </si>
  <si>
    <t>08025200</t>
  </si>
  <si>
    <t>08026100</t>
  </si>
  <si>
    <t>08026200</t>
  </si>
  <si>
    <t>08027000</t>
  </si>
  <si>
    <t>08028010</t>
  </si>
  <si>
    <t>08028090</t>
  </si>
  <si>
    <t>08109020</t>
  </si>
  <si>
    <t>08109030</t>
  </si>
  <si>
    <t>08109040</t>
  </si>
  <si>
    <t>08109090</t>
  </si>
  <si>
    <t>08129010</t>
  </si>
  <si>
    <t>08129090</t>
  </si>
  <si>
    <t>09042100</t>
  </si>
  <si>
    <t>09042200</t>
  </si>
  <si>
    <t>09051000</t>
  </si>
  <si>
    <t>09052000</t>
  </si>
  <si>
    <t>09061100</t>
  </si>
  <si>
    <t>09061900</t>
  </si>
  <si>
    <t>09071000</t>
  </si>
  <si>
    <t>09072000</t>
  </si>
  <si>
    <t>09081100</t>
  </si>
  <si>
    <t>09081200</t>
  </si>
  <si>
    <t>09082100</t>
  </si>
  <si>
    <t>09082200</t>
  </si>
  <si>
    <t>09083100</t>
  </si>
  <si>
    <t>09083200</t>
  </si>
  <si>
    <t>09092100</t>
  </si>
  <si>
    <t>09092200</t>
  </si>
  <si>
    <t>09093100</t>
  </si>
  <si>
    <t>09093200</t>
  </si>
  <si>
    <t>09096100</t>
  </si>
  <si>
    <t>09096200</t>
  </si>
  <si>
    <t>09101100</t>
  </si>
  <si>
    <t>09101210</t>
  </si>
  <si>
    <t>09101290</t>
  </si>
  <si>
    <t>10011100</t>
  </si>
  <si>
    <t>10011900</t>
  </si>
  <si>
    <t>10019100</t>
  </si>
  <si>
    <t>10019900</t>
  </si>
  <si>
    <t>10029000</t>
  </si>
  <si>
    <t>10031000</t>
  </si>
  <si>
    <t>10039000</t>
  </si>
  <si>
    <t>10041000</t>
  </si>
  <si>
    <t>10049000</t>
  </si>
  <si>
    <t>10071000</t>
  </si>
  <si>
    <t>10079000</t>
  </si>
  <si>
    <t>10082100</t>
  </si>
  <si>
    <t>10082900</t>
  </si>
  <si>
    <t>10084000</t>
  </si>
  <si>
    <t>10085000</t>
  </si>
  <si>
    <t>10086000</t>
  </si>
  <si>
    <t>12011000</t>
  </si>
  <si>
    <t>12019000</t>
  </si>
  <si>
    <t>12024100</t>
  </si>
  <si>
    <t>12024200</t>
  </si>
  <si>
    <t>12072100</t>
  </si>
  <si>
    <t>12072900</t>
  </si>
  <si>
    <t>12077000</t>
  </si>
  <si>
    <t>12079910</t>
  </si>
  <si>
    <t>12079990</t>
  </si>
  <si>
    <t>12099110</t>
  </si>
  <si>
    <t>12099190</t>
  </si>
  <si>
    <t>12099910</t>
  </si>
  <si>
    <t>12099990</t>
  </si>
  <si>
    <t>12115000</t>
  </si>
  <si>
    <t>12119011</t>
  </si>
  <si>
    <t>12119012</t>
  </si>
  <si>
    <t>12119013</t>
  </si>
  <si>
    <t>12119014</t>
  </si>
  <si>
    <t>12119020</t>
  </si>
  <si>
    <t>12119030</t>
  </si>
  <si>
    <t>12119040</t>
  </si>
  <si>
    <t>12119090</t>
  </si>
  <si>
    <t>12122100</t>
  </si>
  <si>
    <t>12122900</t>
  </si>
  <si>
    <t>12129200</t>
  </si>
  <si>
    <t>12129300</t>
  </si>
  <si>
    <t>12129400</t>
  </si>
  <si>
    <t>13021910</t>
  </si>
  <si>
    <t>13021990</t>
  </si>
  <si>
    <t>14019010</t>
  </si>
  <si>
    <t>14019020</t>
  </si>
  <si>
    <t>15011000</t>
  </si>
  <si>
    <t>15012000</t>
  </si>
  <si>
    <t>15019000</t>
  </si>
  <si>
    <t>15029000</t>
  </si>
  <si>
    <t>15030010</t>
  </si>
  <si>
    <t>15030020</t>
  </si>
  <si>
    <t>15030090</t>
  </si>
  <si>
    <t>15060010</t>
  </si>
  <si>
    <t>15060090</t>
  </si>
  <si>
    <t>15100010</t>
  </si>
  <si>
    <t>15100090</t>
  </si>
  <si>
    <t>15131910</t>
  </si>
  <si>
    <t>15131990</t>
  </si>
  <si>
    <t>15155010</t>
  </si>
  <si>
    <t>15155090</t>
  </si>
  <si>
    <t>15159010</t>
  </si>
  <si>
    <t>15159090</t>
  </si>
  <si>
    <t>15179010</t>
  </si>
  <si>
    <t>15179090</t>
  </si>
  <si>
    <t>15200010</t>
  </si>
  <si>
    <t>15200020</t>
  </si>
  <si>
    <t>15219010</t>
  </si>
  <si>
    <t>15219090</t>
  </si>
  <si>
    <t>16010010</t>
  </si>
  <si>
    <t>16010020</t>
  </si>
  <si>
    <t>16010030</t>
  </si>
  <si>
    <t>16025010</t>
  </si>
  <si>
    <t>16025090</t>
  </si>
  <si>
    <t>16029010</t>
  </si>
  <si>
    <t>16029020</t>
  </si>
  <si>
    <t>16029030</t>
  </si>
  <si>
    <t>16029090</t>
  </si>
  <si>
    <t>18062010</t>
  </si>
  <si>
    <t>18062020</t>
  </si>
  <si>
    <t>18062090</t>
  </si>
  <si>
    <t>18069010</t>
  </si>
  <si>
    <t>18069020</t>
  </si>
  <si>
    <t>18069090</t>
  </si>
  <si>
    <t>19019010</t>
  </si>
  <si>
    <t>19019090</t>
  </si>
  <si>
    <t>19023010</t>
  </si>
  <si>
    <t>19023090</t>
  </si>
  <si>
    <t>19053210</t>
  </si>
  <si>
    <t>19053290</t>
  </si>
  <si>
    <t>19059010</t>
  </si>
  <si>
    <t>19059090</t>
  </si>
  <si>
    <t>20059100</t>
  </si>
  <si>
    <t>20059900</t>
  </si>
  <si>
    <t>20060010</t>
  </si>
  <si>
    <t>20060090</t>
  </si>
  <si>
    <t>20081110</t>
  </si>
  <si>
    <t>20081190</t>
  </si>
  <si>
    <t>20089300</t>
  </si>
  <si>
    <t>20089700</t>
  </si>
  <si>
    <t>20091110</t>
  </si>
  <si>
    <t>20091190</t>
  </si>
  <si>
    <t>20091210</t>
  </si>
  <si>
    <t>20091290</t>
  </si>
  <si>
    <t>20091910</t>
  </si>
  <si>
    <t>20091990</t>
  </si>
  <si>
    <t>20092110</t>
  </si>
  <si>
    <t>20092190</t>
  </si>
  <si>
    <t>20092910</t>
  </si>
  <si>
    <t>20092990</t>
  </si>
  <si>
    <t>20093110</t>
  </si>
  <si>
    <t>20093190</t>
  </si>
  <si>
    <t>20093910</t>
  </si>
  <si>
    <t>20093990</t>
  </si>
  <si>
    <t>20094110</t>
  </si>
  <si>
    <t>20094190</t>
  </si>
  <si>
    <t>20094910</t>
  </si>
  <si>
    <t>20094990</t>
  </si>
  <si>
    <t>20095010</t>
  </si>
  <si>
    <t>20095090</t>
  </si>
  <si>
    <t>20096110</t>
  </si>
  <si>
    <t>20096190</t>
  </si>
  <si>
    <t>20096910</t>
  </si>
  <si>
    <t>20096990</t>
  </si>
  <si>
    <t>20097110</t>
  </si>
  <si>
    <t>20097190</t>
  </si>
  <si>
    <t>20097910</t>
  </si>
  <si>
    <t>20097990</t>
  </si>
  <si>
    <t>20098110</t>
  </si>
  <si>
    <t>20098190</t>
  </si>
  <si>
    <t>20098910</t>
  </si>
  <si>
    <t>20098990</t>
  </si>
  <si>
    <t>20099010</t>
  </si>
  <si>
    <t>20099090</t>
  </si>
  <si>
    <t>21012010</t>
  </si>
  <si>
    <t>21012090</t>
  </si>
  <si>
    <t>21069020</t>
  </si>
  <si>
    <t>21069030</t>
  </si>
  <si>
    <t>21069040</t>
  </si>
  <si>
    <t>21069050</t>
  </si>
  <si>
    <t>21069060</t>
  </si>
  <si>
    <t>22011010</t>
  </si>
  <si>
    <t>22011020</t>
  </si>
  <si>
    <t>22060010</t>
  </si>
  <si>
    <t>22060020</t>
  </si>
  <si>
    <t>22060030</t>
  </si>
  <si>
    <t>22060090</t>
  </si>
  <si>
    <t>23099010</t>
  </si>
  <si>
    <t>23099020</t>
  </si>
  <si>
    <t>23099030</t>
  </si>
  <si>
    <t>23099090</t>
  </si>
  <si>
    <t>24029010</t>
  </si>
  <si>
    <t>24029090</t>
  </si>
  <si>
    <t>24031100</t>
  </si>
  <si>
    <t>24031910</t>
  </si>
  <si>
    <t>24031920</t>
  </si>
  <si>
    <t>24031930</t>
  </si>
  <si>
    <t>24031940</t>
  </si>
  <si>
    <t>24031990</t>
  </si>
  <si>
    <t>24039910</t>
  </si>
  <si>
    <t>24039920</t>
  </si>
  <si>
    <t>24039990</t>
  </si>
  <si>
    <t>25062010</t>
  </si>
  <si>
    <t>25140010</t>
  </si>
  <si>
    <t>25140090</t>
  </si>
  <si>
    <t>25162000</t>
  </si>
  <si>
    <t>25181010</t>
  </si>
  <si>
    <t>25181090</t>
  </si>
  <si>
    <t>25182010</t>
  </si>
  <si>
    <t>25182090</t>
  </si>
  <si>
    <t>25202010</t>
  </si>
  <si>
    <t>25202090</t>
  </si>
  <si>
    <t>25261010</t>
  </si>
  <si>
    <t>25261090</t>
  </si>
  <si>
    <t>25280000</t>
  </si>
  <si>
    <t>26169010</t>
  </si>
  <si>
    <t>26169090</t>
  </si>
  <si>
    <t>27021100</t>
  </si>
  <si>
    <t>27101211</t>
  </si>
  <si>
    <t>gal</t>
  </si>
  <si>
    <t>27101212</t>
  </si>
  <si>
    <t>27101220</t>
  </si>
  <si>
    <t>27101230</t>
  </si>
  <si>
    <t>27101240</t>
  </si>
  <si>
    <t>27101290</t>
  </si>
  <si>
    <t>27101911</t>
  </si>
  <si>
    <t>27101912</t>
  </si>
  <si>
    <t>27101920</t>
  </si>
  <si>
    <t>27101931</t>
  </si>
  <si>
    <t>27101932</t>
  </si>
  <si>
    <t>27101940</t>
  </si>
  <si>
    <t>27101950</t>
  </si>
  <si>
    <t>27101960</t>
  </si>
  <si>
    <t>27101970</t>
  </si>
  <si>
    <t>27101980</t>
  </si>
  <si>
    <t>27101990</t>
  </si>
  <si>
    <t>27109910</t>
  </si>
  <si>
    <t>27109990</t>
  </si>
  <si>
    <t>27160000</t>
  </si>
  <si>
    <t>28111200</t>
  </si>
  <si>
    <t>28121100</t>
  </si>
  <si>
    <t>28121200</t>
  </si>
  <si>
    <t>28121300</t>
  </si>
  <si>
    <t>28121400</t>
  </si>
  <si>
    <t>28121500</t>
  </si>
  <si>
    <t>28121600</t>
  </si>
  <si>
    <t>28121700</t>
  </si>
  <si>
    <t>28121800</t>
  </si>
  <si>
    <t>28521000</t>
  </si>
  <si>
    <t>28529000</t>
  </si>
  <si>
    <t>28531000</t>
  </si>
  <si>
    <t>28539000</t>
  </si>
  <si>
    <t>29037100</t>
  </si>
  <si>
    <t>29037200</t>
  </si>
  <si>
    <t>29037300</t>
  </si>
  <si>
    <t>29037400</t>
  </si>
  <si>
    <t>29037500</t>
  </si>
  <si>
    <t>29037600</t>
  </si>
  <si>
    <t>29037711</t>
  </si>
  <si>
    <t>29037712</t>
  </si>
  <si>
    <t>29037713</t>
  </si>
  <si>
    <t>29037714</t>
  </si>
  <si>
    <t>29037715</t>
  </si>
  <si>
    <t>29037716</t>
  </si>
  <si>
    <t>29037717</t>
  </si>
  <si>
    <t>29037718</t>
  </si>
  <si>
    <t>29037719</t>
  </si>
  <si>
    <t>29037720</t>
  </si>
  <si>
    <t>29037790</t>
  </si>
  <si>
    <t>29037800</t>
  </si>
  <si>
    <t>29037910</t>
  </si>
  <si>
    <t>29037990</t>
  </si>
  <si>
    <t>29038100</t>
  </si>
  <si>
    <t>29038200</t>
  </si>
  <si>
    <t>29038300</t>
  </si>
  <si>
    <t>29038900</t>
  </si>
  <si>
    <t>29039200</t>
  </si>
  <si>
    <t>29039300</t>
  </si>
  <si>
    <t>29039400</t>
  </si>
  <si>
    <t>29039900</t>
  </si>
  <si>
    <t>29043100</t>
  </si>
  <si>
    <t>29043200</t>
  </si>
  <si>
    <t>29043300</t>
  </si>
  <si>
    <t>29043400</t>
  </si>
  <si>
    <t>29043500</t>
  </si>
  <si>
    <t>29043600</t>
  </si>
  <si>
    <t>29049100</t>
  </si>
  <si>
    <t>29049900</t>
  </si>
  <si>
    <t>29081900</t>
  </si>
  <si>
    <t>29089100</t>
  </si>
  <si>
    <t>29089200</t>
  </si>
  <si>
    <t>29089900</t>
  </si>
  <si>
    <t>29104000</t>
  </si>
  <si>
    <t>29105000</t>
  </si>
  <si>
    <t>29146200</t>
  </si>
  <si>
    <t>29147100</t>
  </si>
  <si>
    <t>29147900</t>
  </si>
  <si>
    <t>29153600</t>
  </si>
  <si>
    <t>29161600</t>
  </si>
  <si>
    <t>29181700</t>
  </si>
  <si>
    <t>29181800</t>
  </si>
  <si>
    <t>29189100</t>
  </si>
  <si>
    <t>29191000</t>
  </si>
  <si>
    <t>29199000</t>
  </si>
  <si>
    <t>29201900</t>
  </si>
  <si>
    <t>29202100</t>
  </si>
  <si>
    <t>29202200</t>
  </si>
  <si>
    <t>29202300</t>
  </si>
  <si>
    <t>29202400</t>
  </si>
  <si>
    <t>29202900</t>
  </si>
  <si>
    <t>29203000</t>
  </si>
  <si>
    <t>29211300</t>
  </si>
  <si>
    <t>29211400</t>
  </si>
  <si>
    <t>29221500</t>
  </si>
  <si>
    <t>29221600</t>
  </si>
  <si>
    <t>29221700</t>
  </si>
  <si>
    <t>29221800</t>
  </si>
  <si>
    <t>29233000</t>
  </si>
  <si>
    <t>29234000</t>
  </si>
  <si>
    <t>29241200</t>
  </si>
  <si>
    <t>29242500</t>
  </si>
  <si>
    <t>29252100</t>
  </si>
  <si>
    <t>29252900</t>
  </si>
  <si>
    <t>29306000</t>
  </si>
  <si>
    <t>29307000</t>
  </si>
  <si>
    <t>29308000</t>
  </si>
  <si>
    <t>29309090</t>
  </si>
  <si>
    <t>29311000</t>
  </si>
  <si>
    <t>29312000</t>
  </si>
  <si>
    <t>29313100</t>
  </si>
  <si>
    <t>29313200</t>
  </si>
  <si>
    <t>29313300</t>
  </si>
  <si>
    <t>29313400</t>
  </si>
  <si>
    <t>29313500</t>
  </si>
  <si>
    <t>29313600</t>
  </si>
  <si>
    <t>29313700</t>
  </si>
  <si>
    <t>29313800</t>
  </si>
  <si>
    <t>29313900</t>
  </si>
  <si>
    <t>29319000</t>
  </si>
  <si>
    <t>29321400</t>
  </si>
  <si>
    <t>29322000</t>
  </si>
  <si>
    <t>29339200</t>
  </si>
  <si>
    <t>29392000</t>
  </si>
  <si>
    <t>29394400</t>
  </si>
  <si>
    <t>29397100</t>
  </si>
  <si>
    <t>29397900</t>
  </si>
  <si>
    <t>29398000</t>
  </si>
  <si>
    <t>30021100</t>
  </si>
  <si>
    <t>30021200</t>
  </si>
  <si>
    <t>30021300</t>
  </si>
  <si>
    <t>30021400</t>
  </si>
  <si>
    <t>30021500</t>
  </si>
  <si>
    <t>30021900</t>
  </si>
  <si>
    <t>30034100</t>
  </si>
  <si>
    <t>30034200</t>
  </si>
  <si>
    <t>30034300</t>
  </si>
  <si>
    <t>30034900</t>
  </si>
  <si>
    <t>30036000</t>
  </si>
  <si>
    <t>30044100</t>
  </si>
  <si>
    <t>30044200</t>
  </si>
  <si>
    <t>30044300</t>
  </si>
  <si>
    <t>30044900</t>
  </si>
  <si>
    <t>30046000</t>
  </si>
  <si>
    <t>30059010</t>
  </si>
  <si>
    <t>30059090</t>
  </si>
  <si>
    <t>30069100</t>
  </si>
  <si>
    <t>30069200</t>
  </si>
  <si>
    <t>31031100</t>
  </si>
  <si>
    <t>31031900</t>
  </si>
  <si>
    <t>32061910</t>
  </si>
  <si>
    <t>32061990</t>
  </si>
  <si>
    <t>32081010</t>
  </si>
  <si>
    <t>32081020</t>
  </si>
  <si>
    <t>32081090</t>
  </si>
  <si>
    <t>32082010</t>
  </si>
  <si>
    <t>32082020</t>
  </si>
  <si>
    <t>32082090</t>
  </si>
  <si>
    <t>33012910</t>
  </si>
  <si>
    <t>33012990</t>
  </si>
  <si>
    <t>33019010</t>
  </si>
  <si>
    <t>33019090</t>
  </si>
  <si>
    <t>33059010</t>
  </si>
  <si>
    <t>33059090</t>
  </si>
  <si>
    <t>33074910</t>
  </si>
  <si>
    <t>33074990</t>
  </si>
  <si>
    <t>33079010</t>
  </si>
  <si>
    <t>33079090</t>
  </si>
  <si>
    <t>34011120</t>
  </si>
  <si>
    <t>36030010</t>
  </si>
  <si>
    <t>36030020</t>
  </si>
  <si>
    <t>36030030</t>
  </si>
  <si>
    <t>36030040</t>
  </si>
  <si>
    <t>36030050</t>
  </si>
  <si>
    <t>36030060</t>
  </si>
  <si>
    <t>36030090</t>
  </si>
  <si>
    <t>36050010</t>
  </si>
  <si>
    <t>36050090</t>
  </si>
  <si>
    <t>37013010</t>
  </si>
  <si>
    <t>37013020</t>
  </si>
  <si>
    <t>37013090</t>
  </si>
  <si>
    <t>37029600</t>
  </si>
  <si>
    <t>37029700</t>
  </si>
  <si>
    <t>37029800</t>
  </si>
  <si>
    <t>37040010</t>
  </si>
  <si>
    <t>37040090</t>
  </si>
  <si>
    <t>37050000</t>
  </si>
  <si>
    <t>38070010</t>
  </si>
  <si>
    <t>38070090</t>
  </si>
  <si>
    <t>38085200</t>
  </si>
  <si>
    <t>38086100</t>
  </si>
  <si>
    <t>38086200</t>
  </si>
  <si>
    <t>38086900</t>
  </si>
  <si>
    <t>38089110</t>
  </si>
  <si>
    <t>38089190</t>
  </si>
  <si>
    <t>38089200</t>
  </si>
  <si>
    <t>38089300</t>
  </si>
  <si>
    <t>38089410</t>
  </si>
  <si>
    <t>38089490</t>
  </si>
  <si>
    <t>38089910</t>
  </si>
  <si>
    <t>38089920</t>
  </si>
  <si>
    <t>38089990</t>
  </si>
  <si>
    <t>38123100</t>
  </si>
  <si>
    <t>38123900</t>
  </si>
  <si>
    <t>38247200</t>
  </si>
  <si>
    <t>38247300</t>
  </si>
  <si>
    <t>38247400</t>
  </si>
  <si>
    <t>38247500</t>
  </si>
  <si>
    <t>38247600</t>
  </si>
  <si>
    <t>38247700</t>
  </si>
  <si>
    <t>38247800</t>
  </si>
  <si>
    <t>38248100</t>
  </si>
  <si>
    <t>38248200</t>
  </si>
  <si>
    <t>38248300</t>
  </si>
  <si>
    <t>38248400</t>
  </si>
  <si>
    <t>38248500</t>
  </si>
  <si>
    <t>38248600</t>
  </si>
  <si>
    <t>38248700</t>
  </si>
  <si>
    <t>38248800</t>
  </si>
  <si>
    <t>38249100</t>
  </si>
  <si>
    <t>38249910</t>
  </si>
  <si>
    <t>38249920</t>
  </si>
  <si>
    <t>38249990</t>
  </si>
  <si>
    <t>38260000</t>
  </si>
  <si>
    <t>39014000</t>
  </si>
  <si>
    <t>39076100</t>
  </si>
  <si>
    <t>39076900</t>
  </si>
  <si>
    <t>39077000</t>
  </si>
  <si>
    <t>39093100</t>
  </si>
  <si>
    <t>39093900</t>
  </si>
  <si>
    <t>39173110</t>
  </si>
  <si>
    <t>39173120</t>
  </si>
  <si>
    <t>39173190</t>
  </si>
  <si>
    <t>39173210</t>
  </si>
  <si>
    <t>39173220</t>
  </si>
  <si>
    <t>39173290</t>
  </si>
  <si>
    <t>39173310</t>
  </si>
  <si>
    <t>39173320</t>
  </si>
  <si>
    <t>39173390</t>
  </si>
  <si>
    <t>39173910</t>
  </si>
  <si>
    <t>39173920</t>
  </si>
  <si>
    <t>39173930</t>
  </si>
  <si>
    <t>39173990</t>
  </si>
  <si>
    <t>39201010</t>
  </si>
  <si>
    <t>39201020</t>
  </si>
  <si>
    <t>39201090</t>
  </si>
  <si>
    <t>39202010</t>
  </si>
  <si>
    <t>39202090</t>
  </si>
  <si>
    <t>39204310</t>
  </si>
  <si>
    <t>39204390</t>
  </si>
  <si>
    <t>39206210</t>
  </si>
  <si>
    <t>39206290</t>
  </si>
  <si>
    <t>39206310</t>
  </si>
  <si>
    <t>39206390</t>
  </si>
  <si>
    <t>39209210</t>
  </si>
  <si>
    <t>39209290</t>
  </si>
  <si>
    <t>39211110</t>
  </si>
  <si>
    <t>39211190</t>
  </si>
  <si>
    <t>39211210</t>
  </si>
  <si>
    <t>39211290</t>
  </si>
  <si>
    <t>39211310</t>
  </si>
  <si>
    <t>39211390</t>
  </si>
  <si>
    <t>39219010</t>
  </si>
  <si>
    <t>39219090</t>
  </si>
  <si>
    <t>39231010</t>
  </si>
  <si>
    <t>39231090</t>
  </si>
  <si>
    <t>39239010</t>
  </si>
  <si>
    <t>39239090</t>
  </si>
  <si>
    <t>39263010</t>
  </si>
  <si>
    <t>39263090</t>
  </si>
  <si>
    <t>39269010</t>
  </si>
  <si>
    <t>39269020</t>
  </si>
  <si>
    <t>39269090</t>
  </si>
  <si>
    <t>40082110</t>
  </si>
  <si>
    <t>40082120</t>
  </si>
  <si>
    <t>40082130</t>
  </si>
  <si>
    <t>40082190</t>
  </si>
  <si>
    <t>40091110</t>
  </si>
  <si>
    <t>40091190</t>
  </si>
  <si>
    <t>40091210</t>
  </si>
  <si>
    <t>40091290</t>
  </si>
  <si>
    <t>40092110</t>
  </si>
  <si>
    <t>40092190</t>
  </si>
  <si>
    <t>40092210</t>
  </si>
  <si>
    <t>40092290</t>
  </si>
  <si>
    <t>40093110</t>
  </si>
  <si>
    <t>40093190</t>
  </si>
  <si>
    <t>40093210</t>
  </si>
  <si>
    <t>40093290</t>
  </si>
  <si>
    <t>40094110</t>
  </si>
  <si>
    <t>40094190</t>
  </si>
  <si>
    <t>40094210</t>
  </si>
  <si>
    <t>40094290</t>
  </si>
  <si>
    <t>40117000</t>
  </si>
  <si>
    <t>40118000</t>
  </si>
  <si>
    <t>40119000</t>
  </si>
  <si>
    <t>40149010</t>
  </si>
  <si>
    <t>40149020</t>
  </si>
  <si>
    <t>40149090</t>
  </si>
  <si>
    <t>40159010</t>
  </si>
  <si>
    <t>40159090</t>
  </si>
  <si>
    <t>41032010</t>
  </si>
  <si>
    <t>41032090</t>
  </si>
  <si>
    <t>41064010</t>
  </si>
  <si>
    <t>41064090</t>
  </si>
  <si>
    <t>41133010</t>
  </si>
  <si>
    <t>41133020</t>
  </si>
  <si>
    <t>42029110</t>
  </si>
  <si>
    <t>42029120</t>
  </si>
  <si>
    <t>42029190</t>
  </si>
  <si>
    <t>42029210</t>
  </si>
  <si>
    <t>42029220</t>
  </si>
  <si>
    <t>42029230</t>
  </si>
  <si>
    <t>42029290</t>
  </si>
  <si>
    <t>42029910</t>
  </si>
  <si>
    <t>42029920</t>
  </si>
  <si>
    <t>42029990</t>
  </si>
  <si>
    <t>42050010</t>
  </si>
  <si>
    <t>42050090</t>
  </si>
  <si>
    <t>42060000</t>
  </si>
  <si>
    <t>44014090</t>
  </si>
  <si>
    <t>44021000</t>
  </si>
  <si>
    <t>44029000</t>
  </si>
  <si>
    <t>44031100</t>
  </si>
  <si>
    <t>44031200</t>
  </si>
  <si>
    <t>44032100</t>
  </si>
  <si>
    <t>44032200</t>
  </si>
  <si>
    <t>44032300</t>
  </si>
  <si>
    <t>44032400</t>
  </si>
  <si>
    <t>44032500</t>
  </si>
  <si>
    <t>44032600</t>
  </si>
  <si>
    <t>44039300</t>
  </si>
  <si>
    <t>44039400</t>
  </si>
  <si>
    <t>44039500</t>
  </si>
  <si>
    <t>44039600</t>
  </si>
  <si>
    <t>44039700</t>
  </si>
  <si>
    <t>44039800</t>
  </si>
  <si>
    <t>44061100</t>
  </si>
  <si>
    <t>44061200</t>
  </si>
  <si>
    <t>44069100</t>
  </si>
  <si>
    <t>44069200</t>
  </si>
  <si>
    <t>44071100</t>
  </si>
  <si>
    <t>44071200</t>
  </si>
  <si>
    <t>44071910</t>
  </si>
  <si>
    <t>44071990</t>
  </si>
  <si>
    <t>44072100</t>
  </si>
  <si>
    <t>44072200</t>
  </si>
  <si>
    <t>44072700</t>
  </si>
  <si>
    <t>44072800</t>
  </si>
  <si>
    <t>44079300</t>
  </si>
  <si>
    <t>44079400</t>
  </si>
  <si>
    <t>44079500</t>
  </si>
  <si>
    <t>44079600</t>
  </si>
  <si>
    <t>44079700</t>
  </si>
  <si>
    <t>44079911</t>
  </si>
  <si>
    <t>44079912</t>
  </si>
  <si>
    <t>44079913</t>
  </si>
  <si>
    <t>44079914</t>
  </si>
  <si>
    <t>44079990</t>
  </si>
  <si>
    <t>44091010</t>
  </si>
  <si>
    <t>44091090</t>
  </si>
  <si>
    <t>44092100</t>
  </si>
  <si>
    <t>44092211</t>
  </si>
  <si>
    <t>44092212</t>
  </si>
  <si>
    <t>44092290</t>
  </si>
  <si>
    <t>44092900</t>
  </si>
  <si>
    <t>44101100</t>
  </si>
  <si>
    <t>44101200</t>
  </si>
  <si>
    <t>44101900</t>
  </si>
  <si>
    <t>44111200</t>
  </si>
  <si>
    <t>44111300</t>
  </si>
  <si>
    <t>44111400</t>
  </si>
  <si>
    <t>44119200</t>
  </si>
  <si>
    <t>44119300</t>
  </si>
  <si>
    <t>44119400</t>
  </si>
  <si>
    <t>44121000</t>
  </si>
  <si>
    <t>44123100</t>
  </si>
  <si>
    <t>44123300</t>
  </si>
  <si>
    <t>44123400</t>
  </si>
  <si>
    <t>44123900</t>
  </si>
  <si>
    <t>44129400</t>
  </si>
  <si>
    <t>44129910</t>
  </si>
  <si>
    <t>44129990</t>
  </si>
  <si>
    <t>44186000</t>
  </si>
  <si>
    <t>44187300</t>
  </si>
  <si>
    <t>44187400</t>
  </si>
  <si>
    <t>44187500</t>
  </si>
  <si>
    <t>44187900</t>
  </si>
  <si>
    <t>44189100</t>
  </si>
  <si>
    <t>44189900</t>
  </si>
  <si>
    <t>44191100</t>
  </si>
  <si>
    <t>44191200</t>
  </si>
  <si>
    <t>44191900</t>
  </si>
  <si>
    <t>44199000</t>
  </si>
  <si>
    <t>44209010</t>
  </si>
  <si>
    <t>44209090</t>
  </si>
  <si>
    <t>44219100</t>
  </si>
  <si>
    <t>44219910</t>
  </si>
  <si>
    <t>44219920</t>
  </si>
  <si>
    <t>44219930</t>
  </si>
  <si>
    <t>44219940</t>
  </si>
  <si>
    <t>44219950</t>
  </si>
  <si>
    <t>44219990</t>
  </si>
  <si>
    <t>45049010</t>
  </si>
  <si>
    <t>45049090</t>
  </si>
  <si>
    <t>46012100</t>
  </si>
  <si>
    <t>46012200</t>
  </si>
  <si>
    <t>46012900</t>
  </si>
  <si>
    <t>46019200</t>
  </si>
  <si>
    <t>46019300</t>
  </si>
  <si>
    <t>46019400</t>
  </si>
  <si>
    <t>46019910</t>
  </si>
  <si>
    <t>46019990</t>
  </si>
  <si>
    <t>46021100</t>
  </si>
  <si>
    <t>46021200</t>
  </si>
  <si>
    <t>46021900</t>
  </si>
  <si>
    <t>47063000</t>
  </si>
  <si>
    <t>48084200</t>
  </si>
  <si>
    <t>48054010</t>
  </si>
  <si>
    <t>48054090</t>
  </si>
  <si>
    <t>48084000</t>
  </si>
  <si>
    <t>48101310</t>
  </si>
  <si>
    <t>48101390</t>
  </si>
  <si>
    <t>48101410</t>
  </si>
  <si>
    <t>48101420</t>
  </si>
  <si>
    <t>48101430</t>
  </si>
  <si>
    <t>48101490</t>
  </si>
  <si>
    <t>48102210</t>
  </si>
  <si>
    <t>48102220</t>
  </si>
  <si>
    <t>48102230</t>
  </si>
  <si>
    <t>48102290</t>
  </si>
  <si>
    <t>48102910</t>
  </si>
  <si>
    <t>48102920</t>
  </si>
  <si>
    <t>48102990</t>
  </si>
  <si>
    <t>48103110</t>
  </si>
  <si>
    <t>48103120</t>
  </si>
  <si>
    <t>48103190</t>
  </si>
  <si>
    <t>48103210</t>
  </si>
  <si>
    <t>48103290</t>
  </si>
  <si>
    <t>48103910</t>
  </si>
  <si>
    <t>48103990</t>
  </si>
  <si>
    <t>48109210</t>
  </si>
  <si>
    <t>48109290</t>
  </si>
  <si>
    <t>48109910</t>
  </si>
  <si>
    <t>48109990</t>
  </si>
  <si>
    <t>48111010</t>
  </si>
  <si>
    <t>48111090</t>
  </si>
  <si>
    <t>48114110</t>
  </si>
  <si>
    <t>48114190</t>
  </si>
  <si>
    <t>48115110</t>
  </si>
  <si>
    <t>48115190</t>
  </si>
  <si>
    <t>48115910</t>
  </si>
  <si>
    <t>48115990</t>
  </si>
  <si>
    <t>48116010</t>
  </si>
  <si>
    <t>48116020</t>
  </si>
  <si>
    <t>48119010</t>
  </si>
  <si>
    <t>48119090</t>
  </si>
  <si>
    <t>48171010</t>
  </si>
  <si>
    <t>48171090</t>
  </si>
  <si>
    <t>48211010</t>
  </si>
  <si>
    <t>48211090</t>
  </si>
  <si>
    <t>48236100</t>
  </si>
  <si>
    <t>48236910</t>
  </si>
  <si>
    <t>48236990</t>
  </si>
  <si>
    <t>48239010</t>
  </si>
  <si>
    <t>48239020</t>
  </si>
  <si>
    <t>48239090</t>
  </si>
  <si>
    <t>49070010</t>
  </si>
  <si>
    <t>49070020</t>
  </si>
  <si>
    <t>49070090</t>
  </si>
  <si>
    <t>49119910</t>
  </si>
  <si>
    <t>49119990</t>
  </si>
  <si>
    <t>50030000</t>
  </si>
  <si>
    <t>52112000</t>
  </si>
  <si>
    <t>53050000</t>
  </si>
  <si>
    <t>54021100</t>
  </si>
  <si>
    <t>54021900</t>
  </si>
  <si>
    <t>54023400</t>
  </si>
  <si>
    <t>54024400</t>
  </si>
  <si>
    <t>54024500</t>
  </si>
  <si>
    <t>54024600</t>
  </si>
  <si>
    <t>54024700</t>
  </si>
  <si>
    <t>54024800</t>
  </si>
  <si>
    <t>54025300</t>
  </si>
  <si>
    <t>54026300</t>
  </si>
  <si>
    <t>54041100</t>
  </si>
  <si>
    <t>54041200</t>
  </si>
  <si>
    <t>54041910</t>
  </si>
  <si>
    <t>54041990</t>
  </si>
  <si>
    <t>54060000</t>
  </si>
  <si>
    <t>55014000</t>
  </si>
  <si>
    <t>55021000</t>
  </si>
  <si>
    <t>55029000</t>
  </si>
  <si>
    <t>55031100</t>
  </si>
  <si>
    <t>55031900</t>
  </si>
  <si>
    <t>55064000</t>
  </si>
  <si>
    <t>55143000</t>
  </si>
  <si>
    <t>57025000</t>
  </si>
  <si>
    <t>57042000</t>
  </si>
  <si>
    <t>58012700</t>
  </si>
  <si>
    <t>58013700</t>
  </si>
  <si>
    <t>58030000</t>
  </si>
  <si>
    <t>58101010</t>
  </si>
  <si>
    <t>58101090</t>
  </si>
  <si>
    <t>58109110</t>
  </si>
  <si>
    <t>58109190</t>
  </si>
  <si>
    <t>58109210</t>
  </si>
  <si>
    <t>58109290</t>
  </si>
  <si>
    <t>58109910</t>
  </si>
  <si>
    <t>58109990</t>
  </si>
  <si>
    <t>59069110</t>
  </si>
  <si>
    <t>59069190</t>
  </si>
  <si>
    <t>60053500</t>
  </si>
  <si>
    <t>60053600</t>
  </si>
  <si>
    <t>60053700</t>
  </si>
  <si>
    <t>60053800</t>
  </si>
  <si>
    <t>60053900</t>
  </si>
  <si>
    <t>61031000</t>
  </si>
  <si>
    <t>61091010</t>
  </si>
  <si>
    <t>61091090</t>
  </si>
  <si>
    <t>61099010</t>
  </si>
  <si>
    <t>61099090</t>
  </si>
  <si>
    <t>61130010</t>
  </si>
  <si>
    <t>61130090</t>
  </si>
  <si>
    <t>61142010</t>
  </si>
  <si>
    <t>61142020</t>
  </si>
  <si>
    <t>61142090</t>
  </si>
  <si>
    <t>61143010</t>
  </si>
  <si>
    <t>61143020</t>
  </si>
  <si>
    <t>61143090</t>
  </si>
  <si>
    <t>61149010</t>
  </si>
  <si>
    <t>61149020</t>
  </si>
  <si>
    <t>61149090</t>
  </si>
  <si>
    <t>61151000</t>
  </si>
  <si>
    <t>61152100</t>
  </si>
  <si>
    <t>61152200</t>
  </si>
  <si>
    <t>61152900</t>
  </si>
  <si>
    <t>61153000</t>
  </si>
  <si>
    <t>61159400</t>
  </si>
  <si>
    <t>61159500</t>
  </si>
  <si>
    <t>61159600</t>
  </si>
  <si>
    <t>61171010</t>
  </si>
  <si>
    <t>61171090</t>
  </si>
  <si>
    <t>62044210</t>
  </si>
  <si>
    <t>62044290</t>
  </si>
  <si>
    <t>62044310</t>
  </si>
  <si>
    <t>62044390</t>
  </si>
  <si>
    <t>62045210</t>
  </si>
  <si>
    <t>62045290</t>
  </si>
  <si>
    <t>62045310</t>
  </si>
  <si>
    <t>62045390</t>
  </si>
  <si>
    <t>62052010</t>
  </si>
  <si>
    <t>62063010</t>
  </si>
  <si>
    <t>62063090</t>
  </si>
  <si>
    <t>62089110</t>
  </si>
  <si>
    <t>62089190</t>
  </si>
  <si>
    <t>62089210</t>
  </si>
  <si>
    <t>62089290</t>
  </si>
  <si>
    <t>62089910</t>
  </si>
  <si>
    <t>62089990</t>
  </si>
  <si>
    <t>62141010</t>
  </si>
  <si>
    <t>62141090</t>
  </si>
  <si>
    <t>62142010</t>
  </si>
  <si>
    <t>62142090</t>
  </si>
  <si>
    <t>62143010</t>
  </si>
  <si>
    <t>62143090</t>
  </si>
  <si>
    <t>62144010</t>
  </si>
  <si>
    <t>62144090</t>
  </si>
  <si>
    <t>62149010</t>
  </si>
  <si>
    <t>62149090</t>
  </si>
  <si>
    <t>62171010</t>
  </si>
  <si>
    <t>62171020</t>
  </si>
  <si>
    <t>62171030</t>
  </si>
  <si>
    <t>62171040</t>
  </si>
  <si>
    <t>62171090</t>
  </si>
  <si>
    <t>63042000</t>
  </si>
  <si>
    <t>63049310</t>
  </si>
  <si>
    <t>63049390</t>
  </si>
  <si>
    <t>63063000</t>
  </si>
  <si>
    <t>63064000</t>
  </si>
  <si>
    <t>63069000</t>
  </si>
  <si>
    <t>63079010</t>
  </si>
  <si>
    <t>63079020</t>
  </si>
  <si>
    <t>63079090</t>
  </si>
  <si>
    <t>64069000</t>
  </si>
  <si>
    <t>65050010</t>
  </si>
  <si>
    <t>65050090</t>
  </si>
  <si>
    <t>66019200</t>
  </si>
  <si>
    <t>68080010</t>
  </si>
  <si>
    <t>68080090</t>
  </si>
  <si>
    <t>68091110</t>
  </si>
  <si>
    <t>68091190</t>
  </si>
  <si>
    <t>68091910</t>
  </si>
  <si>
    <t>68091990</t>
  </si>
  <si>
    <t>68099900</t>
  </si>
  <si>
    <t>68114000</t>
  </si>
  <si>
    <t>68118100</t>
  </si>
  <si>
    <t>68118210</t>
  </si>
  <si>
    <t>68118290</t>
  </si>
  <si>
    <t>68118900</t>
  </si>
  <si>
    <t>68128000</t>
  </si>
  <si>
    <t>68129100</t>
  </si>
  <si>
    <t>68129200</t>
  </si>
  <si>
    <t>68129300</t>
  </si>
  <si>
    <t>68129900</t>
  </si>
  <si>
    <t>68132000</t>
  </si>
  <si>
    <t>68138100</t>
  </si>
  <si>
    <t>69072100</t>
  </si>
  <si>
    <t>69072200</t>
  </si>
  <si>
    <t>69072300</t>
  </si>
  <si>
    <t>69073000</t>
  </si>
  <si>
    <t>69074000</t>
  </si>
  <si>
    <t>70132200</t>
  </si>
  <si>
    <t>70132800</t>
  </si>
  <si>
    <t>70133300</t>
  </si>
  <si>
    <t>70133700</t>
  </si>
  <si>
    <t>70134100</t>
  </si>
  <si>
    <t>70134200</t>
  </si>
  <si>
    <t>70134900</t>
  </si>
  <si>
    <t>70139110</t>
  </si>
  <si>
    <t>70139190</t>
  </si>
  <si>
    <t>70140010</t>
  </si>
  <si>
    <t>70140090</t>
  </si>
  <si>
    <t>70181010</t>
  </si>
  <si>
    <t>70181090</t>
  </si>
  <si>
    <t>70199010</t>
  </si>
  <si>
    <t>70199090</t>
  </si>
  <si>
    <t>71011010</t>
  </si>
  <si>
    <t>71011090</t>
  </si>
  <si>
    <t>71012110</t>
  </si>
  <si>
    <t>71012190</t>
  </si>
  <si>
    <t>71012210</t>
  </si>
  <si>
    <t>71012290</t>
  </si>
  <si>
    <t>71131110</t>
  </si>
  <si>
    <t>71131190</t>
  </si>
  <si>
    <t>71131910</t>
  </si>
  <si>
    <t>71131990</t>
  </si>
  <si>
    <t>71132010</t>
  </si>
  <si>
    <t>71132090</t>
  </si>
  <si>
    <t>71159010</t>
  </si>
  <si>
    <t>71159090</t>
  </si>
  <si>
    <t>71161010</t>
  </si>
  <si>
    <t>71161090</t>
  </si>
  <si>
    <t>72101210</t>
  </si>
  <si>
    <t>72101290</t>
  </si>
  <si>
    <t>72102010</t>
  </si>
  <si>
    <t>72102090</t>
  </si>
  <si>
    <t>72103010</t>
  </si>
  <si>
    <t>72103090</t>
  </si>
  <si>
    <t>72104010</t>
  </si>
  <si>
    <t>72104090</t>
  </si>
  <si>
    <t>72104910</t>
  </si>
  <si>
    <t>72104990</t>
  </si>
  <si>
    <t>72105010</t>
  </si>
  <si>
    <t>72105090</t>
  </si>
  <si>
    <t>72106110</t>
  </si>
  <si>
    <t>72106190</t>
  </si>
  <si>
    <t>72106910</t>
  </si>
  <si>
    <t>72106990</t>
  </si>
  <si>
    <t>72107010</t>
  </si>
  <si>
    <t>72107090</t>
  </si>
  <si>
    <t>72109010</t>
  </si>
  <si>
    <t>72109090</t>
  </si>
  <si>
    <t>72121010</t>
  </si>
  <si>
    <t>72121090</t>
  </si>
  <si>
    <t>72122010</t>
  </si>
  <si>
    <t>72122090</t>
  </si>
  <si>
    <t>72123030</t>
  </si>
  <si>
    <t>72123090</t>
  </si>
  <si>
    <t>72124030</t>
  </si>
  <si>
    <t>72124090</t>
  </si>
  <si>
    <t>72125030</t>
  </si>
  <si>
    <t>72125090</t>
  </si>
  <si>
    <t>72126030</t>
  </si>
  <si>
    <t>72126090</t>
  </si>
  <si>
    <t>73041100</t>
  </si>
  <si>
    <t>73041900</t>
  </si>
  <si>
    <t>73042200</t>
  </si>
  <si>
    <t>73042300</t>
  </si>
  <si>
    <t>73042400</t>
  </si>
  <si>
    <t>73061100</t>
  </si>
  <si>
    <t>73061900</t>
  </si>
  <si>
    <t>73062100</t>
  </si>
  <si>
    <t>73062900</t>
  </si>
  <si>
    <t>73066100</t>
  </si>
  <si>
    <t>73066900</t>
  </si>
  <si>
    <t>73083010</t>
  </si>
  <si>
    <t>73083090</t>
  </si>
  <si>
    <t>73089010</t>
  </si>
  <si>
    <t>73089090</t>
  </si>
  <si>
    <t>73144110</t>
  </si>
  <si>
    <t>73144190</t>
  </si>
  <si>
    <t>73170010</t>
  </si>
  <si>
    <t>73170090</t>
  </si>
  <si>
    <t>73194000</t>
  </si>
  <si>
    <t>73211210</t>
  </si>
  <si>
    <t>73211290</t>
  </si>
  <si>
    <t>73211910</t>
  </si>
  <si>
    <t>73211990</t>
  </si>
  <si>
    <t>73218900</t>
  </si>
  <si>
    <t>73269010</t>
  </si>
  <si>
    <t>73269020</t>
  </si>
  <si>
    <t>73269090</t>
  </si>
  <si>
    <t>74010000</t>
  </si>
  <si>
    <t>74181000</t>
  </si>
  <si>
    <t>76101010</t>
  </si>
  <si>
    <t>76101090</t>
  </si>
  <si>
    <t>79070010</t>
  </si>
  <si>
    <t>79070090</t>
  </si>
  <si>
    <t>81049010</t>
  </si>
  <si>
    <t>81049090</t>
  </si>
  <si>
    <t>81121900</t>
  </si>
  <si>
    <t>83021010</t>
  </si>
  <si>
    <t>83021090</t>
  </si>
  <si>
    <t>83024110</t>
  </si>
  <si>
    <t>83024190</t>
  </si>
  <si>
    <t>83024210</t>
  </si>
  <si>
    <t>83024290</t>
  </si>
  <si>
    <t>83024910</t>
  </si>
  <si>
    <t>83024990</t>
  </si>
  <si>
    <t>84021910</t>
  </si>
  <si>
    <t>84021990</t>
  </si>
  <si>
    <t>84029010</t>
  </si>
  <si>
    <t>84029090</t>
  </si>
  <si>
    <t>84182910</t>
  </si>
  <si>
    <t>84182990</t>
  </si>
  <si>
    <t>84185010</t>
  </si>
  <si>
    <t>84185090</t>
  </si>
  <si>
    <t>84186910</t>
  </si>
  <si>
    <t>84186990</t>
  </si>
  <si>
    <t>84189910</t>
  </si>
  <si>
    <t>84189990</t>
  </si>
  <si>
    <t>84238910</t>
  </si>
  <si>
    <t>84238990</t>
  </si>
  <si>
    <t>84244100</t>
  </si>
  <si>
    <t>84244900</t>
  </si>
  <si>
    <t>84248200</t>
  </si>
  <si>
    <t>84323100</t>
  </si>
  <si>
    <t>84323900</t>
  </si>
  <si>
    <t>84324100</t>
  </si>
  <si>
    <t>84324200</t>
  </si>
  <si>
    <t>84331910</t>
  </si>
  <si>
    <t>84331919</t>
  </si>
  <si>
    <t>84431300</t>
  </si>
  <si>
    <t>84431400</t>
  </si>
  <si>
    <t>84431500</t>
  </si>
  <si>
    <t>84431600</t>
  </si>
  <si>
    <t>84431700</t>
  </si>
  <si>
    <t>84433100</t>
  </si>
  <si>
    <t>84433200</t>
  </si>
  <si>
    <t>84433900</t>
  </si>
  <si>
    <t>84439100</t>
  </si>
  <si>
    <t>84439900</t>
  </si>
  <si>
    <t>84561200</t>
  </si>
  <si>
    <t>84564000</t>
  </si>
  <si>
    <t>84565000</t>
  </si>
  <si>
    <t>84569000</t>
  </si>
  <si>
    <t>84594100</t>
  </si>
  <si>
    <t>84594900</t>
  </si>
  <si>
    <t>84602200</t>
  </si>
  <si>
    <t>84602300</t>
  </si>
  <si>
    <t>84602400</t>
  </si>
  <si>
    <t>84652000</t>
  </si>
  <si>
    <t>84797100</t>
  </si>
  <si>
    <t>84797900</t>
  </si>
  <si>
    <t>84798910</t>
  </si>
  <si>
    <t>84798920</t>
  </si>
  <si>
    <t>84798930</t>
  </si>
  <si>
    <t>84798940</t>
  </si>
  <si>
    <t>84798950</t>
  </si>
  <si>
    <t>84798990</t>
  </si>
  <si>
    <t>84818020</t>
  </si>
  <si>
    <t>84818090</t>
  </si>
  <si>
    <t>84829200</t>
  </si>
  <si>
    <t>84861000</t>
  </si>
  <si>
    <t>84862000</t>
  </si>
  <si>
    <t>84863000</t>
  </si>
  <si>
    <t>84869000</t>
  </si>
  <si>
    <t>85081100</t>
  </si>
  <si>
    <t>85081910</t>
  </si>
  <si>
    <t>85081990</t>
  </si>
  <si>
    <t>85086010</t>
  </si>
  <si>
    <t>85086090</t>
  </si>
  <si>
    <t>85087000</t>
  </si>
  <si>
    <t>85171200</t>
  </si>
  <si>
    <t>85171800</t>
  </si>
  <si>
    <t>85176100</t>
  </si>
  <si>
    <t>85176210</t>
  </si>
  <si>
    <t>85176290</t>
  </si>
  <si>
    <t>85176900</t>
  </si>
  <si>
    <t>85177000</t>
  </si>
  <si>
    <t>85192000</t>
  </si>
  <si>
    <t>85193000</t>
  </si>
  <si>
    <t>85195000</t>
  </si>
  <si>
    <t>85198100</t>
  </si>
  <si>
    <t>85198900</t>
  </si>
  <si>
    <t>85232100</t>
  </si>
  <si>
    <t>85232900</t>
  </si>
  <si>
    <t>85234100</t>
  </si>
  <si>
    <t>85234900</t>
  </si>
  <si>
    <t>85235100</t>
  </si>
  <si>
    <t>85235200</t>
  </si>
  <si>
    <t>85235900</t>
  </si>
  <si>
    <t>85238000</t>
  </si>
  <si>
    <t>85255010</t>
  </si>
  <si>
    <t>85255090</t>
  </si>
  <si>
    <t>85256010</t>
  </si>
  <si>
    <t>85256090</t>
  </si>
  <si>
    <t>85258010</t>
  </si>
  <si>
    <t>85258090</t>
  </si>
  <si>
    <t>85279100</t>
  </si>
  <si>
    <t>85279200</t>
  </si>
  <si>
    <t>85279910</t>
  </si>
  <si>
    <t>85279990</t>
  </si>
  <si>
    <t>85284200</t>
  </si>
  <si>
    <t>85284900</t>
  </si>
  <si>
    <t>85285200</t>
  </si>
  <si>
    <t>85285900</t>
  </si>
  <si>
    <t>85286200</t>
  </si>
  <si>
    <t>85286900</t>
  </si>
  <si>
    <t>85287100</t>
  </si>
  <si>
    <t>85287200</t>
  </si>
  <si>
    <t>85287300</t>
  </si>
  <si>
    <t>85364910</t>
  </si>
  <si>
    <t>85364990</t>
  </si>
  <si>
    <t>85367000</t>
  </si>
  <si>
    <t>85391010</t>
  </si>
  <si>
    <t>85391020</t>
  </si>
  <si>
    <t>85395000</t>
  </si>
  <si>
    <t>85414010</t>
  </si>
  <si>
    <t>85414090</t>
  </si>
  <si>
    <t>85423100</t>
  </si>
  <si>
    <t>85423200</t>
  </si>
  <si>
    <t>85423300</t>
  </si>
  <si>
    <t>85423900</t>
  </si>
  <si>
    <t>85431000</t>
  </si>
  <si>
    <t>85437000</t>
  </si>
  <si>
    <t>85444200</t>
  </si>
  <si>
    <t>87011010</t>
  </si>
  <si>
    <t>87011020</t>
  </si>
  <si>
    <t>87012010</t>
  </si>
  <si>
    <t>87012020</t>
  </si>
  <si>
    <t>87013010</t>
  </si>
  <si>
    <t>87013020</t>
  </si>
  <si>
    <t>87019111</t>
  </si>
  <si>
    <t>87019112</t>
  </si>
  <si>
    <t>87019191</t>
  </si>
  <si>
    <t>87019192</t>
  </si>
  <si>
    <t>87019211</t>
  </si>
  <si>
    <t>87019212</t>
  </si>
  <si>
    <t>87019291</t>
  </si>
  <si>
    <t>87019292</t>
  </si>
  <si>
    <t>87019311</t>
  </si>
  <si>
    <t>87019312</t>
  </si>
  <si>
    <t>87019391</t>
  </si>
  <si>
    <t>87019392</t>
  </si>
  <si>
    <t>87019411</t>
  </si>
  <si>
    <t>87019412</t>
  </si>
  <si>
    <t>87019491</t>
  </si>
  <si>
    <t>87019492</t>
  </si>
  <si>
    <t>87019511</t>
  </si>
  <si>
    <t>87019512</t>
  </si>
  <si>
    <t>87019591</t>
  </si>
  <si>
    <t>87019592</t>
  </si>
  <si>
    <t>87021011</t>
  </si>
  <si>
    <t>87021012</t>
  </si>
  <si>
    <t>87021013</t>
  </si>
  <si>
    <t>87021021</t>
  </si>
  <si>
    <t>87021022</t>
  </si>
  <si>
    <t>87021023</t>
  </si>
  <si>
    <t>87022011</t>
  </si>
  <si>
    <t>87022012</t>
  </si>
  <si>
    <t>87022013</t>
  </si>
  <si>
    <t>87022021</t>
  </si>
  <si>
    <t>87022022</t>
  </si>
  <si>
    <t>87022023</t>
  </si>
  <si>
    <t>87023011</t>
  </si>
  <si>
    <t>87023012</t>
  </si>
  <si>
    <t>87023013</t>
  </si>
  <si>
    <t>87023021</t>
  </si>
  <si>
    <t>87023022</t>
  </si>
  <si>
    <t>87023023</t>
  </si>
  <si>
    <t>87024011</t>
  </si>
  <si>
    <t>87024012</t>
  </si>
  <si>
    <t>87024013</t>
  </si>
  <si>
    <t>87024021</t>
  </si>
  <si>
    <t>87024022</t>
  </si>
  <si>
    <t>87024023</t>
  </si>
  <si>
    <t>87029011</t>
  </si>
  <si>
    <t>87029012</t>
  </si>
  <si>
    <t>87029013</t>
  </si>
  <si>
    <t>87029021</t>
  </si>
  <si>
    <t>87029022</t>
  </si>
  <si>
    <t>87029023</t>
  </si>
  <si>
    <t>87031010</t>
  </si>
  <si>
    <t>87031019</t>
  </si>
  <si>
    <t>87031090</t>
  </si>
  <si>
    <t>87032121</t>
  </si>
  <si>
    <t>87032122</t>
  </si>
  <si>
    <t>87032131</t>
  </si>
  <si>
    <t>87032132</t>
  </si>
  <si>
    <t>87032191</t>
  </si>
  <si>
    <t>87032199</t>
  </si>
  <si>
    <t>87032221</t>
  </si>
  <si>
    <t>87032222</t>
  </si>
  <si>
    <t>87032231</t>
  </si>
  <si>
    <t>87032232</t>
  </si>
  <si>
    <t>87032291</t>
  </si>
  <si>
    <t>87032299</t>
  </si>
  <si>
    <t>87032321</t>
  </si>
  <si>
    <t>87032322</t>
  </si>
  <si>
    <t>87032331</t>
  </si>
  <si>
    <t>87032332</t>
  </si>
  <si>
    <t>87032391</t>
  </si>
  <si>
    <t>87032399</t>
  </si>
  <si>
    <t>87032421</t>
  </si>
  <si>
    <t>87032422</t>
  </si>
  <si>
    <t>87032431</t>
  </si>
  <si>
    <t>87032432</t>
  </si>
  <si>
    <t>87032491</t>
  </si>
  <si>
    <t>87032499</t>
  </si>
  <si>
    <t>87033121</t>
  </si>
  <si>
    <t>87033122</t>
  </si>
  <si>
    <t>87033131</t>
  </si>
  <si>
    <t>87033132</t>
  </si>
  <si>
    <t>87033191</t>
  </si>
  <si>
    <t>87033199</t>
  </si>
  <si>
    <t>87033221</t>
  </si>
  <si>
    <t>87033222</t>
  </si>
  <si>
    <t>87033231</t>
  </si>
  <si>
    <t>87033232</t>
  </si>
  <si>
    <t>87033291</t>
  </si>
  <si>
    <t>87033299</t>
  </si>
  <si>
    <t>87033321</t>
  </si>
  <si>
    <t>87033322</t>
  </si>
  <si>
    <t>87033331</t>
  </si>
  <si>
    <t>87033332</t>
  </si>
  <si>
    <t>87033391</t>
  </si>
  <si>
    <t>87033399</t>
  </si>
  <si>
    <t>87034010</t>
  </si>
  <si>
    <t>87034020</t>
  </si>
  <si>
    <t>87035010</t>
  </si>
  <si>
    <t>87035020</t>
  </si>
  <si>
    <t>87036010</t>
  </si>
  <si>
    <t>87036020</t>
  </si>
  <si>
    <t>87037010</t>
  </si>
  <si>
    <t>87037020</t>
  </si>
  <si>
    <t>87038010</t>
  </si>
  <si>
    <t>87038020</t>
  </si>
  <si>
    <t>87039010</t>
  </si>
  <si>
    <t>87039020</t>
  </si>
  <si>
    <t>87041090</t>
  </si>
  <si>
    <t>87042120</t>
  </si>
  <si>
    <t>87042210</t>
  </si>
  <si>
    <t>87042220</t>
  </si>
  <si>
    <t>87042310</t>
  </si>
  <si>
    <t>87042320</t>
  </si>
  <si>
    <t>87043110</t>
  </si>
  <si>
    <t>87043120</t>
  </si>
  <si>
    <t>87043210</t>
  </si>
  <si>
    <t>87043220</t>
  </si>
  <si>
    <t>87049010</t>
  </si>
  <si>
    <t>87049020</t>
  </si>
  <si>
    <t>87051020</t>
  </si>
  <si>
    <t>87052020</t>
  </si>
  <si>
    <t>87053020</t>
  </si>
  <si>
    <t>87054020</t>
  </si>
  <si>
    <t>87059020</t>
  </si>
  <si>
    <t>87060010</t>
  </si>
  <si>
    <t>87060020</t>
  </si>
  <si>
    <t>87071010</t>
  </si>
  <si>
    <t>87071020</t>
  </si>
  <si>
    <t>87079010</t>
  </si>
  <si>
    <t>87079020</t>
  </si>
  <si>
    <t>87083000</t>
  </si>
  <si>
    <t>87089500</t>
  </si>
  <si>
    <t>87111010</t>
  </si>
  <si>
    <t>87111020</t>
  </si>
  <si>
    <t>87112010</t>
  </si>
  <si>
    <t>87112020</t>
  </si>
  <si>
    <t>87113010</t>
  </si>
  <si>
    <t>87113020</t>
  </si>
  <si>
    <t>87114010</t>
  </si>
  <si>
    <t>87114020</t>
  </si>
  <si>
    <t>87115010</t>
  </si>
  <si>
    <t>87115020</t>
  </si>
  <si>
    <t>87116010</t>
  </si>
  <si>
    <t>87116020</t>
  </si>
  <si>
    <t>87119010</t>
  </si>
  <si>
    <t>87119090</t>
  </si>
  <si>
    <t>87161010</t>
  </si>
  <si>
    <t>87161020</t>
  </si>
  <si>
    <t>87162010</t>
  </si>
  <si>
    <t>87162020</t>
  </si>
  <si>
    <t>87163110</t>
  </si>
  <si>
    <t>87163120</t>
  </si>
  <si>
    <t>87163910</t>
  </si>
  <si>
    <t>87163920</t>
  </si>
  <si>
    <t>87164010</t>
  </si>
  <si>
    <t>87164020</t>
  </si>
  <si>
    <t>87168010</t>
  </si>
  <si>
    <t>87168020</t>
  </si>
  <si>
    <t>88010000</t>
  </si>
  <si>
    <t>89039911</t>
  </si>
  <si>
    <t>89039912</t>
  </si>
  <si>
    <t>89039913</t>
  </si>
  <si>
    <t>89039920</t>
  </si>
  <si>
    <t>89079010</t>
  </si>
  <si>
    <t>89079090</t>
  </si>
  <si>
    <t>90071000</t>
  </si>
  <si>
    <t>90085000</t>
  </si>
  <si>
    <t>90258010</t>
  </si>
  <si>
    <t>90258090</t>
  </si>
  <si>
    <t>90303200</t>
  </si>
  <si>
    <t>90303300</t>
  </si>
  <si>
    <t>90308400</t>
  </si>
  <si>
    <t>91091000</t>
  </si>
  <si>
    <t>91139010</t>
  </si>
  <si>
    <t>91139090</t>
  </si>
  <si>
    <t>92029090</t>
  </si>
  <si>
    <t>92060090</t>
  </si>
  <si>
    <t>93011000</t>
  </si>
  <si>
    <t>93040010</t>
  </si>
  <si>
    <t>93040090</t>
  </si>
  <si>
    <t>93059990</t>
  </si>
  <si>
    <t>94015200</t>
  </si>
  <si>
    <t>94015300</t>
  </si>
  <si>
    <t>94015900</t>
  </si>
  <si>
    <t>94021010</t>
  </si>
  <si>
    <t>94021020</t>
  </si>
  <si>
    <t>94021090</t>
  </si>
  <si>
    <t>94038200</t>
  </si>
  <si>
    <t>94038300</t>
  </si>
  <si>
    <t>94038900</t>
  </si>
  <si>
    <t>94061000</t>
  </si>
  <si>
    <t>94069000</t>
  </si>
  <si>
    <t>95030010</t>
  </si>
  <si>
    <t>95030020</t>
  </si>
  <si>
    <t>95030030</t>
  </si>
  <si>
    <t>95030090</t>
  </si>
  <si>
    <t>95045000</t>
  </si>
  <si>
    <t>95059010</t>
  </si>
  <si>
    <t>95059020</t>
  </si>
  <si>
    <t>95059090</t>
  </si>
  <si>
    <t>95062910</t>
  </si>
  <si>
    <t>95062990</t>
  </si>
  <si>
    <t>95069910</t>
  </si>
  <si>
    <t>95069920</t>
  </si>
  <si>
    <t>95069930</t>
  </si>
  <si>
    <t>95069940</t>
  </si>
  <si>
    <t>95069990</t>
  </si>
  <si>
    <t>95079010</t>
  </si>
  <si>
    <t>95079090</t>
  </si>
  <si>
    <t>96019020</t>
  </si>
  <si>
    <t>96019090</t>
  </si>
  <si>
    <t>96062920</t>
  </si>
  <si>
    <t>96200000</t>
  </si>
  <si>
    <t>98051000</t>
  </si>
  <si>
    <t>98052000</t>
  </si>
  <si>
    <t>98059000</t>
  </si>
  <si>
    <t>98090000</t>
  </si>
  <si>
    <t>13</t>
  </si>
  <si>
    <t>14</t>
  </si>
  <si>
    <t>15</t>
  </si>
  <si>
    <t>16</t>
  </si>
  <si>
    <t>FSM-interstate Trade</t>
  </si>
  <si>
    <t>Special Orgnaization</t>
  </si>
  <si>
    <t>Special Contractors</t>
  </si>
  <si>
    <t>National Government Exemption</t>
  </si>
  <si>
    <t>15021000</t>
  </si>
  <si>
    <t>22030000</t>
  </si>
  <si>
    <t>04021000</t>
  </si>
  <si>
    <t>07131000</t>
  </si>
  <si>
    <t>02031100</t>
  </si>
  <si>
    <t>02032100</t>
  </si>
  <si>
    <t>02042100</t>
  </si>
  <si>
    <t>02044100</t>
  </si>
  <si>
    <t>02071110</t>
  </si>
  <si>
    <t>02072400</t>
  </si>
  <si>
    <t>02074100</t>
  </si>
  <si>
    <t>02075100</t>
  </si>
  <si>
    <t>02101100</t>
  </si>
  <si>
    <t>02109100</t>
  </si>
  <si>
    <t>02109310</t>
  </si>
  <si>
    <t>03011100</t>
  </si>
  <si>
    <t>03021100</t>
  </si>
  <si>
    <t>04029100</t>
  </si>
  <si>
    <t>06042000</t>
  </si>
  <si>
    <t>06049000</t>
  </si>
  <si>
    <t>07011000</t>
  </si>
  <si>
    <t>07019000</t>
  </si>
  <si>
    <t>07032000</t>
  </si>
  <si>
    <t>07039000</t>
  </si>
  <si>
    <t>08031000</t>
  </si>
  <si>
    <t>08039000</t>
  </si>
  <si>
    <t>08041000</t>
  </si>
  <si>
    <t>08042000</t>
  </si>
  <si>
    <t>08043000</t>
  </si>
  <si>
    <t>08044000</t>
  </si>
  <si>
    <t>08045000</t>
  </si>
  <si>
    <t>08051000</t>
  </si>
  <si>
    <t>08052100</t>
  </si>
  <si>
    <t>08052200</t>
  </si>
  <si>
    <t>08052900</t>
  </si>
  <si>
    <t>08054000</t>
  </si>
  <si>
    <t>08061000</t>
  </si>
  <si>
    <t>08062000</t>
  </si>
  <si>
    <t>08071100</t>
  </si>
  <si>
    <t>08081000</t>
  </si>
  <si>
    <t>08083000</t>
  </si>
  <si>
    <t>08084000</t>
  </si>
  <si>
    <t>08092100</t>
  </si>
  <si>
    <t>08092900</t>
  </si>
  <si>
    <t>08094000</t>
  </si>
  <si>
    <t>08101000</t>
  </si>
  <si>
    <t>08102000</t>
  </si>
  <si>
    <t>08103000</t>
  </si>
  <si>
    <t>08104000</t>
  </si>
  <si>
    <t>08105000</t>
  </si>
  <si>
    <t>08106000</t>
  </si>
  <si>
    <t>08107000</t>
  </si>
  <si>
    <t>08109010</t>
  </si>
  <si>
    <t>10021000</t>
  </si>
  <si>
    <t>12023000</t>
  </si>
  <si>
    <t>12051000</t>
  </si>
  <si>
    <t>12059000</t>
  </si>
  <si>
    <t>12071000</t>
  </si>
  <si>
    <t>15131100</t>
  </si>
  <si>
    <t>16021000</t>
  </si>
  <si>
    <t>16023200</t>
  </si>
  <si>
    <t>16023900</t>
  </si>
  <si>
    <t>16024200</t>
  </si>
  <si>
    <t>16024900</t>
  </si>
  <si>
    <t>16041100</t>
  </si>
  <si>
    <t>16041200</t>
  </si>
  <si>
    <t>16041300</t>
  </si>
  <si>
    <t>16041400</t>
  </si>
  <si>
    <t>16041500</t>
  </si>
  <si>
    <t>16041600</t>
  </si>
  <si>
    <t>16041700</t>
  </si>
  <si>
    <t>16041800</t>
  </si>
  <si>
    <t>16041900</t>
  </si>
  <si>
    <t>16042000</t>
  </si>
  <si>
    <t>16043100</t>
  </si>
  <si>
    <t>16043200</t>
  </si>
  <si>
    <t>16051000</t>
  </si>
  <si>
    <t>16052100</t>
  </si>
  <si>
    <t>16052900</t>
  </si>
  <si>
    <t>16053000</t>
  </si>
  <si>
    <t>16054000</t>
  </si>
  <si>
    <t>16055100</t>
  </si>
  <si>
    <t>16055200</t>
  </si>
  <si>
    <t>16055300</t>
  </si>
  <si>
    <t>16055400</t>
  </si>
  <si>
    <t>16055500</t>
  </si>
  <si>
    <t>16055600</t>
  </si>
  <si>
    <t>16055700</t>
  </si>
  <si>
    <t>16055800</t>
  </si>
  <si>
    <t>16055900</t>
  </si>
  <si>
    <t>16056100</t>
  </si>
  <si>
    <t>16056200</t>
  </si>
  <si>
    <t>16056300</t>
  </si>
  <si>
    <t>16056900</t>
  </si>
  <si>
    <t>17011200</t>
  </si>
  <si>
    <t>17011300</t>
  </si>
  <si>
    <t>17011400</t>
  </si>
  <si>
    <t>17019900</t>
  </si>
  <si>
    <t>17021900</t>
  </si>
  <si>
    <t>17022000</t>
  </si>
  <si>
    <t>17023000</t>
  </si>
  <si>
    <t>17025000</t>
  </si>
  <si>
    <t>17029000</t>
  </si>
  <si>
    <t>17031000</t>
  </si>
  <si>
    <t>17041000</t>
  </si>
  <si>
    <t>17049000</t>
  </si>
  <si>
    <t>18010000</t>
  </si>
  <si>
    <t>18020000</t>
  </si>
  <si>
    <t>18031000</t>
  </si>
  <si>
    <t>18032000</t>
  </si>
  <si>
    <t>18040000</t>
  </si>
  <si>
    <t>18061000</t>
  </si>
  <si>
    <t>18063100</t>
  </si>
  <si>
    <t>18063200</t>
  </si>
  <si>
    <t>19021100</t>
  </si>
  <si>
    <t>19021900</t>
  </si>
  <si>
    <t>20011000</t>
  </si>
  <si>
    <t>20019000</t>
  </si>
  <si>
    <t>20021000</t>
  </si>
  <si>
    <t>20029000</t>
  </si>
  <si>
    <t>20031000</t>
  </si>
  <si>
    <t>20039000</t>
  </si>
  <si>
    <t>20041000</t>
  </si>
  <si>
    <t>20049000</t>
  </si>
  <si>
    <t>20079100</t>
  </si>
  <si>
    <t>20079900</t>
  </si>
  <si>
    <t>20082000</t>
  </si>
  <si>
    <t>20083000</t>
  </si>
  <si>
    <t>20084000</t>
  </si>
  <si>
    <t>20085000</t>
  </si>
  <si>
    <t>20086000</t>
  </si>
  <si>
    <t>20087000</t>
  </si>
  <si>
    <t>20088000</t>
  </si>
  <si>
    <t>20089100</t>
  </si>
  <si>
    <t>21021000</t>
  </si>
  <si>
    <t>21023000</t>
  </si>
  <si>
    <t>21041000</t>
  </si>
  <si>
    <t>21042000</t>
  </si>
  <si>
    <t>22021000</t>
  </si>
  <si>
    <t>22041000</t>
  </si>
  <si>
    <t>22042100</t>
  </si>
  <si>
    <t>22042200</t>
  </si>
  <si>
    <t>22042900</t>
  </si>
  <si>
    <t>22043000</t>
  </si>
  <si>
    <t>22083000</t>
  </si>
  <si>
    <t>22085000</t>
  </si>
  <si>
    <t>22086000</t>
  </si>
  <si>
    <t>22087010</t>
  </si>
  <si>
    <t>22087020</t>
  </si>
  <si>
    <t>22087090</t>
  </si>
  <si>
    <t>23031000</t>
  </si>
  <si>
    <t>23032000</t>
  </si>
  <si>
    <t>23033000</t>
  </si>
  <si>
    <t>23061000</t>
  </si>
  <si>
    <t>23062000</t>
  </si>
  <si>
    <t>23063000</t>
  </si>
  <si>
    <t>23065000</t>
  </si>
  <si>
    <t>23066000</t>
  </si>
  <si>
    <t>23069000</t>
  </si>
  <si>
    <t>25041000</t>
  </si>
  <si>
    <t>25049000</t>
  </si>
  <si>
    <t>25051000</t>
  </si>
  <si>
    <t>25059000</t>
  </si>
  <si>
    <t>25061000</t>
  </si>
  <si>
    <t>25062090</t>
  </si>
  <si>
    <t>25101000</t>
  </si>
  <si>
    <t>25102000</t>
  </si>
  <si>
    <t>25111000</t>
  </si>
  <si>
    <t>25112000</t>
  </si>
  <si>
    <t>25131000</t>
  </si>
  <si>
    <t>25132000</t>
  </si>
  <si>
    <t>25183000</t>
  </si>
  <si>
    <t>25221000</t>
  </si>
  <si>
    <t>25222000</t>
  </si>
  <si>
    <t>25223000</t>
  </si>
  <si>
    <t>25241000</t>
  </si>
  <si>
    <t>25249000</t>
  </si>
  <si>
    <t>25252000</t>
  </si>
  <si>
    <t>25291000</t>
  </si>
  <si>
    <t>26131000</t>
  </si>
  <si>
    <t>26139000</t>
  </si>
  <si>
    <t>27111100</t>
  </si>
  <si>
    <t>27111200</t>
  </si>
  <si>
    <t>27111300</t>
  </si>
  <si>
    <t>27111400</t>
  </si>
  <si>
    <t>27111900</t>
  </si>
  <si>
    <t>27122000</t>
  </si>
  <si>
    <t>27129000</t>
  </si>
  <si>
    <t>27141000</t>
  </si>
  <si>
    <t>27149000</t>
  </si>
  <si>
    <t>28211000</t>
  </si>
  <si>
    <t>28212000</t>
  </si>
  <si>
    <t>28309000</t>
  </si>
  <si>
    <t>28311000</t>
  </si>
  <si>
    <t>28319000</t>
  </si>
  <si>
    <t>29031900</t>
  </si>
  <si>
    <t>29033100</t>
  </si>
  <si>
    <t>29033900</t>
  </si>
  <si>
    <t>29039100</t>
  </si>
  <si>
    <t>29051100</t>
  </si>
  <si>
    <t>29051200</t>
  </si>
  <si>
    <t>29051300</t>
  </si>
  <si>
    <t>29051400</t>
  </si>
  <si>
    <t>29051600</t>
  </si>
  <si>
    <t>29051900</t>
  </si>
  <si>
    <t>29052200</t>
  </si>
  <si>
    <t>29052900</t>
  </si>
  <si>
    <t>29053200</t>
  </si>
  <si>
    <t>29053900</t>
  </si>
  <si>
    <t>29054200</t>
  </si>
  <si>
    <t>29054300</t>
  </si>
  <si>
    <t>29054400</t>
  </si>
  <si>
    <t>29054500</t>
  </si>
  <si>
    <t>29054900</t>
  </si>
  <si>
    <t>29055900</t>
  </si>
  <si>
    <t>29071100</t>
  </si>
  <si>
    <t>29072100</t>
  </si>
  <si>
    <t>29081100</t>
  </si>
  <si>
    <t>29091100</t>
  </si>
  <si>
    <t>29121100</t>
  </si>
  <si>
    <t>29201100</t>
  </si>
  <si>
    <t>29261000</t>
  </si>
  <si>
    <t>29262000</t>
  </si>
  <si>
    <t>29263000</t>
  </si>
  <si>
    <t>29264000</t>
  </si>
  <si>
    <t>29269000</t>
  </si>
  <si>
    <t>29309010</t>
  </si>
  <si>
    <t>29351000</t>
  </si>
  <si>
    <t>29352000</t>
  </si>
  <si>
    <t>29353000</t>
  </si>
  <si>
    <t>29354000</t>
  </si>
  <si>
    <t>29355000</t>
  </si>
  <si>
    <t>29359000</t>
  </si>
  <si>
    <t>29362100</t>
  </si>
  <si>
    <t>29395100</t>
  </si>
  <si>
    <t>29412000</t>
  </si>
  <si>
    <t>29413000</t>
  </si>
  <si>
    <t>29415000</t>
  </si>
  <si>
    <t>29419000</t>
  </si>
  <si>
    <t>32029000</t>
  </si>
  <si>
    <t>32064100</t>
  </si>
  <si>
    <t>34011900</t>
  </si>
  <si>
    <t>34021100</t>
  </si>
  <si>
    <t>34042000</t>
  </si>
  <si>
    <t>37011000</t>
  </si>
  <si>
    <t>37012000</t>
  </si>
  <si>
    <t>37019100</t>
  </si>
  <si>
    <t>37019900</t>
  </si>
  <si>
    <t>37021000</t>
  </si>
  <si>
    <t>37023100</t>
  </si>
  <si>
    <t>37023200</t>
  </si>
  <si>
    <t>37023900</t>
  </si>
  <si>
    <t>37031000</t>
  </si>
  <si>
    <t>37032000</t>
  </si>
  <si>
    <t>38085900</t>
  </si>
  <si>
    <t>41021000</t>
  </si>
  <si>
    <t>41022100</t>
  </si>
  <si>
    <t>41062100</t>
  </si>
  <si>
    <t>44011100</t>
  </si>
  <si>
    <t>44011200</t>
  </si>
  <si>
    <t>44012200</t>
  </si>
  <si>
    <t>44013900</t>
  </si>
  <si>
    <t>44014010</t>
  </si>
  <si>
    <t>47031100</t>
  </si>
  <si>
    <t>47032100</t>
  </si>
  <si>
    <t>49019100</t>
  </si>
  <si>
    <t>49019910</t>
  </si>
  <si>
    <t>49019920</t>
  </si>
  <si>
    <t>49019990</t>
  </si>
  <si>
    <t>49021000</t>
  </si>
  <si>
    <t>49051000</t>
  </si>
  <si>
    <t>49059100</t>
  </si>
  <si>
    <t>49059900</t>
  </si>
  <si>
    <t>49089000</t>
  </si>
  <si>
    <t>52084100</t>
  </si>
  <si>
    <t>52101100</t>
  </si>
  <si>
    <t>56074100</t>
  </si>
  <si>
    <t>56079000</t>
  </si>
  <si>
    <t>64035100</t>
  </si>
  <si>
    <t>64051000</t>
  </si>
  <si>
    <t>64052000</t>
  </si>
  <si>
    <t>64059000</t>
  </si>
  <si>
    <t>64061000</t>
  </si>
  <si>
    <t>65061010</t>
  </si>
  <si>
    <t>65061090</t>
  </si>
  <si>
    <t>65069100</t>
  </si>
  <si>
    <t>66039000</t>
  </si>
  <si>
    <t>67021000</t>
  </si>
  <si>
    <t>67029000</t>
  </si>
  <si>
    <t>68022100</t>
  </si>
  <si>
    <t>68022300</t>
  </si>
  <si>
    <t>68022900</t>
  </si>
  <si>
    <t>68029100</t>
  </si>
  <si>
    <t>68029200</t>
  </si>
  <si>
    <t>68029300</t>
  </si>
  <si>
    <t>68029900</t>
  </si>
  <si>
    <t>68138900</t>
  </si>
  <si>
    <t>72101110</t>
  </si>
  <si>
    <t>72101190</t>
  </si>
  <si>
    <t>84031000</t>
  </si>
  <si>
    <t>84041000</t>
  </si>
  <si>
    <t>84071000</t>
  </si>
  <si>
    <t>84073100</t>
  </si>
  <si>
    <t>84073200</t>
  </si>
  <si>
    <t>84073300</t>
  </si>
  <si>
    <t>84073400</t>
  </si>
  <si>
    <t>84079000</t>
  </si>
  <si>
    <t>84081000</t>
  </si>
  <si>
    <t>84091000</t>
  </si>
  <si>
    <t>84101100</t>
  </si>
  <si>
    <t>84121000</t>
  </si>
  <si>
    <t>84122900</t>
  </si>
  <si>
    <t>84128000</t>
  </si>
  <si>
    <t>84129000</t>
  </si>
  <si>
    <t>84141000</t>
  </si>
  <si>
    <t>84142000</t>
  </si>
  <si>
    <t>84143000</t>
  </si>
  <si>
    <t>84144000</t>
  </si>
  <si>
    <t>84191100</t>
  </si>
  <si>
    <t>84211900</t>
  </si>
  <si>
    <t>84241000</t>
  </si>
  <si>
    <t>84281000</t>
  </si>
  <si>
    <t>84311000</t>
  </si>
  <si>
    <t>84321000</t>
  </si>
  <si>
    <t>84341000</t>
  </si>
  <si>
    <t>84351000</t>
  </si>
  <si>
    <t>84361000</t>
  </si>
  <si>
    <t>84391000</t>
  </si>
  <si>
    <t>84401000</t>
  </si>
  <si>
    <t>84423000</t>
  </si>
  <si>
    <t>84451100</t>
  </si>
  <si>
    <t>84501100</t>
  </si>
  <si>
    <t>84521000</t>
  </si>
  <si>
    <t>84541000</t>
  </si>
  <si>
    <t>84542000</t>
  </si>
  <si>
    <t>84543000</t>
  </si>
  <si>
    <t>84549000</t>
  </si>
  <si>
    <t>84551000</t>
  </si>
  <si>
    <t>84552100</t>
  </si>
  <si>
    <t>84561100</t>
  </si>
  <si>
    <t>84581100</t>
  </si>
  <si>
    <t>84601200</t>
  </si>
  <si>
    <t>84612000</t>
  </si>
  <si>
    <t>84613000</t>
  </si>
  <si>
    <t>84614000</t>
  </si>
  <si>
    <t>84615000</t>
  </si>
  <si>
    <t>84619000</t>
  </si>
  <si>
    <t>84622100</t>
  </si>
  <si>
    <t>84631000</t>
  </si>
  <si>
    <t>84632000</t>
  </si>
  <si>
    <t>84633000</t>
  </si>
  <si>
    <t>84639000</t>
  </si>
  <si>
    <t>84641000</t>
  </si>
  <si>
    <t>84642000</t>
  </si>
  <si>
    <t>84649000</t>
  </si>
  <si>
    <t>84661000</t>
  </si>
  <si>
    <t>84669100</t>
  </si>
  <si>
    <t>84671100</t>
  </si>
  <si>
    <t>84672100</t>
  </si>
  <si>
    <t>84678100</t>
  </si>
  <si>
    <t>84679100</t>
  </si>
  <si>
    <t>84681000</t>
  </si>
  <si>
    <t>84682000</t>
  </si>
  <si>
    <t>84688000</t>
  </si>
  <si>
    <t>84689000</t>
  </si>
  <si>
    <t>84741000</t>
  </si>
  <si>
    <t>84771000</t>
  </si>
  <si>
    <t>84772000</t>
  </si>
  <si>
    <t>84773000</t>
  </si>
  <si>
    <t>84774000</t>
  </si>
  <si>
    <t>84781000</t>
  </si>
  <si>
    <t>84791000</t>
  </si>
  <si>
    <t>84811000</t>
  </si>
  <si>
    <t>84812000</t>
  </si>
  <si>
    <t>84813000</t>
  </si>
  <si>
    <t>84814000</t>
  </si>
  <si>
    <t>84818010</t>
  </si>
  <si>
    <t>84819000</t>
  </si>
  <si>
    <t>84821000</t>
  </si>
  <si>
    <t>84822000</t>
  </si>
  <si>
    <t>84823000</t>
  </si>
  <si>
    <t>84824000</t>
  </si>
  <si>
    <t>84825000</t>
  </si>
  <si>
    <t>84828000</t>
  </si>
  <si>
    <t>84864000</t>
  </si>
  <si>
    <t>84871000</t>
  </si>
  <si>
    <t>84879000</t>
  </si>
  <si>
    <t>85012000</t>
  </si>
  <si>
    <t>85014000</t>
  </si>
  <si>
    <t>85015100</t>
  </si>
  <si>
    <t>85015300</t>
  </si>
  <si>
    <t>85021100</t>
  </si>
  <si>
    <t>85021300</t>
  </si>
  <si>
    <t>85023100</t>
  </si>
  <si>
    <t>85023900</t>
  </si>
  <si>
    <t>85024000</t>
  </si>
  <si>
    <t>85041000</t>
  </si>
  <si>
    <t>85042200</t>
  </si>
  <si>
    <t>85043100</t>
  </si>
  <si>
    <t>85043300</t>
  </si>
  <si>
    <t>85044000</t>
  </si>
  <si>
    <t>85045000</t>
  </si>
  <si>
    <t>85049000</t>
  </si>
  <si>
    <t>85051100</t>
  </si>
  <si>
    <t>85051900</t>
  </si>
  <si>
    <t>85052000</t>
  </si>
  <si>
    <t>85059000</t>
  </si>
  <si>
    <t>85061000</t>
  </si>
  <si>
    <t>85063000</t>
  </si>
  <si>
    <t>85064000</t>
  </si>
  <si>
    <t>85065000</t>
  </si>
  <si>
    <t>85066000</t>
  </si>
  <si>
    <t>85068000</t>
  </si>
  <si>
    <t>85069000</t>
  </si>
  <si>
    <t>85071000</t>
  </si>
  <si>
    <t>85072000</t>
  </si>
  <si>
    <t>85073000</t>
  </si>
  <si>
    <t>85074000</t>
  </si>
  <si>
    <t>85075000</t>
  </si>
  <si>
    <t>85076000</t>
  </si>
  <si>
    <t>85078000</t>
  </si>
  <si>
    <t>85079000</t>
  </si>
  <si>
    <t>85271900</t>
  </si>
  <si>
    <t>85272900</t>
  </si>
  <si>
    <t>86069100</t>
  </si>
  <si>
    <t>86071100</t>
  </si>
  <si>
    <t>86072100</t>
  </si>
  <si>
    <t>86079100</t>
  </si>
  <si>
    <t>87041010</t>
  </si>
  <si>
    <t>87042110</t>
  </si>
  <si>
    <t>87051010</t>
  </si>
  <si>
    <t>87052010</t>
  </si>
  <si>
    <t>87053010</t>
  </si>
  <si>
    <t>87054010</t>
  </si>
  <si>
    <t>87059010</t>
  </si>
  <si>
    <t>87081000</t>
  </si>
  <si>
    <t>87082100</t>
  </si>
  <si>
    <t>87091100</t>
  </si>
  <si>
    <t>87131000</t>
  </si>
  <si>
    <t>87139000</t>
  </si>
  <si>
    <t>87141000</t>
  </si>
  <si>
    <t>87142000</t>
  </si>
  <si>
    <t>87149100</t>
  </si>
  <si>
    <t>92011000</t>
  </si>
  <si>
    <t>92021000</t>
  </si>
  <si>
    <t>92029010</t>
  </si>
  <si>
    <t>92060010</t>
  </si>
  <si>
    <t>92081000</t>
  </si>
  <si>
    <t>92093000</t>
  </si>
  <si>
    <t>92099100</t>
  </si>
  <si>
    <t>92099200</t>
  </si>
  <si>
    <t>92099400</t>
  </si>
  <si>
    <t>92099900</t>
  </si>
  <si>
    <t>93051000</t>
  </si>
  <si>
    <t>93052000</t>
  </si>
  <si>
    <t>93059100</t>
  </si>
  <si>
    <t>93059910</t>
  </si>
  <si>
    <t>93062100</t>
  </si>
  <si>
    <t>93062900</t>
  </si>
  <si>
    <t>93063000</t>
  </si>
  <si>
    <t>96011000</t>
  </si>
  <si>
    <t>96019010</t>
  </si>
  <si>
    <t>96034000</t>
  </si>
  <si>
    <t>96039000</t>
  </si>
  <si>
    <t>96040000</t>
  </si>
  <si>
    <t>96062200</t>
  </si>
  <si>
    <t>96063000</t>
  </si>
  <si>
    <t>96071900</t>
  </si>
  <si>
    <t>96072000</t>
  </si>
  <si>
    <t>96081000</t>
  </si>
  <si>
    <t>96083000</t>
  </si>
  <si>
    <t>96084000</t>
  </si>
  <si>
    <t>96089100</t>
  </si>
  <si>
    <t>96089900</t>
  </si>
  <si>
    <t>96100000</t>
  </si>
  <si>
    <t>96110000</t>
  </si>
  <si>
    <t>96140000</t>
  </si>
  <si>
    <t>96161000</t>
  </si>
  <si>
    <t>96162000</t>
  </si>
  <si>
    <t>96170000</t>
  </si>
  <si>
    <t>96180000</t>
  </si>
  <si>
    <t>96190000</t>
  </si>
  <si>
    <t>08091000</t>
  </si>
  <si>
    <t>08093000</t>
  </si>
  <si>
    <t>16022000</t>
  </si>
  <si>
    <t>16023100</t>
  </si>
  <si>
    <t>16024100</t>
  </si>
  <si>
    <t>17019100</t>
  </si>
  <si>
    <t>17021100</t>
  </si>
  <si>
    <t>22019000</t>
  </si>
  <si>
    <t>22029100</t>
  </si>
  <si>
    <t>22029900</t>
  </si>
  <si>
    <t>22051000</t>
  </si>
  <si>
    <t>22059000</t>
  </si>
  <si>
    <t>27112100</t>
  </si>
  <si>
    <t>27112900</t>
  </si>
  <si>
    <t>29053100</t>
  </si>
  <si>
    <t>29055100</t>
  </si>
  <si>
    <t>44012100</t>
  </si>
  <si>
    <t>44013100</t>
  </si>
  <si>
    <t>44039900</t>
  </si>
  <si>
    <t>76151000</t>
  </si>
  <si>
    <t>92012000</t>
  </si>
  <si>
    <t>92019000</t>
  </si>
  <si>
    <t>92051000</t>
  </si>
  <si>
    <t>92059000</t>
  </si>
  <si>
    <t>92071000</t>
  </si>
  <si>
    <t>92079000</t>
  </si>
  <si>
    <t>92089000</t>
  </si>
  <si>
    <t>96032100</t>
  </si>
  <si>
    <t>96032900</t>
  </si>
  <si>
    <t>96062100</t>
  </si>
  <si>
    <t>96062910</t>
  </si>
  <si>
    <t>96071100</t>
  </si>
  <si>
    <t>96091000</t>
  </si>
  <si>
    <t>96092000</t>
  </si>
  <si>
    <t>96099000</t>
  </si>
  <si>
    <t>96121000</t>
  </si>
  <si>
    <t>96122000</t>
  </si>
  <si>
    <t>96131000</t>
  </si>
  <si>
    <t>96132000</t>
  </si>
  <si>
    <t>96138000</t>
  </si>
  <si>
    <t>96139000</t>
  </si>
  <si>
    <t>96151100</t>
  </si>
  <si>
    <t>96151900</t>
  </si>
  <si>
    <t>96159000</t>
  </si>
  <si>
    <t>62052090</t>
  </si>
  <si>
    <t>62053000</t>
  </si>
  <si>
    <t>62059000</t>
  </si>
  <si>
    <t>02109200</t>
  </si>
  <si>
    <t>04022900</t>
  </si>
  <si>
    <t>29189900</t>
  </si>
  <si>
    <t>17039000</t>
  </si>
  <si>
    <t>56050000</t>
  </si>
  <si>
    <t>56060000</t>
  </si>
  <si>
    <t>28421000</t>
  </si>
  <si>
    <t>28429000</t>
  </si>
  <si>
    <t>46029000</t>
  </si>
  <si>
    <t>48194000</t>
  </si>
  <si>
    <t>48195000</t>
  </si>
  <si>
    <t>48196000</t>
  </si>
</sst>
</file>

<file path=xl/styles.xml><?xml version="1.0" encoding="utf-8"?>
<styleSheet xmlns="http://schemas.openxmlformats.org/spreadsheetml/2006/main">
  <numFmts count="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00000_);_(&quot;$&quot;* \(#,##0.000000\);_(&quot;$&quot;* &quot;-&quot;??_);_(@_)"/>
    <numFmt numFmtId="165" formatCode="0.0"/>
    <numFmt numFmtId="166" formatCode="0.0000"/>
  </numFmts>
  <fonts count="24">
    <font>
      <sz val="8"/>
      <name val="Arial"/>
    </font>
    <font>
      <sz val="8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b/>
      <sz val="8"/>
      <name val="Arial"/>
      <family val="2"/>
    </font>
    <font>
      <sz val="16"/>
      <name val="Times New Roman"/>
      <family val="1"/>
    </font>
    <font>
      <sz val="10"/>
      <name val="Arial"/>
      <family val="2"/>
    </font>
    <font>
      <i/>
      <sz val="10"/>
      <name val="Arial"/>
      <family val="2"/>
    </font>
    <font>
      <b/>
      <u/>
      <sz val="8"/>
      <name val="Arial"/>
      <family val="2"/>
    </font>
    <font>
      <b/>
      <u/>
      <sz val="10"/>
      <name val="Times New Roman"/>
      <family val="1"/>
    </font>
    <font>
      <sz val="9"/>
      <name val="Arial"/>
      <family val="2"/>
    </font>
    <font>
      <sz val="8"/>
      <name val="Arial"/>
      <family val="2"/>
    </font>
    <font>
      <b/>
      <u/>
      <sz val="12"/>
      <name val="Arial"/>
      <family val="2"/>
    </font>
    <font>
      <u/>
      <sz val="8"/>
      <name val="Arial"/>
      <family val="2"/>
    </font>
    <font>
      <sz val="8"/>
      <name val="Times New Roman"/>
      <family val="1"/>
    </font>
    <font>
      <b/>
      <sz val="11"/>
      <color indexed="10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b/>
      <sz val="9"/>
      <color indexed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2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00">
    <xf numFmtId="0" fontId="0" fillId="0" borderId="0" xfId="0"/>
    <xf numFmtId="0" fontId="5" fillId="0" borderId="0" xfId="0" applyFont="1"/>
    <xf numFmtId="0" fontId="13" fillId="0" borderId="0" xfId="0" applyFont="1"/>
    <xf numFmtId="0" fontId="12" fillId="0" borderId="0" xfId="0" applyFont="1"/>
    <xf numFmtId="0" fontId="0" fillId="2" borderId="0" xfId="0" applyFill="1" applyAlignment="1">
      <alignment horizontal="center"/>
    </xf>
    <xf numFmtId="0" fontId="14" fillId="0" borderId="0" xfId="0" applyFon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9" fillId="0" borderId="0" xfId="0" applyFont="1"/>
    <xf numFmtId="0" fontId="0" fillId="0" borderId="0" xfId="0" applyFill="1"/>
    <xf numFmtId="0" fontId="15" fillId="0" borderId="0" xfId="0" applyFont="1" applyBorder="1" applyAlignment="1" applyProtection="1">
      <alignment horizontal="left"/>
    </xf>
    <xf numFmtId="0" fontId="15" fillId="0" borderId="0" xfId="0" applyFont="1" applyFill="1" applyBorder="1" applyAlignment="1" applyProtection="1">
      <alignment horizontal="left"/>
    </xf>
    <xf numFmtId="0" fontId="3" fillId="0" borderId="0" xfId="0" applyFont="1" applyBorder="1" applyAlignment="1" applyProtection="1">
      <alignment horizontal="left"/>
    </xf>
    <xf numFmtId="0" fontId="0" fillId="0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14" fillId="3" borderId="0" xfId="0" applyFont="1" applyFill="1"/>
    <xf numFmtId="0" fontId="0" fillId="0" borderId="0" xfId="0" applyProtection="1">
      <protection hidden="1"/>
    </xf>
    <xf numFmtId="0" fontId="4" fillId="0" borderId="0" xfId="0" applyFont="1" applyProtection="1">
      <protection hidden="1"/>
    </xf>
    <xf numFmtId="0" fontId="0" fillId="0" borderId="1" xfId="0" applyBorder="1" applyProtection="1">
      <protection hidden="1"/>
    </xf>
    <xf numFmtId="0" fontId="8" fillId="0" borderId="2" xfId="0" applyFont="1" applyBorder="1" applyAlignment="1" applyProtection="1">
      <alignment horizontal="center"/>
      <protection hidden="1"/>
    </xf>
    <xf numFmtId="0" fontId="0" fillId="0" borderId="3" xfId="0" applyBorder="1" applyProtection="1">
      <protection hidden="1"/>
    </xf>
    <xf numFmtId="0" fontId="6" fillId="0" borderId="0" xfId="0" applyFont="1" applyProtection="1">
      <protection hidden="1"/>
    </xf>
    <xf numFmtId="0" fontId="0" fillId="0" borderId="4" xfId="0" applyBorder="1" applyAlignment="1" applyProtection="1">
      <alignment vertical="top"/>
      <protection hidden="1"/>
    </xf>
    <xf numFmtId="0" fontId="0" fillId="0" borderId="5" xfId="0" applyBorder="1" applyProtection="1">
      <protection hidden="1"/>
    </xf>
    <xf numFmtId="0" fontId="0" fillId="0" borderId="6" xfId="0" applyBorder="1" applyProtection="1">
      <protection hidden="1"/>
    </xf>
    <xf numFmtId="0" fontId="0" fillId="0" borderId="2" xfId="0" applyBorder="1" applyProtection="1">
      <protection hidden="1"/>
    </xf>
    <xf numFmtId="0" fontId="4" fillId="0" borderId="0" xfId="0" applyFont="1" applyBorder="1" applyAlignment="1" applyProtection="1">
      <alignment vertical="top" wrapText="1"/>
      <protection hidden="1"/>
    </xf>
    <xf numFmtId="0" fontId="2" fillId="0" borderId="0" xfId="0" applyFont="1" applyBorder="1" applyAlignment="1" applyProtection="1">
      <alignment vertical="top" wrapText="1"/>
      <protection hidden="1"/>
    </xf>
    <xf numFmtId="0" fontId="1" fillId="0" borderId="4" xfId="0" applyFont="1" applyFill="1" applyBorder="1" applyProtection="1">
      <protection hidden="1"/>
    </xf>
    <xf numFmtId="0" fontId="10" fillId="0" borderId="5" xfId="0" applyFont="1" applyFill="1" applyBorder="1" applyAlignment="1" applyProtection="1">
      <alignment vertical="top" wrapText="1"/>
      <protection hidden="1"/>
    </xf>
    <xf numFmtId="0" fontId="2" fillId="0" borderId="5" xfId="0" applyFont="1" applyFill="1" applyBorder="1" applyAlignment="1" applyProtection="1">
      <alignment vertical="top" wrapText="1"/>
      <protection hidden="1"/>
    </xf>
    <xf numFmtId="0" fontId="3" fillId="0" borderId="4" xfId="0" applyFont="1" applyFill="1" applyBorder="1" applyAlignment="1" applyProtection="1">
      <alignment horizontal="center" vertical="top" wrapText="1"/>
      <protection hidden="1"/>
    </xf>
    <xf numFmtId="0" fontId="9" fillId="0" borderId="6" xfId="0" applyFont="1" applyFill="1" applyBorder="1" applyProtection="1">
      <protection hidden="1"/>
    </xf>
    <xf numFmtId="0" fontId="0" fillId="0" borderId="7" xfId="0" applyBorder="1" applyProtection="1">
      <protection hidden="1"/>
    </xf>
    <xf numFmtId="0" fontId="0" fillId="0" borderId="8" xfId="0" applyBorder="1" applyProtection="1">
      <protection hidden="1"/>
    </xf>
    <xf numFmtId="0" fontId="2" fillId="0" borderId="9" xfId="0" applyFont="1" applyFill="1" applyBorder="1" applyAlignment="1" applyProtection="1">
      <alignment vertical="top" wrapText="1"/>
      <protection hidden="1"/>
    </xf>
    <xf numFmtId="0" fontId="0" fillId="0" borderId="10" xfId="0" applyFill="1" applyBorder="1" applyProtection="1">
      <protection hidden="1"/>
    </xf>
    <xf numFmtId="0" fontId="0" fillId="0" borderId="4" xfId="0" applyFill="1" applyBorder="1" applyProtection="1">
      <protection hidden="1"/>
    </xf>
    <xf numFmtId="0" fontId="0" fillId="0" borderId="5" xfId="0" applyFill="1" applyBorder="1" applyProtection="1">
      <protection hidden="1"/>
    </xf>
    <xf numFmtId="0" fontId="0" fillId="0" borderId="6" xfId="0" applyFill="1" applyBorder="1" applyProtection="1">
      <protection hidden="1"/>
    </xf>
    <xf numFmtId="0" fontId="2" fillId="0" borderId="11" xfId="0" applyFont="1" applyFill="1" applyBorder="1" applyAlignment="1" applyProtection="1">
      <alignment vertical="top" wrapText="1"/>
      <protection hidden="1"/>
    </xf>
    <xf numFmtId="0" fontId="2" fillId="0" borderId="7" xfId="0" applyFont="1" applyFill="1" applyBorder="1" applyAlignment="1" applyProtection="1">
      <alignment vertical="top" wrapText="1"/>
      <protection hidden="1"/>
    </xf>
    <xf numFmtId="0" fontId="0" fillId="0" borderId="12" xfId="0" applyFill="1" applyBorder="1" applyProtection="1">
      <protection hidden="1"/>
    </xf>
    <xf numFmtId="49" fontId="0" fillId="0" borderId="10" xfId="0" applyNumberFormat="1" applyFill="1" applyBorder="1" applyProtection="1">
      <protection hidden="1"/>
    </xf>
    <xf numFmtId="0" fontId="2" fillId="0" borderId="13" xfId="0" applyFont="1" applyFill="1" applyBorder="1" applyAlignment="1" applyProtection="1">
      <alignment vertical="top" wrapText="1"/>
      <protection hidden="1"/>
    </xf>
    <xf numFmtId="0" fontId="0" fillId="0" borderId="14" xfId="0" applyFill="1" applyBorder="1" applyProtection="1">
      <protection hidden="1"/>
    </xf>
    <xf numFmtId="0" fontId="0" fillId="0" borderId="15" xfId="0" applyFill="1" applyBorder="1" applyProtection="1">
      <protection hidden="1"/>
    </xf>
    <xf numFmtId="0" fontId="0" fillId="0" borderId="13" xfId="0" applyFill="1" applyBorder="1" applyProtection="1">
      <protection hidden="1"/>
    </xf>
    <xf numFmtId="0" fontId="2" fillId="0" borderId="16" xfId="0" applyFont="1" applyFill="1" applyBorder="1" applyAlignment="1" applyProtection="1">
      <alignment vertical="top" wrapText="1"/>
      <protection hidden="1"/>
    </xf>
    <xf numFmtId="0" fontId="0" fillId="0" borderId="0" xfId="0" applyFill="1" applyProtection="1"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2" fillId="0" borderId="13" xfId="0" applyFont="1" applyBorder="1" applyAlignment="1" applyProtection="1">
      <alignment vertical="top" wrapText="1"/>
      <protection hidden="1"/>
    </xf>
    <xf numFmtId="0" fontId="0" fillId="0" borderId="14" xfId="0" applyBorder="1" applyProtection="1">
      <protection hidden="1"/>
    </xf>
    <xf numFmtId="0" fontId="0" fillId="0" borderId="15" xfId="0" applyBorder="1" applyProtection="1">
      <protection hidden="1"/>
    </xf>
    <xf numFmtId="0" fontId="0" fillId="0" borderId="0" xfId="0" applyBorder="1" applyProtection="1">
      <protection hidden="1"/>
    </xf>
    <xf numFmtId="0" fontId="0" fillId="0" borderId="4" xfId="0" applyBorder="1" applyProtection="1"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right"/>
      <protection hidden="1"/>
    </xf>
    <xf numFmtId="0" fontId="0" fillId="0" borderId="5" xfId="0" applyBorder="1" applyAlignment="1" applyProtection="1">
      <alignment horizontal="left"/>
      <protection hidden="1"/>
    </xf>
    <xf numFmtId="0" fontId="0" fillId="0" borderId="17" xfId="0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right"/>
      <protection hidden="1"/>
    </xf>
    <xf numFmtId="0" fontId="0" fillId="0" borderId="17" xfId="0" applyBorder="1" applyProtection="1">
      <protection hidden="1"/>
    </xf>
    <xf numFmtId="0" fontId="0" fillId="0" borderId="9" xfId="0" applyBorder="1" applyProtection="1">
      <protection hidden="1"/>
    </xf>
    <xf numFmtId="0" fontId="5" fillId="0" borderId="0" xfId="0" applyFont="1" applyFill="1" applyBorder="1" applyAlignment="1" applyProtection="1">
      <alignment horizontal="left"/>
      <protection hidden="1"/>
    </xf>
    <xf numFmtId="0" fontId="0" fillId="0" borderId="0" xfId="0" applyFill="1" applyBorder="1" applyProtection="1">
      <protection hidden="1"/>
    </xf>
    <xf numFmtId="44" fontId="0" fillId="0" borderId="18" xfId="0" applyNumberFormat="1" applyFill="1" applyBorder="1" applyProtection="1">
      <protection hidden="1"/>
    </xf>
    <xf numFmtId="2" fontId="0" fillId="0" borderId="18" xfId="0" applyNumberFormat="1" applyFill="1" applyBorder="1" applyProtection="1">
      <protection hidden="1"/>
    </xf>
    <xf numFmtId="0" fontId="0" fillId="0" borderId="13" xfId="0" applyBorder="1" applyProtection="1">
      <protection hidden="1"/>
    </xf>
    <xf numFmtId="0" fontId="0" fillId="0" borderId="14" xfId="0" applyFill="1" applyBorder="1" applyAlignment="1" applyProtection="1">
      <alignment horizontal="center"/>
      <protection hidden="1"/>
    </xf>
    <xf numFmtId="0" fontId="0" fillId="0" borderId="19" xfId="0" applyFill="1" applyBorder="1" applyProtection="1">
      <protection hidden="1"/>
    </xf>
    <xf numFmtId="0" fontId="0" fillId="0" borderId="2" xfId="0" applyFill="1" applyBorder="1" applyProtection="1">
      <protection hidden="1"/>
    </xf>
    <xf numFmtId="0" fontId="0" fillId="0" borderId="3" xfId="0" applyFill="1" applyBorder="1" applyProtection="1">
      <protection hidden="1"/>
    </xf>
    <xf numFmtId="0" fontId="7" fillId="0" borderId="1" xfId="0" applyFont="1" applyBorder="1" applyProtection="1">
      <protection hidden="1"/>
    </xf>
    <xf numFmtId="0" fontId="7" fillId="0" borderId="2" xfId="0" applyFont="1" applyFill="1" applyBorder="1" applyAlignment="1" applyProtection="1">
      <alignment horizontal="center"/>
      <protection hidden="1"/>
    </xf>
    <xf numFmtId="0" fontId="7" fillId="0" borderId="1" xfId="0" applyFont="1" applyFill="1" applyBorder="1" applyAlignment="1" applyProtection="1">
      <alignment horizontal="right"/>
      <protection hidden="1"/>
    </xf>
    <xf numFmtId="0" fontId="7" fillId="0" borderId="2" xfId="0" applyFont="1" applyFill="1" applyBorder="1" applyProtection="1">
      <protection hidden="1"/>
    </xf>
    <xf numFmtId="0" fontId="7" fillId="0" borderId="3" xfId="0" applyFont="1" applyFill="1" applyBorder="1" applyProtection="1">
      <protection hidden="1"/>
    </xf>
    <xf numFmtId="0" fontId="7" fillId="0" borderId="0" xfId="0" applyFont="1" applyFill="1" applyBorder="1" applyProtection="1">
      <protection hidden="1"/>
    </xf>
    <xf numFmtId="0" fontId="7" fillId="0" borderId="0" xfId="0" applyFont="1" applyProtection="1">
      <protection hidden="1"/>
    </xf>
    <xf numFmtId="0" fontId="0" fillId="0" borderId="20" xfId="0" applyBorder="1" applyProtection="1">
      <protection hidden="1"/>
    </xf>
    <xf numFmtId="0" fontId="0" fillId="0" borderId="21" xfId="0" applyBorder="1" applyProtection="1">
      <protection hidden="1"/>
    </xf>
    <xf numFmtId="0" fontId="16" fillId="0" borderId="0" xfId="0" applyFont="1" applyBorder="1" applyProtection="1">
      <protection hidden="1"/>
    </xf>
    <xf numFmtId="0" fontId="0" fillId="0" borderId="22" xfId="0" applyBorder="1" applyProtection="1">
      <protection hidden="1"/>
    </xf>
    <xf numFmtId="0" fontId="2" fillId="0" borderId="0" xfId="0" applyFont="1" applyBorder="1" applyAlignment="1" applyProtection="1">
      <alignment horizontal="right" vertical="top" wrapText="1"/>
      <protection hidden="1"/>
    </xf>
    <xf numFmtId="0" fontId="2" fillId="0" borderId="0" xfId="0" applyNumberFormat="1" applyFont="1" applyFill="1" applyBorder="1" applyAlignment="1" applyProtection="1">
      <alignment horizontal="center" vertical="top" wrapText="1"/>
      <protection hidden="1"/>
    </xf>
    <xf numFmtId="0" fontId="2" fillId="0" borderId="0" xfId="0" applyNumberFormat="1" applyFont="1" applyFill="1" applyBorder="1" applyAlignment="1" applyProtection="1">
      <alignment horizontal="right" vertical="top" wrapText="1"/>
      <protection hidden="1"/>
    </xf>
    <xf numFmtId="2" fontId="2" fillId="0" borderId="0" xfId="0" applyNumberFormat="1" applyFont="1" applyFill="1" applyBorder="1" applyAlignment="1" applyProtection="1">
      <alignment horizontal="right" vertical="top" wrapText="1"/>
      <protection hidden="1"/>
    </xf>
    <xf numFmtId="0" fontId="11" fillId="0" borderId="0" xfId="0" applyFont="1"/>
    <xf numFmtId="0" fontId="11" fillId="2" borderId="23" xfId="0" applyFont="1" applyFill="1" applyBorder="1" applyAlignment="1" applyProtection="1">
      <alignment horizontal="right"/>
      <protection locked="0"/>
    </xf>
    <xf numFmtId="44" fontId="11" fillId="0" borderId="2" xfId="2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NumberFormat="1" applyFont="1" applyFill="1" applyBorder="1" applyAlignment="1" applyProtection="1">
      <alignment horizontal="center"/>
    </xf>
    <xf numFmtId="49" fontId="11" fillId="2" borderId="23" xfId="0" applyNumberFormat="1" applyFont="1" applyFill="1" applyBorder="1" applyAlignment="1" applyProtection="1">
      <alignment horizontal="right"/>
      <protection locked="0"/>
    </xf>
    <xf numFmtId="49" fontId="11" fillId="2" borderId="23" xfId="2" applyNumberFormat="1" applyFont="1" applyFill="1" applyBorder="1" applyAlignment="1" applyProtection="1">
      <alignment horizontal="right"/>
      <protection locked="0"/>
    </xf>
    <xf numFmtId="49" fontId="11" fillId="3" borderId="23" xfId="0" applyNumberFormat="1" applyFont="1" applyFill="1" applyBorder="1" applyAlignment="1" applyProtection="1">
      <alignment horizontal="right"/>
      <protection hidden="1"/>
    </xf>
    <xf numFmtId="44" fontId="11" fillId="4" borderId="23" xfId="2" applyFont="1" applyFill="1" applyBorder="1" applyProtection="1">
      <protection locked="0"/>
    </xf>
    <xf numFmtId="0" fontId="11" fillId="0" borderId="0" xfId="0" applyFont="1" applyProtection="1"/>
    <xf numFmtId="44" fontId="11" fillId="3" borderId="23" xfId="2" applyFont="1" applyFill="1" applyBorder="1" applyAlignment="1" applyProtection="1">
      <alignment horizontal="right"/>
      <protection hidden="1"/>
    </xf>
    <xf numFmtId="44" fontId="11" fillId="2" borderId="21" xfId="2" applyFont="1" applyFill="1" applyBorder="1" applyAlignment="1" applyProtection="1">
      <alignment horizontal="left"/>
      <protection locked="0"/>
    </xf>
    <xf numFmtId="49" fontId="11" fillId="2" borderId="24" xfId="0" applyNumberFormat="1" applyFont="1" applyFill="1" applyBorder="1" applyAlignment="1" applyProtection="1">
      <alignment horizontal="right"/>
      <protection locked="0"/>
    </xf>
    <xf numFmtId="0" fontId="11" fillId="2" borderId="24" xfId="0" applyFont="1" applyFill="1" applyBorder="1" applyAlignment="1" applyProtection="1">
      <alignment horizontal="right"/>
      <protection locked="0"/>
    </xf>
    <xf numFmtId="165" fontId="11" fillId="2" borderId="23" xfId="1" applyNumberFormat="1" applyFont="1" applyFill="1" applyBorder="1" applyAlignment="1" applyProtection="1">
      <alignment horizontal="right"/>
      <protection locked="0"/>
    </xf>
    <xf numFmtId="0" fontId="2" fillId="0" borderId="25" xfId="0" applyFont="1" applyBorder="1" applyAlignment="1" applyProtection="1">
      <alignment horizontal="center" vertical="top" wrapText="1"/>
      <protection hidden="1"/>
    </xf>
    <xf numFmtId="0" fontId="2" fillId="0" borderId="1" xfId="0" applyFont="1" applyBorder="1" applyAlignment="1" applyProtection="1">
      <alignment horizontal="center" vertical="top" wrapText="1"/>
      <protection hidden="1"/>
    </xf>
    <xf numFmtId="0" fontId="2" fillId="0" borderId="26" xfId="0" applyFont="1" applyBorder="1" applyAlignment="1" applyProtection="1">
      <alignment horizontal="center" vertical="top" wrapText="1"/>
      <protection hidden="1"/>
    </xf>
    <xf numFmtId="0" fontId="2" fillId="0" borderId="2" xfId="0" applyFont="1" applyBorder="1" applyAlignment="1" applyProtection="1">
      <alignment horizontal="center" vertical="top" wrapText="1"/>
      <protection hidden="1"/>
    </xf>
    <xf numFmtId="0" fontId="2" fillId="0" borderId="2" xfId="0" applyFont="1" applyBorder="1" applyAlignment="1" applyProtection="1">
      <alignment vertical="top" wrapText="1"/>
      <protection hidden="1"/>
    </xf>
    <xf numFmtId="0" fontId="2" fillId="0" borderId="25" xfId="0" applyFont="1" applyBorder="1" applyAlignment="1" applyProtection="1">
      <alignment vertical="top" wrapText="1"/>
      <protection hidden="1"/>
    </xf>
    <xf numFmtId="0" fontId="2" fillId="0" borderId="27" xfId="0" applyFont="1" applyBorder="1" applyAlignment="1" applyProtection="1">
      <alignment horizontal="center" vertical="top" wrapText="1"/>
      <protection hidden="1"/>
    </xf>
    <xf numFmtId="44" fontId="11" fillId="0" borderId="20" xfId="2" applyFont="1" applyFill="1" applyBorder="1" applyAlignment="1" applyProtection="1">
      <alignment horizontal="left"/>
    </xf>
    <xf numFmtId="0" fontId="11" fillId="0" borderId="0" xfId="0" applyFont="1" applyFill="1" applyProtection="1"/>
    <xf numFmtId="0" fontId="11" fillId="3" borderId="27" xfId="0" applyFont="1" applyFill="1" applyBorder="1" applyAlignment="1" applyProtection="1">
      <alignment horizontal="right" vertical="top" wrapText="1"/>
    </xf>
    <xf numFmtId="49" fontId="11" fillId="2" borderId="23" xfId="0" applyNumberFormat="1" applyFont="1" applyFill="1" applyBorder="1" applyAlignment="1" applyProtection="1">
      <alignment horizontal="center" vertical="top" wrapText="1"/>
      <protection locked="0"/>
    </xf>
    <xf numFmtId="49" fontId="11" fillId="2" borderId="26" xfId="0" applyNumberFormat="1" applyFont="1" applyFill="1" applyBorder="1" applyAlignment="1" applyProtection="1">
      <alignment horizontal="center" vertical="top" wrapText="1"/>
      <protection locked="0"/>
    </xf>
    <xf numFmtId="0" fontId="11" fillId="2" borderId="8" xfId="0" applyFont="1" applyFill="1" applyBorder="1" applyAlignment="1" applyProtection="1">
      <alignment horizontal="right" vertical="top" wrapText="1"/>
      <protection locked="0"/>
    </xf>
    <xf numFmtId="0" fontId="11" fillId="3" borderId="26" xfId="0" applyFont="1" applyFill="1" applyBorder="1" applyAlignment="1" applyProtection="1">
      <alignment horizontal="center" vertical="top" wrapText="1"/>
    </xf>
    <xf numFmtId="44" fontId="11" fillId="4" borderId="8" xfId="2" applyFont="1" applyFill="1" applyBorder="1" applyAlignment="1" applyProtection="1">
      <alignment horizontal="right" vertical="top" wrapText="1"/>
      <protection locked="0"/>
    </xf>
    <xf numFmtId="0" fontId="11" fillId="4" borderId="8" xfId="0" applyFont="1" applyFill="1" applyBorder="1" applyAlignment="1" applyProtection="1">
      <alignment horizontal="center" vertical="top" wrapText="1"/>
      <protection locked="0"/>
    </xf>
    <xf numFmtId="44" fontId="11" fillId="3" borderId="26" xfId="2" applyFont="1" applyFill="1" applyBorder="1" applyAlignment="1" applyProtection="1">
      <alignment horizontal="right" vertical="top" wrapText="1"/>
    </xf>
    <xf numFmtId="43" fontId="11" fillId="3" borderId="26" xfId="1" applyFont="1" applyFill="1" applyBorder="1" applyAlignment="1" applyProtection="1">
      <alignment horizontal="center" vertical="top" wrapText="1"/>
    </xf>
    <xf numFmtId="44" fontId="11" fillId="3" borderId="26" xfId="2" applyFont="1" applyFill="1" applyBorder="1" applyAlignment="1" applyProtection="1">
      <alignment horizontal="center" vertical="top" wrapText="1"/>
    </xf>
    <xf numFmtId="44" fontId="11" fillId="3" borderId="27" xfId="2" applyFont="1" applyFill="1" applyBorder="1" applyAlignment="1" applyProtection="1">
      <alignment horizontal="right" vertical="top" wrapText="1"/>
    </xf>
    <xf numFmtId="0" fontId="11" fillId="5" borderId="0" xfId="0" applyFont="1" applyFill="1" applyBorder="1" applyAlignment="1" applyProtection="1">
      <alignment horizontal="center" vertical="top" wrapText="1"/>
    </xf>
    <xf numFmtId="43" fontId="11" fillId="5" borderId="0" xfId="1" applyFont="1" applyFill="1" applyBorder="1" applyAlignment="1" applyProtection="1">
      <alignment horizontal="center" vertical="top" wrapText="1"/>
    </xf>
    <xf numFmtId="41" fontId="11" fillId="5" borderId="0" xfId="1" applyNumberFormat="1" applyFont="1" applyFill="1" applyBorder="1" applyAlignment="1" applyProtection="1">
      <alignment horizontal="center" vertical="top" wrapText="1"/>
    </xf>
    <xf numFmtId="0" fontId="20" fillId="0" borderId="1" xfId="1" applyNumberFormat="1" applyFont="1" applyFill="1" applyBorder="1" applyAlignment="1" applyProtection="1">
      <alignment horizontal="center" vertical="top"/>
    </xf>
    <xf numFmtId="0" fontId="11" fillId="0" borderId="2" xfId="1" applyNumberFormat="1" applyFont="1" applyFill="1" applyBorder="1" applyAlignment="1" applyProtection="1">
      <alignment horizontal="center" vertical="top"/>
    </xf>
    <xf numFmtId="0" fontId="20" fillId="0" borderId="2" xfId="1" applyNumberFormat="1" applyFont="1" applyFill="1" applyBorder="1" applyAlignment="1" applyProtection="1">
      <alignment horizontal="center" vertical="top"/>
    </xf>
    <xf numFmtId="0" fontId="20" fillId="0" borderId="3" xfId="1" applyNumberFormat="1" applyFont="1" applyFill="1" applyBorder="1" applyAlignment="1" applyProtection="1">
      <alignment horizontal="center" vertical="top"/>
    </xf>
    <xf numFmtId="0" fontId="20" fillId="0" borderId="20" xfId="1" applyNumberFormat="1" applyFont="1" applyFill="1" applyBorder="1" applyAlignment="1" applyProtection="1">
      <alignment horizontal="center" vertical="top"/>
    </xf>
    <xf numFmtId="0" fontId="11" fillId="0" borderId="0" xfId="1" applyNumberFormat="1" applyFont="1" applyFill="1" applyBorder="1" applyAlignment="1" applyProtection="1">
      <alignment horizontal="center" vertical="top"/>
    </xf>
    <xf numFmtId="0" fontId="20" fillId="0" borderId="0" xfId="1" applyNumberFormat="1" applyFont="1" applyFill="1" applyBorder="1" applyAlignment="1" applyProtection="1">
      <alignment horizontal="center" vertical="top"/>
    </xf>
    <xf numFmtId="0" fontId="20" fillId="0" borderId="21" xfId="1" applyNumberFormat="1" applyFont="1" applyFill="1" applyBorder="1" applyAlignment="1" applyProtection="1">
      <alignment horizontal="center" vertical="top"/>
    </xf>
    <xf numFmtId="0" fontId="11" fillId="4" borderId="3" xfId="0" applyFont="1" applyFill="1" applyBorder="1" applyProtection="1"/>
    <xf numFmtId="0" fontId="11" fillId="4" borderId="8" xfId="0" applyFont="1" applyFill="1" applyBorder="1" applyProtection="1"/>
    <xf numFmtId="0" fontId="11" fillId="6" borderId="0" xfId="0" applyFont="1" applyFill="1" applyProtection="1"/>
    <xf numFmtId="0" fontId="20" fillId="0" borderId="22" xfId="1" applyNumberFormat="1" applyFont="1" applyFill="1" applyBorder="1" applyAlignment="1" applyProtection="1">
      <alignment horizontal="center" vertical="top"/>
    </xf>
    <xf numFmtId="0" fontId="11" fillId="0" borderId="7" xfId="1" applyNumberFormat="1" applyFont="1" applyFill="1" applyBorder="1" applyAlignment="1" applyProtection="1">
      <alignment horizontal="center" vertical="top"/>
    </xf>
    <xf numFmtId="0" fontId="20" fillId="0" borderId="7" xfId="1" applyNumberFormat="1" applyFont="1" applyFill="1" applyBorder="1" applyAlignment="1" applyProtection="1">
      <alignment horizontal="center" vertical="top"/>
    </xf>
    <xf numFmtId="0" fontId="20" fillId="0" borderId="8" xfId="1" applyNumberFormat="1" applyFont="1" applyFill="1" applyBorder="1" applyAlignment="1" applyProtection="1">
      <alignment horizontal="center" vertical="top"/>
    </xf>
    <xf numFmtId="0" fontId="11" fillId="0" borderId="0" xfId="0" applyFont="1" applyBorder="1"/>
    <xf numFmtId="0" fontId="11" fillId="4" borderId="2" xfId="0" applyFont="1" applyFill="1" applyBorder="1" applyProtection="1"/>
    <xf numFmtId="0" fontId="11" fillId="4" borderId="7" xfId="0" applyFont="1" applyFill="1" applyBorder="1" applyProtection="1"/>
    <xf numFmtId="49" fontId="11" fillId="2" borderId="8" xfId="0" applyNumberFormat="1" applyFont="1" applyFill="1" applyBorder="1" applyAlignment="1" applyProtection="1">
      <alignment vertical="top" wrapText="1"/>
      <protection locked="0"/>
    </xf>
    <xf numFmtId="49" fontId="11" fillId="2" borderId="8" xfId="0" applyNumberFormat="1" applyFont="1" applyFill="1" applyBorder="1" applyAlignment="1" applyProtection="1">
      <alignment horizontal="center" vertical="top" wrapText="1"/>
      <protection locked="0"/>
    </xf>
    <xf numFmtId="44" fontId="11" fillId="0" borderId="28" xfId="2" applyFont="1" applyFill="1" applyBorder="1" applyAlignment="1" applyProtection="1">
      <alignment horizontal="right"/>
      <protection hidden="1"/>
    </xf>
    <xf numFmtId="44" fontId="19" fillId="0" borderId="0" xfId="2" applyFont="1" applyFill="1" applyBorder="1" applyAlignment="1" applyProtection="1">
      <alignment horizontal="right"/>
      <protection hidden="1"/>
    </xf>
    <xf numFmtId="0" fontId="11" fillId="0" borderId="0" xfId="0" applyFont="1" applyBorder="1" applyProtection="1">
      <protection hidden="1"/>
    </xf>
    <xf numFmtId="0" fontId="11" fillId="0" borderId="0" xfId="0" applyFont="1" applyProtection="1">
      <protection hidden="1"/>
    </xf>
    <xf numFmtId="0" fontId="11" fillId="0" borderId="5" xfId="0" applyFont="1" applyBorder="1" applyAlignment="1" applyProtection="1">
      <alignment horizontal="right"/>
      <protection hidden="1"/>
    </xf>
    <xf numFmtId="0" fontId="11" fillId="0" borderId="0" xfId="0" applyFont="1" applyBorder="1" applyAlignment="1" applyProtection="1">
      <alignment horizontal="right"/>
      <protection hidden="1"/>
    </xf>
    <xf numFmtId="0" fontId="11" fillId="0" borderId="9" xfId="0" applyFont="1" applyBorder="1" applyProtection="1">
      <protection hidden="1"/>
    </xf>
    <xf numFmtId="0" fontId="11" fillId="0" borderId="0" xfId="0" applyFont="1" applyFill="1" applyBorder="1" applyAlignment="1" applyProtection="1">
      <alignment horizontal="right"/>
      <protection hidden="1"/>
    </xf>
    <xf numFmtId="0" fontId="17" fillId="7" borderId="5" xfId="0" applyFont="1" applyFill="1" applyBorder="1" applyAlignment="1" applyProtection="1">
      <alignment horizontal="left"/>
      <protection hidden="1"/>
    </xf>
    <xf numFmtId="0" fontId="11" fillId="7" borderId="5" xfId="0" applyFont="1" applyFill="1" applyBorder="1" applyProtection="1">
      <protection hidden="1"/>
    </xf>
    <xf numFmtId="0" fontId="11" fillId="0" borderId="1" xfId="0" applyFont="1" applyBorder="1" applyAlignment="1" applyProtection="1">
      <alignment horizontal="right"/>
      <protection hidden="1"/>
    </xf>
    <xf numFmtId="0" fontId="11" fillId="3" borderId="2" xfId="0" applyFont="1" applyFill="1" applyBorder="1" applyAlignment="1" applyProtection="1">
      <alignment horizontal="right"/>
      <protection hidden="1"/>
    </xf>
    <xf numFmtId="0" fontId="11" fillId="2" borderId="2" xfId="0" applyFont="1" applyFill="1" applyBorder="1" applyAlignment="1" applyProtection="1">
      <alignment horizontal="left"/>
      <protection hidden="1"/>
    </xf>
    <xf numFmtId="0" fontId="11" fillId="2" borderId="3" xfId="0" applyFont="1" applyFill="1" applyBorder="1" applyAlignment="1" applyProtection="1">
      <alignment horizontal="left"/>
      <protection hidden="1"/>
    </xf>
    <xf numFmtId="0" fontId="11" fillId="0" borderId="0" xfId="0" applyFont="1" applyBorder="1" applyAlignment="1" applyProtection="1">
      <alignment horizontal="center"/>
      <protection hidden="1"/>
    </xf>
    <xf numFmtId="0" fontId="11" fillId="0" borderId="0" xfId="0" applyFont="1" applyFill="1" applyBorder="1" applyAlignment="1" applyProtection="1">
      <alignment horizontal="center"/>
      <protection hidden="1"/>
    </xf>
    <xf numFmtId="0" fontId="11" fillId="0" borderId="0" xfId="0" applyFont="1" applyFill="1" applyBorder="1" applyAlignment="1" applyProtection="1">
      <alignment horizontal="left"/>
      <protection hidden="1"/>
    </xf>
    <xf numFmtId="0" fontId="11" fillId="0" borderId="0" xfId="0" applyFont="1" applyFill="1" applyBorder="1" applyProtection="1">
      <protection hidden="1"/>
    </xf>
    <xf numFmtId="44" fontId="11" fillId="3" borderId="3" xfId="2" applyFont="1" applyFill="1" applyBorder="1" applyAlignment="1" applyProtection="1">
      <alignment horizontal="right"/>
      <protection hidden="1"/>
    </xf>
    <xf numFmtId="44" fontId="11" fillId="8" borderId="26" xfId="2" applyFont="1" applyFill="1" applyBorder="1" applyAlignment="1" applyProtection="1">
      <alignment horizontal="right"/>
      <protection hidden="1"/>
    </xf>
    <xf numFmtId="164" fontId="18" fillId="3" borderId="23" xfId="2" applyNumberFormat="1" applyFont="1" applyFill="1" applyBorder="1" applyAlignment="1" applyProtection="1">
      <alignment horizontal="center"/>
      <protection hidden="1"/>
    </xf>
    <xf numFmtId="44" fontId="11" fillId="8" borderId="23" xfId="2" applyFont="1" applyFill="1" applyBorder="1" applyProtection="1">
      <protection hidden="1"/>
    </xf>
    <xf numFmtId="0" fontId="17" fillId="7" borderId="25" xfId="0" applyFont="1" applyFill="1" applyBorder="1" applyAlignment="1" applyProtection="1">
      <alignment horizontal="center" vertical="top" wrapText="1"/>
      <protection hidden="1"/>
    </xf>
    <xf numFmtId="0" fontId="17" fillId="7" borderId="3" xfId="0" applyFont="1" applyFill="1" applyBorder="1" applyAlignment="1" applyProtection="1">
      <alignment horizontal="center" vertical="top" wrapText="1"/>
      <protection hidden="1"/>
    </xf>
    <xf numFmtId="0" fontId="17" fillId="7" borderId="29" xfId="0" applyFont="1" applyFill="1" applyBorder="1" applyAlignment="1" applyProtection="1">
      <alignment horizontal="center" vertical="top" wrapText="1"/>
      <protection hidden="1"/>
    </xf>
    <xf numFmtId="0" fontId="17" fillId="7" borderId="20" xfId="0" applyFont="1" applyFill="1" applyBorder="1" applyAlignment="1" applyProtection="1">
      <alignment horizontal="center" vertical="top" wrapText="1"/>
      <protection hidden="1"/>
    </xf>
    <xf numFmtId="0" fontId="17" fillId="7" borderId="1" xfId="0" applyFont="1" applyFill="1" applyBorder="1" applyAlignment="1" applyProtection="1">
      <alignment vertical="top" wrapText="1"/>
      <protection hidden="1"/>
    </xf>
    <xf numFmtId="0" fontId="17" fillId="7" borderId="2" xfId="0" applyFont="1" applyFill="1" applyBorder="1" applyAlignment="1" applyProtection="1">
      <alignment horizontal="center" vertical="top" wrapText="1"/>
      <protection hidden="1"/>
    </xf>
    <xf numFmtId="0" fontId="17" fillId="7" borderId="1" xfId="0" applyFont="1" applyFill="1" applyBorder="1" applyAlignment="1" applyProtection="1">
      <alignment horizontal="center" vertical="top" wrapText="1"/>
      <protection hidden="1"/>
    </xf>
    <xf numFmtId="0" fontId="17" fillId="0" borderId="0" xfId="0" applyFont="1" applyBorder="1" applyAlignment="1" applyProtection="1">
      <alignment horizontal="center" vertical="top" wrapText="1"/>
      <protection hidden="1"/>
    </xf>
    <xf numFmtId="0" fontId="11" fillId="0" borderId="23" xfId="1" applyNumberFormat="1" applyFont="1" applyFill="1" applyBorder="1" applyAlignment="1" applyProtection="1">
      <alignment horizontal="center" vertical="top"/>
      <protection hidden="1"/>
    </xf>
    <xf numFmtId="0" fontId="11" fillId="0" borderId="27" xfId="1" applyNumberFormat="1" applyFont="1" applyFill="1" applyBorder="1" applyAlignment="1" applyProtection="1">
      <alignment horizontal="center" vertical="top"/>
      <protection hidden="1"/>
    </xf>
    <xf numFmtId="0" fontId="17" fillId="7" borderId="27" xfId="0" applyFont="1" applyFill="1" applyBorder="1" applyAlignment="1" applyProtection="1">
      <alignment horizontal="center" vertical="top" wrapText="1"/>
      <protection hidden="1"/>
    </xf>
    <xf numFmtId="0" fontId="17" fillId="7" borderId="8" xfId="0" applyFont="1" applyFill="1" applyBorder="1" applyAlignment="1" applyProtection="1">
      <alignment horizontal="center" vertical="top" wrapText="1"/>
      <protection hidden="1"/>
    </xf>
    <xf numFmtId="0" fontId="11" fillId="7" borderId="22" xfId="0" applyFont="1" applyFill="1" applyBorder="1" applyAlignment="1" applyProtection="1">
      <alignment horizontal="center" vertical="top" wrapText="1"/>
      <protection hidden="1"/>
    </xf>
    <xf numFmtId="0" fontId="17" fillId="7" borderId="22" xfId="0" applyFont="1" applyFill="1" applyBorder="1" applyAlignment="1" applyProtection="1">
      <alignment horizontal="center" vertical="top" wrapText="1"/>
      <protection hidden="1"/>
    </xf>
    <xf numFmtId="0" fontId="11" fillId="7" borderId="22" xfId="0" applyFont="1" applyFill="1" applyBorder="1" applyAlignment="1" applyProtection="1">
      <alignment vertical="top" wrapText="1"/>
      <protection hidden="1"/>
    </xf>
    <xf numFmtId="0" fontId="17" fillId="7" borderId="7" xfId="0" applyFont="1" applyFill="1" applyBorder="1" applyAlignment="1" applyProtection="1">
      <alignment horizontal="center" vertical="top" wrapText="1"/>
      <protection hidden="1"/>
    </xf>
    <xf numFmtId="0" fontId="11" fillId="0" borderId="0" xfId="0" applyFont="1" applyBorder="1" applyAlignment="1" applyProtection="1">
      <alignment horizontal="center" textRotation="90" wrapText="1"/>
      <protection hidden="1"/>
    </xf>
    <xf numFmtId="0" fontId="11" fillId="0" borderId="0" xfId="0" applyFont="1" applyBorder="1" applyAlignment="1" applyProtection="1">
      <alignment textRotation="90" wrapText="1"/>
      <protection hidden="1"/>
    </xf>
    <xf numFmtId="0" fontId="20" fillId="0" borderId="22" xfId="0" applyNumberFormat="1" applyFont="1" applyFill="1" applyBorder="1" applyAlignment="1" applyProtection="1">
      <alignment horizontal="center" textRotation="90" wrapText="1"/>
      <protection hidden="1"/>
    </xf>
    <xf numFmtId="0" fontId="17" fillId="0" borderId="7" xfId="0" applyNumberFormat="1" applyFont="1" applyFill="1" applyBorder="1" applyAlignment="1" applyProtection="1">
      <alignment horizontal="center" textRotation="90" wrapText="1"/>
      <protection hidden="1"/>
    </xf>
    <xf numFmtId="0" fontId="20" fillId="0" borderId="7" xfId="0" applyNumberFormat="1" applyFont="1" applyFill="1" applyBorder="1" applyAlignment="1" applyProtection="1">
      <alignment horizontal="center" textRotation="90" wrapText="1"/>
      <protection hidden="1"/>
    </xf>
    <xf numFmtId="0" fontId="17" fillId="0" borderId="7" xfId="0" applyNumberFormat="1" applyFont="1" applyFill="1" applyBorder="1" applyAlignment="1" applyProtection="1">
      <alignment horizontal="center" textRotation="90"/>
      <protection hidden="1"/>
    </xf>
    <xf numFmtId="0" fontId="20" fillId="0" borderId="8" xfId="0" applyNumberFormat="1" applyFont="1" applyFill="1" applyBorder="1" applyAlignment="1" applyProtection="1">
      <alignment horizontal="center" textRotation="90" wrapText="1"/>
      <protection hidden="1"/>
    </xf>
    <xf numFmtId="0" fontId="17" fillId="9" borderId="1" xfId="0" applyNumberFormat="1" applyFont="1" applyFill="1" applyBorder="1" applyAlignment="1" applyProtection="1">
      <alignment horizontal="left"/>
      <protection hidden="1"/>
    </xf>
    <xf numFmtId="0" fontId="11" fillId="9" borderId="29" xfId="0" applyNumberFormat="1" applyFont="1" applyFill="1" applyBorder="1" applyAlignment="1" applyProtection="1">
      <alignment horizontal="center"/>
      <protection hidden="1"/>
    </xf>
    <xf numFmtId="0" fontId="11" fillId="9" borderId="2" xfId="0" applyNumberFormat="1" applyFont="1" applyFill="1" applyBorder="1" applyAlignment="1" applyProtection="1">
      <alignment horizontal="center"/>
      <protection hidden="1"/>
    </xf>
    <xf numFmtId="0" fontId="11" fillId="9" borderId="3" xfId="0" applyNumberFormat="1" applyFont="1" applyFill="1" applyBorder="1" applyAlignment="1" applyProtection="1">
      <alignment horizontal="center"/>
      <protection hidden="1"/>
    </xf>
    <xf numFmtId="0" fontId="11" fillId="0" borderId="24" xfId="0" applyFont="1" applyFill="1" applyBorder="1" applyProtection="1">
      <protection hidden="1"/>
    </xf>
    <xf numFmtId="0" fontId="11" fillId="0" borderId="29" xfId="0" applyFont="1" applyFill="1" applyBorder="1" applyAlignment="1" applyProtection="1">
      <alignment horizontal="right"/>
      <protection hidden="1"/>
    </xf>
    <xf numFmtId="1" fontId="11" fillId="0" borderId="29" xfId="0" applyNumberFormat="1" applyFont="1" applyFill="1" applyBorder="1" applyAlignment="1" applyProtection="1">
      <alignment horizontal="right"/>
      <protection hidden="1"/>
    </xf>
    <xf numFmtId="0" fontId="11" fillId="0" borderId="29" xfId="0" applyFont="1" applyFill="1" applyBorder="1" applyProtection="1">
      <protection hidden="1"/>
    </xf>
    <xf numFmtId="0" fontId="11" fillId="0" borderId="29" xfId="0" applyFont="1" applyBorder="1" applyProtection="1">
      <protection hidden="1"/>
    </xf>
    <xf numFmtId="0" fontId="11" fillId="0" borderId="26" xfId="0" applyFont="1" applyFill="1" applyBorder="1" applyProtection="1">
      <protection hidden="1"/>
    </xf>
    <xf numFmtId="1" fontId="11" fillId="0" borderId="29" xfId="0" applyNumberFormat="1" applyFont="1" applyFill="1" applyBorder="1" applyAlignment="1" applyProtection="1">
      <alignment horizontal="center"/>
      <protection hidden="1"/>
    </xf>
    <xf numFmtId="0" fontId="11" fillId="0" borderId="1" xfId="0" applyFont="1" applyBorder="1" applyProtection="1">
      <protection hidden="1"/>
    </xf>
    <xf numFmtId="0" fontId="11" fillId="0" borderId="2" xfId="0" applyFont="1" applyBorder="1" applyAlignment="1" applyProtection="1">
      <alignment horizontal="right"/>
      <protection hidden="1"/>
    </xf>
    <xf numFmtId="0" fontId="11" fillId="0" borderId="3" xfId="0" applyFont="1" applyBorder="1" applyProtection="1">
      <protection hidden="1"/>
    </xf>
    <xf numFmtId="0" fontId="11" fillId="0" borderId="22" xfId="0" applyFont="1" applyBorder="1" applyProtection="1">
      <protection hidden="1"/>
    </xf>
    <xf numFmtId="0" fontId="11" fillId="0" borderId="7" xfId="0" applyFont="1" applyBorder="1" applyProtection="1">
      <protection hidden="1"/>
    </xf>
    <xf numFmtId="0" fontId="11" fillId="0" borderId="7" xfId="0" applyFont="1" applyBorder="1" applyAlignment="1" applyProtection="1">
      <alignment horizontal="right"/>
      <protection hidden="1"/>
    </xf>
    <xf numFmtId="0" fontId="11" fillId="0" borderId="8" xfId="0" applyFont="1" applyBorder="1" applyProtection="1">
      <protection hidden="1"/>
    </xf>
    <xf numFmtId="0" fontId="2" fillId="0" borderId="22" xfId="0" applyFont="1" applyBorder="1" applyAlignment="1" applyProtection="1">
      <alignment horizontal="center" vertical="top" wrapText="1"/>
      <protection hidden="1"/>
    </xf>
    <xf numFmtId="0" fontId="2" fillId="0" borderId="27" xfId="0" applyFont="1" applyBorder="1" applyAlignment="1" applyProtection="1">
      <alignment vertical="top" wrapText="1"/>
      <protection hidden="1"/>
    </xf>
    <xf numFmtId="0" fontId="2" fillId="0" borderId="7" xfId="0" applyFont="1" applyBorder="1" applyAlignment="1" applyProtection="1">
      <alignment horizontal="center" vertical="top" wrapText="1"/>
      <protection hidden="1"/>
    </xf>
    <xf numFmtId="0" fontId="2" fillId="0" borderId="7" xfId="0" applyFont="1" applyBorder="1" applyAlignment="1" applyProtection="1">
      <alignment vertical="top" wrapText="1"/>
      <protection hidden="1"/>
    </xf>
    <xf numFmtId="0" fontId="2" fillId="0" borderId="8" xfId="0" applyFont="1" applyBorder="1" applyAlignment="1" applyProtection="1">
      <alignment horizontal="center" vertical="top" wrapText="1"/>
      <protection hidden="1"/>
    </xf>
    <xf numFmtId="0" fontId="11" fillId="8" borderId="0" xfId="0" applyFont="1" applyFill="1" applyBorder="1" applyAlignment="1" applyProtection="1">
      <alignment horizontal="right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21" xfId="0" applyFont="1" applyFill="1" applyBorder="1" applyAlignment="1" applyProtection="1">
      <alignment horizontal="left"/>
      <protection hidden="1"/>
    </xf>
    <xf numFmtId="0" fontId="11" fillId="3" borderId="24" xfId="0" applyFont="1" applyFill="1" applyBorder="1" applyAlignment="1" applyProtection="1">
      <alignment horizontal="right"/>
      <protection locked="0"/>
    </xf>
    <xf numFmtId="0" fontId="17" fillId="0" borderId="2" xfId="0" applyFont="1" applyFill="1" applyBorder="1" applyAlignment="1" applyProtection="1">
      <alignment horizontal="center"/>
    </xf>
    <xf numFmtId="0" fontId="17" fillId="0" borderId="3" xfId="0" applyFont="1" applyFill="1" applyBorder="1" applyProtection="1"/>
    <xf numFmtId="0" fontId="17" fillId="0" borderId="25" xfId="0" applyFont="1" applyFill="1" applyBorder="1" applyProtection="1"/>
    <xf numFmtId="0" fontId="17" fillId="0" borderId="24" xfId="0" applyFont="1" applyFill="1" applyBorder="1" applyProtection="1"/>
    <xf numFmtId="0" fontId="17" fillId="0" borderId="29" xfId="0" applyFont="1" applyFill="1" applyBorder="1" applyProtection="1"/>
    <xf numFmtId="0" fontId="17" fillId="0" borderId="26" xfId="0" applyFont="1" applyFill="1" applyBorder="1" applyProtection="1"/>
    <xf numFmtId="49" fontId="17" fillId="0" borderId="24" xfId="0" applyNumberFormat="1" applyFont="1" applyFill="1" applyBorder="1" applyAlignment="1" applyProtection="1">
      <alignment wrapText="1"/>
    </xf>
    <xf numFmtId="0" fontId="17" fillId="0" borderId="29" xfId="0" applyFont="1" applyFill="1" applyBorder="1" applyAlignment="1" applyProtection="1">
      <alignment horizontal="center" wrapText="1"/>
    </xf>
    <xf numFmtId="2" fontId="17" fillId="0" borderId="29" xfId="0" applyNumberFormat="1" applyFont="1" applyFill="1" applyBorder="1" applyAlignment="1" applyProtection="1">
      <alignment horizontal="center" wrapText="1"/>
    </xf>
    <xf numFmtId="0" fontId="17" fillId="0" borderId="26" xfId="0" applyFont="1" applyFill="1" applyBorder="1" applyAlignment="1" applyProtection="1">
      <alignment horizontal="center" wrapText="1"/>
    </xf>
    <xf numFmtId="0" fontId="11" fillId="4" borderId="25" xfId="0" applyFont="1" applyFill="1" applyBorder="1" applyProtection="1"/>
    <xf numFmtId="0" fontId="11" fillId="4" borderId="20" xfId="0" applyFont="1" applyFill="1" applyBorder="1" applyProtection="1"/>
    <xf numFmtId="0" fontId="11" fillId="4" borderId="0" xfId="0" applyFont="1" applyFill="1" applyProtection="1"/>
    <xf numFmtId="0" fontId="11" fillId="4" borderId="21" xfId="0" applyFont="1" applyFill="1" applyBorder="1" applyProtection="1"/>
    <xf numFmtId="0" fontId="21" fillId="0" borderId="0" xfId="0" applyFont="1" applyBorder="1" applyAlignment="1" applyProtection="1">
      <alignment horizontal="center" vertical="top" wrapText="1"/>
    </xf>
    <xf numFmtId="2" fontId="21" fillId="0" borderId="0" xfId="0" applyNumberFormat="1" applyFont="1" applyBorder="1" applyAlignment="1" applyProtection="1">
      <alignment horizontal="center" vertical="top" wrapText="1"/>
    </xf>
    <xf numFmtId="49" fontId="11" fillId="4" borderId="21" xfId="0" applyNumberFormat="1" applyFont="1" applyFill="1" applyBorder="1" applyAlignment="1" applyProtection="1">
      <alignment horizontal="center" vertical="top" wrapText="1"/>
    </xf>
    <xf numFmtId="0" fontId="11" fillId="4" borderId="0" xfId="0" applyFont="1" applyFill="1" applyBorder="1" applyProtection="1"/>
    <xf numFmtId="0" fontId="11" fillId="4" borderId="28" xfId="0" applyFont="1" applyFill="1" applyBorder="1" applyProtection="1"/>
    <xf numFmtId="49" fontId="17" fillId="4" borderId="21" xfId="0" applyNumberFormat="1" applyFont="1" applyFill="1" applyBorder="1" applyAlignment="1" applyProtection="1">
      <alignment horizontal="center" vertical="top" wrapText="1"/>
    </xf>
    <xf numFmtId="0" fontId="11" fillId="4" borderId="22" xfId="0" applyFont="1" applyFill="1" applyBorder="1" applyProtection="1"/>
    <xf numFmtId="0" fontId="21" fillId="10" borderId="0" xfId="0" applyFont="1" applyFill="1" applyBorder="1" applyAlignment="1" applyProtection="1">
      <alignment horizontal="center" vertical="top" wrapText="1"/>
    </xf>
    <xf numFmtId="2" fontId="21" fillId="10" borderId="0" xfId="0" applyNumberFormat="1" applyFont="1" applyFill="1" applyBorder="1" applyAlignment="1" applyProtection="1">
      <alignment horizontal="center" vertical="top" wrapText="1"/>
    </xf>
    <xf numFmtId="0" fontId="11" fillId="4" borderId="1" xfId="0" applyFont="1" applyFill="1" applyBorder="1" applyProtection="1"/>
    <xf numFmtId="0" fontId="22" fillId="0" borderId="0" xfId="0" applyFont="1" applyBorder="1" applyAlignment="1" applyProtection="1">
      <alignment horizontal="center" vertical="top" wrapText="1"/>
    </xf>
    <xf numFmtId="2" fontId="22" fillId="0" borderId="0" xfId="0" applyNumberFormat="1" applyFont="1" applyBorder="1" applyAlignment="1" applyProtection="1">
      <alignment horizontal="center" vertical="top" wrapText="1"/>
    </xf>
    <xf numFmtId="0" fontId="21" fillId="11" borderId="0" xfId="0" applyFont="1" applyFill="1" applyBorder="1" applyAlignment="1" applyProtection="1">
      <alignment horizontal="center" vertical="top" wrapText="1"/>
    </xf>
    <xf numFmtId="2" fontId="21" fillId="11" borderId="0" xfId="0" applyNumberFormat="1" applyFont="1" applyFill="1" applyBorder="1" applyAlignment="1" applyProtection="1">
      <alignment horizontal="center" vertical="top" wrapText="1"/>
    </xf>
    <xf numFmtId="0" fontId="21" fillId="0" borderId="0" xfId="0" applyFont="1" applyBorder="1" applyAlignment="1" applyProtection="1">
      <alignment horizontal="justify" vertical="top" wrapText="1"/>
    </xf>
    <xf numFmtId="0" fontId="21" fillId="0" borderId="1" xfId="0" quotePrefix="1" applyNumberFormat="1" applyFont="1" applyBorder="1" applyAlignment="1" applyProtection="1">
      <alignment horizontal="center" vertical="top" wrapText="1"/>
    </xf>
    <xf numFmtId="0" fontId="21" fillId="0" borderId="2" xfId="0" applyFont="1" applyBorder="1" applyAlignment="1" applyProtection="1">
      <alignment horizontal="center" vertical="top" wrapText="1"/>
    </xf>
    <xf numFmtId="2" fontId="21" fillId="0" borderId="2" xfId="0" applyNumberFormat="1" applyFont="1" applyBorder="1" applyAlignment="1" applyProtection="1">
      <alignment horizontal="center" vertical="top" wrapText="1"/>
    </xf>
    <xf numFmtId="0" fontId="21" fillId="0" borderId="3" xfId="0" applyFont="1" applyBorder="1" applyAlignment="1" applyProtection="1">
      <alignment horizontal="center"/>
    </xf>
    <xf numFmtId="0" fontId="21" fillId="0" borderId="20" xfId="0" quotePrefix="1" applyNumberFormat="1" applyFont="1" applyBorder="1" applyAlignment="1" applyProtection="1">
      <alignment horizontal="center" vertical="top" wrapText="1"/>
    </xf>
    <xf numFmtId="0" fontId="21" fillId="0" borderId="21" xfId="0" applyFont="1" applyBorder="1" applyAlignment="1" applyProtection="1">
      <alignment horizontal="center"/>
    </xf>
    <xf numFmtId="49" fontId="21" fillId="0" borderId="20" xfId="0" applyNumberFormat="1" applyFont="1" applyBorder="1" applyAlignment="1" applyProtection="1">
      <alignment horizontal="center" vertical="top" wrapText="1"/>
    </xf>
    <xf numFmtId="166" fontId="21" fillId="0" borderId="21" xfId="0" applyNumberFormat="1" applyFont="1" applyBorder="1" applyAlignment="1" applyProtection="1">
      <alignment horizontal="center"/>
    </xf>
    <xf numFmtId="0" fontId="21" fillId="0" borderId="22" xfId="0" quotePrefix="1" applyNumberFormat="1" applyFont="1" applyBorder="1" applyAlignment="1" applyProtection="1">
      <alignment horizontal="center" vertical="top" wrapText="1"/>
    </xf>
    <xf numFmtId="0" fontId="21" fillId="0" borderId="7" xfId="0" applyFont="1" applyBorder="1" applyAlignment="1" applyProtection="1">
      <alignment horizontal="center" vertical="top" wrapText="1"/>
    </xf>
    <xf numFmtId="2" fontId="21" fillId="0" borderId="7" xfId="0" applyNumberFormat="1" applyFont="1" applyBorder="1" applyAlignment="1" applyProtection="1">
      <alignment horizontal="center" vertical="top" wrapText="1"/>
    </xf>
    <xf numFmtId="0" fontId="21" fillId="0" borderId="8" xfId="0" applyFont="1" applyBorder="1" applyAlignment="1" applyProtection="1">
      <alignment horizontal="center"/>
    </xf>
    <xf numFmtId="49" fontId="11" fillId="2" borderId="26" xfId="0" applyNumberFormat="1" applyFont="1" applyFill="1" applyBorder="1" applyAlignment="1" applyProtection="1">
      <alignment vertical="top" wrapText="1"/>
      <protection locked="0"/>
    </xf>
    <xf numFmtId="49" fontId="11" fillId="4" borderId="3" xfId="0" applyNumberFormat="1" applyFont="1" applyFill="1" applyBorder="1" applyAlignment="1" applyProtection="1">
      <alignment horizontal="center" vertical="top" wrapText="1"/>
    </xf>
    <xf numFmtId="0" fontId="17" fillId="7" borderId="29" xfId="0" applyFont="1" applyFill="1" applyBorder="1" applyAlignment="1" applyProtection="1">
      <alignment horizontal="center" vertical="top" wrapText="1"/>
      <protection hidden="1"/>
    </xf>
    <xf numFmtId="0" fontId="11" fillId="2" borderId="24" xfId="0" applyFont="1" applyFill="1" applyBorder="1" applyAlignment="1" applyProtection="1">
      <alignment horizontal="center"/>
      <protection locked="0"/>
    </xf>
    <xf numFmtId="0" fontId="11" fillId="2" borderId="29" xfId="0" applyFont="1" applyFill="1" applyBorder="1" applyAlignment="1" applyProtection="1">
      <alignment horizontal="center"/>
      <protection locked="0"/>
    </xf>
    <xf numFmtId="0" fontId="11" fillId="0" borderId="20" xfId="0" applyFont="1" applyBorder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hidden="1"/>
    </xf>
    <xf numFmtId="0" fontId="11" fillId="5" borderId="22" xfId="0" applyFont="1" applyFill="1" applyBorder="1" applyAlignment="1" applyProtection="1">
      <alignment horizontal="center"/>
      <protection hidden="1"/>
    </xf>
    <xf numFmtId="0" fontId="0" fillId="0" borderId="7" xfId="0" applyBorder="1" applyAlignment="1"/>
    <xf numFmtId="0" fontId="0" fillId="0" borderId="8" xfId="0" applyBorder="1" applyAlignment="1"/>
    <xf numFmtId="0" fontId="2" fillId="0" borderId="0" xfId="0" applyNumberFormat="1" applyFont="1" applyFill="1" applyBorder="1" applyAlignment="1" applyProtection="1">
      <alignment vertical="top" wrapText="1"/>
      <protection hidden="1"/>
    </xf>
    <xf numFmtId="0" fontId="0" fillId="0" borderId="0" xfId="0" applyNumberFormat="1" applyFill="1" applyBorder="1" applyAlignment="1" applyProtection="1">
      <alignment vertical="top" wrapText="1"/>
      <protection hidden="1"/>
    </xf>
    <xf numFmtId="0" fontId="2" fillId="0" borderId="0" xfId="0" applyFont="1" applyFill="1" applyBorder="1" applyAlignment="1" applyProtection="1">
      <alignment horizontal="center" vertical="top" wrapText="1"/>
      <protection hidden="1"/>
    </xf>
    <xf numFmtId="0" fontId="2" fillId="0" borderId="10" xfId="0" applyFont="1" applyFill="1" applyBorder="1" applyAlignment="1" applyProtection="1">
      <alignment horizontal="center" vertical="top" wrapText="1"/>
      <protection hidden="1"/>
    </xf>
    <xf numFmtId="0" fontId="0" fillId="0" borderId="2" xfId="0" applyNumberFormat="1" applyFill="1" applyBorder="1" applyAlignment="1" applyProtection="1">
      <alignment horizontal="center"/>
      <protection hidden="1"/>
    </xf>
    <xf numFmtId="0" fontId="0" fillId="0" borderId="32" xfId="0" applyNumberFormat="1" applyFill="1" applyBorder="1" applyAlignment="1" applyProtection="1">
      <alignment horizontal="center"/>
      <protection hidden="1"/>
    </xf>
    <xf numFmtId="0" fontId="2" fillId="0" borderId="13" xfId="0" applyFont="1" applyFill="1" applyBorder="1" applyAlignment="1" applyProtection="1">
      <alignment horizontal="center" vertical="top" wrapText="1"/>
      <protection hidden="1"/>
    </xf>
    <xf numFmtId="0" fontId="2" fillId="0" borderId="14" xfId="0" applyFont="1" applyFill="1" applyBorder="1" applyAlignment="1" applyProtection="1">
      <alignment horizontal="center" vertical="top" wrapText="1"/>
      <protection hidden="1"/>
    </xf>
    <xf numFmtId="0" fontId="2" fillId="0" borderId="15" xfId="0" applyFont="1" applyFill="1" applyBorder="1" applyAlignment="1" applyProtection="1">
      <alignment horizontal="center" vertical="top" wrapText="1"/>
      <protection hidden="1"/>
    </xf>
    <xf numFmtId="0" fontId="0" fillId="0" borderId="9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10" xfId="0" applyFill="1" applyBorder="1" applyAlignment="1" applyProtection="1">
      <alignment horizontal="center"/>
      <protection hidden="1"/>
    </xf>
    <xf numFmtId="44" fontId="0" fillId="0" borderId="9" xfId="0" applyNumberFormat="1" applyFill="1" applyBorder="1" applyAlignment="1" applyProtection="1">
      <protection hidden="1"/>
    </xf>
    <xf numFmtId="0" fontId="0" fillId="0" borderId="10" xfId="0" applyFill="1" applyBorder="1" applyAlignment="1" applyProtection="1">
      <protection hidden="1"/>
    </xf>
    <xf numFmtId="0" fontId="2" fillId="0" borderId="2" xfId="0" applyFont="1" applyBorder="1" applyAlignment="1" applyProtection="1">
      <alignment vertical="top" wrapText="1"/>
      <protection hidden="1"/>
    </xf>
    <xf numFmtId="0" fontId="2" fillId="0" borderId="3" xfId="0" applyFont="1" applyBorder="1" applyAlignment="1" applyProtection="1">
      <alignment vertical="top" wrapText="1"/>
      <protection hidden="1"/>
    </xf>
    <xf numFmtId="14" fontId="0" fillId="0" borderId="9" xfId="0" applyNumberFormat="1" applyFill="1" applyBorder="1" applyAlignment="1" applyProtection="1">
      <alignment horizontal="center"/>
      <protection hidden="1"/>
    </xf>
    <xf numFmtId="14" fontId="0" fillId="0" borderId="0" xfId="0" applyNumberFormat="1" applyFill="1" applyBorder="1" applyAlignment="1" applyProtection="1">
      <alignment horizontal="center"/>
      <protection hidden="1"/>
    </xf>
    <xf numFmtId="14" fontId="0" fillId="0" borderId="10" xfId="0" applyNumberFormat="1" applyFill="1" applyBorder="1" applyAlignment="1" applyProtection="1">
      <alignment horizontal="center"/>
      <protection hidden="1"/>
    </xf>
    <xf numFmtId="43" fontId="0" fillId="0" borderId="9" xfId="0" applyNumberFormat="1" applyFill="1" applyBorder="1" applyAlignment="1" applyProtection="1">
      <alignment horizontal="center"/>
      <protection hidden="1"/>
    </xf>
    <xf numFmtId="0" fontId="0" fillId="0" borderId="30" xfId="0" applyNumberFormat="1" applyFill="1" applyBorder="1" applyAlignment="1" applyProtection="1">
      <alignment horizontal="center" vertical="center"/>
      <protection hidden="1"/>
    </xf>
    <xf numFmtId="0" fontId="0" fillId="0" borderId="31" xfId="0" applyNumberFormat="1" applyFill="1" applyBorder="1" applyAlignment="1" applyProtection="1">
      <alignment horizontal="center" vertical="center"/>
      <protection hidden="1"/>
    </xf>
    <xf numFmtId="0" fontId="7" fillId="0" borderId="22" xfId="0" applyFont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49" fontId="7" fillId="0" borderId="2" xfId="0" applyNumberFormat="1" applyFont="1" applyFill="1" applyBorder="1" applyAlignment="1" applyProtection="1">
      <alignment horizontal="center"/>
      <protection hidden="1"/>
    </xf>
    <xf numFmtId="0" fontId="7" fillId="0" borderId="3" xfId="0" applyFont="1" applyFill="1" applyBorder="1" applyAlignment="1" applyProtection="1">
      <alignment horizontal="center"/>
      <protection hidden="1"/>
    </xf>
    <xf numFmtId="0" fontId="2" fillId="0" borderId="24" xfId="0" applyFont="1" applyBorder="1" applyAlignment="1" applyProtection="1">
      <alignment horizontal="center" vertical="top" wrapText="1"/>
      <protection hidden="1"/>
    </xf>
    <xf numFmtId="0" fontId="2" fillId="0" borderId="26" xfId="0" applyFont="1" applyBorder="1" applyAlignment="1" applyProtection="1">
      <alignment horizontal="center" vertical="top" wrapText="1"/>
      <protection hidden="1"/>
    </xf>
  </cellXfs>
  <cellStyles count="3">
    <cellStyle name="Comma" xfId="1" builtinId="3"/>
    <cellStyle name="Currency" xfId="2" builtinId="4"/>
    <cellStyle name="Normal" xfId="0" builtinId="0"/>
  </cellStyles>
  <dxfs count="4">
    <dxf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31"/>
        </patternFill>
      </fill>
    </dxf>
    <dxf>
      <fill>
        <patternFill>
          <bgColor indexed="31"/>
        </patternFill>
      </fill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2</xdr:col>
      <xdr:colOff>304800</xdr:colOff>
      <xdr:row>5</xdr:row>
      <xdr:rowOff>114300</xdr:rowOff>
    </xdr:to>
    <xdr:pic>
      <xdr:nvPicPr>
        <xdr:cNvPr id="8199" name="Picture 1">
          <a:extLst>
            <a:ext uri="{FF2B5EF4-FFF2-40B4-BE49-F238E27FC236}">
              <a16:creationId xmlns="" xmlns:a16="http://schemas.microsoft.com/office/drawing/2014/main" id="{00000000-0008-0000-0100-00000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47625"/>
          <a:ext cx="11906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38100</xdr:colOff>
      <xdr:row>14</xdr:row>
      <xdr:rowOff>0</xdr:rowOff>
    </xdr:from>
    <xdr:to>
      <xdr:col>13</xdr:col>
      <xdr:colOff>771525</xdr:colOff>
      <xdr:row>19</xdr:row>
      <xdr:rowOff>0</xdr:rowOff>
    </xdr:to>
    <xdr:sp macro="" textlink="">
      <xdr:nvSpPr>
        <xdr:cNvPr id="5124" name="Text Box 4">
          <a:extLst>
            <a:ext uri="{FF2B5EF4-FFF2-40B4-BE49-F238E27FC236}">
              <a16:creationId xmlns="" xmlns:a16="http://schemas.microsoft.com/office/drawing/2014/main" id="{00000000-0008-0000-0100-000004140000}"/>
            </a:ext>
          </a:extLst>
        </xdr:cNvPr>
        <xdr:cNvSpPr txBox="1">
          <a:spLocks noChangeArrowheads="1"/>
        </xdr:cNvSpPr>
      </xdr:nvSpPr>
      <xdr:spPr bwMode="auto">
        <a:xfrm>
          <a:off x="6562725" y="2762250"/>
          <a:ext cx="2562225" cy="800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0" i="0" strike="noStrike">
              <a:solidFill>
                <a:srgbClr val="000000"/>
              </a:solidFill>
              <a:latin typeface="Arial"/>
              <a:cs typeface="Arial"/>
            </a:rPr>
            <a:t>WARNING - There are heavy penalties for making false declarations - see over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M5999"/>
  <sheetViews>
    <sheetView tabSelected="1" workbookViewId="0">
      <pane ySplit="11" topLeftCell="A12" activePane="bottomLeft" state="frozen"/>
      <selection pane="bottomLeft" activeCell="G5" sqref="G5"/>
    </sheetView>
  </sheetViews>
  <sheetFormatPr defaultColWidth="10" defaultRowHeight="12"/>
  <cols>
    <col min="1" max="1" width="6.33203125" style="89" customWidth="1"/>
    <col min="2" max="2" width="7.6640625" style="89" customWidth="1"/>
    <col min="3" max="3" width="9.5" style="89" customWidth="1"/>
    <col min="4" max="4" width="9.33203125" style="89" customWidth="1"/>
    <col min="5" max="5" width="15.33203125" style="89" customWidth="1"/>
    <col min="6" max="6" width="34" style="89" customWidth="1"/>
    <col min="7" max="7" width="15.33203125" style="89" customWidth="1"/>
    <col min="8" max="8" width="12.83203125" style="89" customWidth="1"/>
    <col min="9" max="9" width="6.83203125" style="89" customWidth="1"/>
    <col min="10" max="10" width="15.33203125" style="89" customWidth="1"/>
    <col min="11" max="11" width="6.5" style="89" customWidth="1"/>
    <col min="12" max="12" width="14" style="89" bestFit="1" customWidth="1"/>
    <col min="13" max="13" width="8.1640625" style="89" customWidth="1"/>
    <col min="14" max="14" width="8.5" style="89" bestFit="1" customWidth="1"/>
    <col min="15" max="15" width="13.83203125" style="89" bestFit="1" customWidth="1"/>
    <col min="16" max="16" width="2.33203125" style="143" customWidth="1"/>
    <col min="17" max="17" width="12.83203125" style="143" hidden="1" customWidth="1"/>
    <col min="18" max="18" width="18.6640625" style="143" hidden="1" customWidth="1"/>
    <col min="19" max="19" width="4.33203125" style="89" customWidth="1"/>
    <col min="20" max="20" width="4.5" style="89" customWidth="1"/>
    <col min="21" max="21" width="4.33203125" style="89" customWidth="1"/>
    <col min="22" max="22" width="4.6640625" style="89" customWidth="1"/>
    <col min="23" max="23" width="4" style="89" customWidth="1"/>
    <col min="24" max="24" width="4.33203125" style="89" customWidth="1"/>
    <col min="25" max="25" width="4.5" style="89" customWidth="1"/>
    <col min="26" max="26" width="4.6640625" style="89" customWidth="1"/>
    <col min="27" max="27" width="9.1640625" style="89" customWidth="1"/>
    <col min="28" max="28" width="55.5" style="89" bestFit="1" customWidth="1"/>
    <col min="29" max="29" width="9.1640625" style="89" customWidth="1"/>
    <col min="30" max="30" width="4.6640625" style="89" customWidth="1"/>
    <col min="31" max="31" width="9.1640625" style="89" customWidth="1"/>
    <col min="32" max="32" width="32" style="89" bestFit="1" customWidth="1"/>
    <col min="33" max="33" width="14.1640625" style="89" bestFit="1" customWidth="1"/>
    <col min="34" max="34" width="5.5" style="89" customWidth="1"/>
    <col min="35" max="35" width="12.1640625" style="89" customWidth="1"/>
    <col min="36" max="37" width="9.1640625" style="89" customWidth="1"/>
    <col min="38" max="38" width="12.6640625" style="89" bestFit="1" customWidth="1"/>
    <col min="39" max="39" width="5.33203125" style="89" customWidth="1"/>
    <col min="40" max="16384" width="10" style="89"/>
  </cols>
  <sheetData>
    <row r="1" spans="1:39" ht="12.75" customHeight="1">
      <c r="A1" s="150"/>
      <c r="B1" s="150"/>
      <c r="C1" s="151"/>
      <c r="D1" s="152" t="s">
        <v>1645</v>
      </c>
      <c r="E1" s="90"/>
      <c r="F1" s="156"/>
      <c r="G1" s="157"/>
      <c r="H1" s="157"/>
      <c r="I1" s="158"/>
      <c r="J1" s="264"/>
      <c r="K1" s="265"/>
      <c r="L1" s="112" t="s">
        <v>1671</v>
      </c>
      <c r="M1" s="91"/>
      <c r="N1" s="91"/>
      <c r="O1" s="91"/>
      <c r="P1" s="92"/>
      <c r="Q1" s="93"/>
      <c r="R1" s="93"/>
      <c r="S1" s="94"/>
      <c r="T1" s="94"/>
      <c r="U1" s="94"/>
      <c r="V1" s="94"/>
      <c r="W1" s="94"/>
      <c r="X1" s="94"/>
      <c r="Y1" s="94"/>
      <c r="Z1" s="94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</row>
    <row r="2" spans="1:39" ht="12.75" customHeight="1">
      <c r="A2" s="150"/>
      <c r="B2" s="150"/>
      <c r="C2" s="151"/>
      <c r="D2" s="153" t="s">
        <v>1646</v>
      </c>
      <c r="E2" s="95"/>
      <c r="F2" s="159" t="s">
        <v>1307</v>
      </c>
      <c r="G2" s="160" t="s">
        <v>1921</v>
      </c>
      <c r="H2" s="161"/>
      <c r="I2" s="162"/>
      <c r="J2" s="96"/>
      <c r="K2" s="266" t="s">
        <v>1647</v>
      </c>
      <c r="L2" s="267"/>
      <c r="M2" s="267"/>
      <c r="N2" s="267"/>
      <c r="O2" s="267"/>
      <c r="P2" s="163"/>
      <c r="Q2" s="93"/>
      <c r="R2" s="93"/>
      <c r="S2" s="94"/>
      <c r="T2" s="94"/>
      <c r="U2" s="94"/>
      <c r="V2" s="94"/>
      <c r="W2" s="94"/>
      <c r="X2" s="94"/>
      <c r="Y2" s="94"/>
      <c r="Z2" s="94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</row>
    <row r="3" spans="1:39" ht="12.75" customHeight="1">
      <c r="A3" s="150"/>
      <c r="B3" s="150"/>
      <c r="C3" s="151"/>
      <c r="D3" s="153" t="s">
        <v>1918</v>
      </c>
      <c r="E3" s="97" t="str">
        <f ca="1">IF(RIGHT(MID((CELL("filename",$A$1)),SEARCH("[",(CELL("filename",$A$1)))+1,SEARCH("]",(CELL("filename",$A$1)))-SEARCH("[",(CELL("filename",$A$1)))-5),5)="_send",MID((CELL("filename",$A$1)),SEARCH("[",(CELL("filename",$A$1)))+1,SEARCH("]",(CELL("filename",$A$1)))-SEARCH("[",(CELL("filename",$A$1)))-10),MID((CELL("filename",$A$1)),SEARCH("[",(CELL("filename",$A$1)))+1,SEARCH("]",(CELL("filename",$A$1)))-SEARCH("[",(CELL("filename",$A$1)))-5))</f>
        <v>ESAD 42.</v>
      </c>
      <c r="F3" s="216" t="s">
        <v>1300</v>
      </c>
      <c r="G3" s="217" t="s">
        <v>1920</v>
      </c>
      <c r="H3" s="218"/>
      <c r="I3" s="153" t="s">
        <v>3222</v>
      </c>
      <c r="J3" s="98">
        <v>0</v>
      </c>
      <c r="K3" s="164" t="s">
        <v>1648</v>
      </c>
      <c r="L3" s="165"/>
      <c r="M3" s="165"/>
      <c r="N3" s="165"/>
      <c r="O3" s="165"/>
      <c r="P3" s="163"/>
      <c r="Q3" s="93"/>
      <c r="R3" s="93"/>
      <c r="S3" s="99"/>
      <c r="T3" s="99"/>
      <c r="U3" s="99"/>
      <c r="V3" s="99"/>
      <c r="W3" s="99"/>
      <c r="X3" s="99"/>
      <c r="Y3" s="99"/>
      <c r="Z3" s="99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</row>
    <row r="4" spans="1:39" ht="12.75" customHeight="1">
      <c r="A4" s="150"/>
      <c r="B4" s="150"/>
      <c r="C4" s="151"/>
      <c r="D4" s="153" t="s">
        <v>666</v>
      </c>
      <c r="E4" s="219">
        <f>E1</f>
        <v>0</v>
      </c>
      <c r="F4" s="268" t="s">
        <v>2725</v>
      </c>
      <c r="G4" s="269"/>
      <c r="H4" s="270"/>
      <c r="I4" s="153" t="s">
        <v>2598</v>
      </c>
      <c r="J4" s="100">
        <f>IF(J3&gt;0,G7,0)</f>
        <v>0</v>
      </c>
      <c r="K4" s="164" t="s">
        <v>2758</v>
      </c>
      <c r="L4" s="165"/>
      <c r="M4" s="165"/>
      <c r="N4" s="165"/>
      <c r="O4" s="165"/>
      <c r="P4" s="163"/>
      <c r="Q4" s="93"/>
      <c r="R4" s="93"/>
      <c r="S4" s="99"/>
      <c r="T4" s="99"/>
      <c r="U4" s="99"/>
      <c r="V4" s="99"/>
      <c r="W4" s="99"/>
      <c r="X4" s="99"/>
      <c r="Y4" s="99"/>
      <c r="Z4" s="99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</row>
    <row r="5" spans="1:39" ht="12.75" customHeight="1">
      <c r="A5" s="150"/>
      <c r="B5" s="150"/>
      <c r="C5" s="151"/>
      <c r="D5" s="153" t="s">
        <v>667</v>
      </c>
      <c r="E5" s="97">
        <f>E2</f>
        <v>0</v>
      </c>
      <c r="F5" s="148" t="s">
        <v>1649</v>
      </c>
      <c r="G5" s="101"/>
      <c r="H5" s="151"/>
      <c r="I5" s="153" t="s">
        <v>2600</v>
      </c>
      <c r="J5" s="98">
        <v>0</v>
      </c>
      <c r="K5" s="164" t="s">
        <v>1669</v>
      </c>
      <c r="L5" s="165"/>
      <c r="M5" s="165"/>
      <c r="N5" s="165"/>
      <c r="O5" s="165"/>
      <c r="P5" s="163"/>
      <c r="Q5" s="93"/>
      <c r="R5" s="93"/>
      <c r="S5" s="193" t="s">
        <v>692</v>
      </c>
      <c r="T5" s="194"/>
      <c r="U5" s="195"/>
      <c r="V5" s="195"/>
      <c r="W5" s="195"/>
      <c r="X5" s="195"/>
      <c r="Y5" s="195"/>
      <c r="Z5" s="196">
        <v>42</v>
      </c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</row>
    <row r="6" spans="1:39" ht="12.75" customHeight="1">
      <c r="A6" s="154"/>
      <c r="B6" s="150"/>
      <c r="C6" s="151"/>
      <c r="D6" s="155" t="s">
        <v>1650</v>
      </c>
      <c r="E6" s="90"/>
      <c r="F6" s="148" t="s">
        <v>2599</v>
      </c>
      <c r="G6" s="101"/>
      <c r="H6" s="151"/>
      <c r="I6" s="162"/>
      <c r="J6" s="168">
        <f>IF(J3&gt;0,SUM(J3:J5)/J3, 1)</f>
        <v>1</v>
      </c>
      <c r="K6" s="164" t="s">
        <v>1670</v>
      </c>
      <c r="L6" s="165"/>
      <c r="M6" s="165"/>
      <c r="N6" s="165"/>
      <c r="O6" s="165"/>
      <c r="P6" s="163"/>
      <c r="Q6" s="93"/>
      <c r="R6" s="93"/>
      <c r="S6" s="197"/>
      <c r="T6" s="151"/>
      <c r="U6" s="198" t="s">
        <v>690</v>
      </c>
      <c r="V6" s="199">
        <f>SUM(S10:Z10)+U8+Y8+Y9</f>
        <v>3</v>
      </c>
      <c r="W6" s="200" t="s">
        <v>691</v>
      </c>
      <c r="X6" s="201"/>
      <c r="Y6" s="200"/>
      <c r="Z6" s="202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</row>
    <row r="7" spans="1:39" ht="12.75" customHeight="1">
      <c r="A7" s="154"/>
      <c r="B7" s="150"/>
      <c r="C7" s="151"/>
      <c r="D7" s="155" t="s">
        <v>1651</v>
      </c>
      <c r="E7" s="102"/>
      <c r="F7" s="148" t="s">
        <v>4009</v>
      </c>
      <c r="G7" s="166">
        <f>SUM(G5:G6)</f>
        <v>0</v>
      </c>
      <c r="H7" s="151"/>
      <c r="I7" s="162"/>
      <c r="J7" s="169">
        <f>SUM(J3:J5)</f>
        <v>0</v>
      </c>
      <c r="K7" s="164" t="s">
        <v>2601</v>
      </c>
      <c r="L7" s="165"/>
      <c r="M7" s="165"/>
      <c r="N7" s="165"/>
      <c r="O7" s="165"/>
      <c r="P7" s="163"/>
      <c r="Q7" s="93"/>
      <c r="R7" s="93"/>
      <c r="S7" s="197"/>
      <c r="T7" s="200"/>
      <c r="U7" s="198"/>
      <c r="V7" s="203"/>
      <c r="W7" s="200"/>
      <c r="X7" s="200"/>
      <c r="Y7" s="198"/>
      <c r="Z7" s="202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</row>
    <row r="8" spans="1:39" ht="12.75" customHeight="1">
      <c r="A8" s="154"/>
      <c r="B8" s="150"/>
      <c r="C8" s="151"/>
      <c r="D8" s="155" t="s">
        <v>1652</v>
      </c>
      <c r="E8" s="103"/>
      <c r="F8" s="148" t="s">
        <v>2733</v>
      </c>
      <c r="G8" s="167">
        <f>+J9</f>
        <v>0</v>
      </c>
      <c r="H8" s="151"/>
      <c r="I8" s="162"/>
      <c r="J8" s="169">
        <f>+J3*J6</f>
        <v>0</v>
      </c>
      <c r="K8" s="164" t="s">
        <v>2602</v>
      </c>
      <c r="L8" s="165"/>
      <c r="M8" s="165"/>
      <c r="N8" s="165"/>
      <c r="O8" s="165"/>
      <c r="P8" s="162"/>
      <c r="Q8" s="93"/>
      <c r="R8" s="93"/>
      <c r="S8" s="204"/>
      <c r="T8" s="205" t="s">
        <v>3368</v>
      </c>
      <c r="U8" s="178">
        <f>IF(ISNUMBER(G5)=TRUE,IF(G5&gt;0,0,1),1)</f>
        <v>1</v>
      </c>
      <c r="V8" s="150"/>
      <c r="W8" s="150"/>
      <c r="X8" s="153" t="s">
        <v>4135</v>
      </c>
      <c r="Y8" s="178">
        <f>IF(ISNUMBER(G7)=TRUE,IF(E9&gt;0,0,1),1)</f>
        <v>1</v>
      </c>
      <c r="Z8" s="206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</row>
    <row r="9" spans="1:39" ht="12.75" customHeight="1">
      <c r="A9" s="154"/>
      <c r="B9" s="150"/>
      <c r="C9" s="151"/>
      <c r="D9" s="155" t="s">
        <v>1653</v>
      </c>
      <c r="E9" s="104"/>
      <c r="F9" s="149" t="s">
        <v>2734</v>
      </c>
      <c r="G9" s="100">
        <f>SUM(O12:O1995)</f>
        <v>0</v>
      </c>
      <c r="H9" s="150"/>
      <c r="I9" s="162"/>
      <c r="J9" s="169">
        <f>SUM(L12:L9000)</f>
        <v>0</v>
      </c>
      <c r="K9" s="164" t="s">
        <v>2603</v>
      </c>
      <c r="L9" s="165"/>
      <c r="M9" s="165"/>
      <c r="N9" s="165"/>
      <c r="O9" s="165"/>
      <c r="P9" s="162"/>
      <c r="Q9" s="93"/>
      <c r="R9" s="93"/>
      <c r="S9" s="207"/>
      <c r="T9" s="208"/>
      <c r="U9" s="208"/>
      <c r="V9" s="208"/>
      <c r="W9" s="209"/>
      <c r="X9" s="209" t="s">
        <v>1654</v>
      </c>
      <c r="Y9" s="178">
        <f>IF(ISTEXT(E1),IF(MIN(LEN(E2),LEN(E6),LEN(E7),LEN(E8),LEN(J1),LEN(J2),LEN(G5))=0,1,0),1)</f>
        <v>1</v>
      </c>
      <c r="Z9" s="210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</row>
    <row r="10" spans="1:39" ht="12" customHeight="1">
      <c r="A10" s="170" t="s">
        <v>688</v>
      </c>
      <c r="B10" s="171" t="s">
        <v>1302</v>
      </c>
      <c r="C10" s="263" t="s">
        <v>3348</v>
      </c>
      <c r="D10" s="263"/>
      <c r="E10" s="173" t="s">
        <v>3349</v>
      </c>
      <c r="F10" s="174" t="s">
        <v>2604</v>
      </c>
      <c r="G10" s="173" t="s">
        <v>3350</v>
      </c>
      <c r="H10" s="174" t="s">
        <v>3351</v>
      </c>
      <c r="I10" s="170" t="s">
        <v>1306</v>
      </c>
      <c r="J10" s="175" t="s">
        <v>2726</v>
      </c>
      <c r="K10" s="176" t="s">
        <v>1304</v>
      </c>
      <c r="L10" s="176" t="s">
        <v>3353</v>
      </c>
      <c r="M10" s="176" t="s">
        <v>1305</v>
      </c>
      <c r="N10" s="176" t="s">
        <v>1306</v>
      </c>
      <c r="O10" s="170" t="s">
        <v>2734</v>
      </c>
      <c r="P10" s="177"/>
      <c r="Q10" s="165"/>
      <c r="R10" s="165"/>
      <c r="S10" s="178">
        <f>COUNTIF(S12:S9000,"X")</f>
        <v>0</v>
      </c>
      <c r="T10" s="178">
        <f t="shared" ref="T10:Z10" si="0">COUNTIF(T12:T9000,"X")</f>
        <v>0</v>
      </c>
      <c r="U10" s="178">
        <f t="shared" si="0"/>
        <v>0</v>
      </c>
      <c r="V10" s="178">
        <f t="shared" si="0"/>
        <v>0</v>
      </c>
      <c r="W10" s="178">
        <f t="shared" si="0"/>
        <v>0</v>
      </c>
      <c r="X10" s="179">
        <f t="shared" si="0"/>
        <v>0</v>
      </c>
      <c r="Y10" s="178">
        <f t="shared" si="0"/>
        <v>0</v>
      </c>
      <c r="Z10" s="178">
        <f t="shared" si="0"/>
        <v>0</v>
      </c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</row>
    <row r="11" spans="1:39" ht="17.25" customHeight="1">
      <c r="A11" s="180" t="s">
        <v>689</v>
      </c>
      <c r="B11" s="181" t="s">
        <v>1301</v>
      </c>
      <c r="C11" s="181" t="s">
        <v>2605</v>
      </c>
      <c r="D11" s="172" t="s">
        <v>3356</v>
      </c>
      <c r="E11" s="182"/>
      <c r="F11" s="183"/>
      <c r="G11" s="182"/>
      <c r="H11" s="184"/>
      <c r="I11" s="180" t="s">
        <v>2613</v>
      </c>
      <c r="J11" s="185" t="s">
        <v>1305</v>
      </c>
      <c r="K11" s="183" t="s">
        <v>1303</v>
      </c>
      <c r="L11" s="183" t="s">
        <v>3357</v>
      </c>
      <c r="M11" s="183" t="s">
        <v>3354</v>
      </c>
      <c r="N11" s="183" t="s">
        <v>3354</v>
      </c>
      <c r="O11" s="180" t="s">
        <v>2606</v>
      </c>
      <c r="P11" s="186" t="s">
        <v>788</v>
      </c>
      <c r="Q11" s="186" t="s">
        <v>789</v>
      </c>
      <c r="R11" s="187" t="s">
        <v>790</v>
      </c>
      <c r="S11" s="188" t="s">
        <v>547</v>
      </c>
      <c r="T11" s="189" t="s">
        <v>546</v>
      </c>
      <c r="U11" s="189" t="s">
        <v>545</v>
      </c>
      <c r="V11" s="189" t="s">
        <v>4084</v>
      </c>
      <c r="W11" s="189" t="s">
        <v>4085</v>
      </c>
      <c r="X11" s="190" t="s">
        <v>3694</v>
      </c>
      <c r="Y11" s="191" t="s">
        <v>1306</v>
      </c>
      <c r="Z11" s="192" t="s">
        <v>4279</v>
      </c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</row>
    <row r="12" spans="1:39">
      <c r="A12" s="114" t="str">
        <f>IF(ISNA($P12)=TRUE,"",1)</f>
        <v/>
      </c>
      <c r="B12" s="115"/>
      <c r="C12" s="116"/>
      <c r="D12" s="116"/>
      <c r="E12" s="146"/>
      <c r="F12" s="146"/>
      <c r="G12" s="147"/>
      <c r="H12" s="117"/>
      <c r="I12" s="118" t="str">
        <f t="shared" ref="I12:I75" si="1">IF(ISNA($P12="TRUE"),"",VLOOKUP($G12,$AI$14:$AL$5997,2,FALSE))</f>
        <v/>
      </c>
      <c r="J12" s="119"/>
      <c r="K12" s="120">
        <v>1</v>
      </c>
      <c r="L12" s="121">
        <f>IF(ISNUMBER(J12),+J12*$J$6*K12,0)</f>
        <v>0</v>
      </c>
      <c r="M12" s="122" t="str">
        <f t="shared" ref="M12:M75" si="2">IF(ISNA($P12="TRUE"),"",VLOOKUP($G12,$AI$14:$AL$5997,3,FALSE))</f>
        <v/>
      </c>
      <c r="N12" s="123" t="str">
        <f t="shared" ref="N12:N75" si="3">IF(ISNA($P12="TRUE"),"",VLOOKUP($G12,$AI$14:$AL$5997,4,FALSE))</f>
        <v/>
      </c>
      <c r="O12" s="124" t="str">
        <f>IF(ISNA(P12="TRUE"),"",ROUND((L12*M12+Q12)*R12,2))</f>
        <v/>
      </c>
      <c r="P12" s="125" t="e">
        <f t="shared" ref="P12:P75" si="4">VLOOKUP(G12,$AI$14:$AM$5998,5,FALSE)</f>
        <v>#N/A</v>
      </c>
      <c r="Q12" s="126">
        <f t="shared" ref="Q12:Q75" si="5">IF(ISNUMBER(H12),+N12*H12,0)</f>
        <v>0</v>
      </c>
      <c r="R12" s="127">
        <f>IF(B12="N",1,0)</f>
        <v>0</v>
      </c>
      <c r="S12" s="128" t="str">
        <f t="shared" ref="S12" si="6">IF(ISNA(P12)=FALSE,IF(ISNA(VLOOKUP(B12,AA$14:AA$31,1,FALSE))=TRUE,"X",""),"")</f>
        <v/>
      </c>
      <c r="T12" s="129" t="str">
        <f>IF(ISNA(P12)=FALSE,IF(ISNA(VLOOKUP(C12,$AE$14:$AE$240,1,FALSE)=TRUE),"X",""),"")</f>
        <v/>
      </c>
      <c r="U12" s="129" t="str">
        <f>IF(ISNA(P12)=FALSE,IF(ISNA(VLOOKUP(D12,$AE$14:$AE$240,1,FALSE)=TRUE),"X",""),"")</f>
        <v/>
      </c>
      <c r="V12" s="129" t="str">
        <f>IF(ISNA(P12)=FALSE,IF(ISTEXT(E12)=FALSE,"X",""),"")</f>
        <v/>
      </c>
      <c r="W12" s="129" t="str">
        <f>IF(ISNA(P12)=FALSE,IF(ISTEXT(F12)=FALSE,"X",""),"")</f>
        <v/>
      </c>
      <c r="X12" s="130" t="str">
        <f t="shared" ref="X12" si="7">IF(ISNUMBER(J12)=TRUE,IF(ISNA(VLOOKUP(G12,AI$14:AI$5997,1,FALSE)=TRUE),"X",""),"")</f>
        <v/>
      </c>
      <c r="Y12" s="129" t="str">
        <f>IF(ISNA(P12)=FALSE,IF(I12="..",IF(LEN(H12)&gt;0,"X",""),IF(H12&lt;0.00001,"X","")),"")</f>
        <v/>
      </c>
      <c r="Z12" s="131" t="str">
        <f>IF(ISNA(P12)=TRUE,"",IF(L12&gt;=0.0001,"","X"))</f>
        <v/>
      </c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</row>
    <row r="13" spans="1:39" ht="12.75" customHeight="1">
      <c r="A13" s="114" t="str">
        <f>IF(ISNA($P13)=TRUE,"",A12+1)</f>
        <v/>
      </c>
      <c r="B13" s="115"/>
      <c r="C13" s="116"/>
      <c r="D13" s="116"/>
      <c r="E13" s="261"/>
      <c r="F13" s="261"/>
      <c r="G13" s="116"/>
      <c r="H13" s="117"/>
      <c r="I13" s="118" t="str">
        <f t="shared" si="1"/>
        <v/>
      </c>
      <c r="J13" s="119"/>
      <c r="K13" s="120">
        <v>1</v>
      </c>
      <c r="L13" s="121">
        <f t="shared" ref="L13:L76" si="8">IF(ISNUMBER(J13),+J13*$J$6*K13,0)</f>
        <v>0</v>
      </c>
      <c r="M13" s="122" t="str">
        <f t="shared" si="2"/>
        <v/>
      </c>
      <c r="N13" s="123" t="str">
        <f t="shared" si="3"/>
        <v/>
      </c>
      <c r="O13" s="124" t="str">
        <f t="shared" ref="O13:O76" si="9">IF(ISNA(P13="TRUE"),"",ROUND((L13*M13+Q13)*R13,2))</f>
        <v/>
      </c>
      <c r="P13" s="125" t="e">
        <f t="shared" si="4"/>
        <v>#N/A</v>
      </c>
      <c r="Q13" s="126">
        <f t="shared" si="5"/>
        <v>0</v>
      </c>
      <c r="R13" s="127">
        <f t="shared" ref="R13:R76" si="10">IF(B13="N",1,0)</f>
        <v>0</v>
      </c>
      <c r="S13" s="132" t="str">
        <f t="shared" ref="S13:S76" si="11">IF(ISNA(P13)=FALSE,IF(ISNA(VLOOKUP(B13,AA$14:AA$31,1,FALSE))=TRUE,"X",""),"")</f>
        <v/>
      </c>
      <c r="T13" s="133" t="str">
        <f t="shared" ref="T13:T76" si="12">IF(ISNA(P13)=FALSE,IF(ISNA(VLOOKUP(C13,$AE$14:$AE$240,1,FALSE)=TRUE),"X",""),"")</f>
        <v/>
      </c>
      <c r="U13" s="133" t="str">
        <f t="shared" ref="U13:U76" si="13">IF(ISNA(P13)=FALSE,IF(ISNA(VLOOKUP(D13,$AE$14:$AE$240,1,FALSE)=TRUE),"X",""),"")</f>
        <v/>
      </c>
      <c r="V13" s="133" t="str">
        <f t="shared" ref="V13:V76" si="14">IF(ISNA(P13)=FALSE,IF(ISTEXT(E13)=FALSE,"X",""),"")</f>
        <v/>
      </c>
      <c r="W13" s="133" t="str">
        <f t="shared" ref="W13:W76" si="15">IF(ISNA(P13)=FALSE,IF(ISTEXT(F13)=FALSE,"X",""),"")</f>
        <v/>
      </c>
      <c r="X13" s="134" t="str">
        <f t="shared" ref="X13:X76" si="16">IF(ISNUMBER(J13)=TRUE,IF(ISNA(VLOOKUP(G13,AI$14:AI$5997,1,FALSE)=TRUE),"X",""),"")</f>
        <v/>
      </c>
      <c r="Y13" s="133" t="str">
        <f t="shared" ref="Y13:Y76" si="17">IF(ISNA(P13)=FALSE,IF(I13="..",IF(LEN(H13)&gt;0,"X",""),IF(H13&lt;0.00001,"X","")),"")</f>
        <v/>
      </c>
      <c r="Z13" s="135" t="str">
        <f t="shared" ref="Z13:Z76" si="18">IF(ISNA(P13)=TRUE,"",IF(L13&gt;=0.0001,"","X"))</f>
        <v/>
      </c>
      <c r="AA13" s="220" t="s">
        <v>2608</v>
      </c>
      <c r="AB13" s="221" t="s">
        <v>2609</v>
      </c>
      <c r="AC13" s="222" t="s">
        <v>2610</v>
      </c>
      <c r="AD13" s="113"/>
      <c r="AE13" s="223" t="s">
        <v>2608</v>
      </c>
      <c r="AF13" s="224" t="s">
        <v>2611</v>
      </c>
      <c r="AG13" s="225" t="s">
        <v>2612</v>
      </c>
      <c r="AH13" s="113"/>
      <c r="AI13" s="226" t="s">
        <v>2608</v>
      </c>
      <c r="AJ13" s="227" t="s">
        <v>2613</v>
      </c>
      <c r="AK13" s="228" t="s">
        <v>2614</v>
      </c>
      <c r="AL13" s="229" t="s">
        <v>2615</v>
      </c>
      <c r="AM13" s="113" t="s">
        <v>2616</v>
      </c>
    </row>
    <row r="14" spans="1:39" ht="12.75" customHeight="1">
      <c r="A14" s="114" t="str">
        <f t="shared" ref="A14:A77" si="19">IF(ISNA($P14)=TRUE,"",A13+1)</f>
        <v/>
      </c>
      <c r="B14" s="115"/>
      <c r="C14" s="116"/>
      <c r="D14" s="116"/>
      <c r="E14" s="261"/>
      <c r="F14" s="261"/>
      <c r="G14" s="116"/>
      <c r="H14" s="117"/>
      <c r="I14" s="118" t="str">
        <f t="shared" si="1"/>
        <v/>
      </c>
      <c r="J14" s="119"/>
      <c r="K14" s="120">
        <v>1</v>
      </c>
      <c r="L14" s="121">
        <f t="shared" si="8"/>
        <v>0</v>
      </c>
      <c r="M14" s="122" t="str">
        <f t="shared" si="2"/>
        <v/>
      </c>
      <c r="N14" s="123" t="str">
        <f t="shared" si="3"/>
        <v/>
      </c>
      <c r="O14" s="124" t="str">
        <f t="shared" si="9"/>
        <v/>
      </c>
      <c r="P14" s="125" t="e">
        <f t="shared" si="4"/>
        <v>#N/A</v>
      </c>
      <c r="Q14" s="126">
        <f t="shared" si="5"/>
        <v>0</v>
      </c>
      <c r="R14" s="127">
        <f t="shared" si="10"/>
        <v>0</v>
      </c>
      <c r="S14" s="132" t="str">
        <f t="shared" si="11"/>
        <v/>
      </c>
      <c r="T14" s="133" t="str">
        <f t="shared" si="12"/>
        <v/>
      </c>
      <c r="U14" s="133" t="str">
        <f t="shared" si="13"/>
        <v/>
      </c>
      <c r="V14" s="133" t="str">
        <f t="shared" si="14"/>
        <v/>
      </c>
      <c r="W14" s="133" t="str">
        <f t="shared" si="15"/>
        <v/>
      </c>
      <c r="X14" s="134" t="str">
        <f t="shared" si="16"/>
        <v/>
      </c>
      <c r="Y14" s="133" t="str">
        <f t="shared" si="17"/>
        <v/>
      </c>
      <c r="Z14" s="135" t="str">
        <f t="shared" si="18"/>
        <v/>
      </c>
      <c r="AA14" s="262" t="s">
        <v>4083</v>
      </c>
      <c r="AB14" s="230" t="s">
        <v>2623</v>
      </c>
      <c r="AC14" s="136">
        <v>0</v>
      </c>
      <c r="AD14" s="113" t="s">
        <v>2622</v>
      </c>
      <c r="AE14" s="231" t="s">
        <v>2618</v>
      </c>
      <c r="AF14" s="232" t="s">
        <v>2619</v>
      </c>
      <c r="AG14" s="233" t="s">
        <v>2620</v>
      </c>
      <c r="AH14" s="113" t="s">
        <v>2622</v>
      </c>
      <c r="AI14" s="249" t="s">
        <v>4583</v>
      </c>
      <c r="AJ14" s="250" t="s">
        <v>1655</v>
      </c>
      <c r="AK14" s="251">
        <v>0.04</v>
      </c>
      <c r="AL14" s="252">
        <v>0</v>
      </c>
      <c r="AM14" s="113" t="s">
        <v>2622</v>
      </c>
    </row>
    <row r="15" spans="1:39" ht="12.75" customHeight="1">
      <c r="A15" s="114" t="str">
        <f t="shared" si="19"/>
        <v/>
      </c>
      <c r="B15" s="115"/>
      <c r="C15" s="116"/>
      <c r="D15" s="116"/>
      <c r="E15" s="261"/>
      <c r="F15" s="261"/>
      <c r="G15" s="116"/>
      <c r="H15" s="117"/>
      <c r="I15" s="118" t="str">
        <f t="shared" si="1"/>
        <v/>
      </c>
      <c r="J15" s="119"/>
      <c r="K15" s="120">
        <v>1</v>
      </c>
      <c r="L15" s="121">
        <f t="shared" si="8"/>
        <v>0</v>
      </c>
      <c r="M15" s="122" t="str">
        <f t="shared" si="2"/>
        <v/>
      </c>
      <c r="N15" s="123" t="str">
        <f t="shared" si="3"/>
        <v/>
      </c>
      <c r="O15" s="124" t="str">
        <f t="shared" si="9"/>
        <v/>
      </c>
      <c r="P15" s="125" t="e">
        <f t="shared" si="4"/>
        <v>#N/A</v>
      </c>
      <c r="Q15" s="126">
        <f t="shared" si="5"/>
        <v>0</v>
      </c>
      <c r="R15" s="127">
        <f t="shared" si="10"/>
        <v>0</v>
      </c>
      <c r="S15" s="132" t="str">
        <f t="shared" si="11"/>
        <v/>
      </c>
      <c r="T15" s="133" t="str">
        <f t="shared" si="12"/>
        <v/>
      </c>
      <c r="U15" s="133" t="str">
        <f t="shared" si="13"/>
        <v/>
      </c>
      <c r="V15" s="133" t="str">
        <f t="shared" si="14"/>
        <v/>
      </c>
      <c r="W15" s="133" t="str">
        <f t="shared" si="15"/>
        <v/>
      </c>
      <c r="X15" s="134" t="str">
        <f t="shared" si="16"/>
        <v/>
      </c>
      <c r="Y15" s="133" t="str">
        <f t="shared" si="17"/>
        <v/>
      </c>
      <c r="Z15" s="135" t="str">
        <f t="shared" si="18"/>
        <v/>
      </c>
      <c r="AA15" s="236" t="s">
        <v>1902</v>
      </c>
      <c r="AB15" s="237" t="s">
        <v>2582</v>
      </c>
      <c r="AC15" s="238">
        <v>0</v>
      </c>
      <c r="AD15" s="113" t="s">
        <v>2622</v>
      </c>
      <c r="AE15" s="231" t="s">
        <v>2624</v>
      </c>
      <c r="AF15" s="232" t="s">
        <v>1870</v>
      </c>
      <c r="AG15" s="233" t="s">
        <v>2580</v>
      </c>
      <c r="AH15" s="113" t="s">
        <v>2622</v>
      </c>
      <c r="AI15" s="253" t="s">
        <v>4584</v>
      </c>
      <c r="AJ15" s="234" t="s">
        <v>1655</v>
      </c>
      <c r="AK15" s="235">
        <v>0.04</v>
      </c>
      <c r="AL15" s="254">
        <v>0</v>
      </c>
      <c r="AM15" s="113" t="s">
        <v>2622</v>
      </c>
    </row>
    <row r="16" spans="1:39" ht="12.75" customHeight="1">
      <c r="A16" s="114" t="str">
        <f t="shared" si="19"/>
        <v/>
      </c>
      <c r="B16" s="115"/>
      <c r="C16" s="116"/>
      <c r="D16" s="116"/>
      <c r="E16" s="261"/>
      <c r="F16" s="261"/>
      <c r="G16" s="116"/>
      <c r="H16" s="117"/>
      <c r="I16" s="118" t="str">
        <f t="shared" si="1"/>
        <v/>
      </c>
      <c r="J16" s="119"/>
      <c r="K16" s="120">
        <v>1</v>
      </c>
      <c r="L16" s="121">
        <f t="shared" si="8"/>
        <v>0</v>
      </c>
      <c r="M16" s="122" t="str">
        <f t="shared" si="2"/>
        <v/>
      </c>
      <c r="N16" s="123" t="str">
        <f t="shared" si="3"/>
        <v/>
      </c>
      <c r="O16" s="124" t="str">
        <f t="shared" si="9"/>
        <v/>
      </c>
      <c r="P16" s="125" t="e">
        <f t="shared" si="4"/>
        <v>#N/A</v>
      </c>
      <c r="Q16" s="126">
        <f t="shared" si="5"/>
        <v>0</v>
      </c>
      <c r="R16" s="127">
        <f t="shared" si="10"/>
        <v>0</v>
      </c>
      <c r="S16" s="132" t="str">
        <f t="shared" si="11"/>
        <v/>
      </c>
      <c r="T16" s="133" t="str">
        <f t="shared" si="12"/>
        <v/>
      </c>
      <c r="U16" s="133" t="str">
        <f t="shared" si="13"/>
        <v/>
      </c>
      <c r="V16" s="133" t="str">
        <f t="shared" si="14"/>
        <v/>
      </c>
      <c r="W16" s="133" t="str">
        <f t="shared" si="15"/>
        <v/>
      </c>
      <c r="X16" s="134" t="str">
        <f t="shared" si="16"/>
        <v/>
      </c>
      <c r="Y16" s="133" t="str">
        <f t="shared" si="17"/>
        <v/>
      </c>
      <c r="Z16" s="135" t="str">
        <f t="shared" si="18"/>
        <v/>
      </c>
      <c r="AA16" s="236" t="s">
        <v>1903</v>
      </c>
      <c r="AB16" s="237" t="s">
        <v>4543</v>
      </c>
      <c r="AC16" s="238">
        <v>0</v>
      </c>
      <c r="AD16" s="113" t="s">
        <v>2622</v>
      </c>
      <c r="AE16" s="231" t="s">
        <v>2583</v>
      </c>
      <c r="AF16" s="232" t="s">
        <v>2584</v>
      </c>
      <c r="AG16" s="233" t="s">
        <v>2585</v>
      </c>
      <c r="AH16" s="113" t="s">
        <v>2622</v>
      </c>
      <c r="AI16" s="253" t="s">
        <v>4585</v>
      </c>
      <c r="AJ16" s="234" t="s">
        <v>1655</v>
      </c>
      <c r="AK16" s="235">
        <v>0.04</v>
      </c>
      <c r="AL16" s="254">
        <v>0</v>
      </c>
      <c r="AM16" s="113" t="s">
        <v>2622</v>
      </c>
    </row>
    <row r="17" spans="1:39" ht="12.75" customHeight="1">
      <c r="A17" s="114" t="str">
        <f t="shared" si="19"/>
        <v/>
      </c>
      <c r="B17" s="115"/>
      <c r="C17" s="116"/>
      <c r="D17" s="116"/>
      <c r="E17" s="261"/>
      <c r="F17" s="261"/>
      <c r="G17" s="116"/>
      <c r="H17" s="117"/>
      <c r="I17" s="118" t="str">
        <f t="shared" si="1"/>
        <v/>
      </c>
      <c r="J17" s="119"/>
      <c r="K17" s="120">
        <v>1</v>
      </c>
      <c r="L17" s="121">
        <f t="shared" si="8"/>
        <v>0</v>
      </c>
      <c r="M17" s="122" t="str">
        <f t="shared" si="2"/>
        <v/>
      </c>
      <c r="N17" s="123" t="str">
        <f t="shared" si="3"/>
        <v/>
      </c>
      <c r="O17" s="124" t="str">
        <f t="shared" si="9"/>
        <v/>
      </c>
      <c r="P17" s="125" t="e">
        <f t="shared" si="4"/>
        <v>#N/A</v>
      </c>
      <c r="Q17" s="126">
        <f t="shared" si="5"/>
        <v>0</v>
      </c>
      <c r="R17" s="127">
        <f t="shared" si="10"/>
        <v>0</v>
      </c>
      <c r="S17" s="132" t="str">
        <f t="shared" si="11"/>
        <v/>
      </c>
      <c r="T17" s="133" t="str">
        <f t="shared" si="12"/>
        <v/>
      </c>
      <c r="U17" s="133" t="str">
        <f t="shared" si="13"/>
        <v/>
      </c>
      <c r="V17" s="133" t="str">
        <f t="shared" si="14"/>
        <v/>
      </c>
      <c r="W17" s="133" t="str">
        <f t="shared" si="15"/>
        <v/>
      </c>
      <c r="X17" s="134" t="str">
        <f t="shared" si="16"/>
        <v/>
      </c>
      <c r="Y17" s="133" t="str">
        <f t="shared" si="17"/>
        <v/>
      </c>
      <c r="Z17" s="135" t="str">
        <f t="shared" si="18"/>
        <v/>
      </c>
      <c r="AA17" s="236" t="s">
        <v>1904</v>
      </c>
      <c r="AB17" s="237" t="s">
        <v>2625</v>
      </c>
      <c r="AC17" s="238">
        <v>0</v>
      </c>
      <c r="AD17" s="113" t="s">
        <v>2622</v>
      </c>
      <c r="AE17" s="231" t="s">
        <v>4544</v>
      </c>
      <c r="AF17" s="232" t="s">
        <v>4545</v>
      </c>
      <c r="AG17" s="233" t="s">
        <v>4546</v>
      </c>
      <c r="AH17" s="113" t="s">
        <v>2622</v>
      </c>
      <c r="AI17" s="253" t="s">
        <v>2581</v>
      </c>
      <c r="AJ17" s="234" t="s">
        <v>1655</v>
      </c>
      <c r="AK17" s="235">
        <v>0.04</v>
      </c>
      <c r="AL17" s="254">
        <v>0</v>
      </c>
      <c r="AM17" s="113" t="s">
        <v>2622</v>
      </c>
    </row>
    <row r="18" spans="1:39" ht="12.75">
      <c r="A18" s="114" t="str">
        <f t="shared" si="19"/>
        <v/>
      </c>
      <c r="B18" s="115"/>
      <c r="C18" s="116"/>
      <c r="D18" s="116"/>
      <c r="E18" s="261"/>
      <c r="F18" s="261"/>
      <c r="G18" s="116"/>
      <c r="H18" s="117"/>
      <c r="I18" s="118" t="str">
        <f t="shared" si="1"/>
        <v/>
      </c>
      <c r="J18" s="119"/>
      <c r="K18" s="120">
        <v>1</v>
      </c>
      <c r="L18" s="121">
        <f t="shared" si="8"/>
        <v>0</v>
      </c>
      <c r="M18" s="122" t="str">
        <f t="shared" si="2"/>
        <v/>
      </c>
      <c r="N18" s="123" t="str">
        <f t="shared" si="3"/>
        <v/>
      </c>
      <c r="O18" s="124" t="str">
        <f t="shared" si="9"/>
        <v/>
      </c>
      <c r="P18" s="125" t="e">
        <f t="shared" si="4"/>
        <v>#N/A</v>
      </c>
      <c r="Q18" s="126">
        <f t="shared" si="5"/>
        <v>0</v>
      </c>
      <c r="R18" s="127">
        <f t="shared" si="10"/>
        <v>0</v>
      </c>
      <c r="S18" s="132" t="str">
        <f t="shared" si="11"/>
        <v/>
      </c>
      <c r="T18" s="133" t="str">
        <f t="shared" si="12"/>
        <v/>
      </c>
      <c r="U18" s="133" t="str">
        <f t="shared" si="13"/>
        <v/>
      </c>
      <c r="V18" s="133" t="str">
        <f t="shared" si="14"/>
        <v/>
      </c>
      <c r="W18" s="133" t="str">
        <f t="shared" si="15"/>
        <v/>
      </c>
      <c r="X18" s="134" t="str">
        <f t="shared" si="16"/>
        <v/>
      </c>
      <c r="Y18" s="133" t="str">
        <f t="shared" si="17"/>
        <v/>
      </c>
      <c r="Z18" s="135" t="str">
        <f t="shared" si="18"/>
        <v/>
      </c>
      <c r="AA18" s="236" t="s">
        <v>1905</v>
      </c>
      <c r="AB18" s="237" t="s">
        <v>2629</v>
      </c>
      <c r="AC18" s="238">
        <v>0</v>
      </c>
      <c r="AD18" s="113" t="s">
        <v>2622</v>
      </c>
      <c r="AE18" s="231" t="s">
        <v>2626</v>
      </c>
      <c r="AF18" s="232" t="s">
        <v>2627</v>
      </c>
      <c r="AG18" s="233" t="s">
        <v>4546</v>
      </c>
      <c r="AH18" s="113" t="s">
        <v>2622</v>
      </c>
      <c r="AI18" s="253" t="s">
        <v>4586</v>
      </c>
      <c r="AJ18" s="234" t="s">
        <v>1655</v>
      </c>
      <c r="AK18" s="235">
        <v>0.04</v>
      </c>
      <c r="AL18" s="254">
        <v>0</v>
      </c>
      <c r="AM18" s="113" t="s">
        <v>2622</v>
      </c>
    </row>
    <row r="19" spans="1:39" ht="12.75">
      <c r="A19" s="114" t="str">
        <f t="shared" si="19"/>
        <v/>
      </c>
      <c r="B19" s="115"/>
      <c r="C19" s="116"/>
      <c r="D19" s="116"/>
      <c r="E19" s="146"/>
      <c r="F19" s="146"/>
      <c r="G19" s="147"/>
      <c r="H19" s="117"/>
      <c r="I19" s="118" t="str">
        <f t="shared" si="1"/>
        <v/>
      </c>
      <c r="J19" s="119"/>
      <c r="K19" s="120">
        <v>1</v>
      </c>
      <c r="L19" s="121">
        <f t="shared" si="8"/>
        <v>0</v>
      </c>
      <c r="M19" s="122" t="str">
        <f t="shared" si="2"/>
        <v/>
      </c>
      <c r="N19" s="123" t="str">
        <f t="shared" si="3"/>
        <v/>
      </c>
      <c r="O19" s="124" t="str">
        <f t="shared" si="9"/>
        <v/>
      </c>
      <c r="P19" s="125" t="e">
        <f t="shared" si="4"/>
        <v>#N/A</v>
      </c>
      <c r="Q19" s="126">
        <f t="shared" si="5"/>
        <v>0</v>
      </c>
      <c r="R19" s="127">
        <f t="shared" si="10"/>
        <v>0</v>
      </c>
      <c r="S19" s="132" t="str">
        <f t="shared" si="11"/>
        <v/>
      </c>
      <c r="T19" s="133" t="str">
        <f t="shared" si="12"/>
        <v/>
      </c>
      <c r="U19" s="133" t="str">
        <f t="shared" si="13"/>
        <v/>
      </c>
      <c r="V19" s="133" t="str">
        <f t="shared" si="14"/>
        <v/>
      </c>
      <c r="W19" s="133" t="str">
        <f t="shared" si="15"/>
        <v/>
      </c>
      <c r="X19" s="134" t="str">
        <f t="shared" si="16"/>
        <v/>
      </c>
      <c r="Y19" s="133" t="str">
        <f t="shared" si="17"/>
        <v/>
      </c>
      <c r="Z19" s="135" t="str">
        <f t="shared" si="18"/>
        <v/>
      </c>
      <c r="AA19" s="236" t="s">
        <v>1906</v>
      </c>
      <c r="AB19" s="237" t="s">
        <v>2635</v>
      </c>
      <c r="AC19" s="238">
        <v>0</v>
      </c>
      <c r="AD19" s="113" t="s">
        <v>2622</v>
      </c>
      <c r="AE19" s="231" t="s">
        <v>2630</v>
      </c>
      <c r="AF19" s="232" t="s">
        <v>2631</v>
      </c>
      <c r="AG19" s="233" t="s">
        <v>2632</v>
      </c>
      <c r="AH19" s="113" t="s">
        <v>2622</v>
      </c>
      <c r="AI19" s="253" t="s">
        <v>4587</v>
      </c>
      <c r="AJ19" s="234" t="s">
        <v>1655</v>
      </c>
      <c r="AK19" s="235">
        <v>0.04</v>
      </c>
      <c r="AL19" s="254">
        <v>0</v>
      </c>
      <c r="AM19" s="113" t="s">
        <v>2622</v>
      </c>
    </row>
    <row r="20" spans="1:39" ht="12.75">
      <c r="A20" s="114" t="str">
        <f t="shared" si="19"/>
        <v/>
      </c>
      <c r="B20" s="115"/>
      <c r="C20" s="116"/>
      <c r="D20" s="116"/>
      <c r="E20" s="146"/>
      <c r="F20" s="146"/>
      <c r="G20" s="147"/>
      <c r="H20" s="117"/>
      <c r="I20" s="118" t="str">
        <f t="shared" si="1"/>
        <v/>
      </c>
      <c r="J20" s="119"/>
      <c r="K20" s="120">
        <v>1</v>
      </c>
      <c r="L20" s="121">
        <f t="shared" si="8"/>
        <v>0</v>
      </c>
      <c r="M20" s="122" t="str">
        <f t="shared" si="2"/>
        <v/>
      </c>
      <c r="N20" s="123" t="str">
        <f t="shared" si="3"/>
        <v/>
      </c>
      <c r="O20" s="124" t="str">
        <f t="shared" si="9"/>
        <v/>
      </c>
      <c r="P20" s="125" t="e">
        <f t="shared" si="4"/>
        <v>#N/A</v>
      </c>
      <c r="Q20" s="126">
        <f t="shared" si="5"/>
        <v>0</v>
      </c>
      <c r="R20" s="127">
        <f t="shared" si="10"/>
        <v>0</v>
      </c>
      <c r="S20" s="132" t="str">
        <f t="shared" si="11"/>
        <v/>
      </c>
      <c r="T20" s="133" t="str">
        <f t="shared" si="12"/>
        <v/>
      </c>
      <c r="U20" s="133" t="str">
        <f t="shared" si="13"/>
        <v/>
      </c>
      <c r="V20" s="133" t="str">
        <f t="shared" si="14"/>
        <v/>
      </c>
      <c r="W20" s="133" t="str">
        <f t="shared" si="15"/>
        <v/>
      </c>
      <c r="X20" s="134" t="str">
        <f t="shared" si="16"/>
        <v/>
      </c>
      <c r="Y20" s="133" t="str">
        <f t="shared" si="17"/>
        <v/>
      </c>
      <c r="Z20" s="135" t="str">
        <f t="shared" si="18"/>
        <v/>
      </c>
      <c r="AA20" s="236" t="s">
        <v>1907</v>
      </c>
      <c r="AB20" s="237" t="s">
        <v>2641</v>
      </c>
      <c r="AC20" s="238">
        <v>0</v>
      </c>
      <c r="AD20" s="113" t="s">
        <v>2622</v>
      </c>
      <c r="AE20" s="231" t="s">
        <v>2636</v>
      </c>
      <c r="AF20" s="232" t="s">
        <v>2637</v>
      </c>
      <c r="AG20" s="233" t="s">
        <v>2620</v>
      </c>
      <c r="AH20" s="113" t="s">
        <v>2622</v>
      </c>
      <c r="AI20" s="253" t="s">
        <v>4588</v>
      </c>
      <c r="AJ20" s="234" t="s">
        <v>1655</v>
      </c>
      <c r="AK20" s="235">
        <v>0.04</v>
      </c>
      <c r="AL20" s="254">
        <v>0</v>
      </c>
      <c r="AM20" s="113" t="s">
        <v>2622</v>
      </c>
    </row>
    <row r="21" spans="1:39" ht="12.75">
      <c r="A21" s="114" t="str">
        <f t="shared" si="19"/>
        <v/>
      </c>
      <c r="B21" s="115"/>
      <c r="C21" s="116"/>
      <c r="D21" s="116"/>
      <c r="E21" s="146"/>
      <c r="F21" s="146"/>
      <c r="G21" s="147"/>
      <c r="H21" s="117"/>
      <c r="I21" s="118" t="str">
        <f t="shared" si="1"/>
        <v/>
      </c>
      <c r="J21" s="119"/>
      <c r="K21" s="120">
        <v>1</v>
      </c>
      <c r="L21" s="121">
        <f t="shared" si="8"/>
        <v>0</v>
      </c>
      <c r="M21" s="122" t="str">
        <f t="shared" si="2"/>
        <v/>
      </c>
      <c r="N21" s="123" t="str">
        <f t="shared" si="3"/>
        <v/>
      </c>
      <c r="O21" s="124" t="str">
        <f t="shared" si="9"/>
        <v/>
      </c>
      <c r="P21" s="125" t="e">
        <f t="shared" si="4"/>
        <v>#N/A</v>
      </c>
      <c r="Q21" s="126">
        <f t="shared" si="5"/>
        <v>0</v>
      </c>
      <c r="R21" s="127">
        <f t="shared" si="10"/>
        <v>0</v>
      </c>
      <c r="S21" s="132" t="str">
        <f t="shared" si="11"/>
        <v/>
      </c>
      <c r="T21" s="133" t="str">
        <f t="shared" si="12"/>
        <v/>
      </c>
      <c r="U21" s="133" t="str">
        <f t="shared" si="13"/>
        <v/>
      </c>
      <c r="V21" s="133" t="str">
        <f t="shared" si="14"/>
        <v/>
      </c>
      <c r="W21" s="133" t="str">
        <f t="shared" si="15"/>
        <v/>
      </c>
      <c r="X21" s="134" t="str">
        <f t="shared" si="16"/>
        <v/>
      </c>
      <c r="Y21" s="133" t="str">
        <f t="shared" si="17"/>
        <v/>
      </c>
      <c r="Z21" s="135" t="str">
        <f t="shared" si="18"/>
        <v/>
      </c>
      <c r="AA21" s="236" t="s">
        <v>1908</v>
      </c>
      <c r="AB21" s="237" t="s">
        <v>2701</v>
      </c>
      <c r="AC21" s="238">
        <v>0</v>
      </c>
      <c r="AD21" s="113" t="s">
        <v>2622</v>
      </c>
      <c r="AE21" s="231" t="s">
        <v>2642</v>
      </c>
      <c r="AF21" s="232" t="s">
        <v>2643</v>
      </c>
      <c r="AG21" s="233" t="s">
        <v>4546</v>
      </c>
      <c r="AH21" s="113" t="s">
        <v>2622</v>
      </c>
      <c r="AI21" s="253" t="s">
        <v>4589</v>
      </c>
      <c r="AJ21" s="234" t="s">
        <v>1655</v>
      </c>
      <c r="AK21" s="235">
        <v>0.04</v>
      </c>
      <c r="AL21" s="254">
        <v>0</v>
      </c>
      <c r="AM21" s="113" t="s">
        <v>2622</v>
      </c>
    </row>
    <row r="22" spans="1:39" ht="12.75">
      <c r="A22" s="114" t="str">
        <f t="shared" si="19"/>
        <v/>
      </c>
      <c r="B22" s="115"/>
      <c r="C22" s="116"/>
      <c r="D22" s="116"/>
      <c r="E22" s="146"/>
      <c r="F22" s="146"/>
      <c r="G22" s="147"/>
      <c r="H22" s="117"/>
      <c r="I22" s="118" t="str">
        <f t="shared" si="1"/>
        <v/>
      </c>
      <c r="J22" s="119"/>
      <c r="K22" s="120">
        <v>1</v>
      </c>
      <c r="L22" s="121">
        <f t="shared" si="8"/>
        <v>0</v>
      </c>
      <c r="M22" s="122" t="str">
        <f t="shared" si="2"/>
        <v/>
      </c>
      <c r="N22" s="123" t="str">
        <f t="shared" si="3"/>
        <v/>
      </c>
      <c r="O22" s="124" t="str">
        <f t="shared" si="9"/>
        <v/>
      </c>
      <c r="P22" s="125" t="e">
        <f t="shared" si="4"/>
        <v>#N/A</v>
      </c>
      <c r="Q22" s="126">
        <f t="shared" si="5"/>
        <v>0</v>
      </c>
      <c r="R22" s="127">
        <f t="shared" si="10"/>
        <v>0</v>
      </c>
      <c r="S22" s="132" t="str">
        <f t="shared" si="11"/>
        <v/>
      </c>
      <c r="T22" s="133" t="str">
        <f t="shared" si="12"/>
        <v/>
      </c>
      <c r="U22" s="133" t="str">
        <f t="shared" si="13"/>
        <v/>
      </c>
      <c r="V22" s="133" t="str">
        <f t="shared" si="14"/>
        <v/>
      </c>
      <c r="W22" s="133" t="str">
        <f t="shared" si="15"/>
        <v/>
      </c>
      <c r="X22" s="134" t="str">
        <f t="shared" si="16"/>
        <v/>
      </c>
      <c r="Y22" s="133" t="str">
        <f t="shared" si="17"/>
        <v/>
      </c>
      <c r="Z22" s="135" t="str">
        <f t="shared" si="18"/>
        <v/>
      </c>
      <c r="AA22" s="236" t="s">
        <v>1909</v>
      </c>
      <c r="AB22" s="237" t="s">
        <v>2706</v>
      </c>
      <c r="AC22" s="238">
        <v>0</v>
      </c>
      <c r="AD22" s="113" t="s">
        <v>2622</v>
      </c>
      <c r="AE22" s="231" t="s">
        <v>2702</v>
      </c>
      <c r="AF22" s="232" t="s">
        <v>2703</v>
      </c>
      <c r="AG22" s="233" t="s">
        <v>2704</v>
      </c>
      <c r="AH22" s="113" t="s">
        <v>2622</v>
      </c>
      <c r="AI22" s="253" t="s">
        <v>4547</v>
      </c>
      <c r="AJ22" s="234" t="s">
        <v>1655</v>
      </c>
      <c r="AK22" s="235">
        <v>0.04</v>
      </c>
      <c r="AL22" s="254">
        <v>0</v>
      </c>
      <c r="AM22" s="113" t="s">
        <v>2622</v>
      </c>
    </row>
    <row r="23" spans="1:39" ht="12.75">
      <c r="A23" s="114" t="str">
        <f t="shared" si="19"/>
        <v/>
      </c>
      <c r="B23" s="115"/>
      <c r="C23" s="116"/>
      <c r="D23" s="116"/>
      <c r="E23" s="146"/>
      <c r="F23" s="146"/>
      <c r="G23" s="147"/>
      <c r="H23" s="117"/>
      <c r="I23" s="118" t="str">
        <f t="shared" si="1"/>
        <v/>
      </c>
      <c r="J23" s="119"/>
      <c r="K23" s="120">
        <v>1</v>
      </c>
      <c r="L23" s="121">
        <f t="shared" si="8"/>
        <v>0</v>
      </c>
      <c r="M23" s="122" t="str">
        <f t="shared" si="2"/>
        <v/>
      </c>
      <c r="N23" s="123" t="str">
        <f t="shared" si="3"/>
        <v/>
      </c>
      <c r="O23" s="124" t="str">
        <f t="shared" si="9"/>
        <v/>
      </c>
      <c r="P23" s="125" t="e">
        <f t="shared" si="4"/>
        <v>#N/A</v>
      </c>
      <c r="Q23" s="126">
        <f t="shared" si="5"/>
        <v>0</v>
      </c>
      <c r="R23" s="127">
        <f t="shared" si="10"/>
        <v>0</v>
      </c>
      <c r="S23" s="132" t="str">
        <f t="shared" si="11"/>
        <v/>
      </c>
      <c r="T23" s="133" t="str">
        <f t="shared" si="12"/>
        <v/>
      </c>
      <c r="U23" s="133" t="str">
        <f t="shared" si="13"/>
        <v/>
      </c>
      <c r="V23" s="133" t="str">
        <f t="shared" si="14"/>
        <v/>
      </c>
      <c r="W23" s="133" t="str">
        <f t="shared" si="15"/>
        <v/>
      </c>
      <c r="X23" s="134" t="str">
        <f t="shared" si="16"/>
        <v/>
      </c>
      <c r="Y23" s="133" t="str">
        <f t="shared" si="17"/>
        <v/>
      </c>
      <c r="Z23" s="135" t="str">
        <f t="shared" si="18"/>
        <v/>
      </c>
      <c r="AA23" s="236" t="s">
        <v>1665</v>
      </c>
      <c r="AB23" s="237" t="s">
        <v>2863</v>
      </c>
      <c r="AC23" s="238">
        <v>0</v>
      </c>
      <c r="AD23" s="113" t="s">
        <v>2622</v>
      </c>
      <c r="AE23" s="231" t="s">
        <v>2707</v>
      </c>
      <c r="AF23" s="232" t="s">
        <v>2708</v>
      </c>
      <c r="AG23" s="233" t="s">
        <v>2709</v>
      </c>
      <c r="AH23" s="113" t="s">
        <v>2622</v>
      </c>
      <c r="AI23" s="253" t="s">
        <v>2628</v>
      </c>
      <c r="AJ23" s="234" t="s">
        <v>1655</v>
      </c>
      <c r="AK23" s="235">
        <v>0.04</v>
      </c>
      <c r="AL23" s="254">
        <v>0</v>
      </c>
      <c r="AM23" s="113" t="s">
        <v>2622</v>
      </c>
    </row>
    <row r="24" spans="1:39" ht="12.75">
      <c r="A24" s="114" t="str">
        <f t="shared" si="19"/>
        <v/>
      </c>
      <c r="B24" s="115"/>
      <c r="C24" s="116"/>
      <c r="D24" s="116"/>
      <c r="E24" s="146"/>
      <c r="F24" s="146"/>
      <c r="G24" s="147"/>
      <c r="H24" s="117"/>
      <c r="I24" s="118" t="str">
        <f t="shared" si="1"/>
        <v/>
      </c>
      <c r="J24" s="119"/>
      <c r="K24" s="120">
        <v>1</v>
      </c>
      <c r="L24" s="121">
        <f t="shared" si="8"/>
        <v>0</v>
      </c>
      <c r="M24" s="122" t="str">
        <f t="shared" si="2"/>
        <v/>
      </c>
      <c r="N24" s="123" t="str">
        <f t="shared" si="3"/>
        <v/>
      </c>
      <c r="O24" s="124" t="str">
        <f t="shared" si="9"/>
        <v/>
      </c>
      <c r="P24" s="125" t="e">
        <f t="shared" si="4"/>
        <v>#N/A</v>
      </c>
      <c r="Q24" s="126">
        <f t="shared" si="5"/>
        <v>0</v>
      </c>
      <c r="R24" s="127">
        <f t="shared" si="10"/>
        <v>0</v>
      </c>
      <c r="S24" s="132" t="str">
        <f t="shared" si="11"/>
        <v/>
      </c>
      <c r="T24" s="133" t="str">
        <f t="shared" si="12"/>
        <v/>
      </c>
      <c r="U24" s="133" t="str">
        <f t="shared" si="13"/>
        <v/>
      </c>
      <c r="V24" s="133" t="str">
        <f t="shared" si="14"/>
        <v/>
      </c>
      <c r="W24" s="133" t="str">
        <f t="shared" si="15"/>
        <v/>
      </c>
      <c r="X24" s="134" t="str">
        <f t="shared" si="16"/>
        <v/>
      </c>
      <c r="Y24" s="133" t="str">
        <f t="shared" si="17"/>
        <v/>
      </c>
      <c r="Z24" s="135" t="str">
        <f t="shared" si="18"/>
        <v/>
      </c>
      <c r="AA24" s="236" t="s">
        <v>1666</v>
      </c>
      <c r="AB24" s="237" t="s">
        <v>1667</v>
      </c>
      <c r="AC24" s="238">
        <v>0</v>
      </c>
      <c r="AD24" s="113" t="s">
        <v>2622</v>
      </c>
      <c r="AE24" s="231" t="s">
        <v>2711</v>
      </c>
      <c r="AF24" s="232" t="s">
        <v>2712</v>
      </c>
      <c r="AG24" s="233" t="s">
        <v>4546</v>
      </c>
      <c r="AH24" s="113" t="s">
        <v>2622</v>
      </c>
      <c r="AI24" s="253" t="s">
        <v>2633</v>
      </c>
      <c r="AJ24" s="234" t="s">
        <v>1655</v>
      </c>
      <c r="AK24" s="235">
        <v>0.04</v>
      </c>
      <c r="AL24" s="254">
        <v>0</v>
      </c>
      <c r="AM24" s="113" t="s">
        <v>2622</v>
      </c>
    </row>
    <row r="25" spans="1:39" ht="12.75">
      <c r="A25" s="114" t="str">
        <f t="shared" si="19"/>
        <v/>
      </c>
      <c r="B25" s="115"/>
      <c r="C25" s="116"/>
      <c r="D25" s="116"/>
      <c r="E25" s="146"/>
      <c r="F25" s="146"/>
      <c r="G25" s="147"/>
      <c r="H25" s="117"/>
      <c r="I25" s="118" t="str">
        <f t="shared" si="1"/>
        <v/>
      </c>
      <c r="J25" s="119"/>
      <c r="K25" s="120">
        <v>1</v>
      </c>
      <c r="L25" s="121">
        <f t="shared" si="8"/>
        <v>0</v>
      </c>
      <c r="M25" s="122" t="str">
        <f t="shared" si="2"/>
        <v/>
      </c>
      <c r="N25" s="123" t="str">
        <f t="shared" si="3"/>
        <v/>
      </c>
      <c r="O25" s="124" t="str">
        <f t="shared" si="9"/>
        <v/>
      </c>
      <c r="P25" s="125" t="e">
        <f t="shared" si="4"/>
        <v>#N/A</v>
      </c>
      <c r="Q25" s="126">
        <f t="shared" si="5"/>
        <v>0</v>
      </c>
      <c r="R25" s="127">
        <f t="shared" si="10"/>
        <v>0</v>
      </c>
      <c r="S25" s="132" t="str">
        <f t="shared" si="11"/>
        <v/>
      </c>
      <c r="T25" s="133" t="str">
        <f t="shared" si="12"/>
        <v/>
      </c>
      <c r="U25" s="133" t="str">
        <f t="shared" si="13"/>
        <v/>
      </c>
      <c r="V25" s="133" t="str">
        <f t="shared" si="14"/>
        <v/>
      </c>
      <c r="W25" s="133" t="str">
        <f t="shared" si="15"/>
        <v/>
      </c>
      <c r="X25" s="134" t="str">
        <f t="shared" si="16"/>
        <v/>
      </c>
      <c r="Y25" s="133" t="str">
        <f t="shared" si="17"/>
        <v/>
      </c>
      <c r="Z25" s="135" t="str">
        <f t="shared" si="18"/>
        <v/>
      </c>
      <c r="AA25" s="236" t="s">
        <v>1668</v>
      </c>
      <c r="AB25" s="237" t="s">
        <v>2864</v>
      </c>
      <c r="AC25" s="238">
        <v>0</v>
      </c>
      <c r="AD25" s="113" t="s">
        <v>2622</v>
      </c>
      <c r="AE25" s="231" t="s">
        <v>2765</v>
      </c>
      <c r="AF25" s="232" t="s">
        <v>2766</v>
      </c>
      <c r="AG25" s="233" t="s">
        <v>2767</v>
      </c>
      <c r="AH25" s="113" t="s">
        <v>2622</v>
      </c>
      <c r="AI25" s="253" t="s">
        <v>2638</v>
      </c>
      <c r="AJ25" s="234" t="s">
        <v>1655</v>
      </c>
      <c r="AK25" s="235">
        <v>0.04</v>
      </c>
      <c r="AL25" s="254">
        <v>0</v>
      </c>
      <c r="AM25" s="113" t="s">
        <v>2622</v>
      </c>
    </row>
    <row r="26" spans="1:39" ht="12.75">
      <c r="A26" s="114" t="str">
        <f t="shared" si="19"/>
        <v/>
      </c>
      <c r="B26" s="115"/>
      <c r="C26" s="116"/>
      <c r="D26" s="116"/>
      <c r="E26" s="146"/>
      <c r="F26" s="146"/>
      <c r="G26" s="147"/>
      <c r="H26" s="117"/>
      <c r="I26" s="118" t="str">
        <f t="shared" si="1"/>
        <v/>
      </c>
      <c r="J26" s="119"/>
      <c r="K26" s="120">
        <v>1</v>
      </c>
      <c r="L26" s="121">
        <f t="shared" si="8"/>
        <v>0</v>
      </c>
      <c r="M26" s="122" t="str">
        <f t="shared" si="2"/>
        <v/>
      </c>
      <c r="N26" s="123" t="str">
        <f t="shared" si="3"/>
        <v/>
      </c>
      <c r="O26" s="124" t="str">
        <f t="shared" si="9"/>
        <v/>
      </c>
      <c r="P26" s="125" t="e">
        <f t="shared" si="4"/>
        <v>#N/A</v>
      </c>
      <c r="Q26" s="126">
        <f t="shared" si="5"/>
        <v>0</v>
      </c>
      <c r="R26" s="127">
        <f t="shared" si="10"/>
        <v>0</v>
      </c>
      <c r="S26" s="132" t="str">
        <f t="shared" si="11"/>
        <v/>
      </c>
      <c r="T26" s="133" t="str">
        <f t="shared" si="12"/>
        <v/>
      </c>
      <c r="U26" s="133" t="str">
        <f t="shared" si="13"/>
        <v/>
      </c>
      <c r="V26" s="133" t="str">
        <f t="shared" si="14"/>
        <v/>
      </c>
      <c r="W26" s="133" t="str">
        <f t="shared" si="15"/>
        <v/>
      </c>
      <c r="X26" s="134" t="str">
        <f t="shared" si="16"/>
        <v/>
      </c>
      <c r="Y26" s="133" t="str">
        <f t="shared" si="17"/>
        <v/>
      </c>
      <c r="Z26" s="135" t="str">
        <f t="shared" si="18"/>
        <v/>
      </c>
      <c r="AA26" s="236" t="s">
        <v>6196</v>
      </c>
      <c r="AB26" s="237" t="s">
        <v>6200</v>
      </c>
      <c r="AC26" s="238">
        <v>0</v>
      </c>
      <c r="AD26" s="113" t="s">
        <v>2622</v>
      </c>
      <c r="AE26" s="231" t="s">
        <v>2768</v>
      </c>
      <c r="AF26" s="232" t="s">
        <v>2769</v>
      </c>
      <c r="AG26" s="233" t="s">
        <v>2620</v>
      </c>
      <c r="AH26" s="113" t="s">
        <v>2622</v>
      </c>
      <c r="AI26" s="253" t="s">
        <v>2699</v>
      </c>
      <c r="AJ26" s="234" t="s">
        <v>1655</v>
      </c>
      <c r="AK26" s="235">
        <v>0.04</v>
      </c>
      <c r="AL26" s="254">
        <v>0</v>
      </c>
      <c r="AM26" s="113" t="s">
        <v>2622</v>
      </c>
    </row>
    <row r="27" spans="1:39" ht="12.75">
      <c r="A27" s="114" t="str">
        <f t="shared" si="19"/>
        <v/>
      </c>
      <c r="B27" s="115"/>
      <c r="C27" s="116"/>
      <c r="D27" s="116"/>
      <c r="E27" s="146"/>
      <c r="F27" s="146"/>
      <c r="G27" s="147"/>
      <c r="H27" s="117"/>
      <c r="I27" s="118" t="str">
        <f t="shared" si="1"/>
        <v/>
      </c>
      <c r="J27" s="119"/>
      <c r="K27" s="120">
        <v>1</v>
      </c>
      <c r="L27" s="121">
        <f t="shared" si="8"/>
        <v>0</v>
      </c>
      <c r="M27" s="122" t="str">
        <f t="shared" si="2"/>
        <v/>
      </c>
      <c r="N27" s="123" t="str">
        <f t="shared" si="3"/>
        <v/>
      </c>
      <c r="O27" s="124" t="str">
        <f t="shared" si="9"/>
        <v/>
      </c>
      <c r="P27" s="125" t="e">
        <f t="shared" si="4"/>
        <v>#N/A</v>
      </c>
      <c r="Q27" s="126">
        <f t="shared" si="5"/>
        <v>0</v>
      </c>
      <c r="R27" s="127">
        <f t="shared" si="10"/>
        <v>0</v>
      </c>
      <c r="S27" s="132" t="str">
        <f t="shared" si="11"/>
        <v/>
      </c>
      <c r="T27" s="133" t="str">
        <f t="shared" si="12"/>
        <v/>
      </c>
      <c r="U27" s="133" t="str">
        <f t="shared" si="13"/>
        <v/>
      </c>
      <c r="V27" s="133" t="str">
        <f t="shared" si="14"/>
        <v/>
      </c>
      <c r="W27" s="133" t="str">
        <f t="shared" si="15"/>
        <v/>
      </c>
      <c r="X27" s="134" t="str">
        <f t="shared" si="16"/>
        <v/>
      </c>
      <c r="Y27" s="133" t="str">
        <f t="shared" si="17"/>
        <v/>
      </c>
      <c r="Z27" s="135" t="str">
        <f t="shared" si="18"/>
        <v/>
      </c>
      <c r="AA27" s="236" t="s">
        <v>6197</v>
      </c>
      <c r="AB27" s="237" t="s">
        <v>6201</v>
      </c>
      <c r="AC27" s="238">
        <v>0</v>
      </c>
      <c r="AD27" s="113" t="s">
        <v>2622</v>
      </c>
      <c r="AE27" s="231" t="s">
        <v>2770</v>
      </c>
      <c r="AF27" s="232" t="s">
        <v>2771</v>
      </c>
      <c r="AG27" s="233" t="s">
        <v>2767</v>
      </c>
      <c r="AH27" s="113" t="s">
        <v>2622</v>
      </c>
      <c r="AI27" s="253" t="s">
        <v>2705</v>
      </c>
      <c r="AJ27" s="234" t="s">
        <v>1655</v>
      </c>
      <c r="AK27" s="235">
        <v>0.04</v>
      </c>
      <c r="AL27" s="254">
        <v>0</v>
      </c>
      <c r="AM27" s="113" t="s">
        <v>2622</v>
      </c>
    </row>
    <row r="28" spans="1:39" ht="12.75">
      <c r="A28" s="114" t="str">
        <f t="shared" si="19"/>
        <v/>
      </c>
      <c r="B28" s="115"/>
      <c r="C28" s="116"/>
      <c r="D28" s="116"/>
      <c r="E28" s="146"/>
      <c r="F28" s="146"/>
      <c r="G28" s="147"/>
      <c r="H28" s="117"/>
      <c r="I28" s="118" t="str">
        <f t="shared" si="1"/>
        <v/>
      </c>
      <c r="J28" s="119"/>
      <c r="K28" s="120">
        <v>1</v>
      </c>
      <c r="L28" s="121">
        <f t="shared" si="8"/>
        <v>0</v>
      </c>
      <c r="M28" s="122" t="str">
        <f t="shared" si="2"/>
        <v/>
      </c>
      <c r="N28" s="123" t="str">
        <f t="shared" si="3"/>
        <v/>
      </c>
      <c r="O28" s="124" t="str">
        <f t="shared" si="9"/>
        <v/>
      </c>
      <c r="P28" s="125" t="e">
        <f t="shared" si="4"/>
        <v>#N/A</v>
      </c>
      <c r="Q28" s="126">
        <f t="shared" si="5"/>
        <v>0</v>
      </c>
      <c r="R28" s="127">
        <f t="shared" si="10"/>
        <v>0</v>
      </c>
      <c r="S28" s="132" t="str">
        <f t="shared" si="11"/>
        <v/>
      </c>
      <c r="T28" s="133" t="str">
        <f t="shared" si="12"/>
        <v/>
      </c>
      <c r="U28" s="133" t="str">
        <f t="shared" si="13"/>
        <v/>
      </c>
      <c r="V28" s="133" t="str">
        <f t="shared" si="14"/>
        <v/>
      </c>
      <c r="W28" s="133" t="str">
        <f t="shared" si="15"/>
        <v/>
      </c>
      <c r="X28" s="134" t="str">
        <f t="shared" si="16"/>
        <v/>
      </c>
      <c r="Y28" s="133" t="str">
        <f t="shared" si="17"/>
        <v/>
      </c>
      <c r="Z28" s="135" t="str">
        <f t="shared" si="18"/>
        <v/>
      </c>
      <c r="AA28" s="236" t="s">
        <v>6198</v>
      </c>
      <c r="AB28" s="237" t="s">
        <v>6202</v>
      </c>
      <c r="AC28" s="238">
        <v>0</v>
      </c>
      <c r="AD28" s="113" t="s">
        <v>2622</v>
      </c>
      <c r="AE28" s="231" t="s">
        <v>2772</v>
      </c>
      <c r="AF28" s="232" t="s">
        <v>2773</v>
      </c>
      <c r="AG28" s="233" t="s">
        <v>4546</v>
      </c>
      <c r="AH28" s="113" t="s">
        <v>2622</v>
      </c>
      <c r="AI28" s="253" t="s">
        <v>2607</v>
      </c>
      <c r="AJ28" s="234" t="s">
        <v>1655</v>
      </c>
      <c r="AK28" s="235">
        <v>0.04</v>
      </c>
      <c r="AL28" s="254">
        <v>0</v>
      </c>
      <c r="AM28" s="113" t="s">
        <v>2622</v>
      </c>
    </row>
    <row r="29" spans="1:39" ht="12.75">
      <c r="A29" s="114" t="str">
        <f t="shared" si="19"/>
        <v/>
      </c>
      <c r="B29" s="115"/>
      <c r="C29" s="116"/>
      <c r="D29" s="116"/>
      <c r="E29" s="146"/>
      <c r="F29" s="146"/>
      <c r="G29" s="147"/>
      <c r="H29" s="117"/>
      <c r="I29" s="118" t="str">
        <f t="shared" si="1"/>
        <v/>
      </c>
      <c r="J29" s="119"/>
      <c r="K29" s="120">
        <v>1</v>
      </c>
      <c r="L29" s="121">
        <f t="shared" si="8"/>
        <v>0</v>
      </c>
      <c r="M29" s="122" t="str">
        <f t="shared" si="2"/>
        <v/>
      </c>
      <c r="N29" s="123" t="str">
        <f t="shared" si="3"/>
        <v/>
      </c>
      <c r="O29" s="124" t="str">
        <f t="shared" si="9"/>
        <v/>
      </c>
      <c r="P29" s="125" t="e">
        <f t="shared" si="4"/>
        <v>#N/A</v>
      </c>
      <c r="Q29" s="126">
        <f t="shared" si="5"/>
        <v>0</v>
      </c>
      <c r="R29" s="127">
        <f t="shared" si="10"/>
        <v>0</v>
      </c>
      <c r="S29" s="132" t="str">
        <f t="shared" si="11"/>
        <v/>
      </c>
      <c r="T29" s="133" t="str">
        <f t="shared" si="12"/>
        <v/>
      </c>
      <c r="U29" s="133" t="str">
        <f t="shared" si="13"/>
        <v/>
      </c>
      <c r="V29" s="133" t="str">
        <f t="shared" si="14"/>
        <v/>
      </c>
      <c r="W29" s="133" t="str">
        <f t="shared" si="15"/>
        <v/>
      </c>
      <c r="X29" s="134" t="str">
        <f t="shared" si="16"/>
        <v/>
      </c>
      <c r="Y29" s="133" t="str">
        <f t="shared" si="17"/>
        <v/>
      </c>
      <c r="Z29" s="135" t="str">
        <f t="shared" si="18"/>
        <v/>
      </c>
      <c r="AA29" s="236" t="s">
        <v>6199</v>
      </c>
      <c r="AB29" s="237" t="s">
        <v>6203</v>
      </c>
      <c r="AC29" s="238">
        <v>0</v>
      </c>
      <c r="AD29" s="113" t="s">
        <v>2622</v>
      </c>
      <c r="AE29" s="231" t="s">
        <v>2775</v>
      </c>
      <c r="AF29" s="232" t="s">
        <v>2776</v>
      </c>
      <c r="AG29" s="233" t="s">
        <v>2620</v>
      </c>
      <c r="AH29" s="113" t="s">
        <v>2622</v>
      </c>
      <c r="AI29" s="253" t="s">
        <v>2634</v>
      </c>
      <c r="AJ29" s="234" t="s">
        <v>1655</v>
      </c>
      <c r="AK29" s="235">
        <v>0.04</v>
      </c>
      <c r="AL29" s="254">
        <v>0</v>
      </c>
      <c r="AM29" s="113" t="s">
        <v>2622</v>
      </c>
    </row>
    <row r="30" spans="1:39" ht="12.75">
      <c r="A30" s="114" t="str">
        <f t="shared" si="19"/>
        <v/>
      </c>
      <c r="B30" s="115"/>
      <c r="C30" s="116"/>
      <c r="D30" s="116"/>
      <c r="E30" s="146"/>
      <c r="F30" s="146"/>
      <c r="G30" s="147"/>
      <c r="H30" s="117"/>
      <c r="I30" s="118" t="str">
        <f t="shared" si="1"/>
        <v/>
      </c>
      <c r="J30" s="119"/>
      <c r="K30" s="120">
        <v>1</v>
      </c>
      <c r="L30" s="121">
        <f t="shared" si="8"/>
        <v>0</v>
      </c>
      <c r="M30" s="122" t="str">
        <f t="shared" si="2"/>
        <v/>
      </c>
      <c r="N30" s="123" t="str">
        <f t="shared" si="3"/>
        <v/>
      </c>
      <c r="O30" s="124" t="str">
        <f t="shared" si="9"/>
        <v/>
      </c>
      <c r="P30" s="125" t="e">
        <f t="shared" si="4"/>
        <v>#N/A</v>
      </c>
      <c r="Q30" s="126">
        <f t="shared" si="5"/>
        <v>0</v>
      </c>
      <c r="R30" s="127">
        <f t="shared" si="10"/>
        <v>0</v>
      </c>
      <c r="S30" s="132" t="str">
        <f t="shared" si="11"/>
        <v/>
      </c>
      <c r="T30" s="133" t="str">
        <f t="shared" si="12"/>
        <v/>
      </c>
      <c r="U30" s="133" t="str">
        <f t="shared" si="13"/>
        <v/>
      </c>
      <c r="V30" s="133" t="str">
        <f t="shared" si="14"/>
        <v/>
      </c>
      <c r="W30" s="133" t="str">
        <f t="shared" si="15"/>
        <v/>
      </c>
      <c r="X30" s="134" t="str">
        <f t="shared" si="16"/>
        <v/>
      </c>
      <c r="Y30" s="133" t="str">
        <f t="shared" si="17"/>
        <v/>
      </c>
      <c r="Z30" s="135" t="str">
        <f t="shared" si="18"/>
        <v/>
      </c>
      <c r="AA30" s="239" t="s">
        <v>665</v>
      </c>
      <c r="AB30" s="237" t="s">
        <v>2617</v>
      </c>
      <c r="AC30" s="238">
        <v>1</v>
      </c>
      <c r="AD30" s="113" t="s">
        <v>2622</v>
      </c>
      <c r="AE30" s="231" t="s">
        <v>732</v>
      </c>
      <c r="AF30" s="232" t="s">
        <v>733</v>
      </c>
      <c r="AG30" s="233" t="s">
        <v>2632</v>
      </c>
      <c r="AH30" s="113" t="s">
        <v>2622</v>
      </c>
      <c r="AI30" s="253" t="s">
        <v>4590</v>
      </c>
      <c r="AJ30" s="234" t="s">
        <v>1655</v>
      </c>
      <c r="AK30" s="235">
        <v>0.04</v>
      </c>
      <c r="AL30" s="254">
        <v>0</v>
      </c>
      <c r="AM30" s="113" t="s">
        <v>2622</v>
      </c>
    </row>
    <row r="31" spans="1:39" ht="12.75">
      <c r="A31" s="114" t="str">
        <f t="shared" si="19"/>
        <v/>
      </c>
      <c r="B31" s="115"/>
      <c r="C31" s="116"/>
      <c r="D31" s="116"/>
      <c r="E31" s="146"/>
      <c r="F31" s="146"/>
      <c r="G31" s="147"/>
      <c r="H31" s="117"/>
      <c r="I31" s="118" t="str">
        <f t="shared" si="1"/>
        <v/>
      </c>
      <c r="J31" s="119"/>
      <c r="K31" s="120">
        <v>1</v>
      </c>
      <c r="L31" s="121">
        <f t="shared" si="8"/>
        <v>0</v>
      </c>
      <c r="M31" s="122" t="str">
        <f t="shared" si="2"/>
        <v/>
      </c>
      <c r="N31" s="123" t="str">
        <f t="shared" si="3"/>
        <v/>
      </c>
      <c r="O31" s="124" t="str">
        <f t="shared" si="9"/>
        <v/>
      </c>
      <c r="P31" s="125" t="e">
        <f t="shared" si="4"/>
        <v>#N/A</v>
      </c>
      <c r="Q31" s="126">
        <f t="shared" si="5"/>
        <v>0</v>
      </c>
      <c r="R31" s="127">
        <f t="shared" si="10"/>
        <v>0</v>
      </c>
      <c r="S31" s="132" t="str">
        <f t="shared" si="11"/>
        <v/>
      </c>
      <c r="T31" s="133" t="str">
        <f t="shared" si="12"/>
        <v/>
      </c>
      <c r="U31" s="133" t="str">
        <f t="shared" si="13"/>
        <v/>
      </c>
      <c r="V31" s="133" t="str">
        <f t="shared" si="14"/>
        <v/>
      </c>
      <c r="W31" s="133" t="str">
        <f t="shared" si="15"/>
        <v/>
      </c>
      <c r="X31" s="134" t="str">
        <f t="shared" si="16"/>
        <v/>
      </c>
      <c r="Y31" s="133" t="str">
        <f t="shared" si="17"/>
        <v/>
      </c>
      <c r="Z31" s="135" t="str">
        <f t="shared" si="18"/>
        <v/>
      </c>
      <c r="AA31" s="236" t="s">
        <v>2737</v>
      </c>
      <c r="AB31" s="237" t="s">
        <v>2710</v>
      </c>
      <c r="AC31" s="238"/>
      <c r="AD31" s="113"/>
      <c r="AE31" s="231" t="s">
        <v>734</v>
      </c>
      <c r="AF31" s="232" t="s">
        <v>735</v>
      </c>
      <c r="AG31" s="233" t="s">
        <v>4546</v>
      </c>
      <c r="AH31" s="113" t="s">
        <v>2622</v>
      </c>
      <c r="AI31" s="253" t="s">
        <v>4591</v>
      </c>
      <c r="AJ31" s="234" t="s">
        <v>1655</v>
      </c>
      <c r="AK31" s="235">
        <v>0.04</v>
      </c>
      <c r="AL31" s="254">
        <v>0</v>
      </c>
      <c r="AM31" s="113" t="s">
        <v>2622</v>
      </c>
    </row>
    <row r="32" spans="1:39" ht="12.75">
      <c r="A32" s="114" t="str">
        <f t="shared" si="19"/>
        <v/>
      </c>
      <c r="B32" s="115"/>
      <c r="C32" s="116"/>
      <c r="D32" s="116"/>
      <c r="E32" s="146"/>
      <c r="F32" s="146"/>
      <c r="G32" s="147"/>
      <c r="H32" s="117"/>
      <c r="I32" s="118" t="str">
        <f t="shared" si="1"/>
        <v/>
      </c>
      <c r="J32" s="119"/>
      <c r="K32" s="120">
        <v>1</v>
      </c>
      <c r="L32" s="121">
        <f t="shared" si="8"/>
        <v>0</v>
      </c>
      <c r="M32" s="122" t="str">
        <f t="shared" si="2"/>
        <v/>
      </c>
      <c r="N32" s="123" t="str">
        <f t="shared" si="3"/>
        <v/>
      </c>
      <c r="O32" s="124" t="str">
        <f t="shared" si="9"/>
        <v/>
      </c>
      <c r="P32" s="125" t="e">
        <f t="shared" si="4"/>
        <v>#N/A</v>
      </c>
      <c r="Q32" s="126">
        <f t="shared" si="5"/>
        <v>0</v>
      </c>
      <c r="R32" s="127">
        <f t="shared" si="10"/>
        <v>0</v>
      </c>
      <c r="S32" s="132" t="str">
        <f t="shared" si="11"/>
        <v/>
      </c>
      <c r="T32" s="133" t="str">
        <f t="shared" si="12"/>
        <v/>
      </c>
      <c r="U32" s="133" t="str">
        <f t="shared" si="13"/>
        <v/>
      </c>
      <c r="V32" s="133" t="str">
        <f t="shared" si="14"/>
        <v/>
      </c>
      <c r="W32" s="133" t="str">
        <f t="shared" si="15"/>
        <v/>
      </c>
      <c r="X32" s="134" t="str">
        <f t="shared" si="16"/>
        <v/>
      </c>
      <c r="Y32" s="133" t="str">
        <f t="shared" si="17"/>
        <v/>
      </c>
      <c r="Z32" s="135" t="str">
        <f t="shared" si="18"/>
        <v/>
      </c>
      <c r="AA32" s="236"/>
      <c r="AB32" s="237" t="s">
        <v>3407</v>
      </c>
      <c r="AC32" s="238"/>
      <c r="AD32" s="113"/>
      <c r="AE32" s="231" t="s">
        <v>737</v>
      </c>
      <c r="AF32" s="232" t="s">
        <v>738</v>
      </c>
      <c r="AG32" s="233" t="s">
        <v>2585</v>
      </c>
      <c r="AH32" s="113" t="s">
        <v>2622</v>
      </c>
      <c r="AI32" s="253" t="s">
        <v>4592</v>
      </c>
      <c r="AJ32" s="234" t="s">
        <v>1655</v>
      </c>
      <c r="AK32" s="235">
        <v>0.04</v>
      </c>
      <c r="AL32" s="254">
        <v>0</v>
      </c>
      <c r="AM32" s="113" t="s">
        <v>2622</v>
      </c>
    </row>
    <row r="33" spans="1:39" ht="12.75">
      <c r="A33" s="114" t="str">
        <f t="shared" si="19"/>
        <v/>
      </c>
      <c r="B33" s="115"/>
      <c r="C33" s="116"/>
      <c r="D33" s="116"/>
      <c r="E33" s="146"/>
      <c r="F33" s="146"/>
      <c r="G33" s="147"/>
      <c r="H33" s="117"/>
      <c r="I33" s="118" t="str">
        <f t="shared" si="1"/>
        <v/>
      </c>
      <c r="J33" s="119"/>
      <c r="K33" s="120">
        <v>1</v>
      </c>
      <c r="L33" s="121">
        <f t="shared" si="8"/>
        <v>0</v>
      </c>
      <c r="M33" s="122" t="str">
        <f t="shared" si="2"/>
        <v/>
      </c>
      <c r="N33" s="123" t="str">
        <f t="shared" si="3"/>
        <v/>
      </c>
      <c r="O33" s="124" t="str">
        <f t="shared" si="9"/>
        <v/>
      </c>
      <c r="P33" s="125" t="e">
        <f t="shared" si="4"/>
        <v>#N/A</v>
      </c>
      <c r="Q33" s="126">
        <f t="shared" si="5"/>
        <v>0</v>
      </c>
      <c r="R33" s="127">
        <f t="shared" si="10"/>
        <v>0</v>
      </c>
      <c r="S33" s="132" t="str">
        <f t="shared" si="11"/>
        <v/>
      </c>
      <c r="T33" s="133" t="str">
        <f t="shared" si="12"/>
        <v/>
      </c>
      <c r="U33" s="133" t="str">
        <f t="shared" si="13"/>
        <v/>
      </c>
      <c r="V33" s="133" t="str">
        <f t="shared" si="14"/>
        <v/>
      </c>
      <c r="W33" s="133" t="str">
        <f t="shared" si="15"/>
        <v/>
      </c>
      <c r="X33" s="134" t="str">
        <f t="shared" si="16"/>
        <v/>
      </c>
      <c r="Y33" s="133" t="str">
        <f t="shared" si="17"/>
        <v/>
      </c>
      <c r="Z33" s="135" t="str">
        <f t="shared" si="18"/>
        <v/>
      </c>
      <c r="AA33" s="113"/>
      <c r="AB33" s="113"/>
      <c r="AC33" s="113"/>
      <c r="AD33" s="113"/>
      <c r="AE33" s="231" t="s">
        <v>740</v>
      </c>
      <c r="AF33" s="232" t="s">
        <v>741</v>
      </c>
      <c r="AG33" s="233" t="s">
        <v>742</v>
      </c>
      <c r="AH33" s="113" t="s">
        <v>2622</v>
      </c>
      <c r="AI33" s="253" t="s">
        <v>4593</v>
      </c>
      <c r="AJ33" s="234" t="s">
        <v>1655</v>
      </c>
      <c r="AK33" s="235">
        <v>0.04</v>
      </c>
      <c r="AL33" s="254">
        <v>0</v>
      </c>
      <c r="AM33" s="113" t="s">
        <v>2622</v>
      </c>
    </row>
    <row r="34" spans="1:39" ht="12.75">
      <c r="A34" s="114" t="str">
        <f t="shared" si="19"/>
        <v/>
      </c>
      <c r="B34" s="115"/>
      <c r="C34" s="116"/>
      <c r="D34" s="116"/>
      <c r="E34" s="146"/>
      <c r="F34" s="146"/>
      <c r="G34" s="147"/>
      <c r="H34" s="117"/>
      <c r="I34" s="118" t="str">
        <f t="shared" si="1"/>
        <v/>
      </c>
      <c r="J34" s="119"/>
      <c r="K34" s="120">
        <v>1</v>
      </c>
      <c r="L34" s="121">
        <f t="shared" si="8"/>
        <v>0</v>
      </c>
      <c r="M34" s="122" t="str">
        <f t="shared" si="2"/>
        <v/>
      </c>
      <c r="N34" s="123" t="str">
        <f t="shared" si="3"/>
        <v/>
      </c>
      <c r="O34" s="124" t="str">
        <f t="shared" si="9"/>
        <v/>
      </c>
      <c r="P34" s="125" t="e">
        <f t="shared" si="4"/>
        <v>#N/A</v>
      </c>
      <c r="Q34" s="126">
        <f t="shared" si="5"/>
        <v>0</v>
      </c>
      <c r="R34" s="127">
        <f t="shared" si="10"/>
        <v>0</v>
      </c>
      <c r="S34" s="132" t="str">
        <f t="shared" si="11"/>
        <v/>
      </c>
      <c r="T34" s="133" t="str">
        <f t="shared" si="12"/>
        <v/>
      </c>
      <c r="U34" s="133" t="str">
        <f t="shared" si="13"/>
        <v/>
      </c>
      <c r="V34" s="133" t="str">
        <f t="shared" si="14"/>
        <v/>
      </c>
      <c r="W34" s="133" t="str">
        <f t="shared" si="15"/>
        <v/>
      </c>
      <c r="X34" s="134" t="str">
        <f t="shared" si="16"/>
        <v/>
      </c>
      <c r="Y34" s="133" t="str">
        <f t="shared" si="17"/>
        <v/>
      </c>
      <c r="Z34" s="135" t="str">
        <f t="shared" si="18"/>
        <v/>
      </c>
      <c r="AA34" s="113"/>
      <c r="AB34" s="113"/>
      <c r="AC34" s="113"/>
      <c r="AD34" s="113"/>
      <c r="AE34" s="231" t="s">
        <v>744</v>
      </c>
      <c r="AF34" s="232" t="s">
        <v>745</v>
      </c>
      <c r="AG34" s="233" t="s">
        <v>2704</v>
      </c>
      <c r="AH34" s="113" t="s">
        <v>2622</v>
      </c>
      <c r="AI34" s="253" t="s">
        <v>2774</v>
      </c>
      <c r="AJ34" s="234" t="s">
        <v>1655</v>
      </c>
      <c r="AK34" s="235">
        <v>0.04</v>
      </c>
      <c r="AL34" s="254">
        <v>0</v>
      </c>
      <c r="AM34" s="113" t="s">
        <v>2622</v>
      </c>
    </row>
    <row r="35" spans="1:39" ht="12.75">
      <c r="A35" s="114" t="str">
        <f t="shared" si="19"/>
        <v/>
      </c>
      <c r="B35" s="115"/>
      <c r="C35" s="116"/>
      <c r="D35" s="116"/>
      <c r="E35" s="146"/>
      <c r="F35" s="146"/>
      <c r="G35" s="147"/>
      <c r="H35" s="117"/>
      <c r="I35" s="118" t="str">
        <f t="shared" si="1"/>
        <v/>
      </c>
      <c r="J35" s="119"/>
      <c r="K35" s="120">
        <v>1</v>
      </c>
      <c r="L35" s="121">
        <f t="shared" si="8"/>
        <v>0</v>
      </c>
      <c r="M35" s="122" t="str">
        <f t="shared" si="2"/>
        <v/>
      </c>
      <c r="N35" s="123" t="str">
        <f t="shared" si="3"/>
        <v/>
      </c>
      <c r="O35" s="124" t="str">
        <f t="shared" si="9"/>
        <v/>
      </c>
      <c r="P35" s="125" t="e">
        <f t="shared" si="4"/>
        <v>#N/A</v>
      </c>
      <c r="Q35" s="126">
        <f t="shared" si="5"/>
        <v>0</v>
      </c>
      <c r="R35" s="127">
        <f t="shared" si="10"/>
        <v>0</v>
      </c>
      <c r="S35" s="132" t="str">
        <f t="shared" si="11"/>
        <v/>
      </c>
      <c r="T35" s="133" t="str">
        <f t="shared" si="12"/>
        <v/>
      </c>
      <c r="U35" s="133" t="str">
        <f t="shared" si="13"/>
        <v/>
      </c>
      <c r="V35" s="133" t="str">
        <f t="shared" si="14"/>
        <v/>
      </c>
      <c r="W35" s="133" t="str">
        <f t="shared" si="15"/>
        <v/>
      </c>
      <c r="X35" s="134" t="str">
        <f t="shared" si="16"/>
        <v/>
      </c>
      <c r="Y35" s="133" t="str">
        <f t="shared" si="17"/>
        <v/>
      </c>
      <c r="Z35" s="135" t="str">
        <f t="shared" si="18"/>
        <v/>
      </c>
      <c r="AA35" s="113"/>
      <c r="AB35" s="113"/>
      <c r="AC35" s="113"/>
      <c r="AD35" s="113"/>
      <c r="AE35" s="231" t="s">
        <v>747</v>
      </c>
      <c r="AF35" s="232" t="s">
        <v>748</v>
      </c>
      <c r="AG35" s="233" t="s">
        <v>2632</v>
      </c>
      <c r="AH35" s="113" t="s">
        <v>2622</v>
      </c>
      <c r="AI35" s="253" t="s">
        <v>730</v>
      </c>
      <c r="AJ35" s="234" t="s">
        <v>1655</v>
      </c>
      <c r="AK35" s="235">
        <v>0.04</v>
      </c>
      <c r="AL35" s="254">
        <v>0</v>
      </c>
      <c r="AM35" s="113" t="s">
        <v>2622</v>
      </c>
    </row>
    <row r="36" spans="1:39" ht="12.75">
      <c r="A36" s="114" t="str">
        <f t="shared" si="19"/>
        <v/>
      </c>
      <c r="B36" s="115"/>
      <c r="C36" s="116"/>
      <c r="D36" s="116"/>
      <c r="E36" s="146"/>
      <c r="F36" s="146"/>
      <c r="G36" s="147"/>
      <c r="H36" s="117"/>
      <c r="I36" s="118" t="str">
        <f t="shared" si="1"/>
        <v/>
      </c>
      <c r="J36" s="119"/>
      <c r="K36" s="120">
        <v>1</v>
      </c>
      <c r="L36" s="121">
        <f t="shared" si="8"/>
        <v>0</v>
      </c>
      <c r="M36" s="122" t="str">
        <f t="shared" si="2"/>
        <v/>
      </c>
      <c r="N36" s="123" t="str">
        <f t="shared" si="3"/>
        <v/>
      </c>
      <c r="O36" s="124" t="str">
        <f t="shared" si="9"/>
        <v/>
      </c>
      <c r="P36" s="125" t="e">
        <f t="shared" si="4"/>
        <v>#N/A</v>
      </c>
      <c r="Q36" s="126">
        <f t="shared" si="5"/>
        <v>0</v>
      </c>
      <c r="R36" s="127">
        <f t="shared" si="10"/>
        <v>0</v>
      </c>
      <c r="S36" s="132" t="str">
        <f t="shared" si="11"/>
        <v/>
      </c>
      <c r="T36" s="133" t="str">
        <f t="shared" si="12"/>
        <v/>
      </c>
      <c r="U36" s="133" t="str">
        <f t="shared" si="13"/>
        <v/>
      </c>
      <c r="V36" s="133" t="str">
        <f t="shared" si="14"/>
        <v/>
      </c>
      <c r="W36" s="133" t="str">
        <f t="shared" si="15"/>
        <v/>
      </c>
      <c r="X36" s="134" t="str">
        <f t="shared" si="16"/>
        <v/>
      </c>
      <c r="Y36" s="133" t="str">
        <f t="shared" si="17"/>
        <v/>
      </c>
      <c r="Z36" s="135" t="str">
        <f t="shared" si="18"/>
        <v/>
      </c>
      <c r="AA36" s="113"/>
      <c r="AB36" s="113"/>
      <c r="AC36" s="113"/>
      <c r="AD36" s="113"/>
      <c r="AE36" s="231" t="s">
        <v>750</v>
      </c>
      <c r="AF36" s="232" t="s">
        <v>751</v>
      </c>
      <c r="AG36" s="233" t="s">
        <v>2580</v>
      </c>
      <c r="AH36" s="113" t="s">
        <v>2622</v>
      </c>
      <c r="AI36" s="253" t="s">
        <v>4594</v>
      </c>
      <c r="AJ36" s="234" t="s">
        <v>1655</v>
      </c>
      <c r="AK36" s="235">
        <v>0.04</v>
      </c>
      <c r="AL36" s="254">
        <v>0</v>
      </c>
      <c r="AM36" s="113" t="s">
        <v>2622</v>
      </c>
    </row>
    <row r="37" spans="1:39" ht="12.75">
      <c r="A37" s="114" t="str">
        <f t="shared" si="19"/>
        <v/>
      </c>
      <c r="B37" s="115"/>
      <c r="C37" s="116"/>
      <c r="D37" s="116"/>
      <c r="E37" s="146"/>
      <c r="F37" s="146"/>
      <c r="G37" s="147"/>
      <c r="H37" s="117"/>
      <c r="I37" s="118" t="str">
        <f t="shared" si="1"/>
        <v/>
      </c>
      <c r="J37" s="119"/>
      <c r="K37" s="120">
        <v>1</v>
      </c>
      <c r="L37" s="121">
        <f t="shared" si="8"/>
        <v>0</v>
      </c>
      <c r="M37" s="122" t="str">
        <f t="shared" si="2"/>
        <v/>
      </c>
      <c r="N37" s="123" t="str">
        <f t="shared" si="3"/>
        <v/>
      </c>
      <c r="O37" s="124" t="str">
        <f t="shared" si="9"/>
        <v/>
      </c>
      <c r="P37" s="125" t="e">
        <f t="shared" si="4"/>
        <v>#N/A</v>
      </c>
      <c r="Q37" s="126">
        <f t="shared" si="5"/>
        <v>0</v>
      </c>
      <c r="R37" s="127">
        <f t="shared" si="10"/>
        <v>0</v>
      </c>
      <c r="S37" s="132" t="str">
        <f t="shared" si="11"/>
        <v/>
      </c>
      <c r="T37" s="133" t="str">
        <f t="shared" si="12"/>
        <v/>
      </c>
      <c r="U37" s="133" t="str">
        <f t="shared" si="13"/>
        <v/>
      </c>
      <c r="V37" s="133" t="str">
        <f t="shared" si="14"/>
        <v/>
      </c>
      <c r="W37" s="133" t="str">
        <f t="shared" si="15"/>
        <v/>
      </c>
      <c r="X37" s="134" t="str">
        <f t="shared" si="16"/>
        <v/>
      </c>
      <c r="Y37" s="133" t="str">
        <f t="shared" si="17"/>
        <v/>
      </c>
      <c r="Z37" s="135" t="str">
        <f t="shared" si="18"/>
        <v/>
      </c>
      <c r="AA37" s="113"/>
      <c r="AB37" s="113"/>
      <c r="AC37" s="113"/>
      <c r="AD37" s="113"/>
      <c r="AE37" s="231" t="s">
        <v>753</v>
      </c>
      <c r="AF37" s="232" t="s">
        <v>754</v>
      </c>
      <c r="AG37" s="233" t="s">
        <v>2704</v>
      </c>
      <c r="AH37" s="113" t="s">
        <v>2622</v>
      </c>
      <c r="AI37" s="253" t="s">
        <v>4595</v>
      </c>
      <c r="AJ37" s="234" t="s">
        <v>1655</v>
      </c>
      <c r="AK37" s="235">
        <v>0.04</v>
      </c>
      <c r="AL37" s="254">
        <v>0</v>
      </c>
      <c r="AM37" s="113" t="s">
        <v>2622</v>
      </c>
    </row>
    <row r="38" spans="1:39" ht="12.75">
      <c r="A38" s="114" t="str">
        <f t="shared" si="19"/>
        <v/>
      </c>
      <c r="B38" s="115"/>
      <c r="C38" s="116"/>
      <c r="D38" s="116"/>
      <c r="E38" s="146"/>
      <c r="F38" s="146"/>
      <c r="G38" s="147"/>
      <c r="H38" s="117"/>
      <c r="I38" s="118" t="str">
        <f t="shared" si="1"/>
        <v/>
      </c>
      <c r="J38" s="119"/>
      <c r="K38" s="120">
        <v>1</v>
      </c>
      <c r="L38" s="121">
        <f t="shared" si="8"/>
        <v>0</v>
      </c>
      <c r="M38" s="122" t="str">
        <f t="shared" si="2"/>
        <v/>
      </c>
      <c r="N38" s="123" t="str">
        <f t="shared" si="3"/>
        <v/>
      </c>
      <c r="O38" s="124" t="str">
        <f t="shared" si="9"/>
        <v/>
      </c>
      <c r="P38" s="125" t="e">
        <f t="shared" si="4"/>
        <v>#N/A</v>
      </c>
      <c r="Q38" s="126">
        <f t="shared" si="5"/>
        <v>0</v>
      </c>
      <c r="R38" s="127">
        <f t="shared" si="10"/>
        <v>0</v>
      </c>
      <c r="S38" s="132" t="str">
        <f t="shared" si="11"/>
        <v/>
      </c>
      <c r="T38" s="133" t="str">
        <f t="shared" si="12"/>
        <v/>
      </c>
      <c r="U38" s="133" t="str">
        <f t="shared" si="13"/>
        <v/>
      </c>
      <c r="V38" s="133" t="str">
        <f t="shared" si="14"/>
        <v/>
      </c>
      <c r="W38" s="133" t="str">
        <f t="shared" si="15"/>
        <v/>
      </c>
      <c r="X38" s="134" t="str">
        <f t="shared" si="16"/>
        <v/>
      </c>
      <c r="Y38" s="133" t="str">
        <f t="shared" si="17"/>
        <v/>
      </c>
      <c r="Z38" s="135" t="str">
        <f t="shared" si="18"/>
        <v/>
      </c>
      <c r="AA38" s="113"/>
      <c r="AB38" s="113"/>
      <c r="AC38" s="113"/>
      <c r="AD38" s="113"/>
      <c r="AE38" s="231" t="s">
        <v>757</v>
      </c>
      <c r="AF38" s="232" t="s">
        <v>758</v>
      </c>
      <c r="AG38" s="233" t="s">
        <v>2704</v>
      </c>
      <c r="AH38" s="113" t="s">
        <v>2622</v>
      </c>
      <c r="AI38" s="253" t="s">
        <v>4596</v>
      </c>
      <c r="AJ38" s="234" t="s">
        <v>1655</v>
      </c>
      <c r="AK38" s="235">
        <v>0.04</v>
      </c>
      <c r="AL38" s="254">
        <v>0</v>
      </c>
      <c r="AM38" s="113" t="s">
        <v>2622</v>
      </c>
    </row>
    <row r="39" spans="1:39" ht="12.75">
      <c r="A39" s="114" t="str">
        <f t="shared" si="19"/>
        <v/>
      </c>
      <c r="B39" s="115"/>
      <c r="C39" s="116"/>
      <c r="D39" s="116"/>
      <c r="E39" s="146"/>
      <c r="F39" s="146"/>
      <c r="G39" s="147"/>
      <c r="H39" s="117"/>
      <c r="I39" s="118" t="str">
        <f t="shared" si="1"/>
        <v/>
      </c>
      <c r="J39" s="119"/>
      <c r="K39" s="120">
        <v>1</v>
      </c>
      <c r="L39" s="121">
        <f t="shared" si="8"/>
        <v>0</v>
      </c>
      <c r="M39" s="122" t="str">
        <f t="shared" si="2"/>
        <v/>
      </c>
      <c r="N39" s="123" t="str">
        <f t="shared" si="3"/>
        <v/>
      </c>
      <c r="O39" s="124" t="str">
        <f t="shared" si="9"/>
        <v/>
      </c>
      <c r="P39" s="125" t="e">
        <f t="shared" si="4"/>
        <v>#N/A</v>
      </c>
      <c r="Q39" s="126">
        <f t="shared" si="5"/>
        <v>0</v>
      </c>
      <c r="R39" s="127">
        <f t="shared" si="10"/>
        <v>0</v>
      </c>
      <c r="S39" s="132" t="str">
        <f t="shared" si="11"/>
        <v/>
      </c>
      <c r="T39" s="133" t="str">
        <f t="shared" si="12"/>
        <v/>
      </c>
      <c r="U39" s="133" t="str">
        <f t="shared" si="13"/>
        <v/>
      </c>
      <c r="V39" s="133" t="str">
        <f t="shared" si="14"/>
        <v/>
      </c>
      <c r="W39" s="133" t="str">
        <f t="shared" si="15"/>
        <v/>
      </c>
      <c r="X39" s="134" t="str">
        <f t="shared" si="16"/>
        <v/>
      </c>
      <c r="Y39" s="133" t="str">
        <f t="shared" si="17"/>
        <v/>
      </c>
      <c r="Z39" s="135" t="str">
        <f t="shared" si="18"/>
        <v/>
      </c>
      <c r="AA39" s="113"/>
      <c r="AB39" s="113"/>
      <c r="AC39" s="113"/>
      <c r="AD39" s="113"/>
      <c r="AE39" s="231" t="s">
        <v>760</v>
      </c>
      <c r="AF39" s="232" t="s">
        <v>3503</v>
      </c>
      <c r="AG39" s="233" t="s">
        <v>4546</v>
      </c>
      <c r="AH39" s="113" t="s">
        <v>2622</v>
      </c>
      <c r="AI39" s="253" t="s">
        <v>4597</v>
      </c>
      <c r="AJ39" s="234" t="s">
        <v>1655</v>
      </c>
      <c r="AK39" s="235">
        <v>0.04</v>
      </c>
      <c r="AL39" s="254">
        <v>0</v>
      </c>
      <c r="AM39" s="113" t="s">
        <v>2622</v>
      </c>
    </row>
    <row r="40" spans="1:39" ht="12.75">
      <c r="A40" s="114" t="str">
        <f t="shared" si="19"/>
        <v/>
      </c>
      <c r="B40" s="115"/>
      <c r="C40" s="116"/>
      <c r="D40" s="116"/>
      <c r="E40" s="146"/>
      <c r="F40" s="146"/>
      <c r="G40" s="147"/>
      <c r="H40" s="117"/>
      <c r="I40" s="118" t="str">
        <f t="shared" si="1"/>
        <v/>
      </c>
      <c r="J40" s="119"/>
      <c r="K40" s="120">
        <v>1</v>
      </c>
      <c r="L40" s="121">
        <f t="shared" si="8"/>
        <v>0</v>
      </c>
      <c r="M40" s="122" t="str">
        <f t="shared" si="2"/>
        <v/>
      </c>
      <c r="N40" s="123" t="str">
        <f t="shared" si="3"/>
        <v/>
      </c>
      <c r="O40" s="124" t="str">
        <f t="shared" si="9"/>
        <v/>
      </c>
      <c r="P40" s="125" t="e">
        <f t="shared" si="4"/>
        <v>#N/A</v>
      </c>
      <c r="Q40" s="126">
        <f t="shared" si="5"/>
        <v>0</v>
      </c>
      <c r="R40" s="127">
        <f t="shared" si="10"/>
        <v>0</v>
      </c>
      <c r="S40" s="132" t="str">
        <f t="shared" si="11"/>
        <v/>
      </c>
      <c r="T40" s="133" t="str">
        <f t="shared" si="12"/>
        <v/>
      </c>
      <c r="U40" s="133" t="str">
        <f t="shared" si="13"/>
        <v/>
      </c>
      <c r="V40" s="133" t="str">
        <f t="shared" si="14"/>
        <v/>
      </c>
      <c r="W40" s="133" t="str">
        <f t="shared" si="15"/>
        <v/>
      </c>
      <c r="X40" s="134" t="str">
        <f t="shared" si="16"/>
        <v/>
      </c>
      <c r="Y40" s="133" t="str">
        <f t="shared" si="17"/>
        <v/>
      </c>
      <c r="Z40" s="135" t="str">
        <f t="shared" si="18"/>
        <v/>
      </c>
      <c r="AA40" s="113"/>
      <c r="AB40" s="113"/>
      <c r="AC40" s="113"/>
      <c r="AD40" s="113"/>
      <c r="AE40" s="231" t="s">
        <v>3505</v>
      </c>
      <c r="AF40" s="232" t="s">
        <v>3506</v>
      </c>
      <c r="AG40" s="233" t="s">
        <v>2585</v>
      </c>
      <c r="AH40" s="113" t="s">
        <v>2622</v>
      </c>
      <c r="AI40" s="253" t="s">
        <v>736</v>
      </c>
      <c r="AJ40" s="234" t="s">
        <v>1655</v>
      </c>
      <c r="AK40" s="235">
        <v>0.04</v>
      </c>
      <c r="AL40" s="254">
        <v>0</v>
      </c>
      <c r="AM40" s="113" t="s">
        <v>2622</v>
      </c>
    </row>
    <row r="41" spans="1:39" ht="12.75">
      <c r="A41" s="114" t="str">
        <f t="shared" si="19"/>
        <v/>
      </c>
      <c r="B41" s="115"/>
      <c r="C41" s="116"/>
      <c r="D41" s="116"/>
      <c r="E41" s="146"/>
      <c r="F41" s="146"/>
      <c r="G41" s="147"/>
      <c r="H41" s="117"/>
      <c r="I41" s="118" t="str">
        <f t="shared" si="1"/>
        <v/>
      </c>
      <c r="J41" s="119"/>
      <c r="K41" s="120">
        <v>1</v>
      </c>
      <c r="L41" s="121">
        <f t="shared" si="8"/>
        <v>0</v>
      </c>
      <c r="M41" s="122" t="str">
        <f t="shared" si="2"/>
        <v/>
      </c>
      <c r="N41" s="123" t="str">
        <f t="shared" si="3"/>
        <v/>
      </c>
      <c r="O41" s="124" t="str">
        <f t="shared" si="9"/>
        <v/>
      </c>
      <c r="P41" s="125" t="e">
        <f t="shared" si="4"/>
        <v>#N/A</v>
      </c>
      <c r="Q41" s="126">
        <f t="shared" si="5"/>
        <v>0</v>
      </c>
      <c r="R41" s="127">
        <f t="shared" si="10"/>
        <v>0</v>
      </c>
      <c r="S41" s="132" t="str">
        <f t="shared" si="11"/>
        <v/>
      </c>
      <c r="T41" s="133" t="str">
        <f t="shared" si="12"/>
        <v/>
      </c>
      <c r="U41" s="133" t="str">
        <f t="shared" si="13"/>
        <v/>
      </c>
      <c r="V41" s="133" t="str">
        <f t="shared" si="14"/>
        <v/>
      </c>
      <c r="W41" s="133" t="str">
        <f t="shared" si="15"/>
        <v/>
      </c>
      <c r="X41" s="134" t="str">
        <f t="shared" si="16"/>
        <v/>
      </c>
      <c r="Y41" s="133" t="str">
        <f t="shared" si="17"/>
        <v/>
      </c>
      <c r="Z41" s="135" t="str">
        <f t="shared" si="18"/>
        <v/>
      </c>
      <c r="AA41" s="113"/>
      <c r="AB41" s="113"/>
      <c r="AC41" s="113"/>
      <c r="AD41" s="113"/>
      <c r="AE41" s="231" t="s">
        <v>3508</v>
      </c>
      <c r="AF41" s="232" t="s">
        <v>3509</v>
      </c>
      <c r="AG41" s="233" t="s">
        <v>4546</v>
      </c>
      <c r="AH41" s="113" t="s">
        <v>2622</v>
      </c>
      <c r="AI41" s="253" t="s">
        <v>739</v>
      </c>
      <c r="AJ41" s="234" t="s">
        <v>1655</v>
      </c>
      <c r="AK41" s="235">
        <v>0.04</v>
      </c>
      <c r="AL41" s="254">
        <v>0</v>
      </c>
      <c r="AM41" s="113" t="s">
        <v>2622</v>
      </c>
    </row>
    <row r="42" spans="1:39" ht="12.75">
      <c r="A42" s="114" t="str">
        <f t="shared" si="19"/>
        <v/>
      </c>
      <c r="B42" s="115"/>
      <c r="C42" s="116"/>
      <c r="D42" s="116"/>
      <c r="E42" s="146"/>
      <c r="F42" s="146"/>
      <c r="G42" s="147"/>
      <c r="H42" s="117"/>
      <c r="I42" s="118" t="str">
        <f t="shared" si="1"/>
        <v/>
      </c>
      <c r="J42" s="119"/>
      <c r="K42" s="120">
        <v>1</v>
      </c>
      <c r="L42" s="121">
        <f t="shared" si="8"/>
        <v>0</v>
      </c>
      <c r="M42" s="122" t="str">
        <f t="shared" si="2"/>
        <v/>
      </c>
      <c r="N42" s="123" t="str">
        <f t="shared" si="3"/>
        <v/>
      </c>
      <c r="O42" s="124" t="str">
        <f t="shared" si="9"/>
        <v/>
      </c>
      <c r="P42" s="125" t="e">
        <f t="shared" si="4"/>
        <v>#N/A</v>
      </c>
      <c r="Q42" s="126">
        <f t="shared" si="5"/>
        <v>0</v>
      </c>
      <c r="R42" s="127">
        <f t="shared" si="10"/>
        <v>0</v>
      </c>
      <c r="S42" s="132" t="str">
        <f t="shared" si="11"/>
        <v/>
      </c>
      <c r="T42" s="133" t="str">
        <f t="shared" si="12"/>
        <v/>
      </c>
      <c r="U42" s="133" t="str">
        <f t="shared" si="13"/>
        <v/>
      </c>
      <c r="V42" s="133" t="str">
        <f t="shared" si="14"/>
        <v/>
      </c>
      <c r="W42" s="133" t="str">
        <f t="shared" si="15"/>
        <v/>
      </c>
      <c r="X42" s="134" t="str">
        <f t="shared" si="16"/>
        <v/>
      </c>
      <c r="Y42" s="133" t="str">
        <f t="shared" si="17"/>
        <v/>
      </c>
      <c r="Z42" s="135" t="str">
        <f t="shared" si="18"/>
        <v/>
      </c>
      <c r="AA42" s="113"/>
      <c r="AB42" s="113"/>
      <c r="AC42" s="113"/>
      <c r="AD42" s="113"/>
      <c r="AE42" s="231" t="s">
        <v>3511</v>
      </c>
      <c r="AF42" s="232" t="s">
        <v>3512</v>
      </c>
      <c r="AG42" s="233" t="s">
        <v>4546</v>
      </c>
      <c r="AH42" s="113" t="s">
        <v>2622</v>
      </c>
      <c r="AI42" s="253" t="s">
        <v>743</v>
      </c>
      <c r="AJ42" s="234" t="s">
        <v>1655</v>
      </c>
      <c r="AK42" s="235">
        <v>0.04</v>
      </c>
      <c r="AL42" s="254">
        <v>0</v>
      </c>
      <c r="AM42" s="113" t="s">
        <v>2622</v>
      </c>
    </row>
    <row r="43" spans="1:39" ht="12.75">
      <c r="A43" s="114" t="str">
        <f t="shared" si="19"/>
        <v/>
      </c>
      <c r="B43" s="115"/>
      <c r="C43" s="116"/>
      <c r="D43" s="116"/>
      <c r="E43" s="146"/>
      <c r="F43" s="146"/>
      <c r="G43" s="147"/>
      <c r="H43" s="117"/>
      <c r="I43" s="118" t="str">
        <f t="shared" si="1"/>
        <v/>
      </c>
      <c r="J43" s="119"/>
      <c r="K43" s="120">
        <v>1</v>
      </c>
      <c r="L43" s="121">
        <f t="shared" si="8"/>
        <v>0</v>
      </c>
      <c r="M43" s="122" t="str">
        <f t="shared" si="2"/>
        <v/>
      </c>
      <c r="N43" s="123" t="str">
        <f t="shared" si="3"/>
        <v/>
      </c>
      <c r="O43" s="124" t="str">
        <f t="shared" si="9"/>
        <v/>
      </c>
      <c r="P43" s="125" t="e">
        <f t="shared" si="4"/>
        <v>#N/A</v>
      </c>
      <c r="Q43" s="126">
        <f t="shared" si="5"/>
        <v>0</v>
      </c>
      <c r="R43" s="127">
        <f t="shared" si="10"/>
        <v>0</v>
      </c>
      <c r="S43" s="132" t="str">
        <f t="shared" si="11"/>
        <v/>
      </c>
      <c r="T43" s="133" t="str">
        <f t="shared" si="12"/>
        <v/>
      </c>
      <c r="U43" s="133" t="str">
        <f t="shared" si="13"/>
        <v/>
      </c>
      <c r="V43" s="133" t="str">
        <f t="shared" si="14"/>
        <v/>
      </c>
      <c r="W43" s="133" t="str">
        <f t="shared" si="15"/>
        <v/>
      </c>
      <c r="X43" s="134" t="str">
        <f t="shared" si="16"/>
        <v/>
      </c>
      <c r="Y43" s="133" t="str">
        <f t="shared" si="17"/>
        <v/>
      </c>
      <c r="Z43" s="135" t="str">
        <f t="shared" si="18"/>
        <v/>
      </c>
      <c r="AA43" s="113"/>
      <c r="AB43" s="113"/>
      <c r="AC43" s="113"/>
      <c r="AD43" s="113"/>
      <c r="AE43" s="231" t="s">
        <v>3514</v>
      </c>
      <c r="AF43" s="232" t="s">
        <v>3515</v>
      </c>
      <c r="AG43" s="233" t="s">
        <v>4546</v>
      </c>
      <c r="AH43" s="113" t="s">
        <v>2622</v>
      </c>
      <c r="AI43" s="253" t="s">
        <v>746</v>
      </c>
      <c r="AJ43" s="234" t="s">
        <v>1655</v>
      </c>
      <c r="AK43" s="235">
        <v>0.04</v>
      </c>
      <c r="AL43" s="254">
        <v>0</v>
      </c>
      <c r="AM43" s="113" t="s">
        <v>2622</v>
      </c>
    </row>
    <row r="44" spans="1:39" ht="12.75">
      <c r="A44" s="114" t="str">
        <f t="shared" si="19"/>
        <v/>
      </c>
      <c r="B44" s="115"/>
      <c r="C44" s="116"/>
      <c r="D44" s="116"/>
      <c r="E44" s="146"/>
      <c r="F44" s="146"/>
      <c r="G44" s="147"/>
      <c r="H44" s="117"/>
      <c r="I44" s="118" t="str">
        <f t="shared" si="1"/>
        <v/>
      </c>
      <c r="J44" s="119"/>
      <c r="K44" s="120">
        <v>1</v>
      </c>
      <c r="L44" s="121">
        <f t="shared" si="8"/>
        <v>0</v>
      </c>
      <c r="M44" s="122" t="str">
        <f t="shared" si="2"/>
        <v/>
      </c>
      <c r="N44" s="123" t="str">
        <f t="shared" si="3"/>
        <v/>
      </c>
      <c r="O44" s="124" t="str">
        <f t="shared" si="9"/>
        <v/>
      </c>
      <c r="P44" s="125" t="e">
        <f t="shared" si="4"/>
        <v>#N/A</v>
      </c>
      <c r="Q44" s="126">
        <f t="shared" si="5"/>
        <v>0</v>
      </c>
      <c r="R44" s="127">
        <f t="shared" si="10"/>
        <v>0</v>
      </c>
      <c r="S44" s="132" t="str">
        <f t="shared" si="11"/>
        <v/>
      </c>
      <c r="T44" s="133" t="str">
        <f t="shared" si="12"/>
        <v/>
      </c>
      <c r="U44" s="133" t="str">
        <f t="shared" si="13"/>
        <v/>
      </c>
      <c r="V44" s="133" t="str">
        <f t="shared" si="14"/>
        <v/>
      </c>
      <c r="W44" s="133" t="str">
        <f t="shared" si="15"/>
        <v/>
      </c>
      <c r="X44" s="134" t="str">
        <f t="shared" si="16"/>
        <v/>
      </c>
      <c r="Y44" s="133" t="str">
        <f t="shared" si="17"/>
        <v/>
      </c>
      <c r="Z44" s="135" t="str">
        <f t="shared" si="18"/>
        <v/>
      </c>
      <c r="AA44" s="113"/>
      <c r="AB44" s="113"/>
      <c r="AC44" s="113"/>
      <c r="AD44" s="113"/>
      <c r="AE44" s="231" t="s">
        <v>3516</v>
      </c>
      <c r="AF44" s="232" t="s">
        <v>3517</v>
      </c>
      <c r="AG44" s="233" t="s">
        <v>2585</v>
      </c>
      <c r="AH44" s="113" t="s">
        <v>2622</v>
      </c>
      <c r="AI44" s="253" t="s">
        <v>4598</v>
      </c>
      <c r="AJ44" s="234" t="s">
        <v>1655</v>
      </c>
      <c r="AK44" s="235">
        <v>0.04</v>
      </c>
      <c r="AL44" s="254">
        <v>0</v>
      </c>
      <c r="AM44" s="113" t="s">
        <v>2622</v>
      </c>
    </row>
    <row r="45" spans="1:39" ht="12.75">
      <c r="A45" s="114" t="str">
        <f t="shared" si="19"/>
        <v/>
      </c>
      <c r="B45" s="115"/>
      <c r="C45" s="116"/>
      <c r="D45" s="116"/>
      <c r="E45" s="146"/>
      <c r="F45" s="146"/>
      <c r="G45" s="147"/>
      <c r="H45" s="117"/>
      <c r="I45" s="118" t="str">
        <f t="shared" si="1"/>
        <v/>
      </c>
      <c r="J45" s="119"/>
      <c r="K45" s="120">
        <v>1</v>
      </c>
      <c r="L45" s="121">
        <f t="shared" si="8"/>
        <v>0</v>
      </c>
      <c r="M45" s="122" t="str">
        <f t="shared" si="2"/>
        <v/>
      </c>
      <c r="N45" s="123" t="str">
        <f t="shared" si="3"/>
        <v/>
      </c>
      <c r="O45" s="124" t="str">
        <f t="shared" si="9"/>
        <v/>
      </c>
      <c r="P45" s="125" t="e">
        <f t="shared" si="4"/>
        <v>#N/A</v>
      </c>
      <c r="Q45" s="126">
        <f t="shared" si="5"/>
        <v>0</v>
      </c>
      <c r="R45" s="127">
        <f t="shared" si="10"/>
        <v>0</v>
      </c>
      <c r="S45" s="132" t="str">
        <f t="shared" si="11"/>
        <v/>
      </c>
      <c r="T45" s="133" t="str">
        <f t="shared" si="12"/>
        <v/>
      </c>
      <c r="U45" s="133" t="str">
        <f t="shared" si="13"/>
        <v/>
      </c>
      <c r="V45" s="133" t="str">
        <f t="shared" si="14"/>
        <v/>
      </c>
      <c r="W45" s="133" t="str">
        <f t="shared" si="15"/>
        <v/>
      </c>
      <c r="X45" s="134" t="str">
        <f t="shared" si="16"/>
        <v/>
      </c>
      <c r="Y45" s="133" t="str">
        <f t="shared" si="17"/>
        <v/>
      </c>
      <c r="Z45" s="135" t="str">
        <f t="shared" si="18"/>
        <v/>
      </c>
      <c r="AA45" s="113"/>
      <c r="AB45" s="113"/>
      <c r="AC45" s="113"/>
      <c r="AD45" s="113"/>
      <c r="AE45" s="231" t="s">
        <v>3519</v>
      </c>
      <c r="AF45" s="232" t="s">
        <v>3520</v>
      </c>
      <c r="AG45" s="233" t="s">
        <v>2704</v>
      </c>
      <c r="AH45" s="113" t="s">
        <v>2622</v>
      </c>
      <c r="AI45" s="253" t="s">
        <v>749</v>
      </c>
      <c r="AJ45" s="234" t="s">
        <v>1655</v>
      </c>
      <c r="AK45" s="235">
        <v>0.04</v>
      </c>
      <c r="AL45" s="254">
        <v>0</v>
      </c>
      <c r="AM45" s="113" t="s">
        <v>2622</v>
      </c>
    </row>
    <row r="46" spans="1:39" ht="12.75">
      <c r="A46" s="114" t="str">
        <f t="shared" si="19"/>
        <v/>
      </c>
      <c r="B46" s="115"/>
      <c r="C46" s="116"/>
      <c r="D46" s="116"/>
      <c r="E46" s="146"/>
      <c r="F46" s="146"/>
      <c r="G46" s="147"/>
      <c r="H46" s="117"/>
      <c r="I46" s="118" t="str">
        <f t="shared" si="1"/>
        <v/>
      </c>
      <c r="J46" s="119"/>
      <c r="K46" s="120">
        <v>1</v>
      </c>
      <c r="L46" s="121">
        <f t="shared" si="8"/>
        <v>0</v>
      </c>
      <c r="M46" s="122" t="str">
        <f t="shared" si="2"/>
        <v/>
      </c>
      <c r="N46" s="123" t="str">
        <f t="shared" si="3"/>
        <v/>
      </c>
      <c r="O46" s="124" t="str">
        <f t="shared" si="9"/>
        <v/>
      </c>
      <c r="P46" s="125" t="e">
        <f t="shared" si="4"/>
        <v>#N/A</v>
      </c>
      <c r="Q46" s="126">
        <f t="shared" si="5"/>
        <v>0</v>
      </c>
      <c r="R46" s="127">
        <f t="shared" si="10"/>
        <v>0</v>
      </c>
      <c r="S46" s="132" t="str">
        <f t="shared" si="11"/>
        <v/>
      </c>
      <c r="T46" s="133" t="str">
        <f t="shared" si="12"/>
        <v/>
      </c>
      <c r="U46" s="133" t="str">
        <f t="shared" si="13"/>
        <v/>
      </c>
      <c r="V46" s="133" t="str">
        <f t="shared" si="14"/>
        <v/>
      </c>
      <c r="W46" s="133" t="str">
        <f t="shared" si="15"/>
        <v/>
      </c>
      <c r="X46" s="134" t="str">
        <f t="shared" si="16"/>
        <v/>
      </c>
      <c r="Y46" s="133" t="str">
        <f t="shared" si="17"/>
        <v/>
      </c>
      <c r="Z46" s="135" t="str">
        <f t="shared" si="18"/>
        <v/>
      </c>
      <c r="AA46" s="113"/>
      <c r="AB46" s="113"/>
      <c r="AC46" s="113"/>
      <c r="AD46" s="113"/>
      <c r="AE46" s="231" t="s">
        <v>3521</v>
      </c>
      <c r="AF46" s="232" t="s">
        <v>3522</v>
      </c>
      <c r="AG46" s="233" t="s">
        <v>2620</v>
      </c>
      <c r="AH46" s="113" t="s">
        <v>2622</v>
      </c>
      <c r="AI46" s="253" t="s">
        <v>4599</v>
      </c>
      <c r="AJ46" s="234" t="s">
        <v>1655</v>
      </c>
      <c r="AK46" s="235">
        <v>0.04</v>
      </c>
      <c r="AL46" s="254">
        <v>0</v>
      </c>
      <c r="AM46" s="113" t="s">
        <v>2622</v>
      </c>
    </row>
    <row r="47" spans="1:39" ht="12.75">
      <c r="A47" s="114" t="str">
        <f t="shared" si="19"/>
        <v/>
      </c>
      <c r="B47" s="115"/>
      <c r="C47" s="116"/>
      <c r="D47" s="116"/>
      <c r="E47" s="146"/>
      <c r="F47" s="146"/>
      <c r="G47" s="147"/>
      <c r="H47" s="117"/>
      <c r="I47" s="118" t="str">
        <f t="shared" si="1"/>
        <v/>
      </c>
      <c r="J47" s="119"/>
      <c r="K47" s="120">
        <v>1</v>
      </c>
      <c r="L47" s="121">
        <f t="shared" si="8"/>
        <v>0</v>
      </c>
      <c r="M47" s="122" t="str">
        <f t="shared" si="2"/>
        <v/>
      </c>
      <c r="N47" s="123" t="str">
        <f t="shared" si="3"/>
        <v/>
      </c>
      <c r="O47" s="124" t="str">
        <f t="shared" si="9"/>
        <v/>
      </c>
      <c r="P47" s="125" t="e">
        <f t="shared" si="4"/>
        <v>#N/A</v>
      </c>
      <c r="Q47" s="126">
        <f t="shared" si="5"/>
        <v>0</v>
      </c>
      <c r="R47" s="127">
        <f t="shared" si="10"/>
        <v>0</v>
      </c>
      <c r="S47" s="132" t="str">
        <f t="shared" si="11"/>
        <v/>
      </c>
      <c r="T47" s="133" t="str">
        <f t="shared" si="12"/>
        <v/>
      </c>
      <c r="U47" s="133" t="str">
        <f t="shared" si="13"/>
        <v/>
      </c>
      <c r="V47" s="133" t="str">
        <f t="shared" si="14"/>
        <v/>
      </c>
      <c r="W47" s="133" t="str">
        <f t="shared" si="15"/>
        <v/>
      </c>
      <c r="X47" s="134" t="str">
        <f t="shared" si="16"/>
        <v/>
      </c>
      <c r="Y47" s="133" t="str">
        <f t="shared" si="17"/>
        <v/>
      </c>
      <c r="Z47" s="135" t="str">
        <f t="shared" si="18"/>
        <v/>
      </c>
      <c r="AA47" s="113"/>
      <c r="AB47" s="113"/>
      <c r="AC47" s="113"/>
      <c r="AD47" s="113"/>
      <c r="AE47" s="231" t="s">
        <v>3523</v>
      </c>
      <c r="AF47" s="232" t="s">
        <v>3524</v>
      </c>
      <c r="AG47" s="233" t="s">
        <v>4546</v>
      </c>
      <c r="AH47" s="113" t="s">
        <v>2622</v>
      </c>
      <c r="AI47" s="253" t="s">
        <v>4600</v>
      </c>
      <c r="AJ47" s="234" t="s">
        <v>1655</v>
      </c>
      <c r="AK47" s="235">
        <v>0.04</v>
      </c>
      <c r="AL47" s="254">
        <v>0</v>
      </c>
      <c r="AM47" s="113" t="s">
        <v>2622</v>
      </c>
    </row>
    <row r="48" spans="1:39" ht="13.5" customHeight="1">
      <c r="A48" s="114" t="str">
        <f t="shared" si="19"/>
        <v/>
      </c>
      <c r="B48" s="115"/>
      <c r="C48" s="116"/>
      <c r="D48" s="116"/>
      <c r="E48" s="146"/>
      <c r="F48" s="146"/>
      <c r="G48" s="147"/>
      <c r="H48" s="117"/>
      <c r="I48" s="118" t="str">
        <f t="shared" si="1"/>
        <v/>
      </c>
      <c r="J48" s="119"/>
      <c r="K48" s="120">
        <v>1</v>
      </c>
      <c r="L48" s="121">
        <f t="shared" si="8"/>
        <v>0</v>
      </c>
      <c r="M48" s="122" t="str">
        <f t="shared" si="2"/>
        <v/>
      </c>
      <c r="N48" s="123" t="str">
        <f t="shared" si="3"/>
        <v/>
      </c>
      <c r="O48" s="124" t="str">
        <f t="shared" si="9"/>
        <v/>
      </c>
      <c r="P48" s="125" t="e">
        <f t="shared" si="4"/>
        <v>#N/A</v>
      </c>
      <c r="Q48" s="126">
        <f t="shared" si="5"/>
        <v>0</v>
      </c>
      <c r="R48" s="127">
        <f t="shared" si="10"/>
        <v>0</v>
      </c>
      <c r="S48" s="132" t="str">
        <f t="shared" si="11"/>
        <v/>
      </c>
      <c r="T48" s="133" t="str">
        <f t="shared" si="12"/>
        <v/>
      </c>
      <c r="U48" s="133" t="str">
        <f t="shared" si="13"/>
        <v/>
      </c>
      <c r="V48" s="133" t="str">
        <f t="shared" si="14"/>
        <v/>
      </c>
      <c r="W48" s="133" t="str">
        <f t="shared" si="15"/>
        <v/>
      </c>
      <c r="X48" s="134" t="str">
        <f t="shared" si="16"/>
        <v/>
      </c>
      <c r="Y48" s="133" t="str">
        <f t="shared" si="17"/>
        <v/>
      </c>
      <c r="Z48" s="135" t="str">
        <f t="shared" si="18"/>
        <v/>
      </c>
      <c r="AA48" s="113"/>
      <c r="AB48" s="113"/>
      <c r="AC48" s="113"/>
      <c r="AD48" s="113"/>
      <c r="AE48" s="231" t="s">
        <v>3526</v>
      </c>
      <c r="AF48" s="232" t="s">
        <v>3527</v>
      </c>
      <c r="AG48" s="233" t="s">
        <v>4546</v>
      </c>
      <c r="AH48" s="113" t="s">
        <v>2622</v>
      </c>
      <c r="AI48" s="253" t="s">
        <v>752</v>
      </c>
      <c r="AJ48" s="234" t="s">
        <v>1655</v>
      </c>
      <c r="AK48" s="235">
        <v>0.04</v>
      </c>
      <c r="AL48" s="254">
        <v>0</v>
      </c>
      <c r="AM48" s="113" t="s">
        <v>2622</v>
      </c>
    </row>
    <row r="49" spans="1:39" ht="12.75">
      <c r="A49" s="114" t="str">
        <f t="shared" si="19"/>
        <v/>
      </c>
      <c r="B49" s="115"/>
      <c r="C49" s="116"/>
      <c r="D49" s="116"/>
      <c r="E49" s="146"/>
      <c r="F49" s="146"/>
      <c r="G49" s="147"/>
      <c r="H49" s="117"/>
      <c r="I49" s="118" t="str">
        <f t="shared" si="1"/>
        <v/>
      </c>
      <c r="J49" s="119"/>
      <c r="K49" s="120">
        <v>1</v>
      </c>
      <c r="L49" s="121">
        <f t="shared" si="8"/>
        <v>0</v>
      </c>
      <c r="M49" s="122" t="str">
        <f t="shared" si="2"/>
        <v/>
      </c>
      <c r="N49" s="123" t="str">
        <f t="shared" si="3"/>
        <v/>
      </c>
      <c r="O49" s="124" t="str">
        <f t="shared" si="9"/>
        <v/>
      </c>
      <c r="P49" s="125" t="e">
        <f t="shared" si="4"/>
        <v>#N/A</v>
      </c>
      <c r="Q49" s="126">
        <f t="shared" si="5"/>
        <v>0</v>
      </c>
      <c r="R49" s="127">
        <f t="shared" si="10"/>
        <v>0</v>
      </c>
      <c r="S49" s="132" t="str">
        <f t="shared" si="11"/>
        <v/>
      </c>
      <c r="T49" s="133" t="str">
        <f t="shared" si="12"/>
        <v/>
      </c>
      <c r="U49" s="133" t="str">
        <f t="shared" si="13"/>
        <v/>
      </c>
      <c r="V49" s="133" t="str">
        <f t="shared" si="14"/>
        <v/>
      </c>
      <c r="W49" s="133" t="str">
        <f t="shared" si="15"/>
        <v/>
      </c>
      <c r="X49" s="134" t="str">
        <f t="shared" si="16"/>
        <v/>
      </c>
      <c r="Y49" s="133" t="str">
        <f t="shared" si="17"/>
        <v/>
      </c>
      <c r="Z49" s="135" t="str">
        <f t="shared" si="18"/>
        <v/>
      </c>
      <c r="AA49" s="113"/>
      <c r="AB49" s="113"/>
      <c r="AC49" s="113"/>
      <c r="AD49" s="113"/>
      <c r="AE49" s="231" t="s">
        <v>3528</v>
      </c>
      <c r="AF49" s="232" t="s">
        <v>4405</v>
      </c>
      <c r="AG49" s="233" t="s">
        <v>2704</v>
      </c>
      <c r="AH49" s="113" t="s">
        <v>2622</v>
      </c>
      <c r="AI49" s="253" t="s">
        <v>755</v>
      </c>
      <c r="AJ49" s="234" t="s">
        <v>4601</v>
      </c>
      <c r="AK49" s="235">
        <v>0.03</v>
      </c>
      <c r="AL49" s="254">
        <v>0</v>
      </c>
      <c r="AM49" s="113" t="s">
        <v>2622</v>
      </c>
    </row>
    <row r="50" spans="1:39" ht="12.75">
      <c r="A50" s="114" t="str">
        <f t="shared" si="19"/>
        <v/>
      </c>
      <c r="B50" s="115"/>
      <c r="C50" s="116"/>
      <c r="D50" s="116"/>
      <c r="E50" s="146"/>
      <c r="F50" s="146"/>
      <c r="G50" s="147"/>
      <c r="H50" s="117"/>
      <c r="I50" s="118" t="str">
        <f t="shared" si="1"/>
        <v/>
      </c>
      <c r="J50" s="119"/>
      <c r="K50" s="120">
        <v>1</v>
      </c>
      <c r="L50" s="121">
        <f t="shared" si="8"/>
        <v>0</v>
      </c>
      <c r="M50" s="122" t="str">
        <f t="shared" si="2"/>
        <v/>
      </c>
      <c r="N50" s="123" t="str">
        <f t="shared" si="3"/>
        <v/>
      </c>
      <c r="O50" s="124" t="str">
        <f t="shared" si="9"/>
        <v/>
      </c>
      <c r="P50" s="125" t="e">
        <f t="shared" si="4"/>
        <v>#N/A</v>
      </c>
      <c r="Q50" s="126">
        <f t="shared" si="5"/>
        <v>0</v>
      </c>
      <c r="R50" s="127">
        <f t="shared" si="10"/>
        <v>0</v>
      </c>
      <c r="S50" s="132" t="str">
        <f t="shared" si="11"/>
        <v/>
      </c>
      <c r="T50" s="133" t="str">
        <f t="shared" si="12"/>
        <v/>
      </c>
      <c r="U50" s="133" t="str">
        <f t="shared" si="13"/>
        <v/>
      </c>
      <c r="V50" s="133" t="str">
        <f t="shared" si="14"/>
        <v/>
      </c>
      <c r="W50" s="133" t="str">
        <f t="shared" si="15"/>
        <v/>
      </c>
      <c r="X50" s="134" t="str">
        <f t="shared" si="16"/>
        <v/>
      </c>
      <c r="Y50" s="133" t="str">
        <f t="shared" si="17"/>
        <v/>
      </c>
      <c r="Z50" s="135" t="str">
        <f t="shared" si="18"/>
        <v/>
      </c>
      <c r="AA50" s="113"/>
      <c r="AB50" s="113"/>
      <c r="AC50" s="113"/>
      <c r="AD50" s="113"/>
      <c r="AE50" s="231" t="s">
        <v>4407</v>
      </c>
      <c r="AF50" s="232" t="s">
        <v>4408</v>
      </c>
      <c r="AG50" s="233" t="s">
        <v>2704</v>
      </c>
      <c r="AH50" s="113" t="s">
        <v>2622</v>
      </c>
      <c r="AI50" s="253" t="s">
        <v>759</v>
      </c>
      <c r="AJ50" s="234" t="s">
        <v>4601</v>
      </c>
      <c r="AK50" s="235">
        <v>0.03</v>
      </c>
      <c r="AL50" s="254">
        <v>0</v>
      </c>
      <c r="AM50" s="113" t="s">
        <v>2622</v>
      </c>
    </row>
    <row r="51" spans="1:39" ht="12.75">
      <c r="A51" s="114" t="str">
        <f t="shared" si="19"/>
        <v/>
      </c>
      <c r="B51" s="115"/>
      <c r="C51" s="116"/>
      <c r="D51" s="116"/>
      <c r="E51" s="146"/>
      <c r="F51" s="146"/>
      <c r="G51" s="147"/>
      <c r="H51" s="117"/>
      <c r="I51" s="118" t="str">
        <f t="shared" si="1"/>
        <v/>
      </c>
      <c r="J51" s="119"/>
      <c r="K51" s="120">
        <v>1</v>
      </c>
      <c r="L51" s="121">
        <f t="shared" si="8"/>
        <v>0</v>
      </c>
      <c r="M51" s="122" t="str">
        <f t="shared" si="2"/>
        <v/>
      </c>
      <c r="N51" s="123" t="str">
        <f t="shared" si="3"/>
        <v/>
      </c>
      <c r="O51" s="124" t="str">
        <f t="shared" si="9"/>
        <v/>
      </c>
      <c r="P51" s="125" t="e">
        <f t="shared" si="4"/>
        <v>#N/A</v>
      </c>
      <c r="Q51" s="126">
        <f t="shared" si="5"/>
        <v>0</v>
      </c>
      <c r="R51" s="127">
        <f t="shared" si="10"/>
        <v>0</v>
      </c>
      <c r="S51" s="132" t="str">
        <f t="shared" si="11"/>
        <v/>
      </c>
      <c r="T51" s="133" t="str">
        <f t="shared" si="12"/>
        <v/>
      </c>
      <c r="U51" s="133" t="str">
        <f t="shared" si="13"/>
        <v/>
      </c>
      <c r="V51" s="133" t="str">
        <f t="shared" si="14"/>
        <v/>
      </c>
      <c r="W51" s="133" t="str">
        <f t="shared" si="15"/>
        <v/>
      </c>
      <c r="X51" s="134" t="str">
        <f t="shared" si="16"/>
        <v/>
      </c>
      <c r="Y51" s="133" t="str">
        <f t="shared" si="17"/>
        <v/>
      </c>
      <c r="Z51" s="135" t="str">
        <f t="shared" si="18"/>
        <v/>
      </c>
      <c r="AA51" s="113"/>
      <c r="AB51" s="113"/>
      <c r="AC51" s="113"/>
      <c r="AD51" s="113"/>
      <c r="AE51" s="231" t="s">
        <v>4409</v>
      </c>
      <c r="AF51" s="232" t="s">
        <v>4410</v>
      </c>
      <c r="AG51" s="233" t="s">
        <v>2620</v>
      </c>
      <c r="AH51" s="113" t="s">
        <v>2622</v>
      </c>
      <c r="AI51" s="253" t="s">
        <v>3504</v>
      </c>
      <c r="AJ51" s="234" t="s">
        <v>4601</v>
      </c>
      <c r="AK51" s="235">
        <v>0.03</v>
      </c>
      <c r="AL51" s="254">
        <v>0</v>
      </c>
      <c r="AM51" s="113" t="s">
        <v>2622</v>
      </c>
    </row>
    <row r="52" spans="1:39" ht="12.75">
      <c r="A52" s="114" t="str">
        <f t="shared" si="19"/>
        <v/>
      </c>
      <c r="B52" s="115"/>
      <c r="C52" s="116"/>
      <c r="D52" s="116"/>
      <c r="E52" s="146"/>
      <c r="F52" s="146"/>
      <c r="G52" s="147"/>
      <c r="H52" s="117"/>
      <c r="I52" s="118" t="str">
        <f t="shared" si="1"/>
        <v/>
      </c>
      <c r="J52" s="119"/>
      <c r="K52" s="120">
        <v>1</v>
      </c>
      <c r="L52" s="121">
        <f t="shared" si="8"/>
        <v>0</v>
      </c>
      <c r="M52" s="122" t="str">
        <f t="shared" si="2"/>
        <v/>
      </c>
      <c r="N52" s="123" t="str">
        <f t="shared" si="3"/>
        <v/>
      </c>
      <c r="O52" s="124" t="str">
        <f t="shared" si="9"/>
        <v/>
      </c>
      <c r="P52" s="125" t="e">
        <f t="shared" si="4"/>
        <v>#N/A</v>
      </c>
      <c r="Q52" s="126">
        <f t="shared" si="5"/>
        <v>0</v>
      </c>
      <c r="R52" s="127">
        <f t="shared" si="10"/>
        <v>0</v>
      </c>
      <c r="S52" s="132" t="str">
        <f t="shared" si="11"/>
        <v/>
      </c>
      <c r="T52" s="133" t="str">
        <f t="shared" si="12"/>
        <v/>
      </c>
      <c r="U52" s="133" t="str">
        <f t="shared" si="13"/>
        <v/>
      </c>
      <c r="V52" s="133" t="str">
        <f t="shared" si="14"/>
        <v/>
      </c>
      <c r="W52" s="133" t="str">
        <f t="shared" si="15"/>
        <v/>
      </c>
      <c r="X52" s="134" t="str">
        <f t="shared" si="16"/>
        <v/>
      </c>
      <c r="Y52" s="133" t="str">
        <f t="shared" si="17"/>
        <v/>
      </c>
      <c r="Z52" s="135" t="str">
        <f t="shared" si="18"/>
        <v/>
      </c>
      <c r="AA52" s="113"/>
      <c r="AB52" s="113"/>
      <c r="AC52" s="113"/>
      <c r="AD52" s="113"/>
      <c r="AE52" s="231" t="s">
        <v>4412</v>
      </c>
      <c r="AF52" s="232" t="s">
        <v>4413</v>
      </c>
      <c r="AG52" s="233" t="s">
        <v>2704</v>
      </c>
      <c r="AH52" s="113" t="s">
        <v>2622</v>
      </c>
      <c r="AI52" s="253" t="s">
        <v>3507</v>
      </c>
      <c r="AJ52" s="234" t="s">
        <v>4601</v>
      </c>
      <c r="AK52" s="235">
        <v>0.03</v>
      </c>
      <c r="AL52" s="254">
        <v>0</v>
      </c>
      <c r="AM52" s="113" t="s">
        <v>2622</v>
      </c>
    </row>
    <row r="53" spans="1:39" ht="12.75">
      <c r="A53" s="114" t="str">
        <f t="shared" si="19"/>
        <v/>
      </c>
      <c r="B53" s="115"/>
      <c r="C53" s="116"/>
      <c r="D53" s="116"/>
      <c r="E53" s="146"/>
      <c r="F53" s="146"/>
      <c r="G53" s="147"/>
      <c r="H53" s="117"/>
      <c r="I53" s="118" t="str">
        <f t="shared" si="1"/>
        <v/>
      </c>
      <c r="J53" s="119"/>
      <c r="K53" s="120">
        <v>1</v>
      </c>
      <c r="L53" s="121">
        <f t="shared" si="8"/>
        <v>0</v>
      </c>
      <c r="M53" s="122" t="str">
        <f t="shared" si="2"/>
        <v/>
      </c>
      <c r="N53" s="123" t="str">
        <f t="shared" si="3"/>
        <v/>
      </c>
      <c r="O53" s="124" t="str">
        <f t="shared" si="9"/>
        <v/>
      </c>
      <c r="P53" s="125" t="e">
        <f t="shared" si="4"/>
        <v>#N/A</v>
      </c>
      <c r="Q53" s="126">
        <f t="shared" si="5"/>
        <v>0</v>
      </c>
      <c r="R53" s="127">
        <f t="shared" si="10"/>
        <v>0</v>
      </c>
      <c r="S53" s="132" t="str">
        <f t="shared" si="11"/>
        <v/>
      </c>
      <c r="T53" s="133" t="str">
        <f t="shared" si="12"/>
        <v/>
      </c>
      <c r="U53" s="133" t="str">
        <f t="shared" si="13"/>
        <v/>
      </c>
      <c r="V53" s="133" t="str">
        <f t="shared" si="14"/>
        <v/>
      </c>
      <c r="W53" s="133" t="str">
        <f t="shared" si="15"/>
        <v/>
      </c>
      <c r="X53" s="134" t="str">
        <f t="shared" si="16"/>
        <v/>
      </c>
      <c r="Y53" s="133" t="str">
        <f t="shared" si="17"/>
        <v/>
      </c>
      <c r="Z53" s="135" t="str">
        <f t="shared" si="18"/>
        <v/>
      </c>
      <c r="AA53" s="113"/>
      <c r="AB53" s="113"/>
      <c r="AC53" s="113"/>
      <c r="AD53" s="113"/>
      <c r="AE53" s="231" t="s">
        <v>4415</v>
      </c>
      <c r="AF53" s="232" t="s">
        <v>4416</v>
      </c>
      <c r="AG53" s="233" t="s">
        <v>2767</v>
      </c>
      <c r="AH53" s="113" t="s">
        <v>2622</v>
      </c>
      <c r="AI53" s="253" t="s">
        <v>3510</v>
      </c>
      <c r="AJ53" s="234" t="s">
        <v>4601</v>
      </c>
      <c r="AK53" s="235">
        <v>0.03</v>
      </c>
      <c r="AL53" s="254">
        <v>0</v>
      </c>
      <c r="AM53" s="113" t="s">
        <v>2622</v>
      </c>
    </row>
    <row r="54" spans="1:39" ht="12.75">
      <c r="A54" s="114" t="str">
        <f t="shared" si="19"/>
        <v/>
      </c>
      <c r="B54" s="115"/>
      <c r="C54" s="116"/>
      <c r="D54" s="116"/>
      <c r="E54" s="146"/>
      <c r="F54" s="146"/>
      <c r="G54" s="147"/>
      <c r="H54" s="117"/>
      <c r="I54" s="118" t="str">
        <f t="shared" si="1"/>
        <v/>
      </c>
      <c r="J54" s="119"/>
      <c r="K54" s="120">
        <v>1</v>
      </c>
      <c r="L54" s="121">
        <f t="shared" si="8"/>
        <v>0</v>
      </c>
      <c r="M54" s="122" t="str">
        <f t="shared" si="2"/>
        <v/>
      </c>
      <c r="N54" s="123" t="str">
        <f t="shared" si="3"/>
        <v/>
      </c>
      <c r="O54" s="124" t="str">
        <f t="shared" si="9"/>
        <v/>
      </c>
      <c r="P54" s="125" t="e">
        <f t="shared" si="4"/>
        <v>#N/A</v>
      </c>
      <c r="Q54" s="126">
        <f t="shared" si="5"/>
        <v>0</v>
      </c>
      <c r="R54" s="127">
        <f t="shared" si="10"/>
        <v>0</v>
      </c>
      <c r="S54" s="132" t="str">
        <f t="shared" si="11"/>
        <v/>
      </c>
      <c r="T54" s="133" t="str">
        <f t="shared" si="12"/>
        <v/>
      </c>
      <c r="U54" s="133" t="str">
        <f t="shared" si="13"/>
        <v/>
      </c>
      <c r="V54" s="133" t="str">
        <f t="shared" si="14"/>
        <v/>
      </c>
      <c r="W54" s="133" t="str">
        <f t="shared" si="15"/>
        <v/>
      </c>
      <c r="X54" s="134" t="str">
        <f t="shared" si="16"/>
        <v/>
      </c>
      <c r="Y54" s="133" t="str">
        <f t="shared" si="17"/>
        <v/>
      </c>
      <c r="Z54" s="135" t="str">
        <f t="shared" si="18"/>
        <v/>
      </c>
      <c r="AA54" s="113"/>
      <c r="AB54" s="113"/>
      <c r="AC54" s="113"/>
      <c r="AD54" s="113"/>
      <c r="AE54" s="231" t="s">
        <v>4418</v>
      </c>
      <c r="AF54" s="232" t="s">
        <v>4419</v>
      </c>
      <c r="AG54" s="233" t="s">
        <v>4546</v>
      </c>
      <c r="AH54" s="113" t="s">
        <v>2622</v>
      </c>
      <c r="AI54" s="253" t="s">
        <v>3513</v>
      </c>
      <c r="AJ54" s="234" t="s">
        <v>4601</v>
      </c>
      <c r="AK54" s="235">
        <v>0.03</v>
      </c>
      <c r="AL54" s="254">
        <v>0</v>
      </c>
      <c r="AM54" s="113" t="s">
        <v>2622</v>
      </c>
    </row>
    <row r="55" spans="1:39" ht="12.75">
      <c r="A55" s="114" t="str">
        <f t="shared" si="19"/>
        <v/>
      </c>
      <c r="B55" s="115"/>
      <c r="C55" s="116"/>
      <c r="D55" s="116"/>
      <c r="E55" s="146"/>
      <c r="F55" s="146"/>
      <c r="G55" s="147"/>
      <c r="H55" s="117"/>
      <c r="I55" s="118" t="str">
        <f t="shared" si="1"/>
        <v/>
      </c>
      <c r="J55" s="119"/>
      <c r="K55" s="120">
        <v>1</v>
      </c>
      <c r="L55" s="121">
        <f t="shared" si="8"/>
        <v>0</v>
      </c>
      <c r="M55" s="122" t="str">
        <f t="shared" si="2"/>
        <v/>
      </c>
      <c r="N55" s="123" t="str">
        <f t="shared" si="3"/>
        <v/>
      </c>
      <c r="O55" s="124" t="str">
        <f t="shared" si="9"/>
        <v/>
      </c>
      <c r="P55" s="125" t="e">
        <f t="shared" si="4"/>
        <v>#N/A</v>
      </c>
      <c r="Q55" s="126">
        <f t="shared" si="5"/>
        <v>0</v>
      </c>
      <c r="R55" s="127">
        <f t="shared" si="10"/>
        <v>0</v>
      </c>
      <c r="S55" s="132" t="str">
        <f t="shared" si="11"/>
        <v/>
      </c>
      <c r="T55" s="133" t="str">
        <f t="shared" si="12"/>
        <v/>
      </c>
      <c r="U55" s="133" t="str">
        <f t="shared" si="13"/>
        <v/>
      </c>
      <c r="V55" s="133" t="str">
        <f t="shared" si="14"/>
        <v/>
      </c>
      <c r="W55" s="133" t="str">
        <f t="shared" si="15"/>
        <v/>
      </c>
      <c r="X55" s="134" t="str">
        <f t="shared" si="16"/>
        <v/>
      </c>
      <c r="Y55" s="133" t="str">
        <f t="shared" si="17"/>
        <v/>
      </c>
      <c r="Z55" s="135" t="str">
        <f t="shared" si="18"/>
        <v/>
      </c>
      <c r="AA55" s="113"/>
      <c r="AB55" s="113"/>
      <c r="AC55" s="113"/>
      <c r="AD55" s="113"/>
      <c r="AE55" s="231" t="s">
        <v>4420</v>
      </c>
      <c r="AF55" s="232" t="s">
        <v>4421</v>
      </c>
      <c r="AG55" s="233" t="s">
        <v>2704</v>
      </c>
      <c r="AH55" s="113" t="s">
        <v>2622</v>
      </c>
      <c r="AI55" s="253" t="s">
        <v>6208</v>
      </c>
      <c r="AJ55" s="234" t="s">
        <v>4601</v>
      </c>
      <c r="AK55" s="235">
        <v>0.03</v>
      </c>
      <c r="AL55" s="254">
        <v>0</v>
      </c>
      <c r="AM55" s="113" t="s">
        <v>2622</v>
      </c>
    </row>
    <row r="56" spans="1:39" ht="12.75">
      <c r="A56" s="114" t="str">
        <f t="shared" si="19"/>
        <v/>
      </c>
      <c r="B56" s="115"/>
      <c r="C56" s="116"/>
      <c r="D56" s="116"/>
      <c r="E56" s="146"/>
      <c r="F56" s="146"/>
      <c r="G56" s="147"/>
      <c r="H56" s="117"/>
      <c r="I56" s="118" t="str">
        <f t="shared" si="1"/>
        <v/>
      </c>
      <c r="J56" s="119"/>
      <c r="K56" s="120">
        <v>1</v>
      </c>
      <c r="L56" s="121">
        <f t="shared" si="8"/>
        <v>0</v>
      </c>
      <c r="M56" s="122" t="str">
        <f t="shared" si="2"/>
        <v/>
      </c>
      <c r="N56" s="123" t="str">
        <f t="shared" si="3"/>
        <v/>
      </c>
      <c r="O56" s="124" t="str">
        <f t="shared" si="9"/>
        <v/>
      </c>
      <c r="P56" s="125" t="e">
        <f t="shared" si="4"/>
        <v>#N/A</v>
      </c>
      <c r="Q56" s="126">
        <f t="shared" si="5"/>
        <v>0</v>
      </c>
      <c r="R56" s="127">
        <f t="shared" si="10"/>
        <v>0</v>
      </c>
      <c r="S56" s="132" t="str">
        <f t="shared" si="11"/>
        <v/>
      </c>
      <c r="T56" s="133" t="str">
        <f t="shared" si="12"/>
        <v/>
      </c>
      <c r="U56" s="133" t="str">
        <f t="shared" si="13"/>
        <v/>
      </c>
      <c r="V56" s="133" t="str">
        <f t="shared" si="14"/>
        <v/>
      </c>
      <c r="W56" s="133" t="str">
        <f t="shared" si="15"/>
        <v/>
      </c>
      <c r="X56" s="134" t="str">
        <f t="shared" si="16"/>
        <v/>
      </c>
      <c r="Y56" s="133" t="str">
        <f t="shared" si="17"/>
        <v/>
      </c>
      <c r="Z56" s="135" t="str">
        <f t="shared" si="18"/>
        <v/>
      </c>
      <c r="AA56" s="113"/>
      <c r="AB56" s="113"/>
      <c r="AC56" s="113"/>
      <c r="AD56" s="113"/>
      <c r="AE56" s="231" t="s">
        <v>4423</v>
      </c>
      <c r="AF56" s="232" t="s">
        <v>4424</v>
      </c>
      <c r="AG56" s="233" t="s">
        <v>2585</v>
      </c>
      <c r="AH56" s="113" t="s">
        <v>2622</v>
      </c>
      <c r="AI56" s="253" t="s">
        <v>3518</v>
      </c>
      <c r="AJ56" s="234" t="s">
        <v>4601</v>
      </c>
      <c r="AK56" s="235">
        <v>0.03</v>
      </c>
      <c r="AL56" s="254">
        <v>0</v>
      </c>
      <c r="AM56" s="113" t="s">
        <v>2622</v>
      </c>
    </row>
    <row r="57" spans="1:39" ht="12.75">
      <c r="A57" s="114" t="str">
        <f t="shared" si="19"/>
        <v/>
      </c>
      <c r="B57" s="115"/>
      <c r="C57" s="116"/>
      <c r="D57" s="116"/>
      <c r="E57" s="146"/>
      <c r="F57" s="146"/>
      <c r="G57" s="147"/>
      <c r="H57" s="117"/>
      <c r="I57" s="118" t="str">
        <f t="shared" si="1"/>
        <v/>
      </c>
      <c r="J57" s="119"/>
      <c r="K57" s="120">
        <v>1</v>
      </c>
      <c r="L57" s="121">
        <f t="shared" si="8"/>
        <v>0</v>
      </c>
      <c r="M57" s="122" t="str">
        <f t="shared" si="2"/>
        <v/>
      </c>
      <c r="N57" s="123" t="str">
        <f t="shared" si="3"/>
        <v/>
      </c>
      <c r="O57" s="124" t="str">
        <f t="shared" si="9"/>
        <v/>
      </c>
      <c r="P57" s="125" t="e">
        <f t="shared" si="4"/>
        <v>#N/A</v>
      </c>
      <c r="Q57" s="126">
        <f t="shared" si="5"/>
        <v>0</v>
      </c>
      <c r="R57" s="127">
        <f t="shared" si="10"/>
        <v>0</v>
      </c>
      <c r="S57" s="132" t="str">
        <f t="shared" si="11"/>
        <v/>
      </c>
      <c r="T57" s="133" t="str">
        <f t="shared" si="12"/>
        <v/>
      </c>
      <c r="U57" s="133" t="str">
        <f t="shared" si="13"/>
        <v/>
      </c>
      <c r="V57" s="133" t="str">
        <f t="shared" si="14"/>
        <v/>
      </c>
      <c r="W57" s="133" t="str">
        <f t="shared" si="15"/>
        <v/>
      </c>
      <c r="X57" s="134" t="str">
        <f t="shared" si="16"/>
        <v/>
      </c>
      <c r="Y57" s="133" t="str">
        <f t="shared" si="17"/>
        <v/>
      </c>
      <c r="Z57" s="135" t="str">
        <f t="shared" si="18"/>
        <v/>
      </c>
      <c r="AA57" s="113"/>
      <c r="AB57" s="113"/>
      <c r="AC57" s="113"/>
      <c r="AD57" s="113"/>
      <c r="AE57" s="231" t="s">
        <v>4425</v>
      </c>
      <c r="AF57" s="232" t="s">
        <v>4426</v>
      </c>
      <c r="AG57" s="233" t="s">
        <v>4546</v>
      </c>
      <c r="AH57" s="113" t="s">
        <v>2622</v>
      </c>
      <c r="AI57" s="253" t="s">
        <v>4602</v>
      </c>
      <c r="AJ57" s="234" t="s">
        <v>4601</v>
      </c>
      <c r="AK57" s="235">
        <v>0.03</v>
      </c>
      <c r="AL57" s="254">
        <v>0</v>
      </c>
      <c r="AM57" s="113" t="s">
        <v>2622</v>
      </c>
    </row>
    <row r="58" spans="1:39" ht="12.75">
      <c r="A58" s="114" t="str">
        <f t="shared" si="19"/>
        <v/>
      </c>
      <c r="B58" s="115"/>
      <c r="C58" s="116"/>
      <c r="D58" s="116"/>
      <c r="E58" s="146"/>
      <c r="F58" s="146"/>
      <c r="G58" s="147"/>
      <c r="H58" s="117"/>
      <c r="I58" s="118" t="str">
        <f t="shared" si="1"/>
        <v/>
      </c>
      <c r="J58" s="119"/>
      <c r="K58" s="120">
        <v>1</v>
      </c>
      <c r="L58" s="121">
        <f t="shared" si="8"/>
        <v>0</v>
      </c>
      <c r="M58" s="122" t="str">
        <f t="shared" si="2"/>
        <v/>
      </c>
      <c r="N58" s="123" t="str">
        <f t="shared" si="3"/>
        <v/>
      </c>
      <c r="O58" s="124" t="str">
        <f t="shared" si="9"/>
        <v/>
      </c>
      <c r="P58" s="125" t="e">
        <f t="shared" si="4"/>
        <v>#N/A</v>
      </c>
      <c r="Q58" s="126">
        <f t="shared" si="5"/>
        <v>0</v>
      </c>
      <c r="R58" s="127">
        <f t="shared" si="10"/>
        <v>0</v>
      </c>
      <c r="S58" s="132" t="str">
        <f t="shared" si="11"/>
        <v/>
      </c>
      <c r="T58" s="133" t="str">
        <f t="shared" si="12"/>
        <v/>
      </c>
      <c r="U58" s="133" t="str">
        <f t="shared" si="13"/>
        <v/>
      </c>
      <c r="V58" s="133" t="str">
        <f t="shared" si="14"/>
        <v/>
      </c>
      <c r="W58" s="133" t="str">
        <f t="shared" si="15"/>
        <v/>
      </c>
      <c r="X58" s="134" t="str">
        <f t="shared" si="16"/>
        <v/>
      </c>
      <c r="Y58" s="133" t="str">
        <f t="shared" si="17"/>
        <v/>
      </c>
      <c r="Z58" s="135" t="str">
        <f t="shared" si="18"/>
        <v/>
      </c>
      <c r="AA58" s="113"/>
      <c r="AB58" s="113"/>
      <c r="AC58" s="113"/>
      <c r="AD58" s="113"/>
      <c r="AE58" s="231" t="s">
        <v>4428</v>
      </c>
      <c r="AF58" s="232" t="s">
        <v>4429</v>
      </c>
      <c r="AG58" s="233" t="s">
        <v>4546</v>
      </c>
      <c r="AH58" s="113" t="s">
        <v>2622</v>
      </c>
      <c r="AI58" s="253" t="s">
        <v>4603</v>
      </c>
      <c r="AJ58" s="234" t="s">
        <v>4601</v>
      </c>
      <c r="AK58" s="235">
        <v>0.03</v>
      </c>
      <c r="AL58" s="254">
        <v>0</v>
      </c>
      <c r="AM58" s="113" t="s">
        <v>2622</v>
      </c>
    </row>
    <row r="59" spans="1:39" ht="12.75">
      <c r="A59" s="114" t="str">
        <f t="shared" si="19"/>
        <v/>
      </c>
      <c r="B59" s="115"/>
      <c r="C59" s="116"/>
      <c r="D59" s="116"/>
      <c r="E59" s="146"/>
      <c r="F59" s="146"/>
      <c r="G59" s="147"/>
      <c r="H59" s="117"/>
      <c r="I59" s="118" t="str">
        <f t="shared" si="1"/>
        <v/>
      </c>
      <c r="J59" s="119"/>
      <c r="K59" s="120">
        <v>1</v>
      </c>
      <c r="L59" s="121">
        <f t="shared" si="8"/>
        <v>0</v>
      </c>
      <c r="M59" s="122" t="str">
        <f t="shared" si="2"/>
        <v/>
      </c>
      <c r="N59" s="123" t="str">
        <f t="shared" si="3"/>
        <v/>
      </c>
      <c r="O59" s="124" t="str">
        <f t="shared" si="9"/>
        <v/>
      </c>
      <c r="P59" s="125" t="e">
        <f t="shared" si="4"/>
        <v>#N/A</v>
      </c>
      <c r="Q59" s="126">
        <f t="shared" si="5"/>
        <v>0</v>
      </c>
      <c r="R59" s="127">
        <f t="shared" si="10"/>
        <v>0</v>
      </c>
      <c r="S59" s="132" t="str">
        <f t="shared" si="11"/>
        <v/>
      </c>
      <c r="T59" s="133" t="str">
        <f t="shared" si="12"/>
        <v/>
      </c>
      <c r="U59" s="133" t="str">
        <f t="shared" si="13"/>
        <v/>
      </c>
      <c r="V59" s="133" t="str">
        <f t="shared" si="14"/>
        <v/>
      </c>
      <c r="W59" s="133" t="str">
        <f t="shared" si="15"/>
        <v/>
      </c>
      <c r="X59" s="134" t="str">
        <f t="shared" si="16"/>
        <v/>
      </c>
      <c r="Y59" s="133" t="str">
        <f t="shared" si="17"/>
        <v/>
      </c>
      <c r="Z59" s="135" t="str">
        <f t="shared" si="18"/>
        <v/>
      </c>
      <c r="AA59" s="113"/>
      <c r="AB59" s="113"/>
      <c r="AC59" s="113"/>
      <c r="AD59" s="113"/>
      <c r="AE59" s="231" t="s">
        <v>4431</v>
      </c>
      <c r="AF59" s="232" t="s">
        <v>4432</v>
      </c>
      <c r="AG59" s="233" t="s">
        <v>4546</v>
      </c>
      <c r="AH59" s="113" t="s">
        <v>2622</v>
      </c>
      <c r="AI59" s="253" t="s">
        <v>6209</v>
      </c>
      <c r="AJ59" s="234" t="s">
        <v>4601</v>
      </c>
      <c r="AK59" s="235">
        <v>0.03</v>
      </c>
      <c r="AL59" s="254">
        <v>0</v>
      </c>
      <c r="AM59" s="113" t="s">
        <v>2622</v>
      </c>
    </row>
    <row r="60" spans="1:39" ht="12.75">
      <c r="A60" s="114" t="str">
        <f t="shared" si="19"/>
        <v/>
      </c>
      <c r="B60" s="115"/>
      <c r="C60" s="116"/>
      <c r="D60" s="116"/>
      <c r="E60" s="146"/>
      <c r="F60" s="146"/>
      <c r="G60" s="147"/>
      <c r="H60" s="117"/>
      <c r="I60" s="118" t="str">
        <f t="shared" si="1"/>
        <v/>
      </c>
      <c r="J60" s="119"/>
      <c r="K60" s="120">
        <v>1</v>
      </c>
      <c r="L60" s="121">
        <f t="shared" si="8"/>
        <v>0</v>
      </c>
      <c r="M60" s="122" t="str">
        <f t="shared" si="2"/>
        <v/>
      </c>
      <c r="N60" s="123" t="str">
        <f t="shared" si="3"/>
        <v/>
      </c>
      <c r="O60" s="124" t="str">
        <f t="shared" si="9"/>
        <v/>
      </c>
      <c r="P60" s="125" t="e">
        <f t="shared" si="4"/>
        <v>#N/A</v>
      </c>
      <c r="Q60" s="126">
        <f t="shared" si="5"/>
        <v>0</v>
      </c>
      <c r="R60" s="127">
        <f t="shared" si="10"/>
        <v>0</v>
      </c>
      <c r="S60" s="132" t="str">
        <f t="shared" si="11"/>
        <v/>
      </c>
      <c r="T60" s="133" t="str">
        <f t="shared" si="12"/>
        <v/>
      </c>
      <c r="U60" s="133" t="str">
        <f t="shared" si="13"/>
        <v/>
      </c>
      <c r="V60" s="133" t="str">
        <f t="shared" si="14"/>
        <v/>
      </c>
      <c r="W60" s="133" t="str">
        <f t="shared" si="15"/>
        <v/>
      </c>
      <c r="X60" s="134" t="str">
        <f t="shared" si="16"/>
        <v/>
      </c>
      <c r="Y60" s="133" t="str">
        <f t="shared" si="17"/>
        <v/>
      </c>
      <c r="Z60" s="135" t="str">
        <f t="shared" si="18"/>
        <v/>
      </c>
      <c r="AA60" s="113"/>
      <c r="AB60" s="113"/>
      <c r="AC60" s="113"/>
      <c r="AD60" s="113"/>
      <c r="AE60" s="231" t="s">
        <v>4434</v>
      </c>
      <c r="AF60" s="232" t="s">
        <v>4435</v>
      </c>
      <c r="AG60" s="233" t="s">
        <v>2704</v>
      </c>
      <c r="AH60" s="113" t="s">
        <v>2622</v>
      </c>
      <c r="AI60" s="253" t="s">
        <v>3525</v>
      </c>
      <c r="AJ60" s="234" t="s">
        <v>4601</v>
      </c>
      <c r="AK60" s="235">
        <v>0.03</v>
      </c>
      <c r="AL60" s="254">
        <v>0</v>
      </c>
      <c r="AM60" s="113" t="s">
        <v>2622</v>
      </c>
    </row>
    <row r="61" spans="1:39" ht="12.75">
      <c r="A61" s="114" t="str">
        <f t="shared" si="19"/>
        <v/>
      </c>
      <c r="B61" s="115"/>
      <c r="C61" s="116"/>
      <c r="D61" s="116"/>
      <c r="E61" s="146"/>
      <c r="F61" s="146"/>
      <c r="G61" s="147"/>
      <c r="H61" s="117"/>
      <c r="I61" s="118" t="str">
        <f t="shared" si="1"/>
        <v/>
      </c>
      <c r="J61" s="119"/>
      <c r="K61" s="120">
        <v>1</v>
      </c>
      <c r="L61" s="121">
        <f t="shared" si="8"/>
        <v>0</v>
      </c>
      <c r="M61" s="122" t="str">
        <f t="shared" si="2"/>
        <v/>
      </c>
      <c r="N61" s="123" t="str">
        <f t="shared" si="3"/>
        <v/>
      </c>
      <c r="O61" s="124" t="str">
        <f t="shared" si="9"/>
        <v/>
      </c>
      <c r="P61" s="125" t="e">
        <f t="shared" si="4"/>
        <v>#N/A</v>
      </c>
      <c r="Q61" s="126">
        <f t="shared" si="5"/>
        <v>0</v>
      </c>
      <c r="R61" s="127">
        <f t="shared" si="10"/>
        <v>0</v>
      </c>
      <c r="S61" s="132" t="str">
        <f t="shared" si="11"/>
        <v/>
      </c>
      <c r="T61" s="133" t="str">
        <f t="shared" si="12"/>
        <v/>
      </c>
      <c r="U61" s="133" t="str">
        <f t="shared" si="13"/>
        <v/>
      </c>
      <c r="V61" s="133" t="str">
        <f t="shared" si="14"/>
        <v/>
      </c>
      <c r="W61" s="133" t="str">
        <f t="shared" si="15"/>
        <v/>
      </c>
      <c r="X61" s="134" t="str">
        <f t="shared" si="16"/>
        <v/>
      </c>
      <c r="Y61" s="133" t="str">
        <f t="shared" si="17"/>
        <v/>
      </c>
      <c r="Z61" s="135" t="str">
        <f t="shared" si="18"/>
        <v/>
      </c>
      <c r="AA61" s="113"/>
      <c r="AB61" s="113"/>
      <c r="AC61" s="113"/>
      <c r="AD61" s="113"/>
      <c r="AE61" s="240" t="s">
        <v>4437</v>
      </c>
      <c r="AF61" s="145" t="s">
        <v>4438</v>
      </c>
      <c r="AG61" s="137" t="s">
        <v>2709</v>
      </c>
      <c r="AH61" s="113" t="s">
        <v>2622</v>
      </c>
      <c r="AI61" s="253" t="s">
        <v>4604</v>
      </c>
      <c r="AJ61" s="234" t="s">
        <v>4601</v>
      </c>
      <c r="AK61" s="235">
        <v>0.03</v>
      </c>
      <c r="AL61" s="254">
        <v>0</v>
      </c>
      <c r="AM61" s="113" t="s">
        <v>2622</v>
      </c>
    </row>
    <row r="62" spans="1:39" ht="12.75">
      <c r="A62" s="114" t="str">
        <f t="shared" si="19"/>
        <v/>
      </c>
      <c r="B62" s="115"/>
      <c r="C62" s="116"/>
      <c r="D62" s="116"/>
      <c r="E62" s="146"/>
      <c r="F62" s="146"/>
      <c r="G62" s="147"/>
      <c r="H62" s="117"/>
      <c r="I62" s="118" t="str">
        <f t="shared" si="1"/>
        <v/>
      </c>
      <c r="J62" s="119"/>
      <c r="K62" s="120">
        <v>1</v>
      </c>
      <c r="L62" s="121">
        <f t="shared" si="8"/>
        <v>0</v>
      </c>
      <c r="M62" s="122" t="str">
        <f t="shared" si="2"/>
        <v/>
      </c>
      <c r="N62" s="123" t="str">
        <f t="shared" si="3"/>
        <v/>
      </c>
      <c r="O62" s="124" t="str">
        <f t="shared" si="9"/>
        <v/>
      </c>
      <c r="P62" s="125" t="e">
        <f t="shared" si="4"/>
        <v>#N/A</v>
      </c>
      <c r="Q62" s="126">
        <f t="shared" si="5"/>
        <v>0</v>
      </c>
      <c r="R62" s="127">
        <f t="shared" si="10"/>
        <v>0</v>
      </c>
      <c r="S62" s="132" t="str">
        <f t="shared" si="11"/>
        <v/>
      </c>
      <c r="T62" s="133" t="str">
        <f t="shared" si="12"/>
        <v/>
      </c>
      <c r="U62" s="133" t="str">
        <f t="shared" si="13"/>
        <v/>
      </c>
      <c r="V62" s="133" t="str">
        <f t="shared" si="14"/>
        <v/>
      </c>
      <c r="W62" s="133" t="str">
        <f t="shared" si="15"/>
        <v/>
      </c>
      <c r="X62" s="134" t="str">
        <f t="shared" si="16"/>
        <v/>
      </c>
      <c r="Y62" s="133" t="str">
        <f t="shared" si="17"/>
        <v/>
      </c>
      <c r="Z62" s="135" t="str">
        <f t="shared" si="18"/>
        <v/>
      </c>
      <c r="AA62" s="113"/>
      <c r="AB62" s="113"/>
      <c r="AC62" s="113"/>
      <c r="AD62" s="113"/>
      <c r="AE62" s="231" t="s">
        <v>1308</v>
      </c>
      <c r="AF62" s="232" t="s">
        <v>1309</v>
      </c>
      <c r="AG62" s="233" t="s">
        <v>2620</v>
      </c>
      <c r="AH62" s="113" t="s">
        <v>2622</v>
      </c>
      <c r="AI62" s="253" t="s">
        <v>4605</v>
      </c>
      <c r="AJ62" s="234" t="s">
        <v>4601</v>
      </c>
      <c r="AK62" s="235">
        <v>0.03</v>
      </c>
      <c r="AL62" s="254">
        <v>0</v>
      </c>
      <c r="AM62" s="113" t="s">
        <v>2622</v>
      </c>
    </row>
    <row r="63" spans="1:39" ht="12.75">
      <c r="A63" s="114" t="str">
        <f t="shared" si="19"/>
        <v/>
      </c>
      <c r="B63" s="115"/>
      <c r="C63" s="116"/>
      <c r="D63" s="116"/>
      <c r="E63" s="146"/>
      <c r="F63" s="146"/>
      <c r="G63" s="147"/>
      <c r="H63" s="117"/>
      <c r="I63" s="118" t="str">
        <f t="shared" si="1"/>
        <v/>
      </c>
      <c r="J63" s="119"/>
      <c r="K63" s="120">
        <v>1</v>
      </c>
      <c r="L63" s="121">
        <f t="shared" si="8"/>
        <v>0</v>
      </c>
      <c r="M63" s="122" t="str">
        <f t="shared" si="2"/>
        <v/>
      </c>
      <c r="N63" s="123" t="str">
        <f t="shared" si="3"/>
        <v/>
      </c>
      <c r="O63" s="124" t="str">
        <f t="shared" si="9"/>
        <v/>
      </c>
      <c r="P63" s="125" t="e">
        <f t="shared" si="4"/>
        <v>#N/A</v>
      </c>
      <c r="Q63" s="126">
        <f t="shared" si="5"/>
        <v>0</v>
      </c>
      <c r="R63" s="127">
        <f t="shared" si="10"/>
        <v>0</v>
      </c>
      <c r="S63" s="132" t="str">
        <f t="shared" si="11"/>
        <v/>
      </c>
      <c r="T63" s="133" t="str">
        <f t="shared" si="12"/>
        <v/>
      </c>
      <c r="U63" s="133" t="str">
        <f t="shared" si="13"/>
        <v/>
      </c>
      <c r="V63" s="133" t="str">
        <f t="shared" si="14"/>
        <v/>
      </c>
      <c r="W63" s="133" t="str">
        <f t="shared" si="15"/>
        <v/>
      </c>
      <c r="X63" s="134" t="str">
        <f t="shared" si="16"/>
        <v/>
      </c>
      <c r="Y63" s="133" t="str">
        <f t="shared" si="17"/>
        <v/>
      </c>
      <c r="Z63" s="135" t="str">
        <f t="shared" si="18"/>
        <v/>
      </c>
      <c r="AA63" s="113"/>
      <c r="AB63" s="113"/>
      <c r="AC63" s="113"/>
      <c r="AD63" s="113"/>
      <c r="AE63" s="231" t="s">
        <v>1931</v>
      </c>
      <c r="AF63" s="232" t="s">
        <v>1932</v>
      </c>
      <c r="AG63" s="233" t="s">
        <v>2632</v>
      </c>
      <c r="AH63" s="113" t="s">
        <v>2622</v>
      </c>
      <c r="AI63" s="253" t="s">
        <v>4406</v>
      </c>
      <c r="AJ63" s="234" t="s">
        <v>4601</v>
      </c>
      <c r="AK63" s="235">
        <v>0.03</v>
      </c>
      <c r="AL63" s="254">
        <v>0</v>
      </c>
      <c r="AM63" s="113" t="s">
        <v>2622</v>
      </c>
    </row>
    <row r="64" spans="1:39" ht="12.75">
      <c r="A64" s="114" t="str">
        <f t="shared" si="19"/>
        <v/>
      </c>
      <c r="B64" s="115"/>
      <c r="C64" s="116"/>
      <c r="D64" s="116"/>
      <c r="E64" s="146"/>
      <c r="F64" s="146"/>
      <c r="G64" s="147"/>
      <c r="H64" s="117"/>
      <c r="I64" s="118" t="str">
        <f t="shared" si="1"/>
        <v/>
      </c>
      <c r="J64" s="119"/>
      <c r="K64" s="120">
        <v>1</v>
      </c>
      <c r="L64" s="121">
        <f t="shared" si="8"/>
        <v>0</v>
      </c>
      <c r="M64" s="122" t="str">
        <f t="shared" si="2"/>
        <v/>
      </c>
      <c r="N64" s="123" t="str">
        <f t="shared" si="3"/>
        <v/>
      </c>
      <c r="O64" s="124" t="str">
        <f t="shared" si="9"/>
        <v/>
      </c>
      <c r="P64" s="125" t="e">
        <f t="shared" si="4"/>
        <v>#N/A</v>
      </c>
      <c r="Q64" s="126">
        <f t="shared" si="5"/>
        <v>0</v>
      </c>
      <c r="R64" s="127">
        <f t="shared" si="10"/>
        <v>0</v>
      </c>
      <c r="S64" s="132" t="str">
        <f t="shared" si="11"/>
        <v/>
      </c>
      <c r="T64" s="133" t="str">
        <f t="shared" si="12"/>
        <v/>
      </c>
      <c r="U64" s="133" t="str">
        <f t="shared" si="13"/>
        <v/>
      </c>
      <c r="V64" s="133" t="str">
        <f t="shared" si="14"/>
        <v/>
      </c>
      <c r="W64" s="133" t="str">
        <f t="shared" si="15"/>
        <v/>
      </c>
      <c r="X64" s="134" t="str">
        <f t="shared" si="16"/>
        <v/>
      </c>
      <c r="Y64" s="133" t="str">
        <f t="shared" si="17"/>
        <v/>
      </c>
      <c r="Z64" s="135" t="str">
        <f t="shared" si="18"/>
        <v/>
      </c>
      <c r="AA64" s="113"/>
      <c r="AB64" s="113"/>
      <c r="AC64" s="113"/>
      <c r="AD64" s="113"/>
      <c r="AE64" s="231" t="s">
        <v>1934</v>
      </c>
      <c r="AF64" s="232" t="s">
        <v>1935</v>
      </c>
      <c r="AG64" s="233" t="s">
        <v>742</v>
      </c>
      <c r="AH64" s="113" t="s">
        <v>2622</v>
      </c>
      <c r="AI64" s="253" t="s">
        <v>6210</v>
      </c>
      <c r="AJ64" s="234" t="s">
        <v>4601</v>
      </c>
      <c r="AK64" s="235">
        <v>0.03</v>
      </c>
      <c r="AL64" s="254">
        <v>0</v>
      </c>
      <c r="AM64" s="113" t="s">
        <v>2622</v>
      </c>
    </row>
    <row r="65" spans="1:39" ht="12.75">
      <c r="A65" s="114" t="str">
        <f t="shared" si="19"/>
        <v/>
      </c>
      <c r="B65" s="115"/>
      <c r="C65" s="116"/>
      <c r="D65" s="116"/>
      <c r="E65" s="146"/>
      <c r="F65" s="146"/>
      <c r="G65" s="147"/>
      <c r="H65" s="117"/>
      <c r="I65" s="118" t="str">
        <f t="shared" si="1"/>
        <v/>
      </c>
      <c r="J65" s="119"/>
      <c r="K65" s="120">
        <v>1</v>
      </c>
      <c r="L65" s="121">
        <f t="shared" si="8"/>
        <v>0</v>
      </c>
      <c r="M65" s="122" t="str">
        <f t="shared" si="2"/>
        <v/>
      </c>
      <c r="N65" s="123" t="str">
        <f t="shared" si="3"/>
        <v/>
      </c>
      <c r="O65" s="124" t="str">
        <f t="shared" si="9"/>
        <v/>
      </c>
      <c r="P65" s="125" t="e">
        <f t="shared" si="4"/>
        <v>#N/A</v>
      </c>
      <c r="Q65" s="126">
        <f t="shared" si="5"/>
        <v>0</v>
      </c>
      <c r="R65" s="127">
        <f t="shared" si="10"/>
        <v>0</v>
      </c>
      <c r="S65" s="132" t="str">
        <f t="shared" si="11"/>
        <v/>
      </c>
      <c r="T65" s="133" t="str">
        <f t="shared" si="12"/>
        <v/>
      </c>
      <c r="U65" s="133" t="str">
        <f t="shared" si="13"/>
        <v/>
      </c>
      <c r="V65" s="133" t="str">
        <f t="shared" si="14"/>
        <v/>
      </c>
      <c r="W65" s="133" t="str">
        <f t="shared" si="15"/>
        <v/>
      </c>
      <c r="X65" s="134" t="str">
        <f t="shared" si="16"/>
        <v/>
      </c>
      <c r="Y65" s="133" t="str">
        <f t="shared" si="17"/>
        <v/>
      </c>
      <c r="Z65" s="135" t="str">
        <f t="shared" si="18"/>
        <v/>
      </c>
      <c r="AA65" s="113"/>
      <c r="AB65" s="113"/>
      <c r="AC65" s="113"/>
      <c r="AD65" s="113"/>
      <c r="AE65" s="231" t="s">
        <v>1937</v>
      </c>
      <c r="AF65" s="232" t="s">
        <v>1938</v>
      </c>
      <c r="AG65" s="233" t="s">
        <v>2704</v>
      </c>
      <c r="AH65" s="113" t="s">
        <v>2622</v>
      </c>
      <c r="AI65" s="253" t="s">
        <v>4411</v>
      </c>
      <c r="AJ65" s="234" t="s">
        <v>4601</v>
      </c>
      <c r="AK65" s="235">
        <v>0.03</v>
      </c>
      <c r="AL65" s="254">
        <v>0</v>
      </c>
      <c r="AM65" s="113" t="s">
        <v>2622</v>
      </c>
    </row>
    <row r="66" spans="1:39" ht="12.75">
      <c r="A66" s="114" t="str">
        <f t="shared" si="19"/>
        <v/>
      </c>
      <c r="B66" s="115"/>
      <c r="C66" s="116"/>
      <c r="D66" s="116"/>
      <c r="E66" s="146"/>
      <c r="F66" s="146"/>
      <c r="G66" s="147"/>
      <c r="H66" s="117"/>
      <c r="I66" s="118" t="str">
        <f t="shared" si="1"/>
        <v/>
      </c>
      <c r="J66" s="119"/>
      <c r="K66" s="120">
        <v>1</v>
      </c>
      <c r="L66" s="121">
        <f t="shared" si="8"/>
        <v>0</v>
      </c>
      <c r="M66" s="122" t="str">
        <f t="shared" si="2"/>
        <v/>
      </c>
      <c r="N66" s="123" t="str">
        <f t="shared" si="3"/>
        <v/>
      </c>
      <c r="O66" s="124" t="str">
        <f t="shared" si="9"/>
        <v/>
      </c>
      <c r="P66" s="125" t="e">
        <f t="shared" si="4"/>
        <v>#N/A</v>
      </c>
      <c r="Q66" s="126">
        <f t="shared" si="5"/>
        <v>0</v>
      </c>
      <c r="R66" s="127">
        <f t="shared" si="10"/>
        <v>0</v>
      </c>
      <c r="S66" s="132" t="str">
        <f t="shared" si="11"/>
        <v/>
      </c>
      <c r="T66" s="133" t="str">
        <f t="shared" si="12"/>
        <v/>
      </c>
      <c r="U66" s="133" t="str">
        <f t="shared" si="13"/>
        <v/>
      </c>
      <c r="V66" s="133" t="str">
        <f t="shared" si="14"/>
        <v/>
      </c>
      <c r="W66" s="133" t="str">
        <f t="shared" si="15"/>
        <v/>
      </c>
      <c r="X66" s="134" t="str">
        <f t="shared" si="16"/>
        <v/>
      </c>
      <c r="Y66" s="133" t="str">
        <f t="shared" si="17"/>
        <v/>
      </c>
      <c r="Z66" s="135" t="str">
        <f t="shared" si="18"/>
        <v/>
      </c>
      <c r="AA66" s="113"/>
      <c r="AB66" s="113"/>
      <c r="AC66" s="113"/>
      <c r="AD66" s="113"/>
      <c r="AE66" s="231" t="s">
        <v>1940</v>
      </c>
      <c r="AF66" s="232" t="s">
        <v>1941</v>
      </c>
      <c r="AG66" s="233" t="s">
        <v>742</v>
      </c>
      <c r="AH66" s="113" t="s">
        <v>2622</v>
      </c>
      <c r="AI66" s="253" t="s">
        <v>4414</v>
      </c>
      <c r="AJ66" s="234" t="s">
        <v>4601</v>
      </c>
      <c r="AK66" s="235">
        <v>0.03</v>
      </c>
      <c r="AL66" s="254">
        <v>0</v>
      </c>
      <c r="AM66" s="113" t="s">
        <v>2622</v>
      </c>
    </row>
    <row r="67" spans="1:39" ht="12.75">
      <c r="A67" s="114" t="str">
        <f t="shared" si="19"/>
        <v/>
      </c>
      <c r="B67" s="115"/>
      <c r="C67" s="116"/>
      <c r="D67" s="116"/>
      <c r="E67" s="146"/>
      <c r="F67" s="146"/>
      <c r="G67" s="147"/>
      <c r="H67" s="117"/>
      <c r="I67" s="118" t="str">
        <f t="shared" si="1"/>
        <v/>
      </c>
      <c r="J67" s="119"/>
      <c r="K67" s="120">
        <v>1</v>
      </c>
      <c r="L67" s="121">
        <f t="shared" si="8"/>
        <v>0</v>
      </c>
      <c r="M67" s="122" t="str">
        <f t="shared" si="2"/>
        <v/>
      </c>
      <c r="N67" s="123" t="str">
        <f t="shared" si="3"/>
        <v/>
      </c>
      <c r="O67" s="124" t="str">
        <f t="shared" si="9"/>
        <v/>
      </c>
      <c r="P67" s="125" t="e">
        <f t="shared" si="4"/>
        <v>#N/A</v>
      </c>
      <c r="Q67" s="126">
        <f t="shared" si="5"/>
        <v>0</v>
      </c>
      <c r="R67" s="127">
        <f t="shared" si="10"/>
        <v>0</v>
      </c>
      <c r="S67" s="132" t="str">
        <f t="shared" si="11"/>
        <v/>
      </c>
      <c r="T67" s="133" t="str">
        <f t="shared" si="12"/>
        <v/>
      </c>
      <c r="U67" s="133" t="str">
        <f t="shared" si="13"/>
        <v/>
      </c>
      <c r="V67" s="133" t="str">
        <f t="shared" si="14"/>
        <v/>
      </c>
      <c r="W67" s="133" t="str">
        <f t="shared" si="15"/>
        <v/>
      </c>
      <c r="X67" s="134" t="str">
        <f t="shared" si="16"/>
        <v/>
      </c>
      <c r="Y67" s="133" t="str">
        <f t="shared" si="17"/>
        <v/>
      </c>
      <c r="Z67" s="135" t="str">
        <f t="shared" si="18"/>
        <v/>
      </c>
      <c r="AA67" s="113"/>
      <c r="AB67" s="113"/>
      <c r="AC67" s="113"/>
      <c r="AD67" s="113"/>
      <c r="AE67" s="231" t="s">
        <v>1943</v>
      </c>
      <c r="AF67" s="232" t="s">
        <v>1944</v>
      </c>
      <c r="AG67" s="233" t="s">
        <v>4546</v>
      </c>
      <c r="AH67" s="113" t="s">
        <v>2622</v>
      </c>
      <c r="AI67" s="253" t="s">
        <v>4417</v>
      </c>
      <c r="AJ67" s="234" t="s">
        <v>4601</v>
      </c>
      <c r="AK67" s="235">
        <v>0.03</v>
      </c>
      <c r="AL67" s="254">
        <v>0</v>
      </c>
      <c r="AM67" s="113" t="s">
        <v>2622</v>
      </c>
    </row>
    <row r="68" spans="1:39" ht="12.75">
      <c r="A68" s="114" t="str">
        <f t="shared" si="19"/>
        <v/>
      </c>
      <c r="B68" s="115"/>
      <c r="C68" s="116"/>
      <c r="D68" s="116"/>
      <c r="E68" s="146"/>
      <c r="F68" s="146"/>
      <c r="G68" s="147"/>
      <c r="H68" s="117"/>
      <c r="I68" s="118" t="str">
        <f t="shared" si="1"/>
        <v/>
      </c>
      <c r="J68" s="119"/>
      <c r="K68" s="120">
        <v>1</v>
      </c>
      <c r="L68" s="121">
        <f t="shared" si="8"/>
        <v>0</v>
      </c>
      <c r="M68" s="122" t="str">
        <f t="shared" si="2"/>
        <v/>
      </c>
      <c r="N68" s="123" t="str">
        <f t="shared" si="3"/>
        <v/>
      </c>
      <c r="O68" s="124" t="str">
        <f t="shared" si="9"/>
        <v/>
      </c>
      <c r="P68" s="125" t="e">
        <f t="shared" si="4"/>
        <v>#N/A</v>
      </c>
      <c r="Q68" s="126">
        <f t="shared" si="5"/>
        <v>0</v>
      </c>
      <c r="R68" s="127">
        <f t="shared" si="10"/>
        <v>0</v>
      </c>
      <c r="S68" s="132" t="str">
        <f t="shared" si="11"/>
        <v/>
      </c>
      <c r="T68" s="133" t="str">
        <f t="shared" si="12"/>
        <v/>
      </c>
      <c r="U68" s="133" t="str">
        <f t="shared" si="13"/>
        <v/>
      </c>
      <c r="V68" s="133" t="str">
        <f t="shared" si="14"/>
        <v/>
      </c>
      <c r="W68" s="133" t="str">
        <f t="shared" si="15"/>
        <v/>
      </c>
      <c r="X68" s="134" t="str">
        <f t="shared" si="16"/>
        <v/>
      </c>
      <c r="Y68" s="133" t="str">
        <f t="shared" si="17"/>
        <v/>
      </c>
      <c r="Z68" s="135" t="str">
        <f t="shared" si="18"/>
        <v/>
      </c>
      <c r="AA68" s="113"/>
      <c r="AB68" s="113"/>
      <c r="AC68" s="113"/>
      <c r="AD68" s="113"/>
      <c r="AE68" s="231" t="s">
        <v>1946</v>
      </c>
      <c r="AF68" s="232" t="s">
        <v>1947</v>
      </c>
      <c r="AG68" s="233" t="s">
        <v>4546</v>
      </c>
      <c r="AH68" s="113" t="s">
        <v>2622</v>
      </c>
      <c r="AI68" s="253" t="s">
        <v>6211</v>
      </c>
      <c r="AJ68" s="234" t="s">
        <v>4601</v>
      </c>
      <c r="AK68" s="235">
        <v>0.03</v>
      </c>
      <c r="AL68" s="254">
        <v>0</v>
      </c>
      <c r="AM68" s="113" t="s">
        <v>2622</v>
      </c>
    </row>
    <row r="69" spans="1:39" ht="12.75">
      <c r="A69" s="114" t="str">
        <f t="shared" si="19"/>
        <v/>
      </c>
      <c r="B69" s="115"/>
      <c r="C69" s="116"/>
      <c r="D69" s="116"/>
      <c r="E69" s="146"/>
      <c r="F69" s="146"/>
      <c r="G69" s="147"/>
      <c r="H69" s="117"/>
      <c r="I69" s="118" t="str">
        <f t="shared" si="1"/>
        <v/>
      </c>
      <c r="J69" s="119"/>
      <c r="K69" s="120">
        <v>1</v>
      </c>
      <c r="L69" s="121">
        <f t="shared" si="8"/>
        <v>0</v>
      </c>
      <c r="M69" s="122" t="str">
        <f t="shared" si="2"/>
        <v/>
      </c>
      <c r="N69" s="123" t="str">
        <f t="shared" si="3"/>
        <v/>
      </c>
      <c r="O69" s="124" t="str">
        <f t="shared" si="9"/>
        <v/>
      </c>
      <c r="P69" s="125" t="e">
        <f t="shared" si="4"/>
        <v>#N/A</v>
      </c>
      <c r="Q69" s="126">
        <f t="shared" si="5"/>
        <v>0</v>
      </c>
      <c r="R69" s="127">
        <f t="shared" si="10"/>
        <v>0</v>
      </c>
      <c r="S69" s="132" t="str">
        <f t="shared" si="11"/>
        <v/>
      </c>
      <c r="T69" s="133" t="str">
        <f t="shared" si="12"/>
        <v/>
      </c>
      <c r="U69" s="133" t="str">
        <f t="shared" si="13"/>
        <v/>
      </c>
      <c r="V69" s="133" t="str">
        <f t="shared" si="14"/>
        <v/>
      </c>
      <c r="W69" s="133" t="str">
        <f t="shared" si="15"/>
        <v/>
      </c>
      <c r="X69" s="134" t="str">
        <f t="shared" si="16"/>
        <v/>
      </c>
      <c r="Y69" s="133" t="str">
        <f t="shared" si="17"/>
        <v/>
      </c>
      <c r="Z69" s="135" t="str">
        <f t="shared" si="18"/>
        <v/>
      </c>
      <c r="AA69" s="113"/>
      <c r="AB69" s="113"/>
      <c r="AC69" s="113"/>
      <c r="AD69" s="113"/>
      <c r="AE69" s="231" t="s">
        <v>1948</v>
      </c>
      <c r="AF69" s="232" t="s">
        <v>1208</v>
      </c>
      <c r="AG69" s="233" t="s">
        <v>2704</v>
      </c>
      <c r="AH69" s="113" t="s">
        <v>2622</v>
      </c>
      <c r="AI69" s="253" t="s">
        <v>4422</v>
      </c>
      <c r="AJ69" s="234" t="s">
        <v>4601</v>
      </c>
      <c r="AK69" s="235">
        <v>0.03</v>
      </c>
      <c r="AL69" s="254">
        <v>0</v>
      </c>
      <c r="AM69" s="113" t="s">
        <v>2622</v>
      </c>
    </row>
    <row r="70" spans="1:39" ht="12.75">
      <c r="A70" s="114" t="str">
        <f t="shared" si="19"/>
        <v/>
      </c>
      <c r="B70" s="115"/>
      <c r="C70" s="116"/>
      <c r="D70" s="116"/>
      <c r="E70" s="146"/>
      <c r="F70" s="146"/>
      <c r="G70" s="147"/>
      <c r="H70" s="117"/>
      <c r="I70" s="118" t="str">
        <f t="shared" si="1"/>
        <v/>
      </c>
      <c r="J70" s="119"/>
      <c r="K70" s="120">
        <v>1</v>
      </c>
      <c r="L70" s="121">
        <f t="shared" si="8"/>
        <v>0</v>
      </c>
      <c r="M70" s="122" t="str">
        <f t="shared" si="2"/>
        <v/>
      </c>
      <c r="N70" s="123" t="str">
        <f t="shared" si="3"/>
        <v/>
      </c>
      <c r="O70" s="124" t="str">
        <f t="shared" si="9"/>
        <v/>
      </c>
      <c r="P70" s="125" t="e">
        <f t="shared" si="4"/>
        <v>#N/A</v>
      </c>
      <c r="Q70" s="126">
        <f t="shared" si="5"/>
        <v>0</v>
      </c>
      <c r="R70" s="127">
        <f t="shared" si="10"/>
        <v>0</v>
      </c>
      <c r="S70" s="132" t="str">
        <f t="shared" si="11"/>
        <v/>
      </c>
      <c r="T70" s="133" t="str">
        <f t="shared" si="12"/>
        <v/>
      </c>
      <c r="U70" s="133" t="str">
        <f t="shared" si="13"/>
        <v/>
      </c>
      <c r="V70" s="133" t="str">
        <f t="shared" si="14"/>
        <v/>
      </c>
      <c r="W70" s="133" t="str">
        <f t="shared" si="15"/>
        <v/>
      </c>
      <c r="X70" s="134" t="str">
        <f t="shared" si="16"/>
        <v/>
      </c>
      <c r="Y70" s="133" t="str">
        <f t="shared" si="17"/>
        <v/>
      </c>
      <c r="Z70" s="135" t="str">
        <f t="shared" si="18"/>
        <v/>
      </c>
      <c r="AA70" s="113"/>
      <c r="AB70" s="113"/>
      <c r="AC70" s="113"/>
      <c r="AD70" s="113"/>
      <c r="AE70" s="231" t="s">
        <v>1209</v>
      </c>
      <c r="AF70" s="232" t="s">
        <v>1210</v>
      </c>
      <c r="AG70" s="233" t="s">
        <v>4546</v>
      </c>
      <c r="AH70" s="113" t="s">
        <v>2622</v>
      </c>
      <c r="AI70" s="253" t="s">
        <v>4606</v>
      </c>
      <c r="AJ70" s="234" t="s">
        <v>4601</v>
      </c>
      <c r="AK70" s="235">
        <v>0.03</v>
      </c>
      <c r="AL70" s="254">
        <v>0</v>
      </c>
      <c r="AM70" s="113" t="s">
        <v>2622</v>
      </c>
    </row>
    <row r="71" spans="1:39" ht="12.75">
      <c r="A71" s="114" t="str">
        <f t="shared" si="19"/>
        <v/>
      </c>
      <c r="B71" s="115"/>
      <c r="C71" s="116"/>
      <c r="D71" s="116"/>
      <c r="E71" s="146"/>
      <c r="F71" s="146"/>
      <c r="G71" s="147"/>
      <c r="H71" s="117"/>
      <c r="I71" s="118" t="str">
        <f t="shared" si="1"/>
        <v/>
      </c>
      <c r="J71" s="119"/>
      <c r="K71" s="120">
        <v>1</v>
      </c>
      <c r="L71" s="121">
        <f t="shared" si="8"/>
        <v>0</v>
      </c>
      <c r="M71" s="122" t="str">
        <f t="shared" si="2"/>
        <v/>
      </c>
      <c r="N71" s="123" t="str">
        <f t="shared" si="3"/>
        <v/>
      </c>
      <c r="O71" s="124" t="str">
        <f t="shared" si="9"/>
        <v/>
      </c>
      <c r="P71" s="125" t="e">
        <f t="shared" si="4"/>
        <v>#N/A</v>
      </c>
      <c r="Q71" s="126">
        <f t="shared" si="5"/>
        <v>0</v>
      </c>
      <c r="R71" s="127">
        <f t="shared" si="10"/>
        <v>0</v>
      </c>
      <c r="S71" s="132" t="str">
        <f t="shared" si="11"/>
        <v/>
      </c>
      <c r="T71" s="133" t="str">
        <f t="shared" si="12"/>
        <v/>
      </c>
      <c r="U71" s="133" t="str">
        <f t="shared" si="13"/>
        <v/>
      </c>
      <c r="V71" s="133" t="str">
        <f t="shared" si="14"/>
        <v/>
      </c>
      <c r="W71" s="133" t="str">
        <f t="shared" si="15"/>
        <v/>
      </c>
      <c r="X71" s="134" t="str">
        <f t="shared" si="16"/>
        <v/>
      </c>
      <c r="Y71" s="133" t="str">
        <f t="shared" si="17"/>
        <v/>
      </c>
      <c r="Z71" s="135" t="str">
        <f t="shared" si="18"/>
        <v/>
      </c>
      <c r="AA71" s="113"/>
      <c r="AB71" s="113"/>
      <c r="AC71" s="113"/>
      <c r="AD71" s="113"/>
      <c r="AE71" s="231" t="s">
        <v>1211</v>
      </c>
      <c r="AF71" s="232" t="s">
        <v>1212</v>
      </c>
      <c r="AG71" s="233" t="s">
        <v>2620</v>
      </c>
      <c r="AH71" s="113" t="s">
        <v>2622</v>
      </c>
      <c r="AI71" s="253" t="s">
        <v>4607</v>
      </c>
      <c r="AJ71" s="234" t="s">
        <v>4601</v>
      </c>
      <c r="AK71" s="235">
        <v>0.03</v>
      </c>
      <c r="AL71" s="254">
        <v>0</v>
      </c>
      <c r="AM71" s="113" t="s">
        <v>2622</v>
      </c>
    </row>
    <row r="72" spans="1:39" ht="12.75">
      <c r="A72" s="114" t="str">
        <f t="shared" si="19"/>
        <v/>
      </c>
      <c r="B72" s="115"/>
      <c r="C72" s="116"/>
      <c r="D72" s="116"/>
      <c r="E72" s="146"/>
      <c r="F72" s="146"/>
      <c r="G72" s="147"/>
      <c r="H72" s="117"/>
      <c r="I72" s="118" t="str">
        <f t="shared" si="1"/>
        <v/>
      </c>
      <c r="J72" s="119"/>
      <c r="K72" s="120">
        <v>1</v>
      </c>
      <c r="L72" s="121">
        <f t="shared" si="8"/>
        <v>0</v>
      </c>
      <c r="M72" s="122" t="str">
        <f t="shared" si="2"/>
        <v/>
      </c>
      <c r="N72" s="123" t="str">
        <f t="shared" si="3"/>
        <v/>
      </c>
      <c r="O72" s="124" t="str">
        <f t="shared" si="9"/>
        <v/>
      </c>
      <c r="P72" s="125" t="e">
        <f t="shared" si="4"/>
        <v>#N/A</v>
      </c>
      <c r="Q72" s="126">
        <f t="shared" si="5"/>
        <v>0</v>
      </c>
      <c r="R72" s="127">
        <f t="shared" si="10"/>
        <v>0</v>
      </c>
      <c r="S72" s="132" t="str">
        <f t="shared" si="11"/>
        <v/>
      </c>
      <c r="T72" s="133" t="str">
        <f t="shared" si="12"/>
        <v/>
      </c>
      <c r="U72" s="133" t="str">
        <f t="shared" si="13"/>
        <v/>
      </c>
      <c r="V72" s="133" t="str">
        <f t="shared" si="14"/>
        <v/>
      </c>
      <c r="W72" s="133" t="str">
        <f t="shared" si="15"/>
        <v/>
      </c>
      <c r="X72" s="134" t="str">
        <f t="shared" si="16"/>
        <v/>
      </c>
      <c r="Y72" s="133" t="str">
        <f t="shared" si="17"/>
        <v/>
      </c>
      <c r="Z72" s="135" t="str">
        <f t="shared" si="18"/>
        <v/>
      </c>
      <c r="AA72" s="113"/>
      <c r="AB72" s="113"/>
      <c r="AC72" s="113"/>
      <c r="AD72" s="113"/>
      <c r="AE72" s="231" t="s">
        <v>1213</v>
      </c>
      <c r="AF72" s="232" t="s">
        <v>1214</v>
      </c>
      <c r="AG72" s="233" t="s">
        <v>2704</v>
      </c>
      <c r="AH72" s="113" t="s">
        <v>2622</v>
      </c>
      <c r="AI72" s="253" t="s">
        <v>4427</v>
      </c>
      <c r="AJ72" s="234" t="s">
        <v>4601</v>
      </c>
      <c r="AK72" s="235">
        <v>0.03</v>
      </c>
      <c r="AL72" s="254">
        <v>0</v>
      </c>
      <c r="AM72" s="113" t="s">
        <v>2622</v>
      </c>
    </row>
    <row r="73" spans="1:39" ht="12.75">
      <c r="A73" s="114" t="str">
        <f t="shared" si="19"/>
        <v/>
      </c>
      <c r="B73" s="115"/>
      <c r="C73" s="116"/>
      <c r="D73" s="116"/>
      <c r="E73" s="146"/>
      <c r="F73" s="146"/>
      <c r="G73" s="147"/>
      <c r="H73" s="117"/>
      <c r="I73" s="118" t="str">
        <f t="shared" si="1"/>
        <v/>
      </c>
      <c r="J73" s="119"/>
      <c r="K73" s="120">
        <v>1</v>
      </c>
      <c r="L73" s="121">
        <f t="shared" si="8"/>
        <v>0</v>
      </c>
      <c r="M73" s="122" t="str">
        <f t="shared" si="2"/>
        <v/>
      </c>
      <c r="N73" s="123" t="str">
        <f t="shared" si="3"/>
        <v/>
      </c>
      <c r="O73" s="124" t="str">
        <f t="shared" si="9"/>
        <v/>
      </c>
      <c r="P73" s="125" t="e">
        <f t="shared" si="4"/>
        <v>#N/A</v>
      </c>
      <c r="Q73" s="126">
        <f t="shared" si="5"/>
        <v>0</v>
      </c>
      <c r="R73" s="127">
        <f t="shared" si="10"/>
        <v>0</v>
      </c>
      <c r="S73" s="132" t="str">
        <f t="shared" si="11"/>
        <v/>
      </c>
      <c r="T73" s="133" t="str">
        <f t="shared" si="12"/>
        <v/>
      </c>
      <c r="U73" s="133" t="str">
        <f t="shared" si="13"/>
        <v/>
      </c>
      <c r="V73" s="133" t="str">
        <f t="shared" si="14"/>
        <v/>
      </c>
      <c r="W73" s="133" t="str">
        <f t="shared" si="15"/>
        <v/>
      </c>
      <c r="X73" s="134" t="str">
        <f t="shared" si="16"/>
        <v/>
      </c>
      <c r="Y73" s="133" t="str">
        <f t="shared" si="17"/>
        <v/>
      </c>
      <c r="Z73" s="135" t="str">
        <f t="shared" si="18"/>
        <v/>
      </c>
      <c r="AA73" s="113"/>
      <c r="AB73" s="113"/>
      <c r="AC73" s="113"/>
      <c r="AD73" s="113"/>
      <c r="AE73" s="231" t="s">
        <v>1215</v>
      </c>
      <c r="AF73" s="232" t="s">
        <v>1216</v>
      </c>
      <c r="AG73" s="233" t="s">
        <v>2704</v>
      </c>
      <c r="AH73" s="113" t="s">
        <v>2622</v>
      </c>
      <c r="AI73" s="253" t="s">
        <v>4430</v>
      </c>
      <c r="AJ73" s="234" t="s">
        <v>4601</v>
      </c>
      <c r="AK73" s="235">
        <v>0.03</v>
      </c>
      <c r="AL73" s="254">
        <v>0</v>
      </c>
      <c r="AM73" s="113" t="s">
        <v>2622</v>
      </c>
    </row>
    <row r="74" spans="1:39" ht="12.75">
      <c r="A74" s="114" t="str">
        <f t="shared" si="19"/>
        <v/>
      </c>
      <c r="B74" s="115"/>
      <c r="C74" s="116"/>
      <c r="D74" s="116"/>
      <c r="E74" s="146"/>
      <c r="F74" s="146"/>
      <c r="G74" s="147"/>
      <c r="H74" s="117"/>
      <c r="I74" s="118" t="str">
        <f t="shared" si="1"/>
        <v/>
      </c>
      <c r="J74" s="119"/>
      <c r="K74" s="120">
        <v>1</v>
      </c>
      <c r="L74" s="121">
        <f t="shared" si="8"/>
        <v>0</v>
      </c>
      <c r="M74" s="122" t="str">
        <f t="shared" si="2"/>
        <v/>
      </c>
      <c r="N74" s="123" t="str">
        <f t="shared" si="3"/>
        <v/>
      </c>
      <c r="O74" s="124" t="str">
        <f t="shared" si="9"/>
        <v/>
      </c>
      <c r="P74" s="125" t="e">
        <f t="shared" si="4"/>
        <v>#N/A</v>
      </c>
      <c r="Q74" s="126">
        <f t="shared" si="5"/>
        <v>0</v>
      </c>
      <c r="R74" s="127">
        <f t="shared" si="10"/>
        <v>0</v>
      </c>
      <c r="S74" s="132" t="str">
        <f t="shared" si="11"/>
        <v/>
      </c>
      <c r="T74" s="133" t="str">
        <f t="shared" si="12"/>
        <v/>
      </c>
      <c r="U74" s="133" t="str">
        <f t="shared" si="13"/>
        <v/>
      </c>
      <c r="V74" s="133" t="str">
        <f t="shared" si="14"/>
        <v/>
      </c>
      <c r="W74" s="133" t="str">
        <f t="shared" si="15"/>
        <v/>
      </c>
      <c r="X74" s="134" t="str">
        <f t="shared" si="16"/>
        <v/>
      </c>
      <c r="Y74" s="133" t="str">
        <f t="shared" si="17"/>
        <v/>
      </c>
      <c r="Z74" s="135" t="str">
        <f t="shared" si="18"/>
        <v/>
      </c>
      <c r="AA74" s="113"/>
      <c r="AB74" s="113"/>
      <c r="AC74" s="113"/>
      <c r="AD74" s="113"/>
      <c r="AE74" s="231" t="s">
        <v>1218</v>
      </c>
      <c r="AF74" s="232" t="s">
        <v>1219</v>
      </c>
      <c r="AG74" s="233" t="s">
        <v>742</v>
      </c>
      <c r="AH74" s="113" t="s">
        <v>2622</v>
      </c>
      <c r="AI74" s="253" t="s">
        <v>4433</v>
      </c>
      <c r="AJ74" s="234" t="s">
        <v>4601</v>
      </c>
      <c r="AK74" s="235">
        <v>0.03</v>
      </c>
      <c r="AL74" s="254">
        <v>0</v>
      </c>
      <c r="AM74" s="113" t="s">
        <v>2622</v>
      </c>
    </row>
    <row r="75" spans="1:39" ht="12.75">
      <c r="A75" s="114" t="str">
        <f t="shared" si="19"/>
        <v/>
      </c>
      <c r="B75" s="115"/>
      <c r="C75" s="116"/>
      <c r="D75" s="116"/>
      <c r="E75" s="146"/>
      <c r="F75" s="146"/>
      <c r="G75" s="147"/>
      <c r="H75" s="117"/>
      <c r="I75" s="118" t="str">
        <f t="shared" si="1"/>
        <v/>
      </c>
      <c r="J75" s="119"/>
      <c r="K75" s="120">
        <v>1</v>
      </c>
      <c r="L75" s="121">
        <f t="shared" si="8"/>
        <v>0</v>
      </c>
      <c r="M75" s="122" t="str">
        <f t="shared" si="2"/>
        <v/>
      </c>
      <c r="N75" s="123" t="str">
        <f t="shared" si="3"/>
        <v/>
      </c>
      <c r="O75" s="124" t="str">
        <f t="shared" si="9"/>
        <v/>
      </c>
      <c r="P75" s="125" t="e">
        <f t="shared" si="4"/>
        <v>#N/A</v>
      </c>
      <c r="Q75" s="126">
        <f t="shared" si="5"/>
        <v>0</v>
      </c>
      <c r="R75" s="127">
        <f t="shared" si="10"/>
        <v>0</v>
      </c>
      <c r="S75" s="132" t="str">
        <f t="shared" si="11"/>
        <v/>
      </c>
      <c r="T75" s="133" t="str">
        <f t="shared" si="12"/>
        <v/>
      </c>
      <c r="U75" s="133" t="str">
        <f t="shared" si="13"/>
        <v/>
      </c>
      <c r="V75" s="133" t="str">
        <f t="shared" si="14"/>
        <v/>
      </c>
      <c r="W75" s="133" t="str">
        <f t="shared" si="15"/>
        <v/>
      </c>
      <c r="X75" s="134" t="str">
        <f t="shared" si="16"/>
        <v/>
      </c>
      <c r="Y75" s="133" t="str">
        <f t="shared" si="17"/>
        <v/>
      </c>
      <c r="Z75" s="135" t="str">
        <f t="shared" si="18"/>
        <v/>
      </c>
      <c r="AA75" s="113"/>
      <c r="AB75" s="113"/>
      <c r="AC75" s="113"/>
      <c r="AD75" s="113"/>
      <c r="AE75" s="231" t="s">
        <v>1220</v>
      </c>
      <c r="AF75" s="232" t="s">
        <v>1221</v>
      </c>
      <c r="AG75" s="233" t="s">
        <v>2704</v>
      </c>
      <c r="AH75" s="113" t="s">
        <v>2622</v>
      </c>
      <c r="AI75" s="253" t="s">
        <v>4436</v>
      </c>
      <c r="AJ75" s="234" t="s">
        <v>4601</v>
      </c>
      <c r="AK75" s="235">
        <v>0.03</v>
      </c>
      <c r="AL75" s="254">
        <v>0</v>
      </c>
      <c r="AM75" s="113" t="s">
        <v>2622</v>
      </c>
    </row>
    <row r="76" spans="1:39" ht="12.75">
      <c r="A76" s="114" t="str">
        <f t="shared" si="19"/>
        <v/>
      </c>
      <c r="B76" s="115"/>
      <c r="C76" s="116"/>
      <c r="D76" s="116"/>
      <c r="E76" s="146"/>
      <c r="F76" s="146"/>
      <c r="G76" s="147"/>
      <c r="H76" s="117"/>
      <c r="I76" s="118" t="str">
        <f t="shared" ref="I76:I139" si="20">IF(ISNA($P76="TRUE"),"",VLOOKUP($G76,$AI$14:$AL$5997,2,FALSE))</f>
        <v/>
      </c>
      <c r="J76" s="119"/>
      <c r="K76" s="120">
        <v>1</v>
      </c>
      <c r="L76" s="121">
        <f t="shared" si="8"/>
        <v>0</v>
      </c>
      <c r="M76" s="122" t="str">
        <f t="shared" ref="M76:M139" si="21">IF(ISNA($P76="TRUE"),"",VLOOKUP($G76,$AI$14:$AL$5997,3,FALSE))</f>
        <v/>
      </c>
      <c r="N76" s="123" t="str">
        <f t="shared" ref="N76:N139" si="22">IF(ISNA($P76="TRUE"),"",VLOOKUP($G76,$AI$14:$AL$5997,4,FALSE))</f>
        <v/>
      </c>
      <c r="O76" s="124" t="str">
        <f t="shared" si="9"/>
        <v/>
      </c>
      <c r="P76" s="125" t="e">
        <f t="shared" ref="P76:P139" si="23">VLOOKUP(G76,$AI$14:$AM$5998,5,FALSE)</f>
        <v>#N/A</v>
      </c>
      <c r="Q76" s="126">
        <f t="shared" ref="Q76:Q139" si="24">IF(ISNUMBER(H76),+N76*H76,0)</f>
        <v>0</v>
      </c>
      <c r="R76" s="127">
        <f t="shared" si="10"/>
        <v>0</v>
      </c>
      <c r="S76" s="132" t="str">
        <f t="shared" si="11"/>
        <v/>
      </c>
      <c r="T76" s="133" t="str">
        <f t="shared" si="12"/>
        <v/>
      </c>
      <c r="U76" s="133" t="str">
        <f t="shared" si="13"/>
        <v/>
      </c>
      <c r="V76" s="133" t="str">
        <f t="shared" si="14"/>
        <v/>
      </c>
      <c r="W76" s="133" t="str">
        <f t="shared" si="15"/>
        <v/>
      </c>
      <c r="X76" s="134" t="str">
        <f t="shared" si="16"/>
        <v/>
      </c>
      <c r="Y76" s="133" t="str">
        <f t="shared" si="17"/>
        <v/>
      </c>
      <c r="Z76" s="135" t="str">
        <f t="shared" si="18"/>
        <v/>
      </c>
      <c r="AA76" s="113"/>
      <c r="AB76" s="113"/>
      <c r="AC76" s="113"/>
      <c r="AD76" s="113"/>
      <c r="AE76" s="231" t="s">
        <v>1222</v>
      </c>
      <c r="AF76" s="232" t="s">
        <v>1223</v>
      </c>
      <c r="AG76" s="233" t="s">
        <v>2620</v>
      </c>
      <c r="AH76" s="113" t="s">
        <v>2622</v>
      </c>
      <c r="AI76" s="253" t="s">
        <v>4439</v>
      </c>
      <c r="AJ76" s="234" t="s">
        <v>4601</v>
      </c>
      <c r="AK76" s="235">
        <v>0.03</v>
      </c>
      <c r="AL76" s="254">
        <v>0</v>
      </c>
      <c r="AM76" s="113" t="s">
        <v>2622</v>
      </c>
    </row>
    <row r="77" spans="1:39" ht="12.75">
      <c r="A77" s="114" t="str">
        <f t="shared" si="19"/>
        <v/>
      </c>
      <c r="B77" s="115"/>
      <c r="C77" s="116"/>
      <c r="D77" s="116"/>
      <c r="E77" s="146"/>
      <c r="F77" s="146"/>
      <c r="G77" s="147"/>
      <c r="H77" s="117"/>
      <c r="I77" s="118" t="str">
        <f t="shared" si="20"/>
        <v/>
      </c>
      <c r="J77" s="119"/>
      <c r="K77" s="120">
        <v>1</v>
      </c>
      <c r="L77" s="121">
        <f t="shared" ref="L77:L140" si="25">IF(ISNUMBER(J77),+J77*$J$6*K77,0)</f>
        <v>0</v>
      </c>
      <c r="M77" s="122" t="str">
        <f t="shared" si="21"/>
        <v/>
      </c>
      <c r="N77" s="123" t="str">
        <f t="shared" si="22"/>
        <v/>
      </c>
      <c r="O77" s="124" t="str">
        <f t="shared" ref="O77:O140" si="26">IF(ISNA(P77="TRUE"),"",ROUND((L77*M77+Q77)*R77,2))</f>
        <v/>
      </c>
      <c r="P77" s="125" t="e">
        <f t="shared" si="23"/>
        <v>#N/A</v>
      </c>
      <c r="Q77" s="126">
        <f t="shared" si="24"/>
        <v>0</v>
      </c>
      <c r="R77" s="127">
        <f t="shared" ref="R77:R140" si="27">IF(B77="N",1,0)</f>
        <v>0</v>
      </c>
      <c r="S77" s="132" t="str">
        <f t="shared" ref="S77:S140" si="28">IF(ISNA(P77)=FALSE,IF(ISNA(VLOOKUP(B77,AA$14:AA$31,1,FALSE))=TRUE,"X",""),"")</f>
        <v/>
      </c>
      <c r="T77" s="133" t="str">
        <f t="shared" ref="T77:T140" si="29">IF(ISNA(P77)=FALSE,IF(ISNA(VLOOKUP(C77,$AE$14:$AE$240,1,FALSE)=TRUE),"X",""),"")</f>
        <v/>
      </c>
      <c r="U77" s="133" t="str">
        <f t="shared" ref="U77:U140" si="30">IF(ISNA(P77)=FALSE,IF(ISNA(VLOOKUP(D77,$AE$14:$AE$240,1,FALSE)=TRUE),"X",""),"")</f>
        <v/>
      </c>
      <c r="V77" s="133" t="str">
        <f t="shared" ref="V77:V140" si="31">IF(ISNA(P77)=FALSE,IF(ISTEXT(E77)=FALSE,"X",""),"")</f>
        <v/>
      </c>
      <c r="W77" s="133" t="str">
        <f t="shared" ref="W77:W140" si="32">IF(ISNA(P77)=FALSE,IF(ISTEXT(F77)=FALSE,"X",""),"")</f>
        <v/>
      </c>
      <c r="X77" s="134" t="str">
        <f t="shared" ref="X77:X140" si="33">IF(ISNUMBER(J77)=TRUE,IF(ISNA(VLOOKUP(G77,AI$14:AI$5997,1,FALSE)=TRUE),"X",""),"")</f>
        <v/>
      </c>
      <c r="Y77" s="133" t="str">
        <f t="shared" ref="Y77:Y140" si="34">IF(ISNA(P77)=FALSE,IF(I77="..",IF(LEN(H77)&gt;0,"X",""),IF(H77&lt;0.00001,"X","")),"")</f>
        <v/>
      </c>
      <c r="Z77" s="135" t="str">
        <f t="shared" ref="Z77:Z140" si="35">IF(ISNA(P77)=TRUE,"",IF(L77&gt;=0.0001,"","X"))</f>
        <v/>
      </c>
      <c r="AA77" s="113"/>
      <c r="AB77" s="113"/>
      <c r="AC77" s="113"/>
      <c r="AD77" s="113"/>
      <c r="AE77" s="231" t="s">
        <v>1224</v>
      </c>
      <c r="AF77" s="232" t="s">
        <v>1225</v>
      </c>
      <c r="AG77" s="233" t="s">
        <v>2767</v>
      </c>
      <c r="AH77" s="113" t="s">
        <v>2622</v>
      </c>
      <c r="AI77" s="253" t="s">
        <v>1310</v>
      </c>
      <c r="AJ77" s="234" t="s">
        <v>4601</v>
      </c>
      <c r="AK77" s="235">
        <v>0.03</v>
      </c>
      <c r="AL77" s="254">
        <v>0</v>
      </c>
      <c r="AM77" s="113" t="s">
        <v>2622</v>
      </c>
    </row>
    <row r="78" spans="1:39" ht="12.75">
      <c r="A78" s="114" t="str">
        <f t="shared" ref="A78:A141" si="36">IF(ISNA($P78)=TRUE,"",A77+1)</f>
        <v/>
      </c>
      <c r="B78" s="115"/>
      <c r="C78" s="116"/>
      <c r="D78" s="116"/>
      <c r="E78" s="146"/>
      <c r="F78" s="146"/>
      <c r="G78" s="147"/>
      <c r="H78" s="117"/>
      <c r="I78" s="118" t="str">
        <f t="shared" si="20"/>
        <v/>
      </c>
      <c r="J78" s="119"/>
      <c r="K78" s="120">
        <v>1</v>
      </c>
      <c r="L78" s="121">
        <f t="shared" si="25"/>
        <v>0</v>
      </c>
      <c r="M78" s="122" t="str">
        <f t="shared" si="21"/>
        <v/>
      </c>
      <c r="N78" s="123" t="str">
        <f t="shared" si="22"/>
        <v/>
      </c>
      <c r="O78" s="124" t="str">
        <f t="shared" si="26"/>
        <v/>
      </c>
      <c r="P78" s="125" t="e">
        <f t="shared" si="23"/>
        <v>#N/A</v>
      </c>
      <c r="Q78" s="126">
        <f t="shared" si="24"/>
        <v>0</v>
      </c>
      <c r="R78" s="127">
        <f t="shared" si="27"/>
        <v>0</v>
      </c>
      <c r="S78" s="132" t="str">
        <f t="shared" si="28"/>
        <v/>
      </c>
      <c r="T78" s="133" t="str">
        <f t="shared" si="29"/>
        <v/>
      </c>
      <c r="U78" s="133" t="str">
        <f t="shared" si="30"/>
        <v/>
      </c>
      <c r="V78" s="133" t="str">
        <f t="shared" si="31"/>
        <v/>
      </c>
      <c r="W78" s="133" t="str">
        <f t="shared" si="32"/>
        <v/>
      </c>
      <c r="X78" s="134" t="str">
        <f t="shared" si="33"/>
        <v/>
      </c>
      <c r="Y78" s="133" t="str">
        <f t="shared" si="34"/>
        <v/>
      </c>
      <c r="Z78" s="135" t="str">
        <f t="shared" si="35"/>
        <v/>
      </c>
      <c r="AA78" s="113"/>
      <c r="AB78" s="113"/>
      <c r="AC78" s="113"/>
      <c r="AD78" s="113"/>
      <c r="AE78" s="231" t="s">
        <v>1226</v>
      </c>
      <c r="AF78" s="232" t="s">
        <v>1227</v>
      </c>
      <c r="AG78" s="233" t="s">
        <v>4546</v>
      </c>
      <c r="AH78" s="113" t="s">
        <v>2622</v>
      </c>
      <c r="AI78" s="253" t="s">
        <v>1933</v>
      </c>
      <c r="AJ78" s="234" t="s">
        <v>4601</v>
      </c>
      <c r="AK78" s="235">
        <v>0.03</v>
      </c>
      <c r="AL78" s="254">
        <v>0</v>
      </c>
      <c r="AM78" s="113" t="s">
        <v>2622</v>
      </c>
    </row>
    <row r="79" spans="1:39" ht="12.75">
      <c r="A79" s="114" t="str">
        <f t="shared" si="36"/>
        <v/>
      </c>
      <c r="B79" s="115"/>
      <c r="C79" s="116"/>
      <c r="D79" s="116"/>
      <c r="E79" s="146"/>
      <c r="F79" s="146"/>
      <c r="G79" s="147"/>
      <c r="H79" s="117"/>
      <c r="I79" s="118" t="str">
        <f t="shared" si="20"/>
        <v/>
      </c>
      <c r="J79" s="119"/>
      <c r="K79" s="120">
        <v>1</v>
      </c>
      <c r="L79" s="121">
        <f t="shared" si="25"/>
        <v>0</v>
      </c>
      <c r="M79" s="122" t="str">
        <f t="shared" si="21"/>
        <v/>
      </c>
      <c r="N79" s="123" t="str">
        <f t="shared" si="22"/>
        <v/>
      </c>
      <c r="O79" s="124" t="str">
        <f t="shared" si="26"/>
        <v/>
      </c>
      <c r="P79" s="125" t="e">
        <f t="shared" si="23"/>
        <v>#N/A</v>
      </c>
      <c r="Q79" s="126">
        <f t="shared" si="24"/>
        <v>0</v>
      </c>
      <c r="R79" s="127">
        <f t="shared" si="27"/>
        <v>0</v>
      </c>
      <c r="S79" s="132" t="str">
        <f t="shared" si="28"/>
        <v/>
      </c>
      <c r="T79" s="133" t="str">
        <f t="shared" si="29"/>
        <v/>
      </c>
      <c r="U79" s="133" t="str">
        <f t="shared" si="30"/>
        <v/>
      </c>
      <c r="V79" s="133" t="str">
        <f t="shared" si="31"/>
        <v/>
      </c>
      <c r="W79" s="133" t="str">
        <f t="shared" si="32"/>
        <v/>
      </c>
      <c r="X79" s="134" t="str">
        <f t="shared" si="33"/>
        <v/>
      </c>
      <c r="Y79" s="133" t="str">
        <f t="shared" si="34"/>
        <v/>
      </c>
      <c r="Z79" s="135" t="str">
        <f t="shared" si="35"/>
        <v/>
      </c>
      <c r="AA79" s="113"/>
      <c r="AB79" s="113"/>
      <c r="AC79" s="113"/>
      <c r="AD79" s="113"/>
      <c r="AE79" s="231" t="s">
        <v>1228</v>
      </c>
      <c r="AF79" s="232" t="s">
        <v>1229</v>
      </c>
      <c r="AG79" s="233" t="s">
        <v>2767</v>
      </c>
      <c r="AH79" s="113" t="s">
        <v>2622</v>
      </c>
      <c r="AI79" s="253" t="s">
        <v>1936</v>
      </c>
      <c r="AJ79" s="234" t="s">
        <v>4601</v>
      </c>
      <c r="AK79" s="235">
        <v>0.03</v>
      </c>
      <c r="AL79" s="254">
        <v>0</v>
      </c>
      <c r="AM79" s="113" t="s">
        <v>2622</v>
      </c>
    </row>
    <row r="80" spans="1:39" ht="12.75">
      <c r="A80" s="114" t="str">
        <f t="shared" si="36"/>
        <v/>
      </c>
      <c r="B80" s="115"/>
      <c r="C80" s="116"/>
      <c r="D80" s="116"/>
      <c r="E80" s="146"/>
      <c r="F80" s="146"/>
      <c r="G80" s="147"/>
      <c r="H80" s="117"/>
      <c r="I80" s="118" t="str">
        <f t="shared" si="20"/>
        <v/>
      </c>
      <c r="J80" s="119"/>
      <c r="K80" s="120">
        <v>1</v>
      </c>
      <c r="L80" s="121">
        <f t="shared" si="25"/>
        <v>0</v>
      </c>
      <c r="M80" s="122" t="str">
        <f t="shared" si="21"/>
        <v/>
      </c>
      <c r="N80" s="123" t="str">
        <f t="shared" si="22"/>
        <v/>
      </c>
      <c r="O80" s="124" t="str">
        <f t="shared" si="26"/>
        <v/>
      </c>
      <c r="P80" s="125" t="e">
        <f t="shared" si="23"/>
        <v>#N/A</v>
      </c>
      <c r="Q80" s="126">
        <f t="shared" si="24"/>
        <v>0</v>
      </c>
      <c r="R80" s="127">
        <f t="shared" si="27"/>
        <v>0</v>
      </c>
      <c r="S80" s="132" t="str">
        <f t="shared" si="28"/>
        <v/>
      </c>
      <c r="T80" s="133" t="str">
        <f t="shared" si="29"/>
        <v/>
      </c>
      <c r="U80" s="133" t="str">
        <f t="shared" si="30"/>
        <v/>
      </c>
      <c r="V80" s="133" t="str">
        <f t="shared" si="31"/>
        <v/>
      </c>
      <c r="W80" s="133" t="str">
        <f t="shared" si="32"/>
        <v/>
      </c>
      <c r="X80" s="134" t="str">
        <f t="shared" si="33"/>
        <v/>
      </c>
      <c r="Y80" s="133" t="str">
        <f t="shared" si="34"/>
        <v/>
      </c>
      <c r="Z80" s="135" t="str">
        <f t="shared" si="35"/>
        <v/>
      </c>
      <c r="AA80" s="113"/>
      <c r="AB80" s="113"/>
      <c r="AC80" s="113"/>
      <c r="AD80" s="113"/>
      <c r="AE80" s="231" t="s">
        <v>1230</v>
      </c>
      <c r="AF80" s="232" t="s">
        <v>1231</v>
      </c>
      <c r="AG80" s="233" t="s">
        <v>2709</v>
      </c>
      <c r="AH80" s="113" t="s">
        <v>2622</v>
      </c>
      <c r="AI80" s="253" t="s">
        <v>1939</v>
      </c>
      <c r="AJ80" s="234" t="s">
        <v>4601</v>
      </c>
      <c r="AK80" s="235">
        <v>0.03</v>
      </c>
      <c r="AL80" s="254">
        <v>0</v>
      </c>
      <c r="AM80" s="113" t="s">
        <v>2622</v>
      </c>
    </row>
    <row r="81" spans="1:39" ht="12.75">
      <c r="A81" s="114" t="str">
        <f t="shared" si="36"/>
        <v/>
      </c>
      <c r="B81" s="115"/>
      <c r="C81" s="116"/>
      <c r="D81" s="116"/>
      <c r="E81" s="146"/>
      <c r="F81" s="146"/>
      <c r="G81" s="147"/>
      <c r="H81" s="117"/>
      <c r="I81" s="118" t="str">
        <f t="shared" si="20"/>
        <v/>
      </c>
      <c r="J81" s="119"/>
      <c r="K81" s="120">
        <v>1</v>
      </c>
      <c r="L81" s="121">
        <f t="shared" si="25"/>
        <v>0</v>
      </c>
      <c r="M81" s="122" t="str">
        <f t="shared" si="21"/>
        <v/>
      </c>
      <c r="N81" s="123" t="str">
        <f t="shared" si="22"/>
        <v/>
      </c>
      <c r="O81" s="124" t="str">
        <f t="shared" si="26"/>
        <v/>
      </c>
      <c r="P81" s="125" t="e">
        <f t="shared" si="23"/>
        <v>#N/A</v>
      </c>
      <c r="Q81" s="126">
        <f t="shared" si="24"/>
        <v>0</v>
      </c>
      <c r="R81" s="127">
        <f t="shared" si="27"/>
        <v>0</v>
      </c>
      <c r="S81" s="132" t="str">
        <f t="shared" si="28"/>
        <v/>
      </c>
      <c r="T81" s="133" t="str">
        <f t="shared" si="29"/>
        <v/>
      </c>
      <c r="U81" s="133" t="str">
        <f t="shared" si="30"/>
        <v/>
      </c>
      <c r="V81" s="133" t="str">
        <f t="shared" si="31"/>
        <v/>
      </c>
      <c r="W81" s="133" t="str">
        <f t="shared" si="32"/>
        <v/>
      </c>
      <c r="X81" s="134" t="str">
        <f t="shared" si="33"/>
        <v/>
      </c>
      <c r="Y81" s="133" t="str">
        <f t="shared" si="34"/>
        <v/>
      </c>
      <c r="Z81" s="135" t="str">
        <f t="shared" si="35"/>
        <v/>
      </c>
      <c r="AA81" s="113"/>
      <c r="AB81" s="113"/>
      <c r="AC81" s="113"/>
      <c r="AD81" s="113"/>
      <c r="AE81" s="231" t="s">
        <v>1232</v>
      </c>
      <c r="AF81" s="232" t="s">
        <v>1233</v>
      </c>
      <c r="AG81" s="233" t="s">
        <v>742</v>
      </c>
      <c r="AH81" s="113" t="s">
        <v>2622</v>
      </c>
      <c r="AI81" s="253" t="s">
        <v>1942</v>
      </c>
      <c r="AJ81" s="234" t="s">
        <v>4601</v>
      </c>
      <c r="AK81" s="235">
        <v>0.03</v>
      </c>
      <c r="AL81" s="254">
        <v>0</v>
      </c>
      <c r="AM81" s="113" t="s">
        <v>2622</v>
      </c>
    </row>
    <row r="82" spans="1:39" ht="12.75">
      <c r="A82" s="114" t="str">
        <f t="shared" si="36"/>
        <v/>
      </c>
      <c r="B82" s="115"/>
      <c r="C82" s="116"/>
      <c r="D82" s="116"/>
      <c r="E82" s="146"/>
      <c r="F82" s="146"/>
      <c r="G82" s="147"/>
      <c r="H82" s="117"/>
      <c r="I82" s="118" t="str">
        <f t="shared" si="20"/>
        <v/>
      </c>
      <c r="J82" s="119"/>
      <c r="K82" s="120">
        <v>1</v>
      </c>
      <c r="L82" s="121">
        <f t="shared" si="25"/>
        <v>0</v>
      </c>
      <c r="M82" s="122" t="str">
        <f t="shared" si="21"/>
        <v/>
      </c>
      <c r="N82" s="123" t="str">
        <f t="shared" si="22"/>
        <v/>
      </c>
      <c r="O82" s="124" t="str">
        <f t="shared" si="26"/>
        <v/>
      </c>
      <c r="P82" s="125" t="e">
        <f t="shared" si="23"/>
        <v>#N/A</v>
      </c>
      <c r="Q82" s="126">
        <f t="shared" si="24"/>
        <v>0</v>
      </c>
      <c r="R82" s="127">
        <f t="shared" si="27"/>
        <v>0</v>
      </c>
      <c r="S82" s="132" t="str">
        <f t="shared" si="28"/>
        <v/>
      </c>
      <c r="T82" s="133" t="str">
        <f t="shared" si="29"/>
        <v/>
      </c>
      <c r="U82" s="133" t="str">
        <f t="shared" si="30"/>
        <v/>
      </c>
      <c r="V82" s="133" t="str">
        <f t="shared" si="31"/>
        <v/>
      </c>
      <c r="W82" s="133" t="str">
        <f t="shared" si="32"/>
        <v/>
      </c>
      <c r="X82" s="134" t="str">
        <f t="shared" si="33"/>
        <v/>
      </c>
      <c r="Y82" s="133" t="str">
        <f t="shared" si="34"/>
        <v/>
      </c>
      <c r="Z82" s="135" t="str">
        <f t="shared" si="35"/>
        <v/>
      </c>
      <c r="AA82" s="113"/>
      <c r="AB82" s="113"/>
      <c r="AC82" s="113"/>
      <c r="AD82" s="113"/>
      <c r="AE82" s="231" t="s">
        <v>1235</v>
      </c>
      <c r="AF82" s="232" t="s">
        <v>1236</v>
      </c>
      <c r="AG82" s="233" t="s">
        <v>2704</v>
      </c>
      <c r="AH82" s="113" t="s">
        <v>2622</v>
      </c>
      <c r="AI82" s="253" t="s">
        <v>1945</v>
      </c>
      <c r="AJ82" s="234" t="s">
        <v>4601</v>
      </c>
      <c r="AK82" s="235">
        <v>0.03</v>
      </c>
      <c r="AL82" s="254">
        <v>0</v>
      </c>
      <c r="AM82" s="113" t="s">
        <v>2622</v>
      </c>
    </row>
    <row r="83" spans="1:39" ht="12.75">
      <c r="A83" s="114" t="str">
        <f t="shared" si="36"/>
        <v/>
      </c>
      <c r="B83" s="115"/>
      <c r="C83" s="116"/>
      <c r="D83" s="116"/>
      <c r="E83" s="146"/>
      <c r="F83" s="146"/>
      <c r="G83" s="147"/>
      <c r="H83" s="117"/>
      <c r="I83" s="118" t="str">
        <f t="shared" si="20"/>
        <v/>
      </c>
      <c r="J83" s="119"/>
      <c r="K83" s="120">
        <v>1</v>
      </c>
      <c r="L83" s="121">
        <f t="shared" si="25"/>
        <v>0</v>
      </c>
      <c r="M83" s="122" t="str">
        <f t="shared" si="21"/>
        <v/>
      </c>
      <c r="N83" s="123" t="str">
        <f t="shared" si="22"/>
        <v/>
      </c>
      <c r="O83" s="124" t="str">
        <f t="shared" si="26"/>
        <v/>
      </c>
      <c r="P83" s="125" t="e">
        <f t="shared" si="23"/>
        <v>#N/A</v>
      </c>
      <c r="Q83" s="126">
        <f t="shared" si="24"/>
        <v>0</v>
      </c>
      <c r="R83" s="127">
        <f t="shared" si="27"/>
        <v>0</v>
      </c>
      <c r="S83" s="132" t="str">
        <f t="shared" si="28"/>
        <v/>
      </c>
      <c r="T83" s="133" t="str">
        <f t="shared" si="29"/>
        <v/>
      </c>
      <c r="U83" s="133" t="str">
        <f t="shared" si="30"/>
        <v/>
      </c>
      <c r="V83" s="133" t="str">
        <f t="shared" si="31"/>
        <v/>
      </c>
      <c r="W83" s="133" t="str">
        <f t="shared" si="32"/>
        <v/>
      </c>
      <c r="X83" s="134" t="str">
        <f t="shared" si="33"/>
        <v/>
      </c>
      <c r="Y83" s="133" t="str">
        <f t="shared" si="34"/>
        <v/>
      </c>
      <c r="Z83" s="135" t="str">
        <f t="shared" si="35"/>
        <v/>
      </c>
      <c r="AA83" s="113"/>
      <c r="AB83" s="113"/>
      <c r="AC83" s="113"/>
      <c r="AD83" s="113"/>
      <c r="AE83" s="231" t="s">
        <v>1237</v>
      </c>
      <c r="AF83" s="232" t="s">
        <v>1238</v>
      </c>
      <c r="AG83" s="233" t="s">
        <v>742</v>
      </c>
      <c r="AH83" s="113" t="s">
        <v>2622</v>
      </c>
      <c r="AI83" s="253" t="s">
        <v>6212</v>
      </c>
      <c r="AJ83" s="234" t="s">
        <v>4601</v>
      </c>
      <c r="AK83" s="235">
        <v>0.03</v>
      </c>
      <c r="AL83" s="254">
        <v>0</v>
      </c>
      <c r="AM83" s="113" t="s">
        <v>2622</v>
      </c>
    </row>
    <row r="84" spans="1:39" ht="12.75">
      <c r="A84" s="114" t="str">
        <f t="shared" si="36"/>
        <v/>
      </c>
      <c r="B84" s="115"/>
      <c r="C84" s="116"/>
      <c r="D84" s="116"/>
      <c r="E84" s="146"/>
      <c r="F84" s="146"/>
      <c r="G84" s="147"/>
      <c r="H84" s="117"/>
      <c r="I84" s="118" t="str">
        <f t="shared" si="20"/>
        <v/>
      </c>
      <c r="J84" s="119"/>
      <c r="K84" s="120">
        <v>1</v>
      </c>
      <c r="L84" s="121">
        <f t="shared" si="25"/>
        <v>0</v>
      </c>
      <c r="M84" s="122" t="str">
        <f t="shared" si="21"/>
        <v/>
      </c>
      <c r="N84" s="123" t="str">
        <f t="shared" si="22"/>
        <v/>
      </c>
      <c r="O84" s="124" t="str">
        <f t="shared" si="26"/>
        <v/>
      </c>
      <c r="P84" s="125" t="e">
        <f t="shared" si="23"/>
        <v>#N/A</v>
      </c>
      <c r="Q84" s="126">
        <f t="shared" si="24"/>
        <v>0</v>
      </c>
      <c r="R84" s="127">
        <f t="shared" si="27"/>
        <v>0</v>
      </c>
      <c r="S84" s="132" t="str">
        <f t="shared" si="28"/>
        <v/>
      </c>
      <c r="T84" s="133" t="str">
        <f t="shared" si="29"/>
        <v/>
      </c>
      <c r="U84" s="133" t="str">
        <f t="shared" si="30"/>
        <v/>
      </c>
      <c r="V84" s="133" t="str">
        <f t="shared" si="31"/>
        <v/>
      </c>
      <c r="W84" s="133" t="str">
        <f t="shared" si="32"/>
        <v/>
      </c>
      <c r="X84" s="134" t="str">
        <f t="shared" si="33"/>
        <v/>
      </c>
      <c r="Y84" s="133" t="str">
        <f t="shared" si="34"/>
        <v/>
      </c>
      <c r="Z84" s="135" t="str">
        <f t="shared" si="35"/>
        <v/>
      </c>
      <c r="AA84" s="113"/>
      <c r="AB84" s="113"/>
      <c r="AC84" s="113"/>
      <c r="AD84" s="113"/>
      <c r="AE84" s="231" t="s">
        <v>1240</v>
      </c>
      <c r="AF84" s="232" t="s">
        <v>1241</v>
      </c>
      <c r="AG84" s="233" t="s">
        <v>4546</v>
      </c>
      <c r="AH84" s="113" t="s">
        <v>2622</v>
      </c>
      <c r="AI84" s="253" t="s">
        <v>4608</v>
      </c>
      <c r="AJ84" s="234" t="s">
        <v>4601</v>
      </c>
      <c r="AK84" s="235">
        <v>0.03</v>
      </c>
      <c r="AL84" s="254">
        <v>0</v>
      </c>
      <c r="AM84" s="113" t="s">
        <v>2622</v>
      </c>
    </row>
    <row r="85" spans="1:39" ht="12.75">
      <c r="A85" s="114" t="str">
        <f t="shared" si="36"/>
        <v/>
      </c>
      <c r="B85" s="115"/>
      <c r="C85" s="116"/>
      <c r="D85" s="116"/>
      <c r="E85" s="146"/>
      <c r="F85" s="146"/>
      <c r="G85" s="147"/>
      <c r="H85" s="117"/>
      <c r="I85" s="118" t="str">
        <f t="shared" si="20"/>
        <v/>
      </c>
      <c r="J85" s="119"/>
      <c r="K85" s="120">
        <v>1</v>
      </c>
      <c r="L85" s="121">
        <f t="shared" si="25"/>
        <v>0</v>
      </c>
      <c r="M85" s="122" t="str">
        <f t="shared" si="21"/>
        <v/>
      </c>
      <c r="N85" s="123" t="str">
        <f t="shared" si="22"/>
        <v/>
      </c>
      <c r="O85" s="124" t="str">
        <f t="shared" si="26"/>
        <v/>
      </c>
      <c r="P85" s="125" t="e">
        <f t="shared" si="23"/>
        <v>#N/A</v>
      </c>
      <c r="Q85" s="126">
        <f t="shared" si="24"/>
        <v>0</v>
      </c>
      <c r="R85" s="127">
        <f t="shared" si="27"/>
        <v>0</v>
      </c>
      <c r="S85" s="132" t="str">
        <f t="shared" si="28"/>
        <v/>
      </c>
      <c r="T85" s="133" t="str">
        <f t="shared" si="29"/>
        <v/>
      </c>
      <c r="U85" s="133" t="str">
        <f t="shared" si="30"/>
        <v/>
      </c>
      <c r="V85" s="133" t="str">
        <f t="shared" si="31"/>
        <v/>
      </c>
      <c r="W85" s="133" t="str">
        <f t="shared" si="32"/>
        <v/>
      </c>
      <c r="X85" s="134" t="str">
        <f t="shared" si="33"/>
        <v/>
      </c>
      <c r="Y85" s="133" t="str">
        <f t="shared" si="34"/>
        <v/>
      </c>
      <c r="Z85" s="135" t="str">
        <f t="shared" si="35"/>
        <v/>
      </c>
      <c r="AA85" s="113"/>
      <c r="AB85" s="113"/>
      <c r="AC85" s="113"/>
      <c r="AD85" s="113"/>
      <c r="AE85" s="231" t="s">
        <v>1242</v>
      </c>
      <c r="AF85" s="232" t="s">
        <v>1243</v>
      </c>
      <c r="AG85" s="233" t="s">
        <v>2632</v>
      </c>
      <c r="AH85" s="113" t="s">
        <v>2622</v>
      </c>
      <c r="AI85" s="253" t="s">
        <v>4609</v>
      </c>
      <c r="AJ85" s="234" t="s">
        <v>4601</v>
      </c>
      <c r="AK85" s="235">
        <v>0.03</v>
      </c>
      <c r="AL85" s="254">
        <v>0</v>
      </c>
      <c r="AM85" s="113" t="s">
        <v>2622</v>
      </c>
    </row>
    <row r="86" spans="1:39" ht="12.75">
      <c r="A86" s="114" t="str">
        <f t="shared" si="36"/>
        <v/>
      </c>
      <c r="B86" s="115"/>
      <c r="C86" s="116"/>
      <c r="D86" s="116"/>
      <c r="E86" s="146"/>
      <c r="F86" s="146"/>
      <c r="G86" s="147"/>
      <c r="H86" s="117"/>
      <c r="I86" s="118" t="str">
        <f t="shared" si="20"/>
        <v/>
      </c>
      <c r="J86" s="119"/>
      <c r="K86" s="120">
        <v>1</v>
      </c>
      <c r="L86" s="121">
        <f t="shared" si="25"/>
        <v>0</v>
      </c>
      <c r="M86" s="122" t="str">
        <f t="shared" si="21"/>
        <v/>
      </c>
      <c r="N86" s="123" t="str">
        <f t="shared" si="22"/>
        <v/>
      </c>
      <c r="O86" s="124" t="str">
        <f t="shared" si="26"/>
        <v/>
      </c>
      <c r="P86" s="125" t="e">
        <f t="shared" si="23"/>
        <v>#N/A</v>
      </c>
      <c r="Q86" s="126">
        <f t="shared" si="24"/>
        <v>0</v>
      </c>
      <c r="R86" s="127">
        <f t="shared" si="27"/>
        <v>0</v>
      </c>
      <c r="S86" s="132" t="str">
        <f t="shared" si="28"/>
        <v/>
      </c>
      <c r="T86" s="133" t="str">
        <f t="shared" si="29"/>
        <v/>
      </c>
      <c r="U86" s="133" t="str">
        <f t="shared" si="30"/>
        <v/>
      </c>
      <c r="V86" s="133" t="str">
        <f t="shared" si="31"/>
        <v/>
      </c>
      <c r="W86" s="133" t="str">
        <f t="shared" si="32"/>
        <v/>
      </c>
      <c r="X86" s="134" t="str">
        <f t="shared" si="33"/>
        <v/>
      </c>
      <c r="Y86" s="133" t="str">
        <f t="shared" si="34"/>
        <v/>
      </c>
      <c r="Z86" s="135" t="str">
        <f t="shared" si="35"/>
        <v/>
      </c>
      <c r="AA86" s="113"/>
      <c r="AB86" s="113"/>
      <c r="AC86" s="113"/>
      <c r="AD86" s="113"/>
      <c r="AE86" s="231" t="s">
        <v>1244</v>
      </c>
      <c r="AF86" s="232" t="s">
        <v>1245</v>
      </c>
      <c r="AG86" s="233" t="s">
        <v>4546</v>
      </c>
      <c r="AH86" s="113" t="s">
        <v>2622</v>
      </c>
      <c r="AI86" s="253" t="s">
        <v>4610</v>
      </c>
      <c r="AJ86" s="234" t="s">
        <v>4601</v>
      </c>
      <c r="AK86" s="235">
        <v>0.03</v>
      </c>
      <c r="AL86" s="254">
        <v>0</v>
      </c>
      <c r="AM86" s="113" t="s">
        <v>2622</v>
      </c>
    </row>
    <row r="87" spans="1:39" ht="12.75">
      <c r="A87" s="114" t="str">
        <f t="shared" si="36"/>
        <v/>
      </c>
      <c r="B87" s="115"/>
      <c r="C87" s="116"/>
      <c r="D87" s="116"/>
      <c r="E87" s="146"/>
      <c r="F87" s="146"/>
      <c r="G87" s="147"/>
      <c r="H87" s="117"/>
      <c r="I87" s="118" t="str">
        <f t="shared" si="20"/>
        <v/>
      </c>
      <c r="J87" s="119"/>
      <c r="K87" s="120">
        <v>1</v>
      </c>
      <c r="L87" s="121">
        <f t="shared" si="25"/>
        <v>0</v>
      </c>
      <c r="M87" s="122" t="str">
        <f t="shared" si="21"/>
        <v/>
      </c>
      <c r="N87" s="123" t="str">
        <f t="shared" si="22"/>
        <v/>
      </c>
      <c r="O87" s="124" t="str">
        <f t="shared" si="26"/>
        <v/>
      </c>
      <c r="P87" s="125" t="e">
        <f t="shared" si="23"/>
        <v>#N/A</v>
      </c>
      <c r="Q87" s="126">
        <f t="shared" si="24"/>
        <v>0</v>
      </c>
      <c r="R87" s="127">
        <f t="shared" si="27"/>
        <v>0</v>
      </c>
      <c r="S87" s="132" t="str">
        <f t="shared" si="28"/>
        <v/>
      </c>
      <c r="T87" s="133" t="str">
        <f t="shared" si="29"/>
        <v/>
      </c>
      <c r="U87" s="133" t="str">
        <f t="shared" si="30"/>
        <v/>
      </c>
      <c r="V87" s="133" t="str">
        <f t="shared" si="31"/>
        <v/>
      </c>
      <c r="W87" s="133" t="str">
        <f t="shared" si="32"/>
        <v/>
      </c>
      <c r="X87" s="134" t="str">
        <f t="shared" si="33"/>
        <v/>
      </c>
      <c r="Y87" s="133" t="str">
        <f t="shared" si="34"/>
        <v/>
      </c>
      <c r="Z87" s="135" t="str">
        <f t="shared" si="35"/>
        <v/>
      </c>
      <c r="AA87" s="113"/>
      <c r="AB87" s="113"/>
      <c r="AC87" s="113"/>
      <c r="AD87" s="113"/>
      <c r="AE87" s="231" t="s">
        <v>1247</v>
      </c>
      <c r="AF87" s="232" t="s">
        <v>1248</v>
      </c>
      <c r="AG87" s="233" t="s">
        <v>2704</v>
      </c>
      <c r="AH87" s="113" t="s">
        <v>2622</v>
      </c>
      <c r="AI87" s="253" t="s">
        <v>4611</v>
      </c>
      <c r="AJ87" s="234" t="s">
        <v>4601</v>
      </c>
      <c r="AK87" s="235">
        <v>0.03</v>
      </c>
      <c r="AL87" s="254">
        <v>0</v>
      </c>
      <c r="AM87" s="113" t="s">
        <v>2622</v>
      </c>
    </row>
    <row r="88" spans="1:39" ht="12.75">
      <c r="A88" s="114" t="str">
        <f t="shared" si="36"/>
        <v/>
      </c>
      <c r="B88" s="115"/>
      <c r="C88" s="116"/>
      <c r="D88" s="116"/>
      <c r="E88" s="146"/>
      <c r="F88" s="146"/>
      <c r="G88" s="147"/>
      <c r="H88" s="117"/>
      <c r="I88" s="118" t="str">
        <f t="shared" si="20"/>
        <v/>
      </c>
      <c r="J88" s="119"/>
      <c r="K88" s="120">
        <v>1</v>
      </c>
      <c r="L88" s="121">
        <f t="shared" si="25"/>
        <v>0</v>
      </c>
      <c r="M88" s="122" t="str">
        <f t="shared" si="21"/>
        <v/>
      </c>
      <c r="N88" s="123" t="str">
        <f t="shared" si="22"/>
        <v/>
      </c>
      <c r="O88" s="124" t="str">
        <f t="shared" si="26"/>
        <v/>
      </c>
      <c r="P88" s="125" t="e">
        <f t="shared" si="23"/>
        <v>#N/A</v>
      </c>
      <c r="Q88" s="126">
        <f t="shared" si="24"/>
        <v>0</v>
      </c>
      <c r="R88" s="127">
        <f t="shared" si="27"/>
        <v>0</v>
      </c>
      <c r="S88" s="132" t="str">
        <f t="shared" si="28"/>
        <v/>
      </c>
      <c r="T88" s="133" t="str">
        <f t="shared" si="29"/>
        <v/>
      </c>
      <c r="U88" s="133" t="str">
        <f t="shared" si="30"/>
        <v/>
      </c>
      <c r="V88" s="133" t="str">
        <f t="shared" si="31"/>
        <v/>
      </c>
      <c r="W88" s="133" t="str">
        <f t="shared" si="32"/>
        <v/>
      </c>
      <c r="X88" s="134" t="str">
        <f t="shared" si="33"/>
        <v/>
      </c>
      <c r="Y88" s="133" t="str">
        <f t="shared" si="34"/>
        <v/>
      </c>
      <c r="Z88" s="135" t="str">
        <f t="shared" si="35"/>
        <v/>
      </c>
      <c r="AA88" s="113"/>
      <c r="AB88" s="113"/>
      <c r="AC88" s="113"/>
      <c r="AD88" s="113"/>
      <c r="AE88" s="231" t="s">
        <v>1249</v>
      </c>
      <c r="AF88" s="232" t="s">
        <v>1250</v>
      </c>
      <c r="AG88" s="233" t="s">
        <v>2620</v>
      </c>
      <c r="AH88" s="113" t="s">
        <v>2622</v>
      </c>
      <c r="AI88" s="253" t="s">
        <v>4612</v>
      </c>
      <c r="AJ88" s="234" t="s">
        <v>4601</v>
      </c>
      <c r="AK88" s="235">
        <v>0.03</v>
      </c>
      <c r="AL88" s="254">
        <v>0</v>
      </c>
      <c r="AM88" s="113" t="s">
        <v>2622</v>
      </c>
    </row>
    <row r="89" spans="1:39" ht="12.75">
      <c r="A89" s="114" t="str">
        <f t="shared" si="36"/>
        <v/>
      </c>
      <c r="B89" s="115"/>
      <c r="C89" s="116"/>
      <c r="D89" s="116"/>
      <c r="E89" s="146"/>
      <c r="F89" s="146"/>
      <c r="G89" s="147"/>
      <c r="H89" s="117"/>
      <c r="I89" s="118" t="str">
        <f t="shared" si="20"/>
        <v/>
      </c>
      <c r="J89" s="119"/>
      <c r="K89" s="120">
        <v>1</v>
      </c>
      <c r="L89" s="121">
        <f t="shared" si="25"/>
        <v>0</v>
      </c>
      <c r="M89" s="122" t="str">
        <f t="shared" si="21"/>
        <v/>
      </c>
      <c r="N89" s="123" t="str">
        <f t="shared" si="22"/>
        <v/>
      </c>
      <c r="O89" s="124" t="str">
        <f t="shared" si="26"/>
        <v/>
      </c>
      <c r="P89" s="125" t="e">
        <f t="shared" si="23"/>
        <v>#N/A</v>
      </c>
      <c r="Q89" s="126">
        <f t="shared" si="24"/>
        <v>0</v>
      </c>
      <c r="R89" s="127">
        <f t="shared" si="27"/>
        <v>0</v>
      </c>
      <c r="S89" s="132" t="str">
        <f t="shared" si="28"/>
        <v/>
      </c>
      <c r="T89" s="133" t="str">
        <f t="shared" si="29"/>
        <v/>
      </c>
      <c r="U89" s="133" t="str">
        <f t="shared" si="30"/>
        <v/>
      </c>
      <c r="V89" s="133" t="str">
        <f t="shared" si="31"/>
        <v/>
      </c>
      <c r="W89" s="133" t="str">
        <f t="shared" si="32"/>
        <v/>
      </c>
      <c r="X89" s="134" t="str">
        <f t="shared" si="33"/>
        <v/>
      </c>
      <c r="Y89" s="133" t="str">
        <f t="shared" si="34"/>
        <v/>
      </c>
      <c r="Z89" s="135" t="str">
        <f t="shared" si="35"/>
        <v/>
      </c>
      <c r="AA89" s="113"/>
      <c r="AB89" s="113"/>
      <c r="AC89" s="113"/>
      <c r="AD89" s="113"/>
      <c r="AE89" s="231" t="s">
        <v>1251</v>
      </c>
      <c r="AF89" s="232" t="s">
        <v>1252</v>
      </c>
      <c r="AG89" s="233" t="s">
        <v>2709</v>
      </c>
      <c r="AH89" s="113" t="s">
        <v>2622</v>
      </c>
      <c r="AI89" s="253" t="s">
        <v>4613</v>
      </c>
      <c r="AJ89" s="234" t="s">
        <v>4601</v>
      </c>
      <c r="AK89" s="235">
        <v>0.03</v>
      </c>
      <c r="AL89" s="254">
        <v>0</v>
      </c>
      <c r="AM89" s="113" t="s">
        <v>2622</v>
      </c>
    </row>
    <row r="90" spans="1:39" ht="12.75">
      <c r="A90" s="114" t="str">
        <f t="shared" si="36"/>
        <v/>
      </c>
      <c r="B90" s="115"/>
      <c r="C90" s="116"/>
      <c r="D90" s="116"/>
      <c r="E90" s="146"/>
      <c r="F90" s="146"/>
      <c r="G90" s="147"/>
      <c r="H90" s="117"/>
      <c r="I90" s="118" t="str">
        <f t="shared" si="20"/>
        <v/>
      </c>
      <c r="J90" s="119"/>
      <c r="K90" s="120">
        <v>1</v>
      </c>
      <c r="L90" s="121">
        <f t="shared" si="25"/>
        <v>0</v>
      </c>
      <c r="M90" s="122" t="str">
        <f t="shared" si="21"/>
        <v/>
      </c>
      <c r="N90" s="123" t="str">
        <f t="shared" si="22"/>
        <v/>
      </c>
      <c r="O90" s="124" t="str">
        <f t="shared" si="26"/>
        <v/>
      </c>
      <c r="P90" s="125" t="e">
        <f t="shared" si="23"/>
        <v>#N/A</v>
      </c>
      <c r="Q90" s="126">
        <f t="shared" si="24"/>
        <v>0</v>
      </c>
      <c r="R90" s="127">
        <f t="shared" si="27"/>
        <v>0</v>
      </c>
      <c r="S90" s="132" t="str">
        <f t="shared" si="28"/>
        <v/>
      </c>
      <c r="T90" s="133" t="str">
        <f t="shared" si="29"/>
        <v/>
      </c>
      <c r="U90" s="133" t="str">
        <f t="shared" si="30"/>
        <v/>
      </c>
      <c r="V90" s="133" t="str">
        <f t="shared" si="31"/>
        <v/>
      </c>
      <c r="W90" s="133" t="str">
        <f t="shared" si="32"/>
        <v/>
      </c>
      <c r="X90" s="134" t="str">
        <f t="shared" si="33"/>
        <v/>
      </c>
      <c r="Y90" s="133" t="str">
        <f t="shared" si="34"/>
        <v/>
      </c>
      <c r="Z90" s="135" t="str">
        <f t="shared" si="35"/>
        <v/>
      </c>
      <c r="AA90" s="113"/>
      <c r="AB90" s="113"/>
      <c r="AC90" s="113"/>
      <c r="AD90" s="113"/>
      <c r="AE90" s="231" t="s">
        <v>1254</v>
      </c>
      <c r="AF90" s="232" t="s">
        <v>1255</v>
      </c>
      <c r="AG90" s="233" t="s">
        <v>2704</v>
      </c>
      <c r="AH90" s="113" t="s">
        <v>2622</v>
      </c>
      <c r="AI90" s="253" t="s">
        <v>4614</v>
      </c>
      <c r="AJ90" s="234" t="s">
        <v>4601</v>
      </c>
      <c r="AK90" s="235">
        <v>0.03</v>
      </c>
      <c r="AL90" s="254">
        <v>0</v>
      </c>
      <c r="AM90" s="113" t="s">
        <v>2622</v>
      </c>
    </row>
    <row r="91" spans="1:39" ht="12.75">
      <c r="A91" s="114" t="str">
        <f t="shared" si="36"/>
        <v/>
      </c>
      <c r="B91" s="115"/>
      <c r="C91" s="116"/>
      <c r="D91" s="116"/>
      <c r="E91" s="146"/>
      <c r="F91" s="146"/>
      <c r="G91" s="147"/>
      <c r="H91" s="117"/>
      <c r="I91" s="118" t="str">
        <f t="shared" si="20"/>
        <v/>
      </c>
      <c r="J91" s="119"/>
      <c r="K91" s="120">
        <v>1</v>
      </c>
      <c r="L91" s="121">
        <f t="shared" si="25"/>
        <v>0</v>
      </c>
      <c r="M91" s="122" t="str">
        <f t="shared" si="21"/>
        <v/>
      </c>
      <c r="N91" s="123" t="str">
        <f t="shared" si="22"/>
        <v/>
      </c>
      <c r="O91" s="124" t="str">
        <f t="shared" si="26"/>
        <v/>
      </c>
      <c r="P91" s="125" t="e">
        <f t="shared" si="23"/>
        <v>#N/A</v>
      </c>
      <c r="Q91" s="126">
        <f t="shared" si="24"/>
        <v>0</v>
      </c>
      <c r="R91" s="127">
        <f t="shared" si="27"/>
        <v>0</v>
      </c>
      <c r="S91" s="132" t="str">
        <f t="shared" si="28"/>
        <v/>
      </c>
      <c r="T91" s="133" t="str">
        <f t="shared" si="29"/>
        <v/>
      </c>
      <c r="U91" s="133" t="str">
        <f t="shared" si="30"/>
        <v/>
      </c>
      <c r="V91" s="133" t="str">
        <f t="shared" si="31"/>
        <v/>
      </c>
      <c r="W91" s="133" t="str">
        <f t="shared" si="32"/>
        <v/>
      </c>
      <c r="X91" s="134" t="str">
        <f t="shared" si="33"/>
        <v/>
      </c>
      <c r="Y91" s="133" t="str">
        <f t="shared" si="34"/>
        <v/>
      </c>
      <c r="Z91" s="135" t="str">
        <f t="shared" si="35"/>
        <v/>
      </c>
      <c r="AA91" s="113"/>
      <c r="AB91" s="113"/>
      <c r="AC91" s="113"/>
      <c r="AD91" s="113"/>
      <c r="AE91" s="231" t="s">
        <v>1256</v>
      </c>
      <c r="AF91" s="232" t="s">
        <v>1257</v>
      </c>
      <c r="AG91" s="233" t="s">
        <v>2704</v>
      </c>
      <c r="AH91" s="113" t="s">
        <v>2622</v>
      </c>
      <c r="AI91" s="253" t="s">
        <v>4615</v>
      </c>
      <c r="AJ91" s="234" t="s">
        <v>4601</v>
      </c>
      <c r="AK91" s="235">
        <v>0.03</v>
      </c>
      <c r="AL91" s="254">
        <v>0</v>
      </c>
      <c r="AM91" s="113" t="s">
        <v>2622</v>
      </c>
    </row>
    <row r="92" spans="1:39" ht="12.75">
      <c r="A92" s="114" t="str">
        <f t="shared" si="36"/>
        <v/>
      </c>
      <c r="B92" s="115"/>
      <c r="C92" s="116"/>
      <c r="D92" s="116"/>
      <c r="E92" s="146"/>
      <c r="F92" s="146"/>
      <c r="G92" s="147"/>
      <c r="H92" s="117"/>
      <c r="I92" s="118" t="str">
        <f t="shared" si="20"/>
        <v/>
      </c>
      <c r="J92" s="119"/>
      <c r="K92" s="120">
        <v>1</v>
      </c>
      <c r="L92" s="121">
        <f t="shared" si="25"/>
        <v>0</v>
      </c>
      <c r="M92" s="122" t="str">
        <f t="shared" si="21"/>
        <v/>
      </c>
      <c r="N92" s="123" t="str">
        <f t="shared" si="22"/>
        <v/>
      </c>
      <c r="O92" s="124" t="str">
        <f t="shared" si="26"/>
        <v/>
      </c>
      <c r="P92" s="125" t="e">
        <f t="shared" si="23"/>
        <v>#N/A</v>
      </c>
      <c r="Q92" s="126">
        <f t="shared" si="24"/>
        <v>0</v>
      </c>
      <c r="R92" s="127">
        <f t="shared" si="27"/>
        <v>0</v>
      </c>
      <c r="S92" s="132" t="str">
        <f t="shared" si="28"/>
        <v/>
      </c>
      <c r="T92" s="133" t="str">
        <f t="shared" si="29"/>
        <v/>
      </c>
      <c r="U92" s="133" t="str">
        <f t="shared" si="30"/>
        <v/>
      </c>
      <c r="V92" s="133" t="str">
        <f t="shared" si="31"/>
        <v/>
      </c>
      <c r="W92" s="133" t="str">
        <f t="shared" si="32"/>
        <v/>
      </c>
      <c r="X92" s="134" t="str">
        <f t="shared" si="33"/>
        <v/>
      </c>
      <c r="Y92" s="133" t="str">
        <f t="shared" si="34"/>
        <v/>
      </c>
      <c r="Z92" s="135" t="str">
        <f t="shared" si="35"/>
        <v/>
      </c>
      <c r="AA92" s="113"/>
      <c r="AB92" s="113"/>
      <c r="AC92" s="113"/>
      <c r="AD92" s="113"/>
      <c r="AE92" s="231" t="s">
        <v>1258</v>
      </c>
      <c r="AF92" s="232" t="s">
        <v>1259</v>
      </c>
      <c r="AG92" s="233" t="s">
        <v>4546</v>
      </c>
      <c r="AH92" s="113" t="s">
        <v>2622</v>
      </c>
      <c r="AI92" s="253" t="s">
        <v>4616</v>
      </c>
      <c r="AJ92" s="234" t="s">
        <v>4601</v>
      </c>
      <c r="AK92" s="235">
        <v>0.03</v>
      </c>
      <c r="AL92" s="254">
        <v>0</v>
      </c>
      <c r="AM92" s="113" t="s">
        <v>2622</v>
      </c>
    </row>
    <row r="93" spans="1:39" ht="12.75">
      <c r="A93" s="114" t="str">
        <f t="shared" si="36"/>
        <v/>
      </c>
      <c r="B93" s="115"/>
      <c r="C93" s="116"/>
      <c r="D93" s="116"/>
      <c r="E93" s="146"/>
      <c r="F93" s="146"/>
      <c r="G93" s="147"/>
      <c r="H93" s="117"/>
      <c r="I93" s="118" t="str">
        <f t="shared" si="20"/>
        <v/>
      </c>
      <c r="J93" s="119"/>
      <c r="K93" s="120">
        <v>1</v>
      </c>
      <c r="L93" s="121">
        <f t="shared" si="25"/>
        <v>0</v>
      </c>
      <c r="M93" s="122" t="str">
        <f t="shared" si="21"/>
        <v/>
      </c>
      <c r="N93" s="123" t="str">
        <f t="shared" si="22"/>
        <v/>
      </c>
      <c r="O93" s="124" t="str">
        <f t="shared" si="26"/>
        <v/>
      </c>
      <c r="P93" s="125" t="e">
        <f t="shared" si="23"/>
        <v>#N/A</v>
      </c>
      <c r="Q93" s="126">
        <f t="shared" si="24"/>
        <v>0</v>
      </c>
      <c r="R93" s="127">
        <f t="shared" si="27"/>
        <v>0</v>
      </c>
      <c r="S93" s="132" t="str">
        <f t="shared" si="28"/>
        <v/>
      </c>
      <c r="T93" s="133" t="str">
        <f t="shared" si="29"/>
        <v/>
      </c>
      <c r="U93" s="133" t="str">
        <f t="shared" si="30"/>
        <v/>
      </c>
      <c r="V93" s="133" t="str">
        <f t="shared" si="31"/>
        <v/>
      </c>
      <c r="W93" s="133" t="str">
        <f t="shared" si="32"/>
        <v/>
      </c>
      <c r="X93" s="134" t="str">
        <f t="shared" si="33"/>
        <v/>
      </c>
      <c r="Y93" s="133" t="str">
        <f t="shared" si="34"/>
        <v/>
      </c>
      <c r="Z93" s="135" t="str">
        <f t="shared" si="35"/>
        <v/>
      </c>
      <c r="AA93" s="113"/>
      <c r="AB93" s="113"/>
      <c r="AC93" s="113"/>
      <c r="AD93" s="113"/>
      <c r="AE93" s="231" t="s">
        <v>1260</v>
      </c>
      <c r="AF93" s="232" t="s">
        <v>1261</v>
      </c>
      <c r="AG93" s="233" t="s">
        <v>2704</v>
      </c>
      <c r="AH93" s="113" t="s">
        <v>2622</v>
      </c>
      <c r="AI93" s="253" t="s">
        <v>4617</v>
      </c>
      <c r="AJ93" s="234" t="s">
        <v>4601</v>
      </c>
      <c r="AK93" s="235">
        <v>0.03</v>
      </c>
      <c r="AL93" s="254">
        <v>0</v>
      </c>
      <c r="AM93" s="113" t="s">
        <v>2622</v>
      </c>
    </row>
    <row r="94" spans="1:39" ht="12.75">
      <c r="A94" s="114" t="str">
        <f t="shared" si="36"/>
        <v/>
      </c>
      <c r="B94" s="115"/>
      <c r="C94" s="116"/>
      <c r="D94" s="116"/>
      <c r="E94" s="146"/>
      <c r="F94" s="146"/>
      <c r="G94" s="147"/>
      <c r="H94" s="117"/>
      <c r="I94" s="118" t="str">
        <f t="shared" si="20"/>
        <v/>
      </c>
      <c r="J94" s="119"/>
      <c r="K94" s="120">
        <v>1</v>
      </c>
      <c r="L94" s="121">
        <f t="shared" si="25"/>
        <v>0</v>
      </c>
      <c r="M94" s="122" t="str">
        <f t="shared" si="21"/>
        <v/>
      </c>
      <c r="N94" s="123" t="str">
        <f t="shared" si="22"/>
        <v/>
      </c>
      <c r="O94" s="124" t="str">
        <f t="shared" si="26"/>
        <v/>
      </c>
      <c r="P94" s="125" t="e">
        <f t="shared" si="23"/>
        <v>#N/A</v>
      </c>
      <c r="Q94" s="126">
        <f t="shared" si="24"/>
        <v>0</v>
      </c>
      <c r="R94" s="127">
        <f t="shared" si="27"/>
        <v>0</v>
      </c>
      <c r="S94" s="132" t="str">
        <f t="shared" si="28"/>
        <v/>
      </c>
      <c r="T94" s="133" t="str">
        <f t="shared" si="29"/>
        <v/>
      </c>
      <c r="U94" s="133" t="str">
        <f t="shared" si="30"/>
        <v/>
      </c>
      <c r="V94" s="133" t="str">
        <f t="shared" si="31"/>
        <v/>
      </c>
      <c r="W94" s="133" t="str">
        <f t="shared" si="32"/>
        <v/>
      </c>
      <c r="X94" s="134" t="str">
        <f t="shared" si="33"/>
        <v/>
      </c>
      <c r="Y94" s="133" t="str">
        <f t="shared" si="34"/>
        <v/>
      </c>
      <c r="Z94" s="135" t="str">
        <f t="shared" si="35"/>
        <v/>
      </c>
      <c r="AA94" s="113"/>
      <c r="AB94" s="113"/>
      <c r="AC94" s="113"/>
      <c r="AD94" s="113"/>
      <c r="AE94" s="231" t="s">
        <v>1262</v>
      </c>
      <c r="AF94" s="232" t="s">
        <v>1263</v>
      </c>
      <c r="AG94" s="233" t="s">
        <v>742</v>
      </c>
      <c r="AH94" s="113" t="s">
        <v>2622</v>
      </c>
      <c r="AI94" s="253" t="s">
        <v>4618</v>
      </c>
      <c r="AJ94" s="234" t="s">
        <v>4601</v>
      </c>
      <c r="AK94" s="235">
        <v>0.03</v>
      </c>
      <c r="AL94" s="254">
        <v>0</v>
      </c>
      <c r="AM94" s="113" t="s">
        <v>2622</v>
      </c>
    </row>
    <row r="95" spans="1:39" ht="12.75">
      <c r="A95" s="114" t="str">
        <f t="shared" si="36"/>
        <v/>
      </c>
      <c r="B95" s="115"/>
      <c r="C95" s="116"/>
      <c r="D95" s="116"/>
      <c r="E95" s="146"/>
      <c r="F95" s="146"/>
      <c r="G95" s="147"/>
      <c r="H95" s="117"/>
      <c r="I95" s="118" t="str">
        <f t="shared" si="20"/>
        <v/>
      </c>
      <c r="J95" s="119"/>
      <c r="K95" s="120">
        <v>1</v>
      </c>
      <c r="L95" s="121">
        <f t="shared" si="25"/>
        <v>0</v>
      </c>
      <c r="M95" s="122" t="str">
        <f t="shared" si="21"/>
        <v/>
      </c>
      <c r="N95" s="123" t="str">
        <f t="shared" si="22"/>
        <v/>
      </c>
      <c r="O95" s="124" t="str">
        <f t="shared" si="26"/>
        <v/>
      </c>
      <c r="P95" s="125" t="e">
        <f t="shared" si="23"/>
        <v>#N/A</v>
      </c>
      <c r="Q95" s="126">
        <f t="shared" si="24"/>
        <v>0</v>
      </c>
      <c r="R95" s="127">
        <f t="shared" si="27"/>
        <v>0</v>
      </c>
      <c r="S95" s="132" t="str">
        <f t="shared" si="28"/>
        <v/>
      </c>
      <c r="T95" s="133" t="str">
        <f t="shared" si="29"/>
        <v/>
      </c>
      <c r="U95" s="133" t="str">
        <f t="shared" si="30"/>
        <v/>
      </c>
      <c r="V95" s="133" t="str">
        <f t="shared" si="31"/>
        <v/>
      </c>
      <c r="W95" s="133" t="str">
        <f t="shared" si="32"/>
        <v/>
      </c>
      <c r="X95" s="134" t="str">
        <f t="shared" si="33"/>
        <v/>
      </c>
      <c r="Y95" s="133" t="str">
        <f t="shared" si="34"/>
        <v/>
      </c>
      <c r="Z95" s="135" t="str">
        <f t="shared" si="35"/>
        <v/>
      </c>
      <c r="AA95" s="113"/>
      <c r="AB95" s="113"/>
      <c r="AC95" s="113"/>
      <c r="AD95" s="113"/>
      <c r="AE95" s="231" t="s">
        <v>1264</v>
      </c>
      <c r="AF95" s="232" t="s">
        <v>1265</v>
      </c>
      <c r="AG95" s="233" t="s">
        <v>4546</v>
      </c>
      <c r="AH95" s="113" t="s">
        <v>2622</v>
      </c>
      <c r="AI95" s="253" t="s">
        <v>6213</v>
      </c>
      <c r="AJ95" s="234" t="s">
        <v>4601</v>
      </c>
      <c r="AK95" s="235">
        <v>0.03</v>
      </c>
      <c r="AL95" s="254">
        <v>0</v>
      </c>
      <c r="AM95" s="113" t="s">
        <v>2622</v>
      </c>
    </row>
    <row r="96" spans="1:39" ht="12.75">
      <c r="A96" s="114" t="str">
        <f t="shared" si="36"/>
        <v/>
      </c>
      <c r="B96" s="115"/>
      <c r="C96" s="116"/>
      <c r="D96" s="116"/>
      <c r="E96" s="146"/>
      <c r="F96" s="146"/>
      <c r="G96" s="147"/>
      <c r="H96" s="117"/>
      <c r="I96" s="118" t="str">
        <f t="shared" si="20"/>
        <v/>
      </c>
      <c r="J96" s="119"/>
      <c r="K96" s="120">
        <v>1</v>
      </c>
      <c r="L96" s="121">
        <f t="shared" si="25"/>
        <v>0</v>
      </c>
      <c r="M96" s="122" t="str">
        <f t="shared" si="21"/>
        <v/>
      </c>
      <c r="N96" s="123" t="str">
        <f t="shared" si="22"/>
        <v/>
      </c>
      <c r="O96" s="124" t="str">
        <f t="shared" si="26"/>
        <v/>
      </c>
      <c r="P96" s="125" t="e">
        <f t="shared" si="23"/>
        <v>#N/A</v>
      </c>
      <c r="Q96" s="126">
        <f t="shared" si="24"/>
        <v>0</v>
      </c>
      <c r="R96" s="127">
        <f t="shared" si="27"/>
        <v>0</v>
      </c>
      <c r="S96" s="132" t="str">
        <f t="shared" si="28"/>
        <v/>
      </c>
      <c r="T96" s="133" t="str">
        <f t="shared" si="29"/>
        <v/>
      </c>
      <c r="U96" s="133" t="str">
        <f t="shared" si="30"/>
        <v/>
      </c>
      <c r="V96" s="133" t="str">
        <f t="shared" si="31"/>
        <v/>
      </c>
      <c r="W96" s="133" t="str">
        <f t="shared" si="32"/>
        <v/>
      </c>
      <c r="X96" s="134" t="str">
        <f t="shared" si="33"/>
        <v/>
      </c>
      <c r="Y96" s="133" t="str">
        <f t="shared" si="34"/>
        <v/>
      </c>
      <c r="Z96" s="135" t="str">
        <f t="shared" si="35"/>
        <v/>
      </c>
      <c r="AA96" s="113"/>
      <c r="AB96" s="113"/>
      <c r="AC96" s="113"/>
      <c r="AD96" s="113"/>
      <c r="AE96" s="231" t="s">
        <v>1266</v>
      </c>
      <c r="AF96" s="232" t="s">
        <v>1267</v>
      </c>
      <c r="AG96" s="233" t="s">
        <v>2767</v>
      </c>
      <c r="AH96" s="113" t="s">
        <v>2622</v>
      </c>
      <c r="AI96" s="253" t="s">
        <v>1217</v>
      </c>
      <c r="AJ96" s="234" t="s">
        <v>4601</v>
      </c>
      <c r="AK96" s="235">
        <v>0.03</v>
      </c>
      <c r="AL96" s="254">
        <v>0</v>
      </c>
      <c r="AM96" s="113" t="s">
        <v>2622</v>
      </c>
    </row>
    <row r="97" spans="1:39" ht="12.75">
      <c r="A97" s="114" t="str">
        <f t="shared" si="36"/>
        <v/>
      </c>
      <c r="B97" s="115"/>
      <c r="C97" s="116"/>
      <c r="D97" s="116"/>
      <c r="E97" s="146"/>
      <c r="F97" s="146"/>
      <c r="G97" s="147"/>
      <c r="H97" s="117"/>
      <c r="I97" s="118" t="str">
        <f t="shared" si="20"/>
        <v/>
      </c>
      <c r="J97" s="119"/>
      <c r="K97" s="120">
        <v>1</v>
      </c>
      <c r="L97" s="121">
        <f t="shared" si="25"/>
        <v>0</v>
      </c>
      <c r="M97" s="122" t="str">
        <f t="shared" si="21"/>
        <v/>
      </c>
      <c r="N97" s="123" t="str">
        <f t="shared" si="22"/>
        <v/>
      </c>
      <c r="O97" s="124" t="str">
        <f t="shared" si="26"/>
        <v/>
      </c>
      <c r="P97" s="125" t="e">
        <f t="shared" si="23"/>
        <v>#N/A</v>
      </c>
      <c r="Q97" s="126">
        <f t="shared" si="24"/>
        <v>0</v>
      </c>
      <c r="R97" s="127">
        <f t="shared" si="27"/>
        <v>0</v>
      </c>
      <c r="S97" s="132" t="str">
        <f t="shared" si="28"/>
        <v/>
      </c>
      <c r="T97" s="133" t="str">
        <f t="shared" si="29"/>
        <v/>
      </c>
      <c r="U97" s="133" t="str">
        <f t="shared" si="30"/>
        <v/>
      </c>
      <c r="V97" s="133" t="str">
        <f t="shared" si="31"/>
        <v/>
      </c>
      <c r="W97" s="133" t="str">
        <f t="shared" si="32"/>
        <v/>
      </c>
      <c r="X97" s="134" t="str">
        <f t="shared" si="33"/>
        <v/>
      </c>
      <c r="Y97" s="133" t="str">
        <f t="shared" si="34"/>
        <v/>
      </c>
      <c r="Z97" s="135" t="str">
        <f t="shared" si="35"/>
        <v/>
      </c>
      <c r="AA97" s="113"/>
      <c r="AB97" s="113"/>
      <c r="AC97" s="113"/>
      <c r="AD97" s="113"/>
      <c r="AE97" s="231" t="s">
        <v>1268</v>
      </c>
      <c r="AF97" s="232" t="s">
        <v>1269</v>
      </c>
      <c r="AG97" s="233" t="s">
        <v>2704</v>
      </c>
      <c r="AH97" s="113" t="s">
        <v>2622</v>
      </c>
      <c r="AI97" s="253" t="s">
        <v>4619</v>
      </c>
      <c r="AJ97" s="234" t="s">
        <v>4601</v>
      </c>
      <c r="AK97" s="235">
        <v>0.03</v>
      </c>
      <c r="AL97" s="254">
        <v>0</v>
      </c>
      <c r="AM97" s="113" t="s">
        <v>2622</v>
      </c>
    </row>
    <row r="98" spans="1:39" ht="12.75">
      <c r="A98" s="114" t="str">
        <f t="shared" si="36"/>
        <v/>
      </c>
      <c r="B98" s="115"/>
      <c r="C98" s="116"/>
      <c r="D98" s="116"/>
      <c r="E98" s="146"/>
      <c r="F98" s="146"/>
      <c r="G98" s="147"/>
      <c r="H98" s="117"/>
      <c r="I98" s="118" t="str">
        <f t="shared" si="20"/>
        <v/>
      </c>
      <c r="J98" s="119"/>
      <c r="K98" s="120">
        <v>1</v>
      </c>
      <c r="L98" s="121">
        <f t="shared" si="25"/>
        <v>0</v>
      </c>
      <c r="M98" s="122" t="str">
        <f t="shared" si="21"/>
        <v/>
      </c>
      <c r="N98" s="123" t="str">
        <f t="shared" si="22"/>
        <v/>
      </c>
      <c r="O98" s="124" t="str">
        <f t="shared" si="26"/>
        <v/>
      </c>
      <c r="P98" s="125" t="e">
        <f t="shared" si="23"/>
        <v>#N/A</v>
      </c>
      <c r="Q98" s="126">
        <f t="shared" si="24"/>
        <v>0</v>
      </c>
      <c r="R98" s="127">
        <f t="shared" si="27"/>
        <v>0</v>
      </c>
      <c r="S98" s="132" t="str">
        <f t="shared" si="28"/>
        <v/>
      </c>
      <c r="T98" s="133" t="str">
        <f t="shared" si="29"/>
        <v/>
      </c>
      <c r="U98" s="133" t="str">
        <f t="shared" si="30"/>
        <v/>
      </c>
      <c r="V98" s="133" t="str">
        <f t="shared" si="31"/>
        <v/>
      </c>
      <c r="W98" s="133" t="str">
        <f t="shared" si="32"/>
        <v/>
      </c>
      <c r="X98" s="134" t="str">
        <f t="shared" si="33"/>
        <v/>
      </c>
      <c r="Y98" s="133" t="str">
        <f t="shared" si="34"/>
        <v/>
      </c>
      <c r="Z98" s="135" t="str">
        <f t="shared" si="35"/>
        <v/>
      </c>
      <c r="AA98" s="113"/>
      <c r="AB98" s="113"/>
      <c r="AC98" s="113"/>
      <c r="AD98" s="113"/>
      <c r="AE98" s="231" t="s">
        <v>1271</v>
      </c>
      <c r="AF98" s="232" t="s">
        <v>1272</v>
      </c>
      <c r="AG98" s="233" t="s">
        <v>4546</v>
      </c>
      <c r="AH98" s="113" t="s">
        <v>2622</v>
      </c>
      <c r="AI98" s="253" t="s">
        <v>4620</v>
      </c>
      <c r="AJ98" s="234" t="s">
        <v>4601</v>
      </c>
      <c r="AK98" s="235">
        <v>0.03</v>
      </c>
      <c r="AL98" s="254">
        <v>0</v>
      </c>
      <c r="AM98" s="113" t="s">
        <v>2622</v>
      </c>
    </row>
    <row r="99" spans="1:39" ht="12.75">
      <c r="A99" s="114" t="str">
        <f t="shared" si="36"/>
        <v/>
      </c>
      <c r="B99" s="115"/>
      <c r="C99" s="116"/>
      <c r="D99" s="116"/>
      <c r="E99" s="146"/>
      <c r="F99" s="146"/>
      <c r="G99" s="147"/>
      <c r="H99" s="117"/>
      <c r="I99" s="118" t="str">
        <f t="shared" si="20"/>
        <v/>
      </c>
      <c r="J99" s="119"/>
      <c r="K99" s="120">
        <v>1</v>
      </c>
      <c r="L99" s="121">
        <f t="shared" si="25"/>
        <v>0</v>
      </c>
      <c r="M99" s="122" t="str">
        <f t="shared" si="21"/>
        <v/>
      </c>
      <c r="N99" s="123" t="str">
        <f t="shared" si="22"/>
        <v/>
      </c>
      <c r="O99" s="124" t="str">
        <f t="shared" si="26"/>
        <v/>
      </c>
      <c r="P99" s="125" t="e">
        <f t="shared" si="23"/>
        <v>#N/A</v>
      </c>
      <c r="Q99" s="126">
        <f t="shared" si="24"/>
        <v>0</v>
      </c>
      <c r="R99" s="127">
        <f t="shared" si="27"/>
        <v>0</v>
      </c>
      <c r="S99" s="132" t="str">
        <f t="shared" si="28"/>
        <v/>
      </c>
      <c r="T99" s="133" t="str">
        <f t="shared" si="29"/>
        <v/>
      </c>
      <c r="U99" s="133" t="str">
        <f t="shared" si="30"/>
        <v/>
      </c>
      <c r="V99" s="133" t="str">
        <f t="shared" si="31"/>
        <v/>
      </c>
      <c r="W99" s="133" t="str">
        <f t="shared" si="32"/>
        <v/>
      </c>
      <c r="X99" s="134" t="str">
        <f t="shared" si="33"/>
        <v/>
      </c>
      <c r="Y99" s="133" t="str">
        <f t="shared" si="34"/>
        <v/>
      </c>
      <c r="Z99" s="135" t="str">
        <f t="shared" si="35"/>
        <v/>
      </c>
      <c r="AA99" s="113"/>
      <c r="AB99" s="113"/>
      <c r="AC99" s="113"/>
      <c r="AD99" s="113"/>
      <c r="AE99" s="231" t="s">
        <v>1274</v>
      </c>
      <c r="AF99" s="232" t="s">
        <v>1275</v>
      </c>
      <c r="AG99" s="233" t="s">
        <v>2585</v>
      </c>
      <c r="AH99" s="113" t="s">
        <v>2622</v>
      </c>
      <c r="AI99" s="253" t="s">
        <v>4621</v>
      </c>
      <c r="AJ99" s="234" t="s">
        <v>4601</v>
      </c>
      <c r="AK99" s="235">
        <v>0.03</v>
      </c>
      <c r="AL99" s="254">
        <v>0</v>
      </c>
      <c r="AM99" s="113" t="s">
        <v>2622</v>
      </c>
    </row>
    <row r="100" spans="1:39" ht="12.75">
      <c r="A100" s="114" t="str">
        <f t="shared" si="36"/>
        <v/>
      </c>
      <c r="B100" s="115"/>
      <c r="C100" s="116"/>
      <c r="D100" s="116"/>
      <c r="E100" s="146"/>
      <c r="F100" s="146"/>
      <c r="G100" s="147"/>
      <c r="H100" s="117"/>
      <c r="I100" s="118" t="str">
        <f t="shared" si="20"/>
        <v/>
      </c>
      <c r="J100" s="119"/>
      <c r="K100" s="120">
        <v>1</v>
      </c>
      <c r="L100" s="121">
        <f t="shared" si="25"/>
        <v>0</v>
      </c>
      <c r="M100" s="122" t="str">
        <f t="shared" si="21"/>
        <v/>
      </c>
      <c r="N100" s="123" t="str">
        <f t="shared" si="22"/>
        <v/>
      </c>
      <c r="O100" s="124" t="str">
        <f t="shared" si="26"/>
        <v/>
      </c>
      <c r="P100" s="125" t="e">
        <f t="shared" si="23"/>
        <v>#N/A</v>
      </c>
      <c r="Q100" s="126">
        <f t="shared" si="24"/>
        <v>0</v>
      </c>
      <c r="R100" s="127">
        <f t="shared" si="27"/>
        <v>0</v>
      </c>
      <c r="S100" s="132" t="str">
        <f t="shared" si="28"/>
        <v/>
      </c>
      <c r="T100" s="133" t="str">
        <f t="shared" si="29"/>
        <v/>
      </c>
      <c r="U100" s="133" t="str">
        <f t="shared" si="30"/>
        <v/>
      </c>
      <c r="V100" s="133" t="str">
        <f t="shared" si="31"/>
        <v/>
      </c>
      <c r="W100" s="133" t="str">
        <f t="shared" si="32"/>
        <v/>
      </c>
      <c r="X100" s="134" t="str">
        <f t="shared" si="33"/>
        <v/>
      </c>
      <c r="Y100" s="133" t="str">
        <f t="shared" si="34"/>
        <v/>
      </c>
      <c r="Z100" s="135" t="str">
        <f t="shared" si="35"/>
        <v/>
      </c>
      <c r="AA100" s="113"/>
      <c r="AB100" s="113"/>
      <c r="AC100" s="113"/>
      <c r="AD100" s="113"/>
      <c r="AE100" s="231" t="s">
        <v>1277</v>
      </c>
      <c r="AF100" s="232" t="s">
        <v>2184</v>
      </c>
      <c r="AG100" s="233" t="s">
        <v>4546</v>
      </c>
      <c r="AH100" s="113" t="s">
        <v>2622</v>
      </c>
      <c r="AI100" s="253" t="s">
        <v>4622</v>
      </c>
      <c r="AJ100" s="234" t="s">
        <v>4601</v>
      </c>
      <c r="AK100" s="235">
        <v>0.03</v>
      </c>
      <c r="AL100" s="254">
        <v>0</v>
      </c>
      <c r="AM100" s="113" t="s">
        <v>2622</v>
      </c>
    </row>
    <row r="101" spans="1:39" ht="12.75">
      <c r="A101" s="114" t="str">
        <f t="shared" si="36"/>
        <v/>
      </c>
      <c r="B101" s="115"/>
      <c r="C101" s="116"/>
      <c r="D101" s="116"/>
      <c r="E101" s="146"/>
      <c r="F101" s="146"/>
      <c r="G101" s="147"/>
      <c r="H101" s="117"/>
      <c r="I101" s="118" t="str">
        <f t="shared" si="20"/>
        <v/>
      </c>
      <c r="J101" s="119"/>
      <c r="K101" s="120">
        <v>1</v>
      </c>
      <c r="L101" s="121">
        <f t="shared" si="25"/>
        <v>0</v>
      </c>
      <c r="M101" s="122" t="str">
        <f t="shared" si="21"/>
        <v/>
      </c>
      <c r="N101" s="123" t="str">
        <f t="shared" si="22"/>
        <v/>
      </c>
      <c r="O101" s="124" t="str">
        <f t="shared" si="26"/>
        <v/>
      </c>
      <c r="P101" s="125" t="e">
        <f t="shared" si="23"/>
        <v>#N/A</v>
      </c>
      <c r="Q101" s="126">
        <f t="shared" si="24"/>
        <v>0</v>
      </c>
      <c r="R101" s="127">
        <f t="shared" si="27"/>
        <v>0</v>
      </c>
      <c r="S101" s="132" t="str">
        <f t="shared" si="28"/>
        <v/>
      </c>
      <c r="T101" s="133" t="str">
        <f t="shared" si="29"/>
        <v/>
      </c>
      <c r="U101" s="133" t="str">
        <f t="shared" si="30"/>
        <v/>
      </c>
      <c r="V101" s="133" t="str">
        <f t="shared" si="31"/>
        <v/>
      </c>
      <c r="W101" s="133" t="str">
        <f t="shared" si="32"/>
        <v/>
      </c>
      <c r="X101" s="134" t="str">
        <f t="shared" si="33"/>
        <v/>
      </c>
      <c r="Y101" s="133" t="str">
        <f t="shared" si="34"/>
        <v/>
      </c>
      <c r="Z101" s="135" t="str">
        <f t="shared" si="35"/>
        <v/>
      </c>
      <c r="AA101" s="113"/>
      <c r="AB101" s="113"/>
      <c r="AC101" s="113"/>
      <c r="AD101" s="113"/>
      <c r="AE101" s="231" t="s">
        <v>2185</v>
      </c>
      <c r="AF101" s="232" t="s">
        <v>2186</v>
      </c>
      <c r="AG101" s="233" t="s">
        <v>2620</v>
      </c>
      <c r="AH101" s="113" t="s">
        <v>2622</v>
      </c>
      <c r="AI101" s="253" t="s">
        <v>4623</v>
      </c>
      <c r="AJ101" s="234" t="s">
        <v>4601</v>
      </c>
      <c r="AK101" s="235">
        <v>0.03</v>
      </c>
      <c r="AL101" s="254">
        <v>0</v>
      </c>
      <c r="AM101" s="113" t="s">
        <v>2622</v>
      </c>
    </row>
    <row r="102" spans="1:39" ht="12.75">
      <c r="A102" s="114" t="str">
        <f t="shared" si="36"/>
        <v/>
      </c>
      <c r="B102" s="115"/>
      <c r="C102" s="116"/>
      <c r="D102" s="116"/>
      <c r="E102" s="146"/>
      <c r="F102" s="146"/>
      <c r="G102" s="147"/>
      <c r="H102" s="117"/>
      <c r="I102" s="118" t="str">
        <f t="shared" si="20"/>
        <v/>
      </c>
      <c r="J102" s="119"/>
      <c r="K102" s="120">
        <v>1</v>
      </c>
      <c r="L102" s="121">
        <f t="shared" si="25"/>
        <v>0</v>
      </c>
      <c r="M102" s="122" t="str">
        <f t="shared" si="21"/>
        <v/>
      </c>
      <c r="N102" s="123" t="str">
        <f t="shared" si="22"/>
        <v/>
      </c>
      <c r="O102" s="124" t="str">
        <f t="shared" si="26"/>
        <v/>
      </c>
      <c r="P102" s="125" t="e">
        <f t="shared" si="23"/>
        <v>#N/A</v>
      </c>
      <c r="Q102" s="126">
        <f t="shared" si="24"/>
        <v>0</v>
      </c>
      <c r="R102" s="127">
        <f t="shared" si="27"/>
        <v>0</v>
      </c>
      <c r="S102" s="132" t="str">
        <f t="shared" si="28"/>
        <v/>
      </c>
      <c r="T102" s="133" t="str">
        <f t="shared" si="29"/>
        <v/>
      </c>
      <c r="U102" s="133" t="str">
        <f t="shared" si="30"/>
        <v/>
      </c>
      <c r="V102" s="133" t="str">
        <f t="shared" si="31"/>
        <v/>
      </c>
      <c r="W102" s="133" t="str">
        <f t="shared" si="32"/>
        <v/>
      </c>
      <c r="X102" s="134" t="str">
        <f t="shared" si="33"/>
        <v/>
      </c>
      <c r="Y102" s="133" t="str">
        <f t="shared" si="34"/>
        <v/>
      </c>
      <c r="Z102" s="135" t="str">
        <f t="shared" si="35"/>
        <v/>
      </c>
      <c r="AA102" s="113"/>
      <c r="AB102" s="113"/>
      <c r="AC102" s="113"/>
      <c r="AD102" s="113"/>
      <c r="AE102" s="231" t="s">
        <v>2756</v>
      </c>
      <c r="AF102" s="232" t="s">
        <v>2757</v>
      </c>
      <c r="AG102" s="233" t="s">
        <v>4546</v>
      </c>
      <c r="AH102" s="113" t="s">
        <v>2622</v>
      </c>
      <c r="AI102" s="253" t="s">
        <v>4624</v>
      </c>
      <c r="AJ102" s="234" t="s">
        <v>4601</v>
      </c>
      <c r="AK102" s="235">
        <v>0.03</v>
      </c>
      <c r="AL102" s="254">
        <v>0</v>
      </c>
      <c r="AM102" s="113" t="s">
        <v>2622</v>
      </c>
    </row>
    <row r="103" spans="1:39" ht="12.75">
      <c r="A103" s="114" t="str">
        <f t="shared" si="36"/>
        <v/>
      </c>
      <c r="B103" s="115"/>
      <c r="C103" s="116"/>
      <c r="D103" s="116"/>
      <c r="E103" s="146"/>
      <c r="F103" s="146"/>
      <c r="G103" s="147"/>
      <c r="H103" s="117"/>
      <c r="I103" s="118" t="str">
        <f t="shared" si="20"/>
        <v/>
      </c>
      <c r="J103" s="119"/>
      <c r="K103" s="120">
        <v>1</v>
      </c>
      <c r="L103" s="121">
        <f t="shared" si="25"/>
        <v>0</v>
      </c>
      <c r="M103" s="122" t="str">
        <f t="shared" si="21"/>
        <v/>
      </c>
      <c r="N103" s="123" t="str">
        <f t="shared" si="22"/>
        <v/>
      </c>
      <c r="O103" s="124" t="str">
        <f t="shared" si="26"/>
        <v/>
      </c>
      <c r="P103" s="125" t="e">
        <f t="shared" si="23"/>
        <v>#N/A</v>
      </c>
      <c r="Q103" s="126">
        <f t="shared" si="24"/>
        <v>0</v>
      </c>
      <c r="R103" s="127">
        <f t="shared" si="27"/>
        <v>0</v>
      </c>
      <c r="S103" s="132" t="str">
        <f t="shared" si="28"/>
        <v/>
      </c>
      <c r="T103" s="133" t="str">
        <f t="shared" si="29"/>
        <v/>
      </c>
      <c r="U103" s="133" t="str">
        <f t="shared" si="30"/>
        <v/>
      </c>
      <c r="V103" s="133" t="str">
        <f t="shared" si="31"/>
        <v/>
      </c>
      <c r="W103" s="133" t="str">
        <f t="shared" si="32"/>
        <v/>
      </c>
      <c r="X103" s="134" t="str">
        <f t="shared" si="33"/>
        <v/>
      </c>
      <c r="Y103" s="133" t="str">
        <f t="shared" si="34"/>
        <v/>
      </c>
      <c r="Z103" s="135" t="str">
        <f t="shared" si="35"/>
        <v/>
      </c>
      <c r="AA103" s="113"/>
      <c r="AB103" s="113"/>
      <c r="AC103" s="113"/>
      <c r="AD103" s="113"/>
      <c r="AE103" s="231" t="s">
        <v>1949</v>
      </c>
      <c r="AF103" s="232" t="s">
        <v>1950</v>
      </c>
      <c r="AG103" s="233" t="s">
        <v>2632</v>
      </c>
      <c r="AH103" s="113" t="s">
        <v>2622</v>
      </c>
      <c r="AI103" s="253" t="s">
        <v>4625</v>
      </c>
      <c r="AJ103" s="234" t="s">
        <v>4601</v>
      </c>
      <c r="AK103" s="235">
        <v>0.03</v>
      </c>
      <c r="AL103" s="254">
        <v>0</v>
      </c>
      <c r="AM103" s="113" t="s">
        <v>2622</v>
      </c>
    </row>
    <row r="104" spans="1:39" ht="12.75">
      <c r="A104" s="114" t="str">
        <f t="shared" si="36"/>
        <v/>
      </c>
      <c r="B104" s="115"/>
      <c r="C104" s="116"/>
      <c r="D104" s="116"/>
      <c r="E104" s="146"/>
      <c r="F104" s="146"/>
      <c r="G104" s="147"/>
      <c r="H104" s="117"/>
      <c r="I104" s="118" t="str">
        <f t="shared" si="20"/>
        <v/>
      </c>
      <c r="J104" s="119"/>
      <c r="K104" s="120">
        <v>1</v>
      </c>
      <c r="L104" s="121">
        <f t="shared" si="25"/>
        <v>0</v>
      </c>
      <c r="M104" s="122" t="str">
        <f t="shared" si="21"/>
        <v/>
      </c>
      <c r="N104" s="123" t="str">
        <f t="shared" si="22"/>
        <v/>
      </c>
      <c r="O104" s="124" t="str">
        <f t="shared" si="26"/>
        <v/>
      </c>
      <c r="P104" s="125" t="e">
        <f t="shared" si="23"/>
        <v>#N/A</v>
      </c>
      <c r="Q104" s="126">
        <f t="shared" si="24"/>
        <v>0</v>
      </c>
      <c r="R104" s="127">
        <f t="shared" si="27"/>
        <v>0</v>
      </c>
      <c r="S104" s="132" t="str">
        <f t="shared" si="28"/>
        <v/>
      </c>
      <c r="T104" s="133" t="str">
        <f t="shared" si="29"/>
        <v/>
      </c>
      <c r="U104" s="133" t="str">
        <f t="shared" si="30"/>
        <v/>
      </c>
      <c r="V104" s="133" t="str">
        <f t="shared" si="31"/>
        <v/>
      </c>
      <c r="W104" s="133" t="str">
        <f t="shared" si="32"/>
        <v/>
      </c>
      <c r="X104" s="134" t="str">
        <f t="shared" si="33"/>
        <v/>
      </c>
      <c r="Y104" s="133" t="str">
        <f t="shared" si="34"/>
        <v/>
      </c>
      <c r="Z104" s="135" t="str">
        <f t="shared" si="35"/>
        <v/>
      </c>
      <c r="AA104" s="113"/>
      <c r="AB104" s="113"/>
      <c r="AC104" s="113"/>
      <c r="AD104" s="113"/>
      <c r="AE104" s="231" t="s">
        <v>1952</v>
      </c>
      <c r="AF104" s="232" t="s">
        <v>1953</v>
      </c>
      <c r="AG104" s="233" t="s">
        <v>2585</v>
      </c>
      <c r="AH104" s="113" t="s">
        <v>2622</v>
      </c>
      <c r="AI104" s="253" t="s">
        <v>4626</v>
      </c>
      <c r="AJ104" s="234" t="s">
        <v>4601</v>
      </c>
      <c r="AK104" s="235">
        <v>0.03</v>
      </c>
      <c r="AL104" s="254">
        <v>0</v>
      </c>
      <c r="AM104" s="113" t="s">
        <v>2622</v>
      </c>
    </row>
    <row r="105" spans="1:39" ht="12.75">
      <c r="A105" s="114" t="str">
        <f t="shared" si="36"/>
        <v/>
      </c>
      <c r="B105" s="115"/>
      <c r="C105" s="116"/>
      <c r="D105" s="116"/>
      <c r="E105" s="146"/>
      <c r="F105" s="146"/>
      <c r="G105" s="147"/>
      <c r="H105" s="117"/>
      <c r="I105" s="118" t="str">
        <f t="shared" si="20"/>
        <v/>
      </c>
      <c r="J105" s="119"/>
      <c r="K105" s="120">
        <v>1</v>
      </c>
      <c r="L105" s="121">
        <f t="shared" si="25"/>
        <v>0</v>
      </c>
      <c r="M105" s="122" t="str">
        <f t="shared" si="21"/>
        <v/>
      </c>
      <c r="N105" s="123" t="str">
        <f t="shared" si="22"/>
        <v/>
      </c>
      <c r="O105" s="124" t="str">
        <f t="shared" si="26"/>
        <v/>
      </c>
      <c r="P105" s="125" t="e">
        <f t="shared" si="23"/>
        <v>#N/A</v>
      </c>
      <c r="Q105" s="126">
        <f t="shared" si="24"/>
        <v>0</v>
      </c>
      <c r="R105" s="127">
        <f t="shared" si="27"/>
        <v>0</v>
      </c>
      <c r="S105" s="132" t="str">
        <f t="shared" si="28"/>
        <v/>
      </c>
      <c r="T105" s="133" t="str">
        <f t="shared" si="29"/>
        <v/>
      </c>
      <c r="U105" s="133" t="str">
        <f t="shared" si="30"/>
        <v/>
      </c>
      <c r="V105" s="133" t="str">
        <f t="shared" si="31"/>
        <v/>
      </c>
      <c r="W105" s="133" t="str">
        <f t="shared" si="32"/>
        <v/>
      </c>
      <c r="X105" s="134" t="str">
        <f t="shared" si="33"/>
        <v/>
      </c>
      <c r="Y105" s="133" t="str">
        <f t="shared" si="34"/>
        <v/>
      </c>
      <c r="Z105" s="135" t="str">
        <f t="shared" si="35"/>
        <v/>
      </c>
      <c r="AA105" s="113"/>
      <c r="AB105" s="113"/>
      <c r="AC105" s="113"/>
      <c r="AD105" s="113"/>
      <c r="AE105" s="231" t="s">
        <v>1955</v>
      </c>
      <c r="AF105" s="232" t="s">
        <v>1956</v>
      </c>
      <c r="AG105" s="233" t="s">
        <v>1957</v>
      </c>
      <c r="AH105" s="113" t="s">
        <v>2622</v>
      </c>
      <c r="AI105" s="253" t="s">
        <v>6214</v>
      </c>
      <c r="AJ105" s="234" t="s">
        <v>4601</v>
      </c>
      <c r="AK105" s="235">
        <v>0.03</v>
      </c>
      <c r="AL105" s="254">
        <v>0</v>
      </c>
      <c r="AM105" s="113" t="s">
        <v>2622</v>
      </c>
    </row>
    <row r="106" spans="1:39" ht="12.75">
      <c r="A106" s="114" t="str">
        <f t="shared" si="36"/>
        <v/>
      </c>
      <c r="B106" s="115"/>
      <c r="C106" s="116"/>
      <c r="D106" s="116"/>
      <c r="E106" s="146"/>
      <c r="F106" s="146"/>
      <c r="G106" s="147"/>
      <c r="H106" s="117"/>
      <c r="I106" s="118" t="str">
        <f t="shared" si="20"/>
        <v/>
      </c>
      <c r="J106" s="119"/>
      <c r="K106" s="120">
        <v>1</v>
      </c>
      <c r="L106" s="121">
        <f t="shared" si="25"/>
        <v>0</v>
      </c>
      <c r="M106" s="122" t="str">
        <f t="shared" si="21"/>
        <v/>
      </c>
      <c r="N106" s="123" t="str">
        <f t="shared" si="22"/>
        <v/>
      </c>
      <c r="O106" s="124" t="str">
        <f t="shared" si="26"/>
        <v/>
      </c>
      <c r="P106" s="125" t="e">
        <f t="shared" si="23"/>
        <v>#N/A</v>
      </c>
      <c r="Q106" s="126">
        <f t="shared" si="24"/>
        <v>0</v>
      </c>
      <c r="R106" s="127">
        <f t="shared" si="27"/>
        <v>0</v>
      </c>
      <c r="S106" s="132" t="str">
        <f t="shared" si="28"/>
        <v/>
      </c>
      <c r="T106" s="133" t="str">
        <f t="shared" si="29"/>
        <v/>
      </c>
      <c r="U106" s="133" t="str">
        <f t="shared" si="30"/>
        <v/>
      </c>
      <c r="V106" s="133" t="str">
        <f t="shared" si="31"/>
        <v/>
      </c>
      <c r="W106" s="133" t="str">
        <f t="shared" si="32"/>
        <v/>
      </c>
      <c r="X106" s="134" t="str">
        <f t="shared" si="33"/>
        <v/>
      </c>
      <c r="Y106" s="133" t="str">
        <f t="shared" si="34"/>
        <v/>
      </c>
      <c r="Z106" s="135" t="str">
        <f t="shared" si="35"/>
        <v/>
      </c>
      <c r="AA106" s="113"/>
      <c r="AB106" s="113"/>
      <c r="AC106" s="113"/>
      <c r="AD106" s="113"/>
      <c r="AE106" s="231" t="s">
        <v>1959</v>
      </c>
      <c r="AF106" s="232" t="s">
        <v>1960</v>
      </c>
      <c r="AG106" s="233" t="s">
        <v>2580</v>
      </c>
      <c r="AH106" s="113" t="s">
        <v>2622</v>
      </c>
      <c r="AI106" s="253" t="s">
        <v>4627</v>
      </c>
      <c r="AJ106" s="234" t="s">
        <v>4601</v>
      </c>
      <c r="AK106" s="235">
        <v>0.03</v>
      </c>
      <c r="AL106" s="254">
        <v>0</v>
      </c>
      <c r="AM106" s="113" t="s">
        <v>2622</v>
      </c>
    </row>
    <row r="107" spans="1:39" ht="12.75">
      <c r="A107" s="114" t="str">
        <f t="shared" si="36"/>
        <v/>
      </c>
      <c r="B107" s="115"/>
      <c r="C107" s="116"/>
      <c r="D107" s="116"/>
      <c r="E107" s="146"/>
      <c r="F107" s="146"/>
      <c r="G107" s="147"/>
      <c r="H107" s="117"/>
      <c r="I107" s="118" t="str">
        <f t="shared" si="20"/>
        <v/>
      </c>
      <c r="J107" s="119"/>
      <c r="K107" s="120">
        <v>1</v>
      </c>
      <c r="L107" s="121">
        <f t="shared" si="25"/>
        <v>0</v>
      </c>
      <c r="M107" s="122" t="str">
        <f t="shared" si="21"/>
        <v/>
      </c>
      <c r="N107" s="123" t="str">
        <f t="shared" si="22"/>
        <v/>
      </c>
      <c r="O107" s="124" t="str">
        <f t="shared" si="26"/>
        <v/>
      </c>
      <c r="P107" s="125" t="e">
        <f t="shared" si="23"/>
        <v>#N/A</v>
      </c>
      <c r="Q107" s="126">
        <f t="shared" si="24"/>
        <v>0</v>
      </c>
      <c r="R107" s="127">
        <f t="shared" si="27"/>
        <v>0</v>
      </c>
      <c r="S107" s="132" t="str">
        <f t="shared" si="28"/>
        <v/>
      </c>
      <c r="T107" s="133" t="str">
        <f t="shared" si="29"/>
        <v/>
      </c>
      <c r="U107" s="133" t="str">
        <f t="shared" si="30"/>
        <v/>
      </c>
      <c r="V107" s="133" t="str">
        <f t="shared" si="31"/>
        <v/>
      </c>
      <c r="W107" s="133" t="str">
        <f t="shared" si="32"/>
        <v/>
      </c>
      <c r="X107" s="134" t="str">
        <f t="shared" si="33"/>
        <v/>
      </c>
      <c r="Y107" s="133" t="str">
        <f t="shared" si="34"/>
        <v/>
      </c>
      <c r="Z107" s="135" t="str">
        <f t="shared" si="35"/>
        <v/>
      </c>
      <c r="AA107" s="113"/>
      <c r="AB107" s="113"/>
      <c r="AC107" s="113"/>
      <c r="AD107" s="113"/>
      <c r="AE107" s="231" t="s">
        <v>1962</v>
      </c>
      <c r="AF107" s="232" t="s">
        <v>1963</v>
      </c>
      <c r="AG107" s="233" t="s">
        <v>2585</v>
      </c>
      <c r="AH107" s="113" t="s">
        <v>2622</v>
      </c>
      <c r="AI107" s="253" t="s">
        <v>4628</v>
      </c>
      <c r="AJ107" s="234" t="s">
        <v>4601</v>
      </c>
      <c r="AK107" s="235">
        <v>0.03</v>
      </c>
      <c r="AL107" s="254">
        <v>0</v>
      </c>
      <c r="AM107" s="113" t="s">
        <v>2622</v>
      </c>
    </row>
    <row r="108" spans="1:39" ht="12.75">
      <c r="A108" s="114" t="str">
        <f t="shared" si="36"/>
        <v/>
      </c>
      <c r="B108" s="115"/>
      <c r="C108" s="116"/>
      <c r="D108" s="116"/>
      <c r="E108" s="146"/>
      <c r="F108" s="146"/>
      <c r="G108" s="147"/>
      <c r="H108" s="117"/>
      <c r="I108" s="118" t="str">
        <f t="shared" si="20"/>
        <v/>
      </c>
      <c r="J108" s="119"/>
      <c r="K108" s="120">
        <v>1</v>
      </c>
      <c r="L108" s="121">
        <f t="shared" si="25"/>
        <v>0</v>
      </c>
      <c r="M108" s="122" t="str">
        <f t="shared" si="21"/>
        <v/>
      </c>
      <c r="N108" s="123" t="str">
        <f t="shared" si="22"/>
        <v/>
      </c>
      <c r="O108" s="124" t="str">
        <f t="shared" si="26"/>
        <v/>
      </c>
      <c r="P108" s="125" t="e">
        <f t="shared" si="23"/>
        <v>#N/A</v>
      </c>
      <c r="Q108" s="126">
        <f t="shared" si="24"/>
        <v>0</v>
      </c>
      <c r="R108" s="127">
        <f t="shared" si="27"/>
        <v>0</v>
      </c>
      <c r="S108" s="132" t="str">
        <f t="shared" si="28"/>
        <v/>
      </c>
      <c r="T108" s="133" t="str">
        <f t="shared" si="29"/>
        <v/>
      </c>
      <c r="U108" s="133" t="str">
        <f t="shared" si="30"/>
        <v/>
      </c>
      <c r="V108" s="133" t="str">
        <f t="shared" si="31"/>
        <v/>
      </c>
      <c r="W108" s="133" t="str">
        <f t="shared" si="32"/>
        <v/>
      </c>
      <c r="X108" s="134" t="str">
        <f t="shared" si="33"/>
        <v/>
      </c>
      <c r="Y108" s="133" t="str">
        <f t="shared" si="34"/>
        <v/>
      </c>
      <c r="Z108" s="135" t="str">
        <f t="shared" si="35"/>
        <v/>
      </c>
      <c r="AA108" s="113"/>
      <c r="AB108" s="113"/>
      <c r="AC108" s="113"/>
      <c r="AD108" s="113"/>
      <c r="AE108" s="231" t="s">
        <v>1965</v>
      </c>
      <c r="AF108" s="232" t="s">
        <v>1966</v>
      </c>
      <c r="AG108" s="233" t="s">
        <v>2580</v>
      </c>
      <c r="AH108" s="113" t="s">
        <v>2622</v>
      </c>
      <c r="AI108" s="253" t="s">
        <v>4629</v>
      </c>
      <c r="AJ108" s="234" t="s">
        <v>4601</v>
      </c>
      <c r="AK108" s="235">
        <v>0.03</v>
      </c>
      <c r="AL108" s="254">
        <v>0</v>
      </c>
      <c r="AM108" s="113" t="s">
        <v>2622</v>
      </c>
    </row>
    <row r="109" spans="1:39" ht="12.75">
      <c r="A109" s="114" t="str">
        <f t="shared" si="36"/>
        <v/>
      </c>
      <c r="B109" s="115"/>
      <c r="C109" s="116"/>
      <c r="D109" s="116"/>
      <c r="E109" s="146"/>
      <c r="F109" s="146"/>
      <c r="G109" s="147"/>
      <c r="H109" s="117"/>
      <c r="I109" s="118" t="str">
        <f t="shared" si="20"/>
        <v/>
      </c>
      <c r="J109" s="119"/>
      <c r="K109" s="120">
        <v>1</v>
      </c>
      <c r="L109" s="121">
        <f t="shared" si="25"/>
        <v>0</v>
      </c>
      <c r="M109" s="122" t="str">
        <f t="shared" si="21"/>
        <v/>
      </c>
      <c r="N109" s="123" t="str">
        <f t="shared" si="22"/>
        <v/>
      </c>
      <c r="O109" s="124" t="str">
        <f t="shared" si="26"/>
        <v/>
      </c>
      <c r="P109" s="125" t="e">
        <f t="shared" si="23"/>
        <v>#N/A</v>
      </c>
      <c r="Q109" s="126">
        <f t="shared" si="24"/>
        <v>0</v>
      </c>
      <c r="R109" s="127">
        <f t="shared" si="27"/>
        <v>0</v>
      </c>
      <c r="S109" s="132" t="str">
        <f t="shared" si="28"/>
        <v/>
      </c>
      <c r="T109" s="133" t="str">
        <f t="shared" si="29"/>
        <v/>
      </c>
      <c r="U109" s="133" t="str">
        <f t="shared" si="30"/>
        <v/>
      </c>
      <c r="V109" s="133" t="str">
        <f t="shared" si="31"/>
        <v/>
      </c>
      <c r="W109" s="133" t="str">
        <f t="shared" si="32"/>
        <v/>
      </c>
      <c r="X109" s="134" t="str">
        <f t="shared" si="33"/>
        <v/>
      </c>
      <c r="Y109" s="133" t="str">
        <f t="shared" si="34"/>
        <v/>
      </c>
      <c r="Z109" s="135" t="str">
        <f t="shared" si="35"/>
        <v/>
      </c>
      <c r="AA109" s="113"/>
      <c r="AB109" s="113"/>
      <c r="AC109" s="113"/>
      <c r="AD109" s="113"/>
      <c r="AE109" s="231" t="s">
        <v>1968</v>
      </c>
      <c r="AF109" s="232" t="s">
        <v>1969</v>
      </c>
      <c r="AG109" s="233" t="s">
        <v>2580</v>
      </c>
      <c r="AH109" s="113" t="s">
        <v>2622</v>
      </c>
      <c r="AI109" s="253" t="s">
        <v>4630</v>
      </c>
      <c r="AJ109" s="234" t="s">
        <v>4601</v>
      </c>
      <c r="AK109" s="235">
        <v>0.03</v>
      </c>
      <c r="AL109" s="254">
        <v>0</v>
      </c>
      <c r="AM109" s="113" t="s">
        <v>2622</v>
      </c>
    </row>
    <row r="110" spans="1:39" ht="12.75">
      <c r="A110" s="114" t="str">
        <f t="shared" si="36"/>
        <v/>
      </c>
      <c r="B110" s="115"/>
      <c r="C110" s="116"/>
      <c r="D110" s="116"/>
      <c r="E110" s="146"/>
      <c r="F110" s="146"/>
      <c r="G110" s="147"/>
      <c r="H110" s="117"/>
      <c r="I110" s="118" t="str">
        <f t="shared" si="20"/>
        <v/>
      </c>
      <c r="J110" s="119"/>
      <c r="K110" s="120">
        <v>1</v>
      </c>
      <c r="L110" s="121">
        <f t="shared" si="25"/>
        <v>0</v>
      </c>
      <c r="M110" s="122" t="str">
        <f t="shared" si="21"/>
        <v/>
      </c>
      <c r="N110" s="123" t="str">
        <f t="shared" si="22"/>
        <v/>
      </c>
      <c r="O110" s="124" t="str">
        <f t="shared" si="26"/>
        <v/>
      </c>
      <c r="P110" s="125" t="e">
        <f t="shared" si="23"/>
        <v>#N/A</v>
      </c>
      <c r="Q110" s="126">
        <f t="shared" si="24"/>
        <v>0</v>
      </c>
      <c r="R110" s="127">
        <f t="shared" si="27"/>
        <v>0</v>
      </c>
      <c r="S110" s="132" t="str">
        <f t="shared" si="28"/>
        <v/>
      </c>
      <c r="T110" s="133" t="str">
        <f t="shared" si="29"/>
        <v/>
      </c>
      <c r="U110" s="133" t="str">
        <f t="shared" si="30"/>
        <v/>
      </c>
      <c r="V110" s="133" t="str">
        <f t="shared" si="31"/>
        <v/>
      </c>
      <c r="W110" s="133" t="str">
        <f t="shared" si="32"/>
        <v/>
      </c>
      <c r="X110" s="134" t="str">
        <f t="shared" si="33"/>
        <v/>
      </c>
      <c r="Y110" s="133" t="str">
        <f t="shared" si="34"/>
        <v/>
      </c>
      <c r="Z110" s="135" t="str">
        <f t="shared" si="35"/>
        <v/>
      </c>
      <c r="AA110" s="113"/>
      <c r="AB110" s="113"/>
      <c r="AC110" s="113"/>
      <c r="AD110" s="113"/>
      <c r="AE110" s="231" t="s">
        <v>1971</v>
      </c>
      <c r="AF110" s="232" t="s">
        <v>1972</v>
      </c>
      <c r="AG110" s="233" t="s">
        <v>2709</v>
      </c>
      <c r="AH110" s="113" t="s">
        <v>2622</v>
      </c>
      <c r="AI110" s="253" t="s">
        <v>4631</v>
      </c>
      <c r="AJ110" s="234" t="s">
        <v>4601</v>
      </c>
      <c r="AK110" s="235">
        <v>0.03</v>
      </c>
      <c r="AL110" s="254">
        <v>0</v>
      </c>
      <c r="AM110" s="113" t="s">
        <v>2622</v>
      </c>
    </row>
    <row r="111" spans="1:39" ht="12.75">
      <c r="A111" s="114" t="str">
        <f t="shared" si="36"/>
        <v/>
      </c>
      <c r="B111" s="115"/>
      <c r="C111" s="116"/>
      <c r="D111" s="116"/>
      <c r="E111" s="146"/>
      <c r="F111" s="146"/>
      <c r="G111" s="147"/>
      <c r="H111" s="117"/>
      <c r="I111" s="118" t="str">
        <f t="shared" si="20"/>
        <v/>
      </c>
      <c r="J111" s="119"/>
      <c r="K111" s="120">
        <v>1</v>
      </c>
      <c r="L111" s="121">
        <f t="shared" si="25"/>
        <v>0</v>
      </c>
      <c r="M111" s="122" t="str">
        <f t="shared" si="21"/>
        <v/>
      </c>
      <c r="N111" s="123" t="str">
        <f t="shared" si="22"/>
        <v/>
      </c>
      <c r="O111" s="124" t="str">
        <f t="shared" si="26"/>
        <v/>
      </c>
      <c r="P111" s="125" t="e">
        <f t="shared" si="23"/>
        <v>#N/A</v>
      </c>
      <c r="Q111" s="126">
        <f t="shared" si="24"/>
        <v>0</v>
      </c>
      <c r="R111" s="127">
        <f t="shared" si="27"/>
        <v>0</v>
      </c>
      <c r="S111" s="132" t="str">
        <f t="shared" si="28"/>
        <v/>
      </c>
      <c r="T111" s="133" t="str">
        <f t="shared" si="29"/>
        <v/>
      </c>
      <c r="U111" s="133" t="str">
        <f t="shared" si="30"/>
        <v/>
      </c>
      <c r="V111" s="133" t="str">
        <f t="shared" si="31"/>
        <v/>
      </c>
      <c r="W111" s="133" t="str">
        <f t="shared" si="32"/>
        <v/>
      </c>
      <c r="X111" s="134" t="str">
        <f t="shared" si="33"/>
        <v/>
      </c>
      <c r="Y111" s="133" t="str">
        <f t="shared" si="34"/>
        <v/>
      </c>
      <c r="Z111" s="135" t="str">
        <f t="shared" si="35"/>
        <v/>
      </c>
      <c r="AA111" s="113"/>
      <c r="AB111" s="113"/>
      <c r="AC111" s="113"/>
      <c r="AD111" s="113"/>
      <c r="AE111" s="231" t="s">
        <v>1974</v>
      </c>
      <c r="AF111" s="232" t="s">
        <v>1975</v>
      </c>
      <c r="AG111" s="233" t="s">
        <v>742</v>
      </c>
      <c r="AH111" s="113" t="s">
        <v>2622</v>
      </c>
      <c r="AI111" s="253" t="s">
        <v>6215</v>
      </c>
      <c r="AJ111" s="234" t="s">
        <v>4601</v>
      </c>
      <c r="AK111" s="235">
        <v>0.03</v>
      </c>
      <c r="AL111" s="254">
        <v>0</v>
      </c>
      <c r="AM111" s="113" t="s">
        <v>2622</v>
      </c>
    </row>
    <row r="112" spans="1:39" ht="12.75">
      <c r="A112" s="114" t="str">
        <f t="shared" si="36"/>
        <v/>
      </c>
      <c r="B112" s="115"/>
      <c r="C112" s="116"/>
      <c r="D112" s="116"/>
      <c r="E112" s="146"/>
      <c r="F112" s="146"/>
      <c r="G112" s="147"/>
      <c r="H112" s="117"/>
      <c r="I112" s="118" t="str">
        <f t="shared" si="20"/>
        <v/>
      </c>
      <c r="J112" s="119"/>
      <c r="K112" s="120">
        <v>1</v>
      </c>
      <c r="L112" s="121">
        <f t="shared" si="25"/>
        <v>0</v>
      </c>
      <c r="M112" s="122" t="str">
        <f t="shared" si="21"/>
        <v/>
      </c>
      <c r="N112" s="123" t="str">
        <f t="shared" si="22"/>
        <v/>
      </c>
      <c r="O112" s="124" t="str">
        <f t="shared" si="26"/>
        <v/>
      </c>
      <c r="P112" s="125" t="e">
        <f t="shared" si="23"/>
        <v>#N/A</v>
      </c>
      <c r="Q112" s="126">
        <f t="shared" si="24"/>
        <v>0</v>
      </c>
      <c r="R112" s="127">
        <f t="shared" si="27"/>
        <v>0</v>
      </c>
      <c r="S112" s="132" t="str">
        <f t="shared" si="28"/>
        <v/>
      </c>
      <c r="T112" s="133" t="str">
        <f t="shared" si="29"/>
        <v/>
      </c>
      <c r="U112" s="133" t="str">
        <f t="shared" si="30"/>
        <v/>
      </c>
      <c r="V112" s="133" t="str">
        <f t="shared" si="31"/>
        <v/>
      </c>
      <c r="W112" s="133" t="str">
        <f t="shared" si="32"/>
        <v/>
      </c>
      <c r="X112" s="134" t="str">
        <f t="shared" si="33"/>
        <v/>
      </c>
      <c r="Y112" s="133" t="str">
        <f t="shared" si="34"/>
        <v/>
      </c>
      <c r="Z112" s="135" t="str">
        <f t="shared" si="35"/>
        <v/>
      </c>
      <c r="AA112" s="113"/>
      <c r="AB112" s="113"/>
      <c r="AC112" s="113"/>
      <c r="AD112" s="113"/>
      <c r="AE112" s="231" t="s">
        <v>1977</v>
      </c>
      <c r="AF112" s="232" t="s">
        <v>1978</v>
      </c>
      <c r="AG112" s="233" t="s">
        <v>4546</v>
      </c>
      <c r="AH112" s="113" t="s">
        <v>2622</v>
      </c>
      <c r="AI112" s="253" t="s">
        <v>4632</v>
      </c>
      <c r="AJ112" s="234" t="s">
        <v>4601</v>
      </c>
      <c r="AK112" s="235">
        <v>0.03</v>
      </c>
      <c r="AL112" s="254">
        <v>0</v>
      </c>
      <c r="AM112" s="113" t="s">
        <v>2622</v>
      </c>
    </row>
    <row r="113" spans="1:39" ht="12.75">
      <c r="A113" s="114" t="str">
        <f t="shared" si="36"/>
        <v/>
      </c>
      <c r="B113" s="115"/>
      <c r="C113" s="116"/>
      <c r="D113" s="116"/>
      <c r="E113" s="146"/>
      <c r="F113" s="146"/>
      <c r="G113" s="147"/>
      <c r="H113" s="117"/>
      <c r="I113" s="118" t="str">
        <f t="shared" si="20"/>
        <v/>
      </c>
      <c r="J113" s="119"/>
      <c r="K113" s="120">
        <v>1</v>
      </c>
      <c r="L113" s="121">
        <f t="shared" si="25"/>
        <v>0</v>
      </c>
      <c r="M113" s="122" t="str">
        <f t="shared" si="21"/>
        <v/>
      </c>
      <c r="N113" s="123" t="str">
        <f t="shared" si="22"/>
        <v/>
      </c>
      <c r="O113" s="124" t="str">
        <f t="shared" si="26"/>
        <v/>
      </c>
      <c r="P113" s="125" t="e">
        <f t="shared" si="23"/>
        <v>#N/A</v>
      </c>
      <c r="Q113" s="126">
        <f t="shared" si="24"/>
        <v>0</v>
      </c>
      <c r="R113" s="127">
        <f t="shared" si="27"/>
        <v>0</v>
      </c>
      <c r="S113" s="132" t="str">
        <f t="shared" si="28"/>
        <v/>
      </c>
      <c r="T113" s="133" t="str">
        <f t="shared" si="29"/>
        <v/>
      </c>
      <c r="U113" s="133" t="str">
        <f t="shared" si="30"/>
        <v/>
      </c>
      <c r="V113" s="133" t="str">
        <f t="shared" si="31"/>
        <v/>
      </c>
      <c r="W113" s="133" t="str">
        <f t="shared" si="32"/>
        <v/>
      </c>
      <c r="X113" s="134" t="str">
        <f t="shared" si="33"/>
        <v/>
      </c>
      <c r="Y113" s="133" t="str">
        <f t="shared" si="34"/>
        <v/>
      </c>
      <c r="Z113" s="135" t="str">
        <f t="shared" si="35"/>
        <v/>
      </c>
      <c r="AA113" s="113"/>
      <c r="AB113" s="113"/>
      <c r="AC113" s="113"/>
      <c r="AD113" s="113"/>
      <c r="AE113" s="231" t="s">
        <v>1980</v>
      </c>
      <c r="AF113" s="232" t="s">
        <v>1981</v>
      </c>
      <c r="AG113" s="233" t="s">
        <v>2580</v>
      </c>
      <c r="AH113" s="113" t="s">
        <v>2622</v>
      </c>
      <c r="AI113" s="253" t="s">
        <v>4633</v>
      </c>
      <c r="AJ113" s="234" t="s">
        <v>4601</v>
      </c>
      <c r="AK113" s="235">
        <v>0.03</v>
      </c>
      <c r="AL113" s="254">
        <v>0</v>
      </c>
      <c r="AM113" s="113" t="s">
        <v>2622</v>
      </c>
    </row>
    <row r="114" spans="1:39" ht="12.75">
      <c r="A114" s="114" t="str">
        <f t="shared" si="36"/>
        <v/>
      </c>
      <c r="B114" s="115"/>
      <c r="C114" s="116"/>
      <c r="D114" s="116"/>
      <c r="E114" s="146"/>
      <c r="F114" s="146"/>
      <c r="G114" s="147"/>
      <c r="H114" s="117"/>
      <c r="I114" s="118" t="str">
        <f t="shared" si="20"/>
        <v/>
      </c>
      <c r="J114" s="119"/>
      <c r="K114" s="120">
        <v>1</v>
      </c>
      <c r="L114" s="121">
        <f t="shared" si="25"/>
        <v>0</v>
      </c>
      <c r="M114" s="122" t="str">
        <f t="shared" si="21"/>
        <v/>
      </c>
      <c r="N114" s="123" t="str">
        <f t="shared" si="22"/>
        <v/>
      </c>
      <c r="O114" s="124" t="str">
        <f t="shared" si="26"/>
        <v/>
      </c>
      <c r="P114" s="125" t="e">
        <f t="shared" si="23"/>
        <v>#N/A</v>
      </c>
      <c r="Q114" s="126">
        <f t="shared" si="24"/>
        <v>0</v>
      </c>
      <c r="R114" s="127">
        <f t="shared" si="27"/>
        <v>0</v>
      </c>
      <c r="S114" s="132" t="str">
        <f t="shared" si="28"/>
        <v/>
      </c>
      <c r="T114" s="133" t="str">
        <f t="shared" si="29"/>
        <v/>
      </c>
      <c r="U114" s="133" t="str">
        <f t="shared" si="30"/>
        <v/>
      </c>
      <c r="V114" s="133" t="str">
        <f t="shared" si="31"/>
        <v/>
      </c>
      <c r="W114" s="133" t="str">
        <f t="shared" si="32"/>
        <v/>
      </c>
      <c r="X114" s="134" t="str">
        <f t="shared" si="33"/>
        <v/>
      </c>
      <c r="Y114" s="133" t="str">
        <f t="shared" si="34"/>
        <v/>
      </c>
      <c r="Z114" s="135" t="str">
        <f t="shared" si="35"/>
        <v/>
      </c>
      <c r="AA114" s="113"/>
      <c r="AB114" s="113"/>
      <c r="AC114" s="113"/>
      <c r="AD114" s="113"/>
      <c r="AE114" s="231" t="s">
        <v>1983</v>
      </c>
      <c r="AF114" s="232" t="s">
        <v>1984</v>
      </c>
      <c r="AG114" s="233" t="s">
        <v>2585</v>
      </c>
      <c r="AH114" s="113" t="s">
        <v>2622</v>
      </c>
      <c r="AI114" s="253" t="s">
        <v>4634</v>
      </c>
      <c r="AJ114" s="234" t="s">
        <v>4601</v>
      </c>
      <c r="AK114" s="235">
        <v>0.03</v>
      </c>
      <c r="AL114" s="254">
        <v>0</v>
      </c>
      <c r="AM114" s="113" t="s">
        <v>2622</v>
      </c>
    </row>
    <row r="115" spans="1:39" ht="12.75">
      <c r="A115" s="114" t="str">
        <f t="shared" si="36"/>
        <v/>
      </c>
      <c r="B115" s="115"/>
      <c r="C115" s="116"/>
      <c r="D115" s="116"/>
      <c r="E115" s="146"/>
      <c r="F115" s="146"/>
      <c r="G115" s="147"/>
      <c r="H115" s="117"/>
      <c r="I115" s="118" t="str">
        <f t="shared" si="20"/>
        <v/>
      </c>
      <c r="J115" s="119"/>
      <c r="K115" s="120">
        <v>1</v>
      </c>
      <c r="L115" s="121">
        <f t="shared" si="25"/>
        <v>0</v>
      </c>
      <c r="M115" s="122" t="str">
        <f t="shared" si="21"/>
        <v/>
      </c>
      <c r="N115" s="123" t="str">
        <f t="shared" si="22"/>
        <v/>
      </c>
      <c r="O115" s="124" t="str">
        <f t="shared" si="26"/>
        <v/>
      </c>
      <c r="P115" s="125" t="e">
        <f t="shared" si="23"/>
        <v>#N/A</v>
      </c>
      <c r="Q115" s="126">
        <f t="shared" si="24"/>
        <v>0</v>
      </c>
      <c r="R115" s="127">
        <f t="shared" si="27"/>
        <v>0</v>
      </c>
      <c r="S115" s="132" t="str">
        <f t="shared" si="28"/>
        <v/>
      </c>
      <c r="T115" s="133" t="str">
        <f t="shared" si="29"/>
        <v/>
      </c>
      <c r="U115" s="133" t="str">
        <f t="shared" si="30"/>
        <v/>
      </c>
      <c r="V115" s="133" t="str">
        <f t="shared" si="31"/>
        <v/>
      </c>
      <c r="W115" s="133" t="str">
        <f t="shared" si="32"/>
        <v/>
      </c>
      <c r="X115" s="134" t="str">
        <f t="shared" si="33"/>
        <v/>
      </c>
      <c r="Y115" s="133" t="str">
        <f t="shared" si="34"/>
        <v/>
      </c>
      <c r="Z115" s="135" t="str">
        <f t="shared" si="35"/>
        <v/>
      </c>
      <c r="AA115" s="113"/>
      <c r="AB115" s="113"/>
      <c r="AC115" s="113"/>
      <c r="AD115" s="113"/>
      <c r="AE115" s="231" t="s">
        <v>1986</v>
      </c>
      <c r="AF115" s="232" t="s">
        <v>1987</v>
      </c>
      <c r="AG115" s="233" t="s">
        <v>2704</v>
      </c>
      <c r="AH115" s="113" t="s">
        <v>2622</v>
      </c>
      <c r="AI115" s="253" t="s">
        <v>4635</v>
      </c>
      <c r="AJ115" s="234" t="s">
        <v>4601</v>
      </c>
      <c r="AK115" s="235">
        <v>0.03</v>
      </c>
      <c r="AL115" s="254">
        <v>0</v>
      </c>
      <c r="AM115" s="113" t="s">
        <v>2622</v>
      </c>
    </row>
    <row r="116" spans="1:39" ht="12.75">
      <c r="A116" s="114" t="str">
        <f t="shared" si="36"/>
        <v/>
      </c>
      <c r="B116" s="115"/>
      <c r="C116" s="116"/>
      <c r="D116" s="116"/>
      <c r="E116" s="146"/>
      <c r="F116" s="146"/>
      <c r="G116" s="147"/>
      <c r="H116" s="117"/>
      <c r="I116" s="118" t="str">
        <f t="shared" si="20"/>
        <v/>
      </c>
      <c r="J116" s="119"/>
      <c r="K116" s="120">
        <v>1</v>
      </c>
      <c r="L116" s="121">
        <f t="shared" si="25"/>
        <v>0</v>
      </c>
      <c r="M116" s="122" t="str">
        <f t="shared" si="21"/>
        <v/>
      </c>
      <c r="N116" s="123" t="str">
        <f t="shared" si="22"/>
        <v/>
      </c>
      <c r="O116" s="124" t="str">
        <f t="shared" si="26"/>
        <v/>
      </c>
      <c r="P116" s="125" t="e">
        <f t="shared" si="23"/>
        <v>#N/A</v>
      </c>
      <c r="Q116" s="126">
        <f t="shared" si="24"/>
        <v>0</v>
      </c>
      <c r="R116" s="127">
        <f t="shared" si="27"/>
        <v>0</v>
      </c>
      <c r="S116" s="132" t="str">
        <f t="shared" si="28"/>
        <v/>
      </c>
      <c r="T116" s="133" t="str">
        <f t="shared" si="29"/>
        <v/>
      </c>
      <c r="U116" s="133" t="str">
        <f t="shared" si="30"/>
        <v/>
      </c>
      <c r="V116" s="133" t="str">
        <f t="shared" si="31"/>
        <v/>
      </c>
      <c r="W116" s="133" t="str">
        <f t="shared" si="32"/>
        <v/>
      </c>
      <c r="X116" s="134" t="str">
        <f t="shared" si="33"/>
        <v/>
      </c>
      <c r="Y116" s="133" t="str">
        <f t="shared" si="34"/>
        <v/>
      </c>
      <c r="Z116" s="135" t="str">
        <f t="shared" si="35"/>
        <v/>
      </c>
      <c r="AA116" s="113"/>
      <c r="AB116" s="113"/>
      <c r="AC116" s="113"/>
      <c r="AD116" s="113"/>
      <c r="AE116" s="231" t="s">
        <v>756</v>
      </c>
      <c r="AF116" s="232" t="s">
        <v>1988</v>
      </c>
      <c r="AG116" s="233" t="s">
        <v>2620</v>
      </c>
      <c r="AH116" s="113" t="s">
        <v>2622</v>
      </c>
      <c r="AI116" s="253" t="s">
        <v>4636</v>
      </c>
      <c r="AJ116" s="234" t="s">
        <v>4601</v>
      </c>
      <c r="AK116" s="235">
        <v>0.03</v>
      </c>
      <c r="AL116" s="254">
        <v>0</v>
      </c>
      <c r="AM116" s="113" t="s">
        <v>2622</v>
      </c>
    </row>
    <row r="117" spans="1:39" ht="12.75">
      <c r="A117" s="114" t="str">
        <f t="shared" si="36"/>
        <v/>
      </c>
      <c r="B117" s="115"/>
      <c r="C117" s="116"/>
      <c r="D117" s="116"/>
      <c r="E117" s="146"/>
      <c r="F117" s="146"/>
      <c r="G117" s="147"/>
      <c r="H117" s="117"/>
      <c r="I117" s="118" t="str">
        <f t="shared" si="20"/>
        <v/>
      </c>
      <c r="J117" s="119"/>
      <c r="K117" s="120">
        <v>1</v>
      </c>
      <c r="L117" s="121">
        <f t="shared" si="25"/>
        <v>0</v>
      </c>
      <c r="M117" s="122" t="str">
        <f t="shared" si="21"/>
        <v/>
      </c>
      <c r="N117" s="123" t="str">
        <f t="shared" si="22"/>
        <v/>
      </c>
      <c r="O117" s="124" t="str">
        <f t="shared" si="26"/>
        <v/>
      </c>
      <c r="P117" s="125" t="e">
        <f t="shared" si="23"/>
        <v>#N/A</v>
      </c>
      <c r="Q117" s="126">
        <f t="shared" si="24"/>
        <v>0</v>
      </c>
      <c r="R117" s="127">
        <f t="shared" si="27"/>
        <v>0</v>
      </c>
      <c r="S117" s="132" t="str">
        <f t="shared" si="28"/>
        <v/>
      </c>
      <c r="T117" s="133" t="str">
        <f t="shared" si="29"/>
        <v/>
      </c>
      <c r="U117" s="133" t="str">
        <f t="shared" si="30"/>
        <v/>
      </c>
      <c r="V117" s="133" t="str">
        <f t="shared" si="31"/>
        <v/>
      </c>
      <c r="W117" s="133" t="str">
        <f t="shared" si="32"/>
        <v/>
      </c>
      <c r="X117" s="134" t="str">
        <f t="shared" si="33"/>
        <v/>
      </c>
      <c r="Y117" s="133" t="str">
        <f t="shared" si="34"/>
        <v/>
      </c>
      <c r="Z117" s="135" t="str">
        <f t="shared" si="35"/>
        <v/>
      </c>
      <c r="AA117" s="113"/>
      <c r="AB117" s="113"/>
      <c r="AC117" s="113"/>
      <c r="AD117" s="113"/>
      <c r="AE117" s="231" t="s">
        <v>1989</v>
      </c>
      <c r="AF117" s="232" t="s">
        <v>1990</v>
      </c>
      <c r="AG117" s="233" t="s">
        <v>2585</v>
      </c>
      <c r="AH117" s="113" t="s">
        <v>2622</v>
      </c>
      <c r="AI117" s="253" t="s">
        <v>4637</v>
      </c>
      <c r="AJ117" s="234" t="s">
        <v>4601</v>
      </c>
      <c r="AK117" s="235">
        <v>0.03</v>
      </c>
      <c r="AL117" s="254">
        <v>0</v>
      </c>
      <c r="AM117" s="113" t="s">
        <v>2622</v>
      </c>
    </row>
    <row r="118" spans="1:39" ht="12.75">
      <c r="A118" s="114" t="str">
        <f t="shared" si="36"/>
        <v/>
      </c>
      <c r="B118" s="115"/>
      <c r="C118" s="116"/>
      <c r="D118" s="116"/>
      <c r="E118" s="146"/>
      <c r="F118" s="146"/>
      <c r="G118" s="147"/>
      <c r="H118" s="117"/>
      <c r="I118" s="118" t="str">
        <f t="shared" si="20"/>
        <v/>
      </c>
      <c r="J118" s="119"/>
      <c r="K118" s="120">
        <v>1</v>
      </c>
      <c r="L118" s="121">
        <f t="shared" si="25"/>
        <v>0</v>
      </c>
      <c r="M118" s="122" t="str">
        <f t="shared" si="21"/>
        <v/>
      </c>
      <c r="N118" s="123" t="str">
        <f t="shared" si="22"/>
        <v/>
      </c>
      <c r="O118" s="124" t="str">
        <f t="shared" si="26"/>
        <v/>
      </c>
      <c r="P118" s="125" t="e">
        <f t="shared" si="23"/>
        <v>#N/A</v>
      </c>
      <c r="Q118" s="126">
        <f t="shared" si="24"/>
        <v>0</v>
      </c>
      <c r="R118" s="127">
        <f t="shared" si="27"/>
        <v>0</v>
      </c>
      <c r="S118" s="132" t="str">
        <f t="shared" si="28"/>
        <v/>
      </c>
      <c r="T118" s="133" t="str">
        <f t="shared" si="29"/>
        <v/>
      </c>
      <c r="U118" s="133" t="str">
        <f t="shared" si="30"/>
        <v/>
      </c>
      <c r="V118" s="133" t="str">
        <f t="shared" si="31"/>
        <v/>
      </c>
      <c r="W118" s="133" t="str">
        <f t="shared" si="32"/>
        <v/>
      </c>
      <c r="X118" s="134" t="str">
        <f t="shared" si="33"/>
        <v/>
      </c>
      <c r="Y118" s="133" t="str">
        <f t="shared" si="34"/>
        <v/>
      </c>
      <c r="Z118" s="135" t="str">
        <f t="shared" si="35"/>
        <v/>
      </c>
      <c r="AA118" s="113"/>
      <c r="AB118" s="113"/>
      <c r="AC118" s="113"/>
      <c r="AD118" s="113"/>
      <c r="AE118" s="231" t="s">
        <v>1991</v>
      </c>
      <c r="AF118" s="232" t="s">
        <v>1992</v>
      </c>
      <c r="AG118" s="233" t="s">
        <v>2767</v>
      </c>
      <c r="AH118" s="113" t="s">
        <v>2622</v>
      </c>
      <c r="AI118" s="253" t="s">
        <v>4638</v>
      </c>
      <c r="AJ118" s="234" t="s">
        <v>4601</v>
      </c>
      <c r="AK118" s="235">
        <v>0.03</v>
      </c>
      <c r="AL118" s="254">
        <v>0</v>
      </c>
      <c r="AM118" s="113" t="s">
        <v>2622</v>
      </c>
    </row>
    <row r="119" spans="1:39" ht="12.75">
      <c r="A119" s="114" t="str">
        <f t="shared" si="36"/>
        <v/>
      </c>
      <c r="B119" s="115"/>
      <c r="C119" s="116"/>
      <c r="D119" s="116"/>
      <c r="E119" s="146"/>
      <c r="F119" s="146"/>
      <c r="G119" s="147"/>
      <c r="H119" s="117"/>
      <c r="I119" s="118" t="str">
        <f t="shared" si="20"/>
        <v/>
      </c>
      <c r="J119" s="119"/>
      <c r="K119" s="120">
        <v>1</v>
      </c>
      <c r="L119" s="121">
        <f t="shared" si="25"/>
        <v>0</v>
      </c>
      <c r="M119" s="122" t="str">
        <f t="shared" si="21"/>
        <v/>
      </c>
      <c r="N119" s="123" t="str">
        <f t="shared" si="22"/>
        <v/>
      </c>
      <c r="O119" s="124" t="str">
        <f t="shared" si="26"/>
        <v/>
      </c>
      <c r="P119" s="125" t="e">
        <f t="shared" si="23"/>
        <v>#N/A</v>
      </c>
      <c r="Q119" s="126">
        <f t="shared" si="24"/>
        <v>0</v>
      </c>
      <c r="R119" s="127">
        <f t="shared" si="27"/>
        <v>0</v>
      </c>
      <c r="S119" s="132" t="str">
        <f t="shared" si="28"/>
        <v/>
      </c>
      <c r="T119" s="133" t="str">
        <f t="shared" si="29"/>
        <v/>
      </c>
      <c r="U119" s="133" t="str">
        <f t="shared" si="30"/>
        <v/>
      </c>
      <c r="V119" s="133" t="str">
        <f t="shared" si="31"/>
        <v/>
      </c>
      <c r="W119" s="133" t="str">
        <f t="shared" si="32"/>
        <v/>
      </c>
      <c r="X119" s="134" t="str">
        <f t="shared" si="33"/>
        <v/>
      </c>
      <c r="Y119" s="133" t="str">
        <f t="shared" si="34"/>
        <v/>
      </c>
      <c r="Z119" s="135" t="str">
        <f t="shared" si="35"/>
        <v/>
      </c>
      <c r="AA119" s="113"/>
      <c r="AB119" s="113"/>
      <c r="AC119" s="113"/>
      <c r="AD119" s="113"/>
      <c r="AE119" s="231" t="s">
        <v>1993</v>
      </c>
      <c r="AF119" s="232" t="s">
        <v>1994</v>
      </c>
      <c r="AG119" s="233" t="s">
        <v>2704</v>
      </c>
      <c r="AH119" s="113" t="s">
        <v>2622</v>
      </c>
      <c r="AI119" s="253" t="s">
        <v>1234</v>
      </c>
      <c r="AJ119" s="234" t="s">
        <v>4601</v>
      </c>
      <c r="AK119" s="235">
        <v>0.03</v>
      </c>
      <c r="AL119" s="254">
        <v>0</v>
      </c>
      <c r="AM119" s="113" t="s">
        <v>2622</v>
      </c>
    </row>
    <row r="120" spans="1:39" ht="12.75">
      <c r="A120" s="114" t="str">
        <f t="shared" si="36"/>
        <v/>
      </c>
      <c r="B120" s="115"/>
      <c r="C120" s="116"/>
      <c r="D120" s="116"/>
      <c r="E120" s="146"/>
      <c r="F120" s="146"/>
      <c r="G120" s="147"/>
      <c r="H120" s="117"/>
      <c r="I120" s="118" t="str">
        <f t="shared" si="20"/>
        <v/>
      </c>
      <c r="J120" s="119"/>
      <c r="K120" s="120">
        <v>1</v>
      </c>
      <c r="L120" s="121">
        <f t="shared" si="25"/>
        <v>0</v>
      </c>
      <c r="M120" s="122" t="str">
        <f t="shared" si="21"/>
        <v/>
      </c>
      <c r="N120" s="123" t="str">
        <f t="shared" si="22"/>
        <v/>
      </c>
      <c r="O120" s="124" t="str">
        <f t="shared" si="26"/>
        <v/>
      </c>
      <c r="P120" s="125" t="e">
        <f t="shared" si="23"/>
        <v>#N/A</v>
      </c>
      <c r="Q120" s="126">
        <f t="shared" si="24"/>
        <v>0</v>
      </c>
      <c r="R120" s="127">
        <f t="shared" si="27"/>
        <v>0</v>
      </c>
      <c r="S120" s="132" t="str">
        <f t="shared" si="28"/>
        <v/>
      </c>
      <c r="T120" s="133" t="str">
        <f t="shared" si="29"/>
        <v/>
      </c>
      <c r="U120" s="133" t="str">
        <f t="shared" si="30"/>
        <v/>
      </c>
      <c r="V120" s="133" t="str">
        <f t="shared" si="31"/>
        <v/>
      </c>
      <c r="W120" s="133" t="str">
        <f t="shared" si="32"/>
        <v/>
      </c>
      <c r="X120" s="134" t="str">
        <f t="shared" si="33"/>
        <v/>
      </c>
      <c r="Y120" s="133" t="str">
        <f t="shared" si="34"/>
        <v/>
      </c>
      <c r="Z120" s="135" t="str">
        <f t="shared" si="35"/>
        <v/>
      </c>
      <c r="AA120" s="113"/>
      <c r="AB120" s="113"/>
      <c r="AC120" s="113"/>
      <c r="AD120" s="113"/>
      <c r="AE120" s="231" t="s">
        <v>1995</v>
      </c>
      <c r="AF120" s="232" t="s">
        <v>1996</v>
      </c>
      <c r="AG120" s="233" t="s">
        <v>4546</v>
      </c>
      <c r="AH120" s="113" t="s">
        <v>2622</v>
      </c>
      <c r="AI120" s="253" t="s">
        <v>1239</v>
      </c>
      <c r="AJ120" s="234" t="s">
        <v>4601</v>
      </c>
      <c r="AK120" s="235">
        <v>0.03</v>
      </c>
      <c r="AL120" s="254">
        <v>0</v>
      </c>
      <c r="AM120" s="113" t="s">
        <v>2622</v>
      </c>
    </row>
    <row r="121" spans="1:39" ht="12.75">
      <c r="A121" s="114" t="str">
        <f t="shared" si="36"/>
        <v/>
      </c>
      <c r="B121" s="115"/>
      <c r="C121" s="116"/>
      <c r="D121" s="116"/>
      <c r="E121" s="146"/>
      <c r="F121" s="146"/>
      <c r="G121" s="147"/>
      <c r="H121" s="117"/>
      <c r="I121" s="118" t="str">
        <f t="shared" si="20"/>
        <v/>
      </c>
      <c r="J121" s="119"/>
      <c r="K121" s="120">
        <v>1</v>
      </c>
      <c r="L121" s="121">
        <f t="shared" si="25"/>
        <v>0</v>
      </c>
      <c r="M121" s="122" t="str">
        <f t="shared" si="21"/>
        <v/>
      </c>
      <c r="N121" s="123" t="str">
        <f t="shared" si="22"/>
        <v/>
      </c>
      <c r="O121" s="124" t="str">
        <f t="shared" si="26"/>
        <v/>
      </c>
      <c r="P121" s="125" t="e">
        <f t="shared" si="23"/>
        <v>#N/A</v>
      </c>
      <c r="Q121" s="126">
        <f t="shared" si="24"/>
        <v>0</v>
      </c>
      <c r="R121" s="127">
        <f t="shared" si="27"/>
        <v>0</v>
      </c>
      <c r="S121" s="132" t="str">
        <f t="shared" si="28"/>
        <v/>
      </c>
      <c r="T121" s="133" t="str">
        <f t="shared" si="29"/>
        <v/>
      </c>
      <c r="U121" s="133" t="str">
        <f t="shared" si="30"/>
        <v/>
      </c>
      <c r="V121" s="133" t="str">
        <f t="shared" si="31"/>
        <v/>
      </c>
      <c r="W121" s="133" t="str">
        <f t="shared" si="32"/>
        <v/>
      </c>
      <c r="X121" s="134" t="str">
        <f t="shared" si="33"/>
        <v/>
      </c>
      <c r="Y121" s="133" t="str">
        <f t="shared" si="34"/>
        <v/>
      </c>
      <c r="Z121" s="135" t="str">
        <f t="shared" si="35"/>
        <v/>
      </c>
      <c r="AA121" s="113"/>
      <c r="AB121" s="113"/>
      <c r="AC121" s="113"/>
      <c r="AD121" s="113"/>
      <c r="AE121" s="231" t="s">
        <v>1997</v>
      </c>
      <c r="AF121" s="232" t="s">
        <v>1998</v>
      </c>
      <c r="AG121" s="233" t="s">
        <v>2585</v>
      </c>
      <c r="AH121" s="113" t="s">
        <v>2622</v>
      </c>
      <c r="AI121" s="253" t="s">
        <v>4639</v>
      </c>
      <c r="AJ121" s="234" t="s">
        <v>4601</v>
      </c>
      <c r="AK121" s="235">
        <v>0.03</v>
      </c>
      <c r="AL121" s="254">
        <v>0</v>
      </c>
      <c r="AM121" s="113" t="s">
        <v>2622</v>
      </c>
    </row>
    <row r="122" spans="1:39" ht="12.75">
      <c r="A122" s="114" t="str">
        <f t="shared" si="36"/>
        <v/>
      </c>
      <c r="B122" s="115"/>
      <c r="C122" s="116"/>
      <c r="D122" s="116"/>
      <c r="E122" s="146"/>
      <c r="F122" s="146"/>
      <c r="G122" s="147"/>
      <c r="H122" s="117"/>
      <c r="I122" s="118" t="str">
        <f t="shared" si="20"/>
        <v/>
      </c>
      <c r="J122" s="119"/>
      <c r="K122" s="120">
        <v>1</v>
      </c>
      <c r="L122" s="121">
        <f t="shared" si="25"/>
        <v>0</v>
      </c>
      <c r="M122" s="122" t="str">
        <f t="shared" si="21"/>
        <v/>
      </c>
      <c r="N122" s="123" t="str">
        <f t="shared" si="22"/>
        <v/>
      </c>
      <c r="O122" s="124" t="str">
        <f t="shared" si="26"/>
        <v/>
      </c>
      <c r="P122" s="125" t="e">
        <f t="shared" si="23"/>
        <v>#N/A</v>
      </c>
      <c r="Q122" s="126">
        <f t="shared" si="24"/>
        <v>0</v>
      </c>
      <c r="R122" s="127">
        <f t="shared" si="27"/>
        <v>0</v>
      </c>
      <c r="S122" s="132" t="str">
        <f t="shared" si="28"/>
        <v/>
      </c>
      <c r="T122" s="133" t="str">
        <f t="shared" si="29"/>
        <v/>
      </c>
      <c r="U122" s="133" t="str">
        <f t="shared" si="30"/>
        <v/>
      </c>
      <c r="V122" s="133" t="str">
        <f t="shared" si="31"/>
        <v/>
      </c>
      <c r="W122" s="133" t="str">
        <f t="shared" si="32"/>
        <v/>
      </c>
      <c r="X122" s="134" t="str">
        <f t="shared" si="33"/>
        <v/>
      </c>
      <c r="Y122" s="133" t="str">
        <f t="shared" si="34"/>
        <v/>
      </c>
      <c r="Z122" s="135" t="str">
        <f t="shared" si="35"/>
        <v/>
      </c>
      <c r="AA122" s="113"/>
      <c r="AB122" s="113"/>
      <c r="AC122" s="113"/>
      <c r="AD122" s="113"/>
      <c r="AE122" s="231" t="s">
        <v>1999</v>
      </c>
      <c r="AF122" s="232" t="s">
        <v>2000</v>
      </c>
      <c r="AG122" s="233" t="s">
        <v>2580</v>
      </c>
      <c r="AH122" s="113" t="s">
        <v>2622</v>
      </c>
      <c r="AI122" s="253" t="s">
        <v>4640</v>
      </c>
      <c r="AJ122" s="234" t="s">
        <v>4601</v>
      </c>
      <c r="AK122" s="235">
        <v>0.03</v>
      </c>
      <c r="AL122" s="254">
        <v>0</v>
      </c>
      <c r="AM122" s="113" t="s">
        <v>2622</v>
      </c>
    </row>
    <row r="123" spans="1:39" ht="12.75">
      <c r="A123" s="114" t="str">
        <f t="shared" si="36"/>
        <v/>
      </c>
      <c r="B123" s="115"/>
      <c r="C123" s="116"/>
      <c r="D123" s="116"/>
      <c r="E123" s="146"/>
      <c r="F123" s="146"/>
      <c r="G123" s="147"/>
      <c r="H123" s="117"/>
      <c r="I123" s="118" t="str">
        <f t="shared" si="20"/>
        <v/>
      </c>
      <c r="J123" s="119"/>
      <c r="K123" s="120">
        <v>1</v>
      </c>
      <c r="L123" s="121">
        <f t="shared" si="25"/>
        <v>0</v>
      </c>
      <c r="M123" s="122" t="str">
        <f t="shared" si="21"/>
        <v/>
      </c>
      <c r="N123" s="123" t="str">
        <f t="shared" si="22"/>
        <v/>
      </c>
      <c r="O123" s="124" t="str">
        <f t="shared" si="26"/>
        <v/>
      </c>
      <c r="P123" s="125" t="e">
        <f t="shared" si="23"/>
        <v>#N/A</v>
      </c>
      <c r="Q123" s="126">
        <f t="shared" si="24"/>
        <v>0</v>
      </c>
      <c r="R123" s="127">
        <f t="shared" si="27"/>
        <v>0</v>
      </c>
      <c r="S123" s="132" t="str">
        <f t="shared" si="28"/>
        <v/>
      </c>
      <c r="T123" s="133" t="str">
        <f t="shared" si="29"/>
        <v/>
      </c>
      <c r="U123" s="133" t="str">
        <f t="shared" si="30"/>
        <v/>
      </c>
      <c r="V123" s="133" t="str">
        <f t="shared" si="31"/>
        <v/>
      </c>
      <c r="W123" s="133" t="str">
        <f t="shared" si="32"/>
        <v/>
      </c>
      <c r="X123" s="134" t="str">
        <f t="shared" si="33"/>
        <v/>
      </c>
      <c r="Y123" s="133" t="str">
        <f t="shared" si="34"/>
        <v/>
      </c>
      <c r="Z123" s="135" t="str">
        <f t="shared" si="35"/>
        <v/>
      </c>
      <c r="AA123" s="113"/>
      <c r="AB123" s="113"/>
      <c r="AC123" s="113"/>
      <c r="AD123" s="113"/>
      <c r="AE123" s="231" t="s">
        <v>2001</v>
      </c>
      <c r="AF123" s="232" t="s">
        <v>2002</v>
      </c>
      <c r="AG123" s="233" t="s">
        <v>4546</v>
      </c>
      <c r="AH123" s="113" t="s">
        <v>2622</v>
      </c>
      <c r="AI123" s="253" t="s">
        <v>4641</v>
      </c>
      <c r="AJ123" s="234" t="s">
        <v>4601</v>
      </c>
      <c r="AK123" s="235">
        <v>0.03</v>
      </c>
      <c r="AL123" s="254">
        <v>0</v>
      </c>
      <c r="AM123" s="113" t="s">
        <v>2622</v>
      </c>
    </row>
    <row r="124" spans="1:39" ht="12.75">
      <c r="A124" s="114" t="str">
        <f t="shared" si="36"/>
        <v/>
      </c>
      <c r="B124" s="115"/>
      <c r="C124" s="116"/>
      <c r="D124" s="116"/>
      <c r="E124" s="146"/>
      <c r="F124" s="146"/>
      <c r="G124" s="147"/>
      <c r="H124" s="117"/>
      <c r="I124" s="118" t="str">
        <f t="shared" si="20"/>
        <v/>
      </c>
      <c r="J124" s="119"/>
      <c r="K124" s="120">
        <v>1</v>
      </c>
      <c r="L124" s="121">
        <f t="shared" si="25"/>
        <v>0</v>
      </c>
      <c r="M124" s="122" t="str">
        <f t="shared" si="21"/>
        <v/>
      </c>
      <c r="N124" s="123" t="str">
        <f t="shared" si="22"/>
        <v/>
      </c>
      <c r="O124" s="124" t="str">
        <f t="shared" si="26"/>
        <v/>
      </c>
      <c r="P124" s="125" t="e">
        <f t="shared" si="23"/>
        <v>#N/A</v>
      </c>
      <c r="Q124" s="126">
        <f t="shared" si="24"/>
        <v>0</v>
      </c>
      <c r="R124" s="127">
        <f t="shared" si="27"/>
        <v>0</v>
      </c>
      <c r="S124" s="132" t="str">
        <f t="shared" si="28"/>
        <v/>
      </c>
      <c r="T124" s="133" t="str">
        <f t="shared" si="29"/>
        <v/>
      </c>
      <c r="U124" s="133" t="str">
        <f t="shared" si="30"/>
        <v/>
      </c>
      <c r="V124" s="133" t="str">
        <f t="shared" si="31"/>
        <v/>
      </c>
      <c r="W124" s="133" t="str">
        <f t="shared" si="32"/>
        <v/>
      </c>
      <c r="X124" s="134" t="str">
        <f t="shared" si="33"/>
        <v/>
      </c>
      <c r="Y124" s="133" t="str">
        <f t="shared" si="34"/>
        <v/>
      </c>
      <c r="Z124" s="135" t="str">
        <f t="shared" si="35"/>
        <v/>
      </c>
      <c r="AA124" s="113"/>
      <c r="AB124" s="113"/>
      <c r="AC124" s="113"/>
      <c r="AD124" s="113"/>
      <c r="AE124" s="231" t="s">
        <v>2003</v>
      </c>
      <c r="AF124" s="232" t="s">
        <v>2004</v>
      </c>
      <c r="AG124" s="233" t="s">
        <v>2620</v>
      </c>
      <c r="AH124" s="113" t="s">
        <v>2622</v>
      </c>
      <c r="AI124" s="253" t="s">
        <v>4642</v>
      </c>
      <c r="AJ124" s="234" t="s">
        <v>4601</v>
      </c>
      <c r="AK124" s="235">
        <v>0.03</v>
      </c>
      <c r="AL124" s="254">
        <v>0</v>
      </c>
      <c r="AM124" s="113" t="s">
        <v>2622</v>
      </c>
    </row>
    <row r="125" spans="1:39" ht="12.75">
      <c r="A125" s="114" t="str">
        <f t="shared" si="36"/>
        <v/>
      </c>
      <c r="B125" s="115"/>
      <c r="C125" s="116"/>
      <c r="D125" s="116"/>
      <c r="E125" s="146"/>
      <c r="F125" s="146"/>
      <c r="G125" s="147"/>
      <c r="H125" s="117"/>
      <c r="I125" s="118" t="str">
        <f t="shared" si="20"/>
        <v/>
      </c>
      <c r="J125" s="119"/>
      <c r="K125" s="120">
        <v>1</v>
      </c>
      <c r="L125" s="121">
        <f t="shared" si="25"/>
        <v>0</v>
      </c>
      <c r="M125" s="122" t="str">
        <f t="shared" si="21"/>
        <v/>
      </c>
      <c r="N125" s="123" t="str">
        <f t="shared" si="22"/>
        <v/>
      </c>
      <c r="O125" s="124" t="str">
        <f t="shared" si="26"/>
        <v/>
      </c>
      <c r="P125" s="125" t="e">
        <f t="shared" si="23"/>
        <v>#N/A</v>
      </c>
      <c r="Q125" s="126">
        <f t="shared" si="24"/>
        <v>0</v>
      </c>
      <c r="R125" s="127">
        <f t="shared" si="27"/>
        <v>0</v>
      </c>
      <c r="S125" s="132" t="str">
        <f t="shared" si="28"/>
        <v/>
      </c>
      <c r="T125" s="133" t="str">
        <f t="shared" si="29"/>
        <v/>
      </c>
      <c r="U125" s="133" t="str">
        <f t="shared" si="30"/>
        <v/>
      </c>
      <c r="V125" s="133" t="str">
        <f t="shared" si="31"/>
        <v/>
      </c>
      <c r="W125" s="133" t="str">
        <f t="shared" si="32"/>
        <v/>
      </c>
      <c r="X125" s="134" t="str">
        <f t="shared" si="33"/>
        <v/>
      </c>
      <c r="Y125" s="133" t="str">
        <f t="shared" si="34"/>
        <v/>
      </c>
      <c r="Z125" s="135" t="str">
        <f t="shared" si="35"/>
        <v/>
      </c>
      <c r="AA125" s="113"/>
      <c r="AB125" s="113"/>
      <c r="AC125" s="113"/>
      <c r="AD125" s="113"/>
      <c r="AE125" s="231" t="s">
        <v>2005</v>
      </c>
      <c r="AF125" s="232" t="s">
        <v>2006</v>
      </c>
      <c r="AG125" s="233" t="s">
        <v>2585</v>
      </c>
      <c r="AH125" s="113" t="s">
        <v>2622</v>
      </c>
      <c r="AI125" s="253" t="s">
        <v>4643</v>
      </c>
      <c r="AJ125" s="234" t="s">
        <v>4601</v>
      </c>
      <c r="AK125" s="235">
        <v>0.03</v>
      </c>
      <c r="AL125" s="254">
        <v>0</v>
      </c>
      <c r="AM125" s="113" t="s">
        <v>2622</v>
      </c>
    </row>
    <row r="126" spans="1:39" ht="12.75">
      <c r="A126" s="114" t="str">
        <f t="shared" si="36"/>
        <v/>
      </c>
      <c r="B126" s="115"/>
      <c r="C126" s="116"/>
      <c r="D126" s="116"/>
      <c r="E126" s="146"/>
      <c r="F126" s="146"/>
      <c r="G126" s="147"/>
      <c r="H126" s="117"/>
      <c r="I126" s="118" t="str">
        <f t="shared" si="20"/>
        <v/>
      </c>
      <c r="J126" s="119"/>
      <c r="K126" s="120">
        <v>1</v>
      </c>
      <c r="L126" s="121">
        <f t="shared" si="25"/>
        <v>0</v>
      </c>
      <c r="M126" s="122" t="str">
        <f t="shared" si="21"/>
        <v/>
      </c>
      <c r="N126" s="123" t="str">
        <f t="shared" si="22"/>
        <v/>
      </c>
      <c r="O126" s="124" t="str">
        <f t="shared" si="26"/>
        <v/>
      </c>
      <c r="P126" s="125" t="e">
        <f t="shared" si="23"/>
        <v>#N/A</v>
      </c>
      <c r="Q126" s="126">
        <f t="shared" si="24"/>
        <v>0</v>
      </c>
      <c r="R126" s="127">
        <f t="shared" si="27"/>
        <v>0</v>
      </c>
      <c r="S126" s="132" t="str">
        <f t="shared" si="28"/>
        <v/>
      </c>
      <c r="T126" s="133" t="str">
        <f t="shared" si="29"/>
        <v/>
      </c>
      <c r="U126" s="133" t="str">
        <f t="shared" si="30"/>
        <v/>
      </c>
      <c r="V126" s="133" t="str">
        <f t="shared" si="31"/>
        <v/>
      </c>
      <c r="W126" s="133" t="str">
        <f t="shared" si="32"/>
        <v/>
      </c>
      <c r="X126" s="134" t="str">
        <f t="shared" si="33"/>
        <v/>
      </c>
      <c r="Y126" s="133" t="str">
        <f t="shared" si="34"/>
        <v/>
      </c>
      <c r="Z126" s="135" t="str">
        <f t="shared" si="35"/>
        <v/>
      </c>
      <c r="AA126" s="113"/>
      <c r="AB126" s="113"/>
      <c r="AC126" s="113"/>
      <c r="AD126" s="113"/>
      <c r="AE126" s="231" t="s">
        <v>2008</v>
      </c>
      <c r="AF126" s="232" t="s">
        <v>2009</v>
      </c>
      <c r="AG126" s="233" t="s">
        <v>2580</v>
      </c>
      <c r="AH126" s="113" t="s">
        <v>2622</v>
      </c>
      <c r="AI126" s="253" t="s">
        <v>1246</v>
      </c>
      <c r="AJ126" s="234" t="s">
        <v>4601</v>
      </c>
      <c r="AK126" s="235">
        <v>0.03</v>
      </c>
      <c r="AL126" s="254">
        <v>0</v>
      </c>
      <c r="AM126" s="113" t="s">
        <v>2622</v>
      </c>
    </row>
    <row r="127" spans="1:39" ht="12.75">
      <c r="A127" s="114" t="str">
        <f t="shared" si="36"/>
        <v/>
      </c>
      <c r="B127" s="115"/>
      <c r="C127" s="116"/>
      <c r="D127" s="116"/>
      <c r="E127" s="146"/>
      <c r="F127" s="146"/>
      <c r="G127" s="147"/>
      <c r="H127" s="117"/>
      <c r="I127" s="118" t="str">
        <f t="shared" si="20"/>
        <v/>
      </c>
      <c r="J127" s="119"/>
      <c r="K127" s="120">
        <v>1</v>
      </c>
      <c r="L127" s="121">
        <f t="shared" si="25"/>
        <v>0</v>
      </c>
      <c r="M127" s="122" t="str">
        <f t="shared" si="21"/>
        <v/>
      </c>
      <c r="N127" s="123" t="str">
        <f t="shared" si="22"/>
        <v/>
      </c>
      <c r="O127" s="124" t="str">
        <f t="shared" si="26"/>
        <v/>
      </c>
      <c r="P127" s="125" t="e">
        <f t="shared" si="23"/>
        <v>#N/A</v>
      </c>
      <c r="Q127" s="126">
        <f t="shared" si="24"/>
        <v>0</v>
      </c>
      <c r="R127" s="127">
        <f t="shared" si="27"/>
        <v>0</v>
      </c>
      <c r="S127" s="132" t="str">
        <f t="shared" si="28"/>
        <v/>
      </c>
      <c r="T127" s="133" t="str">
        <f t="shared" si="29"/>
        <v/>
      </c>
      <c r="U127" s="133" t="str">
        <f t="shared" si="30"/>
        <v/>
      </c>
      <c r="V127" s="133" t="str">
        <f t="shared" si="31"/>
        <v/>
      </c>
      <c r="W127" s="133" t="str">
        <f t="shared" si="32"/>
        <v/>
      </c>
      <c r="X127" s="134" t="str">
        <f t="shared" si="33"/>
        <v/>
      </c>
      <c r="Y127" s="133" t="str">
        <f t="shared" si="34"/>
        <v/>
      </c>
      <c r="Z127" s="135" t="str">
        <f t="shared" si="35"/>
        <v/>
      </c>
      <c r="AA127" s="113"/>
      <c r="AB127" s="113"/>
      <c r="AC127" s="113"/>
      <c r="AD127" s="113"/>
      <c r="AE127" s="231" t="s">
        <v>2011</v>
      </c>
      <c r="AF127" s="232" t="s">
        <v>1340</v>
      </c>
      <c r="AG127" s="233" t="s">
        <v>4546</v>
      </c>
      <c r="AH127" s="113" t="s">
        <v>2622</v>
      </c>
      <c r="AI127" s="253" t="s">
        <v>4644</v>
      </c>
      <c r="AJ127" s="234" t="s">
        <v>4601</v>
      </c>
      <c r="AK127" s="235">
        <v>0.03</v>
      </c>
      <c r="AL127" s="254">
        <v>0</v>
      </c>
      <c r="AM127" s="113" t="s">
        <v>2622</v>
      </c>
    </row>
    <row r="128" spans="1:39" ht="12.75">
      <c r="A128" s="114" t="str">
        <f t="shared" si="36"/>
        <v/>
      </c>
      <c r="B128" s="115"/>
      <c r="C128" s="116"/>
      <c r="D128" s="116"/>
      <c r="E128" s="146"/>
      <c r="F128" s="146"/>
      <c r="G128" s="147"/>
      <c r="H128" s="117"/>
      <c r="I128" s="118" t="str">
        <f t="shared" si="20"/>
        <v/>
      </c>
      <c r="J128" s="119"/>
      <c r="K128" s="120">
        <v>1</v>
      </c>
      <c r="L128" s="121">
        <f t="shared" si="25"/>
        <v>0</v>
      </c>
      <c r="M128" s="122" t="str">
        <f t="shared" si="21"/>
        <v/>
      </c>
      <c r="N128" s="123" t="str">
        <f t="shared" si="22"/>
        <v/>
      </c>
      <c r="O128" s="124" t="str">
        <f t="shared" si="26"/>
        <v/>
      </c>
      <c r="P128" s="125" t="e">
        <f t="shared" si="23"/>
        <v>#N/A</v>
      </c>
      <c r="Q128" s="126">
        <f t="shared" si="24"/>
        <v>0</v>
      </c>
      <c r="R128" s="127">
        <f t="shared" si="27"/>
        <v>0</v>
      </c>
      <c r="S128" s="132" t="str">
        <f t="shared" si="28"/>
        <v/>
      </c>
      <c r="T128" s="133" t="str">
        <f t="shared" si="29"/>
        <v/>
      </c>
      <c r="U128" s="133" t="str">
        <f t="shared" si="30"/>
        <v/>
      </c>
      <c r="V128" s="133" t="str">
        <f t="shared" si="31"/>
        <v/>
      </c>
      <c r="W128" s="133" t="str">
        <f t="shared" si="32"/>
        <v/>
      </c>
      <c r="X128" s="134" t="str">
        <f t="shared" si="33"/>
        <v/>
      </c>
      <c r="Y128" s="133" t="str">
        <f t="shared" si="34"/>
        <v/>
      </c>
      <c r="Z128" s="135" t="str">
        <f t="shared" si="35"/>
        <v/>
      </c>
      <c r="AA128" s="113"/>
      <c r="AB128" s="113"/>
      <c r="AC128" s="113"/>
      <c r="AD128" s="113"/>
      <c r="AE128" s="231" t="s">
        <v>1341</v>
      </c>
      <c r="AF128" s="232" t="s">
        <v>1342</v>
      </c>
      <c r="AG128" s="233" t="s">
        <v>2620</v>
      </c>
      <c r="AH128" s="113" t="s">
        <v>2622</v>
      </c>
      <c r="AI128" s="253" t="s">
        <v>4645</v>
      </c>
      <c r="AJ128" s="234" t="s">
        <v>4601</v>
      </c>
      <c r="AK128" s="235">
        <v>0.03</v>
      </c>
      <c r="AL128" s="254">
        <v>0</v>
      </c>
      <c r="AM128" s="113" t="s">
        <v>2622</v>
      </c>
    </row>
    <row r="129" spans="1:39" ht="12.75">
      <c r="A129" s="114" t="str">
        <f t="shared" si="36"/>
        <v/>
      </c>
      <c r="B129" s="115"/>
      <c r="C129" s="116"/>
      <c r="D129" s="116"/>
      <c r="E129" s="146"/>
      <c r="F129" s="146"/>
      <c r="G129" s="147"/>
      <c r="H129" s="117"/>
      <c r="I129" s="118" t="str">
        <f t="shared" si="20"/>
        <v/>
      </c>
      <c r="J129" s="119"/>
      <c r="K129" s="120">
        <v>1</v>
      </c>
      <c r="L129" s="121">
        <f t="shared" si="25"/>
        <v>0</v>
      </c>
      <c r="M129" s="122" t="str">
        <f t="shared" si="21"/>
        <v/>
      </c>
      <c r="N129" s="123" t="str">
        <f t="shared" si="22"/>
        <v/>
      </c>
      <c r="O129" s="124" t="str">
        <f t="shared" si="26"/>
        <v/>
      </c>
      <c r="P129" s="125" t="e">
        <f t="shared" si="23"/>
        <v>#N/A</v>
      </c>
      <c r="Q129" s="126">
        <f t="shared" si="24"/>
        <v>0</v>
      </c>
      <c r="R129" s="127">
        <f t="shared" si="27"/>
        <v>0</v>
      </c>
      <c r="S129" s="132" t="str">
        <f t="shared" si="28"/>
        <v/>
      </c>
      <c r="T129" s="133" t="str">
        <f t="shared" si="29"/>
        <v/>
      </c>
      <c r="U129" s="133" t="str">
        <f t="shared" si="30"/>
        <v/>
      </c>
      <c r="V129" s="133" t="str">
        <f t="shared" si="31"/>
        <v/>
      </c>
      <c r="W129" s="133" t="str">
        <f t="shared" si="32"/>
        <v/>
      </c>
      <c r="X129" s="134" t="str">
        <f t="shared" si="33"/>
        <v/>
      </c>
      <c r="Y129" s="133" t="str">
        <f t="shared" si="34"/>
        <v/>
      </c>
      <c r="Z129" s="135" t="str">
        <f t="shared" si="35"/>
        <v/>
      </c>
      <c r="AA129" s="113"/>
      <c r="AB129" s="113"/>
      <c r="AC129" s="113"/>
      <c r="AD129" s="113"/>
      <c r="AE129" s="231" t="s">
        <v>1343</v>
      </c>
      <c r="AF129" s="232" t="s">
        <v>1344</v>
      </c>
      <c r="AG129" s="233" t="s">
        <v>2585</v>
      </c>
      <c r="AH129" s="113" t="s">
        <v>2622</v>
      </c>
      <c r="AI129" s="253" t="s">
        <v>6216</v>
      </c>
      <c r="AJ129" s="234" t="s">
        <v>4601</v>
      </c>
      <c r="AK129" s="235">
        <v>0.03</v>
      </c>
      <c r="AL129" s="254">
        <v>0</v>
      </c>
      <c r="AM129" s="113" t="s">
        <v>2622</v>
      </c>
    </row>
    <row r="130" spans="1:39" ht="12.75">
      <c r="A130" s="114" t="str">
        <f t="shared" si="36"/>
        <v/>
      </c>
      <c r="B130" s="115"/>
      <c r="C130" s="116"/>
      <c r="D130" s="116"/>
      <c r="E130" s="146"/>
      <c r="F130" s="146"/>
      <c r="G130" s="147"/>
      <c r="H130" s="117"/>
      <c r="I130" s="118" t="str">
        <f t="shared" si="20"/>
        <v/>
      </c>
      <c r="J130" s="119"/>
      <c r="K130" s="120">
        <v>1</v>
      </c>
      <c r="L130" s="121">
        <f t="shared" si="25"/>
        <v>0</v>
      </c>
      <c r="M130" s="122" t="str">
        <f t="shared" si="21"/>
        <v/>
      </c>
      <c r="N130" s="123" t="str">
        <f t="shared" si="22"/>
        <v/>
      </c>
      <c r="O130" s="124" t="str">
        <f t="shared" si="26"/>
        <v/>
      </c>
      <c r="P130" s="125" t="e">
        <f t="shared" si="23"/>
        <v>#N/A</v>
      </c>
      <c r="Q130" s="126">
        <f t="shared" si="24"/>
        <v>0</v>
      </c>
      <c r="R130" s="127">
        <f t="shared" si="27"/>
        <v>0</v>
      </c>
      <c r="S130" s="132" t="str">
        <f t="shared" si="28"/>
        <v/>
      </c>
      <c r="T130" s="133" t="str">
        <f t="shared" si="29"/>
        <v/>
      </c>
      <c r="U130" s="133" t="str">
        <f t="shared" si="30"/>
        <v/>
      </c>
      <c r="V130" s="133" t="str">
        <f t="shared" si="31"/>
        <v/>
      </c>
      <c r="W130" s="133" t="str">
        <f t="shared" si="32"/>
        <v/>
      </c>
      <c r="X130" s="134" t="str">
        <f t="shared" si="33"/>
        <v/>
      </c>
      <c r="Y130" s="133" t="str">
        <f t="shared" si="34"/>
        <v/>
      </c>
      <c r="Z130" s="135" t="str">
        <f t="shared" si="35"/>
        <v/>
      </c>
      <c r="AA130" s="113"/>
      <c r="AB130" s="113"/>
      <c r="AC130" s="113"/>
      <c r="AD130" s="113"/>
      <c r="AE130" s="231" t="s">
        <v>2777</v>
      </c>
      <c r="AF130" s="232" t="s">
        <v>2778</v>
      </c>
      <c r="AG130" s="233" t="s">
        <v>2704</v>
      </c>
      <c r="AH130" s="113" t="s">
        <v>2622</v>
      </c>
      <c r="AI130" s="253" t="s">
        <v>1253</v>
      </c>
      <c r="AJ130" s="234" t="s">
        <v>4601</v>
      </c>
      <c r="AK130" s="235">
        <v>0.03</v>
      </c>
      <c r="AL130" s="254">
        <v>0</v>
      </c>
      <c r="AM130" s="113" t="s">
        <v>2622</v>
      </c>
    </row>
    <row r="131" spans="1:39" ht="12.75">
      <c r="A131" s="114" t="str">
        <f t="shared" si="36"/>
        <v/>
      </c>
      <c r="B131" s="115"/>
      <c r="C131" s="116"/>
      <c r="D131" s="116"/>
      <c r="E131" s="146"/>
      <c r="F131" s="146"/>
      <c r="G131" s="147"/>
      <c r="H131" s="117"/>
      <c r="I131" s="118" t="str">
        <f t="shared" si="20"/>
        <v/>
      </c>
      <c r="J131" s="119"/>
      <c r="K131" s="120">
        <v>1</v>
      </c>
      <c r="L131" s="121">
        <f t="shared" si="25"/>
        <v>0</v>
      </c>
      <c r="M131" s="122" t="str">
        <f t="shared" si="21"/>
        <v/>
      </c>
      <c r="N131" s="123" t="str">
        <f t="shared" si="22"/>
        <v/>
      </c>
      <c r="O131" s="124" t="str">
        <f t="shared" si="26"/>
        <v/>
      </c>
      <c r="P131" s="125" t="e">
        <f t="shared" si="23"/>
        <v>#N/A</v>
      </c>
      <c r="Q131" s="126">
        <f t="shared" si="24"/>
        <v>0</v>
      </c>
      <c r="R131" s="127">
        <f t="shared" si="27"/>
        <v>0</v>
      </c>
      <c r="S131" s="132" t="str">
        <f t="shared" si="28"/>
        <v/>
      </c>
      <c r="T131" s="133" t="str">
        <f t="shared" si="29"/>
        <v/>
      </c>
      <c r="U131" s="133" t="str">
        <f t="shared" si="30"/>
        <v/>
      </c>
      <c r="V131" s="133" t="str">
        <f t="shared" si="31"/>
        <v/>
      </c>
      <c r="W131" s="133" t="str">
        <f t="shared" si="32"/>
        <v/>
      </c>
      <c r="X131" s="134" t="str">
        <f t="shared" si="33"/>
        <v/>
      </c>
      <c r="Y131" s="133" t="str">
        <f t="shared" si="34"/>
        <v/>
      </c>
      <c r="Z131" s="135" t="str">
        <f t="shared" si="35"/>
        <v/>
      </c>
      <c r="AA131" s="113"/>
      <c r="AB131" s="113"/>
      <c r="AC131" s="113"/>
      <c r="AD131" s="113"/>
      <c r="AE131" s="231" t="s">
        <v>2780</v>
      </c>
      <c r="AF131" s="232" t="s">
        <v>2781</v>
      </c>
      <c r="AG131" s="233" t="s">
        <v>2704</v>
      </c>
      <c r="AH131" s="113" t="s">
        <v>2622</v>
      </c>
      <c r="AI131" s="253" t="s">
        <v>4646</v>
      </c>
      <c r="AJ131" s="234" t="s">
        <v>4601</v>
      </c>
      <c r="AK131" s="235">
        <v>0.03</v>
      </c>
      <c r="AL131" s="254">
        <v>0</v>
      </c>
      <c r="AM131" s="113" t="s">
        <v>2622</v>
      </c>
    </row>
    <row r="132" spans="1:39" ht="12.75">
      <c r="A132" s="114" t="str">
        <f t="shared" si="36"/>
        <v/>
      </c>
      <c r="B132" s="115"/>
      <c r="C132" s="116"/>
      <c r="D132" s="116"/>
      <c r="E132" s="146"/>
      <c r="F132" s="146"/>
      <c r="G132" s="147"/>
      <c r="H132" s="117"/>
      <c r="I132" s="118" t="str">
        <f t="shared" si="20"/>
        <v/>
      </c>
      <c r="J132" s="119"/>
      <c r="K132" s="120">
        <v>1</v>
      </c>
      <c r="L132" s="121">
        <f t="shared" si="25"/>
        <v>0</v>
      </c>
      <c r="M132" s="122" t="str">
        <f t="shared" si="21"/>
        <v/>
      </c>
      <c r="N132" s="123" t="str">
        <f t="shared" si="22"/>
        <v/>
      </c>
      <c r="O132" s="124" t="str">
        <f t="shared" si="26"/>
        <v/>
      </c>
      <c r="P132" s="125" t="e">
        <f t="shared" si="23"/>
        <v>#N/A</v>
      </c>
      <c r="Q132" s="126">
        <f t="shared" si="24"/>
        <v>0</v>
      </c>
      <c r="R132" s="127">
        <f t="shared" si="27"/>
        <v>0</v>
      </c>
      <c r="S132" s="132" t="str">
        <f t="shared" si="28"/>
        <v/>
      </c>
      <c r="T132" s="133" t="str">
        <f t="shared" si="29"/>
        <v/>
      </c>
      <c r="U132" s="133" t="str">
        <f t="shared" si="30"/>
        <v/>
      </c>
      <c r="V132" s="133" t="str">
        <f t="shared" si="31"/>
        <v/>
      </c>
      <c r="W132" s="133" t="str">
        <f t="shared" si="32"/>
        <v/>
      </c>
      <c r="X132" s="134" t="str">
        <f t="shared" si="33"/>
        <v/>
      </c>
      <c r="Y132" s="133" t="str">
        <f t="shared" si="34"/>
        <v/>
      </c>
      <c r="Z132" s="135" t="str">
        <f t="shared" si="35"/>
        <v/>
      </c>
      <c r="AA132" s="113"/>
      <c r="AB132" s="113"/>
      <c r="AC132" s="113"/>
      <c r="AD132" s="113"/>
      <c r="AE132" s="231" t="s">
        <v>2783</v>
      </c>
      <c r="AF132" s="232" t="s">
        <v>2784</v>
      </c>
      <c r="AG132" s="233" t="s">
        <v>2620</v>
      </c>
      <c r="AH132" s="113" t="s">
        <v>2622</v>
      </c>
      <c r="AI132" s="253" t="s">
        <v>4647</v>
      </c>
      <c r="AJ132" s="234" t="s">
        <v>4601</v>
      </c>
      <c r="AK132" s="235">
        <v>0.03</v>
      </c>
      <c r="AL132" s="254">
        <v>0</v>
      </c>
      <c r="AM132" s="113" t="s">
        <v>2622</v>
      </c>
    </row>
    <row r="133" spans="1:39" ht="12.75">
      <c r="A133" s="114" t="str">
        <f t="shared" si="36"/>
        <v/>
      </c>
      <c r="B133" s="115"/>
      <c r="C133" s="116"/>
      <c r="D133" s="116"/>
      <c r="E133" s="146"/>
      <c r="F133" s="146"/>
      <c r="G133" s="147"/>
      <c r="H133" s="117"/>
      <c r="I133" s="118" t="str">
        <f t="shared" si="20"/>
        <v/>
      </c>
      <c r="J133" s="119"/>
      <c r="K133" s="120">
        <v>1</v>
      </c>
      <c r="L133" s="121">
        <f t="shared" si="25"/>
        <v>0</v>
      </c>
      <c r="M133" s="122" t="str">
        <f t="shared" si="21"/>
        <v/>
      </c>
      <c r="N133" s="123" t="str">
        <f t="shared" si="22"/>
        <v/>
      </c>
      <c r="O133" s="124" t="str">
        <f t="shared" si="26"/>
        <v/>
      </c>
      <c r="P133" s="125" t="e">
        <f t="shared" si="23"/>
        <v>#N/A</v>
      </c>
      <c r="Q133" s="126">
        <f t="shared" si="24"/>
        <v>0</v>
      </c>
      <c r="R133" s="127">
        <f t="shared" si="27"/>
        <v>0</v>
      </c>
      <c r="S133" s="132" t="str">
        <f t="shared" si="28"/>
        <v/>
      </c>
      <c r="T133" s="133" t="str">
        <f t="shared" si="29"/>
        <v/>
      </c>
      <c r="U133" s="133" t="str">
        <f t="shared" si="30"/>
        <v/>
      </c>
      <c r="V133" s="133" t="str">
        <f t="shared" si="31"/>
        <v/>
      </c>
      <c r="W133" s="133" t="str">
        <f t="shared" si="32"/>
        <v/>
      </c>
      <c r="X133" s="134" t="str">
        <f t="shared" si="33"/>
        <v/>
      </c>
      <c r="Y133" s="133" t="str">
        <f t="shared" si="34"/>
        <v/>
      </c>
      <c r="Z133" s="135" t="str">
        <f t="shared" si="35"/>
        <v/>
      </c>
      <c r="AA133" s="113"/>
      <c r="AB133" s="113"/>
      <c r="AC133" s="113"/>
      <c r="AD133" s="113"/>
      <c r="AE133" s="231" t="s">
        <v>2786</v>
      </c>
      <c r="AF133" s="232" t="s">
        <v>2787</v>
      </c>
      <c r="AG133" s="233" t="s">
        <v>742</v>
      </c>
      <c r="AH133" s="113" t="s">
        <v>2622</v>
      </c>
      <c r="AI133" s="253" t="s">
        <v>4648</v>
      </c>
      <c r="AJ133" s="234" t="s">
        <v>4601</v>
      </c>
      <c r="AK133" s="235">
        <v>0.03</v>
      </c>
      <c r="AL133" s="254">
        <v>0</v>
      </c>
      <c r="AM133" s="113" t="s">
        <v>2622</v>
      </c>
    </row>
    <row r="134" spans="1:39" ht="12.75">
      <c r="A134" s="114" t="str">
        <f t="shared" si="36"/>
        <v/>
      </c>
      <c r="B134" s="115"/>
      <c r="C134" s="116"/>
      <c r="D134" s="116"/>
      <c r="E134" s="146"/>
      <c r="F134" s="146"/>
      <c r="G134" s="147"/>
      <c r="H134" s="117"/>
      <c r="I134" s="118" t="str">
        <f t="shared" si="20"/>
        <v/>
      </c>
      <c r="J134" s="119"/>
      <c r="K134" s="120">
        <v>1</v>
      </c>
      <c r="L134" s="121">
        <f t="shared" si="25"/>
        <v>0</v>
      </c>
      <c r="M134" s="122" t="str">
        <f t="shared" si="21"/>
        <v/>
      </c>
      <c r="N134" s="123" t="str">
        <f t="shared" si="22"/>
        <v/>
      </c>
      <c r="O134" s="124" t="str">
        <f t="shared" si="26"/>
        <v/>
      </c>
      <c r="P134" s="125" t="e">
        <f t="shared" si="23"/>
        <v>#N/A</v>
      </c>
      <c r="Q134" s="126">
        <f t="shared" si="24"/>
        <v>0</v>
      </c>
      <c r="R134" s="127">
        <f t="shared" si="27"/>
        <v>0</v>
      </c>
      <c r="S134" s="132" t="str">
        <f t="shared" si="28"/>
        <v/>
      </c>
      <c r="T134" s="133" t="str">
        <f t="shared" si="29"/>
        <v/>
      </c>
      <c r="U134" s="133" t="str">
        <f t="shared" si="30"/>
        <v/>
      </c>
      <c r="V134" s="133" t="str">
        <f t="shared" si="31"/>
        <v/>
      </c>
      <c r="W134" s="133" t="str">
        <f t="shared" si="32"/>
        <v/>
      </c>
      <c r="X134" s="134" t="str">
        <f t="shared" si="33"/>
        <v/>
      </c>
      <c r="Y134" s="133" t="str">
        <f t="shared" si="34"/>
        <v/>
      </c>
      <c r="Z134" s="135" t="str">
        <f t="shared" si="35"/>
        <v/>
      </c>
      <c r="AA134" s="113"/>
      <c r="AB134" s="113"/>
      <c r="AC134" s="113"/>
      <c r="AD134" s="113"/>
      <c r="AE134" s="231" t="s">
        <v>2789</v>
      </c>
      <c r="AF134" s="232" t="s">
        <v>2790</v>
      </c>
      <c r="AG134" s="233" t="s">
        <v>2620</v>
      </c>
      <c r="AH134" s="113" t="s">
        <v>2622</v>
      </c>
      <c r="AI134" s="253" t="s">
        <v>4649</v>
      </c>
      <c r="AJ134" s="234" t="s">
        <v>4601</v>
      </c>
      <c r="AK134" s="235">
        <v>0.03</v>
      </c>
      <c r="AL134" s="254">
        <v>0</v>
      </c>
      <c r="AM134" s="113" t="s">
        <v>2622</v>
      </c>
    </row>
    <row r="135" spans="1:39" ht="12.75">
      <c r="A135" s="114" t="str">
        <f t="shared" si="36"/>
        <v/>
      </c>
      <c r="B135" s="115"/>
      <c r="C135" s="116"/>
      <c r="D135" s="116"/>
      <c r="E135" s="146"/>
      <c r="F135" s="146"/>
      <c r="G135" s="147"/>
      <c r="H135" s="117"/>
      <c r="I135" s="118" t="str">
        <f t="shared" si="20"/>
        <v/>
      </c>
      <c r="J135" s="119"/>
      <c r="K135" s="120">
        <v>1</v>
      </c>
      <c r="L135" s="121">
        <f t="shared" si="25"/>
        <v>0</v>
      </c>
      <c r="M135" s="122" t="str">
        <f t="shared" si="21"/>
        <v/>
      </c>
      <c r="N135" s="123" t="str">
        <f t="shared" si="22"/>
        <v/>
      </c>
      <c r="O135" s="124" t="str">
        <f t="shared" si="26"/>
        <v/>
      </c>
      <c r="P135" s="125" t="e">
        <f t="shared" si="23"/>
        <v>#N/A</v>
      </c>
      <c r="Q135" s="126">
        <f t="shared" si="24"/>
        <v>0</v>
      </c>
      <c r="R135" s="127">
        <f t="shared" si="27"/>
        <v>0</v>
      </c>
      <c r="S135" s="132" t="str">
        <f t="shared" si="28"/>
        <v/>
      </c>
      <c r="T135" s="133" t="str">
        <f t="shared" si="29"/>
        <v/>
      </c>
      <c r="U135" s="133" t="str">
        <f t="shared" si="30"/>
        <v/>
      </c>
      <c r="V135" s="133" t="str">
        <f t="shared" si="31"/>
        <v/>
      </c>
      <c r="W135" s="133" t="str">
        <f t="shared" si="32"/>
        <v/>
      </c>
      <c r="X135" s="134" t="str">
        <f t="shared" si="33"/>
        <v/>
      </c>
      <c r="Y135" s="133" t="str">
        <f t="shared" si="34"/>
        <v/>
      </c>
      <c r="Z135" s="135" t="str">
        <f t="shared" si="35"/>
        <v/>
      </c>
      <c r="AA135" s="113"/>
      <c r="AB135" s="113"/>
      <c r="AC135" s="113"/>
      <c r="AD135" s="113"/>
      <c r="AE135" s="231" t="s">
        <v>2792</v>
      </c>
      <c r="AF135" s="232" t="s">
        <v>2793</v>
      </c>
      <c r="AG135" s="233" t="s">
        <v>2704</v>
      </c>
      <c r="AH135" s="113" t="s">
        <v>2622</v>
      </c>
      <c r="AI135" s="253" t="s">
        <v>4650</v>
      </c>
      <c r="AJ135" s="234" t="s">
        <v>731</v>
      </c>
      <c r="AK135" s="235">
        <v>0.03</v>
      </c>
      <c r="AL135" s="254">
        <v>0</v>
      </c>
      <c r="AM135" s="113" t="s">
        <v>2622</v>
      </c>
    </row>
    <row r="136" spans="1:39" ht="12.75">
      <c r="A136" s="114" t="str">
        <f t="shared" si="36"/>
        <v/>
      </c>
      <c r="B136" s="115"/>
      <c r="C136" s="116"/>
      <c r="D136" s="116"/>
      <c r="E136" s="146"/>
      <c r="F136" s="146"/>
      <c r="G136" s="147"/>
      <c r="H136" s="117"/>
      <c r="I136" s="118" t="str">
        <f t="shared" si="20"/>
        <v/>
      </c>
      <c r="J136" s="119"/>
      <c r="K136" s="120">
        <v>1</v>
      </c>
      <c r="L136" s="121">
        <f t="shared" si="25"/>
        <v>0</v>
      </c>
      <c r="M136" s="122" t="str">
        <f t="shared" si="21"/>
        <v/>
      </c>
      <c r="N136" s="123" t="str">
        <f t="shared" si="22"/>
        <v/>
      </c>
      <c r="O136" s="124" t="str">
        <f t="shared" si="26"/>
        <v/>
      </c>
      <c r="P136" s="125" t="e">
        <f t="shared" si="23"/>
        <v>#N/A</v>
      </c>
      <c r="Q136" s="126">
        <f t="shared" si="24"/>
        <v>0</v>
      </c>
      <c r="R136" s="127">
        <f t="shared" si="27"/>
        <v>0</v>
      </c>
      <c r="S136" s="132" t="str">
        <f t="shared" si="28"/>
        <v/>
      </c>
      <c r="T136" s="133" t="str">
        <f t="shared" si="29"/>
        <v/>
      </c>
      <c r="U136" s="133" t="str">
        <f t="shared" si="30"/>
        <v/>
      </c>
      <c r="V136" s="133" t="str">
        <f t="shared" si="31"/>
        <v/>
      </c>
      <c r="W136" s="133" t="str">
        <f t="shared" si="32"/>
        <v/>
      </c>
      <c r="X136" s="134" t="str">
        <f t="shared" si="33"/>
        <v/>
      </c>
      <c r="Y136" s="133" t="str">
        <f t="shared" si="34"/>
        <v/>
      </c>
      <c r="Z136" s="135" t="str">
        <f t="shared" si="35"/>
        <v/>
      </c>
      <c r="AA136" s="113"/>
      <c r="AB136" s="113"/>
      <c r="AC136" s="113"/>
      <c r="AD136" s="113"/>
      <c r="AE136" s="231" t="s">
        <v>2795</v>
      </c>
      <c r="AF136" s="232" t="s">
        <v>2796</v>
      </c>
      <c r="AG136" s="233" t="s">
        <v>2704</v>
      </c>
      <c r="AH136" s="113" t="s">
        <v>2622</v>
      </c>
      <c r="AI136" s="253" t="s">
        <v>6217</v>
      </c>
      <c r="AJ136" s="234" t="s">
        <v>4601</v>
      </c>
      <c r="AK136" s="235">
        <v>0.03</v>
      </c>
      <c r="AL136" s="254">
        <v>0</v>
      </c>
      <c r="AM136" s="113" t="s">
        <v>2622</v>
      </c>
    </row>
    <row r="137" spans="1:39" ht="12.75">
      <c r="A137" s="114" t="str">
        <f t="shared" si="36"/>
        <v/>
      </c>
      <c r="B137" s="115"/>
      <c r="C137" s="116"/>
      <c r="D137" s="116"/>
      <c r="E137" s="146"/>
      <c r="F137" s="146"/>
      <c r="G137" s="147"/>
      <c r="H137" s="117"/>
      <c r="I137" s="118" t="str">
        <f t="shared" si="20"/>
        <v/>
      </c>
      <c r="J137" s="119"/>
      <c r="K137" s="120">
        <v>1</v>
      </c>
      <c r="L137" s="121">
        <f t="shared" si="25"/>
        <v>0</v>
      </c>
      <c r="M137" s="122" t="str">
        <f t="shared" si="21"/>
        <v/>
      </c>
      <c r="N137" s="123" t="str">
        <f t="shared" si="22"/>
        <v/>
      </c>
      <c r="O137" s="124" t="str">
        <f t="shared" si="26"/>
        <v/>
      </c>
      <c r="P137" s="125" t="e">
        <f t="shared" si="23"/>
        <v>#N/A</v>
      </c>
      <c r="Q137" s="126">
        <f t="shared" si="24"/>
        <v>0</v>
      </c>
      <c r="R137" s="127">
        <f t="shared" si="27"/>
        <v>0</v>
      </c>
      <c r="S137" s="132" t="str">
        <f t="shared" si="28"/>
        <v/>
      </c>
      <c r="T137" s="133" t="str">
        <f t="shared" si="29"/>
        <v/>
      </c>
      <c r="U137" s="133" t="str">
        <f t="shared" si="30"/>
        <v/>
      </c>
      <c r="V137" s="133" t="str">
        <f t="shared" si="31"/>
        <v/>
      </c>
      <c r="W137" s="133" t="str">
        <f t="shared" si="32"/>
        <v/>
      </c>
      <c r="X137" s="134" t="str">
        <f t="shared" si="33"/>
        <v/>
      </c>
      <c r="Y137" s="133" t="str">
        <f t="shared" si="34"/>
        <v/>
      </c>
      <c r="Z137" s="135" t="str">
        <f t="shared" si="35"/>
        <v/>
      </c>
      <c r="AA137" s="113"/>
      <c r="AB137" s="113"/>
      <c r="AC137" s="113"/>
      <c r="AD137" s="113"/>
      <c r="AE137" s="231" t="s">
        <v>2798</v>
      </c>
      <c r="AF137" s="232" t="s">
        <v>2799</v>
      </c>
      <c r="AG137" s="233" t="s">
        <v>2620</v>
      </c>
      <c r="AH137" s="113" t="s">
        <v>2622</v>
      </c>
      <c r="AI137" s="253" t="s">
        <v>6733</v>
      </c>
      <c r="AJ137" s="234" t="s">
        <v>4601</v>
      </c>
      <c r="AK137" s="235">
        <v>0.03</v>
      </c>
      <c r="AL137" s="254">
        <v>0</v>
      </c>
      <c r="AM137" s="113" t="s">
        <v>2622</v>
      </c>
    </row>
    <row r="138" spans="1:39" ht="12.75">
      <c r="A138" s="114" t="str">
        <f t="shared" si="36"/>
        <v/>
      </c>
      <c r="B138" s="115"/>
      <c r="C138" s="116"/>
      <c r="D138" s="116"/>
      <c r="E138" s="146"/>
      <c r="F138" s="146"/>
      <c r="G138" s="147"/>
      <c r="H138" s="117"/>
      <c r="I138" s="118" t="str">
        <f t="shared" si="20"/>
        <v/>
      </c>
      <c r="J138" s="119"/>
      <c r="K138" s="120">
        <v>1</v>
      </c>
      <c r="L138" s="121">
        <f t="shared" si="25"/>
        <v>0</v>
      </c>
      <c r="M138" s="122" t="str">
        <f t="shared" si="21"/>
        <v/>
      </c>
      <c r="N138" s="123" t="str">
        <f t="shared" si="22"/>
        <v/>
      </c>
      <c r="O138" s="124" t="str">
        <f t="shared" si="26"/>
        <v/>
      </c>
      <c r="P138" s="125" t="e">
        <f t="shared" si="23"/>
        <v>#N/A</v>
      </c>
      <c r="Q138" s="126">
        <f t="shared" si="24"/>
        <v>0</v>
      </c>
      <c r="R138" s="127">
        <f t="shared" si="27"/>
        <v>0</v>
      </c>
      <c r="S138" s="132" t="str">
        <f t="shared" si="28"/>
        <v/>
      </c>
      <c r="T138" s="133" t="str">
        <f t="shared" si="29"/>
        <v/>
      </c>
      <c r="U138" s="133" t="str">
        <f t="shared" si="30"/>
        <v/>
      </c>
      <c r="V138" s="133" t="str">
        <f t="shared" si="31"/>
        <v/>
      </c>
      <c r="W138" s="133" t="str">
        <f t="shared" si="32"/>
        <v/>
      </c>
      <c r="X138" s="134" t="str">
        <f t="shared" si="33"/>
        <v/>
      </c>
      <c r="Y138" s="133" t="str">
        <f t="shared" si="34"/>
        <v/>
      </c>
      <c r="Z138" s="135" t="str">
        <f t="shared" si="35"/>
        <v/>
      </c>
      <c r="AA138" s="113"/>
      <c r="AB138" s="113"/>
      <c r="AC138" s="113"/>
      <c r="AD138" s="113"/>
      <c r="AE138" s="231" t="s">
        <v>2801</v>
      </c>
      <c r="AF138" s="232" t="s">
        <v>2802</v>
      </c>
      <c r="AG138" s="233" t="s">
        <v>2620</v>
      </c>
      <c r="AH138" s="113" t="s">
        <v>2622</v>
      </c>
      <c r="AI138" s="253" t="s">
        <v>6218</v>
      </c>
      <c r="AJ138" s="234" t="s">
        <v>4601</v>
      </c>
      <c r="AK138" s="235">
        <v>0.03</v>
      </c>
      <c r="AL138" s="254">
        <v>0</v>
      </c>
      <c r="AM138" s="113" t="s">
        <v>2622</v>
      </c>
    </row>
    <row r="139" spans="1:39" ht="12.75">
      <c r="A139" s="114" t="str">
        <f t="shared" si="36"/>
        <v/>
      </c>
      <c r="B139" s="115"/>
      <c r="C139" s="116"/>
      <c r="D139" s="116"/>
      <c r="E139" s="146"/>
      <c r="F139" s="146"/>
      <c r="G139" s="147"/>
      <c r="H139" s="117"/>
      <c r="I139" s="118" t="str">
        <f t="shared" si="20"/>
        <v/>
      </c>
      <c r="J139" s="119"/>
      <c r="K139" s="120">
        <v>1</v>
      </c>
      <c r="L139" s="121">
        <f t="shared" si="25"/>
        <v>0</v>
      </c>
      <c r="M139" s="122" t="str">
        <f t="shared" si="21"/>
        <v/>
      </c>
      <c r="N139" s="123" t="str">
        <f t="shared" si="22"/>
        <v/>
      </c>
      <c r="O139" s="124" t="str">
        <f t="shared" si="26"/>
        <v/>
      </c>
      <c r="P139" s="125" t="e">
        <f t="shared" si="23"/>
        <v>#N/A</v>
      </c>
      <c r="Q139" s="126">
        <f t="shared" si="24"/>
        <v>0</v>
      </c>
      <c r="R139" s="127">
        <f t="shared" si="27"/>
        <v>0</v>
      </c>
      <c r="S139" s="132" t="str">
        <f t="shared" si="28"/>
        <v/>
      </c>
      <c r="T139" s="133" t="str">
        <f t="shared" si="29"/>
        <v/>
      </c>
      <c r="U139" s="133" t="str">
        <f t="shared" si="30"/>
        <v/>
      </c>
      <c r="V139" s="133" t="str">
        <f t="shared" si="31"/>
        <v/>
      </c>
      <c r="W139" s="133" t="str">
        <f t="shared" si="32"/>
        <v/>
      </c>
      <c r="X139" s="134" t="str">
        <f t="shared" si="33"/>
        <v/>
      </c>
      <c r="Y139" s="133" t="str">
        <f t="shared" si="34"/>
        <v/>
      </c>
      <c r="Z139" s="135" t="str">
        <f t="shared" si="35"/>
        <v/>
      </c>
      <c r="AA139" s="113"/>
      <c r="AB139" s="113"/>
      <c r="AC139" s="113"/>
      <c r="AD139" s="113"/>
      <c r="AE139" s="231" t="s">
        <v>2804</v>
      </c>
      <c r="AF139" s="232" t="s">
        <v>2805</v>
      </c>
      <c r="AG139" s="233" t="s">
        <v>2704</v>
      </c>
      <c r="AH139" s="113" t="s">
        <v>2622</v>
      </c>
      <c r="AI139" s="253" t="s">
        <v>4651</v>
      </c>
      <c r="AJ139" s="234" t="s">
        <v>4601</v>
      </c>
      <c r="AK139" s="235">
        <v>0.03</v>
      </c>
      <c r="AL139" s="254">
        <v>0</v>
      </c>
      <c r="AM139" s="113" t="s">
        <v>2622</v>
      </c>
    </row>
    <row r="140" spans="1:39" ht="12.75">
      <c r="A140" s="114" t="str">
        <f t="shared" si="36"/>
        <v/>
      </c>
      <c r="B140" s="115"/>
      <c r="C140" s="116"/>
      <c r="D140" s="116"/>
      <c r="E140" s="146"/>
      <c r="F140" s="146"/>
      <c r="G140" s="147"/>
      <c r="H140" s="117"/>
      <c r="I140" s="118" t="str">
        <f t="shared" ref="I140:I203" si="37">IF(ISNA($P140="TRUE"),"",VLOOKUP($G140,$AI$14:$AL$5997,2,FALSE))</f>
        <v/>
      </c>
      <c r="J140" s="119"/>
      <c r="K140" s="120">
        <v>1</v>
      </c>
      <c r="L140" s="121">
        <f t="shared" si="25"/>
        <v>0</v>
      </c>
      <c r="M140" s="122" t="str">
        <f t="shared" ref="M140:M203" si="38">IF(ISNA($P140="TRUE"),"",VLOOKUP($G140,$AI$14:$AL$5997,3,FALSE))</f>
        <v/>
      </c>
      <c r="N140" s="123" t="str">
        <f t="shared" ref="N140:N203" si="39">IF(ISNA($P140="TRUE"),"",VLOOKUP($G140,$AI$14:$AL$5997,4,FALSE))</f>
        <v/>
      </c>
      <c r="O140" s="124" t="str">
        <f t="shared" si="26"/>
        <v/>
      </c>
      <c r="P140" s="125" t="e">
        <f t="shared" ref="P140:P203" si="40">VLOOKUP(G140,$AI$14:$AM$5998,5,FALSE)</f>
        <v>#N/A</v>
      </c>
      <c r="Q140" s="126">
        <f t="shared" ref="Q140:Q203" si="41">IF(ISNUMBER(H140),+N140*H140,0)</f>
        <v>0</v>
      </c>
      <c r="R140" s="127">
        <f t="shared" si="27"/>
        <v>0</v>
      </c>
      <c r="S140" s="132" t="str">
        <f t="shared" si="28"/>
        <v/>
      </c>
      <c r="T140" s="133" t="str">
        <f t="shared" si="29"/>
        <v/>
      </c>
      <c r="U140" s="133" t="str">
        <f t="shared" si="30"/>
        <v/>
      </c>
      <c r="V140" s="133" t="str">
        <f t="shared" si="31"/>
        <v/>
      </c>
      <c r="W140" s="133" t="str">
        <f t="shared" si="32"/>
        <v/>
      </c>
      <c r="X140" s="134" t="str">
        <f t="shared" si="33"/>
        <v/>
      </c>
      <c r="Y140" s="133" t="str">
        <f t="shared" si="34"/>
        <v/>
      </c>
      <c r="Z140" s="135" t="str">
        <f t="shared" si="35"/>
        <v/>
      </c>
      <c r="AA140" s="113"/>
      <c r="AB140" s="113"/>
      <c r="AC140" s="113"/>
      <c r="AD140" s="113"/>
      <c r="AE140" s="231" t="s">
        <v>2807</v>
      </c>
      <c r="AF140" s="232" t="s">
        <v>2808</v>
      </c>
      <c r="AG140" s="233" t="s">
        <v>2767</v>
      </c>
      <c r="AH140" s="113" t="s">
        <v>2622</v>
      </c>
      <c r="AI140" s="253" t="s">
        <v>4652</v>
      </c>
      <c r="AJ140" s="234" t="s">
        <v>4601</v>
      </c>
      <c r="AK140" s="235">
        <v>0.03</v>
      </c>
      <c r="AL140" s="254">
        <v>0</v>
      </c>
      <c r="AM140" s="113" t="s">
        <v>2622</v>
      </c>
    </row>
    <row r="141" spans="1:39" ht="12.75">
      <c r="A141" s="114" t="str">
        <f t="shared" si="36"/>
        <v/>
      </c>
      <c r="B141" s="115"/>
      <c r="C141" s="116"/>
      <c r="D141" s="116"/>
      <c r="E141" s="146"/>
      <c r="F141" s="146"/>
      <c r="G141" s="147"/>
      <c r="H141" s="117"/>
      <c r="I141" s="118" t="str">
        <f t="shared" si="37"/>
        <v/>
      </c>
      <c r="J141" s="119"/>
      <c r="K141" s="120">
        <v>1</v>
      </c>
      <c r="L141" s="121">
        <f t="shared" ref="L141:L204" si="42">IF(ISNUMBER(J141),+J141*$J$6*K141,0)</f>
        <v>0</v>
      </c>
      <c r="M141" s="122" t="str">
        <f t="shared" si="38"/>
        <v/>
      </c>
      <c r="N141" s="123" t="str">
        <f t="shared" si="39"/>
        <v/>
      </c>
      <c r="O141" s="124" t="str">
        <f t="shared" ref="O141:O204" si="43">IF(ISNA(P141="TRUE"),"",ROUND((L141*M141+Q141)*R141,2))</f>
        <v/>
      </c>
      <c r="P141" s="125" t="e">
        <f t="shared" si="40"/>
        <v>#N/A</v>
      </c>
      <c r="Q141" s="126">
        <f t="shared" si="41"/>
        <v>0</v>
      </c>
      <c r="R141" s="127">
        <f t="shared" ref="R141:R204" si="44">IF(B141="N",1,0)</f>
        <v>0</v>
      </c>
      <c r="S141" s="132" t="str">
        <f t="shared" ref="S141:S204" si="45">IF(ISNA(P141)=FALSE,IF(ISNA(VLOOKUP(B141,AA$14:AA$31,1,FALSE))=TRUE,"X",""),"")</f>
        <v/>
      </c>
      <c r="T141" s="133" t="str">
        <f t="shared" ref="T141:T204" si="46">IF(ISNA(P141)=FALSE,IF(ISNA(VLOOKUP(C141,$AE$14:$AE$240,1,FALSE)=TRUE),"X",""),"")</f>
        <v/>
      </c>
      <c r="U141" s="133" t="str">
        <f t="shared" ref="U141:U204" si="47">IF(ISNA(P141)=FALSE,IF(ISNA(VLOOKUP(D141,$AE$14:$AE$240,1,FALSE)=TRUE),"X",""),"")</f>
        <v/>
      </c>
      <c r="V141" s="133" t="str">
        <f t="shared" ref="V141:V204" si="48">IF(ISNA(P141)=FALSE,IF(ISTEXT(E141)=FALSE,"X",""),"")</f>
        <v/>
      </c>
      <c r="W141" s="133" t="str">
        <f t="shared" ref="W141:W204" si="49">IF(ISNA(P141)=FALSE,IF(ISTEXT(F141)=FALSE,"X",""),"")</f>
        <v/>
      </c>
      <c r="X141" s="134" t="str">
        <f t="shared" ref="X141:X204" si="50">IF(ISNUMBER(J141)=TRUE,IF(ISNA(VLOOKUP(G141,AI$14:AI$5997,1,FALSE)=TRUE),"X",""),"")</f>
        <v/>
      </c>
      <c r="Y141" s="133" t="str">
        <f t="shared" ref="Y141:Y204" si="51">IF(ISNA(P141)=FALSE,IF(I141="..",IF(LEN(H141)&gt;0,"X",""),IF(H141&lt;0.00001,"X","")),"")</f>
        <v/>
      </c>
      <c r="Z141" s="135" t="str">
        <f t="shared" ref="Z141:Z204" si="52">IF(ISNA(P141)=TRUE,"",IF(L141&gt;=0.0001,"","X"))</f>
        <v/>
      </c>
      <c r="AA141" s="113"/>
      <c r="AB141" s="113"/>
      <c r="AC141" s="113"/>
      <c r="AD141" s="113"/>
      <c r="AE141" s="231" t="s">
        <v>3530</v>
      </c>
      <c r="AF141" s="232" t="s">
        <v>3531</v>
      </c>
      <c r="AG141" s="233" t="s">
        <v>2704</v>
      </c>
      <c r="AH141" s="113" t="s">
        <v>2622</v>
      </c>
      <c r="AI141" s="253" t="s">
        <v>4653</v>
      </c>
      <c r="AJ141" s="234" t="s">
        <v>4601</v>
      </c>
      <c r="AK141" s="235">
        <v>0.03</v>
      </c>
      <c r="AL141" s="254">
        <v>0</v>
      </c>
      <c r="AM141" s="113" t="s">
        <v>2622</v>
      </c>
    </row>
    <row r="142" spans="1:39" ht="13.5" customHeight="1">
      <c r="A142" s="114" t="str">
        <f t="shared" ref="A142:A205" si="53">IF(ISNA($P142)=TRUE,"",A141+1)</f>
        <v/>
      </c>
      <c r="B142" s="115"/>
      <c r="C142" s="116"/>
      <c r="D142" s="116"/>
      <c r="E142" s="146"/>
      <c r="F142" s="146"/>
      <c r="G142" s="147"/>
      <c r="H142" s="117"/>
      <c r="I142" s="118" t="str">
        <f t="shared" si="37"/>
        <v/>
      </c>
      <c r="J142" s="119"/>
      <c r="K142" s="120">
        <v>1</v>
      </c>
      <c r="L142" s="121">
        <f t="shared" si="42"/>
        <v>0</v>
      </c>
      <c r="M142" s="122" t="str">
        <f t="shared" si="38"/>
        <v/>
      </c>
      <c r="N142" s="123" t="str">
        <f t="shared" si="39"/>
        <v/>
      </c>
      <c r="O142" s="124" t="str">
        <f t="shared" si="43"/>
        <v/>
      </c>
      <c r="P142" s="125" t="e">
        <f t="shared" si="40"/>
        <v>#N/A</v>
      </c>
      <c r="Q142" s="126">
        <f t="shared" si="41"/>
        <v>0</v>
      </c>
      <c r="R142" s="127">
        <f t="shared" si="44"/>
        <v>0</v>
      </c>
      <c r="S142" s="132" t="str">
        <f t="shared" si="45"/>
        <v/>
      </c>
      <c r="T142" s="133" t="str">
        <f t="shared" si="46"/>
        <v/>
      </c>
      <c r="U142" s="133" t="str">
        <f t="shared" si="47"/>
        <v/>
      </c>
      <c r="V142" s="133" t="str">
        <f t="shared" si="48"/>
        <v/>
      </c>
      <c r="W142" s="133" t="str">
        <f t="shared" si="49"/>
        <v/>
      </c>
      <c r="X142" s="134" t="str">
        <f t="shared" si="50"/>
        <v/>
      </c>
      <c r="Y142" s="133" t="str">
        <f t="shared" si="51"/>
        <v/>
      </c>
      <c r="Z142" s="135" t="str">
        <f t="shared" si="52"/>
        <v/>
      </c>
      <c r="AA142" s="113"/>
      <c r="AB142" s="113"/>
      <c r="AC142" s="113"/>
      <c r="AD142" s="113"/>
      <c r="AE142" s="231" t="s">
        <v>3532</v>
      </c>
      <c r="AF142" s="232" t="s">
        <v>3533</v>
      </c>
      <c r="AG142" s="233" t="s">
        <v>2585</v>
      </c>
      <c r="AH142" s="113" t="s">
        <v>2622</v>
      </c>
      <c r="AI142" s="253" t="s">
        <v>4654</v>
      </c>
      <c r="AJ142" s="234" t="s">
        <v>4601</v>
      </c>
      <c r="AK142" s="235">
        <v>0.03</v>
      </c>
      <c r="AL142" s="254">
        <v>0</v>
      </c>
      <c r="AM142" s="113" t="s">
        <v>2622</v>
      </c>
    </row>
    <row r="143" spans="1:39" ht="12.75">
      <c r="A143" s="114" t="str">
        <f t="shared" si="53"/>
        <v/>
      </c>
      <c r="B143" s="115"/>
      <c r="C143" s="116"/>
      <c r="D143" s="116"/>
      <c r="E143" s="146"/>
      <c r="F143" s="146"/>
      <c r="G143" s="147"/>
      <c r="H143" s="117"/>
      <c r="I143" s="118" t="str">
        <f t="shared" si="37"/>
        <v/>
      </c>
      <c r="J143" s="119"/>
      <c r="K143" s="120">
        <v>1</v>
      </c>
      <c r="L143" s="121">
        <f t="shared" si="42"/>
        <v>0</v>
      </c>
      <c r="M143" s="122" t="str">
        <f t="shared" si="38"/>
        <v/>
      </c>
      <c r="N143" s="123" t="str">
        <f t="shared" si="39"/>
        <v/>
      </c>
      <c r="O143" s="124" t="str">
        <f t="shared" si="43"/>
        <v/>
      </c>
      <c r="P143" s="125" t="e">
        <f t="shared" si="40"/>
        <v>#N/A</v>
      </c>
      <c r="Q143" s="126">
        <f t="shared" si="41"/>
        <v>0</v>
      </c>
      <c r="R143" s="127">
        <f t="shared" si="44"/>
        <v>0</v>
      </c>
      <c r="S143" s="132" t="str">
        <f t="shared" si="45"/>
        <v/>
      </c>
      <c r="T143" s="133" t="str">
        <f t="shared" si="46"/>
        <v/>
      </c>
      <c r="U143" s="133" t="str">
        <f t="shared" si="47"/>
        <v/>
      </c>
      <c r="V143" s="133" t="str">
        <f t="shared" si="48"/>
        <v/>
      </c>
      <c r="W143" s="133" t="str">
        <f t="shared" si="49"/>
        <v/>
      </c>
      <c r="X143" s="134" t="str">
        <f t="shared" si="50"/>
        <v/>
      </c>
      <c r="Y143" s="133" t="str">
        <f t="shared" si="51"/>
        <v/>
      </c>
      <c r="Z143" s="135" t="str">
        <f t="shared" si="52"/>
        <v/>
      </c>
      <c r="AA143" s="113"/>
      <c r="AB143" s="113"/>
      <c r="AC143" s="113"/>
      <c r="AD143" s="113"/>
      <c r="AE143" s="231" t="s">
        <v>3534</v>
      </c>
      <c r="AF143" s="232" t="s">
        <v>3535</v>
      </c>
      <c r="AG143" s="233" t="s">
        <v>2585</v>
      </c>
      <c r="AH143" s="113" t="s">
        <v>2622</v>
      </c>
      <c r="AI143" s="253" t="s">
        <v>6219</v>
      </c>
      <c r="AJ143" s="234" t="s">
        <v>731</v>
      </c>
      <c r="AK143" s="235">
        <v>0.04</v>
      </c>
      <c r="AL143" s="254">
        <v>0</v>
      </c>
      <c r="AM143" s="113" t="s">
        <v>2622</v>
      </c>
    </row>
    <row r="144" spans="1:39" ht="12.75">
      <c r="A144" s="114" t="str">
        <f t="shared" si="53"/>
        <v/>
      </c>
      <c r="B144" s="115"/>
      <c r="C144" s="116"/>
      <c r="D144" s="116"/>
      <c r="E144" s="146"/>
      <c r="F144" s="146"/>
      <c r="G144" s="147"/>
      <c r="H144" s="117"/>
      <c r="I144" s="118" t="str">
        <f t="shared" si="37"/>
        <v/>
      </c>
      <c r="J144" s="119"/>
      <c r="K144" s="120">
        <v>1</v>
      </c>
      <c r="L144" s="121">
        <f t="shared" si="42"/>
        <v>0</v>
      </c>
      <c r="M144" s="122" t="str">
        <f t="shared" si="38"/>
        <v/>
      </c>
      <c r="N144" s="123" t="str">
        <f t="shared" si="39"/>
        <v/>
      </c>
      <c r="O144" s="124" t="str">
        <f t="shared" si="43"/>
        <v/>
      </c>
      <c r="P144" s="125" t="e">
        <f t="shared" si="40"/>
        <v>#N/A</v>
      </c>
      <c r="Q144" s="126">
        <f t="shared" si="41"/>
        <v>0</v>
      </c>
      <c r="R144" s="127">
        <f t="shared" si="44"/>
        <v>0</v>
      </c>
      <c r="S144" s="132" t="str">
        <f t="shared" si="45"/>
        <v/>
      </c>
      <c r="T144" s="133" t="str">
        <f t="shared" si="46"/>
        <v/>
      </c>
      <c r="U144" s="133" t="str">
        <f t="shared" si="47"/>
        <v/>
      </c>
      <c r="V144" s="133" t="str">
        <f t="shared" si="48"/>
        <v/>
      </c>
      <c r="W144" s="133" t="str">
        <f t="shared" si="49"/>
        <v/>
      </c>
      <c r="X144" s="134" t="str">
        <f t="shared" si="50"/>
        <v/>
      </c>
      <c r="Y144" s="133" t="str">
        <f t="shared" si="51"/>
        <v/>
      </c>
      <c r="Z144" s="135" t="str">
        <f t="shared" si="52"/>
        <v/>
      </c>
      <c r="AA144" s="113"/>
      <c r="AB144" s="113"/>
      <c r="AC144" s="113"/>
      <c r="AD144" s="113"/>
      <c r="AE144" s="231" t="s">
        <v>3536</v>
      </c>
      <c r="AF144" s="232" t="s">
        <v>3537</v>
      </c>
      <c r="AG144" s="233" t="s">
        <v>2585</v>
      </c>
      <c r="AH144" s="113" t="s">
        <v>2622</v>
      </c>
      <c r="AI144" s="253" t="s">
        <v>4655</v>
      </c>
      <c r="AJ144" s="234" t="s">
        <v>731</v>
      </c>
      <c r="AK144" s="235">
        <v>0.04</v>
      </c>
      <c r="AL144" s="254">
        <v>0</v>
      </c>
      <c r="AM144" s="113" t="s">
        <v>2622</v>
      </c>
    </row>
    <row r="145" spans="1:39" ht="12.75">
      <c r="A145" s="114" t="str">
        <f t="shared" si="53"/>
        <v/>
      </c>
      <c r="B145" s="115"/>
      <c r="C145" s="116"/>
      <c r="D145" s="116"/>
      <c r="E145" s="146"/>
      <c r="F145" s="146"/>
      <c r="G145" s="147"/>
      <c r="H145" s="117"/>
      <c r="I145" s="118" t="str">
        <f t="shared" si="37"/>
        <v/>
      </c>
      <c r="J145" s="119"/>
      <c r="K145" s="120">
        <v>1</v>
      </c>
      <c r="L145" s="121">
        <f t="shared" si="42"/>
        <v>0</v>
      </c>
      <c r="M145" s="122" t="str">
        <f t="shared" si="38"/>
        <v/>
      </c>
      <c r="N145" s="123" t="str">
        <f t="shared" si="39"/>
        <v/>
      </c>
      <c r="O145" s="124" t="str">
        <f t="shared" si="43"/>
        <v/>
      </c>
      <c r="P145" s="125" t="e">
        <f t="shared" si="40"/>
        <v>#N/A</v>
      </c>
      <c r="Q145" s="126">
        <f t="shared" si="41"/>
        <v>0</v>
      </c>
      <c r="R145" s="127">
        <f t="shared" si="44"/>
        <v>0</v>
      </c>
      <c r="S145" s="132" t="str">
        <f t="shared" si="45"/>
        <v/>
      </c>
      <c r="T145" s="133" t="str">
        <f t="shared" si="46"/>
        <v/>
      </c>
      <c r="U145" s="133" t="str">
        <f t="shared" si="47"/>
        <v/>
      </c>
      <c r="V145" s="133" t="str">
        <f t="shared" si="48"/>
        <v/>
      </c>
      <c r="W145" s="133" t="str">
        <f t="shared" si="49"/>
        <v/>
      </c>
      <c r="X145" s="134" t="str">
        <f t="shared" si="50"/>
        <v/>
      </c>
      <c r="Y145" s="133" t="str">
        <f t="shared" si="51"/>
        <v/>
      </c>
      <c r="Z145" s="135" t="str">
        <f t="shared" si="52"/>
        <v/>
      </c>
      <c r="AA145" s="113"/>
      <c r="AB145" s="113"/>
      <c r="AC145" s="113"/>
      <c r="AD145" s="113"/>
      <c r="AE145" s="231" t="s">
        <v>3538</v>
      </c>
      <c r="AF145" s="232" t="s">
        <v>3539</v>
      </c>
      <c r="AG145" s="233" t="s">
        <v>2767</v>
      </c>
      <c r="AH145" s="113" t="s">
        <v>2622</v>
      </c>
      <c r="AI145" s="253" t="s">
        <v>1270</v>
      </c>
      <c r="AJ145" s="234" t="s">
        <v>731</v>
      </c>
      <c r="AK145" s="235">
        <v>0.04</v>
      </c>
      <c r="AL145" s="254">
        <v>0</v>
      </c>
      <c r="AM145" s="113" t="s">
        <v>2622</v>
      </c>
    </row>
    <row r="146" spans="1:39" ht="12.75">
      <c r="A146" s="114" t="str">
        <f t="shared" si="53"/>
        <v/>
      </c>
      <c r="B146" s="115"/>
      <c r="C146" s="116"/>
      <c r="D146" s="116"/>
      <c r="E146" s="146"/>
      <c r="F146" s="146"/>
      <c r="G146" s="147"/>
      <c r="H146" s="117"/>
      <c r="I146" s="118" t="str">
        <f t="shared" si="37"/>
        <v/>
      </c>
      <c r="J146" s="119"/>
      <c r="K146" s="120">
        <v>1</v>
      </c>
      <c r="L146" s="121">
        <f t="shared" si="42"/>
        <v>0</v>
      </c>
      <c r="M146" s="122" t="str">
        <f t="shared" si="38"/>
        <v/>
      </c>
      <c r="N146" s="123" t="str">
        <f t="shared" si="39"/>
        <v/>
      </c>
      <c r="O146" s="124" t="str">
        <f t="shared" si="43"/>
        <v/>
      </c>
      <c r="P146" s="125" t="e">
        <f t="shared" si="40"/>
        <v>#N/A</v>
      </c>
      <c r="Q146" s="126">
        <f t="shared" si="41"/>
        <v>0</v>
      </c>
      <c r="R146" s="127">
        <f t="shared" si="44"/>
        <v>0</v>
      </c>
      <c r="S146" s="132" t="str">
        <f t="shared" si="45"/>
        <v/>
      </c>
      <c r="T146" s="133" t="str">
        <f t="shared" si="46"/>
        <v/>
      </c>
      <c r="U146" s="133" t="str">
        <f t="shared" si="47"/>
        <v/>
      </c>
      <c r="V146" s="133" t="str">
        <f t="shared" si="48"/>
        <v/>
      </c>
      <c r="W146" s="133" t="str">
        <f t="shared" si="49"/>
        <v/>
      </c>
      <c r="X146" s="134" t="str">
        <f t="shared" si="50"/>
        <v/>
      </c>
      <c r="Y146" s="133" t="str">
        <f t="shared" si="51"/>
        <v/>
      </c>
      <c r="Z146" s="135" t="str">
        <f t="shared" si="52"/>
        <v/>
      </c>
      <c r="AA146" s="113"/>
      <c r="AB146" s="113"/>
      <c r="AC146" s="113"/>
      <c r="AD146" s="113"/>
      <c r="AE146" s="231" t="s">
        <v>3540</v>
      </c>
      <c r="AF146" s="232" t="s">
        <v>3541</v>
      </c>
      <c r="AG146" s="233" t="s">
        <v>4546</v>
      </c>
      <c r="AH146" s="113" t="s">
        <v>2622</v>
      </c>
      <c r="AI146" s="253" t="s">
        <v>1273</v>
      </c>
      <c r="AJ146" s="234" t="s">
        <v>731</v>
      </c>
      <c r="AK146" s="235">
        <v>0.04</v>
      </c>
      <c r="AL146" s="254">
        <v>0</v>
      </c>
      <c r="AM146" s="113" t="s">
        <v>2622</v>
      </c>
    </row>
    <row r="147" spans="1:39" ht="12.75">
      <c r="A147" s="114" t="str">
        <f t="shared" si="53"/>
        <v/>
      </c>
      <c r="B147" s="115"/>
      <c r="C147" s="116"/>
      <c r="D147" s="116"/>
      <c r="E147" s="146"/>
      <c r="F147" s="146"/>
      <c r="G147" s="147"/>
      <c r="H147" s="117"/>
      <c r="I147" s="118" t="str">
        <f t="shared" si="37"/>
        <v/>
      </c>
      <c r="J147" s="119"/>
      <c r="K147" s="120">
        <v>1</v>
      </c>
      <c r="L147" s="121">
        <f t="shared" si="42"/>
        <v>0</v>
      </c>
      <c r="M147" s="122" t="str">
        <f t="shared" si="38"/>
        <v/>
      </c>
      <c r="N147" s="123" t="str">
        <f t="shared" si="39"/>
        <v/>
      </c>
      <c r="O147" s="124" t="str">
        <f t="shared" si="43"/>
        <v/>
      </c>
      <c r="P147" s="125" t="e">
        <f t="shared" si="40"/>
        <v>#N/A</v>
      </c>
      <c r="Q147" s="126">
        <f t="shared" si="41"/>
        <v>0</v>
      </c>
      <c r="R147" s="127">
        <f t="shared" si="44"/>
        <v>0</v>
      </c>
      <c r="S147" s="132" t="str">
        <f t="shared" si="45"/>
        <v/>
      </c>
      <c r="T147" s="133" t="str">
        <f t="shared" si="46"/>
        <v/>
      </c>
      <c r="U147" s="133" t="str">
        <f t="shared" si="47"/>
        <v/>
      </c>
      <c r="V147" s="133" t="str">
        <f t="shared" si="48"/>
        <v/>
      </c>
      <c r="W147" s="133" t="str">
        <f t="shared" si="49"/>
        <v/>
      </c>
      <c r="X147" s="134" t="str">
        <f t="shared" si="50"/>
        <v/>
      </c>
      <c r="Y147" s="133" t="str">
        <f t="shared" si="51"/>
        <v/>
      </c>
      <c r="Z147" s="135" t="str">
        <f t="shared" si="52"/>
        <v/>
      </c>
      <c r="AA147" s="113"/>
      <c r="AB147" s="113"/>
      <c r="AC147" s="113"/>
      <c r="AD147" s="113"/>
      <c r="AE147" s="231" t="s">
        <v>3542</v>
      </c>
      <c r="AF147" s="232" t="s">
        <v>3543</v>
      </c>
      <c r="AG147" s="233" t="s">
        <v>2704</v>
      </c>
      <c r="AH147" s="113" t="s">
        <v>2622</v>
      </c>
      <c r="AI147" s="253" t="s">
        <v>1276</v>
      </c>
      <c r="AJ147" s="234" t="s">
        <v>731</v>
      </c>
      <c r="AK147" s="235">
        <v>0.04</v>
      </c>
      <c r="AL147" s="254">
        <v>0</v>
      </c>
      <c r="AM147" s="113" t="s">
        <v>2622</v>
      </c>
    </row>
    <row r="148" spans="1:39" ht="12.75">
      <c r="A148" s="114" t="str">
        <f t="shared" si="53"/>
        <v/>
      </c>
      <c r="B148" s="115"/>
      <c r="C148" s="116"/>
      <c r="D148" s="116"/>
      <c r="E148" s="146"/>
      <c r="F148" s="146"/>
      <c r="G148" s="147"/>
      <c r="H148" s="117"/>
      <c r="I148" s="118" t="str">
        <f t="shared" si="37"/>
        <v/>
      </c>
      <c r="J148" s="119"/>
      <c r="K148" s="120">
        <v>1</v>
      </c>
      <c r="L148" s="121">
        <f t="shared" si="42"/>
        <v>0</v>
      </c>
      <c r="M148" s="122" t="str">
        <f t="shared" si="38"/>
        <v/>
      </c>
      <c r="N148" s="123" t="str">
        <f t="shared" si="39"/>
        <v/>
      </c>
      <c r="O148" s="124" t="str">
        <f t="shared" si="43"/>
        <v/>
      </c>
      <c r="P148" s="125" t="e">
        <f t="shared" si="40"/>
        <v>#N/A</v>
      </c>
      <c r="Q148" s="126">
        <f t="shared" si="41"/>
        <v>0</v>
      </c>
      <c r="R148" s="127">
        <f t="shared" si="44"/>
        <v>0</v>
      </c>
      <c r="S148" s="132" t="str">
        <f t="shared" si="45"/>
        <v/>
      </c>
      <c r="T148" s="133" t="str">
        <f t="shared" si="46"/>
        <v/>
      </c>
      <c r="U148" s="133" t="str">
        <f t="shared" si="47"/>
        <v/>
      </c>
      <c r="V148" s="133" t="str">
        <f t="shared" si="48"/>
        <v/>
      </c>
      <c r="W148" s="133" t="str">
        <f t="shared" si="49"/>
        <v/>
      </c>
      <c r="X148" s="134" t="str">
        <f t="shared" si="50"/>
        <v/>
      </c>
      <c r="Y148" s="133" t="str">
        <f t="shared" si="51"/>
        <v/>
      </c>
      <c r="Z148" s="135" t="str">
        <f t="shared" si="52"/>
        <v/>
      </c>
      <c r="AA148" s="113"/>
      <c r="AB148" s="113"/>
      <c r="AC148" s="113"/>
      <c r="AD148" s="113"/>
      <c r="AE148" s="231" t="s">
        <v>3544</v>
      </c>
      <c r="AF148" s="232" t="s">
        <v>3545</v>
      </c>
      <c r="AG148" s="233" t="s">
        <v>4546</v>
      </c>
      <c r="AH148" s="113" t="s">
        <v>2622</v>
      </c>
      <c r="AI148" s="253" t="s">
        <v>4656</v>
      </c>
      <c r="AJ148" s="234" t="s">
        <v>731</v>
      </c>
      <c r="AK148" s="235">
        <v>0.04</v>
      </c>
      <c r="AL148" s="254">
        <v>0</v>
      </c>
      <c r="AM148" s="113" t="s">
        <v>2622</v>
      </c>
    </row>
    <row r="149" spans="1:39" ht="12.75">
      <c r="A149" s="114" t="str">
        <f t="shared" si="53"/>
        <v/>
      </c>
      <c r="B149" s="115"/>
      <c r="C149" s="116"/>
      <c r="D149" s="116"/>
      <c r="E149" s="146"/>
      <c r="F149" s="146"/>
      <c r="G149" s="147"/>
      <c r="H149" s="117"/>
      <c r="I149" s="118" t="str">
        <f t="shared" si="37"/>
        <v/>
      </c>
      <c r="J149" s="119"/>
      <c r="K149" s="120">
        <v>1</v>
      </c>
      <c r="L149" s="121">
        <f t="shared" si="42"/>
        <v>0</v>
      </c>
      <c r="M149" s="122" t="str">
        <f t="shared" si="38"/>
        <v/>
      </c>
      <c r="N149" s="123" t="str">
        <f t="shared" si="39"/>
        <v/>
      </c>
      <c r="O149" s="124" t="str">
        <f t="shared" si="43"/>
        <v/>
      </c>
      <c r="P149" s="125" t="e">
        <f t="shared" si="40"/>
        <v>#N/A</v>
      </c>
      <c r="Q149" s="126">
        <f t="shared" si="41"/>
        <v>0</v>
      </c>
      <c r="R149" s="127">
        <f t="shared" si="44"/>
        <v>0</v>
      </c>
      <c r="S149" s="132" t="str">
        <f t="shared" si="45"/>
        <v/>
      </c>
      <c r="T149" s="133" t="str">
        <f t="shared" si="46"/>
        <v/>
      </c>
      <c r="U149" s="133" t="str">
        <f t="shared" si="47"/>
        <v/>
      </c>
      <c r="V149" s="133" t="str">
        <f t="shared" si="48"/>
        <v/>
      </c>
      <c r="W149" s="133" t="str">
        <f t="shared" si="49"/>
        <v/>
      </c>
      <c r="X149" s="134" t="str">
        <f t="shared" si="50"/>
        <v/>
      </c>
      <c r="Y149" s="133" t="str">
        <f t="shared" si="51"/>
        <v/>
      </c>
      <c r="Z149" s="135" t="str">
        <f t="shared" si="52"/>
        <v/>
      </c>
      <c r="AA149" s="113"/>
      <c r="AB149" s="113"/>
      <c r="AC149" s="113"/>
      <c r="AD149" s="113"/>
      <c r="AE149" s="231" t="s">
        <v>3546</v>
      </c>
      <c r="AF149" s="232" t="s">
        <v>3547</v>
      </c>
      <c r="AG149" s="233" t="s">
        <v>2620</v>
      </c>
      <c r="AH149" s="113" t="s">
        <v>2622</v>
      </c>
      <c r="AI149" s="253" t="s">
        <v>4657</v>
      </c>
      <c r="AJ149" s="234" t="s">
        <v>731</v>
      </c>
      <c r="AK149" s="235">
        <v>0.04</v>
      </c>
      <c r="AL149" s="254">
        <v>0</v>
      </c>
      <c r="AM149" s="113" t="s">
        <v>2622</v>
      </c>
    </row>
    <row r="150" spans="1:39" ht="12.75">
      <c r="A150" s="114" t="str">
        <f t="shared" si="53"/>
        <v/>
      </c>
      <c r="B150" s="115"/>
      <c r="C150" s="116"/>
      <c r="D150" s="116"/>
      <c r="E150" s="146"/>
      <c r="F150" s="146"/>
      <c r="G150" s="147"/>
      <c r="H150" s="117"/>
      <c r="I150" s="118" t="str">
        <f t="shared" si="37"/>
        <v/>
      </c>
      <c r="J150" s="119"/>
      <c r="K150" s="120">
        <v>1</v>
      </c>
      <c r="L150" s="121">
        <f t="shared" si="42"/>
        <v>0</v>
      </c>
      <c r="M150" s="122" t="str">
        <f t="shared" si="38"/>
        <v/>
      </c>
      <c r="N150" s="123" t="str">
        <f t="shared" si="39"/>
        <v/>
      </c>
      <c r="O150" s="124" t="str">
        <f t="shared" si="43"/>
        <v/>
      </c>
      <c r="P150" s="125" t="e">
        <f t="shared" si="40"/>
        <v>#N/A</v>
      </c>
      <c r="Q150" s="126">
        <f t="shared" si="41"/>
        <v>0</v>
      </c>
      <c r="R150" s="127">
        <f t="shared" si="44"/>
        <v>0</v>
      </c>
      <c r="S150" s="132" t="str">
        <f t="shared" si="45"/>
        <v/>
      </c>
      <c r="T150" s="133" t="str">
        <f t="shared" si="46"/>
        <v/>
      </c>
      <c r="U150" s="133" t="str">
        <f t="shared" si="47"/>
        <v/>
      </c>
      <c r="V150" s="133" t="str">
        <f t="shared" si="48"/>
        <v/>
      </c>
      <c r="W150" s="133" t="str">
        <f t="shared" si="49"/>
        <v/>
      </c>
      <c r="X150" s="134" t="str">
        <f t="shared" si="50"/>
        <v/>
      </c>
      <c r="Y150" s="133" t="str">
        <f t="shared" si="51"/>
        <v/>
      </c>
      <c r="Z150" s="135" t="str">
        <f t="shared" si="52"/>
        <v/>
      </c>
      <c r="AA150" s="113"/>
      <c r="AB150" s="113"/>
      <c r="AC150" s="113"/>
      <c r="AD150" s="113"/>
      <c r="AE150" s="231" t="s">
        <v>3548</v>
      </c>
      <c r="AF150" s="232" t="s">
        <v>3549</v>
      </c>
      <c r="AG150" s="233" t="s">
        <v>2704</v>
      </c>
      <c r="AH150" s="113" t="s">
        <v>2622</v>
      </c>
      <c r="AI150" s="253" t="s">
        <v>4658</v>
      </c>
      <c r="AJ150" s="234" t="s">
        <v>731</v>
      </c>
      <c r="AK150" s="235">
        <v>0.04</v>
      </c>
      <c r="AL150" s="254">
        <v>0</v>
      </c>
      <c r="AM150" s="113" t="s">
        <v>2622</v>
      </c>
    </row>
    <row r="151" spans="1:39" ht="12.75">
      <c r="A151" s="114" t="str">
        <f t="shared" si="53"/>
        <v/>
      </c>
      <c r="B151" s="115"/>
      <c r="C151" s="116"/>
      <c r="D151" s="116"/>
      <c r="E151" s="146"/>
      <c r="F151" s="146"/>
      <c r="G151" s="147"/>
      <c r="H151" s="117"/>
      <c r="I151" s="118" t="str">
        <f t="shared" si="37"/>
        <v/>
      </c>
      <c r="J151" s="119"/>
      <c r="K151" s="120">
        <v>1</v>
      </c>
      <c r="L151" s="121">
        <f t="shared" si="42"/>
        <v>0</v>
      </c>
      <c r="M151" s="122" t="str">
        <f t="shared" si="38"/>
        <v/>
      </c>
      <c r="N151" s="123" t="str">
        <f t="shared" si="39"/>
        <v/>
      </c>
      <c r="O151" s="124" t="str">
        <f t="shared" si="43"/>
        <v/>
      </c>
      <c r="P151" s="125" t="e">
        <f t="shared" si="40"/>
        <v>#N/A</v>
      </c>
      <c r="Q151" s="126">
        <f t="shared" si="41"/>
        <v>0</v>
      </c>
      <c r="R151" s="127">
        <f t="shared" si="44"/>
        <v>0</v>
      </c>
      <c r="S151" s="132" t="str">
        <f t="shared" si="45"/>
        <v/>
      </c>
      <c r="T151" s="133" t="str">
        <f t="shared" si="46"/>
        <v/>
      </c>
      <c r="U151" s="133" t="str">
        <f t="shared" si="47"/>
        <v/>
      </c>
      <c r="V151" s="133" t="str">
        <f t="shared" si="48"/>
        <v/>
      </c>
      <c r="W151" s="133" t="str">
        <f t="shared" si="49"/>
        <v/>
      </c>
      <c r="X151" s="134" t="str">
        <f t="shared" si="50"/>
        <v/>
      </c>
      <c r="Y151" s="133" t="str">
        <f t="shared" si="51"/>
        <v/>
      </c>
      <c r="Z151" s="135" t="str">
        <f t="shared" si="52"/>
        <v/>
      </c>
      <c r="AA151" s="113"/>
      <c r="AB151" s="113"/>
      <c r="AC151" s="113"/>
      <c r="AD151" s="113"/>
      <c r="AE151" s="231" t="s">
        <v>3550</v>
      </c>
      <c r="AF151" s="232" t="s">
        <v>3551</v>
      </c>
      <c r="AG151" s="233" t="s">
        <v>2709</v>
      </c>
      <c r="AH151" s="113" t="s">
        <v>2622</v>
      </c>
      <c r="AI151" s="253" t="s">
        <v>4659</v>
      </c>
      <c r="AJ151" s="234" t="s">
        <v>731</v>
      </c>
      <c r="AK151" s="235">
        <v>0.04</v>
      </c>
      <c r="AL151" s="254">
        <v>0</v>
      </c>
      <c r="AM151" s="113" t="s">
        <v>2622</v>
      </c>
    </row>
    <row r="152" spans="1:39" ht="12.75">
      <c r="A152" s="114" t="str">
        <f t="shared" si="53"/>
        <v/>
      </c>
      <c r="B152" s="115"/>
      <c r="C152" s="116"/>
      <c r="D152" s="116"/>
      <c r="E152" s="146"/>
      <c r="F152" s="146"/>
      <c r="G152" s="147"/>
      <c r="H152" s="117"/>
      <c r="I152" s="118" t="str">
        <f t="shared" si="37"/>
        <v/>
      </c>
      <c r="J152" s="119"/>
      <c r="K152" s="120">
        <v>1</v>
      </c>
      <c r="L152" s="121">
        <f t="shared" si="42"/>
        <v>0</v>
      </c>
      <c r="M152" s="122" t="str">
        <f t="shared" si="38"/>
        <v/>
      </c>
      <c r="N152" s="123" t="str">
        <f t="shared" si="39"/>
        <v/>
      </c>
      <c r="O152" s="124" t="str">
        <f t="shared" si="43"/>
        <v/>
      </c>
      <c r="P152" s="125" t="e">
        <f t="shared" si="40"/>
        <v>#N/A</v>
      </c>
      <c r="Q152" s="126">
        <f t="shared" si="41"/>
        <v>0</v>
      </c>
      <c r="R152" s="127">
        <f t="shared" si="44"/>
        <v>0</v>
      </c>
      <c r="S152" s="132" t="str">
        <f t="shared" si="45"/>
        <v/>
      </c>
      <c r="T152" s="133" t="str">
        <f t="shared" si="46"/>
        <v/>
      </c>
      <c r="U152" s="133" t="str">
        <f t="shared" si="47"/>
        <v/>
      </c>
      <c r="V152" s="133" t="str">
        <f t="shared" si="48"/>
        <v/>
      </c>
      <c r="W152" s="133" t="str">
        <f t="shared" si="49"/>
        <v/>
      </c>
      <c r="X152" s="134" t="str">
        <f t="shared" si="50"/>
        <v/>
      </c>
      <c r="Y152" s="133" t="str">
        <f t="shared" si="51"/>
        <v/>
      </c>
      <c r="Z152" s="135" t="str">
        <f t="shared" si="52"/>
        <v/>
      </c>
      <c r="AA152" s="113"/>
      <c r="AB152" s="113"/>
      <c r="AC152" s="113"/>
      <c r="AD152" s="113"/>
      <c r="AE152" s="231" t="s">
        <v>3552</v>
      </c>
      <c r="AF152" s="232" t="s">
        <v>3553</v>
      </c>
      <c r="AG152" s="233" t="s">
        <v>2704</v>
      </c>
      <c r="AH152" s="113" t="s">
        <v>2622</v>
      </c>
      <c r="AI152" s="253" t="s">
        <v>4660</v>
      </c>
      <c r="AJ152" s="234" t="s">
        <v>731</v>
      </c>
      <c r="AK152" s="235">
        <v>0.04</v>
      </c>
      <c r="AL152" s="254">
        <v>0</v>
      </c>
      <c r="AM152" s="113" t="s">
        <v>2622</v>
      </c>
    </row>
    <row r="153" spans="1:39" ht="12.75">
      <c r="A153" s="114" t="str">
        <f t="shared" si="53"/>
        <v/>
      </c>
      <c r="B153" s="115"/>
      <c r="C153" s="116"/>
      <c r="D153" s="116"/>
      <c r="E153" s="146"/>
      <c r="F153" s="146"/>
      <c r="G153" s="147"/>
      <c r="H153" s="117"/>
      <c r="I153" s="118" t="str">
        <f t="shared" si="37"/>
        <v/>
      </c>
      <c r="J153" s="119"/>
      <c r="K153" s="120">
        <v>1</v>
      </c>
      <c r="L153" s="121">
        <f t="shared" si="42"/>
        <v>0</v>
      </c>
      <c r="M153" s="122" t="str">
        <f t="shared" si="38"/>
        <v/>
      </c>
      <c r="N153" s="123" t="str">
        <f t="shared" si="39"/>
        <v/>
      </c>
      <c r="O153" s="124" t="str">
        <f t="shared" si="43"/>
        <v/>
      </c>
      <c r="P153" s="125" t="e">
        <f t="shared" si="40"/>
        <v>#N/A</v>
      </c>
      <c r="Q153" s="126">
        <f t="shared" si="41"/>
        <v>0</v>
      </c>
      <c r="R153" s="127">
        <f t="shared" si="44"/>
        <v>0</v>
      </c>
      <c r="S153" s="132" t="str">
        <f t="shared" si="45"/>
        <v/>
      </c>
      <c r="T153" s="133" t="str">
        <f t="shared" si="46"/>
        <v/>
      </c>
      <c r="U153" s="133" t="str">
        <f t="shared" si="47"/>
        <v/>
      </c>
      <c r="V153" s="133" t="str">
        <f t="shared" si="48"/>
        <v/>
      </c>
      <c r="W153" s="133" t="str">
        <f t="shared" si="49"/>
        <v/>
      </c>
      <c r="X153" s="134" t="str">
        <f t="shared" si="50"/>
        <v/>
      </c>
      <c r="Y153" s="133" t="str">
        <f t="shared" si="51"/>
        <v/>
      </c>
      <c r="Z153" s="135" t="str">
        <f t="shared" si="52"/>
        <v/>
      </c>
      <c r="AA153" s="113"/>
      <c r="AB153" s="113"/>
      <c r="AC153" s="113"/>
      <c r="AD153" s="113"/>
      <c r="AE153" s="231" t="s">
        <v>3554</v>
      </c>
      <c r="AF153" s="232" t="s">
        <v>3555</v>
      </c>
      <c r="AG153" s="233" t="s">
        <v>4546</v>
      </c>
      <c r="AH153" s="113" t="s">
        <v>2622</v>
      </c>
      <c r="AI153" s="253" t="s">
        <v>4661</v>
      </c>
      <c r="AJ153" s="234" t="s">
        <v>731</v>
      </c>
      <c r="AK153" s="235">
        <v>0.04</v>
      </c>
      <c r="AL153" s="254">
        <v>0</v>
      </c>
      <c r="AM153" s="113" t="s">
        <v>2622</v>
      </c>
    </row>
    <row r="154" spans="1:39" ht="12.75">
      <c r="A154" s="114" t="str">
        <f t="shared" si="53"/>
        <v/>
      </c>
      <c r="B154" s="115"/>
      <c r="C154" s="116"/>
      <c r="D154" s="116"/>
      <c r="E154" s="146"/>
      <c r="F154" s="146"/>
      <c r="G154" s="147"/>
      <c r="H154" s="117"/>
      <c r="I154" s="118" t="str">
        <f t="shared" si="37"/>
        <v/>
      </c>
      <c r="J154" s="119"/>
      <c r="K154" s="120">
        <v>1</v>
      </c>
      <c r="L154" s="121">
        <f t="shared" si="42"/>
        <v>0</v>
      </c>
      <c r="M154" s="122" t="str">
        <f t="shared" si="38"/>
        <v/>
      </c>
      <c r="N154" s="123" t="str">
        <f t="shared" si="39"/>
        <v/>
      </c>
      <c r="O154" s="124" t="str">
        <f t="shared" si="43"/>
        <v/>
      </c>
      <c r="P154" s="125" t="e">
        <f t="shared" si="40"/>
        <v>#N/A</v>
      </c>
      <c r="Q154" s="126">
        <f t="shared" si="41"/>
        <v>0</v>
      </c>
      <c r="R154" s="127">
        <f t="shared" si="44"/>
        <v>0</v>
      </c>
      <c r="S154" s="132" t="str">
        <f t="shared" si="45"/>
        <v/>
      </c>
      <c r="T154" s="133" t="str">
        <f t="shared" si="46"/>
        <v/>
      </c>
      <c r="U154" s="133" t="str">
        <f t="shared" si="47"/>
        <v/>
      </c>
      <c r="V154" s="133" t="str">
        <f t="shared" si="48"/>
        <v/>
      </c>
      <c r="W154" s="133" t="str">
        <f t="shared" si="49"/>
        <v/>
      </c>
      <c r="X154" s="134" t="str">
        <f t="shared" si="50"/>
        <v/>
      </c>
      <c r="Y154" s="133" t="str">
        <f t="shared" si="51"/>
        <v/>
      </c>
      <c r="Z154" s="135" t="str">
        <f t="shared" si="52"/>
        <v/>
      </c>
      <c r="AA154" s="113"/>
      <c r="AB154" s="113"/>
      <c r="AC154" s="113"/>
      <c r="AD154" s="113"/>
      <c r="AE154" s="231" t="s">
        <v>3556</v>
      </c>
      <c r="AF154" s="232" t="s">
        <v>3557</v>
      </c>
      <c r="AG154" s="233" t="s">
        <v>2585</v>
      </c>
      <c r="AH154" s="113" t="s">
        <v>2622</v>
      </c>
      <c r="AI154" s="253" t="s">
        <v>6220</v>
      </c>
      <c r="AJ154" s="234" t="s">
        <v>4601</v>
      </c>
      <c r="AK154" s="235">
        <v>0.25</v>
      </c>
      <c r="AL154" s="254">
        <v>0</v>
      </c>
      <c r="AM154" s="113" t="s">
        <v>2622</v>
      </c>
    </row>
    <row r="155" spans="1:39" ht="12.75">
      <c r="A155" s="114" t="str">
        <f t="shared" si="53"/>
        <v/>
      </c>
      <c r="B155" s="115"/>
      <c r="C155" s="116"/>
      <c r="D155" s="116"/>
      <c r="E155" s="146"/>
      <c r="F155" s="146"/>
      <c r="G155" s="147"/>
      <c r="H155" s="117"/>
      <c r="I155" s="118" t="str">
        <f t="shared" si="37"/>
        <v/>
      </c>
      <c r="J155" s="119"/>
      <c r="K155" s="120">
        <v>1</v>
      </c>
      <c r="L155" s="121">
        <f t="shared" si="42"/>
        <v>0</v>
      </c>
      <c r="M155" s="122" t="str">
        <f t="shared" si="38"/>
        <v/>
      </c>
      <c r="N155" s="123" t="str">
        <f t="shared" si="39"/>
        <v/>
      </c>
      <c r="O155" s="124" t="str">
        <f t="shared" si="43"/>
        <v/>
      </c>
      <c r="P155" s="125" t="e">
        <f t="shared" si="40"/>
        <v>#N/A</v>
      </c>
      <c r="Q155" s="126">
        <f t="shared" si="41"/>
        <v>0</v>
      </c>
      <c r="R155" s="127">
        <f t="shared" si="44"/>
        <v>0</v>
      </c>
      <c r="S155" s="132" t="str">
        <f t="shared" si="45"/>
        <v/>
      </c>
      <c r="T155" s="133" t="str">
        <f t="shared" si="46"/>
        <v/>
      </c>
      <c r="U155" s="133" t="str">
        <f t="shared" si="47"/>
        <v/>
      </c>
      <c r="V155" s="133" t="str">
        <f t="shared" si="48"/>
        <v/>
      </c>
      <c r="W155" s="133" t="str">
        <f t="shared" si="49"/>
        <v/>
      </c>
      <c r="X155" s="134" t="str">
        <f t="shared" si="50"/>
        <v/>
      </c>
      <c r="Y155" s="133" t="str">
        <f t="shared" si="51"/>
        <v/>
      </c>
      <c r="Z155" s="135" t="str">
        <f t="shared" si="52"/>
        <v/>
      </c>
      <c r="AA155" s="113"/>
      <c r="AB155" s="113"/>
      <c r="AC155" s="113"/>
      <c r="AD155" s="113"/>
      <c r="AE155" s="231" t="s">
        <v>825</v>
      </c>
      <c r="AF155" s="232" t="s">
        <v>826</v>
      </c>
      <c r="AG155" s="233" t="s">
        <v>2704</v>
      </c>
      <c r="AH155" s="113" t="s">
        <v>2622</v>
      </c>
      <c r="AI155" s="253" t="s">
        <v>4662</v>
      </c>
      <c r="AJ155" s="234" t="s">
        <v>4601</v>
      </c>
      <c r="AK155" s="235">
        <v>0.25</v>
      </c>
      <c r="AL155" s="254">
        <v>0</v>
      </c>
      <c r="AM155" s="113" t="s">
        <v>2622</v>
      </c>
    </row>
    <row r="156" spans="1:39" ht="12.75">
      <c r="A156" s="114" t="str">
        <f t="shared" si="53"/>
        <v/>
      </c>
      <c r="B156" s="115"/>
      <c r="C156" s="116"/>
      <c r="D156" s="116"/>
      <c r="E156" s="146"/>
      <c r="F156" s="146"/>
      <c r="G156" s="147"/>
      <c r="H156" s="117"/>
      <c r="I156" s="118" t="str">
        <f t="shared" si="37"/>
        <v/>
      </c>
      <c r="J156" s="119"/>
      <c r="K156" s="120">
        <v>1</v>
      </c>
      <c r="L156" s="121">
        <f t="shared" si="42"/>
        <v>0</v>
      </c>
      <c r="M156" s="122" t="str">
        <f t="shared" si="38"/>
        <v/>
      </c>
      <c r="N156" s="123" t="str">
        <f t="shared" si="39"/>
        <v/>
      </c>
      <c r="O156" s="124" t="str">
        <f t="shared" si="43"/>
        <v/>
      </c>
      <c r="P156" s="125" t="e">
        <f t="shared" si="40"/>
        <v>#N/A</v>
      </c>
      <c r="Q156" s="126">
        <f t="shared" si="41"/>
        <v>0</v>
      </c>
      <c r="R156" s="127">
        <f t="shared" si="44"/>
        <v>0</v>
      </c>
      <c r="S156" s="132" t="str">
        <f t="shared" si="45"/>
        <v/>
      </c>
      <c r="T156" s="133" t="str">
        <f t="shared" si="46"/>
        <v/>
      </c>
      <c r="U156" s="133" t="str">
        <f t="shared" si="47"/>
        <v/>
      </c>
      <c r="V156" s="133" t="str">
        <f t="shared" si="48"/>
        <v/>
      </c>
      <c r="W156" s="133" t="str">
        <f t="shared" si="49"/>
        <v/>
      </c>
      <c r="X156" s="134" t="str">
        <f t="shared" si="50"/>
        <v/>
      </c>
      <c r="Y156" s="133" t="str">
        <f t="shared" si="51"/>
        <v/>
      </c>
      <c r="Z156" s="135" t="str">
        <f t="shared" si="52"/>
        <v/>
      </c>
      <c r="AA156" s="113"/>
      <c r="AB156" s="113"/>
      <c r="AC156" s="113"/>
      <c r="AD156" s="113"/>
      <c r="AE156" s="231" t="s">
        <v>827</v>
      </c>
      <c r="AF156" s="232" t="s">
        <v>828</v>
      </c>
      <c r="AG156" s="233" t="s">
        <v>2704</v>
      </c>
      <c r="AH156" s="113" t="s">
        <v>2622</v>
      </c>
      <c r="AI156" s="253" t="s">
        <v>4663</v>
      </c>
      <c r="AJ156" s="234" t="s">
        <v>4601</v>
      </c>
      <c r="AK156" s="235">
        <v>0.25</v>
      </c>
      <c r="AL156" s="254">
        <v>0</v>
      </c>
      <c r="AM156" s="113" t="s">
        <v>2622</v>
      </c>
    </row>
    <row r="157" spans="1:39" ht="12.75">
      <c r="A157" s="114" t="str">
        <f t="shared" si="53"/>
        <v/>
      </c>
      <c r="B157" s="115"/>
      <c r="C157" s="116"/>
      <c r="D157" s="116"/>
      <c r="E157" s="146"/>
      <c r="F157" s="146"/>
      <c r="G157" s="147"/>
      <c r="H157" s="117"/>
      <c r="I157" s="118" t="str">
        <f t="shared" si="37"/>
        <v/>
      </c>
      <c r="J157" s="119"/>
      <c r="K157" s="120">
        <v>1</v>
      </c>
      <c r="L157" s="121">
        <f t="shared" si="42"/>
        <v>0</v>
      </c>
      <c r="M157" s="122" t="str">
        <f t="shared" si="38"/>
        <v/>
      </c>
      <c r="N157" s="123" t="str">
        <f t="shared" si="39"/>
        <v/>
      </c>
      <c r="O157" s="124" t="str">
        <f t="shared" si="43"/>
        <v/>
      </c>
      <c r="P157" s="125" t="e">
        <f t="shared" si="40"/>
        <v>#N/A</v>
      </c>
      <c r="Q157" s="126">
        <f t="shared" si="41"/>
        <v>0</v>
      </c>
      <c r="R157" s="127">
        <f t="shared" si="44"/>
        <v>0</v>
      </c>
      <c r="S157" s="132" t="str">
        <f t="shared" si="45"/>
        <v/>
      </c>
      <c r="T157" s="133" t="str">
        <f t="shared" si="46"/>
        <v/>
      </c>
      <c r="U157" s="133" t="str">
        <f t="shared" si="47"/>
        <v/>
      </c>
      <c r="V157" s="133" t="str">
        <f t="shared" si="48"/>
        <v/>
      </c>
      <c r="W157" s="133" t="str">
        <f t="shared" si="49"/>
        <v/>
      </c>
      <c r="X157" s="134" t="str">
        <f t="shared" si="50"/>
        <v/>
      </c>
      <c r="Y157" s="133" t="str">
        <f t="shared" si="51"/>
        <v/>
      </c>
      <c r="Z157" s="135" t="str">
        <f t="shared" si="52"/>
        <v/>
      </c>
      <c r="AA157" s="113"/>
      <c r="AB157" s="113"/>
      <c r="AC157" s="113"/>
      <c r="AD157" s="113"/>
      <c r="AE157" s="231" t="s">
        <v>830</v>
      </c>
      <c r="AF157" s="232" t="s">
        <v>831</v>
      </c>
      <c r="AG157" s="233" t="s">
        <v>2767</v>
      </c>
      <c r="AH157" s="113" t="s">
        <v>2622</v>
      </c>
      <c r="AI157" s="253" t="s">
        <v>1951</v>
      </c>
      <c r="AJ157" s="234" t="s">
        <v>4601</v>
      </c>
      <c r="AK157" s="235">
        <v>0.25</v>
      </c>
      <c r="AL157" s="254">
        <v>0</v>
      </c>
      <c r="AM157" s="113" t="s">
        <v>2622</v>
      </c>
    </row>
    <row r="158" spans="1:39" ht="12.75">
      <c r="A158" s="114" t="str">
        <f t="shared" si="53"/>
        <v/>
      </c>
      <c r="B158" s="115"/>
      <c r="C158" s="116"/>
      <c r="D158" s="116"/>
      <c r="E158" s="146"/>
      <c r="F158" s="146"/>
      <c r="G158" s="147"/>
      <c r="H158" s="117"/>
      <c r="I158" s="118" t="str">
        <f t="shared" si="37"/>
        <v/>
      </c>
      <c r="J158" s="119"/>
      <c r="K158" s="120">
        <v>1</v>
      </c>
      <c r="L158" s="121">
        <f t="shared" si="42"/>
        <v>0</v>
      </c>
      <c r="M158" s="122" t="str">
        <f t="shared" si="38"/>
        <v/>
      </c>
      <c r="N158" s="123" t="str">
        <f t="shared" si="39"/>
        <v/>
      </c>
      <c r="O158" s="124" t="str">
        <f t="shared" si="43"/>
        <v/>
      </c>
      <c r="P158" s="125" t="e">
        <f t="shared" si="40"/>
        <v>#N/A</v>
      </c>
      <c r="Q158" s="126">
        <f t="shared" si="41"/>
        <v>0</v>
      </c>
      <c r="R158" s="127">
        <f t="shared" si="44"/>
        <v>0</v>
      </c>
      <c r="S158" s="132" t="str">
        <f t="shared" si="45"/>
        <v/>
      </c>
      <c r="T158" s="133" t="str">
        <f t="shared" si="46"/>
        <v/>
      </c>
      <c r="U158" s="133" t="str">
        <f t="shared" si="47"/>
        <v/>
      </c>
      <c r="V158" s="133" t="str">
        <f t="shared" si="48"/>
        <v/>
      </c>
      <c r="W158" s="133" t="str">
        <f t="shared" si="49"/>
        <v/>
      </c>
      <c r="X158" s="134" t="str">
        <f t="shared" si="50"/>
        <v/>
      </c>
      <c r="Y158" s="133" t="str">
        <f t="shared" si="51"/>
        <v/>
      </c>
      <c r="Z158" s="135" t="str">
        <f t="shared" si="52"/>
        <v/>
      </c>
      <c r="AA158" s="113"/>
      <c r="AB158" s="113"/>
      <c r="AC158" s="113"/>
      <c r="AD158" s="113"/>
      <c r="AE158" s="231" t="s">
        <v>833</v>
      </c>
      <c r="AF158" s="232" t="s">
        <v>834</v>
      </c>
      <c r="AG158" s="233" t="s">
        <v>2704</v>
      </c>
      <c r="AH158" s="113" t="s">
        <v>2622</v>
      </c>
      <c r="AI158" s="253" t="s">
        <v>1954</v>
      </c>
      <c r="AJ158" s="234" t="s">
        <v>4601</v>
      </c>
      <c r="AK158" s="235">
        <v>0.25</v>
      </c>
      <c r="AL158" s="254">
        <v>0</v>
      </c>
      <c r="AM158" s="113" t="s">
        <v>2622</v>
      </c>
    </row>
    <row r="159" spans="1:39" ht="12.75">
      <c r="A159" s="114" t="str">
        <f t="shared" si="53"/>
        <v/>
      </c>
      <c r="B159" s="115"/>
      <c r="C159" s="116"/>
      <c r="D159" s="116"/>
      <c r="E159" s="146"/>
      <c r="F159" s="146"/>
      <c r="G159" s="147"/>
      <c r="H159" s="117"/>
      <c r="I159" s="118" t="str">
        <f t="shared" si="37"/>
        <v/>
      </c>
      <c r="J159" s="119"/>
      <c r="K159" s="120">
        <v>1</v>
      </c>
      <c r="L159" s="121">
        <f t="shared" si="42"/>
        <v>0</v>
      </c>
      <c r="M159" s="122" t="str">
        <f t="shared" si="38"/>
        <v/>
      </c>
      <c r="N159" s="123" t="str">
        <f t="shared" si="39"/>
        <v/>
      </c>
      <c r="O159" s="124" t="str">
        <f t="shared" si="43"/>
        <v/>
      </c>
      <c r="P159" s="125" t="e">
        <f t="shared" si="40"/>
        <v>#N/A</v>
      </c>
      <c r="Q159" s="126">
        <f t="shared" si="41"/>
        <v>0</v>
      </c>
      <c r="R159" s="127">
        <f t="shared" si="44"/>
        <v>0</v>
      </c>
      <c r="S159" s="132" t="str">
        <f t="shared" si="45"/>
        <v/>
      </c>
      <c r="T159" s="133" t="str">
        <f t="shared" si="46"/>
        <v/>
      </c>
      <c r="U159" s="133" t="str">
        <f t="shared" si="47"/>
        <v/>
      </c>
      <c r="V159" s="133" t="str">
        <f t="shared" si="48"/>
        <v/>
      </c>
      <c r="W159" s="133" t="str">
        <f t="shared" si="49"/>
        <v/>
      </c>
      <c r="X159" s="134" t="str">
        <f t="shared" si="50"/>
        <v/>
      </c>
      <c r="Y159" s="133" t="str">
        <f t="shared" si="51"/>
        <v/>
      </c>
      <c r="Z159" s="135" t="str">
        <f t="shared" si="52"/>
        <v/>
      </c>
      <c r="AA159" s="113"/>
      <c r="AB159" s="113"/>
      <c r="AC159" s="113"/>
      <c r="AD159" s="113"/>
      <c r="AE159" s="231" t="s">
        <v>835</v>
      </c>
      <c r="AF159" s="232" t="s">
        <v>836</v>
      </c>
      <c r="AG159" s="233" t="s">
        <v>2767</v>
      </c>
      <c r="AH159" s="113" t="s">
        <v>2622</v>
      </c>
      <c r="AI159" s="253" t="s">
        <v>1958</v>
      </c>
      <c r="AJ159" s="234" t="s">
        <v>4601</v>
      </c>
      <c r="AK159" s="235">
        <v>0.25</v>
      </c>
      <c r="AL159" s="254">
        <v>0</v>
      </c>
      <c r="AM159" s="113" t="s">
        <v>2622</v>
      </c>
    </row>
    <row r="160" spans="1:39" ht="12.75">
      <c r="A160" s="114" t="str">
        <f t="shared" si="53"/>
        <v/>
      </c>
      <c r="B160" s="115"/>
      <c r="C160" s="116"/>
      <c r="D160" s="116"/>
      <c r="E160" s="146"/>
      <c r="F160" s="146"/>
      <c r="G160" s="147"/>
      <c r="H160" s="117"/>
      <c r="I160" s="118" t="str">
        <f t="shared" si="37"/>
        <v/>
      </c>
      <c r="J160" s="119"/>
      <c r="K160" s="120">
        <v>1</v>
      </c>
      <c r="L160" s="121">
        <f t="shared" si="42"/>
        <v>0</v>
      </c>
      <c r="M160" s="122" t="str">
        <f t="shared" si="38"/>
        <v/>
      </c>
      <c r="N160" s="123" t="str">
        <f t="shared" si="39"/>
        <v/>
      </c>
      <c r="O160" s="124" t="str">
        <f t="shared" si="43"/>
        <v/>
      </c>
      <c r="P160" s="125" t="e">
        <f t="shared" si="40"/>
        <v>#N/A</v>
      </c>
      <c r="Q160" s="126">
        <f t="shared" si="41"/>
        <v>0</v>
      </c>
      <c r="R160" s="127">
        <f t="shared" si="44"/>
        <v>0</v>
      </c>
      <c r="S160" s="132" t="str">
        <f t="shared" si="45"/>
        <v/>
      </c>
      <c r="T160" s="133" t="str">
        <f t="shared" si="46"/>
        <v/>
      </c>
      <c r="U160" s="133" t="str">
        <f t="shared" si="47"/>
        <v/>
      </c>
      <c r="V160" s="133" t="str">
        <f t="shared" si="48"/>
        <v/>
      </c>
      <c r="W160" s="133" t="str">
        <f t="shared" si="49"/>
        <v/>
      </c>
      <c r="X160" s="134" t="str">
        <f t="shared" si="50"/>
        <v/>
      </c>
      <c r="Y160" s="133" t="str">
        <f t="shared" si="51"/>
        <v/>
      </c>
      <c r="Z160" s="135" t="str">
        <f t="shared" si="52"/>
        <v/>
      </c>
      <c r="AA160" s="113"/>
      <c r="AB160" s="113"/>
      <c r="AC160" s="113"/>
      <c r="AD160" s="113"/>
      <c r="AE160" s="231" t="s">
        <v>838</v>
      </c>
      <c r="AF160" s="232" t="s">
        <v>839</v>
      </c>
      <c r="AG160" s="233" t="s">
        <v>2704</v>
      </c>
      <c r="AH160" s="113" t="s">
        <v>2622</v>
      </c>
      <c r="AI160" s="253" t="s">
        <v>1961</v>
      </c>
      <c r="AJ160" s="234" t="s">
        <v>4601</v>
      </c>
      <c r="AK160" s="235">
        <v>0.25</v>
      </c>
      <c r="AL160" s="254">
        <v>0</v>
      </c>
      <c r="AM160" s="113" t="s">
        <v>2622</v>
      </c>
    </row>
    <row r="161" spans="1:39" ht="12.75">
      <c r="A161" s="114" t="str">
        <f t="shared" si="53"/>
        <v/>
      </c>
      <c r="B161" s="115"/>
      <c r="C161" s="116"/>
      <c r="D161" s="116"/>
      <c r="E161" s="146"/>
      <c r="F161" s="146"/>
      <c r="G161" s="147"/>
      <c r="H161" s="117"/>
      <c r="I161" s="118" t="str">
        <f t="shared" si="37"/>
        <v/>
      </c>
      <c r="J161" s="119"/>
      <c r="K161" s="120">
        <v>1</v>
      </c>
      <c r="L161" s="121">
        <f t="shared" si="42"/>
        <v>0</v>
      </c>
      <c r="M161" s="122" t="str">
        <f t="shared" si="38"/>
        <v/>
      </c>
      <c r="N161" s="123" t="str">
        <f t="shared" si="39"/>
        <v/>
      </c>
      <c r="O161" s="124" t="str">
        <f t="shared" si="43"/>
        <v/>
      </c>
      <c r="P161" s="125" t="e">
        <f t="shared" si="40"/>
        <v>#N/A</v>
      </c>
      <c r="Q161" s="126">
        <f t="shared" si="41"/>
        <v>0</v>
      </c>
      <c r="R161" s="127">
        <f t="shared" si="44"/>
        <v>0</v>
      </c>
      <c r="S161" s="132" t="str">
        <f t="shared" si="45"/>
        <v/>
      </c>
      <c r="T161" s="133" t="str">
        <f t="shared" si="46"/>
        <v/>
      </c>
      <c r="U161" s="133" t="str">
        <f t="shared" si="47"/>
        <v/>
      </c>
      <c r="V161" s="133" t="str">
        <f t="shared" si="48"/>
        <v/>
      </c>
      <c r="W161" s="133" t="str">
        <f t="shared" si="49"/>
        <v/>
      </c>
      <c r="X161" s="134" t="str">
        <f t="shared" si="50"/>
        <v/>
      </c>
      <c r="Y161" s="133" t="str">
        <f t="shared" si="51"/>
        <v/>
      </c>
      <c r="Z161" s="135" t="str">
        <f t="shared" si="52"/>
        <v/>
      </c>
      <c r="AA161" s="113"/>
      <c r="AB161" s="113"/>
      <c r="AC161" s="113"/>
      <c r="AD161" s="113"/>
      <c r="AE161" s="231" t="s">
        <v>841</v>
      </c>
      <c r="AF161" s="232" t="s">
        <v>842</v>
      </c>
      <c r="AG161" s="233" t="s">
        <v>4546</v>
      </c>
      <c r="AH161" s="113" t="s">
        <v>2622</v>
      </c>
      <c r="AI161" s="253" t="s">
        <v>4664</v>
      </c>
      <c r="AJ161" s="234" t="s">
        <v>4601</v>
      </c>
      <c r="AK161" s="235">
        <v>0.25</v>
      </c>
      <c r="AL161" s="254">
        <v>0</v>
      </c>
      <c r="AM161" s="113" t="s">
        <v>2622</v>
      </c>
    </row>
    <row r="162" spans="1:39" ht="12.75">
      <c r="A162" s="114" t="str">
        <f t="shared" si="53"/>
        <v/>
      </c>
      <c r="B162" s="115"/>
      <c r="C162" s="116"/>
      <c r="D162" s="116"/>
      <c r="E162" s="146"/>
      <c r="F162" s="146"/>
      <c r="G162" s="147"/>
      <c r="H162" s="117"/>
      <c r="I162" s="118" t="str">
        <f t="shared" si="37"/>
        <v/>
      </c>
      <c r="J162" s="119"/>
      <c r="K162" s="120">
        <v>1</v>
      </c>
      <c r="L162" s="121">
        <f t="shared" si="42"/>
        <v>0</v>
      </c>
      <c r="M162" s="122" t="str">
        <f t="shared" si="38"/>
        <v/>
      </c>
      <c r="N162" s="123" t="str">
        <f t="shared" si="39"/>
        <v/>
      </c>
      <c r="O162" s="124" t="str">
        <f t="shared" si="43"/>
        <v/>
      </c>
      <c r="P162" s="125" t="e">
        <f t="shared" si="40"/>
        <v>#N/A</v>
      </c>
      <c r="Q162" s="126">
        <f t="shared" si="41"/>
        <v>0</v>
      </c>
      <c r="R162" s="127">
        <f t="shared" si="44"/>
        <v>0</v>
      </c>
      <c r="S162" s="132" t="str">
        <f t="shared" si="45"/>
        <v/>
      </c>
      <c r="T162" s="133" t="str">
        <f t="shared" si="46"/>
        <v/>
      </c>
      <c r="U162" s="133" t="str">
        <f t="shared" si="47"/>
        <v/>
      </c>
      <c r="V162" s="133" t="str">
        <f t="shared" si="48"/>
        <v/>
      </c>
      <c r="W162" s="133" t="str">
        <f t="shared" si="49"/>
        <v/>
      </c>
      <c r="X162" s="134" t="str">
        <f t="shared" si="50"/>
        <v/>
      </c>
      <c r="Y162" s="133" t="str">
        <f t="shared" si="51"/>
        <v/>
      </c>
      <c r="Z162" s="135" t="str">
        <f t="shared" si="52"/>
        <v/>
      </c>
      <c r="AA162" s="113"/>
      <c r="AB162" s="113"/>
      <c r="AC162" s="113"/>
      <c r="AD162" s="113"/>
      <c r="AE162" s="231" t="s">
        <v>843</v>
      </c>
      <c r="AF162" s="232" t="s">
        <v>844</v>
      </c>
      <c r="AG162" s="233" t="s">
        <v>742</v>
      </c>
      <c r="AH162" s="113" t="s">
        <v>2622</v>
      </c>
      <c r="AI162" s="253" t="s">
        <v>1964</v>
      </c>
      <c r="AJ162" s="234" t="s">
        <v>4601</v>
      </c>
      <c r="AK162" s="235">
        <v>0.25</v>
      </c>
      <c r="AL162" s="254">
        <v>0</v>
      </c>
      <c r="AM162" s="113" t="s">
        <v>2622</v>
      </c>
    </row>
    <row r="163" spans="1:39" ht="12.75">
      <c r="A163" s="114" t="str">
        <f t="shared" si="53"/>
        <v/>
      </c>
      <c r="B163" s="115"/>
      <c r="C163" s="116"/>
      <c r="D163" s="116"/>
      <c r="E163" s="146"/>
      <c r="F163" s="146"/>
      <c r="G163" s="147"/>
      <c r="H163" s="117"/>
      <c r="I163" s="118" t="str">
        <f t="shared" si="37"/>
        <v/>
      </c>
      <c r="J163" s="119"/>
      <c r="K163" s="120">
        <v>1</v>
      </c>
      <c r="L163" s="121">
        <f t="shared" si="42"/>
        <v>0</v>
      </c>
      <c r="M163" s="122" t="str">
        <f t="shared" si="38"/>
        <v/>
      </c>
      <c r="N163" s="123" t="str">
        <f t="shared" si="39"/>
        <v/>
      </c>
      <c r="O163" s="124" t="str">
        <f t="shared" si="43"/>
        <v/>
      </c>
      <c r="P163" s="125" t="e">
        <f t="shared" si="40"/>
        <v>#N/A</v>
      </c>
      <c r="Q163" s="126">
        <f t="shared" si="41"/>
        <v>0</v>
      </c>
      <c r="R163" s="127">
        <f t="shared" si="44"/>
        <v>0</v>
      </c>
      <c r="S163" s="132" t="str">
        <f t="shared" si="45"/>
        <v/>
      </c>
      <c r="T163" s="133" t="str">
        <f t="shared" si="46"/>
        <v/>
      </c>
      <c r="U163" s="133" t="str">
        <f t="shared" si="47"/>
        <v/>
      </c>
      <c r="V163" s="133" t="str">
        <f t="shared" si="48"/>
        <v/>
      </c>
      <c r="W163" s="133" t="str">
        <f t="shared" si="49"/>
        <v/>
      </c>
      <c r="X163" s="134" t="str">
        <f t="shared" si="50"/>
        <v/>
      </c>
      <c r="Y163" s="133" t="str">
        <f t="shared" si="51"/>
        <v/>
      </c>
      <c r="Z163" s="135" t="str">
        <f t="shared" si="52"/>
        <v/>
      </c>
      <c r="AA163" s="113"/>
      <c r="AB163" s="113"/>
      <c r="AC163" s="113"/>
      <c r="AD163" s="113"/>
      <c r="AE163" s="231" t="s">
        <v>2621</v>
      </c>
      <c r="AF163" s="232" t="s">
        <v>846</v>
      </c>
      <c r="AG163" s="233" t="s">
        <v>2620</v>
      </c>
      <c r="AH163" s="113" t="s">
        <v>2622</v>
      </c>
      <c r="AI163" s="253" t="s">
        <v>1967</v>
      </c>
      <c r="AJ163" s="234" t="s">
        <v>4601</v>
      </c>
      <c r="AK163" s="235">
        <v>0.25</v>
      </c>
      <c r="AL163" s="254">
        <v>0</v>
      </c>
      <c r="AM163" s="113" t="s">
        <v>2622</v>
      </c>
    </row>
    <row r="164" spans="1:39" ht="12.75">
      <c r="A164" s="114" t="str">
        <f t="shared" si="53"/>
        <v/>
      </c>
      <c r="B164" s="115"/>
      <c r="C164" s="116"/>
      <c r="D164" s="116"/>
      <c r="E164" s="146"/>
      <c r="F164" s="146"/>
      <c r="G164" s="147"/>
      <c r="H164" s="117"/>
      <c r="I164" s="118" t="str">
        <f t="shared" si="37"/>
        <v/>
      </c>
      <c r="J164" s="119"/>
      <c r="K164" s="120">
        <v>1</v>
      </c>
      <c r="L164" s="121">
        <f t="shared" si="42"/>
        <v>0</v>
      </c>
      <c r="M164" s="122" t="str">
        <f t="shared" si="38"/>
        <v/>
      </c>
      <c r="N164" s="123" t="str">
        <f t="shared" si="39"/>
        <v/>
      </c>
      <c r="O164" s="124" t="str">
        <f t="shared" si="43"/>
        <v/>
      </c>
      <c r="P164" s="125" t="e">
        <f t="shared" si="40"/>
        <v>#N/A</v>
      </c>
      <c r="Q164" s="126">
        <f t="shared" si="41"/>
        <v>0</v>
      </c>
      <c r="R164" s="127">
        <f t="shared" si="44"/>
        <v>0</v>
      </c>
      <c r="S164" s="132" t="str">
        <f t="shared" si="45"/>
        <v/>
      </c>
      <c r="T164" s="133" t="str">
        <f t="shared" si="46"/>
        <v/>
      </c>
      <c r="U164" s="133" t="str">
        <f t="shared" si="47"/>
        <v/>
      </c>
      <c r="V164" s="133" t="str">
        <f t="shared" si="48"/>
        <v/>
      </c>
      <c r="W164" s="133" t="str">
        <f t="shared" si="49"/>
        <v/>
      </c>
      <c r="X164" s="134" t="str">
        <f t="shared" si="50"/>
        <v/>
      </c>
      <c r="Y164" s="133" t="str">
        <f t="shared" si="51"/>
        <v/>
      </c>
      <c r="Z164" s="135" t="str">
        <f t="shared" si="52"/>
        <v/>
      </c>
      <c r="AA164" s="113"/>
      <c r="AB164" s="113"/>
      <c r="AC164" s="113"/>
      <c r="AD164" s="113"/>
      <c r="AE164" s="231" t="s">
        <v>847</v>
      </c>
      <c r="AF164" s="232" t="s">
        <v>848</v>
      </c>
      <c r="AG164" s="233" t="s">
        <v>2585</v>
      </c>
      <c r="AH164" s="113" t="s">
        <v>2622</v>
      </c>
      <c r="AI164" s="253" t="s">
        <v>1970</v>
      </c>
      <c r="AJ164" s="234" t="s">
        <v>4601</v>
      </c>
      <c r="AK164" s="235">
        <v>0.25</v>
      </c>
      <c r="AL164" s="254">
        <v>0</v>
      </c>
      <c r="AM164" s="113" t="s">
        <v>2622</v>
      </c>
    </row>
    <row r="165" spans="1:39" ht="12.75">
      <c r="A165" s="114" t="str">
        <f t="shared" si="53"/>
        <v/>
      </c>
      <c r="B165" s="115"/>
      <c r="C165" s="116"/>
      <c r="D165" s="116"/>
      <c r="E165" s="146"/>
      <c r="F165" s="146"/>
      <c r="G165" s="147"/>
      <c r="H165" s="117"/>
      <c r="I165" s="118" t="str">
        <f t="shared" si="37"/>
        <v/>
      </c>
      <c r="J165" s="119"/>
      <c r="K165" s="120">
        <v>1</v>
      </c>
      <c r="L165" s="121">
        <f t="shared" si="42"/>
        <v>0</v>
      </c>
      <c r="M165" s="122" t="str">
        <f t="shared" si="38"/>
        <v/>
      </c>
      <c r="N165" s="123" t="str">
        <f t="shared" si="39"/>
        <v/>
      </c>
      <c r="O165" s="124" t="str">
        <f t="shared" si="43"/>
        <v/>
      </c>
      <c r="P165" s="125" t="e">
        <f t="shared" si="40"/>
        <v>#N/A</v>
      </c>
      <c r="Q165" s="126">
        <f t="shared" si="41"/>
        <v>0</v>
      </c>
      <c r="R165" s="127">
        <f t="shared" si="44"/>
        <v>0</v>
      </c>
      <c r="S165" s="132" t="str">
        <f t="shared" si="45"/>
        <v/>
      </c>
      <c r="T165" s="133" t="str">
        <f t="shared" si="46"/>
        <v/>
      </c>
      <c r="U165" s="133" t="str">
        <f t="shared" si="47"/>
        <v/>
      </c>
      <c r="V165" s="133" t="str">
        <f t="shared" si="48"/>
        <v/>
      </c>
      <c r="W165" s="133" t="str">
        <f t="shared" si="49"/>
        <v/>
      </c>
      <c r="X165" s="134" t="str">
        <f t="shared" si="50"/>
        <v/>
      </c>
      <c r="Y165" s="133" t="str">
        <f t="shared" si="51"/>
        <v/>
      </c>
      <c r="Z165" s="135" t="str">
        <f t="shared" si="52"/>
        <v/>
      </c>
      <c r="AA165" s="113"/>
      <c r="AB165" s="113"/>
      <c r="AC165" s="113"/>
      <c r="AD165" s="113"/>
      <c r="AE165" s="231" t="s">
        <v>850</v>
      </c>
      <c r="AF165" s="232" t="s">
        <v>851</v>
      </c>
      <c r="AG165" s="233" t="s">
        <v>2767</v>
      </c>
      <c r="AH165" s="113" t="s">
        <v>2622</v>
      </c>
      <c r="AI165" s="253" t="s">
        <v>1973</v>
      </c>
      <c r="AJ165" s="234" t="s">
        <v>4601</v>
      </c>
      <c r="AK165" s="235">
        <v>0.25</v>
      </c>
      <c r="AL165" s="254">
        <v>0</v>
      </c>
      <c r="AM165" s="113" t="s">
        <v>2622</v>
      </c>
    </row>
    <row r="166" spans="1:39" ht="12.75">
      <c r="A166" s="114" t="str">
        <f t="shared" si="53"/>
        <v/>
      </c>
      <c r="B166" s="115"/>
      <c r="C166" s="116"/>
      <c r="D166" s="116"/>
      <c r="E166" s="146"/>
      <c r="F166" s="146"/>
      <c r="G166" s="147"/>
      <c r="H166" s="117"/>
      <c r="I166" s="118" t="str">
        <f t="shared" si="37"/>
        <v/>
      </c>
      <c r="J166" s="119"/>
      <c r="K166" s="120">
        <v>1</v>
      </c>
      <c r="L166" s="121">
        <f t="shared" si="42"/>
        <v>0</v>
      </c>
      <c r="M166" s="122" t="str">
        <f t="shared" si="38"/>
        <v/>
      </c>
      <c r="N166" s="123" t="str">
        <f t="shared" si="39"/>
        <v/>
      </c>
      <c r="O166" s="124" t="str">
        <f t="shared" si="43"/>
        <v/>
      </c>
      <c r="P166" s="125" t="e">
        <f t="shared" si="40"/>
        <v>#N/A</v>
      </c>
      <c r="Q166" s="126">
        <f t="shared" si="41"/>
        <v>0</v>
      </c>
      <c r="R166" s="127">
        <f t="shared" si="44"/>
        <v>0</v>
      </c>
      <c r="S166" s="132" t="str">
        <f t="shared" si="45"/>
        <v/>
      </c>
      <c r="T166" s="133" t="str">
        <f t="shared" si="46"/>
        <v/>
      </c>
      <c r="U166" s="133" t="str">
        <f t="shared" si="47"/>
        <v/>
      </c>
      <c r="V166" s="133" t="str">
        <f t="shared" si="48"/>
        <v/>
      </c>
      <c r="W166" s="133" t="str">
        <f t="shared" si="49"/>
        <v/>
      </c>
      <c r="X166" s="134" t="str">
        <f t="shared" si="50"/>
        <v/>
      </c>
      <c r="Y166" s="133" t="str">
        <f t="shared" si="51"/>
        <v/>
      </c>
      <c r="Z166" s="135" t="str">
        <f t="shared" si="52"/>
        <v/>
      </c>
      <c r="AA166" s="113"/>
      <c r="AB166" s="113"/>
      <c r="AC166" s="113"/>
      <c r="AD166" s="113"/>
      <c r="AE166" s="231" t="s">
        <v>853</v>
      </c>
      <c r="AF166" s="232" t="s">
        <v>854</v>
      </c>
      <c r="AG166" s="233" t="s">
        <v>2767</v>
      </c>
      <c r="AH166" s="113" t="s">
        <v>2622</v>
      </c>
      <c r="AI166" s="253" t="s">
        <v>1976</v>
      </c>
      <c r="AJ166" s="234" t="s">
        <v>4601</v>
      </c>
      <c r="AK166" s="235">
        <v>0.25</v>
      </c>
      <c r="AL166" s="254">
        <v>0</v>
      </c>
      <c r="AM166" s="113" t="s">
        <v>2622</v>
      </c>
    </row>
    <row r="167" spans="1:39" ht="12.75">
      <c r="A167" s="114" t="str">
        <f t="shared" si="53"/>
        <v/>
      </c>
      <c r="B167" s="115"/>
      <c r="C167" s="116"/>
      <c r="D167" s="116"/>
      <c r="E167" s="146"/>
      <c r="F167" s="146"/>
      <c r="G167" s="147"/>
      <c r="H167" s="117"/>
      <c r="I167" s="118" t="str">
        <f t="shared" si="37"/>
        <v/>
      </c>
      <c r="J167" s="119"/>
      <c r="K167" s="120">
        <v>1</v>
      </c>
      <c r="L167" s="121">
        <f t="shared" si="42"/>
        <v>0</v>
      </c>
      <c r="M167" s="122" t="str">
        <f t="shared" si="38"/>
        <v/>
      </c>
      <c r="N167" s="123" t="str">
        <f t="shared" si="39"/>
        <v/>
      </c>
      <c r="O167" s="124" t="str">
        <f t="shared" si="43"/>
        <v/>
      </c>
      <c r="P167" s="125" t="e">
        <f t="shared" si="40"/>
        <v>#N/A</v>
      </c>
      <c r="Q167" s="126">
        <f t="shared" si="41"/>
        <v>0</v>
      </c>
      <c r="R167" s="127">
        <f t="shared" si="44"/>
        <v>0</v>
      </c>
      <c r="S167" s="132" t="str">
        <f t="shared" si="45"/>
        <v/>
      </c>
      <c r="T167" s="133" t="str">
        <f t="shared" si="46"/>
        <v/>
      </c>
      <c r="U167" s="133" t="str">
        <f t="shared" si="47"/>
        <v/>
      </c>
      <c r="V167" s="133" t="str">
        <f t="shared" si="48"/>
        <v/>
      </c>
      <c r="W167" s="133" t="str">
        <f t="shared" si="49"/>
        <v/>
      </c>
      <c r="X167" s="134" t="str">
        <f t="shared" si="50"/>
        <v/>
      </c>
      <c r="Y167" s="133" t="str">
        <f t="shared" si="51"/>
        <v/>
      </c>
      <c r="Z167" s="135" t="str">
        <f t="shared" si="52"/>
        <v/>
      </c>
      <c r="AA167" s="113"/>
      <c r="AB167" s="113"/>
      <c r="AC167" s="113"/>
      <c r="AD167" s="113"/>
      <c r="AE167" s="231" t="s">
        <v>4452</v>
      </c>
      <c r="AF167" s="232" t="s">
        <v>4453</v>
      </c>
      <c r="AG167" s="233" t="s">
        <v>2767</v>
      </c>
      <c r="AH167" s="113" t="s">
        <v>2622</v>
      </c>
      <c r="AI167" s="253" t="s">
        <v>1979</v>
      </c>
      <c r="AJ167" s="234" t="s">
        <v>4601</v>
      </c>
      <c r="AK167" s="235">
        <v>0.25</v>
      </c>
      <c r="AL167" s="254">
        <v>0</v>
      </c>
      <c r="AM167" s="113" t="s">
        <v>2622</v>
      </c>
    </row>
    <row r="168" spans="1:39" ht="12.75">
      <c r="A168" s="114" t="str">
        <f t="shared" si="53"/>
        <v/>
      </c>
      <c r="B168" s="115"/>
      <c r="C168" s="116"/>
      <c r="D168" s="116"/>
      <c r="E168" s="146"/>
      <c r="F168" s="146"/>
      <c r="G168" s="147"/>
      <c r="H168" s="117"/>
      <c r="I168" s="118" t="str">
        <f t="shared" si="37"/>
        <v/>
      </c>
      <c r="J168" s="119"/>
      <c r="K168" s="120">
        <v>1</v>
      </c>
      <c r="L168" s="121">
        <f t="shared" si="42"/>
        <v>0</v>
      </c>
      <c r="M168" s="122" t="str">
        <f t="shared" si="38"/>
        <v/>
      </c>
      <c r="N168" s="123" t="str">
        <f t="shared" si="39"/>
        <v/>
      </c>
      <c r="O168" s="124" t="str">
        <f t="shared" si="43"/>
        <v/>
      </c>
      <c r="P168" s="125" t="e">
        <f t="shared" si="40"/>
        <v>#N/A</v>
      </c>
      <c r="Q168" s="126">
        <f t="shared" si="41"/>
        <v>0</v>
      </c>
      <c r="R168" s="127">
        <f t="shared" si="44"/>
        <v>0</v>
      </c>
      <c r="S168" s="132" t="str">
        <f t="shared" si="45"/>
        <v/>
      </c>
      <c r="T168" s="133" t="str">
        <f t="shared" si="46"/>
        <v/>
      </c>
      <c r="U168" s="133" t="str">
        <f t="shared" si="47"/>
        <v/>
      </c>
      <c r="V168" s="133" t="str">
        <f t="shared" si="48"/>
        <v/>
      </c>
      <c r="W168" s="133" t="str">
        <f t="shared" si="49"/>
        <v/>
      </c>
      <c r="X168" s="134" t="str">
        <f t="shared" si="50"/>
        <v/>
      </c>
      <c r="Y168" s="133" t="str">
        <f t="shared" si="51"/>
        <v/>
      </c>
      <c r="Z168" s="135" t="str">
        <f t="shared" si="52"/>
        <v/>
      </c>
      <c r="AA168" s="113"/>
      <c r="AB168" s="113"/>
      <c r="AC168" s="113"/>
      <c r="AD168" s="113"/>
      <c r="AE168" s="231" t="s">
        <v>4454</v>
      </c>
      <c r="AF168" s="232" t="s">
        <v>4455</v>
      </c>
      <c r="AG168" s="233" t="s">
        <v>2580</v>
      </c>
      <c r="AH168" s="113" t="s">
        <v>2622</v>
      </c>
      <c r="AI168" s="253" t="s">
        <v>1982</v>
      </c>
      <c r="AJ168" s="234" t="s">
        <v>4601</v>
      </c>
      <c r="AK168" s="235">
        <v>0.25</v>
      </c>
      <c r="AL168" s="254">
        <v>0</v>
      </c>
      <c r="AM168" s="113" t="s">
        <v>2622</v>
      </c>
    </row>
    <row r="169" spans="1:39" ht="12.75">
      <c r="A169" s="114" t="str">
        <f t="shared" si="53"/>
        <v/>
      </c>
      <c r="B169" s="115"/>
      <c r="C169" s="116"/>
      <c r="D169" s="116"/>
      <c r="E169" s="146"/>
      <c r="F169" s="146"/>
      <c r="G169" s="147"/>
      <c r="H169" s="117"/>
      <c r="I169" s="118" t="str">
        <f t="shared" si="37"/>
        <v/>
      </c>
      <c r="J169" s="119"/>
      <c r="K169" s="120">
        <v>1</v>
      </c>
      <c r="L169" s="121">
        <f t="shared" si="42"/>
        <v>0</v>
      </c>
      <c r="M169" s="122" t="str">
        <f t="shared" si="38"/>
        <v/>
      </c>
      <c r="N169" s="123" t="str">
        <f t="shared" si="39"/>
        <v/>
      </c>
      <c r="O169" s="124" t="str">
        <f t="shared" si="43"/>
        <v/>
      </c>
      <c r="P169" s="125" t="e">
        <f t="shared" si="40"/>
        <v>#N/A</v>
      </c>
      <c r="Q169" s="126">
        <f t="shared" si="41"/>
        <v>0</v>
      </c>
      <c r="R169" s="127">
        <f t="shared" si="44"/>
        <v>0</v>
      </c>
      <c r="S169" s="132" t="str">
        <f t="shared" si="45"/>
        <v/>
      </c>
      <c r="T169" s="133" t="str">
        <f t="shared" si="46"/>
        <v/>
      </c>
      <c r="U169" s="133" t="str">
        <f t="shared" si="47"/>
        <v/>
      </c>
      <c r="V169" s="133" t="str">
        <f t="shared" si="48"/>
        <v/>
      </c>
      <c r="W169" s="133" t="str">
        <f t="shared" si="49"/>
        <v/>
      </c>
      <c r="X169" s="134" t="str">
        <f t="shared" si="50"/>
        <v/>
      </c>
      <c r="Y169" s="133" t="str">
        <f t="shared" si="51"/>
        <v/>
      </c>
      <c r="Z169" s="135" t="str">
        <f t="shared" si="52"/>
        <v/>
      </c>
      <c r="AA169" s="113"/>
      <c r="AB169" s="113"/>
      <c r="AC169" s="113"/>
      <c r="AD169" s="113"/>
      <c r="AE169" s="231" t="s">
        <v>4456</v>
      </c>
      <c r="AF169" s="232" t="s">
        <v>4457</v>
      </c>
      <c r="AG169" s="233" t="s">
        <v>4546</v>
      </c>
      <c r="AH169" s="113" t="s">
        <v>2622</v>
      </c>
      <c r="AI169" s="253" t="s">
        <v>1985</v>
      </c>
      <c r="AJ169" s="234" t="s">
        <v>4601</v>
      </c>
      <c r="AK169" s="235">
        <v>0.25</v>
      </c>
      <c r="AL169" s="254">
        <v>0</v>
      </c>
      <c r="AM169" s="113" t="s">
        <v>2622</v>
      </c>
    </row>
    <row r="170" spans="1:39" ht="12.75">
      <c r="A170" s="114" t="str">
        <f t="shared" si="53"/>
        <v/>
      </c>
      <c r="B170" s="115"/>
      <c r="C170" s="116"/>
      <c r="D170" s="116"/>
      <c r="E170" s="146"/>
      <c r="F170" s="146"/>
      <c r="G170" s="147"/>
      <c r="H170" s="117"/>
      <c r="I170" s="118" t="str">
        <f t="shared" si="37"/>
        <v/>
      </c>
      <c r="J170" s="119"/>
      <c r="K170" s="120">
        <v>1</v>
      </c>
      <c r="L170" s="121">
        <f t="shared" si="42"/>
        <v>0</v>
      </c>
      <c r="M170" s="122" t="str">
        <f t="shared" si="38"/>
        <v/>
      </c>
      <c r="N170" s="123" t="str">
        <f t="shared" si="39"/>
        <v/>
      </c>
      <c r="O170" s="124" t="str">
        <f t="shared" si="43"/>
        <v/>
      </c>
      <c r="P170" s="125" t="e">
        <f t="shared" si="40"/>
        <v>#N/A</v>
      </c>
      <c r="Q170" s="126">
        <f t="shared" si="41"/>
        <v>0</v>
      </c>
      <c r="R170" s="127">
        <f t="shared" si="44"/>
        <v>0</v>
      </c>
      <c r="S170" s="132" t="str">
        <f t="shared" si="45"/>
        <v/>
      </c>
      <c r="T170" s="133" t="str">
        <f t="shared" si="46"/>
        <v/>
      </c>
      <c r="U170" s="133" t="str">
        <f t="shared" si="47"/>
        <v/>
      </c>
      <c r="V170" s="133" t="str">
        <f t="shared" si="48"/>
        <v/>
      </c>
      <c r="W170" s="133" t="str">
        <f t="shared" si="49"/>
        <v/>
      </c>
      <c r="X170" s="134" t="str">
        <f t="shared" si="50"/>
        <v/>
      </c>
      <c r="Y170" s="133" t="str">
        <f t="shared" si="51"/>
        <v/>
      </c>
      <c r="Z170" s="135" t="str">
        <f t="shared" si="52"/>
        <v/>
      </c>
      <c r="AA170" s="113"/>
      <c r="AB170" s="113"/>
      <c r="AC170" s="113"/>
      <c r="AD170" s="113"/>
      <c r="AE170" s="231" t="s">
        <v>4459</v>
      </c>
      <c r="AF170" s="232" t="s">
        <v>4460</v>
      </c>
      <c r="AG170" s="233" t="s">
        <v>4546</v>
      </c>
      <c r="AH170" s="113" t="s">
        <v>2622</v>
      </c>
      <c r="AI170" s="253" t="s">
        <v>4665</v>
      </c>
      <c r="AJ170" s="234" t="s">
        <v>4601</v>
      </c>
      <c r="AK170" s="235">
        <v>0.25</v>
      </c>
      <c r="AL170" s="254">
        <v>0</v>
      </c>
      <c r="AM170" s="113" t="s">
        <v>2622</v>
      </c>
    </row>
    <row r="171" spans="1:39" ht="12.75">
      <c r="A171" s="114" t="str">
        <f t="shared" si="53"/>
        <v/>
      </c>
      <c r="B171" s="115"/>
      <c r="C171" s="116"/>
      <c r="D171" s="116"/>
      <c r="E171" s="146"/>
      <c r="F171" s="146"/>
      <c r="G171" s="147"/>
      <c r="H171" s="117"/>
      <c r="I171" s="118" t="str">
        <f t="shared" si="37"/>
        <v/>
      </c>
      <c r="J171" s="119"/>
      <c r="K171" s="120">
        <v>1</v>
      </c>
      <c r="L171" s="121">
        <f t="shared" si="42"/>
        <v>0</v>
      </c>
      <c r="M171" s="122" t="str">
        <f t="shared" si="38"/>
        <v/>
      </c>
      <c r="N171" s="123" t="str">
        <f t="shared" si="39"/>
        <v/>
      </c>
      <c r="O171" s="124" t="str">
        <f t="shared" si="43"/>
        <v/>
      </c>
      <c r="P171" s="125" t="e">
        <f t="shared" si="40"/>
        <v>#N/A</v>
      </c>
      <c r="Q171" s="126">
        <f t="shared" si="41"/>
        <v>0</v>
      </c>
      <c r="R171" s="127">
        <f t="shared" si="44"/>
        <v>0</v>
      </c>
      <c r="S171" s="132" t="str">
        <f t="shared" si="45"/>
        <v/>
      </c>
      <c r="T171" s="133" t="str">
        <f t="shared" si="46"/>
        <v/>
      </c>
      <c r="U171" s="133" t="str">
        <f t="shared" si="47"/>
        <v/>
      </c>
      <c r="V171" s="133" t="str">
        <f t="shared" si="48"/>
        <v/>
      </c>
      <c r="W171" s="133" t="str">
        <f t="shared" si="49"/>
        <v/>
      </c>
      <c r="X171" s="134" t="str">
        <f t="shared" si="50"/>
        <v/>
      </c>
      <c r="Y171" s="133" t="str">
        <f t="shared" si="51"/>
        <v/>
      </c>
      <c r="Z171" s="135" t="str">
        <f t="shared" si="52"/>
        <v/>
      </c>
      <c r="AA171" s="113"/>
      <c r="AB171" s="113"/>
      <c r="AC171" s="113"/>
      <c r="AD171" s="113"/>
      <c r="AE171" s="231" t="s">
        <v>4461</v>
      </c>
      <c r="AF171" s="232" t="s">
        <v>4462</v>
      </c>
      <c r="AG171" s="233" t="s">
        <v>2767</v>
      </c>
      <c r="AH171" s="113" t="s">
        <v>2622</v>
      </c>
      <c r="AI171" s="253" t="s">
        <v>4666</v>
      </c>
      <c r="AJ171" s="234" t="s">
        <v>4601</v>
      </c>
      <c r="AK171" s="235">
        <v>0.25</v>
      </c>
      <c r="AL171" s="254">
        <v>0</v>
      </c>
      <c r="AM171" s="113" t="s">
        <v>2622</v>
      </c>
    </row>
    <row r="172" spans="1:39" ht="12.75">
      <c r="A172" s="114" t="str">
        <f t="shared" si="53"/>
        <v/>
      </c>
      <c r="B172" s="115"/>
      <c r="C172" s="116"/>
      <c r="D172" s="116"/>
      <c r="E172" s="146"/>
      <c r="F172" s="146"/>
      <c r="G172" s="147"/>
      <c r="H172" s="117"/>
      <c r="I172" s="118" t="str">
        <f t="shared" si="37"/>
        <v/>
      </c>
      <c r="J172" s="119"/>
      <c r="K172" s="120">
        <v>1</v>
      </c>
      <c r="L172" s="121">
        <f t="shared" si="42"/>
        <v>0</v>
      </c>
      <c r="M172" s="122" t="str">
        <f t="shared" si="38"/>
        <v/>
      </c>
      <c r="N172" s="123" t="str">
        <f t="shared" si="39"/>
        <v/>
      </c>
      <c r="O172" s="124" t="str">
        <f t="shared" si="43"/>
        <v/>
      </c>
      <c r="P172" s="125" t="e">
        <f t="shared" si="40"/>
        <v>#N/A</v>
      </c>
      <c r="Q172" s="126">
        <f t="shared" si="41"/>
        <v>0</v>
      </c>
      <c r="R172" s="127">
        <f t="shared" si="44"/>
        <v>0</v>
      </c>
      <c r="S172" s="132" t="str">
        <f t="shared" si="45"/>
        <v/>
      </c>
      <c r="T172" s="133" t="str">
        <f t="shared" si="46"/>
        <v/>
      </c>
      <c r="U172" s="133" t="str">
        <f t="shared" si="47"/>
        <v/>
      </c>
      <c r="V172" s="133" t="str">
        <f t="shared" si="48"/>
        <v/>
      </c>
      <c r="W172" s="133" t="str">
        <f t="shared" si="49"/>
        <v/>
      </c>
      <c r="X172" s="134" t="str">
        <f t="shared" si="50"/>
        <v/>
      </c>
      <c r="Y172" s="133" t="str">
        <f t="shared" si="51"/>
        <v/>
      </c>
      <c r="Z172" s="135" t="str">
        <f t="shared" si="52"/>
        <v/>
      </c>
      <c r="AA172" s="113"/>
      <c r="AB172" s="113"/>
      <c r="AC172" s="113"/>
      <c r="AD172" s="113"/>
      <c r="AE172" s="231" t="s">
        <v>4464</v>
      </c>
      <c r="AF172" s="232" t="s">
        <v>4465</v>
      </c>
      <c r="AG172" s="233" t="s">
        <v>2767</v>
      </c>
      <c r="AH172" s="113" t="s">
        <v>2622</v>
      </c>
      <c r="AI172" s="253" t="s">
        <v>4667</v>
      </c>
      <c r="AJ172" s="234" t="s">
        <v>4601</v>
      </c>
      <c r="AK172" s="235">
        <v>0.25</v>
      </c>
      <c r="AL172" s="254">
        <v>0</v>
      </c>
      <c r="AM172" s="113" t="s">
        <v>2622</v>
      </c>
    </row>
    <row r="173" spans="1:39" ht="12.75">
      <c r="A173" s="114" t="str">
        <f t="shared" si="53"/>
        <v/>
      </c>
      <c r="B173" s="115"/>
      <c r="C173" s="116"/>
      <c r="D173" s="116"/>
      <c r="E173" s="146"/>
      <c r="F173" s="146"/>
      <c r="G173" s="147"/>
      <c r="H173" s="117"/>
      <c r="I173" s="118" t="str">
        <f t="shared" si="37"/>
        <v/>
      </c>
      <c r="J173" s="119"/>
      <c r="K173" s="120">
        <v>1</v>
      </c>
      <c r="L173" s="121">
        <f t="shared" si="42"/>
        <v>0</v>
      </c>
      <c r="M173" s="122" t="str">
        <f t="shared" si="38"/>
        <v/>
      </c>
      <c r="N173" s="123" t="str">
        <f t="shared" si="39"/>
        <v/>
      </c>
      <c r="O173" s="124" t="str">
        <f t="shared" si="43"/>
        <v/>
      </c>
      <c r="P173" s="125" t="e">
        <f t="shared" si="40"/>
        <v>#N/A</v>
      </c>
      <c r="Q173" s="126">
        <f t="shared" si="41"/>
        <v>0</v>
      </c>
      <c r="R173" s="127">
        <f t="shared" si="44"/>
        <v>0</v>
      </c>
      <c r="S173" s="132" t="str">
        <f t="shared" si="45"/>
        <v/>
      </c>
      <c r="T173" s="133" t="str">
        <f t="shared" si="46"/>
        <v/>
      </c>
      <c r="U173" s="133" t="str">
        <f t="shared" si="47"/>
        <v/>
      </c>
      <c r="V173" s="133" t="str">
        <f t="shared" si="48"/>
        <v/>
      </c>
      <c r="W173" s="133" t="str">
        <f t="shared" si="49"/>
        <v/>
      </c>
      <c r="X173" s="134" t="str">
        <f t="shared" si="50"/>
        <v/>
      </c>
      <c r="Y173" s="133" t="str">
        <f t="shared" si="51"/>
        <v/>
      </c>
      <c r="Z173" s="135" t="str">
        <f t="shared" si="52"/>
        <v/>
      </c>
      <c r="AA173" s="113"/>
      <c r="AB173" s="113"/>
      <c r="AC173" s="113"/>
      <c r="AD173" s="113"/>
      <c r="AE173" s="231" t="s">
        <v>4467</v>
      </c>
      <c r="AF173" s="232" t="s">
        <v>4468</v>
      </c>
      <c r="AG173" s="233" t="s">
        <v>2585</v>
      </c>
      <c r="AH173" s="113" t="s">
        <v>2622</v>
      </c>
      <c r="AI173" s="253" t="s">
        <v>4668</v>
      </c>
      <c r="AJ173" s="234" t="s">
        <v>4601</v>
      </c>
      <c r="AK173" s="235">
        <v>0.25</v>
      </c>
      <c r="AL173" s="254">
        <v>0</v>
      </c>
      <c r="AM173" s="113" t="s">
        <v>2622</v>
      </c>
    </row>
    <row r="174" spans="1:39" ht="12.75">
      <c r="A174" s="114" t="str">
        <f t="shared" si="53"/>
        <v/>
      </c>
      <c r="B174" s="115"/>
      <c r="C174" s="116"/>
      <c r="D174" s="116"/>
      <c r="E174" s="146"/>
      <c r="F174" s="146"/>
      <c r="G174" s="147"/>
      <c r="H174" s="117"/>
      <c r="I174" s="118" t="str">
        <f t="shared" si="37"/>
        <v/>
      </c>
      <c r="J174" s="119"/>
      <c r="K174" s="120">
        <v>1</v>
      </c>
      <c r="L174" s="121">
        <f t="shared" si="42"/>
        <v>0</v>
      </c>
      <c r="M174" s="122" t="str">
        <f t="shared" si="38"/>
        <v/>
      </c>
      <c r="N174" s="123" t="str">
        <f t="shared" si="39"/>
        <v/>
      </c>
      <c r="O174" s="124" t="str">
        <f t="shared" si="43"/>
        <v/>
      </c>
      <c r="P174" s="125" t="e">
        <f t="shared" si="40"/>
        <v>#N/A</v>
      </c>
      <c r="Q174" s="126">
        <f t="shared" si="41"/>
        <v>0</v>
      </c>
      <c r="R174" s="127">
        <f t="shared" si="44"/>
        <v>0</v>
      </c>
      <c r="S174" s="132" t="str">
        <f t="shared" si="45"/>
        <v/>
      </c>
      <c r="T174" s="133" t="str">
        <f t="shared" si="46"/>
        <v/>
      </c>
      <c r="U174" s="133" t="str">
        <f t="shared" si="47"/>
        <v/>
      </c>
      <c r="V174" s="133" t="str">
        <f t="shared" si="48"/>
        <v/>
      </c>
      <c r="W174" s="133" t="str">
        <f t="shared" si="49"/>
        <v/>
      </c>
      <c r="X174" s="134" t="str">
        <f t="shared" si="50"/>
        <v/>
      </c>
      <c r="Y174" s="133" t="str">
        <f t="shared" si="51"/>
        <v/>
      </c>
      <c r="Z174" s="135" t="str">
        <f t="shared" si="52"/>
        <v/>
      </c>
      <c r="AA174" s="113"/>
      <c r="AB174" s="113"/>
      <c r="AC174" s="113"/>
      <c r="AD174" s="113"/>
      <c r="AE174" s="231" t="s">
        <v>4469</v>
      </c>
      <c r="AF174" s="232" t="s">
        <v>4470</v>
      </c>
      <c r="AG174" s="233" t="s">
        <v>2585</v>
      </c>
      <c r="AH174" s="113" t="s">
        <v>2622</v>
      </c>
      <c r="AI174" s="253" t="s">
        <v>4669</v>
      </c>
      <c r="AJ174" s="234" t="s">
        <v>4601</v>
      </c>
      <c r="AK174" s="235">
        <v>0.25</v>
      </c>
      <c r="AL174" s="254">
        <v>0</v>
      </c>
      <c r="AM174" s="113" t="s">
        <v>2622</v>
      </c>
    </row>
    <row r="175" spans="1:39" ht="12.75">
      <c r="A175" s="114" t="str">
        <f t="shared" si="53"/>
        <v/>
      </c>
      <c r="B175" s="115"/>
      <c r="C175" s="116"/>
      <c r="D175" s="116"/>
      <c r="E175" s="146"/>
      <c r="F175" s="146"/>
      <c r="G175" s="147"/>
      <c r="H175" s="117"/>
      <c r="I175" s="118" t="str">
        <f t="shared" si="37"/>
        <v/>
      </c>
      <c r="J175" s="119"/>
      <c r="K175" s="120">
        <v>1</v>
      </c>
      <c r="L175" s="121">
        <f t="shared" si="42"/>
        <v>0</v>
      </c>
      <c r="M175" s="122" t="str">
        <f t="shared" si="38"/>
        <v/>
      </c>
      <c r="N175" s="123" t="str">
        <f t="shared" si="39"/>
        <v/>
      </c>
      <c r="O175" s="124" t="str">
        <f t="shared" si="43"/>
        <v/>
      </c>
      <c r="P175" s="125" t="e">
        <f t="shared" si="40"/>
        <v>#N/A</v>
      </c>
      <c r="Q175" s="126">
        <f t="shared" si="41"/>
        <v>0</v>
      </c>
      <c r="R175" s="127">
        <f t="shared" si="44"/>
        <v>0</v>
      </c>
      <c r="S175" s="132" t="str">
        <f t="shared" si="45"/>
        <v/>
      </c>
      <c r="T175" s="133" t="str">
        <f t="shared" si="46"/>
        <v/>
      </c>
      <c r="U175" s="133" t="str">
        <f t="shared" si="47"/>
        <v/>
      </c>
      <c r="V175" s="133" t="str">
        <f t="shared" si="48"/>
        <v/>
      </c>
      <c r="W175" s="133" t="str">
        <f t="shared" si="49"/>
        <v/>
      </c>
      <c r="X175" s="134" t="str">
        <f t="shared" si="50"/>
        <v/>
      </c>
      <c r="Y175" s="133" t="str">
        <f t="shared" si="51"/>
        <v/>
      </c>
      <c r="Z175" s="135" t="str">
        <f t="shared" si="52"/>
        <v/>
      </c>
      <c r="AA175" s="113"/>
      <c r="AB175" s="113"/>
      <c r="AC175" s="113"/>
      <c r="AD175" s="113"/>
      <c r="AE175" s="231" t="s">
        <v>4471</v>
      </c>
      <c r="AF175" s="232" t="s">
        <v>4472</v>
      </c>
      <c r="AG175" s="233" t="s">
        <v>2632</v>
      </c>
      <c r="AH175" s="113" t="s">
        <v>2622</v>
      </c>
      <c r="AI175" s="253" t="s">
        <v>4670</v>
      </c>
      <c r="AJ175" s="234" t="s">
        <v>4601</v>
      </c>
      <c r="AK175" s="235">
        <v>0.25</v>
      </c>
      <c r="AL175" s="254">
        <v>0</v>
      </c>
      <c r="AM175" s="113" t="s">
        <v>2622</v>
      </c>
    </row>
    <row r="176" spans="1:39" ht="12.75">
      <c r="A176" s="114" t="str">
        <f t="shared" si="53"/>
        <v/>
      </c>
      <c r="B176" s="115"/>
      <c r="C176" s="116"/>
      <c r="D176" s="116"/>
      <c r="E176" s="146"/>
      <c r="F176" s="146"/>
      <c r="G176" s="147"/>
      <c r="H176" s="117"/>
      <c r="I176" s="118" t="str">
        <f t="shared" si="37"/>
        <v/>
      </c>
      <c r="J176" s="119"/>
      <c r="K176" s="120">
        <v>1</v>
      </c>
      <c r="L176" s="121">
        <f t="shared" si="42"/>
        <v>0</v>
      </c>
      <c r="M176" s="122" t="str">
        <f t="shared" si="38"/>
        <v/>
      </c>
      <c r="N176" s="123" t="str">
        <f t="shared" si="39"/>
        <v/>
      </c>
      <c r="O176" s="124" t="str">
        <f t="shared" si="43"/>
        <v/>
      </c>
      <c r="P176" s="125" t="e">
        <f t="shared" si="40"/>
        <v>#N/A</v>
      </c>
      <c r="Q176" s="126">
        <f t="shared" si="41"/>
        <v>0</v>
      </c>
      <c r="R176" s="127">
        <f t="shared" si="44"/>
        <v>0</v>
      </c>
      <c r="S176" s="132" t="str">
        <f t="shared" si="45"/>
        <v/>
      </c>
      <c r="T176" s="133" t="str">
        <f t="shared" si="46"/>
        <v/>
      </c>
      <c r="U176" s="133" t="str">
        <f t="shared" si="47"/>
        <v/>
      </c>
      <c r="V176" s="133" t="str">
        <f t="shared" si="48"/>
        <v/>
      </c>
      <c r="W176" s="133" t="str">
        <f t="shared" si="49"/>
        <v/>
      </c>
      <c r="X176" s="134" t="str">
        <f t="shared" si="50"/>
        <v/>
      </c>
      <c r="Y176" s="133" t="str">
        <f t="shared" si="51"/>
        <v/>
      </c>
      <c r="Z176" s="135" t="str">
        <f t="shared" si="52"/>
        <v/>
      </c>
      <c r="AA176" s="113"/>
      <c r="AB176" s="113"/>
      <c r="AC176" s="113"/>
      <c r="AD176" s="113"/>
      <c r="AE176" s="231" t="s">
        <v>933</v>
      </c>
      <c r="AF176" s="232" t="s">
        <v>934</v>
      </c>
      <c r="AG176" s="233" t="s">
        <v>2767</v>
      </c>
      <c r="AH176" s="113" t="s">
        <v>2622</v>
      </c>
      <c r="AI176" s="253" t="s">
        <v>4671</v>
      </c>
      <c r="AJ176" s="234" t="s">
        <v>4601</v>
      </c>
      <c r="AK176" s="235">
        <v>0.25</v>
      </c>
      <c r="AL176" s="254">
        <v>0</v>
      </c>
      <c r="AM176" s="113" t="s">
        <v>2622</v>
      </c>
    </row>
    <row r="177" spans="1:39" ht="12.75">
      <c r="A177" s="114" t="str">
        <f t="shared" si="53"/>
        <v/>
      </c>
      <c r="B177" s="115"/>
      <c r="C177" s="116"/>
      <c r="D177" s="116"/>
      <c r="E177" s="146"/>
      <c r="F177" s="146"/>
      <c r="G177" s="147"/>
      <c r="H177" s="117"/>
      <c r="I177" s="118" t="str">
        <f t="shared" si="37"/>
        <v/>
      </c>
      <c r="J177" s="119"/>
      <c r="K177" s="120">
        <v>1</v>
      </c>
      <c r="L177" s="121">
        <f t="shared" si="42"/>
        <v>0</v>
      </c>
      <c r="M177" s="122" t="str">
        <f t="shared" si="38"/>
        <v/>
      </c>
      <c r="N177" s="123" t="str">
        <f t="shared" si="39"/>
        <v/>
      </c>
      <c r="O177" s="124" t="str">
        <f t="shared" si="43"/>
        <v/>
      </c>
      <c r="P177" s="125" t="e">
        <f t="shared" si="40"/>
        <v>#N/A</v>
      </c>
      <c r="Q177" s="126">
        <f t="shared" si="41"/>
        <v>0</v>
      </c>
      <c r="R177" s="127">
        <f t="shared" si="44"/>
        <v>0</v>
      </c>
      <c r="S177" s="132" t="str">
        <f t="shared" si="45"/>
        <v/>
      </c>
      <c r="T177" s="133" t="str">
        <f t="shared" si="46"/>
        <v/>
      </c>
      <c r="U177" s="133" t="str">
        <f t="shared" si="47"/>
        <v/>
      </c>
      <c r="V177" s="133" t="str">
        <f t="shared" si="48"/>
        <v/>
      </c>
      <c r="W177" s="133" t="str">
        <f t="shared" si="49"/>
        <v/>
      </c>
      <c r="X177" s="134" t="str">
        <f t="shared" si="50"/>
        <v/>
      </c>
      <c r="Y177" s="133" t="str">
        <f t="shared" si="51"/>
        <v/>
      </c>
      <c r="Z177" s="135" t="str">
        <f t="shared" si="52"/>
        <v/>
      </c>
      <c r="AA177" s="113"/>
      <c r="AB177" s="113"/>
      <c r="AC177" s="113"/>
      <c r="AD177" s="113"/>
      <c r="AE177" s="231" t="s">
        <v>935</v>
      </c>
      <c r="AF177" s="232" t="s">
        <v>936</v>
      </c>
      <c r="AG177" s="233" t="s">
        <v>4546</v>
      </c>
      <c r="AH177" s="113" t="s">
        <v>2622</v>
      </c>
      <c r="AI177" s="253" t="s">
        <v>4672</v>
      </c>
      <c r="AJ177" s="234" t="s">
        <v>4601</v>
      </c>
      <c r="AK177" s="235">
        <v>0.25</v>
      </c>
      <c r="AL177" s="254">
        <v>0</v>
      </c>
      <c r="AM177" s="113" t="s">
        <v>2622</v>
      </c>
    </row>
    <row r="178" spans="1:39" ht="12.75">
      <c r="A178" s="114" t="str">
        <f t="shared" si="53"/>
        <v/>
      </c>
      <c r="B178" s="115"/>
      <c r="C178" s="116"/>
      <c r="D178" s="116"/>
      <c r="E178" s="146"/>
      <c r="F178" s="146"/>
      <c r="G178" s="147"/>
      <c r="H178" s="117"/>
      <c r="I178" s="118" t="str">
        <f t="shared" si="37"/>
        <v/>
      </c>
      <c r="J178" s="119"/>
      <c r="K178" s="120">
        <v>1</v>
      </c>
      <c r="L178" s="121">
        <f t="shared" si="42"/>
        <v>0</v>
      </c>
      <c r="M178" s="122" t="str">
        <f t="shared" si="38"/>
        <v/>
      </c>
      <c r="N178" s="123" t="str">
        <f t="shared" si="39"/>
        <v/>
      </c>
      <c r="O178" s="124" t="str">
        <f t="shared" si="43"/>
        <v/>
      </c>
      <c r="P178" s="125" t="e">
        <f t="shared" si="40"/>
        <v>#N/A</v>
      </c>
      <c r="Q178" s="126">
        <f t="shared" si="41"/>
        <v>0</v>
      </c>
      <c r="R178" s="127">
        <f t="shared" si="44"/>
        <v>0</v>
      </c>
      <c r="S178" s="132" t="str">
        <f t="shared" si="45"/>
        <v/>
      </c>
      <c r="T178" s="133" t="str">
        <f t="shared" si="46"/>
        <v/>
      </c>
      <c r="U178" s="133" t="str">
        <f t="shared" si="47"/>
        <v/>
      </c>
      <c r="V178" s="133" t="str">
        <f t="shared" si="48"/>
        <v/>
      </c>
      <c r="W178" s="133" t="str">
        <f t="shared" si="49"/>
        <v/>
      </c>
      <c r="X178" s="134" t="str">
        <f t="shared" si="50"/>
        <v/>
      </c>
      <c r="Y178" s="133" t="str">
        <f t="shared" si="51"/>
        <v/>
      </c>
      <c r="Z178" s="135" t="str">
        <f t="shared" si="52"/>
        <v/>
      </c>
      <c r="AA178" s="113"/>
      <c r="AB178" s="113"/>
      <c r="AC178" s="113"/>
      <c r="AD178" s="113"/>
      <c r="AE178" s="231" t="s">
        <v>937</v>
      </c>
      <c r="AF178" s="232" t="s">
        <v>938</v>
      </c>
      <c r="AG178" s="233" t="s">
        <v>742</v>
      </c>
      <c r="AH178" s="113" t="s">
        <v>2622</v>
      </c>
      <c r="AI178" s="253" t="s">
        <v>4673</v>
      </c>
      <c r="AJ178" s="234" t="s">
        <v>4601</v>
      </c>
      <c r="AK178" s="235">
        <v>0.25</v>
      </c>
      <c r="AL178" s="254">
        <v>0</v>
      </c>
      <c r="AM178" s="113" t="s">
        <v>2622</v>
      </c>
    </row>
    <row r="179" spans="1:39" ht="12.75">
      <c r="A179" s="114" t="str">
        <f t="shared" si="53"/>
        <v/>
      </c>
      <c r="B179" s="115"/>
      <c r="C179" s="116"/>
      <c r="D179" s="116"/>
      <c r="E179" s="146"/>
      <c r="F179" s="146"/>
      <c r="G179" s="147"/>
      <c r="H179" s="117"/>
      <c r="I179" s="118" t="str">
        <f t="shared" si="37"/>
        <v/>
      </c>
      <c r="J179" s="119"/>
      <c r="K179" s="120">
        <v>1</v>
      </c>
      <c r="L179" s="121">
        <f t="shared" si="42"/>
        <v>0</v>
      </c>
      <c r="M179" s="122" t="str">
        <f t="shared" si="38"/>
        <v/>
      </c>
      <c r="N179" s="123" t="str">
        <f t="shared" si="39"/>
        <v/>
      </c>
      <c r="O179" s="124" t="str">
        <f t="shared" si="43"/>
        <v/>
      </c>
      <c r="P179" s="125" t="e">
        <f t="shared" si="40"/>
        <v>#N/A</v>
      </c>
      <c r="Q179" s="126">
        <f t="shared" si="41"/>
        <v>0</v>
      </c>
      <c r="R179" s="127">
        <f t="shared" si="44"/>
        <v>0</v>
      </c>
      <c r="S179" s="132" t="str">
        <f t="shared" si="45"/>
        <v/>
      </c>
      <c r="T179" s="133" t="str">
        <f t="shared" si="46"/>
        <v/>
      </c>
      <c r="U179" s="133" t="str">
        <f t="shared" si="47"/>
        <v/>
      </c>
      <c r="V179" s="133" t="str">
        <f t="shared" si="48"/>
        <v/>
      </c>
      <c r="W179" s="133" t="str">
        <f t="shared" si="49"/>
        <v/>
      </c>
      <c r="X179" s="134" t="str">
        <f t="shared" si="50"/>
        <v/>
      </c>
      <c r="Y179" s="133" t="str">
        <f t="shared" si="51"/>
        <v/>
      </c>
      <c r="Z179" s="135" t="str">
        <f t="shared" si="52"/>
        <v/>
      </c>
      <c r="AA179" s="113"/>
      <c r="AB179" s="113"/>
      <c r="AC179" s="113"/>
      <c r="AD179" s="113"/>
      <c r="AE179" s="231" t="s">
        <v>939</v>
      </c>
      <c r="AF179" s="232" t="s">
        <v>940</v>
      </c>
      <c r="AG179" s="233" t="s">
        <v>2767</v>
      </c>
      <c r="AH179" s="113" t="s">
        <v>2622</v>
      </c>
      <c r="AI179" s="253" t="s">
        <v>4674</v>
      </c>
      <c r="AJ179" s="234" t="s">
        <v>4601</v>
      </c>
      <c r="AK179" s="235">
        <v>0.25</v>
      </c>
      <c r="AL179" s="254">
        <v>0</v>
      </c>
      <c r="AM179" s="113" t="s">
        <v>2622</v>
      </c>
    </row>
    <row r="180" spans="1:39" ht="12.75">
      <c r="A180" s="114" t="str">
        <f t="shared" si="53"/>
        <v/>
      </c>
      <c r="B180" s="115"/>
      <c r="C180" s="116"/>
      <c r="D180" s="116"/>
      <c r="E180" s="146"/>
      <c r="F180" s="146"/>
      <c r="G180" s="147"/>
      <c r="H180" s="117"/>
      <c r="I180" s="118" t="str">
        <f t="shared" si="37"/>
        <v/>
      </c>
      <c r="J180" s="119"/>
      <c r="K180" s="120">
        <v>1</v>
      </c>
      <c r="L180" s="121">
        <f t="shared" si="42"/>
        <v>0</v>
      </c>
      <c r="M180" s="122" t="str">
        <f t="shared" si="38"/>
        <v/>
      </c>
      <c r="N180" s="123" t="str">
        <f t="shared" si="39"/>
        <v/>
      </c>
      <c r="O180" s="124" t="str">
        <f t="shared" si="43"/>
        <v/>
      </c>
      <c r="P180" s="125" t="e">
        <f t="shared" si="40"/>
        <v>#N/A</v>
      </c>
      <c r="Q180" s="126">
        <f t="shared" si="41"/>
        <v>0</v>
      </c>
      <c r="R180" s="127">
        <f t="shared" si="44"/>
        <v>0</v>
      </c>
      <c r="S180" s="132" t="str">
        <f t="shared" si="45"/>
        <v/>
      </c>
      <c r="T180" s="133" t="str">
        <f t="shared" si="46"/>
        <v/>
      </c>
      <c r="U180" s="133" t="str">
        <f t="shared" si="47"/>
        <v/>
      </c>
      <c r="V180" s="133" t="str">
        <f t="shared" si="48"/>
        <v/>
      </c>
      <c r="W180" s="133" t="str">
        <f t="shared" si="49"/>
        <v/>
      </c>
      <c r="X180" s="134" t="str">
        <f t="shared" si="50"/>
        <v/>
      </c>
      <c r="Y180" s="133" t="str">
        <f t="shared" si="51"/>
        <v/>
      </c>
      <c r="Z180" s="135" t="str">
        <f t="shared" si="52"/>
        <v/>
      </c>
      <c r="AA180" s="113"/>
      <c r="AB180" s="113"/>
      <c r="AC180" s="113"/>
      <c r="AD180" s="113"/>
      <c r="AE180" s="231" t="s">
        <v>942</v>
      </c>
      <c r="AF180" s="232" t="s">
        <v>943</v>
      </c>
      <c r="AG180" s="233" t="s">
        <v>4546</v>
      </c>
      <c r="AH180" s="113" t="s">
        <v>2622</v>
      </c>
      <c r="AI180" s="253" t="s">
        <v>4675</v>
      </c>
      <c r="AJ180" s="234" t="s">
        <v>4601</v>
      </c>
      <c r="AK180" s="235">
        <v>0.25</v>
      </c>
      <c r="AL180" s="254">
        <v>0</v>
      </c>
      <c r="AM180" s="113" t="s">
        <v>2622</v>
      </c>
    </row>
    <row r="181" spans="1:39" ht="12.75">
      <c r="A181" s="114" t="str">
        <f t="shared" si="53"/>
        <v/>
      </c>
      <c r="B181" s="115"/>
      <c r="C181" s="116"/>
      <c r="D181" s="116"/>
      <c r="E181" s="146"/>
      <c r="F181" s="146"/>
      <c r="G181" s="147"/>
      <c r="H181" s="117"/>
      <c r="I181" s="118" t="str">
        <f t="shared" si="37"/>
        <v/>
      </c>
      <c r="J181" s="119"/>
      <c r="K181" s="120">
        <v>1</v>
      </c>
      <c r="L181" s="121">
        <f t="shared" si="42"/>
        <v>0</v>
      </c>
      <c r="M181" s="122" t="str">
        <f t="shared" si="38"/>
        <v/>
      </c>
      <c r="N181" s="123" t="str">
        <f t="shared" si="39"/>
        <v/>
      </c>
      <c r="O181" s="124" t="str">
        <f t="shared" si="43"/>
        <v/>
      </c>
      <c r="P181" s="125" t="e">
        <f t="shared" si="40"/>
        <v>#N/A</v>
      </c>
      <c r="Q181" s="126">
        <f t="shared" si="41"/>
        <v>0</v>
      </c>
      <c r="R181" s="127">
        <f t="shared" si="44"/>
        <v>0</v>
      </c>
      <c r="S181" s="132" t="str">
        <f t="shared" si="45"/>
        <v/>
      </c>
      <c r="T181" s="133" t="str">
        <f t="shared" si="46"/>
        <v/>
      </c>
      <c r="U181" s="133" t="str">
        <f t="shared" si="47"/>
        <v/>
      </c>
      <c r="V181" s="133" t="str">
        <f t="shared" si="48"/>
        <v/>
      </c>
      <c r="W181" s="133" t="str">
        <f t="shared" si="49"/>
        <v/>
      </c>
      <c r="X181" s="134" t="str">
        <f t="shared" si="50"/>
        <v/>
      </c>
      <c r="Y181" s="133" t="str">
        <f t="shared" si="51"/>
        <v/>
      </c>
      <c r="Z181" s="135" t="str">
        <f t="shared" si="52"/>
        <v/>
      </c>
      <c r="AA181" s="113"/>
      <c r="AB181" s="113"/>
      <c r="AC181" s="113"/>
      <c r="AD181" s="113"/>
      <c r="AE181" s="231" t="s">
        <v>945</v>
      </c>
      <c r="AF181" s="232" t="s">
        <v>946</v>
      </c>
      <c r="AG181" s="233" t="s">
        <v>2580</v>
      </c>
      <c r="AH181" s="113" t="s">
        <v>2622</v>
      </c>
      <c r="AI181" s="253" t="s">
        <v>4676</v>
      </c>
      <c r="AJ181" s="234" t="s">
        <v>4601</v>
      </c>
      <c r="AK181" s="235">
        <v>0.25</v>
      </c>
      <c r="AL181" s="254">
        <v>0</v>
      </c>
      <c r="AM181" s="113" t="s">
        <v>2622</v>
      </c>
    </row>
    <row r="182" spans="1:39" ht="12.75">
      <c r="A182" s="114" t="str">
        <f t="shared" si="53"/>
        <v/>
      </c>
      <c r="B182" s="115"/>
      <c r="C182" s="116"/>
      <c r="D182" s="116"/>
      <c r="E182" s="146"/>
      <c r="F182" s="146"/>
      <c r="G182" s="147"/>
      <c r="H182" s="117"/>
      <c r="I182" s="118" t="str">
        <f t="shared" si="37"/>
        <v/>
      </c>
      <c r="J182" s="119"/>
      <c r="K182" s="120">
        <v>1</v>
      </c>
      <c r="L182" s="121">
        <f t="shared" si="42"/>
        <v>0</v>
      </c>
      <c r="M182" s="122" t="str">
        <f t="shared" si="38"/>
        <v/>
      </c>
      <c r="N182" s="123" t="str">
        <f t="shared" si="39"/>
        <v/>
      </c>
      <c r="O182" s="124" t="str">
        <f t="shared" si="43"/>
        <v/>
      </c>
      <c r="P182" s="125" t="e">
        <f t="shared" si="40"/>
        <v>#N/A</v>
      </c>
      <c r="Q182" s="126">
        <f t="shared" si="41"/>
        <v>0</v>
      </c>
      <c r="R182" s="127">
        <f t="shared" si="44"/>
        <v>0</v>
      </c>
      <c r="S182" s="132" t="str">
        <f t="shared" si="45"/>
        <v/>
      </c>
      <c r="T182" s="133" t="str">
        <f t="shared" si="46"/>
        <v/>
      </c>
      <c r="U182" s="133" t="str">
        <f t="shared" si="47"/>
        <v/>
      </c>
      <c r="V182" s="133" t="str">
        <f t="shared" si="48"/>
        <v/>
      </c>
      <c r="W182" s="133" t="str">
        <f t="shared" si="49"/>
        <v/>
      </c>
      <c r="X182" s="134" t="str">
        <f t="shared" si="50"/>
        <v/>
      </c>
      <c r="Y182" s="133" t="str">
        <f t="shared" si="51"/>
        <v/>
      </c>
      <c r="Z182" s="135" t="str">
        <f t="shared" si="52"/>
        <v/>
      </c>
      <c r="AA182" s="113"/>
      <c r="AB182" s="113"/>
      <c r="AC182" s="113"/>
      <c r="AD182" s="113"/>
      <c r="AE182" s="231" t="s">
        <v>948</v>
      </c>
      <c r="AF182" s="232" t="s">
        <v>949</v>
      </c>
      <c r="AG182" s="233" t="s">
        <v>2709</v>
      </c>
      <c r="AH182" s="113" t="s">
        <v>2622</v>
      </c>
      <c r="AI182" s="253" t="s">
        <v>4677</v>
      </c>
      <c r="AJ182" s="234" t="s">
        <v>4601</v>
      </c>
      <c r="AK182" s="235">
        <v>0.25</v>
      </c>
      <c r="AL182" s="254">
        <v>0</v>
      </c>
      <c r="AM182" s="113" t="s">
        <v>2622</v>
      </c>
    </row>
    <row r="183" spans="1:39" ht="12.75">
      <c r="A183" s="114" t="str">
        <f t="shared" si="53"/>
        <v/>
      </c>
      <c r="B183" s="115"/>
      <c r="C183" s="116"/>
      <c r="D183" s="116"/>
      <c r="E183" s="146"/>
      <c r="F183" s="146"/>
      <c r="G183" s="147"/>
      <c r="H183" s="117"/>
      <c r="I183" s="118" t="str">
        <f t="shared" si="37"/>
        <v/>
      </c>
      <c r="J183" s="119"/>
      <c r="K183" s="120">
        <v>1</v>
      </c>
      <c r="L183" s="121">
        <f t="shared" si="42"/>
        <v>0</v>
      </c>
      <c r="M183" s="122" t="str">
        <f t="shared" si="38"/>
        <v/>
      </c>
      <c r="N183" s="123" t="str">
        <f t="shared" si="39"/>
        <v/>
      </c>
      <c r="O183" s="124" t="str">
        <f t="shared" si="43"/>
        <v/>
      </c>
      <c r="P183" s="125" t="e">
        <f t="shared" si="40"/>
        <v>#N/A</v>
      </c>
      <c r="Q183" s="126">
        <f t="shared" si="41"/>
        <v>0</v>
      </c>
      <c r="R183" s="127">
        <f t="shared" si="44"/>
        <v>0</v>
      </c>
      <c r="S183" s="132" t="str">
        <f t="shared" si="45"/>
        <v/>
      </c>
      <c r="T183" s="133" t="str">
        <f t="shared" si="46"/>
        <v/>
      </c>
      <c r="U183" s="133" t="str">
        <f t="shared" si="47"/>
        <v/>
      </c>
      <c r="V183" s="133" t="str">
        <f t="shared" si="48"/>
        <v/>
      </c>
      <c r="W183" s="133" t="str">
        <f t="shared" si="49"/>
        <v/>
      </c>
      <c r="X183" s="134" t="str">
        <f t="shared" si="50"/>
        <v/>
      </c>
      <c r="Y183" s="133" t="str">
        <f t="shared" si="51"/>
        <v/>
      </c>
      <c r="Z183" s="135" t="str">
        <f t="shared" si="52"/>
        <v/>
      </c>
      <c r="AA183" s="113"/>
      <c r="AB183" s="113"/>
      <c r="AC183" s="113"/>
      <c r="AD183" s="113"/>
      <c r="AE183" s="231" t="s">
        <v>950</v>
      </c>
      <c r="AF183" s="232" t="s">
        <v>951</v>
      </c>
      <c r="AG183" s="233" t="s">
        <v>2632</v>
      </c>
      <c r="AH183" s="113" t="s">
        <v>2622</v>
      </c>
      <c r="AI183" s="253" t="s">
        <v>4678</v>
      </c>
      <c r="AJ183" s="234" t="s">
        <v>4601</v>
      </c>
      <c r="AK183" s="235">
        <v>0.25</v>
      </c>
      <c r="AL183" s="254">
        <v>0</v>
      </c>
      <c r="AM183" s="113" t="s">
        <v>2622</v>
      </c>
    </row>
    <row r="184" spans="1:39" ht="12.75">
      <c r="A184" s="114" t="str">
        <f t="shared" si="53"/>
        <v/>
      </c>
      <c r="B184" s="115"/>
      <c r="C184" s="116"/>
      <c r="D184" s="116"/>
      <c r="E184" s="146"/>
      <c r="F184" s="146"/>
      <c r="G184" s="147"/>
      <c r="H184" s="117"/>
      <c r="I184" s="118" t="str">
        <f t="shared" si="37"/>
        <v/>
      </c>
      <c r="J184" s="119"/>
      <c r="K184" s="120">
        <v>1</v>
      </c>
      <c r="L184" s="121">
        <f t="shared" si="42"/>
        <v>0</v>
      </c>
      <c r="M184" s="122" t="str">
        <f t="shared" si="38"/>
        <v/>
      </c>
      <c r="N184" s="123" t="str">
        <f t="shared" si="39"/>
        <v/>
      </c>
      <c r="O184" s="124" t="str">
        <f t="shared" si="43"/>
        <v/>
      </c>
      <c r="P184" s="125" t="e">
        <f t="shared" si="40"/>
        <v>#N/A</v>
      </c>
      <c r="Q184" s="126">
        <f t="shared" si="41"/>
        <v>0</v>
      </c>
      <c r="R184" s="127">
        <f t="shared" si="44"/>
        <v>0</v>
      </c>
      <c r="S184" s="132" t="str">
        <f t="shared" si="45"/>
        <v/>
      </c>
      <c r="T184" s="133" t="str">
        <f t="shared" si="46"/>
        <v/>
      </c>
      <c r="U184" s="133" t="str">
        <f t="shared" si="47"/>
        <v/>
      </c>
      <c r="V184" s="133" t="str">
        <f t="shared" si="48"/>
        <v/>
      </c>
      <c r="W184" s="133" t="str">
        <f t="shared" si="49"/>
        <v/>
      </c>
      <c r="X184" s="134" t="str">
        <f t="shared" si="50"/>
        <v/>
      </c>
      <c r="Y184" s="133" t="str">
        <f t="shared" si="51"/>
        <v/>
      </c>
      <c r="Z184" s="135" t="str">
        <f t="shared" si="52"/>
        <v/>
      </c>
      <c r="AA184" s="113"/>
      <c r="AB184" s="113"/>
      <c r="AC184" s="113"/>
      <c r="AD184" s="113"/>
      <c r="AE184" s="231" t="s">
        <v>952</v>
      </c>
      <c r="AF184" s="232" t="s">
        <v>953</v>
      </c>
      <c r="AG184" s="233" t="s">
        <v>2632</v>
      </c>
      <c r="AH184" s="113" t="s">
        <v>2622</v>
      </c>
      <c r="AI184" s="253" t="s">
        <v>4679</v>
      </c>
      <c r="AJ184" s="234" t="s">
        <v>4601</v>
      </c>
      <c r="AK184" s="235">
        <v>0.25</v>
      </c>
      <c r="AL184" s="254">
        <v>0</v>
      </c>
      <c r="AM184" s="113" t="s">
        <v>2622</v>
      </c>
    </row>
    <row r="185" spans="1:39" ht="12.75">
      <c r="A185" s="114" t="str">
        <f t="shared" si="53"/>
        <v/>
      </c>
      <c r="B185" s="115"/>
      <c r="C185" s="116"/>
      <c r="D185" s="116"/>
      <c r="E185" s="146"/>
      <c r="F185" s="146"/>
      <c r="G185" s="147"/>
      <c r="H185" s="117"/>
      <c r="I185" s="118" t="str">
        <f t="shared" si="37"/>
        <v/>
      </c>
      <c r="J185" s="119"/>
      <c r="K185" s="120">
        <v>1</v>
      </c>
      <c r="L185" s="121">
        <f t="shared" si="42"/>
        <v>0</v>
      </c>
      <c r="M185" s="122" t="str">
        <f t="shared" si="38"/>
        <v/>
      </c>
      <c r="N185" s="123" t="str">
        <f t="shared" si="39"/>
        <v/>
      </c>
      <c r="O185" s="124" t="str">
        <f t="shared" si="43"/>
        <v/>
      </c>
      <c r="P185" s="125" t="e">
        <f t="shared" si="40"/>
        <v>#N/A</v>
      </c>
      <c r="Q185" s="126">
        <f t="shared" si="41"/>
        <v>0</v>
      </c>
      <c r="R185" s="127">
        <f t="shared" si="44"/>
        <v>0</v>
      </c>
      <c r="S185" s="132" t="str">
        <f t="shared" si="45"/>
        <v/>
      </c>
      <c r="T185" s="133" t="str">
        <f t="shared" si="46"/>
        <v/>
      </c>
      <c r="U185" s="133" t="str">
        <f t="shared" si="47"/>
        <v/>
      </c>
      <c r="V185" s="133" t="str">
        <f t="shared" si="48"/>
        <v/>
      </c>
      <c r="W185" s="133" t="str">
        <f t="shared" si="49"/>
        <v/>
      </c>
      <c r="X185" s="134" t="str">
        <f t="shared" si="50"/>
        <v/>
      </c>
      <c r="Y185" s="133" t="str">
        <f t="shared" si="51"/>
        <v/>
      </c>
      <c r="Z185" s="135" t="str">
        <f t="shared" si="52"/>
        <v/>
      </c>
      <c r="AA185" s="113"/>
      <c r="AB185" s="113"/>
      <c r="AC185" s="113"/>
      <c r="AD185" s="113"/>
      <c r="AE185" s="231" t="s">
        <v>955</v>
      </c>
      <c r="AF185" s="232" t="s">
        <v>956</v>
      </c>
      <c r="AG185" s="233" t="s">
        <v>2704</v>
      </c>
      <c r="AH185" s="113" t="s">
        <v>2622</v>
      </c>
      <c r="AI185" s="253" t="s">
        <v>4680</v>
      </c>
      <c r="AJ185" s="234" t="s">
        <v>4601</v>
      </c>
      <c r="AK185" s="235">
        <v>0.25</v>
      </c>
      <c r="AL185" s="254">
        <v>0</v>
      </c>
      <c r="AM185" s="113" t="s">
        <v>2622</v>
      </c>
    </row>
    <row r="186" spans="1:39" ht="12.75">
      <c r="A186" s="114" t="str">
        <f t="shared" si="53"/>
        <v/>
      </c>
      <c r="B186" s="115"/>
      <c r="C186" s="116"/>
      <c r="D186" s="116"/>
      <c r="E186" s="146"/>
      <c r="F186" s="146"/>
      <c r="G186" s="147"/>
      <c r="H186" s="117"/>
      <c r="I186" s="118" t="str">
        <f t="shared" si="37"/>
        <v/>
      </c>
      <c r="J186" s="119"/>
      <c r="K186" s="120">
        <v>1</v>
      </c>
      <c r="L186" s="121">
        <f t="shared" si="42"/>
        <v>0</v>
      </c>
      <c r="M186" s="122" t="str">
        <f t="shared" si="38"/>
        <v/>
      </c>
      <c r="N186" s="123" t="str">
        <f t="shared" si="39"/>
        <v/>
      </c>
      <c r="O186" s="124" t="str">
        <f t="shared" si="43"/>
        <v/>
      </c>
      <c r="P186" s="125" t="e">
        <f t="shared" si="40"/>
        <v>#N/A</v>
      </c>
      <c r="Q186" s="126">
        <f t="shared" si="41"/>
        <v>0</v>
      </c>
      <c r="R186" s="127">
        <f t="shared" si="44"/>
        <v>0</v>
      </c>
      <c r="S186" s="132" t="str">
        <f t="shared" si="45"/>
        <v/>
      </c>
      <c r="T186" s="133" t="str">
        <f t="shared" si="46"/>
        <v/>
      </c>
      <c r="U186" s="133" t="str">
        <f t="shared" si="47"/>
        <v/>
      </c>
      <c r="V186" s="133" t="str">
        <f t="shared" si="48"/>
        <v/>
      </c>
      <c r="W186" s="133" t="str">
        <f t="shared" si="49"/>
        <v/>
      </c>
      <c r="X186" s="134" t="str">
        <f t="shared" si="50"/>
        <v/>
      </c>
      <c r="Y186" s="133" t="str">
        <f t="shared" si="51"/>
        <v/>
      </c>
      <c r="Z186" s="135" t="str">
        <f t="shared" si="52"/>
        <v/>
      </c>
      <c r="AA186" s="113"/>
      <c r="AB186" s="113"/>
      <c r="AC186" s="113"/>
      <c r="AD186" s="113"/>
      <c r="AE186" s="231" t="s">
        <v>958</v>
      </c>
      <c r="AF186" s="232" t="s">
        <v>959</v>
      </c>
      <c r="AG186" s="233" t="s">
        <v>2580</v>
      </c>
      <c r="AH186" s="113" t="s">
        <v>2622</v>
      </c>
      <c r="AI186" s="253" t="s">
        <v>4681</v>
      </c>
      <c r="AJ186" s="234" t="s">
        <v>4601</v>
      </c>
      <c r="AK186" s="235">
        <v>0.25</v>
      </c>
      <c r="AL186" s="254">
        <v>0</v>
      </c>
      <c r="AM186" s="113" t="s">
        <v>2622</v>
      </c>
    </row>
    <row r="187" spans="1:39" ht="12.75">
      <c r="A187" s="114" t="str">
        <f t="shared" si="53"/>
        <v/>
      </c>
      <c r="B187" s="115"/>
      <c r="C187" s="116"/>
      <c r="D187" s="116"/>
      <c r="E187" s="146"/>
      <c r="F187" s="146"/>
      <c r="G187" s="147"/>
      <c r="H187" s="117"/>
      <c r="I187" s="118" t="str">
        <f t="shared" si="37"/>
        <v/>
      </c>
      <c r="J187" s="119"/>
      <c r="K187" s="120">
        <v>1</v>
      </c>
      <c r="L187" s="121">
        <f t="shared" si="42"/>
        <v>0</v>
      </c>
      <c r="M187" s="122" t="str">
        <f t="shared" si="38"/>
        <v/>
      </c>
      <c r="N187" s="123" t="str">
        <f t="shared" si="39"/>
        <v/>
      </c>
      <c r="O187" s="124" t="str">
        <f t="shared" si="43"/>
        <v/>
      </c>
      <c r="P187" s="125" t="e">
        <f t="shared" si="40"/>
        <v>#N/A</v>
      </c>
      <c r="Q187" s="126">
        <f t="shared" si="41"/>
        <v>0</v>
      </c>
      <c r="R187" s="127">
        <f t="shared" si="44"/>
        <v>0</v>
      </c>
      <c r="S187" s="132" t="str">
        <f t="shared" si="45"/>
        <v/>
      </c>
      <c r="T187" s="133" t="str">
        <f t="shared" si="46"/>
        <v/>
      </c>
      <c r="U187" s="133" t="str">
        <f t="shared" si="47"/>
        <v/>
      </c>
      <c r="V187" s="133" t="str">
        <f t="shared" si="48"/>
        <v/>
      </c>
      <c r="W187" s="133" t="str">
        <f t="shared" si="49"/>
        <v/>
      </c>
      <c r="X187" s="134" t="str">
        <f t="shared" si="50"/>
        <v/>
      </c>
      <c r="Y187" s="133" t="str">
        <f t="shared" si="51"/>
        <v/>
      </c>
      <c r="Z187" s="135" t="str">
        <f t="shared" si="52"/>
        <v/>
      </c>
      <c r="AA187" s="113"/>
      <c r="AB187" s="113"/>
      <c r="AC187" s="113"/>
      <c r="AD187" s="113"/>
      <c r="AE187" s="231" t="s">
        <v>961</v>
      </c>
      <c r="AF187" s="232" t="s">
        <v>962</v>
      </c>
      <c r="AG187" s="233" t="s">
        <v>2767</v>
      </c>
      <c r="AH187" s="113" t="s">
        <v>2622</v>
      </c>
      <c r="AI187" s="253" t="s">
        <v>4682</v>
      </c>
      <c r="AJ187" s="234" t="s">
        <v>4601</v>
      </c>
      <c r="AK187" s="235">
        <v>0.25</v>
      </c>
      <c r="AL187" s="254">
        <v>0</v>
      </c>
      <c r="AM187" s="113" t="s">
        <v>2622</v>
      </c>
    </row>
    <row r="188" spans="1:39" ht="12.75">
      <c r="A188" s="114" t="str">
        <f t="shared" si="53"/>
        <v/>
      </c>
      <c r="B188" s="115"/>
      <c r="C188" s="116"/>
      <c r="D188" s="116"/>
      <c r="E188" s="146"/>
      <c r="F188" s="146"/>
      <c r="G188" s="147"/>
      <c r="H188" s="117"/>
      <c r="I188" s="118" t="str">
        <f t="shared" si="37"/>
        <v/>
      </c>
      <c r="J188" s="119"/>
      <c r="K188" s="120">
        <v>1</v>
      </c>
      <c r="L188" s="121">
        <f t="shared" si="42"/>
        <v>0</v>
      </c>
      <c r="M188" s="122" t="str">
        <f t="shared" si="38"/>
        <v/>
      </c>
      <c r="N188" s="123" t="str">
        <f t="shared" si="39"/>
        <v/>
      </c>
      <c r="O188" s="124" t="str">
        <f t="shared" si="43"/>
        <v/>
      </c>
      <c r="P188" s="125" t="e">
        <f t="shared" si="40"/>
        <v>#N/A</v>
      </c>
      <c r="Q188" s="126">
        <f t="shared" si="41"/>
        <v>0</v>
      </c>
      <c r="R188" s="127">
        <f t="shared" si="44"/>
        <v>0</v>
      </c>
      <c r="S188" s="132" t="str">
        <f t="shared" si="45"/>
        <v/>
      </c>
      <c r="T188" s="133" t="str">
        <f t="shared" si="46"/>
        <v/>
      </c>
      <c r="U188" s="133" t="str">
        <f t="shared" si="47"/>
        <v/>
      </c>
      <c r="V188" s="133" t="str">
        <f t="shared" si="48"/>
        <v/>
      </c>
      <c r="W188" s="133" t="str">
        <f t="shared" si="49"/>
        <v/>
      </c>
      <c r="X188" s="134" t="str">
        <f t="shared" si="50"/>
        <v/>
      </c>
      <c r="Y188" s="133" t="str">
        <f t="shared" si="51"/>
        <v/>
      </c>
      <c r="Z188" s="135" t="str">
        <f t="shared" si="52"/>
        <v/>
      </c>
      <c r="AA188" s="113"/>
      <c r="AB188" s="113"/>
      <c r="AC188" s="113"/>
      <c r="AD188" s="113"/>
      <c r="AE188" s="231" t="s">
        <v>964</v>
      </c>
      <c r="AF188" s="232" t="s">
        <v>965</v>
      </c>
      <c r="AG188" s="233" t="s">
        <v>2709</v>
      </c>
      <c r="AH188" s="113" t="s">
        <v>2622</v>
      </c>
      <c r="AI188" s="253" t="s">
        <v>4683</v>
      </c>
      <c r="AJ188" s="234" t="s">
        <v>4601</v>
      </c>
      <c r="AK188" s="235">
        <v>0.25</v>
      </c>
      <c r="AL188" s="254">
        <v>0</v>
      </c>
      <c r="AM188" s="113" t="s">
        <v>2622</v>
      </c>
    </row>
    <row r="189" spans="1:39" ht="12.75">
      <c r="A189" s="114" t="str">
        <f t="shared" si="53"/>
        <v/>
      </c>
      <c r="B189" s="115"/>
      <c r="C189" s="116"/>
      <c r="D189" s="116"/>
      <c r="E189" s="146"/>
      <c r="F189" s="146"/>
      <c r="G189" s="147"/>
      <c r="H189" s="117"/>
      <c r="I189" s="118" t="str">
        <f t="shared" si="37"/>
        <v/>
      </c>
      <c r="J189" s="119"/>
      <c r="K189" s="120">
        <v>1</v>
      </c>
      <c r="L189" s="121">
        <f t="shared" si="42"/>
        <v>0</v>
      </c>
      <c r="M189" s="122" t="str">
        <f t="shared" si="38"/>
        <v/>
      </c>
      <c r="N189" s="123" t="str">
        <f t="shared" si="39"/>
        <v/>
      </c>
      <c r="O189" s="124" t="str">
        <f t="shared" si="43"/>
        <v/>
      </c>
      <c r="P189" s="125" t="e">
        <f t="shared" si="40"/>
        <v>#N/A</v>
      </c>
      <c r="Q189" s="126">
        <f t="shared" si="41"/>
        <v>0</v>
      </c>
      <c r="R189" s="127">
        <f t="shared" si="44"/>
        <v>0</v>
      </c>
      <c r="S189" s="132" t="str">
        <f t="shared" si="45"/>
        <v/>
      </c>
      <c r="T189" s="133" t="str">
        <f t="shared" si="46"/>
        <v/>
      </c>
      <c r="U189" s="133" t="str">
        <f t="shared" si="47"/>
        <v/>
      </c>
      <c r="V189" s="133" t="str">
        <f t="shared" si="48"/>
        <v/>
      </c>
      <c r="W189" s="133" t="str">
        <f t="shared" si="49"/>
        <v/>
      </c>
      <c r="X189" s="134" t="str">
        <f t="shared" si="50"/>
        <v/>
      </c>
      <c r="Y189" s="133" t="str">
        <f t="shared" si="51"/>
        <v/>
      </c>
      <c r="Z189" s="135" t="str">
        <f t="shared" si="52"/>
        <v/>
      </c>
      <c r="AA189" s="113"/>
      <c r="AB189" s="113"/>
      <c r="AC189" s="113"/>
      <c r="AD189" s="113"/>
      <c r="AE189" s="231" t="s">
        <v>967</v>
      </c>
      <c r="AF189" s="232" t="s">
        <v>968</v>
      </c>
      <c r="AG189" s="233" t="s">
        <v>2704</v>
      </c>
      <c r="AH189" s="113" t="s">
        <v>2622</v>
      </c>
      <c r="AI189" s="253" t="s">
        <v>4684</v>
      </c>
      <c r="AJ189" s="234" t="s">
        <v>4601</v>
      </c>
      <c r="AK189" s="235">
        <v>0.25</v>
      </c>
      <c r="AL189" s="254">
        <v>0</v>
      </c>
      <c r="AM189" s="113" t="s">
        <v>2622</v>
      </c>
    </row>
    <row r="190" spans="1:39" ht="12.75">
      <c r="A190" s="114" t="str">
        <f t="shared" si="53"/>
        <v/>
      </c>
      <c r="B190" s="115"/>
      <c r="C190" s="116"/>
      <c r="D190" s="116"/>
      <c r="E190" s="146"/>
      <c r="F190" s="146"/>
      <c r="G190" s="147"/>
      <c r="H190" s="117"/>
      <c r="I190" s="118" t="str">
        <f t="shared" si="37"/>
        <v/>
      </c>
      <c r="J190" s="119"/>
      <c r="K190" s="120">
        <v>1</v>
      </c>
      <c r="L190" s="121">
        <f t="shared" si="42"/>
        <v>0</v>
      </c>
      <c r="M190" s="122" t="str">
        <f t="shared" si="38"/>
        <v/>
      </c>
      <c r="N190" s="123" t="str">
        <f t="shared" si="39"/>
        <v/>
      </c>
      <c r="O190" s="124" t="str">
        <f t="shared" si="43"/>
        <v/>
      </c>
      <c r="P190" s="125" t="e">
        <f t="shared" si="40"/>
        <v>#N/A</v>
      </c>
      <c r="Q190" s="126">
        <f t="shared" si="41"/>
        <v>0</v>
      </c>
      <c r="R190" s="127">
        <f t="shared" si="44"/>
        <v>0</v>
      </c>
      <c r="S190" s="132" t="str">
        <f t="shared" si="45"/>
        <v/>
      </c>
      <c r="T190" s="133" t="str">
        <f t="shared" si="46"/>
        <v/>
      </c>
      <c r="U190" s="133" t="str">
        <f t="shared" si="47"/>
        <v/>
      </c>
      <c r="V190" s="133" t="str">
        <f t="shared" si="48"/>
        <v/>
      </c>
      <c r="W190" s="133" t="str">
        <f t="shared" si="49"/>
        <v/>
      </c>
      <c r="X190" s="134" t="str">
        <f t="shared" si="50"/>
        <v/>
      </c>
      <c r="Y190" s="133" t="str">
        <f t="shared" si="51"/>
        <v/>
      </c>
      <c r="Z190" s="135" t="str">
        <f t="shared" si="52"/>
        <v/>
      </c>
      <c r="AA190" s="113"/>
      <c r="AB190" s="113"/>
      <c r="AC190" s="113"/>
      <c r="AD190" s="113"/>
      <c r="AE190" s="231" t="s">
        <v>970</v>
      </c>
      <c r="AF190" s="232" t="s">
        <v>971</v>
      </c>
      <c r="AG190" s="233" t="s">
        <v>2620</v>
      </c>
      <c r="AH190" s="113" t="s">
        <v>2622</v>
      </c>
      <c r="AI190" s="253" t="s">
        <v>4685</v>
      </c>
      <c r="AJ190" s="234" t="s">
        <v>4601</v>
      </c>
      <c r="AK190" s="235">
        <v>0.25</v>
      </c>
      <c r="AL190" s="254">
        <v>0</v>
      </c>
      <c r="AM190" s="113" t="s">
        <v>2622</v>
      </c>
    </row>
    <row r="191" spans="1:39" ht="12.75">
      <c r="A191" s="114" t="str">
        <f t="shared" si="53"/>
        <v/>
      </c>
      <c r="B191" s="115"/>
      <c r="C191" s="116"/>
      <c r="D191" s="116"/>
      <c r="E191" s="146"/>
      <c r="F191" s="146"/>
      <c r="G191" s="147"/>
      <c r="H191" s="117"/>
      <c r="I191" s="118" t="str">
        <f t="shared" si="37"/>
        <v/>
      </c>
      <c r="J191" s="119"/>
      <c r="K191" s="120">
        <v>1</v>
      </c>
      <c r="L191" s="121">
        <f t="shared" si="42"/>
        <v>0</v>
      </c>
      <c r="M191" s="122" t="str">
        <f t="shared" si="38"/>
        <v/>
      </c>
      <c r="N191" s="123" t="str">
        <f t="shared" si="39"/>
        <v/>
      </c>
      <c r="O191" s="124" t="str">
        <f t="shared" si="43"/>
        <v/>
      </c>
      <c r="P191" s="125" t="e">
        <f t="shared" si="40"/>
        <v>#N/A</v>
      </c>
      <c r="Q191" s="126">
        <f t="shared" si="41"/>
        <v>0</v>
      </c>
      <c r="R191" s="127">
        <f t="shared" si="44"/>
        <v>0</v>
      </c>
      <c r="S191" s="132" t="str">
        <f t="shared" si="45"/>
        <v/>
      </c>
      <c r="T191" s="133" t="str">
        <f t="shared" si="46"/>
        <v/>
      </c>
      <c r="U191" s="133" t="str">
        <f t="shared" si="47"/>
        <v/>
      </c>
      <c r="V191" s="133" t="str">
        <f t="shared" si="48"/>
        <v/>
      </c>
      <c r="W191" s="133" t="str">
        <f t="shared" si="49"/>
        <v/>
      </c>
      <c r="X191" s="134" t="str">
        <f t="shared" si="50"/>
        <v/>
      </c>
      <c r="Y191" s="133" t="str">
        <f t="shared" si="51"/>
        <v/>
      </c>
      <c r="Z191" s="135" t="str">
        <f t="shared" si="52"/>
        <v/>
      </c>
      <c r="AA191" s="113"/>
      <c r="AB191" s="113"/>
      <c r="AC191" s="113"/>
      <c r="AD191" s="113"/>
      <c r="AE191" s="231" t="s">
        <v>973</v>
      </c>
      <c r="AF191" s="232" t="s">
        <v>974</v>
      </c>
      <c r="AG191" s="233" t="s">
        <v>2585</v>
      </c>
      <c r="AH191" s="113" t="s">
        <v>2622</v>
      </c>
      <c r="AI191" s="253" t="s">
        <v>4686</v>
      </c>
      <c r="AJ191" s="234" t="s">
        <v>4601</v>
      </c>
      <c r="AK191" s="235">
        <v>0.25</v>
      </c>
      <c r="AL191" s="254">
        <v>0</v>
      </c>
      <c r="AM191" s="113" t="s">
        <v>2622</v>
      </c>
    </row>
    <row r="192" spans="1:39" ht="12.75">
      <c r="A192" s="114" t="str">
        <f t="shared" si="53"/>
        <v/>
      </c>
      <c r="B192" s="115"/>
      <c r="C192" s="116"/>
      <c r="D192" s="116"/>
      <c r="E192" s="146"/>
      <c r="F192" s="146"/>
      <c r="G192" s="147"/>
      <c r="H192" s="117"/>
      <c r="I192" s="118" t="str">
        <f t="shared" si="37"/>
        <v/>
      </c>
      <c r="J192" s="119"/>
      <c r="K192" s="120">
        <v>1</v>
      </c>
      <c r="L192" s="121">
        <f t="shared" si="42"/>
        <v>0</v>
      </c>
      <c r="M192" s="122" t="str">
        <f t="shared" si="38"/>
        <v/>
      </c>
      <c r="N192" s="123" t="str">
        <f t="shared" si="39"/>
        <v/>
      </c>
      <c r="O192" s="124" t="str">
        <f t="shared" si="43"/>
        <v/>
      </c>
      <c r="P192" s="125" t="e">
        <f t="shared" si="40"/>
        <v>#N/A</v>
      </c>
      <c r="Q192" s="126">
        <f t="shared" si="41"/>
        <v>0</v>
      </c>
      <c r="R192" s="127">
        <f t="shared" si="44"/>
        <v>0</v>
      </c>
      <c r="S192" s="132" t="str">
        <f t="shared" si="45"/>
        <v/>
      </c>
      <c r="T192" s="133" t="str">
        <f t="shared" si="46"/>
        <v/>
      </c>
      <c r="U192" s="133" t="str">
        <f t="shared" si="47"/>
        <v/>
      </c>
      <c r="V192" s="133" t="str">
        <f t="shared" si="48"/>
        <v/>
      </c>
      <c r="W192" s="133" t="str">
        <f t="shared" si="49"/>
        <v/>
      </c>
      <c r="X192" s="134" t="str">
        <f t="shared" si="50"/>
        <v/>
      </c>
      <c r="Y192" s="133" t="str">
        <f t="shared" si="51"/>
        <v/>
      </c>
      <c r="Z192" s="135" t="str">
        <f t="shared" si="52"/>
        <v/>
      </c>
      <c r="AA192" s="113"/>
      <c r="AB192" s="113"/>
      <c r="AC192" s="113"/>
      <c r="AD192" s="113"/>
      <c r="AE192" s="231" t="s">
        <v>976</v>
      </c>
      <c r="AF192" s="232" t="s">
        <v>977</v>
      </c>
      <c r="AG192" s="233" t="s">
        <v>2709</v>
      </c>
      <c r="AH192" s="113" t="s">
        <v>2622</v>
      </c>
      <c r="AI192" s="253" t="s">
        <v>4687</v>
      </c>
      <c r="AJ192" s="234" t="s">
        <v>4601</v>
      </c>
      <c r="AK192" s="235">
        <v>0.25</v>
      </c>
      <c r="AL192" s="254">
        <v>0</v>
      </c>
      <c r="AM192" s="113" t="s">
        <v>2622</v>
      </c>
    </row>
    <row r="193" spans="1:39" ht="12.75">
      <c r="A193" s="114" t="str">
        <f t="shared" si="53"/>
        <v/>
      </c>
      <c r="B193" s="115"/>
      <c r="C193" s="116"/>
      <c r="D193" s="116"/>
      <c r="E193" s="146"/>
      <c r="F193" s="146"/>
      <c r="G193" s="147"/>
      <c r="H193" s="117"/>
      <c r="I193" s="118" t="str">
        <f t="shared" si="37"/>
        <v/>
      </c>
      <c r="J193" s="119"/>
      <c r="K193" s="120">
        <v>1</v>
      </c>
      <c r="L193" s="121">
        <f t="shared" si="42"/>
        <v>0</v>
      </c>
      <c r="M193" s="122" t="str">
        <f t="shared" si="38"/>
        <v/>
      </c>
      <c r="N193" s="123" t="str">
        <f t="shared" si="39"/>
        <v/>
      </c>
      <c r="O193" s="124" t="str">
        <f t="shared" si="43"/>
        <v/>
      </c>
      <c r="P193" s="125" t="e">
        <f t="shared" si="40"/>
        <v>#N/A</v>
      </c>
      <c r="Q193" s="126">
        <f t="shared" si="41"/>
        <v>0</v>
      </c>
      <c r="R193" s="127">
        <f t="shared" si="44"/>
        <v>0</v>
      </c>
      <c r="S193" s="132" t="str">
        <f t="shared" si="45"/>
        <v/>
      </c>
      <c r="T193" s="133" t="str">
        <f t="shared" si="46"/>
        <v/>
      </c>
      <c r="U193" s="133" t="str">
        <f t="shared" si="47"/>
        <v/>
      </c>
      <c r="V193" s="133" t="str">
        <f t="shared" si="48"/>
        <v/>
      </c>
      <c r="W193" s="133" t="str">
        <f t="shared" si="49"/>
        <v/>
      </c>
      <c r="X193" s="134" t="str">
        <f t="shared" si="50"/>
        <v/>
      </c>
      <c r="Y193" s="133" t="str">
        <f t="shared" si="51"/>
        <v/>
      </c>
      <c r="Z193" s="135" t="str">
        <f t="shared" si="52"/>
        <v/>
      </c>
      <c r="AA193" s="113"/>
      <c r="AB193" s="113"/>
      <c r="AC193" s="113"/>
      <c r="AD193" s="113"/>
      <c r="AE193" s="231" t="s">
        <v>978</v>
      </c>
      <c r="AF193" s="232" t="s">
        <v>979</v>
      </c>
      <c r="AG193" s="233" t="s">
        <v>2620</v>
      </c>
      <c r="AH193" s="113" t="s">
        <v>2622</v>
      </c>
      <c r="AI193" s="253" t="s">
        <v>4688</v>
      </c>
      <c r="AJ193" s="234" t="s">
        <v>4601</v>
      </c>
      <c r="AK193" s="235">
        <v>0.25</v>
      </c>
      <c r="AL193" s="254">
        <v>0</v>
      </c>
      <c r="AM193" s="113" t="s">
        <v>2622</v>
      </c>
    </row>
    <row r="194" spans="1:39" ht="12.75">
      <c r="A194" s="114" t="str">
        <f t="shared" si="53"/>
        <v/>
      </c>
      <c r="B194" s="115"/>
      <c r="C194" s="116"/>
      <c r="D194" s="116"/>
      <c r="E194" s="146"/>
      <c r="F194" s="146"/>
      <c r="G194" s="147"/>
      <c r="H194" s="117"/>
      <c r="I194" s="118" t="str">
        <f t="shared" si="37"/>
        <v/>
      </c>
      <c r="J194" s="119"/>
      <c r="K194" s="120">
        <v>1</v>
      </c>
      <c r="L194" s="121">
        <f t="shared" si="42"/>
        <v>0</v>
      </c>
      <c r="M194" s="122" t="str">
        <f t="shared" si="38"/>
        <v/>
      </c>
      <c r="N194" s="123" t="str">
        <f t="shared" si="39"/>
        <v/>
      </c>
      <c r="O194" s="124" t="str">
        <f t="shared" si="43"/>
        <v/>
      </c>
      <c r="P194" s="125" t="e">
        <f t="shared" si="40"/>
        <v>#N/A</v>
      </c>
      <c r="Q194" s="126">
        <f t="shared" si="41"/>
        <v>0</v>
      </c>
      <c r="R194" s="127">
        <f t="shared" si="44"/>
        <v>0</v>
      </c>
      <c r="S194" s="132" t="str">
        <f t="shared" si="45"/>
        <v/>
      </c>
      <c r="T194" s="133" t="str">
        <f t="shared" si="46"/>
        <v/>
      </c>
      <c r="U194" s="133" t="str">
        <f t="shared" si="47"/>
        <v/>
      </c>
      <c r="V194" s="133" t="str">
        <f t="shared" si="48"/>
        <v/>
      </c>
      <c r="W194" s="133" t="str">
        <f t="shared" si="49"/>
        <v/>
      </c>
      <c r="X194" s="134" t="str">
        <f t="shared" si="50"/>
        <v/>
      </c>
      <c r="Y194" s="133" t="str">
        <f t="shared" si="51"/>
        <v/>
      </c>
      <c r="Z194" s="135" t="str">
        <f t="shared" si="52"/>
        <v/>
      </c>
      <c r="AA194" s="113"/>
      <c r="AB194" s="113"/>
      <c r="AC194" s="113"/>
      <c r="AD194" s="113"/>
      <c r="AE194" s="231" t="s">
        <v>980</v>
      </c>
      <c r="AF194" s="232" t="s">
        <v>981</v>
      </c>
      <c r="AG194" s="233" t="s">
        <v>2620</v>
      </c>
      <c r="AH194" s="113" t="s">
        <v>2622</v>
      </c>
      <c r="AI194" s="253" t="s">
        <v>4689</v>
      </c>
      <c r="AJ194" s="234" t="s">
        <v>4601</v>
      </c>
      <c r="AK194" s="235">
        <v>0.25</v>
      </c>
      <c r="AL194" s="254">
        <v>0</v>
      </c>
      <c r="AM194" s="113" t="s">
        <v>2622</v>
      </c>
    </row>
    <row r="195" spans="1:39" ht="12.75">
      <c r="A195" s="114" t="str">
        <f t="shared" si="53"/>
        <v/>
      </c>
      <c r="B195" s="115"/>
      <c r="C195" s="116"/>
      <c r="D195" s="116"/>
      <c r="E195" s="146"/>
      <c r="F195" s="146"/>
      <c r="G195" s="147"/>
      <c r="H195" s="117"/>
      <c r="I195" s="118" t="str">
        <f t="shared" si="37"/>
        <v/>
      </c>
      <c r="J195" s="119"/>
      <c r="K195" s="120">
        <v>1</v>
      </c>
      <c r="L195" s="121">
        <f t="shared" si="42"/>
        <v>0</v>
      </c>
      <c r="M195" s="122" t="str">
        <f t="shared" si="38"/>
        <v/>
      </c>
      <c r="N195" s="123" t="str">
        <f t="shared" si="39"/>
        <v/>
      </c>
      <c r="O195" s="124" t="str">
        <f t="shared" si="43"/>
        <v/>
      </c>
      <c r="P195" s="125" t="e">
        <f t="shared" si="40"/>
        <v>#N/A</v>
      </c>
      <c r="Q195" s="126">
        <f t="shared" si="41"/>
        <v>0</v>
      </c>
      <c r="R195" s="127">
        <f t="shared" si="44"/>
        <v>0</v>
      </c>
      <c r="S195" s="132" t="str">
        <f t="shared" si="45"/>
        <v/>
      </c>
      <c r="T195" s="133" t="str">
        <f t="shared" si="46"/>
        <v/>
      </c>
      <c r="U195" s="133" t="str">
        <f t="shared" si="47"/>
        <v/>
      </c>
      <c r="V195" s="133" t="str">
        <f t="shared" si="48"/>
        <v/>
      </c>
      <c r="W195" s="133" t="str">
        <f t="shared" si="49"/>
        <v/>
      </c>
      <c r="X195" s="134" t="str">
        <f t="shared" si="50"/>
        <v/>
      </c>
      <c r="Y195" s="133" t="str">
        <f t="shared" si="51"/>
        <v/>
      </c>
      <c r="Z195" s="135" t="str">
        <f t="shared" si="52"/>
        <v/>
      </c>
      <c r="AA195" s="113"/>
      <c r="AB195" s="113"/>
      <c r="AC195" s="113"/>
      <c r="AD195" s="113"/>
      <c r="AE195" s="231" t="s">
        <v>982</v>
      </c>
      <c r="AF195" s="232" t="s">
        <v>983</v>
      </c>
      <c r="AG195" s="233" t="s">
        <v>2704</v>
      </c>
      <c r="AH195" s="113" t="s">
        <v>2622</v>
      </c>
      <c r="AI195" s="253" t="s">
        <v>4690</v>
      </c>
      <c r="AJ195" s="234" t="s">
        <v>4601</v>
      </c>
      <c r="AK195" s="235">
        <v>0.25</v>
      </c>
      <c r="AL195" s="254">
        <v>0</v>
      </c>
      <c r="AM195" s="113" t="s">
        <v>2622</v>
      </c>
    </row>
    <row r="196" spans="1:39" ht="12.75">
      <c r="A196" s="114" t="str">
        <f t="shared" si="53"/>
        <v/>
      </c>
      <c r="B196" s="115"/>
      <c r="C196" s="116"/>
      <c r="D196" s="116"/>
      <c r="E196" s="146"/>
      <c r="F196" s="146"/>
      <c r="G196" s="147"/>
      <c r="H196" s="117"/>
      <c r="I196" s="118" t="str">
        <f t="shared" si="37"/>
        <v/>
      </c>
      <c r="J196" s="119"/>
      <c r="K196" s="120">
        <v>1</v>
      </c>
      <c r="L196" s="121">
        <f t="shared" si="42"/>
        <v>0</v>
      </c>
      <c r="M196" s="122" t="str">
        <f t="shared" si="38"/>
        <v/>
      </c>
      <c r="N196" s="123" t="str">
        <f t="shared" si="39"/>
        <v/>
      </c>
      <c r="O196" s="124" t="str">
        <f t="shared" si="43"/>
        <v/>
      </c>
      <c r="P196" s="125" t="e">
        <f t="shared" si="40"/>
        <v>#N/A</v>
      </c>
      <c r="Q196" s="126">
        <f t="shared" si="41"/>
        <v>0</v>
      </c>
      <c r="R196" s="127">
        <f t="shared" si="44"/>
        <v>0</v>
      </c>
      <c r="S196" s="132" t="str">
        <f t="shared" si="45"/>
        <v/>
      </c>
      <c r="T196" s="133" t="str">
        <f t="shared" si="46"/>
        <v/>
      </c>
      <c r="U196" s="133" t="str">
        <f t="shared" si="47"/>
        <v/>
      </c>
      <c r="V196" s="133" t="str">
        <f t="shared" si="48"/>
        <v/>
      </c>
      <c r="W196" s="133" t="str">
        <f t="shared" si="49"/>
        <v/>
      </c>
      <c r="X196" s="134" t="str">
        <f t="shared" si="50"/>
        <v/>
      </c>
      <c r="Y196" s="133" t="str">
        <f t="shared" si="51"/>
        <v/>
      </c>
      <c r="Z196" s="135" t="str">
        <f t="shared" si="52"/>
        <v/>
      </c>
      <c r="AA196" s="113"/>
      <c r="AB196" s="113"/>
      <c r="AC196" s="113"/>
      <c r="AD196" s="113"/>
      <c r="AE196" s="231" t="s">
        <v>984</v>
      </c>
      <c r="AF196" s="232" t="s">
        <v>985</v>
      </c>
      <c r="AG196" s="233" t="s">
        <v>2620</v>
      </c>
      <c r="AH196" s="113" t="s">
        <v>2622</v>
      </c>
      <c r="AI196" s="253" t="s">
        <v>4691</v>
      </c>
      <c r="AJ196" s="234" t="s">
        <v>4601</v>
      </c>
      <c r="AK196" s="235">
        <v>0.25</v>
      </c>
      <c r="AL196" s="254">
        <v>0</v>
      </c>
      <c r="AM196" s="113" t="s">
        <v>2622</v>
      </c>
    </row>
    <row r="197" spans="1:39" ht="12.75">
      <c r="A197" s="114" t="str">
        <f t="shared" si="53"/>
        <v/>
      </c>
      <c r="B197" s="115"/>
      <c r="C197" s="116"/>
      <c r="D197" s="116"/>
      <c r="E197" s="146"/>
      <c r="F197" s="146"/>
      <c r="G197" s="147"/>
      <c r="H197" s="117"/>
      <c r="I197" s="118" t="str">
        <f t="shared" si="37"/>
        <v/>
      </c>
      <c r="J197" s="119"/>
      <c r="K197" s="120">
        <v>1</v>
      </c>
      <c r="L197" s="121">
        <f t="shared" si="42"/>
        <v>0</v>
      </c>
      <c r="M197" s="122" t="str">
        <f t="shared" si="38"/>
        <v/>
      </c>
      <c r="N197" s="123" t="str">
        <f t="shared" si="39"/>
        <v/>
      </c>
      <c r="O197" s="124" t="str">
        <f t="shared" si="43"/>
        <v/>
      </c>
      <c r="P197" s="125" t="e">
        <f t="shared" si="40"/>
        <v>#N/A</v>
      </c>
      <c r="Q197" s="126">
        <f t="shared" si="41"/>
        <v>0</v>
      </c>
      <c r="R197" s="127">
        <f t="shared" si="44"/>
        <v>0</v>
      </c>
      <c r="S197" s="132" t="str">
        <f t="shared" si="45"/>
        <v/>
      </c>
      <c r="T197" s="133" t="str">
        <f t="shared" si="46"/>
        <v/>
      </c>
      <c r="U197" s="133" t="str">
        <f t="shared" si="47"/>
        <v/>
      </c>
      <c r="V197" s="133" t="str">
        <f t="shared" si="48"/>
        <v/>
      </c>
      <c r="W197" s="133" t="str">
        <f t="shared" si="49"/>
        <v/>
      </c>
      <c r="X197" s="134" t="str">
        <f t="shared" si="50"/>
        <v/>
      </c>
      <c r="Y197" s="133" t="str">
        <f t="shared" si="51"/>
        <v/>
      </c>
      <c r="Z197" s="135" t="str">
        <f t="shared" si="52"/>
        <v/>
      </c>
      <c r="AA197" s="113"/>
      <c r="AB197" s="113"/>
      <c r="AC197" s="113"/>
      <c r="AD197" s="113"/>
      <c r="AE197" s="231" t="s">
        <v>986</v>
      </c>
      <c r="AF197" s="232" t="s">
        <v>987</v>
      </c>
      <c r="AG197" s="233" t="s">
        <v>2704</v>
      </c>
      <c r="AH197" s="113" t="s">
        <v>2622</v>
      </c>
      <c r="AI197" s="253" t="s">
        <v>4692</v>
      </c>
      <c r="AJ197" s="234" t="s">
        <v>4601</v>
      </c>
      <c r="AK197" s="235">
        <v>0.25</v>
      </c>
      <c r="AL197" s="254">
        <v>0</v>
      </c>
      <c r="AM197" s="113" t="s">
        <v>2622</v>
      </c>
    </row>
    <row r="198" spans="1:39" ht="12.75">
      <c r="A198" s="114" t="str">
        <f t="shared" si="53"/>
        <v/>
      </c>
      <c r="B198" s="115"/>
      <c r="C198" s="116"/>
      <c r="D198" s="116"/>
      <c r="E198" s="146"/>
      <c r="F198" s="146"/>
      <c r="G198" s="147"/>
      <c r="H198" s="117"/>
      <c r="I198" s="118" t="str">
        <f t="shared" si="37"/>
        <v/>
      </c>
      <c r="J198" s="119"/>
      <c r="K198" s="120">
        <v>1</v>
      </c>
      <c r="L198" s="121">
        <f t="shared" si="42"/>
        <v>0</v>
      </c>
      <c r="M198" s="122" t="str">
        <f t="shared" si="38"/>
        <v/>
      </c>
      <c r="N198" s="123" t="str">
        <f t="shared" si="39"/>
        <v/>
      </c>
      <c r="O198" s="124" t="str">
        <f t="shared" si="43"/>
        <v/>
      </c>
      <c r="P198" s="125" t="e">
        <f t="shared" si="40"/>
        <v>#N/A</v>
      </c>
      <c r="Q198" s="126">
        <f t="shared" si="41"/>
        <v>0</v>
      </c>
      <c r="R198" s="127">
        <f t="shared" si="44"/>
        <v>0</v>
      </c>
      <c r="S198" s="132" t="str">
        <f t="shared" si="45"/>
        <v/>
      </c>
      <c r="T198" s="133" t="str">
        <f t="shared" si="46"/>
        <v/>
      </c>
      <c r="U198" s="133" t="str">
        <f t="shared" si="47"/>
        <v/>
      </c>
      <c r="V198" s="133" t="str">
        <f t="shared" si="48"/>
        <v/>
      </c>
      <c r="W198" s="133" t="str">
        <f t="shared" si="49"/>
        <v/>
      </c>
      <c r="X198" s="134" t="str">
        <f t="shared" si="50"/>
        <v/>
      </c>
      <c r="Y198" s="133" t="str">
        <f t="shared" si="51"/>
        <v/>
      </c>
      <c r="Z198" s="135" t="str">
        <f t="shared" si="52"/>
        <v/>
      </c>
      <c r="AA198" s="113"/>
      <c r="AB198" s="113"/>
      <c r="AC198" s="113"/>
      <c r="AD198" s="113"/>
      <c r="AE198" s="231" t="s">
        <v>988</v>
      </c>
      <c r="AF198" s="232" t="s">
        <v>989</v>
      </c>
      <c r="AG198" s="233" t="s">
        <v>2704</v>
      </c>
      <c r="AH198" s="113" t="s">
        <v>2622</v>
      </c>
      <c r="AI198" s="253" t="s">
        <v>4693</v>
      </c>
      <c r="AJ198" s="234" t="s">
        <v>4601</v>
      </c>
      <c r="AK198" s="235">
        <v>0.25</v>
      </c>
      <c r="AL198" s="254">
        <v>0</v>
      </c>
      <c r="AM198" s="113" t="s">
        <v>2622</v>
      </c>
    </row>
    <row r="199" spans="1:39" ht="12.75">
      <c r="A199" s="114" t="str">
        <f t="shared" si="53"/>
        <v/>
      </c>
      <c r="B199" s="115"/>
      <c r="C199" s="116"/>
      <c r="D199" s="116"/>
      <c r="E199" s="146"/>
      <c r="F199" s="146"/>
      <c r="G199" s="147"/>
      <c r="H199" s="117"/>
      <c r="I199" s="118" t="str">
        <f t="shared" si="37"/>
        <v/>
      </c>
      <c r="J199" s="119"/>
      <c r="K199" s="120">
        <v>1</v>
      </c>
      <c r="L199" s="121">
        <f t="shared" si="42"/>
        <v>0</v>
      </c>
      <c r="M199" s="122" t="str">
        <f t="shared" si="38"/>
        <v/>
      </c>
      <c r="N199" s="123" t="str">
        <f t="shared" si="39"/>
        <v/>
      </c>
      <c r="O199" s="124" t="str">
        <f t="shared" si="43"/>
        <v/>
      </c>
      <c r="P199" s="125" t="e">
        <f t="shared" si="40"/>
        <v>#N/A</v>
      </c>
      <c r="Q199" s="126">
        <f t="shared" si="41"/>
        <v>0</v>
      </c>
      <c r="R199" s="127">
        <f t="shared" si="44"/>
        <v>0</v>
      </c>
      <c r="S199" s="132" t="str">
        <f t="shared" si="45"/>
        <v/>
      </c>
      <c r="T199" s="133" t="str">
        <f t="shared" si="46"/>
        <v/>
      </c>
      <c r="U199" s="133" t="str">
        <f t="shared" si="47"/>
        <v/>
      </c>
      <c r="V199" s="133" t="str">
        <f t="shared" si="48"/>
        <v/>
      </c>
      <c r="W199" s="133" t="str">
        <f t="shared" si="49"/>
        <v/>
      </c>
      <c r="X199" s="134" t="str">
        <f t="shared" si="50"/>
        <v/>
      </c>
      <c r="Y199" s="133" t="str">
        <f t="shared" si="51"/>
        <v/>
      </c>
      <c r="Z199" s="135" t="str">
        <f t="shared" si="52"/>
        <v/>
      </c>
      <c r="AA199" s="113"/>
      <c r="AB199" s="113"/>
      <c r="AC199" s="113"/>
      <c r="AD199" s="113"/>
      <c r="AE199" s="231" t="s">
        <v>990</v>
      </c>
      <c r="AF199" s="232" t="s">
        <v>991</v>
      </c>
      <c r="AG199" s="233" t="s">
        <v>2585</v>
      </c>
      <c r="AH199" s="113" t="s">
        <v>2622</v>
      </c>
      <c r="AI199" s="253" t="s">
        <v>4694</v>
      </c>
      <c r="AJ199" s="234" t="s">
        <v>4601</v>
      </c>
      <c r="AK199" s="235">
        <v>0.25</v>
      </c>
      <c r="AL199" s="254">
        <v>0</v>
      </c>
      <c r="AM199" s="113" t="s">
        <v>2622</v>
      </c>
    </row>
    <row r="200" spans="1:39" ht="12.75">
      <c r="A200" s="114" t="str">
        <f t="shared" si="53"/>
        <v/>
      </c>
      <c r="B200" s="115"/>
      <c r="C200" s="116"/>
      <c r="D200" s="116"/>
      <c r="E200" s="146"/>
      <c r="F200" s="146"/>
      <c r="G200" s="147"/>
      <c r="H200" s="117"/>
      <c r="I200" s="118" t="str">
        <f t="shared" si="37"/>
        <v/>
      </c>
      <c r="J200" s="119"/>
      <c r="K200" s="120">
        <v>1</v>
      </c>
      <c r="L200" s="121">
        <f t="shared" si="42"/>
        <v>0</v>
      </c>
      <c r="M200" s="122" t="str">
        <f t="shared" si="38"/>
        <v/>
      </c>
      <c r="N200" s="123" t="str">
        <f t="shared" si="39"/>
        <v/>
      </c>
      <c r="O200" s="124" t="str">
        <f t="shared" si="43"/>
        <v/>
      </c>
      <c r="P200" s="125" t="e">
        <f t="shared" si="40"/>
        <v>#N/A</v>
      </c>
      <c r="Q200" s="126">
        <f t="shared" si="41"/>
        <v>0</v>
      </c>
      <c r="R200" s="127">
        <f t="shared" si="44"/>
        <v>0</v>
      </c>
      <c r="S200" s="132" t="str">
        <f t="shared" si="45"/>
        <v/>
      </c>
      <c r="T200" s="133" t="str">
        <f t="shared" si="46"/>
        <v/>
      </c>
      <c r="U200" s="133" t="str">
        <f t="shared" si="47"/>
        <v/>
      </c>
      <c r="V200" s="133" t="str">
        <f t="shared" si="48"/>
        <v/>
      </c>
      <c r="W200" s="133" t="str">
        <f t="shared" si="49"/>
        <v/>
      </c>
      <c r="X200" s="134" t="str">
        <f t="shared" si="50"/>
        <v/>
      </c>
      <c r="Y200" s="133" t="str">
        <f t="shared" si="51"/>
        <v/>
      </c>
      <c r="Z200" s="135" t="str">
        <f t="shared" si="52"/>
        <v/>
      </c>
      <c r="AA200" s="113"/>
      <c r="AB200" s="113"/>
      <c r="AC200" s="113"/>
      <c r="AD200" s="113"/>
      <c r="AE200" s="231" t="s">
        <v>993</v>
      </c>
      <c r="AF200" s="232" t="s">
        <v>994</v>
      </c>
      <c r="AG200" s="233" t="s">
        <v>2704</v>
      </c>
      <c r="AH200" s="113" t="s">
        <v>2622</v>
      </c>
      <c r="AI200" s="253" t="s">
        <v>4695</v>
      </c>
      <c r="AJ200" s="234" t="s">
        <v>4601</v>
      </c>
      <c r="AK200" s="235">
        <v>0.25</v>
      </c>
      <c r="AL200" s="254">
        <v>0</v>
      </c>
      <c r="AM200" s="113" t="s">
        <v>2622</v>
      </c>
    </row>
    <row r="201" spans="1:39" ht="12.75">
      <c r="A201" s="114" t="str">
        <f t="shared" si="53"/>
        <v/>
      </c>
      <c r="B201" s="115"/>
      <c r="C201" s="116"/>
      <c r="D201" s="116"/>
      <c r="E201" s="146"/>
      <c r="F201" s="146"/>
      <c r="G201" s="147"/>
      <c r="H201" s="117"/>
      <c r="I201" s="118" t="str">
        <f t="shared" si="37"/>
        <v/>
      </c>
      <c r="J201" s="119"/>
      <c r="K201" s="120">
        <v>1</v>
      </c>
      <c r="L201" s="121">
        <f t="shared" si="42"/>
        <v>0</v>
      </c>
      <c r="M201" s="122" t="str">
        <f t="shared" si="38"/>
        <v/>
      </c>
      <c r="N201" s="123" t="str">
        <f t="shared" si="39"/>
        <v/>
      </c>
      <c r="O201" s="124" t="str">
        <f t="shared" si="43"/>
        <v/>
      </c>
      <c r="P201" s="125" t="e">
        <f t="shared" si="40"/>
        <v>#N/A</v>
      </c>
      <c r="Q201" s="126">
        <f t="shared" si="41"/>
        <v>0</v>
      </c>
      <c r="R201" s="127">
        <f t="shared" si="44"/>
        <v>0</v>
      </c>
      <c r="S201" s="132" t="str">
        <f t="shared" si="45"/>
        <v/>
      </c>
      <c r="T201" s="133" t="str">
        <f t="shared" si="46"/>
        <v/>
      </c>
      <c r="U201" s="133" t="str">
        <f t="shared" si="47"/>
        <v/>
      </c>
      <c r="V201" s="133" t="str">
        <f t="shared" si="48"/>
        <v/>
      </c>
      <c r="W201" s="133" t="str">
        <f t="shared" si="49"/>
        <v/>
      </c>
      <c r="X201" s="134" t="str">
        <f t="shared" si="50"/>
        <v/>
      </c>
      <c r="Y201" s="133" t="str">
        <f t="shared" si="51"/>
        <v/>
      </c>
      <c r="Z201" s="135" t="str">
        <f t="shared" si="52"/>
        <v/>
      </c>
      <c r="AA201" s="113"/>
      <c r="AB201" s="113"/>
      <c r="AC201" s="113"/>
      <c r="AD201" s="113"/>
      <c r="AE201" s="231" t="s">
        <v>996</v>
      </c>
      <c r="AF201" s="232" t="s">
        <v>997</v>
      </c>
      <c r="AG201" s="233" t="s">
        <v>4546</v>
      </c>
      <c r="AH201" s="113" t="s">
        <v>2622</v>
      </c>
      <c r="AI201" s="253" t="s">
        <v>4696</v>
      </c>
      <c r="AJ201" s="234" t="s">
        <v>4601</v>
      </c>
      <c r="AK201" s="235">
        <v>0.25</v>
      </c>
      <c r="AL201" s="254">
        <v>0</v>
      </c>
      <c r="AM201" s="113" t="s">
        <v>2622</v>
      </c>
    </row>
    <row r="202" spans="1:39" ht="12.75">
      <c r="A202" s="114" t="str">
        <f t="shared" si="53"/>
        <v/>
      </c>
      <c r="B202" s="115"/>
      <c r="C202" s="116"/>
      <c r="D202" s="116"/>
      <c r="E202" s="146"/>
      <c r="F202" s="146"/>
      <c r="G202" s="147"/>
      <c r="H202" s="117"/>
      <c r="I202" s="118" t="str">
        <f t="shared" si="37"/>
        <v/>
      </c>
      <c r="J202" s="119"/>
      <c r="K202" s="120">
        <v>1</v>
      </c>
      <c r="L202" s="121">
        <f t="shared" si="42"/>
        <v>0</v>
      </c>
      <c r="M202" s="122" t="str">
        <f t="shared" si="38"/>
        <v/>
      </c>
      <c r="N202" s="123" t="str">
        <f t="shared" si="39"/>
        <v/>
      </c>
      <c r="O202" s="124" t="str">
        <f t="shared" si="43"/>
        <v/>
      </c>
      <c r="P202" s="125" t="e">
        <f t="shared" si="40"/>
        <v>#N/A</v>
      </c>
      <c r="Q202" s="126">
        <f t="shared" si="41"/>
        <v>0</v>
      </c>
      <c r="R202" s="127">
        <f t="shared" si="44"/>
        <v>0</v>
      </c>
      <c r="S202" s="132" t="str">
        <f t="shared" si="45"/>
        <v/>
      </c>
      <c r="T202" s="133" t="str">
        <f t="shared" si="46"/>
        <v/>
      </c>
      <c r="U202" s="133" t="str">
        <f t="shared" si="47"/>
        <v/>
      </c>
      <c r="V202" s="133" t="str">
        <f t="shared" si="48"/>
        <v/>
      </c>
      <c r="W202" s="133" t="str">
        <f t="shared" si="49"/>
        <v/>
      </c>
      <c r="X202" s="134" t="str">
        <f t="shared" si="50"/>
        <v/>
      </c>
      <c r="Y202" s="133" t="str">
        <f t="shared" si="51"/>
        <v/>
      </c>
      <c r="Z202" s="135" t="str">
        <f t="shared" si="52"/>
        <v/>
      </c>
      <c r="AA202" s="113"/>
      <c r="AB202" s="113"/>
      <c r="AC202" s="113"/>
      <c r="AD202" s="113"/>
      <c r="AE202" s="231" t="s">
        <v>999</v>
      </c>
      <c r="AF202" s="232" t="s">
        <v>1000</v>
      </c>
      <c r="AG202" s="233" t="s">
        <v>2580</v>
      </c>
      <c r="AH202" s="113" t="s">
        <v>2622</v>
      </c>
      <c r="AI202" s="253" t="s">
        <v>4697</v>
      </c>
      <c r="AJ202" s="234" t="s">
        <v>4601</v>
      </c>
      <c r="AK202" s="235">
        <v>0.25</v>
      </c>
      <c r="AL202" s="254">
        <v>0</v>
      </c>
      <c r="AM202" s="113" t="s">
        <v>2622</v>
      </c>
    </row>
    <row r="203" spans="1:39" ht="12.75">
      <c r="A203" s="114" t="str">
        <f t="shared" si="53"/>
        <v/>
      </c>
      <c r="B203" s="115"/>
      <c r="C203" s="116"/>
      <c r="D203" s="116"/>
      <c r="E203" s="146"/>
      <c r="F203" s="146"/>
      <c r="G203" s="147"/>
      <c r="H203" s="117"/>
      <c r="I203" s="118" t="str">
        <f t="shared" si="37"/>
        <v/>
      </c>
      <c r="J203" s="119"/>
      <c r="K203" s="120">
        <v>1</v>
      </c>
      <c r="L203" s="121">
        <f t="shared" si="42"/>
        <v>0</v>
      </c>
      <c r="M203" s="122" t="str">
        <f t="shared" si="38"/>
        <v/>
      </c>
      <c r="N203" s="123" t="str">
        <f t="shared" si="39"/>
        <v/>
      </c>
      <c r="O203" s="124" t="str">
        <f t="shared" si="43"/>
        <v/>
      </c>
      <c r="P203" s="125" t="e">
        <f t="shared" si="40"/>
        <v>#N/A</v>
      </c>
      <c r="Q203" s="126">
        <f t="shared" si="41"/>
        <v>0</v>
      </c>
      <c r="R203" s="127">
        <f t="shared" si="44"/>
        <v>0</v>
      </c>
      <c r="S203" s="132" t="str">
        <f t="shared" si="45"/>
        <v/>
      </c>
      <c r="T203" s="133" t="str">
        <f t="shared" si="46"/>
        <v/>
      </c>
      <c r="U203" s="133" t="str">
        <f t="shared" si="47"/>
        <v/>
      </c>
      <c r="V203" s="133" t="str">
        <f t="shared" si="48"/>
        <v/>
      </c>
      <c r="W203" s="133" t="str">
        <f t="shared" si="49"/>
        <v/>
      </c>
      <c r="X203" s="134" t="str">
        <f t="shared" si="50"/>
        <v/>
      </c>
      <c r="Y203" s="133" t="str">
        <f t="shared" si="51"/>
        <v/>
      </c>
      <c r="Z203" s="135" t="str">
        <f t="shared" si="52"/>
        <v/>
      </c>
      <c r="AA203" s="113"/>
      <c r="AB203" s="113"/>
      <c r="AC203" s="113"/>
      <c r="AD203" s="113"/>
      <c r="AE203" s="231" t="s">
        <v>3651</v>
      </c>
      <c r="AF203" s="232" t="s">
        <v>3652</v>
      </c>
      <c r="AG203" s="233" t="s">
        <v>2704</v>
      </c>
      <c r="AH203" s="113" t="s">
        <v>2622</v>
      </c>
      <c r="AI203" s="253" t="s">
        <v>4698</v>
      </c>
      <c r="AJ203" s="234" t="s">
        <v>4601</v>
      </c>
      <c r="AK203" s="235">
        <v>0.25</v>
      </c>
      <c r="AL203" s="254">
        <v>0</v>
      </c>
      <c r="AM203" s="113" t="s">
        <v>2622</v>
      </c>
    </row>
    <row r="204" spans="1:39" ht="12.75">
      <c r="A204" s="114" t="str">
        <f t="shared" si="53"/>
        <v/>
      </c>
      <c r="B204" s="115"/>
      <c r="C204" s="116"/>
      <c r="D204" s="116"/>
      <c r="E204" s="146"/>
      <c r="F204" s="146"/>
      <c r="G204" s="147"/>
      <c r="H204" s="117"/>
      <c r="I204" s="118" t="str">
        <f t="shared" ref="I204:I267" si="54">IF(ISNA($P204="TRUE"),"",VLOOKUP($G204,$AI$14:$AL$5997,2,FALSE))</f>
        <v/>
      </c>
      <c r="J204" s="119"/>
      <c r="K204" s="120">
        <v>1</v>
      </c>
      <c r="L204" s="121">
        <f t="shared" si="42"/>
        <v>0</v>
      </c>
      <c r="M204" s="122" t="str">
        <f t="shared" ref="M204:M267" si="55">IF(ISNA($P204="TRUE"),"",VLOOKUP($G204,$AI$14:$AL$5997,3,FALSE))</f>
        <v/>
      </c>
      <c r="N204" s="123" t="str">
        <f t="shared" ref="N204:N267" si="56">IF(ISNA($P204="TRUE"),"",VLOOKUP($G204,$AI$14:$AL$5997,4,FALSE))</f>
        <v/>
      </c>
      <c r="O204" s="124" t="str">
        <f t="shared" si="43"/>
        <v/>
      </c>
      <c r="P204" s="125" t="e">
        <f t="shared" ref="P204:P267" si="57">VLOOKUP(G204,$AI$14:$AM$5998,5,FALSE)</f>
        <v>#N/A</v>
      </c>
      <c r="Q204" s="126">
        <f t="shared" ref="Q204:Q267" si="58">IF(ISNUMBER(H204),+N204*H204,0)</f>
        <v>0</v>
      </c>
      <c r="R204" s="127">
        <f t="shared" si="44"/>
        <v>0</v>
      </c>
      <c r="S204" s="132" t="str">
        <f t="shared" si="45"/>
        <v/>
      </c>
      <c r="T204" s="133" t="str">
        <f t="shared" si="46"/>
        <v/>
      </c>
      <c r="U204" s="133" t="str">
        <f t="shared" si="47"/>
        <v/>
      </c>
      <c r="V204" s="133" t="str">
        <f t="shared" si="48"/>
        <v/>
      </c>
      <c r="W204" s="133" t="str">
        <f t="shared" si="49"/>
        <v/>
      </c>
      <c r="X204" s="134" t="str">
        <f t="shared" si="50"/>
        <v/>
      </c>
      <c r="Y204" s="133" t="str">
        <f t="shared" si="51"/>
        <v/>
      </c>
      <c r="Z204" s="135" t="str">
        <f t="shared" si="52"/>
        <v/>
      </c>
      <c r="AA204" s="113"/>
      <c r="AB204" s="113"/>
      <c r="AC204" s="113"/>
      <c r="AD204" s="113"/>
      <c r="AE204" s="231" t="s">
        <v>3654</v>
      </c>
      <c r="AF204" s="232" t="s">
        <v>3655</v>
      </c>
      <c r="AG204" s="233" t="s">
        <v>2704</v>
      </c>
      <c r="AH204" s="113" t="s">
        <v>2622</v>
      </c>
      <c r="AI204" s="253" t="s">
        <v>2007</v>
      </c>
      <c r="AJ204" s="234" t="s">
        <v>4601</v>
      </c>
      <c r="AK204" s="235">
        <v>0.25</v>
      </c>
      <c r="AL204" s="254">
        <v>0</v>
      </c>
      <c r="AM204" s="113" t="s">
        <v>2622</v>
      </c>
    </row>
    <row r="205" spans="1:39" ht="12.75">
      <c r="A205" s="114" t="str">
        <f t="shared" si="53"/>
        <v/>
      </c>
      <c r="B205" s="115"/>
      <c r="C205" s="116"/>
      <c r="D205" s="116"/>
      <c r="E205" s="146"/>
      <c r="F205" s="146"/>
      <c r="G205" s="147"/>
      <c r="H205" s="117"/>
      <c r="I205" s="118" t="str">
        <f t="shared" si="54"/>
        <v/>
      </c>
      <c r="J205" s="119"/>
      <c r="K205" s="120">
        <v>1</v>
      </c>
      <c r="L205" s="121">
        <f t="shared" ref="L205:L268" si="59">IF(ISNUMBER(J205),+J205*$J$6*K205,0)</f>
        <v>0</v>
      </c>
      <c r="M205" s="122" t="str">
        <f t="shared" si="55"/>
        <v/>
      </c>
      <c r="N205" s="123" t="str">
        <f t="shared" si="56"/>
        <v/>
      </c>
      <c r="O205" s="124" t="str">
        <f t="shared" ref="O205:O268" si="60">IF(ISNA(P205="TRUE"),"",ROUND((L205*M205+Q205)*R205,2))</f>
        <v/>
      </c>
      <c r="P205" s="125" t="e">
        <f t="shared" si="57"/>
        <v>#N/A</v>
      </c>
      <c r="Q205" s="126">
        <f t="shared" si="58"/>
        <v>0</v>
      </c>
      <c r="R205" s="127">
        <f t="shared" ref="R205:R268" si="61">IF(B205="N",1,0)</f>
        <v>0</v>
      </c>
      <c r="S205" s="132" t="str">
        <f t="shared" ref="S205:S268" si="62">IF(ISNA(P205)=FALSE,IF(ISNA(VLOOKUP(B205,AA$14:AA$31,1,FALSE))=TRUE,"X",""),"")</f>
        <v/>
      </c>
      <c r="T205" s="133" t="str">
        <f t="shared" ref="T205:T268" si="63">IF(ISNA(P205)=FALSE,IF(ISNA(VLOOKUP(C205,$AE$14:$AE$240,1,FALSE)=TRUE),"X",""),"")</f>
        <v/>
      </c>
      <c r="U205" s="133" t="str">
        <f t="shared" ref="U205:U268" si="64">IF(ISNA(P205)=FALSE,IF(ISNA(VLOOKUP(D205,$AE$14:$AE$240,1,FALSE)=TRUE),"X",""),"")</f>
        <v/>
      </c>
      <c r="V205" s="133" t="str">
        <f t="shared" ref="V205:V268" si="65">IF(ISNA(P205)=FALSE,IF(ISTEXT(E205)=FALSE,"X",""),"")</f>
        <v/>
      </c>
      <c r="W205" s="133" t="str">
        <f t="shared" ref="W205:W268" si="66">IF(ISNA(P205)=FALSE,IF(ISTEXT(F205)=FALSE,"X",""),"")</f>
        <v/>
      </c>
      <c r="X205" s="134" t="str">
        <f t="shared" ref="X205:X268" si="67">IF(ISNUMBER(J205)=TRUE,IF(ISNA(VLOOKUP(G205,AI$14:AI$5997,1,FALSE)=TRUE),"X",""),"")</f>
        <v/>
      </c>
      <c r="Y205" s="133" t="str">
        <f t="shared" ref="Y205:Y268" si="68">IF(ISNA(P205)=FALSE,IF(I205="..",IF(LEN(H205)&gt;0,"X",""),IF(H205&lt;0.00001,"X","")),"")</f>
        <v/>
      </c>
      <c r="Z205" s="135" t="str">
        <f t="shared" ref="Z205:Z268" si="69">IF(ISNA(P205)=TRUE,"",IF(L205&gt;=0.0001,"","X"))</f>
        <v/>
      </c>
      <c r="AA205" s="113"/>
      <c r="AB205" s="113"/>
      <c r="AC205" s="113"/>
      <c r="AD205" s="113"/>
      <c r="AE205" s="231" t="s">
        <v>3656</v>
      </c>
      <c r="AF205" s="232" t="s">
        <v>3657</v>
      </c>
      <c r="AG205" s="233" t="s">
        <v>4546</v>
      </c>
      <c r="AH205" s="113" t="s">
        <v>2622</v>
      </c>
      <c r="AI205" s="253" t="s">
        <v>4699</v>
      </c>
      <c r="AJ205" s="234" t="s">
        <v>4601</v>
      </c>
      <c r="AK205" s="235">
        <v>0.25</v>
      </c>
      <c r="AL205" s="254">
        <v>0</v>
      </c>
      <c r="AM205" s="113" t="s">
        <v>2622</v>
      </c>
    </row>
    <row r="206" spans="1:39" ht="12.75">
      <c r="A206" s="114" t="str">
        <f t="shared" ref="A206:A269" si="70">IF(ISNA($P206)=TRUE,"",A205+1)</f>
        <v/>
      </c>
      <c r="B206" s="115"/>
      <c r="C206" s="116"/>
      <c r="D206" s="116"/>
      <c r="E206" s="146"/>
      <c r="F206" s="146"/>
      <c r="G206" s="147"/>
      <c r="H206" s="117"/>
      <c r="I206" s="118" t="str">
        <f t="shared" si="54"/>
        <v/>
      </c>
      <c r="J206" s="119"/>
      <c r="K206" s="120">
        <v>1</v>
      </c>
      <c r="L206" s="121">
        <f t="shared" si="59"/>
        <v>0</v>
      </c>
      <c r="M206" s="122" t="str">
        <f t="shared" si="55"/>
        <v/>
      </c>
      <c r="N206" s="123" t="str">
        <f t="shared" si="56"/>
        <v/>
      </c>
      <c r="O206" s="124" t="str">
        <f t="shared" si="60"/>
        <v/>
      </c>
      <c r="P206" s="125" t="e">
        <f t="shared" si="57"/>
        <v>#N/A</v>
      </c>
      <c r="Q206" s="126">
        <f t="shared" si="58"/>
        <v>0</v>
      </c>
      <c r="R206" s="127">
        <f t="shared" si="61"/>
        <v>0</v>
      </c>
      <c r="S206" s="132" t="str">
        <f t="shared" si="62"/>
        <v/>
      </c>
      <c r="T206" s="133" t="str">
        <f t="shared" si="63"/>
        <v/>
      </c>
      <c r="U206" s="133" t="str">
        <f t="shared" si="64"/>
        <v/>
      </c>
      <c r="V206" s="133" t="str">
        <f t="shared" si="65"/>
        <v/>
      </c>
      <c r="W206" s="133" t="str">
        <f t="shared" si="66"/>
        <v/>
      </c>
      <c r="X206" s="134" t="str">
        <f t="shared" si="67"/>
        <v/>
      </c>
      <c r="Y206" s="133" t="str">
        <f t="shared" si="68"/>
        <v/>
      </c>
      <c r="Z206" s="135" t="str">
        <f t="shared" si="69"/>
        <v/>
      </c>
      <c r="AA206" s="113"/>
      <c r="AB206" s="113"/>
      <c r="AC206" s="113"/>
      <c r="AD206" s="113"/>
      <c r="AE206" s="231" t="s">
        <v>3659</v>
      </c>
      <c r="AF206" s="232" t="s">
        <v>3660</v>
      </c>
      <c r="AG206" s="233" t="s">
        <v>2585</v>
      </c>
      <c r="AH206" s="113" t="s">
        <v>2622</v>
      </c>
      <c r="AI206" s="253" t="s">
        <v>4700</v>
      </c>
      <c r="AJ206" s="234" t="s">
        <v>4601</v>
      </c>
      <c r="AK206" s="235">
        <v>0.25</v>
      </c>
      <c r="AL206" s="254">
        <v>0</v>
      </c>
      <c r="AM206" s="113" t="s">
        <v>2622</v>
      </c>
    </row>
    <row r="207" spans="1:39" ht="12.75">
      <c r="A207" s="114" t="str">
        <f t="shared" si="70"/>
        <v/>
      </c>
      <c r="B207" s="115"/>
      <c r="C207" s="116"/>
      <c r="D207" s="116"/>
      <c r="E207" s="146"/>
      <c r="F207" s="146"/>
      <c r="G207" s="147"/>
      <c r="H207" s="117"/>
      <c r="I207" s="118" t="str">
        <f t="shared" si="54"/>
        <v/>
      </c>
      <c r="J207" s="119"/>
      <c r="K207" s="120">
        <v>1</v>
      </c>
      <c r="L207" s="121">
        <f t="shared" si="59"/>
        <v>0</v>
      </c>
      <c r="M207" s="122" t="str">
        <f t="shared" si="55"/>
        <v/>
      </c>
      <c r="N207" s="123" t="str">
        <f t="shared" si="56"/>
        <v/>
      </c>
      <c r="O207" s="124" t="str">
        <f t="shared" si="60"/>
        <v/>
      </c>
      <c r="P207" s="125" t="e">
        <f t="shared" si="57"/>
        <v>#N/A</v>
      </c>
      <c r="Q207" s="126">
        <f t="shared" si="58"/>
        <v>0</v>
      </c>
      <c r="R207" s="127">
        <f t="shared" si="61"/>
        <v>0</v>
      </c>
      <c r="S207" s="132" t="str">
        <f t="shared" si="62"/>
        <v/>
      </c>
      <c r="T207" s="133" t="str">
        <f t="shared" si="63"/>
        <v/>
      </c>
      <c r="U207" s="133" t="str">
        <f t="shared" si="64"/>
        <v/>
      </c>
      <c r="V207" s="133" t="str">
        <f t="shared" si="65"/>
        <v/>
      </c>
      <c r="W207" s="133" t="str">
        <f t="shared" si="66"/>
        <v/>
      </c>
      <c r="X207" s="134" t="str">
        <f t="shared" si="67"/>
        <v/>
      </c>
      <c r="Y207" s="133" t="str">
        <f t="shared" si="68"/>
        <v/>
      </c>
      <c r="Z207" s="135" t="str">
        <f t="shared" si="69"/>
        <v/>
      </c>
      <c r="AA207" s="113"/>
      <c r="AB207" s="113"/>
      <c r="AC207" s="113"/>
      <c r="AD207" s="113"/>
      <c r="AE207" s="231" t="s">
        <v>3662</v>
      </c>
      <c r="AF207" s="232" t="s">
        <v>3663</v>
      </c>
      <c r="AG207" s="233" t="s">
        <v>2620</v>
      </c>
      <c r="AH207" s="113" t="s">
        <v>2622</v>
      </c>
      <c r="AI207" s="253" t="s">
        <v>4701</v>
      </c>
      <c r="AJ207" s="234" t="s">
        <v>4601</v>
      </c>
      <c r="AK207" s="235">
        <v>0.25</v>
      </c>
      <c r="AL207" s="254">
        <v>0</v>
      </c>
      <c r="AM207" s="113" t="s">
        <v>2622</v>
      </c>
    </row>
    <row r="208" spans="1:39" ht="12.75">
      <c r="A208" s="114" t="str">
        <f t="shared" si="70"/>
        <v/>
      </c>
      <c r="B208" s="115"/>
      <c r="C208" s="116"/>
      <c r="D208" s="116"/>
      <c r="E208" s="146"/>
      <c r="F208" s="146"/>
      <c r="G208" s="147"/>
      <c r="H208" s="117"/>
      <c r="I208" s="118" t="str">
        <f t="shared" si="54"/>
        <v/>
      </c>
      <c r="J208" s="119"/>
      <c r="K208" s="120">
        <v>1</v>
      </c>
      <c r="L208" s="121">
        <f t="shared" si="59"/>
        <v>0</v>
      </c>
      <c r="M208" s="122" t="str">
        <f t="shared" si="55"/>
        <v/>
      </c>
      <c r="N208" s="123" t="str">
        <f t="shared" si="56"/>
        <v/>
      </c>
      <c r="O208" s="124" t="str">
        <f t="shared" si="60"/>
        <v/>
      </c>
      <c r="P208" s="125" t="e">
        <f t="shared" si="57"/>
        <v>#N/A</v>
      </c>
      <c r="Q208" s="126">
        <f t="shared" si="58"/>
        <v>0</v>
      </c>
      <c r="R208" s="127">
        <f t="shared" si="61"/>
        <v>0</v>
      </c>
      <c r="S208" s="132" t="str">
        <f t="shared" si="62"/>
        <v/>
      </c>
      <c r="T208" s="133" t="str">
        <f t="shared" si="63"/>
        <v/>
      </c>
      <c r="U208" s="133" t="str">
        <f t="shared" si="64"/>
        <v/>
      </c>
      <c r="V208" s="133" t="str">
        <f t="shared" si="65"/>
        <v/>
      </c>
      <c r="W208" s="133" t="str">
        <f t="shared" si="66"/>
        <v/>
      </c>
      <c r="X208" s="134" t="str">
        <f t="shared" si="67"/>
        <v/>
      </c>
      <c r="Y208" s="133" t="str">
        <f t="shared" si="68"/>
        <v/>
      </c>
      <c r="Z208" s="135" t="str">
        <f t="shared" si="69"/>
        <v/>
      </c>
      <c r="AA208" s="113"/>
      <c r="AB208" s="113"/>
      <c r="AC208" s="113"/>
      <c r="AD208" s="113"/>
      <c r="AE208" s="231" t="s">
        <v>3665</v>
      </c>
      <c r="AF208" s="232" t="s">
        <v>3666</v>
      </c>
      <c r="AG208" s="233" t="s">
        <v>2767</v>
      </c>
      <c r="AH208" s="113" t="s">
        <v>2622</v>
      </c>
      <c r="AI208" s="253" t="s">
        <v>2010</v>
      </c>
      <c r="AJ208" s="234" t="s">
        <v>4601</v>
      </c>
      <c r="AK208" s="235">
        <v>0.25</v>
      </c>
      <c r="AL208" s="254">
        <v>0</v>
      </c>
      <c r="AM208" s="113" t="s">
        <v>2622</v>
      </c>
    </row>
    <row r="209" spans="1:39" ht="12.75">
      <c r="A209" s="114" t="str">
        <f t="shared" si="70"/>
        <v/>
      </c>
      <c r="B209" s="115"/>
      <c r="C209" s="116"/>
      <c r="D209" s="116"/>
      <c r="E209" s="146"/>
      <c r="F209" s="146"/>
      <c r="G209" s="147"/>
      <c r="H209" s="117"/>
      <c r="I209" s="118" t="str">
        <f t="shared" si="54"/>
        <v/>
      </c>
      <c r="J209" s="119"/>
      <c r="K209" s="120">
        <v>1</v>
      </c>
      <c r="L209" s="121">
        <f t="shared" si="59"/>
        <v>0</v>
      </c>
      <c r="M209" s="122" t="str">
        <f t="shared" si="55"/>
        <v/>
      </c>
      <c r="N209" s="123" t="str">
        <f t="shared" si="56"/>
        <v/>
      </c>
      <c r="O209" s="124" t="str">
        <f t="shared" si="60"/>
        <v/>
      </c>
      <c r="P209" s="125" t="e">
        <f t="shared" si="57"/>
        <v>#N/A</v>
      </c>
      <c r="Q209" s="126">
        <f t="shared" si="58"/>
        <v>0</v>
      </c>
      <c r="R209" s="127">
        <f t="shared" si="61"/>
        <v>0</v>
      </c>
      <c r="S209" s="132" t="str">
        <f t="shared" si="62"/>
        <v/>
      </c>
      <c r="T209" s="133" t="str">
        <f t="shared" si="63"/>
        <v/>
      </c>
      <c r="U209" s="133" t="str">
        <f t="shared" si="64"/>
        <v/>
      </c>
      <c r="V209" s="133" t="str">
        <f t="shared" si="65"/>
        <v/>
      </c>
      <c r="W209" s="133" t="str">
        <f t="shared" si="66"/>
        <v/>
      </c>
      <c r="X209" s="134" t="str">
        <f t="shared" si="67"/>
        <v/>
      </c>
      <c r="Y209" s="133" t="str">
        <f t="shared" si="68"/>
        <v/>
      </c>
      <c r="Z209" s="135" t="str">
        <f t="shared" si="69"/>
        <v/>
      </c>
      <c r="AA209" s="113"/>
      <c r="AB209" s="113"/>
      <c r="AC209" s="113"/>
      <c r="AD209" s="113"/>
      <c r="AE209" s="231" t="s">
        <v>3668</v>
      </c>
      <c r="AF209" s="232" t="s">
        <v>3669</v>
      </c>
      <c r="AG209" s="233" t="s">
        <v>2620</v>
      </c>
      <c r="AH209" s="113" t="s">
        <v>2622</v>
      </c>
      <c r="AI209" s="253" t="s">
        <v>4702</v>
      </c>
      <c r="AJ209" s="234" t="s">
        <v>4601</v>
      </c>
      <c r="AK209" s="235">
        <v>0.25</v>
      </c>
      <c r="AL209" s="254">
        <v>0</v>
      </c>
      <c r="AM209" s="113" t="s">
        <v>2622</v>
      </c>
    </row>
    <row r="210" spans="1:39" ht="12.75">
      <c r="A210" s="114" t="str">
        <f t="shared" si="70"/>
        <v/>
      </c>
      <c r="B210" s="115"/>
      <c r="C210" s="116"/>
      <c r="D210" s="116"/>
      <c r="E210" s="146"/>
      <c r="F210" s="146"/>
      <c r="G210" s="147"/>
      <c r="H210" s="117"/>
      <c r="I210" s="118" t="str">
        <f t="shared" si="54"/>
        <v/>
      </c>
      <c r="J210" s="119"/>
      <c r="K210" s="120">
        <v>1</v>
      </c>
      <c r="L210" s="121">
        <f t="shared" si="59"/>
        <v>0</v>
      </c>
      <c r="M210" s="122" t="str">
        <f t="shared" si="55"/>
        <v/>
      </c>
      <c r="N210" s="123" t="str">
        <f t="shared" si="56"/>
        <v/>
      </c>
      <c r="O210" s="124" t="str">
        <f t="shared" si="60"/>
        <v/>
      </c>
      <c r="P210" s="125" t="e">
        <f t="shared" si="57"/>
        <v>#N/A</v>
      </c>
      <c r="Q210" s="126">
        <f t="shared" si="58"/>
        <v>0</v>
      </c>
      <c r="R210" s="127">
        <f t="shared" si="61"/>
        <v>0</v>
      </c>
      <c r="S210" s="132" t="str">
        <f t="shared" si="62"/>
        <v/>
      </c>
      <c r="T210" s="133" t="str">
        <f t="shared" si="63"/>
        <v/>
      </c>
      <c r="U210" s="133" t="str">
        <f t="shared" si="64"/>
        <v/>
      </c>
      <c r="V210" s="133" t="str">
        <f t="shared" si="65"/>
        <v/>
      </c>
      <c r="W210" s="133" t="str">
        <f t="shared" si="66"/>
        <v/>
      </c>
      <c r="X210" s="134" t="str">
        <f t="shared" si="67"/>
        <v/>
      </c>
      <c r="Y210" s="133" t="str">
        <f t="shared" si="68"/>
        <v/>
      </c>
      <c r="Z210" s="135" t="str">
        <f t="shared" si="69"/>
        <v/>
      </c>
      <c r="AA210" s="113"/>
      <c r="AB210" s="113"/>
      <c r="AC210" s="113"/>
      <c r="AD210" s="113"/>
      <c r="AE210" s="231" t="s">
        <v>3671</v>
      </c>
      <c r="AF210" s="232" t="s">
        <v>3672</v>
      </c>
      <c r="AG210" s="233" t="s">
        <v>2704</v>
      </c>
      <c r="AH210" s="113" t="s">
        <v>2622</v>
      </c>
      <c r="AI210" s="253" t="s">
        <v>4703</v>
      </c>
      <c r="AJ210" s="234" t="s">
        <v>4601</v>
      </c>
      <c r="AK210" s="235">
        <v>0.25</v>
      </c>
      <c r="AL210" s="254">
        <v>0</v>
      </c>
      <c r="AM210" s="113" t="s">
        <v>2622</v>
      </c>
    </row>
    <row r="211" spans="1:39" ht="12.75">
      <c r="A211" s="114" t="str">
        <f t="shared" si="70"/>
        <v/>
      </c>
      <c r="B211" s="115"/>
      <c r="C211" s="116"/>
      <c r="D211" s="116"/>
      <c r="E211" s="146"/>
      <c r="F211" s="146"/>
      <c r="G211" s="147"/>
      <c r="H211" s="117"/>
      <c r="I211" s="118" t="str">
        <f t="shared" si="54"/>
        <v/>
      </c>
      <c r="J211" s="119"/>
      <c r="K211" s="120">
        <v>1</v>
      </c>
      <c r="L211" s="121">
        <f t="shared" si="59"/>
        <v>0</v>
      </c>
      <c r="M211" s="122" t="str">
        <f t="shared" si="55"/>
        <v/>
      </c>
      <c r="N211" s="123" t="str">
        <f t="shared" si="56"/>
        <v/>
      </c>
      <c r="O211" s="124" t="str">
        <f t="shared" si="60"/>
        <v/>
      </c>
      <c r="P211" s="125" t="e">
        <f t="shared" si="57"/>
        <v>#N/A</v>
      </c>
      <c r="Q211" s="126">
        <f t="shared" si="58"/>
        <v>0</v>
      </c>
      <c r="R211" s="127">
        <f t="shared" si="61"/>
        <v>0</v>
      </c>
      <c r="S211" s="132" t="str">
        <f t="shared" si="62"/>
        <v/>
      </c>
      <c r="T211" s="133" t="str">
        <f t="shared" si="63"/>
        <v/>
      </c>
      <c r="U211" s="133" t="str">
        <f t="shared" si="64"/>
        <v/>
      </c>
      <c r="V211" s="133" t="str">
        <f t="shared" si="65"/>
        <v/>
      </c>
      <c r="W211" s="133" t="str">
        <f t="shared" si="66"/>
        <v/>
      </c>
      <c r="X211" s="134" t="str">
        <f t="shared" si="67"/>
        <v/>
      </c>
      <c r="Y211" s="133" t="str">
        <f t="shared" si="68"/>
        <v/>
      </c>
      <c r="Z211" s="135" t="str">
        <f t="shared" si="69"/>
        <v/>
      </c>
      <c r="AA211" s="113"/>
      <c r="AB211" s="113"/>
      <c r="AC211" s="113"/>
      <c r="AD211" s="113"/>
      <c r="AE211" s="231" t="s">
        <v>875</v>
      </c>
      <c r="AF211" s="232" t="s">
        <v>876</v>
      </c>
      <c r="AG211" s="233" t="s">
        <v>2767</v>
      </c>
      <c r="AH211" s="113" t="s">
        <v>2622</v>
      </c>
      <c r="AI211" s="253" t="s">
        <v>4704</v>
      </c>
      <c r="AJ211" s="234" t="s">
        <v>4601</v>
      </c>
      <c r="AK211" s="235">
        <v>0.25</v>
      </c>
      <c r="AL211" s="254">
        <v>0</v>
      </c>
      <c r="AM211" s="113" t="s">
        <v>2622</v>
      </c>
    </row>
    <row r="212" spans="1:39" ht="12.75">
      <c r="A212" s="114" t="str">
        <f t="shared" si="70"/>
        <v/>
      </c>
      <c r="B212" s="115"/>
      <c r="C212" s="116"/>
      <c r="D212" s="116"/>
      <c r="E212" s="146"/>
      <c r="F212" s="146"/>
      <c r="G212" s="147"/>
      <c r="H212" s="117"/>
      <c r="I212" s="118" t="str">
        <f t="shared" si="54"/>
        <v/>
      </c>
      <c r="J212" s="119"/>
      <c r="K212" s="120">
        <v>1</v>
      </c>
      <c r="L212" s="121">
        <f t="shared" si="59"/>
        <v>0</v>
      </c>
      <c r="M212" s="122" t="str">
        <f t="shared" si="55"/>
        <v/>
      </c>
      <c r="N212" s="123" t="str">
        <f t="shared" si="56"/>
        <v/>
      </c>
      <c r="O212" s="124" t="str">
        <f t="shared" si="60"/>
        <v/>
      </c>
      <c r="P212" s="125" t="e">
        <f t="shared" si="57"/>
        <v>#N/A</v>
      </c>
      <c r="Q212" s="126">
        <f t="shared" si="58"/>
        <v>0</v>
      </c>
      <c r="R212" s="127">
        <f t="shared" si="61"/>
        <v>0</v>
      </c>
      <c r="S212" s="132" t="str">
        <f t="shared" si="62"/>
        <v/>
      </c>
      <c r="T212" s="133" t="str">
        <f t="shared" si="63"/>
        <v/>
      </c>
      <c r="U212" s="133" t="str">
        <f t="shared" si="64"/>
        <v/>
      </c>
      <c r="V212" s="133" t="str">
        <f t="shared" si="65"/>
        <v/>
      </c>
      <c r="W212" s="133" t="str">
        <f t="shared" si="66"/>
        <v/>
      </c>
      <c r="X212" s="134" t="str">
        <f t="shared" si="67"/>
        <v/>
      </c>
      <c r="Y212" s="133" t="str">
        <f t="shared" si="68"/>
        <v/>
      </c>
      <c r="Z212" s="135" t="str">
        <f t="shared" si="69"/>
        <v/>
      </c>
      <c r="AA212" s="113"/>
      <c r="AB212" s="113"/>
      <c r="AC212" s="113"/>
      <c r="AD212" s="113"/>
      <c r="AE212" s="231" t="s">
        <v>878</v>
      </c>
      <c r="AF212" s="232" t="s">
        <v>879</v>
      </c>
      <c r="AG212" s="233" t="s">
        <v>2585</v>
      </c>
      <c r="AH212" s="113" t="s">
        <v>2622</v>
      </c>
      <c r="AI212" s="253" t="s">
        <v>4705</v>
      </c>
      <c r="AJ212" s="234" t="s">
        <v>4601</v>
      </c>
      <c r="AK212" s="235">
        <v>0.25</v>
      </c>
      <c r="AL212" s="254">
        <v>0</v>
      </c>
      <c r="AM212" s="113" t="s">
        <v>2622</v>
      </c>
    </row>
    <row r="213" spans="1:39" ht="12.75">
      <c r="A213" s="114" t="str">
        <f t="shared" si="70"/>
        <v/>
      </c>
      <c r="B213" s="115"/>
      <c r="C213" s="116"/>
      <c r="D213" s="116"/>
      <c r="E213" s="146"/>
      <c r="F213" s="146"/>
      <c r="G213" s="147"/>
      <c r="H213" s="117"/>
      <c r="I213" s="118" t="str">
        <f t="shared" si="54"/>
        <v/>
      </c>
      <c r="J213" s="119"/>
      <c r="K213" s="120">
        <v>1</v>
      </c>
      <c r="L213" s="121">
        <f t="shared" si="59"/>
        <v>0</v>
      </c>
      <c r="M213" s="122" t="str">
        <f t="shared" si="55"/>
        <v/>
      </c>
      <c r="N213" s="123" t="str">
        <f t="shared" si="56"/>
        <v/>
      </c>
      <c r="O213" s="124" t="str">
        <f t="shared" si="60"/>
        <v/>
      </c>
      <c r="P213" s="125" t="e">
        <f t="shared" si="57"/>
        <v>#N/A</v>
      </c>
      <c r="Q213" s="126">
        <f t="shared" si="58"/>
        <v>0</v>
      </c>
      <c r="R213" s="127">
        <f t="shared" si="61"/>
        <v>0</v>
      </c>
      <c r="S213" s="132" t="str">
        <f t="shared" si="62"/>
        <v/>
      </c>
      <c r="T213" s="133" t="str">
        <f t="shared" si="63"/>
        <v/>
      </c>
      <c r="U213" s="133" t="str">
        <f t="shared" si="64"/>
        <v/>
      </c>
      <c r="V213" s="133" t="str">
        <f t="shared" si="65"/>
        <v/>
      </c>
      <c r="W213" s="133" t="str">
        <f t="shared" si="66"/>
        <v/>
      </c>
      <c r="X213" s="134" t="str">
        <f t="shared" si="67"/>
        <v/>
      </c>
      <c r="Y213" s="133" t="str">
        <f t="shared" si="68"/>
        <v/>
      </c>
      <c r="Z213" s="135" t="str">
        <f t="shared" si="69"/>
        <v/>
      </c>
      <c r="AA213" s="113"/>
      <c r="AB213" s="113"/>
      <c r="AC213" s="113"/>
      <c r="AD213" s="113"/>
      <c r="AE213" s="231" t="s">
        <v>881</v>
      </c>
      <c r="AF213" s="232" t="s">
        <v>882</v>
      </c>
      <c r="AG213" s="233" t="s">
        <v>742</v>
      </c>
      <c r="AH213" s="113" t="s">
        <v>2622</v>
      </c>
      <c r="AI213" s="253" t="s">
        <v>1345</v>
      </c>
      <c r="AJ213" s="234" t="s">
        <v>4601</v>
      </c>
      <c r="AK213" s="235">
        <v>0.25</v>
      </c>
      <c r="AL213" s="254">
        <v>0</v>
      </c>
      <c r="AM213" s="113" t="s">
        <v>2622</v>
      </c>
    </row>
    <row r="214" spans="1:39" ht="12.75">
      <c r="A214" s="114" t="str">
        <f t="shared" si="70"/>
        <v/>
      </c>
      <c r="B214" s="115"/>
      <c r="C214" s="116"/>
      <c r="D214" s="116"/>
      <c r="E214" s="146"/>
      <c r="F214" s="146"/>
      <c r="G214" s="147"/>
      <c r="H214" s="117"/>
      <c r="I214" s="118" t="str">
        <f t="shared" si="54"/>
        <v/>
      </c>
      <c r="J214" s="119"/>
      <c r="K214" s="120">
        <v>1</v>
      </c>
      <c r="L214" s="121">
        <f t="shared" si="59"/>
        <v>0</v>
      </c>
      <c r="M214" s="122" t="str">
        <f t="shared" si="55"/>
        <v/>
      </c>
      <c r="N214" s="123" t="str">
        <f t="shared" si="56"/>
        <v/>
      </c>
      <c r="O214" s="124" t="str">
        <f t="shared" si="60"/>
        <v/>
      </c>
      <c r="P214" s="125" t="e">
        <f t="shared" si="57"/>
        <v>#N/A</v>
      </c>
      <c r="Q214" s="126">
        <f t="shared" si="58"/>
        <v>0</v>
      </c>
      <c r="R214" s="127">
        <f t="shared" si="61"/>
        <v>0</v>
      </c>
      <c r="S214" s="132" t="str">
        <f t="shared" si="62"/>
        <v/>
      </c>
      <c r="T214" s="133" t="str">
        <f t="shared" si="63"/>
        <v/>
      </c>
      <c r="U214" s="133" t="str">
        <f t="shared" si="64"/>
        <v/>
      </c>
      <c r="V214" s="133" t="str">
        <f t="shared" si="65"/>
        <v/>
      </c>
      <c r="W214" s="133" t="str">
        <f t="shared" si="66"/>
        <v/>
      </c>
      <c r="X214" s="134" t="str">
        <f t="shared" si="67"/>
        <v/>
      </c>
      <c r="Y214" s="133" t="str">
        <f t="shared" si="68"/>
        <v/>
      </c>
      <c r="Z214" s="135" t="str">
        <f t="shared" si="69"/>
        <v/>
      </c>
      <c r="AA214" s="113"/>
      <c r="AB214" s="113"/>
      <c r="AC214" s="113"/>
      <c r="AD214" s="113"/>
      <c r="AE214" s="231" t="s">
        <v>884</v>
      </c>
      <c r="AF214" s="232" t="s">
        <v>885</v>
      </c>
      <c r="AG214" s="233" t="s">
        <v>4546</v>
      </c>
      <c r="AH214" s="113" t="s">
        <v>2622</v>
      </c>
      <c r="AI214" s="253" t="s">
        <v>2779</v>
      </c>
      <c r="AJ214" s="234" t="s">
        <v>4601</v>
      </c>
      <c r="AK214" s="235">
        <v>0.25</v>
      </c>
      <c r="AL214" s="254">
        <v>0</v>
      </c>
      <c r="AM214" s="113" t="s">
        <v>2622</v>
      </c>
    </row>
    <row r="215" spans="1:39" ht="12.75">
      <c r="A215" s="114" t="str">
        <f t="shared" si="70"/>
        <v/>
      </c>
      <c r="B215" s="115"/>
      <c r="C215" s="116"/>
      <c r="D215" s="116"/>
      <c r="E215" s="146"/>
      <c r="F215" s="146"/>
      <c r="G215" s="147"/>
      <c r="H215" s="117"/>
      <c r="I215" s="118" t="str">
        <f t="shared" si="54"/>
        <v/>
      </c>
      <c r="J215" s="119"/>
      <c r="K215" s="120">
        <v>1</v>
      </c>
      <c r="L215" s="121">
        <f t="shared" si="59"/>
        <v>0</v>
      </c>
      <c r="M215" s="122" t="str">
        <f t="shared" si="55"/>
        <v/>
      </c>
      <c r="N215" s="123" t="str">
        <f t="shared" si="56"/>
        <v/>
      </c>
      <c r="O215" s="124" t="str">
        <f t="shared" si="60"/>
        <v/>
      </c>
      <c r="P215" s="125" t="e">
        <f t="shared" si="57"/>
        <v>#N/A</v>
      </c>
      <c r="Q215" s="126">
        <f t="shared" si="58"/>
        <v>0</v>
      </c>
      <c r="R215" s="127">
        <f t="shared" si="61"/>
        <v>0</v>
      </c>
      <c r="S215" s="132" t="str">
        <f t="shared" si="62"/>
        <v/>
      </c>
      <c r="T215" s="133" t="str">
        <f t="shared" si="63"/>
        <v/>
      </c>
      <c r="U215" s="133" t="str">
        <f t="shared" si="64"/>
        <v/>
      </c>
      <c r="V215" s="133" t="str">
        <f t="shared" si="65"/>
        <v/>
      </c>
      <c r="W215" s="133" t="str">
        <f t="shared" si="66"/>
        <v/>
      </c>
      <c r="X215" s="134" t="str">
        <f t="shared" si="67"/>
        <v/>
      </c>
      <c r="Y215" s="133" t="str">
        <f t="shared" si="68"/>
        <v/>
      </c>
      <c r="Z215" s="135" t="str">
        <f t="shared" si="69"/>
        <v/>
      </c>
      <c r="AA215" s="113"/>
      <c r="AB215" s="113"/>
      <c r="AC215" s="113"/>
      <c r="AD215" s="113"/>
      <c r="AE215" s="231" t="s">
        <v>887</v>
      </c>
      <c r="AF215" s="232" t="s">
        <v>888</v>
      </c>
      <c r="AG215" s="233" t="s">
        <v>2767</v>
      </c>
      <c r="AH215" s="113" t="s">
        <v>2622</v>
      </c>
      <c r="AI215" s="253" t="s">
        <v>2782</v>
      </c>
      <c r="AJ215" s="234" t="s">
        <v>4601</v>
      </c>
      <c r="AK215" s="235">
        <v>0.25</v>
      </c>
      <c r="AL215" s="254">
        <v>0</v>
      </c>
      <c r="AM215" s="113" t="s">
        <v>2622</v>
      </c>
    </row>
    <row r="216" spans="1:39" ht="12.75">
      <c r="A216" s="114" t="str">
        <f t="shared" si="70"/>
        <v/>
      </c>
      <c r="B216" s="115"/>
      <c r="C216" s="116"/>
      <c r="D216" s="116"/>
      <c r="E216" s="146"/>
      <c r="F216" s="146"/>
      <c r="G216" s="147"/>
      <c r="H216" s="117"/>
      <c r="I216" s="118" t="str">
        <f t="shared" si="54"/>
        <v/>
      </c>
      <c r="J216" s="119"/>
      <c r="K216" s="120">
        <v>1</v>
      </c>
      <c r="L216" s="121">
        <f t="shared" si="59"/>
        <v>0</v>
      </c>
      <c r="M216" s="122" t="str">
        <f t="shared" si="55"/>
        <v/>
      </c>
      <c r="N216" s="123" t="str">
        <f t="shared" si="56"/>
        <v/>
      </c>
      <c r="O216" s="124" t="str">
        <f t="shared" si="60"/>
        <v/>
      </c>
      <c r="P216" s="125" t="e">
        <f t="shared" si="57"/>
        <v>#N/A</v>
      </c>
      <c r="Q216" s="126">
        <f t="shared" si="58"/>
        <v>0</v>
      </c>
      <c r="R216" s="127">
        <f t="shared" si="61"/>
        <v>0</v>
      </c>
      <c r="S216" s="132" t="str">
        <f t="shared" si="62"/>
        <v/>
      </c>
      <c r="T216" s="133" t="str">
        <f t="shared" si="63"/>
        <v/>
      </c>
      <c r="U216" s="133" t="str">
        <f t="shared" si="64"/>
        <v/>
      </c>
      <c r="V216" s="133" t="str">
        <f t="shared" si="65"/>
        <v/>
      </c>
      <c r="W216" s="133" t="str">
        <f t="shared" si="66"/>
        <v/>
      </c>
      <c r="X216" s="134" t="str">
        <f t="shared" si="67"/>
        <v/>
      </c>
      <c r="Y216" s="133" t="str">
        <f t="shared" si="68"/>
        <v/>
      </c>
      <c r="Z216" s="135" t="str">
        <f t="shared" si="69"/>
        <v/>
      </c>
      <c r="AA216" s="113"/>
      <c r="AB216" s="113"/>
      <c r="AC216" s="113"/>
      <c r="AD216" s="113"/>
      <c r="AE216" s="231" t="s">
        <v>890</v>
      </c>
      <c r="AF216" s="232" t="s">
        <v>891</v>
      </c>
      <c r="AG216" s="233" t="s">
        <v>2585</v>
      </c>
      <c r="AH216" s="113" t="s">
        <v>2622</v>
      </c>
      <c r="AI216" s="253" t="s">
        <v>2785</v>
      </c>
      <c r="AJ216" s="234" t="s">
        <v>4601</v>
      </c>
      <c r="AK216" s="235">
        <v>0.25</v>
      </c>
      <c r="AL216" s="254">
        <v>0</v>
      </c>
      <c r="AM216" s="113" t="s">
        <v>2622</v>
      </c>
    </row>
    <row r="217" spans="1:39" ht="12.75">
      <c r="A217" s="114" t="str">
        <f t="shared" si="70"/>
        <v/>
      </c>
      <c r="B217" s="115"/>
      <c r="C217" s="116"/>
      <c r="D217" s="116"/>
      <c r="E217" s="146"/>
      <c r="F217" s="146"/>
      <c r="G217" s="147"/>
      <c r="H217" s="117"/>
      <c r="I217" s="118" t="str">
        <f t="shared" si="54"/>
        <v/>
      </c>
      <c r="J217" s="119"/>
      <c r="K217" s="120">
        <v>1</v>
      </c>
      <c r="L217" s="121">
        <f t="shared" si="59"/>
        <v>0</v>
      </c>
      <c r="M217" s="122" t="str">
        <f t="shared" si="55"/>
        <v/>
      </c>
      <c r="N217" s="123" t="str">
        <f t="shared" si="56"/>
        <v/>
      </c>
      <c r="O217" s="124" t="str">
        <f t="shared" si="60"/>
        <v/>
      </c>
      <c r="P217" s="125" t="e">
        <f t="shared" si="57"/>
        <v>#N/A</v>
      </c>
      <c r="Q217" s="126">
        <f t="shared" si="58"/>
        <v>0</v>
      </c>
      <c r="R217" s="127">
        <f t="shared" si="61"/>
        <v>0</v>
      </c>
      <c r="S217" s="132" t="str">
        <f t="shared" si="62"/>
        <v/>
      </c>
      <c r="T217" s="133" t="str">
        <f t="shared" si="63"/>
        <v/>
      </c>
      <c r="U217" s="133" t="str">
        <f t="shared" si="64"/>
        <v/>
      </c>
      <c r="V217" s="133" t="str">
        <f t="shared" si="65"/>
        <v/>
      </c>
      <c r="W217" s="133" t="str">
        <f t="shared" si="66"/>
        <v/>
      </c>
      <c r="X217" s="134" t="str">
        <f t="shared" si="67"/>
        <v/>
      </c>
      <c r="Y217" s="133" t="str">
        <f t="shared" si="68"/>
        <v/>
      </c>
      <c r="Z217" s="135" t="str">
        <f t="shared" si="69"/>
        <v/>
      </c>
      <c r="AA217" s="113"/>
      <c r="AB217" s="113"/>
      <c r="AC217" s="113"/>
      <c r="AD217" s="113"/>
      <c r="AE217" s="231" t="s">
        <v>893</v>
      </c>
      <c r="AF217" s="232" t="s">
        <v>894</v>
      </c>
      <c r="AG217" s="233" t="s">
        <v>2704</v>
      </c>
      <c r="AH217" s="113" t="s">
        <v>2622</v>
      </c>
      <c r="AI217" s="253" t="s">
        <v>4706</v>
      </c>
      <c r="AJ217" s="234" t="s">
        <v>4601</v>
      </c>
      <c r="AK217" s="235">
        <v>0.25</v>
      </c>
      <c r="AL217" s="254">
        <v>0</v>
      </c>
      <c r="AM217" s="113" t="s">
        <v>2622</v>
      </c>
    </row>
    <row r="218" spans="1:39" ht="12.75">
      <c r="A218" s="114" t="str">
        <f t="shared" si="70"/>
        <v/>
      </c>
      <c r="B218" s="115"/>
      <c r="C218" s="116"/>
      <c r="D218" s="116"/>
      <c r="E218" s="146"/>
      <c r="F218" s="146"/>
      <c r="G218" s="147"/>
      <c r="H218" s="117"/>
      <c r="I218" s="118" t="str">
        <f t="shared" si="54"/>
        <v/>
      </c>
      <c r="J218" s="119"/>
      <c r="K218" s="120">
        <v>1</v>
      </c>
      <c r="L218" s="121">
        <f t="shared" si="59"/>
        <v>0</v>
      </c>
      <c r="M218" s="122" t="str">
        <f t="shared" si="55"/>
        <v/>
      </c>
      <c r="N218" s="123" t="str">
        <f t="shared" si="56"/>
        <v/>
      </c>
      <c r="O218" s="124" t="str">
        <f t="shared" si="60"/>
        <v/>
      </c>
      <c r="P218" s="125" t="e">
        <f t="shared" si="57"/>
        <v>#N/A</v>
      </c>
      <c r="Q218" s="126">
        <f t="shared" si="58"/>
        <v>0</v>
      </c>
      <c r="R218" s="127">
        <f t="shared" si="61"/>
        <v>0</v>
      </c>
      <c r="S218" s="132" t="str">
        <f t="shared" si="62"/>
        <v/>
      </c>
      <c r="T218" s="133" t="str">
        <f t="shared" si="63"/>
        <v/>
      </c>
      <c r="U218" s="133" t="str">
        <f t="shared" si="64"/>
        <v/>
      </c>
      <c r="V218" s="133" t="str">
        <f t="shared" si="65"/>
        <v/>
      </c>
      <c r="W218" s="133" t="str">
        <f t="shared" si="66"/>
        <v/>
      </c>
      <c r="X218" s="134" t="str">
        <f t="shared" si="67"/>
        <v/>
      </c>
      <c r="Y218" s="133" t="str">
        <f t="shared" si="68"/>
        <v/>
      </c>
      <c r="Z218" s="135" t="str">
        <f t="shared" si="69"/>
        <v/>
      </c>
      <c r="AA218" s="113"/>
      <c r="AB218" s="113"/>
      <c r="AC218" s="113"/>
      <c r="AD218" s="113"/>
      <c r="AE218" s="231" t="s">
        <v>896</v>
      </c>
      <c r="AF218" s="232" t="s">
        <v>897</v>
      </c>
      <c r="AG218" s="233" t="s">
        <v>2620</v>
      </c>
      <c r="AH218" s="113" t="s">
        <v>2622</v>
      </c>
      <c r="AI218" s="253" t="s">
        <v>2788</v>
      </c>
      <c r="AJ218" s="234" t="s">
        <v>4601</v>
      </c>
      <c r="AK218" s="235">
        <v>0.25</v>
      </c>
      <c r="AL218" s="254">
        <v>0</v>
      </c>
      <c r="AM218" s="113" t="s">
        <v>2622</v>
      </c>
    </row>
    <row r="219" spans="1:39" ht="12.75">
      <c r="A219" s="114" t="str">
        <f t="shared" si="70"/>
        <v/>
      </c>
      <c r="B219" s="115"/>
      <c r="C219" s="116"/>
      <c r="D219" s="116"/>
      <c r="E219" s="146"/>
      <c r="F219" s="146"/>
      <c r="G219" s="147"/>
      <c r="H219" s="117"/>
      <c r="I219" s="118" t="str">
        <f t="shared" si="54"/>
        <v/>
      </c>
      <c r="J219" s="119"/>
      <c r="K219" s="120">
        <v>1</v>
      </c>
      <c r="L219" s="121">
        <f t="shared" si="59"/>
        <v>0</v>
      </c>
      <c r="M219" s="122" t="str">
        <f t="shared" si="55"/>
        <v/>
      </c>
      <c r="N219" s="123" t="str">
        <f t="shared" si="56"/>
        <v/>
      </c>
      <c r="O219" s="124" t="str">
        <f t="shared" si="60"/>
        <v/>
      </c>
      <c r="P219" s="125" t="e">
        <f t="shared" si="57"/>
        <v>#N/A</v>
      </c>
      <c r="Q219" s="126">
        <f t="shared" si="58"/>
        <v>0</v>
      </c>
      <c r="R219" s="127">
        <f t="shared" si="61"/>
        <v>0</v>
      </c>
      <c r="S219" s="132" t="str">
        <f t="shared" si="62"/>
        <v/>
      </c>
      <c r="T219" s="133" t="str">
        <f t="shared" si="63"/>
        <v/>
      </c>
      <c r="U219" s="133" t="str">
        <f t="shared" si="64"/>
        <v/>
      </c>
      <c r="V219" s="133" t="str">
        <f t="shared" si="65"/>
        <v/>
      </c>
      <c r="W219" s="133" t="str">
        <f t="shared" si="66"/>
        <v/>
      </c>
      <c r="X219" s="134" t="str">
        <f t="shared" si="67"/>
        <v/>
      </c>
      <c r="Y219" s="133" t="str">
        <f t="shared" si="68"/>
        <v/>
      </c>
      <c r="Z219" s="135" t="str">
        <f t="shared" si="69"/>
        <v/>
      </c>
      <c r="AA219" s="113"/>
      <c r="AB219" s="113"/>
      <c r="AC219" s="113"/>
      <c r="AD219" s="113"/>
      <c r="AE219" s="231" t="s">
        <v>899</v>
      </c>
      <c r="AF219" s="232" t="s">
        <v>138</v>
      </c>
      <c r="AG219" s="233" t="s">
        <v>2704</v>
      </c>
      <c r="AH219" s="113" t="s">
        <v>2622</v>
      </c>
      <c r="AI219" s="253" t="s">
        <v>2791</v>
      </c>
      <c r="AJ219" s="234" t="s">
        <v>4601</v>
      </c>
      <c r="AK219" s="235">
        <v>0.25</v>
      </c>
      <c r="AL219" s="254">
        <v>0</v>
      </c>
      <c r="AM219" s="113" t="s">
        <v>2622</v>
      </c>
    </row>
    <row r="220" spans="1:39" ht="12.75">
      <c r="A220" s="114" t="str">
        <f t="shared" si="70"/>
        <v/>
      </c>
      <c r="B220" s="115"/>
      <c r="C220" s="116"/>
      <c r="D220" s="116"/>
      <c r="E220" s="146"/>
      <c r="F220" s="146"/>
      <c r="G220" s="147"/>
      <c r="H220" s="117"/>
      <c r="I220" s="118" t="str">
        <f t="shared" si="54"/>
        <v/>
      </c>
      <c r="J220" s="119"/>
      <c r="K220" s="120">
        <v>1</v>
      </c>
      <c r="L220" s="121">
        <f t="shared" si="59"/>
        <v>0</v>
      </c>
      <c r="M220" s="122" t="str">
        <f t="shared" si="55"/>
        <v/>
      </c>
      <c r="N220" s="123" t="str">
        <f t="shared" si="56"/>
        <v/>
      </c>
      <c r="O220" s="124" t="str">
        <f t="shared" si="60"/>
        <v/>
      </c>
      <c r="P220" s="125" t="e">
        <f t="shared" si="57"/>
        <v>#N/A</v>
      </c>
      <c r="Q220" s="126">
        <f t="shared" si="58"/>
        <v>0</v>
      </c>
      <c r="R220" s="127">
        <f t="shared" si="61"/>
        <v>0</v>
      </c>
      <c r="S220" s="132" t="str">
        <f t="shared" si="62"/>
        <v/>
      </c>
      <c r="T220" s="133" t="str">
        <f t="shared" si="63"/>
        <v/>
      </c>
      <c r="U220" s="133" t="str">
        <f t="shared" si="64"/>
        <v/>
      </c>
      <c r="V220" s="133" t="str">
        <f t="shared" si="65"/>
        <v/>
      </c>
      <c r="W220" s="133" t="str">
        <f t="shared" si="66"/>
        <v/>
      </c>
      <c r="X220" s="134" t="str">
        <f t="shared" si="67"/>
        <v/>
      </c>
      <c r="Y220" s="133" t="str">
        <f t="shared" si="68"/>
        <v/>
      </c>
      <c r="Z220" s="135" t="str">
        <f t="shared" si="69"/>
        <v/>
      </c>
      <c r="AA220" s="113"/>
      <c r="AB220" s="113"/>
      <c r="AC220" s="113"/>
      <c r="AD220" s="113"/>
      <c r="AE220" s="231" t="s">
        <v>657</v>
      </c>
      <c r="AF220" s="232" t="s">
        <v>140</v>
      </c>
      <c r="AG220" s="233" t="s">
        <v>4546</v>
      </c>
      <c r="AH220" s="113" t="s">
        <v>2622</v>
      </c>
      <c r="AI220" s="253" t="s">
        <v>2794</v>
      </c>
      <c r="AJ220" s="234" t="s">
        <v>4601</v>
      </c>
      <c r="AK220" s="235">
        <v>0.25</v>
      </c>
      <c r="AL220" s="254">
        <v>0</v>
      </c>
      <c r="AM220" s="113" t="s">
        <v>2622</v>
      </c>
    </row>
    <row r="221" spans="1:39" ht="12.75">
      <c r="A221" s="114" t="str">
        <f t="shared" si="70"/>
        <v/>
      </c>
      <c r="B221" s="115"/>
      <c r="C221" s="116"/>
      <c r="D221" s="116"/>
      <c r="E221" s="146"/>
      <c r="F221" s="146"/>
      <c r="G221" s="147"/>
      <c r="H221" s="117"/>
      <c r="I221" s="118" t="str">
        <f t="shared" si="54"/>
        <v/>
      </c>
      <c r="J221" s="119"/>
      <c r="K221" s="120">
        <v>1</v>
      </c>
      <c r="L221" s="121">
        <f t="shared" si="59"/>
        <v>0</v>
      </c>
      <c r="M221" s="122" t="str">
        <f t="shared" si="55"/>
        <v/>
      </c>
      <c r="N221" s="123" t="str">
        <f t="shared" si="56"/>
        <v/>
      </c>
      <c r="O221" s="124" t="str">
        <f t="shared" si="60"/>
        <v/>
      </c>
      <c r="P221" s="125" t="e">
        <f t="shared" si="57"/>
        <v>#N/A</v>
      </c>
      <c r="Q221" s="126">
        <f t="shared" si="58"/>
        <v>0</v>
      </c>
      <c r="R221" s="127">
        <f t="shared" si="61"/>
        <v>0</v>
      </c>
      <c r="S221" s="132" t="str">
        <f t="shared" si="62"/>
        <v/>
      </c>
      <c r="T221" s="133" t="str">
        <f t="shared" si="63"/>
        <v/>
      </c>
      <c r="U221" s="133" t="str">
        <f t="shared" si="64"/>
        <v/>
      </c>
      <c r="V221" s="133" t="str">
        <f t="shared" si="65"/>
        <v/>
      </c>
      <c r="W221" s="133" t="str">
        <f t="shared" si="66"/>
        <v/>
      </c>
      <c r="X221" s="134" t="str">
        <f t="shared" si="67"/>
        <v/>
      </c>
      <c r="Y221" s="133" t="str">
        <f t="shared" si="68"/>
        <v/>
      </c>
      <c r="Z221" s="135" t="str">
        <f t="shared" si="69"/>
        <v/>
      </c>
      <c r="AA221" s="113"/>
      <c r="AB221" s="113"/>
      <c r="AC221" s="113"/>
      <c r="AD221" s="113"/>
      <c r="AE221" s="231" t="s">
        <v>141</v>
      </c>
      <c r="AF221" s="232" t="s">
        <v>142</v>
      </c>
      <c r="AG221" s="233" t="s">
        <v>4546</v>
      </c>
      <c r="AH221" s="113" t="s">
        <v>2622</v>
      </c>
      <c r="AI221" s="253" t="s">
        <v>2797</v>
      </c>
      <c r="AJ221" s="234" t="s">
        <v>4601</v>
      </c>
      <c r="AK221" s="235">
        <v>0.25</v>
      </c>
      <c r="AL221" s="254">
        <v>0</v>
      </c>
      <c r="AM221" s="113" t="s">
        <v>2622</v>
      </c>
    </row>
    <row r="222" spans="1:39" ht="12.75">
      <c r="A222" s="114" t="str">
        <f t="shared" si="70"/>
        <v/>
      </c>
      <c r="B222" s="115"/>
      <c r="C222" s="116"/>
      <c r="D222" s="116"/>
      <c r="E222" s="146"/>
      <c r="F222" s="146"/>
      <c r="G222" s="147"/>
      <c r="H222" s="117"/>
      <c r="I222" s="118" t="str">
        <f t="shared" si="54"/>
        <v/>
      </c>
      <c r="J222" s="119"/>
      <c r="K222" s="120">
        <v>1</v>
      </c>
      <c r="L222" s="121">
        <f t="shared" si="59"/>
        <v>0</v>
      </c>
      <c r="M222" s="122" t="str">
        <f t="shared" si="55"/>
        <v/>
      </c>
      <c r="N222" s="123" t="str">
        <f t="shared" si="56"/>
        <v/>
      </c>
      <c r="O222" s="124" t="str">
        <f t="shared" si="60"/>
        <v/>
      </c>
      <c r="P222" s="125" t="e">
        <f t="shared" si="57"/>
        <v>#N/A</v>
      </c>
      <c r="Q222" s="126">
        <f t="shared" si="58"/>
        <v>0</v>
      </c>
      <c r="R222" s="127">
        <f t="shared" si="61"/>
        <v>0</v>
      </c>
      <c r="S222" s="132" t="str">
        <f t="shared" si="62"/>
        <v/>
      </c>
      <c r="T222" s="133" t="str">
        <f t="shared" si="63"/>
        <v/>
      </c>
      <c r="U222" s="133" t="str">
        <f t="shared" si="64"/>
        <v/>
      </c>
      <c r="V222" s="133" t="str">
        <f t="shared" si="65"/>
        <v/>
      </c>
      <c r="W222" s="133" t="str">
        <f t="shared" si="66"/>
        <v/>
      </c>
      <c r="X222" s="134" t="str">
        <f t="shared" si="67"/>
        <v/>
      </c>
      <c r="Y222" s="133" t="str">
        <f t="shared" si="68"/>
        <v/>
      </c>
      <c r="Z222" s="135" t="str">
        <f t="shared" si="69"/>
        <v/>
      </c>
      <c r="AA222" s="113"/>
      <c r="AB222" s="113"/>
      <c r="AC222" s="113"/>
      <c r="AD222" s="113"/>
      <c r="AE222" s="231" t="s">
        <v>144</v>
      </c>
      <c r="AF222" s="232" t="s">
        <v>145</v>
      </c>
      <c r="AG222" s="233" t="s">
        <v>2620</v>
      </c>
      <c r="AH222" s="113" t="s">
        <v>2622</v>
      </c>
      <c r="AI222" s="253" t="s">
        <v>2800</v>
      </c>
      <c r="AJ222" s="234" t="s">
        <v>4601</v>
      </c>
      <c r="AK222" s="235">
        <v>0.25</v>
      </c>
      <c r="AL222" s="254">
        <v>0</v>
      </c>
      <c r="AM222" s="113" t="s">
        <v>2622</v>
      </c>
    </row>
    <row r="223" spans="1:39" ht="12.75">
      <c r="A223" s="114" t="str">
        <f t="shared" si="70"/>
        <v/>
      </c>
      <c r="B223" s="115"/>
      <c r="C223" s="116"/>
      <c r="D223" s="116"/>
      <c r="E223" s="146"/>
      <c r="F223" s="146"/>
      <c r="G223" s="147"/>
      <c r="H223" s="117"/>
      <c r="I223" s="118" t="str">
        <f t="shared" si="54"/>
        <v/>
      </c>
      <c r="J223" s="119"/>
      <c r="K223" s="120">
        <v>1</v>
      </c>
      <c r="L223" s="121">
        <f t="shared" si="59"/>
        <v>0</v>
      </c>
      <c r="M223" s="122" t="str">
        <f t="shared" si="55"/>
        <v/>
      </c>
      <c r="N223" s="123" t="str">
        <f t="shared" si="56"/>
        <v/>
      </c>
      <c r="O223" s="124" t="str">
        <f t="shared" si="60"/>
        <v/>
      </c>
      <c r="P223" s="125" t="e">
        <f t="shared" si="57"/>
        <v>#N/A</v>
      </c>
      <c r="Q223" s="126">
        <f t="shared" si="58"/>
        <v>0</v>
      </c>
      <c r="R223" s="127">
        <f t="shared" si="61"/>
        <v>0</v>
      </c>
      <c r="S223" s="132" t="str">
        <f t="shared" si="62"/>
        <v/>
      </c>
      <c r="T223" s="133" t="str">
        <f t="shared" si="63"/>
        <v/>
      </c>
      <c r="U223" s="133" t="str">
        <f t="shared" si="64"/>
        <v/>
      </c>
      <c r="V223" s="133" t="str">
        <f t="shared" si="65"/>
        <v/>
      </c>
      <c r="W223" s="133" t="str">
        <f t="shared" si="66"/>
        <v/>
      </c>
      <c r="X223" s="134" t="str">
        <f t="shared" si="67"/>
        <v/>
      </c>
      <c r="Y223" s="133" t="str">
        <f t="shared" si="68"/>
        <v/>
      </c>
      <c r="Z223" s="135" t="str">
        <f t="shared" si="69"/>
        <v/>
      </c>
      <c r="AA223" s="113"/>
      <c r="AB223" s="113"/>
      <c r="AC223" s="113"/>
      <c r="AD223" s="113"/>
      <c r="AE223" s="231" t="s">
        <v>147</v>
      </c>
      <c r="AF223" s="232" t="s">
        <v>148</v>
      </c>
      <c r="AG223" s="233" t="s">
        <v>2620</v>
      </c>
      <c r="AH223" s="113" t="s">
        <v>2622</v>
      </c>
      <c r="AI223" s="253" t="s">
        <v>2803</v>
      </c>
      <c r="AJ223" s="234" t="s">
        <v>4601</v>
      </c>
      <c r="AK223" s="235">
        <v>0.25</v>
      </c>
      <c r="AL223" s="254">
        <v>0</v>
      </c>
      <c r="AM223" s="113" t="s">
        <v>2622</v>
      </c>
    </row>
    <row r="224" spans="1:39" ht="12.75">
      <c r="A224" s="114" t="str">
        <f t="shared" si="70"/>
        <v/>
      </c>
      <c r="B224" s="115"/>
      <c r="C224" s="116"/>
      <c r="D224" s="116"/>
      <c r="E224" s="146"/>
      <c r="F224" s="146"/>
      <c r="G224" s="147"/>
      <c r="H224" s="117"/>
      <c r="I224" s="118" t="str">
        <f t="shared" si="54"/>
        <v/>
      </c>
      <c r="J224" s="119"/>
      <c r="K224" s="120">
        <v>1</v>
      </c>
      <c r="L224" s="121">
        <f t="shared" si="59"/>
        <v>0</v>
      </c>
      <c r="M224" s="122" t="str">
        <f t="shared" si="55"/>
        <v/>
      </c>
      <c r="N224" s="123" t="str">
        <f t="shared" si="56"/>
        <v/>
      </c>
      <c r="O224" s="124" t="str">
        <f t="shared" si="60"/>
        <v/>
      </c>
      <c r="P224" s="125" t="e">
        <f t="shared" si="57"/>
        <v>#N/A</v>
      </c>
      <c r="Q224" s="126">
        <f t="shared" si="58"/>
        <v>0</v>
      </c>
      <c r="R224" s="127">
        <f t="shared" si="61"/>
        <v>0</v>
      </c>
      <c r="S224" s="132" t="str">
        <f t="shared" si="62"/>
        <v/>
      </c>
      <c r="T224" s="133" t="str">
        <f t="shared" si="63"/>
        <v/>
      </c>
      <c r="U224" s="133" t="str">
        <f t="shared" si="64"/>
        <v/>
      </c>
      <c r="V224" s="133" t="str">
        <f t="shared" si="65"/>
        <v/>
      </c>
      <c r="W224" s="133" t="str">
        <f t="shared" si="66"/>
        <v/>
      </c>
      <c r="X224" s="134" t="str">
        <f t="shared" si="67"/>
        <v/>
      </c>
      <c r="Y224" s="133" t="str">
        <f t="shared" si="68"/>
        <v/>
      </c>
      <c r="Z224" s="135" t="str">
        <f t="shared" si="69"/>
        <v/>
      </c>
      <c r="AA224" s="113"/>
      <c r="AB224" s="113"/>
      <c r="AC224" s="113"/>
      <c r="AD224" s="113"/>
      <c r="AE224" s="231" t="s">
        <v>150</v>
      </c>
      <c r="AF224" s="232" t="s">
        <v>151</v>
      </c>
      <c r="AG224" s="233" t="s">
        <v>4546</v>
      </c>
      <c r="AH224" s="113" t="s">
        <v>2622</v>
      </c>
      <c r="AI224" s="253" t="s">
        <v>2806</v>
      </c>
      <c r="AJ224" s="234" t="s">
        <v>4601</v>
      </c>
      <c r="AK224" s="235">
        <v>0.25</v>
      </c>
      <c r="AL224" s="254">
        <v>0</v>
      </c>
      <c r="AM224" s="113" t="s">
        <v>2622</v>
      </c>
    </row>
    <row r="225" spans="1:39" ht="12.75">
      <c r="A225" s="114" t="str">
        <f t="shared" si="70"/>
        <v/>
      </c>
      <c r="B225" s="115"/>
      <c r="C225" s="116"/>
      <c r="D225" s="116"/>
      <c r="E225" s="146"/>
      <c r="F225" s="146"/>
      <c r="G225" s="147"/>
      <c r="H225" s="117"/>
      <c r="I225" s="118" t="str">
        <f t="shared" si="54"/>
        <v/>
      </c>
      <c r="J225" s="119"/>
      <c r="K225" s="120">
        <v>1</v>
      </c>
      <c r="L225" s="121">
        <f t="shared" si="59"/>
        <v>0</v>
      </c>
      <c r="M225" s="122" t="str">
        <f t="shared" si="55"/>
        <v/>
      </c>
      <c r="N225" s="123" t="str">
        <f t="shared" si="56"/>
        <v/>
      </c>
      <c r="O225" s="124" t="str">
        <f t="shared" si="60"/>
        <v/>
      </c>
      <c r="P225" s="125" t="e">
        <f t="shared" si="57"/>
        <v>#N/A</v>
      </c>
      <c r="Q225" s="126">
        <f t="shared" si="58"/>
        <v>0</v>
      </c>
      <c r="R225" s="127">
        <f t="shared" si="61"/>
        <v>0</v>
      </c>
      <c r="S225" s="132" t="str">
        <f t="shared" si="62"/>
        <v/>
      </c>
      <c r="T225" s="133" t="str">
        <f t="shared" si="63"/>
        <v/>
      </c>
      <c r="U225" s="133" t="str">
        <f t="shared" si="64"/>
        <v/>
      </c>
      <c r="V225" s="133" t="str">
        <f t="shared" si="65"/>
        <v/>
      </c>
      <c r="W225" s="133" t="str">
        <f t="shared" si="66"/>
        <v/>
      </c>
      <c r="X225" s="134" t="str">
        <f t="shared" si="67"/>
        <v/>
      </c>
      <c r="Y225" s="133" t="str">
        <f t="shared" si="68"/>
        <v/>
      </c>
      <c r="Z225" s="135" t="str">
        <f t="shared" si="69"/>
        <v/>
      </c>
      <c r="AA225" s="113"/>
      <c r="AB225" s="113"/>
      <c r="AC225" s="113"/>
      <c r="AD225" s="113"/>
      <c r="AE225" s="231" t="s">
        <v>153</v>
      </c>
      <c r="AF225" s="232" t="s">
        <v>154</v>
      </c>
      <c r="AG225" s="233" t="s">
        <v>4546</v>
      </c>
      <c r="AH225" s="113" t="s">
        <v>2622</v>
      </c>
      <c r="AI225" s="253" t="s">
        <v>3529</v>
      </c>
      <c r="AJ225" s="234" t="s">
        <v>4601</v>
      </c>
      <c r="AK225" s="235">
        <v>0.25</v>
      </c>
      <c r="AL225" s="254">
        <v>0</v>
      </c>
      <c r="AM225" s="113" t="s">
        <v>2622</v>
      </c>
    </row>
    <row r="226" spans="1:39" ht="12.75">
      <c r="A226" s="114" t="str">
        <f t="shared" si="70"/>
        <v/>
      </c>
      <c r="B226" s="115"/>
      <c r="C226" s="116"/>
      <c r="D226" s="116"/>
      <c r="E226" s="146"/>
      <c r="F226" s="146"/>
      <c r="G226" s="147"/>
      <c r="H226" s="117"/>
      <c r="I226" s="118" t="str">
        <f t="shared" si="54"/>
        <v/>
      </c>
      <c r="J226" s="119"/>
      <c r="K226" s="120">
        <v>1</v>
      </c>
      <c r="L226" s="121">
        <f t="shared" si="59"/>
        <v>0</v>
      </c>
      <c r="M226" s="122" t="str">
        <f t="shared" si="55"/>
        <v/>
      </c>
      <c r="N226" s="123" t="str">
        <f t="shared" si="56"/>
        <v/>
      </c>
      <c r="O226" s="124" t="str">
        <f t="shared" si="60"/>
        <v/>
      </c>
      <c r="P226" s="125" t="e">
        <f t="shared" si="57"/>
        <v>#N/A</v>
      </c>
      <c r="Q226" s="126">
        <f t="shared" si="58"/>
        <v>0</v>
      </c>
      <c r="R226" s="127">
        <f t="shared" si="61"/>
        <v>0</v>
      </c>
      <c r="S226" s="132" t="str">
        <f t="shared" si="62"/>
        <v/>
      </c>
      <c r="T226" s="133" t="str">
        <f t="shared" si="63"/>
        <v/>
      </c>
      <c r="U226" s="133" t="str">
        <f t="shared" si="64"/>
        <v/>
      </c>
      <c r="V226" s="133" t="str">
        <f t="shared" si="65"/>
        <v/>
      </c>
      <c r="W226" s="133" t="str">
        <f t="shared" si="66"/>
        <v/>
      </c>
      <c r="X226" s="134" t="str">
        <f t="shared" si="67"/>
        <v/>
      </c>
      <c r="Y226" s="133" t="str">
        <f t="shared" si="68"/>
        <v/>
      </c>
      <c r="Z226" s="135" t="str">
        <f t="shared" si="69"/>
        <v/>
      </c>
      <c r="AA226" s="113"/>
      <c r="AB226" s="113"/>
      <c r="AC226" s="113"/>
      <c r="AD226" s="113"/>
      <c r="AE226" s="231" t="s">
        <v>156</v>
      </c>
      <c r="AF226" s="232" t="s">
        <v>157</v>
      </c>
      <c r="AG226" s="233" t="s">
        <v>4546</v>
      </c>
      <c r="AH226" s="113" t="s">
        <v>2622</v>
      </c>
      <c r="AI226" s="253" t="s">
        <v>4707</v>
      </c>
      <c r="AJ226" s="234" t="s">
        <v>4601</v>
      </c>
      <c r="AK226" s="235">
        <v>0.25</v>
      </c>
      <c r="AL226" s="254">
        <v>0</v>
      </c>
      <c r="AM226" s="113" t="s">
        <v>2622</v>
      </c>
    </row>
    <row r="227" spans="1:39" ht="12.75">
      <c r="A227" s="114" t="str">
        <f t="shared" si="70"/>
        <v/>
      </c>
      <c r="B227" s="115"/>
      <c r="C227" s="116"/>
      <c r="D227" s="116"/>
      <c r="E227" s="146"/>
      <c r="F227" s="146"/>
      <c r="G227" s="147"/>
      <c r="H227" s="117"/>
      <c r="I227" s="118" t="str">
        <f t="shared" si="54"/>
        <v/>
      </c>
      <c r="J227" s="119"/>
      <c r="K227" s="120">
        <v>1</v>
      </c>
      <c r="L227" s="121">
        <f t="shared" si="59"/>
        <v>0</v>
      </c>
      <c r="M227" s="122" t="str">
        <f t="shared" si="55"/>
        <v/>
      </c>
      <c r="N227" s="123" t="str">
        <f t="shared" si="56"/>
        <v/>
      </c>
      <c r="O227" s="124" t="str">
        <f t="shared" si="60"/>
        <v/>
      </c>
      <c r="P227" s="125" t="e">
        <f t="shared" si="57"/>
        <v>#N/A</v>
      </c>
      <c r="Q227" s="126">
        <f t="shared" si="58"/>
        <v>0</v>
      </c>
      <c r="R227" s="127">
        <f t="shared" si="61"/>
        <v>0</v>
      </c>
      <c r="S227" s="132" t="str">
        <f t="shared" si="62"/>
        <v/>
      </c>
      <c r="T227" s="133" t="str">
        <f t="shared" si="63"/>
        <v/>
      </c>
      <c r="U227" s="133" t="str">
        <f t="shared" si="64"/>
        <v/>
      </c>
      <c r="V227" s="133" t="str">
        <f t="shared" si="65"/>
        <v/>
      </c>
      <c r="W227" s="133" t="str">
        <f t="shared" si="66"/>
        <v/>
      </c>
      <c r="X227" s="134" t="str">
        <f t="shared" si="67"/>
        <v/>
      </c>
      <c r="Y227" s="133" t="str">
        <f t="shared" si="68"/>
        <v/>
      </c>
      <c r="Z227" s="135" t="str">
        <f t="shared" si="69"/>
        <v/>
      </c>
      <c r="AA227" s="113"/>
      <c r="AB227" s="113"/>
      <c r="AC227" s="113"/>
      <c r="AD227" s="113"/>
      <c r="AE227" s="231" t="s">
        <v>159</v>
      </c>
      <c r="AF227" s="232" t="s">
        <v>160</v>
      </c>
      <c r="AG227" s="233" t="s">
        <v>4546</v>
      </c>
      <c r="AH227" s="113" t="s">
        <v>2622</v>
      </c>
      <c r="AI227" s="253" t="s">
        <v>4708</v>
      </c>
      <c r="AJ227" s="234" t="s">
        <v>4601</v>
      </c>
      <c r="AK227" s="235">
        <v>0.25</v>
      </c>
      <c r="AL227" s="254">
        <v>0</v>
      </c>
      <c r="AM227" s="113" t="s">
        <v>2622</v>
      </c>
    </row>
    <row r="228" spans="1:39" ht="12.75">
      <c r="A228" s="114" t="str">
        <f t="shared" si="70"/>
        <v/>
      </c>
      <c r="B228" s="115"/>
      <c r="C228" s="116"/>
      <c r="D228" s="116"/>
      <c r="E228" s="146"/>
      <c r="F228" s="146"/>
      <c r="G228" s="147"/>
      <c r="H228" s="117"/>
      <c r="I228" s="118" t="str">
        <f t="shared" si="54"/>
        <v/>
      </c>
      <c r="J228" s="119"/>
      <c r="K228" s="120">
        <v>1</v>
      </c>
      <c r="L228" s="121">
        <f t="shared" si="59"/>
        <v>0</v>
      </c>
      <c r="M228" s="122" t="str">
        <f t="shared" si="55"/>
        <v/>
      </c>
      <c r="N228" s="123" t="str">
        <f t="shared" si="56"/>
        <v/>
      </c>
      <c r="O228" s="124" t="str">
        <f t="shared" si="60"/>
        <v/>
      </c>
      <c r="P228" s="125" t="e">
        <f t="shared" si="57"/>
        <v>#N/A</v>
      </c>
      <c r="Q228" s="126">
        <f t="shared" si="58"/>
        <v>0</v>
      </c>
      <c r="R228" s="127">
        <f t="shared" si="61"/>
        <v>0</v>
      </c>
      <c r="S228" s="132" t="str">
        <f t="shared" si="62"/>
        <v/>
      </c>
      <c r="T228" s="133" t="str">
        <f t="shared" si="63"/>
        <v/>
      </c>
      <c r="U228" s="133" t="str">
        <f t="shared" si="64"/>
        <v/>
      </c>
      <c r="V228" s="133" t="str">
        <f t="shared" si="65"/>
        <v/>
      </c>
      <c r="W228" s="133" t="str">
        <f t="shared" si="66"/>
        <v/>
      </c>
      <c r="X228" s="134" t="str">
        <f t="shared" si="67"/>
        <v/>
      </c>
      <c r="Y228" s="133" t="str">
        <f t="shared" si="68"/>
        <v/>
      </c>
      <c r="Z228" s="135" t="str">
        <f t="shared" si="69"/>
        <v/>
      </c>
      <c r="AA228" s="113"/>
      <c r="AB228" s="113"/>
      <c r="AC228" s="113"/>
      <c r="AD228" s="113"/>
      <c r="AE228" s="231" t="s">
        <v>161</v>
      </c>
      <c r="AF228" s="232" t="s">
        <v>162</v>
      </c>
      <c r="AG228" s="233" t="s">
        <v>2585</v>
      </c>
      <c r="AH228" s="113" t="s">
        <v>2622</v>
      </c>
      <c r="AI228" s="253" t="s">
        <v>4709</v>
      </c>
      <c r="AJ228" s="234" t="s">
        <v>4601</v>
      </c>
      <c r="AK228" s="235">
        <v>0.25</v>
      </c>
      <c r="AL228" s="254">
        <v>0</v>
      </c>
      <c r="AM228" s="113" t="s">
        <v>2622</v>
      </c>
    </row>
    <row r="229" spans="1:39" ht="12.75">
      <c r="A229" s="114" t="str">
        <f t="shared" si="70"/>
        <v/>
      </c>
      <c r="B229" s="115"/>
      <c r="C229" s="116"/>
      <c r="D229" s="116"/>
      <c r="E229" s="146"/>
      <c r="F229" s="146"/>
      <c r="G229" s="147"/>
      <c r="H229" s="117"/>
      <c r="I229" s="118" t="str">
        <f t="shared" si="54"/>
        <v/>
      </c>
      <c r="J229" s="119"/>
      <c r="K229" s="120">
        <v>1</v>
      </c>
      <c r="L229" s="121">
        <f t="shared" si="59"/>
        <v>0</v>
      </c>
      <c r="M229" s="122" t="str">
        <f t="shared" si="55"/>
        <v/>
      </c>
      <c r="N229" s="123" t="str">
        <f t="shared" si="56"/>
        <v/>
      </c>
      <c r="O229" s="124" t="str">
        <f t="shared" si="60"/>
        <v/>
      </c>
      <c r="P229" s="125" t="e">
        <f t="shared" si="57"/>
        <v>#N/A</v>
      </c>
      <c r="Q229" s="126">
        <f t="shared" si="58"/>
        <v>0</v>
      </c>
      <c r="R229" s="127">
        <f t="shared" si="61"/>
        <v>0</v>
      </c>
      <c r="S229" s="132" t="str">
        <f t="shared" si="62"/>
        <v/>
      </c>
      <c r="T229" s="133" t="str">
        <f t="shared" si="63"/>
        <v/>
      </c>
      <c r="U229" s="133" t="str">
        <f t="shared" si="64"/>
        <v/>
      </c>
      <c r="V229" s="133" t="str">
        <f t="shared" si="65"/>
        <v/>
      </c>
      <c r="W229" s="133" t="str">
        <f t="shared" si="66"/>
        <v/>
      </c>
      <c r="X229" s="134" t="str">
        <f t="shared" si="67"/>
        <v/>
      </c>
      <c r="Y229" s="133" t="str">
        <f t="shared" si="68"/>
        <v/>
      </c>
      <c r="Z229" s="135" t="str">
        <f t="shared" si="69"/>
        <v/>
      </c>
      <c r="AA229" s="113"/>
      <c r="AB229" s="113"/>
      <c r="AC229" s="113"/>
      <c r="AD229" s="113"/>
      <c r="AE229" s="231" t="s">
        <v>3558</v>
      </c>
      <c r="AF229" s="232" t="s">
        <v>3559</v>
      </c>
      <c r="AG229" s="233" t="s">
        <v>2767</v>
      </c>
      <c r="AH229" s="113" t="s">
        <v>2622</v>
      </c>
      <c r="AI229" s="253" t="s">
        <v>4710</v>
      </c>
      <c r="AJ229" s="234" t="s">
        <v>4601</v>
      </c>
      <c r="AK229" s="235">
        <v>0.25</v>
      </c>
      <c r="AL229" s="254">
        <v>0</v>
      </c>
      <c r="AM229" s="113" t="s">
        <v>2622</v>
      </c>
    </row>
    <row r="230" spans="1:39" ht="12.75">
      <c r="A230" s="114" t="str">
        <f t="shared" si="70"/>
        <v/>
      </c>
      <c r="B230" s="115"/>
      <c r="C230" s="116"/>
      <c r="D230" s="116"/>
      <c r="E230" s="146"/>
      <c r="F230" s="146"/>
      <c r="G230" s="147"/>
      <c r="H230" s="117"/>
      <c r="I230" s="118" t="str">
        <f t="shared" si="54"/>
        <v/>
      </c>
      <c r="J230" s="119"/>
      <c r="K230" s="120">
        <v>1</v>
      </c>
      <c r="L230" s="121">
        <f t="shared" si="59"/>
        <v>0</v>
      </c>
      <c r="M230" s="122" t="str">
        <f t="shared" si="55"/>
        <v/>
      </c>
      <c r="N230" s="123" t="str">
        <f t="shared" si="56"/>
        <v/>
      </c>
      <c r="O230" s="124" t="str">
        <f t="shared" si="60"/>
        <v/>
      </c>
      <c r="P230" s="125" t="e">
        <f t="shared" si="57"/>
        <v>#N/A</v>
      </c>
      <c r="Q230" s="126">
        <f t="shared" si="58"/>
        <v>0</v>
      </c>
      <c r="R230" s="127">
        <f t="shared" si="61"/>
        <v>0</v>
      </c>
      <c r="S230" s="132" t="str">
        <f t="shared" si="62"/>
        <v/>
      </c>
      <c r="T230" s="133" t="str">
        <f t="shared" si="63"/>
        <v/>
      </c>
      <c r="U230" s="133" t="str">
        <f t="shared" si="64"/>
        <v/>
      </c>
      <c r="V230" s="133" t="str">
        <f t="shared" si="65"/>
        <v/>
      </c>
      <c r="W230" s="133" t="str">
        <f t="shared" si="66"/>
        <v/>
      </c>
      <c r="X230" s="134" t="str">
        <f t="shared" si="67"/>
        <v/>
      </c>
      <c r="Y230" s="133" t="str">
        <f t="shared" si="68"/>
        <v/>
      </c>
      <c r="Z230" s="135" t="str">
        <f t="shared" si="69"/>
        <v/>
      </c>
      <c r="AA230" s="113"/>
      <c r="AB230" s="113"/>
      <c r="AC230" s="113"/>
      <c r="AD230" s="113"/>
      <c r="AE230" s="231" t="s">
        <v>3560</v>
      </c>
      <c r="AF230" s="232" t="s">
        <v>3561</v>
      </c>
      <c r="AG230" s="233" t="s">
        <v>2767</v>
      </c>
      <c r="AH230" s="113" t="s">
        <v>2622</v>
      </c>
      <c r="AI230" s="253" t="s">
        <v>4711</v>
      </c>
      <c r="AJ230" s="234" t="s">
        <v>4601</v>
      </c>
      <c r="AK230" s="235">
        <v>0.25</v>
      </c>
      <c r="AL230" s="254">
        <v>0</v>
      </c>
      <c r="AM230" s="113" t="s">
        <v>2622</v>
      </c>
    </row>
    <row r="231" spans="1:39" ht="12.75">
      <c r="A231" s="114" t="str">
        <f t="shared" si="70"/>
        <v/>
      </c>
      <c r="B231" s="115"/>
      <c r="C231" s="116"/>
      <c r="D231" s="116"/>
      <c r="E231" s="146"/>
      <c r="F231" s="146"/>
      <c r="G231" s="147"/>
      <c r="H231" s="117"/>
      <c r="I231" s="118" t="str">
        <f t="shared" si="54"/>
        <v/>
      </c>
      <c r="J231" s="119"/>
      <c r="K231" s="120">
        <v>1</v>
      </c>
      <c r="L231" s="121">
        <f t="shared" si="59"/>
        <v>0</v>
      </c>
      <c r="M231" s="122" t="str">
        <f t="shared" si="55"/>
        <v/>
      </c>
      <c r="N231" s="123" t="str">
        <f t="shared" si="56"/>
        <v/>
      </c>
      <c r="O231" s="124" t="str">
        <f t="shared" si="60"/>
        <v/>
      </c>
      <c r="P231" s="125" t="e">
        <f t="shared" si="57"/>
        <v>#N/A</v>
      </c>
      <c r="Q231" s="126">
        <f t="shared" si="58"/>
        <v>0</v>
      </c>
      <c r="R231" s="127">
        <f t="shared" si="61"/>
        <v>0</v>
      </c>
      <c r="S231" s="132" t="str">
        <f t="shared" si="62"/>
        <v/>
      </c>
      <c r="T231" s="133" t="str">
        <f t="shared" si="63"/>
        <v/>
      </c>
      <c r="U231" s="133" t="str">
        <f t="shared" si="64"/>
        <v/>
      </c>
      <c r="V231" s="133" t="str">
        <f t="shared" si="65"/>
        <v/>
      </c>
      <c r="W231" s="133" t="str">
        <f t="shared" si="66"/>
        <v/>
      </c>
      <c r="X231" s="134" t="str">
        <f t="shared" si="67"/>
        <v/>
      </c>
      <c r="Y231" s="133" t="str">
        <f t="shared" si="68"/>
        <v/>
      </c>
      <c r="Z231" s="135" t="str">
        <f t="shared" si="69"/>
        <v/>
      </c>
      <c r="AA231" s="113"/>
      <c r="AB231" s="113"/>
      <c r="AC231" s="113"/>
      <c r="AD231" s="113"/>
      <c r="AE231" s="231" t="s">
        <v>3563</v>
      </c>
      <c r="AF231" s="232" t="s">
        <v>3564</v>
      </c>
      <c r="AG231" s="233" t="s">
        <v>2767</v>
      </c>
      <c r="AH231" s="113" t="s">
        <v>2622</v>
      </c>
      <c r="AI231" s="253" t="s">
        <v>4712</v>
      </c>
      <c r="AJ231" s="234" t="s">
        <v>4601</v>
      </c>
      <c r="AK231" s="235">
        <v>0.25</v>
      </c>
      <c r="AL231" s="254">
        <v>0</v>
      </c>
      <c r="AM231" s="113" t="s">
        <v>2622</v>
      </c>
    </row>
    <row r="232" spans="1:39" ht="12.75">
      <c r="A232" s="114" t="str">
        <f t="shared" si="70"/>
        <v/>
      </c>
      <c r="B232" s="115"/>
      <c r="C232" s="116"/>
      <c r="D232" s="116"/>
      <c r="E232" s="146"/>
      <c r="F232" s="146"/>
      <c r="G232" s="147"/>
      <c r="H232" s="117"/>
      <c r="I232" s="118" t="str">
        <f t="shared" si="54"/>
        <v/>
      </c>
      <c r="J232" s="119"/>
      <c r="K232" s="120">
        <v>1</v>
      </c>
      <c r="L232" s="121">
        <f t="shared" si="59"/>
        <v>0</v>
      </c>
      <c r="M232" s="122" t="str">
        <f t="shared" si="55"/>
        <v/>
      </c>
      <c r="N232" s="123" t="str">
        <f t="shared" si="56"/>
        <v/>
      </c>
      <c r="O232" s="124" t="str">
        <f t="shared" si="60"/>
        <v/>
      </c>
      <c r="P232" s="125" t="e">
        <f t="shared" si="57"/>
        <v>#N/A</v>
      </c>
      <c r="Q232" s="126">
        <f t="shared" si="58"/>
        <v>0</v>
      </c>
      <c r="R232" s="127">
        <f t="shared" si="61"/>
        <v>0</v>
      </c>
      <c r="S232" s="132" t="str">
        <f t="shared" si="62"/>
        <v/>
      </c>
      <c r="T232" s="133" t="str">
        <f t="shared" si="63"/>
        <v/>
      </c>
      <c r="U232" s="133" t="str">
        <f t="shared" si="64"/>
        <v/>
      </c>
      <c r="V232" s="133" t="str">
        <f t="shared" si="65"/>
        <v/>
      </c>
      <c r="W232" s="133" t="str">
        <f t="shared" si="66"/>
        <v/>
      </c>
      <c r="X232" s="134" t="str">
        <f t="shared" si="67"/>
        <v/>
      </c>
      <c r="Y232" s="133" t="str">
        <f t="shared" si="68"/>
        <v/>
      </c>
      <c r="Z232" s="135" t="str">
        <f t="shared" si="69"/>
        <v/>
      </c>
      <c r="AA232" s="113"/>
      <c r="AB232" s="113"/>
      <c r="AC232" s="113"/>
      <c r="AD232" s="113"/>
      <c r="AE232" s="231" t="s">
        <v>3566</v>
      </c>
      <c r="AF232" s="232" t="s">
        <v>3567</v>
      </c>
      <c r="AG232" s="233" t="s">
        <v>2709</v>
      </c>
      <c r="AH232" s="113" t="s">
        <v>2622</v>
      </c>
      <c r="AI232" s="253" t="s">
        <v>4713</v>
      </c>
      <c r="AJ232" s="234" t="s">
        <v>4601</v>
      </c>
      <c r="AK232" s="235">
        <v>0.25</v>
      </c>
      <c r="AL232" s="254">
        <v>0</v>
      </c>
      <c r="AM232" s="113" t="s">
        <v>2622</v>
      </c>
    </row>
    <row r="233" spans="1:39" ht="12.75">
      <c r="A233" s="114" t="str">
        <f t="shared" si="70"/>
        <v/>
      </c>
      <c r="B233" s="115"/>
      <c r="C233" s="116"/>
      <c r="D233" s="116"/>
      <c r="E233" s="146"/>
      <c r="F233" s="146"/>
      <c r="G233" s="147"/>
      <c r="H233" s="117"/>
      <c r="I233" s="118" t="str">
        <f t="shared" si="54"/>
        <v/>
      </c>
      <c r="J233" s="119"/>
      <c r="K233" s="120">
        <v>1</v>
      </c>
      <c r="L233" s="121">
        <f t="shared" si="59"/>
        <v>0</v>
      </c>
      <c r="M233" s="122" t="str">
        <f t="shared" si="55"/>
        <v/>
      </c>
      <c r="N233" s="123" t="str">
        <f t="shared" si="56"/>
        <v/>
      </c>
      <c r="O233" s="124" t="str">
        <f t="shared" si="60"/>
        <v/>
      </c>
      <c r="P233" s="125" t="e">
        <f t="shared" si="57"/>
        <v>#N/A</v>
      </c>
      <c r="Q233" s="126">
        <f t="shared" si="58"/>
        <v>0</v>
      </c>
      <c r="R233" s="127">
        <f t="shared" si="61"/>
        <v>0</v>
      </c>
      <c r="S233" s="132" t="str">
        <f t="shared" si="62"/>
        <v/>
      </c>
      <c r="T233" s="133" t="str">
        <f t="shared" si="63"/>
        <v/>
      </c>
      <c r="U233" s="133" t="str">
        <f t="shared" si="64"/>
        <v/>
      </c>
      <c r="V233" s="133" t="str">
        <f t="shared" si="65"/>
        <v/>
      </c>
      <c r="W233" s="133" t="str">
        <f t="shared" si="66"/>
        <v/>
      </c>
      <c r="X233" s="134" t="str">
        <f t="shared" si="67"/>
        <v/>
      </c>
      <c r="Y233" s="133" t="str">
        <f t="shared" si="68"/>
        <v/>
      </c>
      <c r="Z233" s="135" t="str">
        <f t="shared" si="69"/>
        <v/>
      </c>
      <c r="AA233" s="113"/>
      <c r="AB233" s="113"/>
      <c r="AC233" s="113"/>
      <c r="AD233" s="113"/>
      <c r="AE233" s="231" t="s">
        <v>3569</v>
      </c>
      <c r="AF233" s="232" t="s">
        <v>3570</v>
      </c>
      <c r="AG233" s="233" t="s">
        <v>2580</v>
      </c>
      <c r="AH233" s="113" t="s">
        <v>2622</v>
      </c>
      <c r="AI233" s="253" t="s">
        <v>4714</v>
      </c>
      <c r="AJ233" s="234" t="s">
        <v>4601</v>
      </c>
      <c r="AK233" s="235">
        <v>0.25</v>
      </c>
      <c r="AL233" s="254">
        <v>0</v>
      </c>
      <c r="AM233" s="113" t="s">
        <v>2622</v>
      </c>
    </row>
    <row r="234" spans="1:39" ht="12.75">
      <c r="A234" s="114" t="str">
        <f t="shared" si="70"/>
        <v/>
      </c>
      <c r="B234" s="115"/>
      <c r="C234" s="116"/>
      <c r="D234" s="116"/>
      <c r="E234" s="146"/>
      <c r="F234" s="146"/>
      <c r="G234" s="147"/>
      <c r="H234" s="117"/>
      <c r="I234" s="118" t="str">
        <f t="shared" si="54"/>
        <v/>
      </c>
      <c r="J234" s="119"/>
      <c r="K234" s="120">
        <v>1</v>
      </c>
      <c r="L234" s="121">
        <f t="shared" si="59"/>
        <v>0</v>
      </c>
      <c r="M234" s="122" t="str">
        <f t="shared" si="55"/>
        <v/>
      </c>
      <c r="N234" s="123" t="str">
        <f t="shared" si="56"/>
        <v/>
      </c>
      <c r="O234" s="124" t="str">
        <f t="shared" si="60"/>
        <v/>
      </c>
      <c r="P234" s="125" t="e">
        <f t="shared" si="57"/>
        <v>#N/A</v>
      </c>
      <c r="Q234" s="126">
        <f t="shared" si="58"/>
        <v>0</v>
      </c>
      <c r="R234" s="127">
        <f t="shared" si="61"/>
        <v>0</v>
      </c>
      <c r="S234" s="132" t="str">
        <f t="shared" si="62"/>
        <v/>
      </c>
      <c r="T234" s="133" t="str">
        <f t="shared" si="63"/>
        <v/>
      </c>
      <c r="U234" s="133" t="str">
        <f t="shared" si="64"/>
        <v/>
      </c>
      <c r="V234" s="133" t="str">
        <f t="shared" si="65"/>
        <v/>
      </c>
      <c r="W234" s="133" t="str">
        <f t="shared" si="66"/>
        <v/>
      </c>
      <c r="X234" s="134" t="str">
        <f t="shared" si="67"/>
        <v/>
      </c>
      <c r="Y234" s="133" t="str">
        <f t="shared" si="68"/>
        <v/>
      </c>
      <c r="Z234" s="135" t="str">
        <f t="shared" si="69"/>
        <v/>
      </c>
      <c r="AA234" s="113"/>
      <c r="AB234" s="113"/>
      <c r="AC234" s="113"/>
      <c r="AD234" s="113"/>
      <c r="AE234" s="231" t="s">
        <v>3571</v>
      </c>
      <c r="AF234" s="232" t="s">
        <v>3572</v>
      </c>
      <c r="AG234" s="233" t="s">
        <v>2632</v>
      </c>
      <c r="AH234" s="113" t="s">
        <v>2622</v>
      </c>
      <c r="AI234" s="253" t="s">
        <v>4715</v>
      </c>
      <c r="AJ234" s="234" t="s">
        <v>4601</v>
      </c>
      <c r="AK234" s="235">
        <v>0.25</v>
      </c>
      <c r="AL234" s="254">
        <v>0</v>
      </c>
      <c r="AM234" s="113" t="s">
        <v>2622</v>
      </c>
    </row>
    <row r="235" spans="1:39" ht="12.75">
      <c r="A235" s="114" t="str">
        <f t="shared" si="70"/>
        <v/>
      </c>
      <c r="B235" s="115"/>
      <c r="C235" s="116"/>
      <c r="D235" s="116"/>
      <c r="E235" s="146"/>
      <c r="F235" s="146"/>
      <c r="G235" s="147"/>
      <c r="H235" s="117"/>
      <c r="I235" s="118" t="str">
        <f t="shared" si="54"/>
        <v/>
      </c>
      <c r="J235" s="119"/>
      <c r="K235" s="120">
        <v>1</v>
      </c>
      <c r="L235" s="121">
        <f t="shared" si="59"/>
        <v>0</v>
      </c>
      <c r="M235" s="122" t="str">
        <f t="shared" si="55"/>
        <v/>
      </c>
      <c r="N235" s="123" t="str">
        <f t="shared" si="56"/>
        <v/>
      </c>
      <c r="O235" s="124" t="str">
        <f t="shared" si="60"/>
        <v/>
      </c>
      <c r="P235" s="125" t="e">
        <f t="shared" si="57"/>
        <v>#N/A</v>
      </c>
      <c r="Q235" s="126">
        <f t="shared" si="58"/>
        <v>0</v>
      </c>
      <c r="R235" s="127">
        <f t="shared" si="61"/>
        <v>0</v>
      </c>
      <c r="S235" s="132" t="str">
        <f t="shared" si="62"/>
        <v/>
      </c>
      <c r="T235" s="133" t="str">
        <f t="shared" si="63"/>
        <v/>
      </c>
      <c r="U235" s="133" t="str">
        <f t="shared" si="64"/>
        <v/>
      </c>
      <c r="V235" s="133" t="str">
        <f t="shared" si="65"/>
        <v/>
      </c>
      <c r="W235" s="133" t="str">
        <f t="shared" si="66"/>
        <v/>
      </c>
      <c r="X235" s="134" t="str">
        <f t="shared" si="67"/>
        <v/>
      </c>
      <c r="Y235" s="133" t="str">
        <f t="shared" si="68"/>
        <v/>
      </c>
      <c r="Z235" s="135" t="str">
        <f t="shared" si="69"/>
        <v/>
      </c>
      <c r="AA235" s="113"/>
      <c r="AB235" s="113"/>
      <c r="AC235" s="113"/>
      <c r="AD235" s="113"/>
      <c r="AE235" s="231" t="s">
        <v>3574</v>
      </c>
      <c r="AF235" s="232" t="s">
        <v>3575</v>
      </c>
      <c r="AG235" s="233" t="s">
        <v>2704</v>
      </c>
      <c r="AH235" s="113" t="s">
        <v>2622</v>
      </c>
      <c r="AI235" s="253" t="s">
        <v>4716</v>
      </c>
      <c r="AJ235" s="234" t="s">
        <v>4601</v>
      </c>
      <c r="AK235" s="235">
        <v>0.25</v>
      </c>
      <c r="AL235" s="254">
        <v>0</v>
      </c>
      <c r="AM235" s="113" t="s">
        <v>2622</v>
      </c>
    </row>
    <row r="236" spans="1:39" ht="12.75">
      <c r="A236" s="114" t="str">
        <f t="shared" si="70"/>
        <v/>
      </c>
      <c r="B236" s="115"/>
      <c r="C236" s="116"/>
      <c r="D236" s="116"/>
      <c r="E236" s="146"/>
      <c r="F236" s="146"/>
      <c r="G236" s="147"/>
      <c r="H236" s="117"/>
      <c r="I236" s="118" t="str">
        <f t="shared" si="54"/>
        <v/>
      </c>
      <c r="J236" s="119"/>
      <c r="K236" s="120">
        <v>1</v>
      </c>
      <c r="L236" s="121">
        <f t="shared" si="59"/>
        <v>0</v>
      </c>
      <c r="M236" s="122" t="str">
        <f t="shared" si="55"/>
        <v/>
      </c>
      <c r="N236" s="123" t="str">
        <f t="shared" si="56"/>
        <v/>
      </c>
      <c r="O236" s="124" t="str">
        <f t="shared" si="60"/>
        <v/>
      </c>
      <c r="P236" s="125" t="e">
        <f t="shared" si="57"/>
        <v>#N/A</v>
      </c>
      <c r="Q236" s="126">
        <f t="shared" si="58"/>
        <v>0</v>
      </c>
      <c r="R236" s="127">
        <f t="shared" si="61"/>
        <v>0</v>
      </c>
      <c r="S236" s="132" t="str">
        <f t="shared" si="62"/>
        <v/>
      </c>
      <c r="T236" s="133" t="str">
        <f t="shared" si="63"/>
        <v/>
      </c>
      <c r="U236" s="133" t="str">
        <f t="shared" si="64"/>
        <v/>
      </c>
      <c r="V236" s="133" t="str">
        <f t="shared" si="65"/>
        <v/>
      </c>
      <c r="W236" s="133" t="str">
        <f t="shared" si="66"/>
        <v/>
      </c>
      <c r="X236" s="134" t="str">
        <f t="shared" si="67"/>
        <v/>
      </c>
      <c r="Y236" s="133" t="str">
        <f t="shared" si="68"/>
        <v/>
      </c>
      <c r="Z236" s="135" t="str">
        <f t="shared" si="69"/>
        <v/>
      </c>
      <c r="AA236" s="113"/>
      <c r="AB236" s="113"/>
      <c r="AC236" s="113"/>
      <c r="AD236" s="113"/>
      <c r="AE236" s="231" t="s">
        <v>2639</v>
      </c>
      <c r="AF236" s="232" t="s">
        <v>3577</v>
      </c>
      <c r="AG236" s="233" t="s">
        <v>1957</v>
      </c>
      <c r="AH236" s="113" t="s">
        <v>2622</v>
      </c>
      <c r="AI236" s="253" t="s">
        <v>4717</v>
      </c>
      <c r="AJ236" s="234" t="s">
        <v>4601</v>
      </c>
      <c r="AK236" s="235">
        <v>0.25</v>
      </c>
      <c r="AL236" s="254">
        <v>0</v>
      </c>
      <c r="AM236" s="113" t="s">
        <v>2622</v>
      </c>
    </row>
    <row r="237" spans="1:39" ht="12.75">
      <c r="A237" s="114" t="str">
        <f t="shared" si="70"/>
        <v/>
      </c>
      <c r="B237" s="115"/>
      <c r="C237" s="116"/>
      <c r="D237" s="116"/>
      <c r="E237" s="146"/>
      <c r="F237" s="146"/>
      <c r="G237" s="147"/>
      <c r="H237" s="117"/>
      <c r="I237" s="118" t="str">
        <f t="shared" si="54"/>
        <v/>
      </c>
      <c r="J237" s="119"/>
      <c r="K237" s="120">
        <v>1</v>
      </c>
      <c r="L237" s="121">
        <f t="shared" si="59"/>
        <v>0</v>
      </c>
      <c r="M237" s="122" t="str">
        <f t="shared" si="55"/>
        <v/>
      </c>
      <c r="N237" s="123" t="str">
        <f t="shared" si="56"/>
        <v/>
      </c>
      <c r="O237" s="124" t="str">
        <f t="shared" si="60"/>
        <v/>
      </c>
      <c r="P237" s="125" t="e">
        <f t="shared" si="57"/>
        <v>#N/A</v>
      </c>
      <c r="Q237" s="126">
        <f t="shared" si="58"/>
        <v>0</v>
      </c>
      <c r="R237" s="127">
        <f t="shared" si="61"/>
        <v>0</v>
      </c>
      <c r="S237" s="132" t="str">
        <f t="shared" si="62"/>
        <v/>
      </c>
      <c r="T237" s="133" t="str">
        <f t="shared" si="63"/>
        <v/>
      </c>
      <c r="U237" s="133" t="str">
        <f t="shared" si="64"/>
        <v/>
      </c>
      <c r="V237" s="133" t="str">
        <f t="shared" si="65"/>
        <v/>
      </c>
      <c r="W237" s="133" t="str">
        <f t="shared" si="66"/>
        <v/>
      </c>
      <c r="X237" s="134" t="str">
        <f t="shared" si="67"/>
        <v/>
      </c>
      <c r="Y237" s="133" t="str">
        <f t="shared" si="68"/>
        <v/>
      </c>
      <c r="Z237" s="135" t="str">
        <f t="shared" si="69"/>
        <v/>
      </c>
      <c r="AA237" s="113"/>
      <c r="AB237" s="113"/>
      <c r="AC237" s="113"/>
      <c r="AD237" s="113"/>
      <c r="AE237" s="231" t="s">
        <v>2640</v>
      </c>
      <c r="AF237" s="232" t="s">
        <v>3579</v>
      </c>
      <c r="AG237" s="233" t="s">
        <v>2704</v>
      </c>
      <c r="AH237" s="113" t="s">
        <v>2622</v>
      </c>
      <c r="AI237" s="253" t="s">
        <v>4718</v>
      </c>
      <c r="AJ237" s="234" t="s">
        <v>4601</v>
      </c>
      <c r="AK237" s="235">
        <v>0.25</v>
      </c>
      <c r="AL237" s="254">
        <v>0</v>
      </c>
      <c r="AM237" s="113" t="s">
        <v>2622</v>
      </c>
    </row>
    <row r="238" spans="1:39" ht="12.75">
      <c r="A238" s="114" t="str">
        <f t="shared" si="70"/>
        <v/>
      </c>
      <c r="B238" s="115"/>
      <c r="C238" s="116"/>
      <c r="D238" s="116"/>
      <c r="E238" s="146"/>
      <c r="F238" s="146"/>
      <c r="G238" s="147"/>
      <c r="H238" s="117"/>
      <c r="I238" s="118" t="str">
        <f t="shared" si="54"/>
        <v/>
      </c>
      <c r="J238" s="119"/>
      <c r="K238" s="120">
        <v>1</v>
      </c>
      <c r="L238" s="121">
        <f t="shared" si="59"/>
        <v>0</v>
      </c>
      <c r="M238" s="122" t="str">
        <f t="shared" si="55"/>
        <v/>
      </c>
      <c r="N238" s="123" t="str">
        <f t="shared" si="56"/>
        <v/>
      </c>
      <c r="O238" s="124" t="str">
        <f t="shared" si="60"/>
        <v/>
      </c>
      <c r="P238" s="125" t="e">
        <f t="shared" si="57"/>
        <v>#N/A</v>
      </c>
      <c r="Q238" s="126">
        <f t="shared" si="58"/>
        <v>0</v>
      </c>
      <c r="R238" s="127">
        <f t="shared" si="61"/>
        <v>0</v>
      </c>
      <c r="S238" s="132" t="str">
        <f t="shared" si="62"/>
        <v/>
      </c>
      <c r="T238" s="133" t="str">
        <f t="shared" si="63"/>
        <v/>
      </c>
      <c r="U238" s="133" t="str">
        <f t="shared" si="64"/>
        <v/>
      </c>
      <c r="V238" s="133" t="str">
        <f t="shared" si="65"/>
        <v/>
      </c>
      <c r="W238" s="133" t="str">
        <f t="shared" si="66"/>
        <v/>
      </c>
      <c r="X238" s="134" t="str">
        <f t="shared" si="67"/>
        <v/>
      </c>
      <c r="Y238" s="133" t="str">
        <f t="shared" si="68"/>
        <v/>
      </c>
      <c r="Z238" s="135" t="str">
        <f t="shared" si="69"/>
        <v/>
      </c>
      <c r="AA238" s="113"/>
      <c r="AB238" s="113"/>
      <c r="AC238" s="113"/>
      <c r="AD238" s="113"/>
      <c r="AE238" s="231" t="s">
        <v>3581</v>
      </c>
      <c r="AF238" s="232" t="s">
        <v>3582</v>
      </c>
      <c r="AG238" s="233" t="s">
        <v>2709</v>
      </c>
      <c r="AH238" s="113" t="s">
        <v>2622</v>
      </c>
      <c r="AI238" s="253" t="s">
        <v>4719</v>
      </c>
      <c r="AJ238" s="234" t="s">
        <v>4601</v>
      </c>
      <c r="AK238" s="235">
        <v>0.25</v>
      </c>
      <c r="AL238" s="254">
        <v>0</v>
      </c>
      <c r="AM238" s="113" t="s">
        <v>2622</v>
      </c>
    </row>
    <row r="239" spans="1:39" ht="12.75">
      <c r="A239" s="114" t="str">
        <f t="shared" si="70"/>
        <v/>
      </c>
      <c r="B239" s="115"/>
      <c r="C239" s="116"/>
      <c r="D239" s="116"/>
      <c r="E239" s="146"/>
      <c r="F239" s="146"/>
      <c r="G239" s="147"/>
      <c r="H239" s="117"/>
      <c r="I239" s="118" t="str">
        <f t="shared" si="54"/>
        <v/>
      </c>
      <c r="J239" s="119"/>
      <c r="K239" s="120">
        <v>1</v>
      </c>
      <c r="L239" s="121">
        <f t="shared" si="59"/>
        <v>0</v>
      </c>
      <c r="M239" s="122" t="str">
        <f t="shared" si="55"/>
        <v/>
      </c>
      <c r="N239" s="123" t="str">
        <f t="shared" si="56"/>
        <v/>
      </c>
      <c r="O239" s="124" t="str">
        <f t="shared" si="60"/>
        <v/>
      </c>
      <c r="P239" s="125" t="e">
        <f t="shared" si="57"/>
        <v>#N/A</v>
      </c>
      <c r="Q239" s="126">
        <f t="shared" si="58"/>
        <v>0</v>
      </c>
      <c r="R239" s="127">
        <f t="shared" si="61"/>
        <v>0</v>
      </c>
      <c r="S239" s="132" t="str">
        <f t="shared" si="62"/>
        <v/>
      </c>
      <c r="T239" s="133" t="str">
        <f t="shared" si="63"/>
        <v/>
      </c>
      <c r="U239" s="133" t="str">
        <f t="shared" si="64"/>
        <v/>
      </c>
      <c r="V239" s="133" t="str">
        <f t="shared" si="65"/>
        <v/>
      </c>
      <c r="W239" s="133" t="str">
        <f t="shared" si="66"/>
        <v/>
      </c>
      <c r="X239" s="134" t="str">
        <f t="shared" si="67"/>
        <v/>
      </c>
      <c r="Y239" s="133" t="str">
        <f t="shared" si="68"/>
        <v/>
      </c>
      <c r="Z239" s="135" t="str">
        <f t="shared" si="69"/>
        <v/>
      </c>
      <c r="AA239" s="113"/>
      <c r="AB239" s="113"/>
      <c r="AC239" s="113"/>
      <c r="AD239" s="113"/>
      <c r="AE239" s="231" t="s">
        <v>3584</v>
      </c>
      <c r="AF239" s="232" t="s">
        <v>3585</v>
      </c>
      <c r="AG239" s="233" t="s">
        <v>2704</v>
      </c>
      <c r="AH239" s="113" t="s">
        <v>2622</v>
      </c>
      <c r="AI239" s="253" t="s">
        <v>4720</v>
      </c>
      <c r="AJ239" s="234" t="s">
        <v>4601</v>
      </c>
      <c r="AK239" s="235">
        <v>0.25</v>
      </c>
      <c r="AL239" s="254">
        <v>0</v>
      </c>
      <c r="AM239" s="113" t="s">
        <v>2622</v>
      </c>
    </row>
    <row r="240" spans="1:39" ht="12.75">
      <c r="A240" s="114" t="str">
        <f t="shared" si="70"/>
        <v/>
      </c>
      <c r="B240" s="115"/>
      <c r="C240" s="116"/>
      <c r="D240" s="116"/>
      <c r="E240" s="146"/>
      <c r="F240" s="146"/>
      <c r="G240" s="147"/>
      <c r="H240" s="117"/>
      <c r="I240" s="118" t="str">
        <f t="shared" si="54"/>
        <v/>
      </c>
      <c r="J240" s="119"/>
      <c r="K240" s="120">
        <v>1</v>
      </c>
      <c r="L240" s="121">
        <f t="shared" si="59"/>
        <v>0</v>
      </c>
      <c r="M240" s="122" t="str">
        <f t="shared" si="55"/>
        <v/>
      </c>
      <c r="N240" s="123" t="str">
        <f t="shared" si="56"/>
        <v/>
      </c>
      <c r="O240" s="124" t="str">
        <f t="shared" si="60"/>
        <v/>
      </c>
      <c r="P240" s="125" t="e">
        <f t="shared" si="57"/>
        <v>#N/A</v>
      </c>
      <c r="Q240" s="126">
        <f t="shared" si="58"/>
        <v>0</v>
      </c>
      <c r="R240" s="127">
        <f t="shared" si="61"/>
        <v>0</v>
      </c>
      <c r="S240" s="132" t="str">
        <f t="shared" si="62"/>
        <v/>
      </c>
      <c r="T240" s="133" t="str">
        <f t="shared" si="63"/>
        <v/>
      </c>
      <c r="U240" s="133" t="str">
        <f t="shared" si="64"/>
        <v/>
      </c>
      <c r="V240" s="133" t="str">
        <f t="shared" si="65"/>
        <v/>
      </c>
      <c r="W240" s="133" t="str">
        <f t="shared" si="66"/>
        <v/>
      </c>
      <c r="X240" s="134" t="str">
        <f t="shared" si="67"/>
        <v/>
      </c>
      <c r="Y240" s="133" t="str">
        <f t="shared" si="68"/>
        <v/>
      </c>
      <c r="Z240" s="135" t="str">
        <f t="shared" si="69"/>
        <v/>
      </c>
      <c r="AA240" s="113"/>
      <c r="AB240" s="113"/>
      <c r="AC240" s="113"/>
      <c r="AD240" s="113"/>
      <c r="AE240" s="240" t="s">
        <v>3587</v>
      </c>
      <c r="AF240" s="145" t="s">
        <v>3588</v>
      </c>
      <c r="AG240" s="137" t="s">
        <v>2704</v>
      </c>
      <c r="AH240" s="113" t="s">
        <v>2622</v>
      </c>
      <c r="AI240" s="253" t="s">
        <v>4721</v>
      </c>
      <c r="AJ240" s="234" t="s">
        <v>4601</v>
      </c>
      <c r="AK240" s="235">
        <v>0.25</v>
      </c>
      <c r="AL240" s="254">
        <v>0</v>
      </c>
      <c r="AM240" s="113" t="s">
        <v>2622</v>
      </c>
    </row>
    <row r="241" spans="1:39" ht="12.75">
      <c r="A241" s="114" t="str">
        <f t="shared" si="70"/>
        <v/>
      </c>
      <c r="B241" s="115"/>
      <c r="C241" s="116"/>
      <c r="D241" s="116"/>
      <c r="E241" s="146"/>
      <c r="F241" s="146"/>
      <c r="G241" s="147"/>
      <c r="H241" s="117"/>
      <c r="I241" s="118" t="str">
        <f t="shared" si="54"/>
        <v/>
      </c>
      <c r="J241" s="119"/>
      <c r="K241" s="120">
        <v>1</v>
      </c>
      <c r="L241" s="121">
        <f t="shared" si="59"/>
        <v>0</v>
      </c>
      <c r="M241" s="122" t="str">
        <f t="shared" si="55"/>
        <v/>
      </c>
      <c r="N241" s="123" t="str">
        <f t="shared" si="56"/>
        <v/>
      </c>
      <c r="O241" s="124" t="str">
        <f t="shared" si="60"/>
        <v/>
      </c>
      <c r="P241" s="125" t="e">
        <f t="shared" si="57"/>
        <v>#N/A</v>
      </c>
      <c r="Q241" s="126">
        <f t="shared" si="58"/>
        <v>0</v>
      </c>
      <c r="R241" s="127">
        <f t="shared" si="61"/>
        <v>0</v>
      </c>
      <c r="S241" s="132" t="str">
        <f t="shared" si="62"/>
        <v/>
      </c>
      <c r="T241" s="133" t="str">
        <f t="shared" si="63"/>
        <v/>
      </c>
      <c r="U241" s="133" t="str">
        <f t="shared" si="64"/>
        <v/>
      </c>
      <c r="V241" s="133" t="str">
        <f t="shared" si="65"/>
        <v/>
      </c>
      <c r="W241" s="133" t="str">
        <f t="shared" si="66"/>
        <v/>
      </c>
      <c r="X241" s="134" t="str">
        <f t="shared" si="67"/>
        <v/>
      </c>
      <c r="Y241" s="133" t="str">
        <f t="shared" si="68"/>
        <v/>
      </c>
      <c r="Z241" s="135" t="str">
        <f t="shared" si="69"/>
        <v/>
      </c>
      <c r="AA241" s="113"/>
      <c r="AB241" s="113"/>
      <c r="AC241" s="113"/>
      <c r="AD241" s="113"/>
      <c r="AE241" s="243" t="s">
        <v>2737</v>
      </c>
      <c r="AF241" s="144" t="s">
        <v>2710</v>
      </c>
      <c r="AG241" s="136"/>
      <c r="AH241" s="113"/>
      <c r="AI241" s="253" t="s">
        <v>4722</v>
      </c>
      <c r="AJ241" s="234" t="s">
        <v>4601</v>
      </c>
      <c r="AK241" s="235">
        <v>0.25</v>
      </c>
      <c r="AL241" s="254">
        <v>0</v>
      </c>
      <c r="AM241" s="113" t="s">
        <v>2622</v>
      </c>
    </row>
    <row r="242" spans="1:39" ht="12.75">
      <c r="A242" s="114" t="str">
        <f t="shared" si="70"/>
        <v/>
      </c>
      <c r="B242" s="115"/>
      <c r="C242" s="116"/>
      <c r="D242" s="116"/>
      <c r="E242" s="146"/>
      <c r="F242" s="146"/>
      <c r="G242" s="147"/>
      <c r="H242" s="117"/>
      <c r="I242" s="118" t="str">
        <f t="shared" si="54"/>
        <v/>
      </c>
      <c r="J242" s="119"/>
      <c r="K242" s="120">
        <v>1</v>
      </c>
      <c r="L242" s="121">
        <f t="shared" si="59"/>
        <v>0</v>
      </c>
      <c r="M242" s="122" t="str">
        <f t="shared" si="55"/>
        <v/>
      </c>
      <c r="N242" s="123" t="str">
        <f t="shared" si="56"/>
        <v/>
      </c>
      <c r="O242" s="124" t="str">
        <f t="shared" si="60"/>
        <v/>
      </c>
      <c r="P242" s="125" t="e">
        <f t="shared" si="57"/>
        <v>#N/A</v>
      </c>
      <c r="Q242" s="126">
        <f t="shared" si="58"/>
        <v>0</v>
      </c>
      <c r="R242" s="127">
        <f t="shared" si="61"/>
        <v>0</v>
      </c>
      <c r="S242" s="132" t="str">
        <f t="shared" si="62"/>
        <v/>
      </c>
      <c r="T242" s="133" t="str">
        <f t="shared" si="63"/>
        <v/>
      </c>
      <c r="U242" s="133" t="str">
        <f t="shared" si="64"/>
        <v/>
      </c>
      <c r="V242" s="133" t="str">
        <f t="shared" si="65"/>
        <v/>
      </c>
      <c r="W242" s="133" t="str">
        <f t="shared" si="66"/>
        <v/>
      </c>
      <c r="X242" s="134" t="str">
        <f t="shared" si="67"/>
        <v/>
      </c>
      <c r="Y242" s="133" t="str">
        <f t="shared" si="68"/>
        <v/>
      </c>
      <c r="Z242" s="135" t="str">
        <f t="shared" si="69"/>
        <v/>
      </c>
      <c r="AA242" s="113"/>
      <c r="AB242" s="113"/>
      <c r="AC242" s="113"/>
      <c r="AD242" s="113"/>
      <c r="AE242" s="240"/>
      <c r="AF242" s="145" t="s">
        <v>3407</v>
      </c>
      <c r="AG242" s="137"/>
      <c r="AH242" s="113"/>
      <c r="AI242" s="253" t="s">
        <v>4723</v>
      </c>
      <c r="AJ242" s="234" t="s">
        <v>4601</v>
      </c>
      <c r="AK242" s="235">
        <v>0.25</v>
      </c>
      <c r="AL242" s="254">
        <v>0</v>
      </c>
      <c r="AM242" s="113" t="s">
        <v>2622</v>
      </c>
    </row>
    <row r="243" spans="1:39" ht="12.75">
      <c r="A243" s="114" t="str">
        <f t="shared" si="70"/>
        <v/>
      </c>
      <c r="B243" s="115"/>
      <c r="C243" s="116"/>
      <c r="D243" s="116"/>
      <c r="E243" s="146"/>
      <c r="F243" s="146"/>
      <c r="G243" s="147"/>
      <c r="H243" s="117"/>
      <c r="I243" s="118" t="str">
        <f t="shared" si="54"/>
        <v/>
      </c>
      <c r="J243" s="119"/>
      <c r="K243" s="120">
        <v>1</v>
      </c>
      <c r="L243" s="121">
        <f t="shared" si="59"/>
        <v>0</v>
      </c>
      <c r="M243" s="122" t="str">
        <f t="shared" si="55"/>
        <v/>
      </c>
      <c r="N243" s="123" t="str">
        <f t="shared" si="56"/>
        <v/>
      </c>
      <c r="O243" s="124" t="str">
        <f t="shared" si="60"/>
        <v/>
      </c>
      <c r="P243" s="125" t="e">
        <f t="shared" si="57"/>
        <v>#N/A</v>
      </c>
      <c r="Q243" s="126">
        <f t="shared" si="58"/>
        <v>0</v>
      </c>
      <c r="R243" s="127">
        <f t="shared" si="61"/>
        <v>0</v>
      </c>
      <c r="S243" s="132" t="str">
        <f t="shared" si="62"/>
        <v/>
      </c>
      <c r="T243" s="133" t="str">
        <f t="shared" si="63"/>
        <v/>
      </c>
      <c r="U243" s="133" t="str">
        <f t="shared" si="64"/>
        <v/>
      </c>
      <c r="V243" s="133" t="str">
        <f t="shared" si="65"/>
        <v/>
      </c>
      <c r="W243" s="133" t="str">
        <f t="shared" si="66"/>
        <v/>
      </c>
      <c r="X243" s="134" t="str">
        <f t="shared" si="67"/>
        <v/>
      </c>
      <c r="Y243" s="133" t="str">
        <f t="shared" si="68"/>
        <v/>
      </c>
      <c r="Z243" s="135" t="str">
        <f t="shared" si="69"/>
        <v/>
      </c>
      <c r="AA243" s="113"/>
      <c r="AB243" s="113"/>
      <c r="AC243" s="113"/>
      <c r="AD243" s="113"/>
      <c r="AE243" s="138"/>
      <c r="AF243" s="138"/>
      <c r="AG243" s="138"/>
      <c r="AH243" s="113"/>
      <c r="AI243" s="253" t="s">
        <v>4724</v>
      </c>
      <c r="AJ243" s="234" t="s">
        <v>4601</v>
      </c>
      <c r="AK243" s="235">
        <v>0.25</v>
      </c>
      <c r="AL243" s="254">
        <v>0</v>
      </c>
      <c r="AM243" s="113" t="s">
        <v>2622</v>
      </c>
    </row>
    <row r="244" spans="1:39" ht="12.75">
      <c r="A244" s="114" t="str">
        <f t="shared" si="70"/>
        <v/>
      </c>
      <c r="B244" s="115"/>
      <c r="C244" s="116"/>
      <c r="D244" s="116"/>
      <c r="E244" s="146"/>
      <c r="F244" s="146"/>
      <c r="G244" s="147"/>
      <c r="H244" s="117"/>
      <c r="I244" s="118" t="str">
        <f t="shared" si="54"/>
        <v/>
      </c>
      <c r="J244" s="119"/>
      <c r="K244" s="120">
        <v>1</v>
      </c>
      <c r="L244" s="121">
        <f t="shared" si="59"/>
        <v>0</v>
      </c>
      <c r="M244" s="122" t="str">
        <f t="shared" si="55"/>
        <v/>
      </c>
      <c r="N244" s="123" t="str">
        <f t="shared" si="56"/>
        <v/>
      </c>
      <c r="O244" s="124" t="str">
        <f t="shared" si="60"/>
        <v/>
      </c>
      <c r="P244" s="125" t="e">
        <f t="shared" si="57"/>
        <v>#N/A</v>
      </c>
      <c r="Q244" s="126">
        <f t="shared" si="58"/>
        <v>0</v>
      </c>
      <c r="R244" s="127">
        <f t="shared" si="61"/>
        <v>0</v>
      </c>
      <c r="S244" s="132" t="str">
        <f t="shared" si="62"/>
        <v/>
      </c>
      <c r="T244" s="133" t="str">
        <f t="shared" si="63"/>
        <v/>
      </c>
      <c r="U244" s="133" t="str">
        <f t="shared" si="64"/>
        <v/>
      </c>
      <c r="V244" s="133" t="str">
        <f t="shared" si="65"/>
        <v/>
      </c>
      <c r="W244" s="133" t="str">
        <f t="shared" si="66"/>
        <v/>
      </c>
      <c r="X244" s="134" t="str">
        <f t="shared" si="67"/>
        <v/>
      </c>
      <c r="Y244" s="133" t="str">
        <f t="shared" si="68"/>
        <v/>
      </c>
      <c r="Z244" s="135" t="str">
        <f t="shared" si="69"/>
        <v/>
      </c>
      <c r="AA244" s="113"/>
      <c r="AB244" s="113"/>
      <c r="AC244" s="113"/>
      <c r="AD244" s="113"/>
      <c r="AE244" s="138"/>
      <c r="AF244" s="138"/>
      <c r="AG244" s="138"/>
      <c r="AH244" s="113"/>
      <c r="AI244" s="253" t="s">
        <v>4725</v>
      </c>
      <c r="AJ244" s="234" t="s">
        <v>4601</v>
      </c>
      <c r="AK244" s="235">
        <v>0.25</v>
      </c>
      <c r="AL244" s="254">
        <v>0</v>
      </c>
      <c r="AM244" s="113" t="s">
        <v>2622</v>
      </c>
    </row>
    <row r="245" spans="1:39" ht="12.75">
      <c r="A245" s="114" t="str">
        <f t="shared" si="70"/>
        <v/>
      </c>
      <c r="B245" s="115"/>
      <c r="C245" s="116"/>
      <c r="D245" s="116"/>
      <c r="E245" s="146"/>
      <c r="F245" s="146"/>
      <c r="G245" s="147"/>
      <c r="H245" s="117"/>
      <c r="I245" s="118" t="str">
        <f t="shared" si="54"/>
        <v/>
      </c>
      <c r="J245" s="119"/>
      <c r="K245" s="120">
        <v>1</v>
      </c>
      <c r="L245" s="121">
        <f t="shared" si="59"/>
        <v>0</v>
      </c>
      <c r="M245" s="122" t="str">
        <f t="shared" si="55"/>
        <v/>
      </c>
      <c r="N245" s="123" t="str">
        <f t="shared" si="56"/>
        <v/>
      </c>
      <c r="O245" s="124" t="str">
        <f t="shared" si="60"/>
        <v/>
      </c>
      <c r="P245" s="125" t="e">
        <f t="shared" si="57"/>
        <v>#N/A</v>
      </c>
      <c r="Q245" s="126">
        <f t="shared" si="58"/>
        <v>0</v>
      </c>
      <c r="R245" s="127">
        <f t="shared" si="61"/>
        <v>0</v>
      </c>
      <c r="S245" s="132" t="str">
        <f t="shared" si="62"/>
        <v/>
      </c>
      <c r="T245" s="133" t="str">
        <f t="shared" si="63"/>
        <v/>
      </c>
      <c r="U245" s="133" t="str">
        <f t="shared" si="64"/>
        <v/>
      </c>
      <c r="V245" s="133" t="str">
        <f t="shared" si="65"/>
        <v/>
      </c>
      <c r="W245" s="133" t="str">
        <f t="shared" si="66"/>
        <v/>
      </c>
      <c r="X245" s="134" t="str">
        <f t="shared" si="67"/>
        <v/>
      </c>
      <c r="Y245" s="133" t="str">
        <f t="shared" si="68"/>
        <v/>
      </c>
      <c r="Z245" s="135" t="str">
        <f t="shared" si="69"/>
        <v/>
      </c>
      <c r="AA245" s="113"/>
      <c r="AB245" s="113"/>
      <c r="AC245" s="113"/>
      <c r="AD245" s="113"/>
      <c r="AE245" s="138"/>
      <c r="AF245" s="138"/>
      <c r="AG245" s="138"/>
      <c r="AH245" s="113"/>
      <c r="AI245" s="253" t="s">
        <v>4726</v>
      </c>
      <c r="AJ245" s="234" t="s">
        <v>4601</v>
      </c>
      <c r="AK245" s="235">
        <v>0.25</v>
      </c>
      <c r="AL245" s="254">
        <v>0</v>
      </c>
      <c r="AM245" s="113" t="s">
        <v>2622</v>
      </c>
    </row>
    <row r="246" spans="1:39" ht="12.75">
      <c r="A246" s="114" t="str">
        <f t="shared" si="70"/>
        <v/>
      </c>
      <c r="B246" s="115"/>
      <c r="C246" s="116"/>
      <c r="D246" s="116"/>
      <c r="E246" s="146"/>
      <c r="F246" s="146"/>
      <c r="G246" s="147"/>
      <c r="H246" s="117"/>
      <c r="I246" s="118" t="str">
        <f t="shared" si="54"/>
        <v/>
      </c>
      <c r="J246" s="119"/>
      <c r="K246" s="120">
        <v>1</v>
      </c>
      <c r="L246" s="121">
        <f t="shared" si="59"/>
        <v>0</v>
      </c>
      <c r="M246" s="122" t="str">
        <f t="shared" si="55"/>
        <v/>
      </c>
      <c r="N246" s="123" t="str">
        <f t="shared" si="56"/>
        <v/>
      </c>
      <c r="O246" s="124" t="str">
        <f t="shared" si="60"/>
        <v/>
      </c>
      <c r="P246" s="125" t="e">
        <f t="shared" si="57"/>
        <v>#N/A</v>
      </c>
      <c r="Q246" s="126">
        <f t="shared" si="58"/>
        <v>0</v>
      </c>
      <c r="R246" s="127">
        <f t="shared" si="61"/>
        <v>0</v>
      </c>
      <c r="S246" s="132" t="str">
        <f t="shared" si="62"/>
        <v/>
      </c>
      <c r="T246" s="133" t="str">
        <f t="shared" si="63"/>
        <v/>
      </c>
      <c r="U246" s="133" t="str">
        <f t="shared" si="64"/>
        <v/>
      </c>
      <c r="V246" s="133" t="str">
        <f t="shared" si="65"/>
        <v/>
      </c>
      <c r="W246" s="133" t="str">
        <f t="shared" si="66"/>
        <v/>
      </c>
      <c r="X246" s="134" t="str">
        <f t="shared" si="67"/>
        <v/>
      </c>
      <c r="Y246" s="133" t="str">
        <f t="shared" si="68"/>
        <v/>
      </c>
      <c r="Z246" s="135" t="str">
        <f t="shared" si="69"/>
        <v/>
      </c>
      <c r="AA246" s="113"/>
      <c r="AB246" s="113"/>
      <c r="AC246" s="113"/>
      <c r="AD246" s="113"/>
      <c r="AE246" s="138"/>
      <c r="AF246" s="138"/>
      <c r="AG246" s="138"/>
      <c r="AH246" s="113"/>
      <c r="AI246" s="253" t="s">
        <v>4727</v>
      </c>
      <c r="AJ246" s="234" t="s">
        <v>4601</v>
      </c>
      <c r="AK246" s="235">
        <v>0.25</v>
      </c>
      <c r="AL246" s="254">
        <v>0</v>
      </c>
      <c r="AM246" s="113" t="s">
        <v>2622</v>
      </c>
    </row>
    <row r="247" spans="1:39" ht="12.75">
      <c r="A247" s="114" t="str">
        <f t="shared" si="70"/>
        <v/>
      </c>
      <c r="B247" s="115"/>
      <c r="C247" s="116"/>
      <c r="D247" s="116"/>
      <c r="E247" s="146"/>
      <c r="F247" s="146"/>
      <c r="G247" s="147"/>
      <c r="H247" s="117"/>
      <c r="I247" s="118" t="str">
        <f t="shared" si="54"/>
        <v/>
      </c>
      <c r="J247" s="119"/>
      <c r="K247" s="120">
        <v>1</v>
      </c>
      <c r="L247" s="121">
        <f t="shared" si="59"/>
        <v>0</v>
      </c>
      <c r="M247" s="122" t="str">
        <f t="shared" si="55"/>
        <v/>
      </c>
      <c r="N247" s="123" t="str">
        <f t="shared" si="56"/>
        <v/>
      </c>
      <c r="O247" s="124" t="str">
        <f t="shared" si="60"/>
        <v/>
      </c>
      <c r="P247" s="125" t="e">
        <f t="shared" si="57"/>
        <v>#N/A</v>
      </c>
      <c r="Q247" s="126">
        <f t="shared" si="58"/>
        <v>0</v>
      </c>
      <c r="R247" s="127">
        <f t="shared" si="61"/>
        <v>0</v>
      </c>
      <c r="S247" s="132" t="str">
        <f t="shared" si="62"/>
        <v/>
      </c>
      <c r="T247" s="133" t="str">
        <f t="shared" si="63"/>
        <v/>
      </c>
      <c r="U247" s="133" t="str">
        <f t="shared" si="64"/>
        <v/>
      </c>
      <c r="V247" s="133" t="str">
        <f t="shared" si="65"/>
        <v/>
      </c>
      <c r="W247" s="133" t="str">
        <f t="shared" si="66"/>
        <v/>
      </c>
      <c r="X247" s="134" t="str">
        <f t="shared" si="67"/>
        <v/>
      </c>
      <c r="Y247" s="133" t="str">
        <f t="shared" si="68"/>
        <v/>
      </c>
      <c r="Z247" s="135" t="str">
        <f t="shared" si="69"/>
        <v/>
      </c>
      <c r="AA247" s="113"/>
      <c r="AB247" s="113"/>
      <c r="AC247" s="113"/>
      <c r="AD247" s="113"/>
      <c r="AE247" s="138"/>
      <c r="AF247" s="138"/>
      <c r="AG247" s="138"/>
      <c r="AH247" s="113"/>
      <c r="AI247" s="253" t="s">
        <v>4728</v>
      </c>
      <c r="AJ247" s="234" t="s">
        <v>4601</v>
      </c>
      <c r="AK247" s="235">
        <v>0.25</v>
      </c>
      <c r="AL247" s="254">
        <v>0</v>
      </c>
      <c r="AM247" s="113" t="s">
        <v>2622</v>
      </c>
    </row>
    <row r="248" spans="1:39" ht="12.75">
      <c r="A248" s="114" t="str">
        <f t="shared" si="70"/>
        <v/>
      </c>
      <c r="B248" s="115"/>
      <c r="C248" s="116"/>
      <c r="D248" s="116"/>
      <c r="E248" s="146"/>
      <c r="F248" s="146"/>
      <c r="G248" s="147"/>
      <c r="H248" s="117"/>
      <c r="I248" s="118" t="str">
        <f t="shared" si="54"/>
        <v/>
      </c>
      <c r="J248" s="119"/>
      <c r="K248" s="120">
        <v>1</v>
      </c>
      <c r="L248" s="121">
        <f t="shared" si="59"/>
        <v>0</v>
      </c>
      <c r="M248" s="122" t="str">
        <f t="shared" si="55"/>
        <v/>
      </c>
      <c r="N248" s="123" t="str">
        <f t="shared" si="56"/>
        <v/>
      </c>
      <c r="O248" s="124" t="str">
        <f t="shared" si="60"/>
        <v/>
      </c>
      <c r="P248" s="125" t="e">
        <f t="shared" si="57"/>
        <v>#N/A</v>
      </c>
      <c r="Q248" s="126">
        <f t="shared" si="58"/>
        <v>0</v>
      </c>
      <c r="R248" s="127">
        <f t="shared" si="61"/>
        <v>0</v>
      </c>
      <c r="S248" s="132" t="str">
        <f t="shared" si="62"/>
        <v/>
      </c>
      <c r="T248" s="133" t="str">
        <f t="shared" si="63"/>
        <v/>
      </c>
      <c r="U248" s="133" t="str">
        <f t="shared" si="64"/>
        <v/>
      </c>
      <c r="V248" s="133" t="str">
        <f t="shared" si="65"/>
        <v/>
      </c>
      <c r="W248" s="133" t="str">
        <f t="shared" si="66"/>
        <v/>
      </c>
      <c r="X248" s="134" t="str">
        <f t="shared" si="67"/>
        <v/>
      </c>
      <c r="Y248" s="133" t="str">
        <f t="shared" si="68"/>
        <v/>
      </c>
      <c r="Z248" s="135" t="str">
        <f t="shared" si="69"/>
        <v/>
      </c>
      <c r="AA248" s="113"/>
      <c r="AB248" s="113"/>
      <c r="AC248" s="113"/>
      <c r="AD248" s="113"/>
      <c r="AE248" s="138"/>
      <c r="AF248" s="138"/>
      <c r="AG248" s="138"/>
      <c r="AH248" s="113"/>
      <c r="AI248" s="253" t="s">
        <v>4729</v>
      </c>
      <c r="AJ248" s="234" t="s">
        <v>4601</v>
      </c>
      <c r="AK248" s="235">
        <v>0.25</v>
      </c>
      <c r="AL248" s="254">
        <v>0</v>
      </c>
      <c r="AM248" s="113" t="s">
        <v>2622</v>
      </c>
    </row>
    <row r="249" spans="1:39" ht="12.75">
      <c r="A249" s="114" t="str">
        <f t="shared" si="70"/>
        <v/>
      </c>
      <c r="B249" s="115"/>
      <c r="C249" s="116"/>
      <c r="D249" s="116"/>
      <c r="E249" s="146"/>
      <c r="F249" s="146"/>
      <c r="G249" s="147"/>
      <c r="H249" s="117"/>
      <c r="I249" s="118" t="str">
        <f t="shared" si="54"/>
        <v/>
      </c>
      <c r="J249" s="119"/>
      <c r="K249" s="120">
        <v>1</v>
      </c>
      <c r="L249" s="121">
        <f t="shared" si="59"/>
        <v>0</v>
      </c>
      <c r="M249" s="122" t="str">
        <f t="shared" si="55"/>
        <v/>
      </c>
      <c r="N249" s="123" t="str">
        <f t="shared" si="56"/>
        <v/>
      </c>
      <c r="O249" s="124" t="str">
        <f t="shared" si="60"/>
        <v/>
      </c>
      <c r="P249" s="125" t="e">
        <f t="shared" si="57"/>
        <v>#N/A</v>
      </c>
      <c r="Q249" s="126">
        <f t="shared" si="58"/>
        <v>0</v>
      </c>
      <c r="R249" s="127">
        <f t="shared" si="61"/>
        <v>0</v>
      </c>
      <c r="S249" s="132" t="str">
        <f t="shared" si="62"/>
        <v/>
      </c>
      <c r="T249" s="133" t="str">
        <f t="shared" si="63"/>
        <v/>
      </c>
      <c r="U249" s="133" t="str">
        <f t="shared" si="64"/>
        <v/>
      </c>
      <c r="V249" s="133" t="str">
        <f t="shared" si="65"/>
        <v/>
      </c>
      <c r="W249" s="133" t="str">
        <f t="shared" si="66"/>
        <v/>
      </c>
      <c r="X249" s="134" t="str">
        <f t="shared" si="67"/>
        <v/>
      </c>
      <c r="Y249" s="133" t="str">
        <f t="shared" si="68"/>
        <v/>
      </c>
      <c r="Z249" s="135" t="str">
        <f t="shared" si="69"/>
        <v/>
      </c>
      <c r="AA249" s="113"/>
      <c r="AB249" s="113"/>
      <c r="AC249" s="113"/>
      <c r="AD249" s="113"/>
      <c r="AE249" s="138"/>
      <c r="AF249" s="138"/>
      <c r="AG249" s="138"/>
      <c r="AH249" s="113"/>
      <c r="AI249" s="253" t="s">
        <v>4730</v>
      </c>
      <c r="AJ249" s="234" t="s">
        <v>4601</v>
      </c>
      <c r="AK249" s="235">
        <v>0.25</v>
      </c>
      <c r="AL249" s="254">
        <v>0</v>
      </c>
      <c r="AM249" s="113" t="s">
        <v>2622</v>
      </c>
    </row>
    <row r="250" spans="1:39" ht="12.75">
      <c r="A250" s="114" t="str">
        <f t="shared" si="70"/>
        <v/>
      </c>
      <c r="B250" s="115"/>
      <c r="C250" s="116"/>
      <c r="D250" s="116"/>
      <c r="E250" s="146"/>
      <c r="F250" s="146"/>
      <c r="G250" s="147"/>
      <c r="H250" s="117"/>
      <c r="I250" s="118" t="str">
        <f t="shared" si="54"/>
        <v/>
      </c>
      <c r="J250" s="119"/>
      <c r="K250" s="120">
        <v>1</v>
      </c>
      <c r="L250" s="121">
        <f t="shared" si="59"/>
        <v>0</v>
      </c>
      <c r="M250" s="122" t="str">
        <f t="shared" si="55"/>
        <v/>
      </c>
      <c r="N250" s="123" t="str">
        <f t="shared" si="56"/>
        <v/>
      </c>
      <c r="O250" s="124" t="str">
        <f t="shared" si="60"/>
        <v/>
      </c>
      <c r="P250" s="125" t="e">
        <f t="shared" si="57"/>
        <v>#N/A</v>
      </c>
      <c r="Q250" s="126">
        <f t="shared" si="58"/>
        <v>0</v>
      </c>
      <c r="R250" s="127">
        <f t="shared" si="61"/>
        <v>0</v>
      </c>
      <c r="S250" s="132" t="str">
        <f t="shared" si="62"/>
        <v/>
      </c>
      <c r="T250" s="133" t="str">
        <f t="shared" si="63"/>
        <v/>
      </c>
      <c r="U250" s="133" t="str">
        <f t="shared" si="64"/>
        <v/>
      </c>
      <c r="V250" s="133" t="str">
        <f t="shared" si="65"/>
        <v/>
      </c>
      <c r="W250" s="133" t="str">
        <f t="shared" si="66"/>
        <v/>
      </c>
      <c r="X250" s="134" t="str">
        <f t="shared" si="67"/>
        <v/>
      </c>
      <c r="Y250" s="133" t="str">
        <f t="shared" si="68"/>
        <v/>
      </c>
      <c r="Z250" s="135" t="str">
        <f t="shared" si="69"/>
        <v/>
      </c>
      <c r="AA250" s="113"/>
      <c r="AB250" s="113"/>
      <c r="AC250" s="113"/>
      <c r="AD250" s="113"/>
      <c r="AE250" s="138"/>
      <c r="AF250" s="138"/>
      <c r="AG250" s="138"/>
      <c r="AH250" s="113"/>
      <c r="AI250" s="253" t="s">
        <v>4731</v>
      </c>
      <c r="AJ250" s="234" t="s">
        <v>4732</v>
      </c>
      <c r="AK250" s="235">
        <v>0.25</v>
      </c>
      <c r="AL250" s="254">
        <v>0</v>
      </c>
      <c r="AM250" s="113" t="s">
        <v>2622</v>
      </c>
    </row>
    <row r="251" spans="1:39" ht="12.75">
      <c r="A251" s="114" t="str">
        <f t="shared" si="70"/>
        <v/>
      </c>
      <c r="B251" s="115"/>
      <c r="C251" s="116"/>
      <c r="D251" s="116"/>
      <c r="E251" s="146"/>
      <c r="F251" s="146"/>
      <c r="G251" s="147"/>
      <c r="H251" s="117"/>
      <c r="I251" s="118" t="str">
        <f t="shared" si="54"/>
        <v/>
      </c>
      <c r="J251" s="119"/>
      <c r="K251" s="120">
        <v>1</v>
      </c>
      <c r="L251" s="121">
        <f t="shared" si="59"/>
        <v>0</v>
      </c>
      <c r="M251" s="122" t="str">
        <f t="shared" si="55"/>
        <v/>
      </c>
      <c r="N251" s="123" t="str">
        <f t="shared" si="56"/>
        <v/>
      </c>
      <c r="O251" s="124" t="str">
        <f t="shared" si="60"/>
        <v/>
      </c>
      <c r="P251" s="125" t="e">
        <f t="shared" si="57"/>
        <v>#N/A</v>
      </c>
      <c r="Q251" s="126">
        <f t="shared" si="58"/>
        <v>0</v>
      </c>
      <c r="R251" s="127">
        <f t="shared" si="61"/>
        <v>0</v>
      </c>
      <c r="S251" s="132" t="str">
        <f t="shared" si="62"/>
        <v/>
      </c>
      <c r="T251" s="133" t="str">
        <f t="shared" si="63"/>
        <v/>
      </c>
      <c r="U251" s="133" t="str">
        <f t="shared" si="64"/>
        <v/>
      </c>
      <c r="V251" s="133" t="str">
        <f t="shared" si="65"/>
        <v/>
      </c>
      <c r="W251" s="133" t="str">
        <f t="shared" si="66"/>
        <v/>
      </c>
      <c r="X251" s="134" t="str">
        <f t="shared" si="67"/>
        <v/>
      </c>
      <c r="Y251" s="133" t="str">
        <f t="shared" si="68"/>
        <v/>
      </c>
      <c r="Z251" s="135" t="str">
        <f t="shared" si="69"/>
        <v/>
      </c>
      <c r="AA251" s="113"/>
      <c r="AB251" s="113"/>
      <c r="AC251" s="113"/>
      <c r="AD251" s="113"/>
      <c r="AE251" s="138"/>
      <c r="AF251" s="138"/>
      <c r="AG251" s="138"/>
      <c r="AH251" s="113"/>
      <c r="AI251" s="253" t="s">
        <v>4733</v>
      </c>
      <c r="AJ251" s="234" t="s">
        <v>4601</v>
      </c>
      <c r="AK251" s="235">
        <v>0.25</v>
      </c>
      <c r="AL251" s="254">
        <v>0</v>
      </c>
      <c r="AM251" s="113" t="s">
        <v>2622</v>
      </c>
    </row>
    <row r="252" spans="1:39" ht="12.75">
      <c r="A252" s="114" t="str">
        <f t="shared" si="70"/>
        <v/>
      </c>
      <c r="B252" s="115"/>
      <c r="C252" s="116"/>
      <c r="D252" s="116"/>
      <c r="E252" s="146"/>
      <c r="F252" s="146"/>
      <c r="G252" s="147"/>
      <c r="H252" s="117"/>
      <c r="I252" s="118" t="str">
        <f t="shared" si="54"/>
        <v/>
      </c>
      <c r="J252" s="119"/>
      <c r="K252" s="120">
        <v>1</v>
      </c>
      <c r="L252" s="121">
        <f t="shared" si="59"/>
        <v>0</v>
      </c>
      <c r="M252" s="122" t="str">
        <f t="shared" si="55"/>
        <v/>
      </c>
      <c r="N252" s="123" t="str">
        <f t="shared" si="56"/>
        <v/>
      </c>
      <c r="O252" s="124" t="str">
        <f t="shared" si="60"/>
        <v/>
      </c>
      <c r="P252" s="125" t="e">
        <f t="shared" si="57"/>
        <v>#N/A</v>
      </c>
      <c r="Q252" s="126">
        <f t="shared" si="58"/>
        <v>0</v>
      </c>
      <c r="R252" s="127">
        <f t="shared" si="61"/>
        <v>0</v>
      </c>
      <c r="S252" s="132" t="str">
        <f t="shared" si="62"/>
        <v/>
      </c>
      <c r="T252" s="133" t="str">
        <f t="shared" si="63"/>
        <v/>
      </c>
      <c r="U252" s="133" t="str">
        <f t="shared" si="64"/>
        <v/>
      </c>
      <c r="V252" s="133" t="str">
        <f t="shared" si="65"/>
        <v/>
      </c>
      <c r="W252" s="133" t="str">
        <f t="shared" si="66"/>
        <v/>
      </c>
      <c r="X252" s="134" t="str">
        <f t="shared" si="67"/>
        <v/>
      </c>
      <c r="Y252" s="133" t="str">
        <f t="shared" si="68"/>
        <v/>
      </c>
      <c r="Z252" s="135" t="str">
        <f t="shared" si="69"/>
        <v/>
      </c>
      <c r="AA252" s="113"/>
      <c r="AB252" s="113"/>
      <c r="AC252" s="113"/>
      <c r="AD252" s="113"/>
      <c r="AE252" s="138"/>
      <c r="AF252" s="138"/>
      <c r="AG252" s="138"/>
      <c r="AH252" s="113"/>
      <c r="AI252" s="253" t="s">
        <v>4734</v>
      </c>
      <c r="AJ252" s="234" t="s">
        <v>4601</v>
      </c>
      <c r="AK252" s="235">
        <v>0.25</v>
      </c>
      <c r="AL252" s="254">
        <v>0</v>
      </c>
      <c r="AM252" s="113" t="s">
        <v>2622</v>
      </c>
    </row>
    <row r="253" spans="1:39" ht="12.75">
      <c r="A253" s="114" t="str">
        <f t="shared" si="70"/>
        <v/>
      </c>
      <c r="B253" s="115"/>
      <c r="C253" s="116"/>
      <c r="D253" s="116"/>
      <c r="E253" s="146"/>
      <c r="F253" s="146"/>
      <c r="G253" s="147"/>
      <c r="H253" s="117"/>
      <c r="I253" s="118" t="str">
        <f t="shared" si="54"/>
        <v/>
      </c>
      <c r="J253" s="119"/>
      <c r="K253" s="120">
        <v>1</v>
      </c>
      <c r="L253" s="121">
        <f t="shared" si="59"/>
        <v>0</v>
      </c>
      <c r="M253" s="122" t="str">
        <f t="shared" si="55"/>
        <v/>
      </c>
      <c r="N253" s="123" t="str">
        <f t="shared" si="56"/>
        <v/>
      </c>
      <c r="O253" s="124" t="str">
        <f t="shared" si="60"/>
        <v/>
      </c>
      <c r="P253" s="125" t="e">
        <f t="shared" si="57"/>
        <v>#N/A</v>
      </c>
      <c r="Q253" s="126">
        <f t="shared" si="58"/>
        <v>0</v>
      </c>
      <c r="R253" s="127">
        <f t="shared" si="61"/>
        <v>0</v>
      </c>
      <c r="S253" s="132" t="str">
        <f t="shared" si="62"/>
        <v/>
      </c>
      <c r="T253" s="133" t="str">
        <f t="shared" si="63"/>
        <v/>
      </c>
      <c r="U253" s="133" t="str">
        <f t="shared" si="64"/>
        <v/>
      </c>
      <c r="V253" s="133" t="str">
        <f t="shared" si="65"/>
        <v/>
      </c>
      <c r="W253" s="133" t="str">
        <f t="shared" si="66"/>
        <v/>
      </c>
      <c r="X253" s="134" t="str">
        <f t="shared" si="67"/>
        <v/>
      </c>
      <c r="Y253" s="133" t="str">
        <f t="shared" si="68"/>
        <v/>
      </c>
      <c r="Z253" s="135" t="str">
        <f t="shared" si="69"/>
        <v/>
      </c>
      <c r="AA253" s="113"/>
      <c r="AB253" s="113"/>
      <c r="AC253" s="113"/>
      <c r="AD253" s="113"/>
      <c r="AE253" s="138"/>
      <c r="AF253" s="138"/>
      <c r="AG253" s="138"/>
      <c r="AH253" s="113"/>
      <c r="AI253" s="253" t="s">
        <v>4735</v>
      </c>
      <c r="AJ253" s="234" t="s">
        <v>4601</v>
      </c>
      <c r="AK253" s="235">
        <v>0.25</v>
      </c>
      <c r="AL253" s="254">
        <v>0</v>
      </c>
      <c r="AM253" s="113" t="s">
        <v>2622</v>
      </c>
    </row>
    <row r="254" spans="1:39" ht="12.75">
      <c r="A254" s="114" t="str">
        <f t="shared" si="70"/>
        <v/>
      </c>
      <c r="B254" s="115"/>
      <c r="C254" s="116"/>
      <c r="D254" s="116"/>
      <c r="E254" s="146"/>
      <c r="F254" s="146"/>
      <c r="G254" s="147"/>
      <c r="H254" s="117"/>
      <c r="I254" s="118" t="str">
        <f t="shared" si="54"/>
        <v/>
      </c>
      <c r="J254" s="119"/>
      <c r="K254" s="120">
        <v>1</v>
      </c>
      <c r="L254" s="121">
        <f t="shared" si="59"/>
        <v>0</v>
      </c>
      <c r="M254" s="122" t="str">
        <f t="shared" si="55"/>
        <v/>
      </c>
      <c r="N254" s="123" t="str">
        <f t="shared" si="56"/>
        <v/>
      </c>
      <c r="O254" s="124" t="str">
        <f t="shared" si="60"/>
        <v/>
      </c>
      <c r="P254" s="125" t="e">
        <f t="shared" si="57"/>
        <v>#N/A</v>
      </c>
      <c r="Q254" s="126">
        <f t="shared" si="58"/>
        <v>0</v>
      </c>
      <c r="R254" s="127">
        <f t="shared" si="61"/>
        <v>0</v>
      </c>
      <c r="S254" s="132" t="str">
        <f t="shared" si="62"/>
        <v/>
      </c>
      <c r="T254" s="133" t="str">
        <f t="shared" si="63"/>
        <v/>
      </c>
      <c r="U254" s="133" t="str">
        <f t="shared" si="64"/>
        <v/>
      </c>
      <c r="V254" s="133" t="str">
        <f t="shared" si="65"/>
        <v/>
      </c>
      <c r="W254" s="133" t="str">
        <f t="shared" si="66"/>
        <v/>
      </c>
      <c r="X254" s="134" t="str">
        <f t="shared" si="67"/>
        <v/>
      </c>
      <c r="Y254" s="133" t="str">
        <f t="shared" si="68"/>
        <v/>
      </c>
      <c r="Z254" s="135" t="str">
        <f t="shared" si="69"/>
        <v/>
      </c>
      <c r="AA254" s="113"/>
      <c r="AB254" s="113"/>
      <c r="AC254" s="113"/>
      <c r="AD254" s="113"/>
      <c r="AE254" s="138"/>
      <c r="AF254" s="138"/>
      <c r="AG254" s="138"/>
      <c r="AH254" s="113"/>
      <c r="AI254" s="253" t="s">
        <v>4736</v>
      </c>
      <c r="AJ254" s="234" t="s">
        <v>4601</v>
      </c>
      <c r="AK254" s="235">
        <v>0.25</v>
      </c>
      <c r="AL254" s="254">
        <v>0</v>
      </c>
      <c r="AM254" s="113" t="s">
        <v>2622</v>
      </c>
    </row>
    <row r="255" spans="1:39" ht="12.75">
      <c r="A255" s="114" t="str">
        <f t="shared" si="70"/>
        <v/>
      </c>
      <c r="B255" s="115"/>
      <c r="C255" s="116"/>
      <c r="D255" s="116"/>
      <c r="E255" s="146"/>
      <c r="F255" s="146"/>
      <c r="G255" s="147"/>
      <c r="H255" s="117"/>
      <c r="I255" s="118" t="str">
        <f t="shared" si="54"/>
        <v/>
      </c>
      <c r="J255" s="119"/>
      <c r="K255" s="120">
        <v>1</v>
      </c>
      <c r="L255" s="121">
        <f t="shared" si="59"/>
        <v>0</v>
      </c>
      <c r="M255" s="122" t="str">
        <f t="shared" si="55"/>
        <v/>
      </c>
      <c r="N255" s="123" t="str">
        <f t="shared" si="56"/>
        <v/>
      </c>
      <c r="O255" s="124" t="str">
        <f t="shared" si="60"/>
        <v/>
      </c>
      <c r="P255" s="125" t="e">
        <f t="shared" si="57"/>
        <v>#N/A</v>
      </c>
      <c r="Q255" s="126">
        <f t="shared" si="58"/>
        <v>0</v>
      </c>
      <c r="R255" s="127">
        <f t="shared" si="61"/>
        <v>0</v>
      </c>
      <c r="S255" s="132" t="str">
        <f t="shared" si="62"/>
        <v/>
      </c>
      <c r="T255" s="133" t="str">
        <f t="shared" si="63"/>
        <v/>
      </c>
      <c r="U255" s="133" t="str">
        <f t="shared" si="64"/>
        <v/>
      </c>
      <c r="V255" s="133" t="str">
        <f t="shared" si="65"/>
        <v/>
      </c>
      <c r="W255" s="133" t="str">
        <f t="shared" si="66"/>
        <v/>
      </c>
      <c r="X255" s="134" t="str">
        <f t="shared" si="67"/>
        <v/>
      </c>
      <c r="Y255" s="133" t="str">
        <f t="shared" si="68"/>
        <v/>
      </c>
      <c r="Z255" s="135" t="str">
        <f t="shared" si="69"/>
        <v/>
      </c>
      <c r="AA255" s="113"/>
      <c r="AB255" s="113"/>
      <c r="AC255" s="113"/>
      <c r="AD255" s="113"/>
      <c r="AE255" s="138"/>
      <c r="AF255" s="138"/>
      <c r="AG255" s="138"/>
      <c r="AH255" s="113"/>
      <c r="AI255" s="253" t="s">
        <v>4737</v>
      </c>
      <c r="AJ255" s="234" t="s">
        <v>4601</v>
      </c>
      <c r="AK255" s="235">
        <v>0.25</v>
      </c>
      <c r="AL255" s="254">
        <v>0</v>
      </c>
      <c r="AM255" s="113" t="s">
        <v>2622</v>
      </c>
    </row>
    <row r="256" spans="1:39" ht="12.75">
      <c r="A256" s="114" t="str">
        <f t="shared" si="70"/>
        <v/>
      </c>
      <c r="B256" s="115"/>
      <c r="C256" s="116"/>
      <c r="D256" s="116"/>
      <c r="E256" s="146"/>
      <c r="F256" s="146"/>
      <c r="G256" s="147"/>
      <c r="H256" s="117"/>
      <c r="I256" s="118" t="str">
        <f t="shared" si="54"/>
        <v/>
      </c>
      <c r="J256" s="119"/>
      <c r="K256" s="120">
        <v>1</v>
      </c>
      <c r="L256" s="121">
        <f t="shared" si="59"/>
        <v>0</v>
      </c>
      <c r="M256" s="122" t="str">
        <f t="shared" si="55"/>
        <v/>
      </c>
      <c r="N256" s="123" t="str">
        <f t="shared" si="56"/>
        <v/>
      </c>
      <c r="O256" s="124" t="str">
        <f t="shared" si="60"/>
        <v/>
      </c>
      <c r="P256" s="125" t="e">
        <f t="shared" si="57"/>
        <v>#N/A</v>
      </c>
      <c r="Q256" s="126">
        <f t="shared" si="58"/>
        <v>0</v>
      </c>
      <c r="R256" s="127">
        <f t="shared" si="61"/>
        <v>0</v>
      </c>
      <c r="S256" s="132" t="str">
        <f t="shared" si="62"/>
        <v/>
      </c>
      <c r="T256" s="133" t="str">
        <f t="shared" si="63"/>
        <v/>
      </c>
      <c r="U256" s="133" t="str">
        <f t="shared" si="64"/>
        <v/>
      </c>
      <c r="V256" s="133" t="str">
        <f t="shared" si="65"/>
        <v/>
      </c>
      <c r="W256" s="133" t="str">
        <f t="shared" si="66"/>
        <v/>
      </c>
      <c r="X256" s="134" t="str">
        <f t="shared" si="67"/>
        <v/>
      </c>
      <c r="Y256" s="133" t="str">
        <f t="shared" si="68"/>
        <v/>
      </c>
      <c r="Z256" s="135" t="str">
        <f t="shared" si="69"/>
        <v/>
      </c>
      <c r="AA256" s="113"/>
      <c r="AB256" s="113"/>
      <c r="AC256" s="113"/>
      <c r="AD256" s="113"/>
      <c r="AE256" s="138"/>
      <c r="AF256" s="138"/>
      <c r="AG256" s="138"/>
      <c r="AH256" s="113"/>
      <c r="AI256" s="253" t="s">
        <v>4738</v>
      </c>
      <c r="AJ256" s="234" t="s">
        <v>4601</v>
      </c>
      <c r="AK256" s="235">
        <v>0.25</v>
      </c>
      <c r="AL256" s="254">
        <v>0</v>
      </c>
      <c r="AM256" s="113" t="s">
        <v>2622</v>
      </c>
    </row>
    <row r="257" spans="1:39" ht="12.75">
      <c r="A257" s="114" t="str">
        <f t="shared" si="70"/>
        <v/>
      </c>
      <c r="B257" s="115"/>
      <c r="C257" s="116"/>
      <c r="D257" s="116"/>
      <c r="E257" s="146"/>
      <c r="F257" s="146"/>
      <c r="G257" s="147"/>
      <c r="H257" s="117"/>
      <c r="I257" s="118" t="str">
        <f t="shared" si="54"/>
        <v/>
      </c>
      <c r="J257" s="119"/>
      <c r="K257" s="120">
        <v>1</v>
      </c>
      <c r="L257" s="121">
        <f t="shared" si="59"/>
        <v>0</v>
      </c>
      <c r="M257" s="122" t="str">
        <f t="shared" si="55"/>
        <v/>
      </c>
      <c r="N257" s="123" t="str">
        <f t="shared" si="56"/>
        <v/>
      </c>
      <c r="O257" s="124" t="str">
        <f t="shared" si="60"/>
        <v/>
      </c>
      <c r="P257" s="125" t="e">
        <f t="shared" si="57"/>
        <v>#N/A</v>
      </c>
      <c r="Q257" s="126">
        <f t="shared" si="58"/>
        <v>0</v>
      </c>
      <c r="R257" s="127">
        <f t="shared" si="61"/>
        <v>0</v>
      </c>
      <c r="S257" s="132" t="str">
        <f t="shared" si="62"/>
        <v/>
      </c>
      <c r="T257" s="133" t="str">
        <f t="shared" si="63"/>
        <v/>
      </c>
      <c r="U257" s="133" t="str">
        <f t="shared" si="64"/>
        <v/>
      </c>
      <c r="V257" s="133" t="str">
        <f t="shared" si="65"/>
        <v/>
      </c>
      <c r="W257" s="133" t="str">
        <f t="shared" si="66"/>
        <v/>
      </c>
      <c r="X257" s="134" t="str">
        <f t="shared" si="67"/>
        <v/>
      </c>
      <c r="Y257" s="133" t="str">
        <f t="shared" si="68"/>
        <v/>
      </c>
      <c r="Z257" s="135" t="str">
        <f t="shared" si="69"/>
        <v/>
      </c>
      <c r="AA257" s="113"/>
      <c r="AB257" s="113"/>
      <c r="AC257" s="113"/>
      <c r="AD257" s="113"/>
      <c r="AE257" s="138"/>
      <c r="AF257" s="138"/>
      <c r="AG257" s="138"/>
      <c r="AH257" s="113"/>
      <c r="AI257" s="253" t="s">
        <v>4739</v>
      </c>
      <c r="AJ257" s="234" t="s">
        <v>4601</v>
      </c>
      <c r="AK257" s="235">
        <v>0.25</v>
      </c>
      <c r="AL257" s="254">
        <v>0</v>
      </c>
      <c r="AM257" s="113" t="s">
        <v>2622</v>
      </c>
    </row>
    <row r="258" spans="1:39" ht="12.75">
      <c r="A258" s="114" t="str">
        <f t="shared" si="70"/>
        <v/>
      </c>
      <c r="B258" s="115"/>
      <c r="C258" s="116"/>
      <c r="D258" s="116"/>
      <c r="E258" s="146"/>
      <c r="F258" s="146"/>
      <c r="G258" s="147"/>
      <c r="H258" s="117"/>
      <c r="I258" s="118" t="str">
        <f t="shared" si="54"/>
        <v/>
      </c>
      <c r="J258" s="119"/>
      <c r="K258" s="120">
        <v>1</v>
      </c>
      <c r="L258" s="121">
        <f t="shared" si="59"/>
        <v>0</v>
      </c>
      <c r="M258" s="122" t="str">
        <f t="shared" si="55"/>
        <v/>
      </c>
      <c r="N258" s="123" t="str">
        <f t="shared" si="56"/>
        <v/>
      </c>
      <c r="O258" s="124" t="str">
        <f t="shared" si="60"/>
        <v/>
      </c>
      <c r="P258" s="125" t="e">
        <f t="shared" si="57"/>
        <v>#N/A</v>
      </c>
      <c r="Q258" s="126">
        <f t="shared" si="58"/>
        <v>0</v>
      </c>
      <c r="R258" s="127">
        <f t="shared" si="61"/>
        <v>0</v>
      </c>
      <c r="S258" s="132" t="str">
        <f t="shared" si="62"/>
        <v/>
      </c>
      <c r="T258" s="133" t="str">
        <f t="shared" si="63"/>
        <v/>
      </c>
      <c r="U258" s="133" t="str">
        <f t="shared" si="64"/>
        <v/>
      </c>
      <c r="V258" s="133" t="str">
        <f t="shared" si="65"/>
        <v/>
      </c>
      <c r="W258" s="133" t="str">
        <f t="shared" si="66"/>
        <v/>
      </c>
      <c r="X258" s="134" t="str">
        <f t="shared" si="67"/>
        <v/>
      </c>
      <c r="Y258" s="133" t="str">
        <f t="shared" si="68"/>
        <v/>
      </c>
      <c r="Z258" s="135" t="str">
        <f t="shared" si="69"/>
        <v/>
      </c>
      <c r="AA258" s="113"/>
      <c r="AB258" s="113"/>
      <c r="AC258" s="113"/>
      <c r="AD258" s="113"/>
      <c r="AE258" s="138"/>
      <c r="AF258" s="138"/>
      <c r="AG258" s="138"/>
      <c r="AH258" s="113"/>
      <c r="AI258" s="253" t="s">
        <v>4740</v>
      </c>
      <c r="AJ258" s="234" t="s">
        <v>4601</v>
      </c>
      <c r="AK258" s="235">
        <v>0.25</v>
      </c>
      <c r="AL258" s="254">
        <v>0</v>
      </c>
      <c r="AM258" s="113" t="s">
        <v>2622</v>
      </c>
    </row>
    <row r="259" spans="1:39" ht="12.75">
      <c r="A259" s="114" t="str">
        <f t="shared" si="70"/>
        <v/>
      </c>
      <c r="B259" s="115"/>
      <c r="C259" s="116"/>
      <c r="D259" s="116"/>
      <c r="E259" s="146"/>
      <c r="F259" s="146"/>
      <c r="G259" s="147"/>
      <c r="H259" s="117"/>
      <c r="I259" s="118" t="str">
        <f t="shared" si="54"/>
        <v/>
      </c>
      <c r="J259" s="119"/>
      <c r="K259" s="120">
        <v>1</v>
      </c>
      <c r="L259" s="121">
        <f t="shared" si="59"/>
        <v>0</v>
      </c>
      <c r="M259" s="122" t="str">
        <f t="shared" si="55"/>
        <v/>
      </c>
      <c r="N259" s="123" t="str">
        <f t="shared" si="56"/>
        <v/>
      </c>
      <c r="O259" s="124" t="str">
        <f t="shared" si="60"/>
        <v/>
      </c>
      <c r="P259" s="125" t="e">
        <f t="shared" si="57"/>
        <v>#N/A</v>
      </c>
      <c r="Q259" s="126">
        <f t="shared" si="58"/>
        <v>0</v>
      </c>
      <c r="R259" s="127">
        <f t="shared" si="61"/>
        <v>0</v>
      </c>
      <c r="S259" s="132" t="str">
        <f t="shared" si="62"/>
        <v/>
      </c>
      <c r="T259" s="133" t="str">
        <f t="shared" si="63"/>
        <v/>
      </c>
      <c r="U259" s="133" t="str">
        <f t="shared" si="64"/>
        <v/>
      </c>
      <c r="V259" s="133" t="str">
        <f t="shared" si="65"/>
        <v/>
      </c>
      <c r="W259" s="133" t="str">
        <f t="shared" si="66"/>
        <v/>
      </c>
      <c r="X259" s="134" t="str">
        <f t="shared" si="67"/>
        <v/>
      </c>
      <c r="Y259" s="133" t="str">
        <f t="shared" si="68"/>
        <v/>
      </c>
      <c r="Z259" s="135" t="str">
        <f t="shared" si="69"/>
        <v/>
      </c>
      <c r="AA259" s="113"/>
      <c r="AB259" s="113"/>
      <c r="AC259" s="113"/>
      <c r="AD259" s="113"/>
      <c r="AE259" s="138"/>
      <c r="AF259" s="138"/>
      <c r="AG259" s="138"/>
      <c r="AH259" s="113"/>
      <c r="AI259" s="253" t="s">
        <v>4741</v>
      </c>
      <c r="AJ259" s="234" t="s">
        <v>4601</v>
      </c>
      <c r="AK259" s="235">
        <v>0.25</v>
      </c>
      <c r="AL259" s="254">
        <v>0</v>
      </c>
      <c r="AM259" s="113" t="s">
        <v>2622</v>
      </c>
    </row>
    <row r="260" spans="1:39" ht="12.75">
      <c r="A260" s="114" t="str">
        <f t="shared" si="70"/>
        <v/>
      </c>
      <c r="B260" s="115"/>
      <c r="C260" s="116"/>
      <c r="D260" s="116"/>
      <c r="E260" s="146"/>
      <c r="F260" s="146"/>
      <c r="G260" s="147"/>
      <c r="H260" s="117"/>
      <c r="I260" s="118" t="str">
        <f t="shared" si="54"/>
        <v/>
      </c>
      <c r="J260" s="119"/>
      <c r="K260" s="120">
        <v>1</v>
      </c>
      <c r="L260" s="121">
        <f t="shared" si="59"/>
        <v>0</v>
      </c>
      <c r="M260" s="122" t="str">
        <f t="shared" si="55"/>
        <v/>
      </c>
      <c r="N260" s="123" t="str">
        <f t="shared" si="56"/>
        <v/>
      </c>
      <c r="O260" s="124" t="str">
        <f t="shared" si="60"/>
        <v/>
      </c>
      <c r="P260" s="125" t="e">
        <f t="shared" si="57"/>
        <v>#N/A</v>
      </c>
      <c r="Q260" s="126">
        <f t="shared" si="58"/>
        <v>0</v>
      </c>
      <c r="R260" s="127">
        <f t="shared" si="61"/>
        <v>0</v>
      </c>
      <c r="S260" s="132" t="str">
        <f t="shared" si="62"/>
        <v/>
      </c>
      <c r="T260" s="133" t="str">
        <f t="shared" si="63"/>
        <v/>
      </c>
      <c r="U260" s="133" t="str">
        <f t="shared" si="64"/>
        <v/>
      </c>
      <c r="V260" s="133" t="str">
        <f t="shared" si="65"/>
        <v/>
      </c>
      <c r="W260" s="133" t="str">
        <f t="shared" si="66"/>
        <v/>
      </c>
      <c r="X260" s="134" t="str">
        <f t="shared" si="67"/>
        <v/>
      </c>
      <c r="Y260" s="133" t="str">
        <f t="shared" si="68"/>
        <v/>
      </c>
      <c r="Z260" s="135" t="str">
        <f t="shared" si="69"/>
        <v/>
      </c>
      <c r="AA260" s="113"/>
      <c r="AB260" s="113"/>
      <c r="AC260" s="113"/>
      <c r="AD260" s="113"/>
      <c r="AE260" s="138"/>
      <c r="AF260" s="138"/>
      <c r="AG260" s="138"/>
      <c r="AH260" s="113"/>
      <c r="AI260" s="253" t="s">
        <v>4742</v>
      </c>
      <c r="AJ260" s="234" t="s">
        <v>4601</v>
      </c>
      <c r="AK260" s="235">
        <v>0.25</v>
      </c>
      <c r="AL260" s="254">
        <v>0</v>
      </c>
      <c r="AM260" s="113" t="s">
        <v>2622</v>
      </c>
    </row>
    <row r="261" spans="1:39" ht="12.75">
      <c r="A261" s="114" t="str">
        <f t="shared" si="70"/>
        <v/>
      </c>
      <c r="B261" s="115"/>
      <c r="C261" s="116"/>
      <c r="D261" s="116"/>
      <c r="E261" s="146"/>
      <c r="F261" s="146"/>
      <c r="G261" s="147"/>
      <c r="H261" s="117"/>
      <c r="I261" s="118" t="str">
        <f t="shared" si="54"/>
        <v/>
      </c>
      <c r="J261" s="119"/>
      <c r="K261" s="120">
        <v>1</v>
      </c>
      <c r="L261" s="121">
        <f t="shared" si="59"/>
        <v>0</v>
      </c>
      <c r="M261" s="122" t="str">
        <f t="shared" si="55"/>
        <v/>
      </c>
      <c r="N261" s="123" t="str">
        <f t="shared" si="56"/>
        <v/>
      </c>
      <c r="O261" s="124" t="str">
        <f t="shared" si="60"/>
        <v/>
      </c>
      <c r="P261" s="125" t="e">
        <f t="shared" si="57"/>
        <v>#N/A</v>
      </c>
      <c r="Q261" s="126">
        <f t="shared" si="58"/>
        <v>0</v>
      </c>
      <c r="R261" s="127">
        <f t="shared" si="61"/>
        <v>0</v>
      </c>
      <c r="S261" s="132" t="str">
        <f t="shared" si="62"/>
        <v/>
      </c>
      <c r="T261" s="133" t="str">
        <f t="shared" si="63"/>
        <v/>
      </c>
      <c r="U261" s="133" t="str">
        <f t="shared" si="64"/>
        <v/>
      </c>
      <c r="V261" s="133" t="str">
        <f t="shared" si="65"/>
        <v/>
      </c>
      <c r="W261" s="133" t="str">
        <f t="shared" si="66"/>
        <v/>
      </c>
      <c r="X261" s="134" t="str">
        <f t="shared" si="67"/>
        <v/>
      </c>
      <c r="Y261" s="133" t="str">
        <f t="shared" si="68"/>
        <v/>
      </c>
      <c r="Z261" s="135" t="str">
        <f t="shared" si="69"/>
        <v/>
      </c>
      <c r="AA261" s="113"/>
      <c r="AB261" s="113"/>
      <c r="AC261" s="113"/>
      <c r="AD261" s="113"/>
      <c r="AE261" s="138"/>
      <c r="AF261" s="138"/>
      <c r="AG261" s="138"/>
      <c r="AH261" s="113"/>
      <c r="AI261" s="253" t="s">
        <v>4743</v>
      </c>
      <c r="AJ261" s="234" t="s">
        <v>4601</v>
      </c>
      <c r="AK261" s="235">
        <v>0.25</v>
      </c>
      <c r="AL261" s="254">
        <v>0</v>
      </c>
      <c r="AM261" s="113" t="s">
        <v>2622</v>
      </c>
    </row>
    <row r="262" spans="1:39" ht="12.75">
      <c r="A262" s="114" t="str">
        <f t="shared" si="70"/>
        <v/>
      </c>
      <c r="B262" s="115"/>
      <c r="C262" s="116"/>
      <c r="D262" s="116"/>
      <c r="E262" s="146"/>
      <c r="F262" s="146"/>
      <c r="G262" s="147"/>
      <c r="H262" s="117"/>
      <c r="I262" s="118" t="str">
        <f t="shared" si="54"/>
        <v/>
      </c>
      <c r="J262" s="119"/>
      <c r="K262" s="120">
        <v>1</v>
      </c>
      <c r="L262" s="121">
        <f t="shared" si="59"/>
        <v>0</v>
      </c>
      <c r="M262" s="122" t="str">
        <f t="shared" si="55"/>
        <v/>
      </c>
      <c r="N262" s="123" t="str">
        <f t="shared" si="56"/>
        <v/>
      </c>
      <c r="O262" s="124" t="str">
        <f t="shared" si="60"/>
        <v/>
      </c>
      <c r="P262" s="125" t="e">
        <f t="shared" si="57"/>
        <v>#N/A</v>
      </c>
      <c r="Q262" s="126">
        <f t="shared" si="58"/>
        <v>0</v>
      </c>
      <c r="R262" s="127">
        <f t="shared" si="61"/>
        <v>0</v>
      </c>
      <c r="S262" s="132" t="str">
        <f t="shared" si="62"/>
        <v/>
      </c>
      <c r="T262" s="133" t="str">
        <f t="shared" si="63"/>
        <v/>
      </c>
      <c r="U262" s="133" t="str">
        <f t="shared" si="64"/>
        <v/>
      </c>
      <c r="V262" s="133" t="str">
        <f t="shared" si="65"/>
        <v/>
      </c>
      <c r="W262" s="133" t="str">
        <f t="shared" si="66"/>
        <v/>
      </c>
      <c r="X262" s="134" t="str">
        <f t="shared" si="67"/>
        <v/>
      </c>
      <c r="Y262" s="133" t="str">
        <f t="shared" si="68"/>
        <v/>
      </c>
      <c r="Z262" s="135" t="str">
        <f t="shared" si="69"/>
        <v/>
      </c>
      <c r="AA262" s="113"/>
      <c r="AB262" s="113"/>
      <c r="AC262" s="113"/>
      <c r="AD262" s="113"/>
      <c r="AE262" s="138"/>
      <c r="AF262" s="138"/>
      <c r="AG262" s="138"/>
      <c r="AH262" s="113"/>
      <c r="AI262" s="253" t="s">
        <v>4744</v>
      </c>
      <c r="AJ262" s="234" t="s">
        <v>4601</v>
      </c>
      <c r="AK262" s="235">
        <v>0.25</v>
      </c>
      <c r="AL262" s="254">
        <v>0</v>
      </c>
      <c r="AM262" s="113" t="s">
        <v>2622</v>
      </c>
    </row>
    <row r="263" spans="1:39" ht="12.75">
      <c r="A263" s="114" t="str">
        <f t="shared" si="70"/>
        <v/>
      </c>
      <c r="B263" s="115"/>
      <c r="C263" s="116"/>
      <c r="D263" s="116"/>
      <c r="E263" s="146"/>
      <c r="F263" s="146"/>
      <c r="G263" s="147"/>
      <c r="H263" s="117"/>
      <c r="I263" s="118" t="str">
        <f t="shared" si="54"/>
        <v/>
      </c>
      <c r="J263" s="119"/>
      <c r="K263" s="120">
        <v>1</v>
      </c>
      <c r="L263" s="121">
        <f t="shared" si="59"/>
        <v>0</v>
      </c>
      <c r="M263" s="122" t="str">
        <f t="shared" si="55"/>
        <v/>
      </c>
      <c r="N263" s="123" t="str">
        <f t="shared" si="56"/>
        <v/>
      </c>
      <c r="O263" s="124" t="str">
        <f t="shared" si="60"/>
        <v/>
      </c>
      <c r="P263" s="125" t="e">
        <f t="shared" si="57"/>
        <v>#N/A</v>
      </c>
      <c r="Q263" s="126">
        <f t="shared" si="58"/>
        <v>0</v>
      </c>
      <c r="R263" s="127">
        <f t="shared" si="61"/>
        <v>0</v>
      </c>
      <c r="S263" s="132" t="str">
        <f t="shared" si="62"/>
        <v/>
      </c>
      <c r="T263" s="133" t="str">
        <f t="shared" si="63"/>
        <v/>
      </c>
      <c r="U263" s="133" t="str">
        <f t="shared" si="64"/>
        <v/>
      </c>
      <c r="V263" s="133" t="str">
        <f t="shared" si="65"/>
        <v/>
      </c>
      <c r="W263" s="133" t="str">
        <f t="shared" si="66"/>
        <v/>
      </c>
      <c r="X263" s="134" t="str">
        <f t="shared" si="67"/>
        <v/>
      </c>
      <c r="Y263" s="133" t="str">
        <f t="shared" si="68"/>
        <v/>
      </c>
      <c r="Z263" s="135" t="str">
        <f t="shared" si="69"/>
        <v/>
      </c>
      <c r="AA263" s="113"/>
      <c r="AB263" s="113"/>
      <c r="AC263" s="113"/>
      <c r="AD263" s="113"/>
      <c r="AE263" s="138"/>
      <c r="AF263" s="138"/>
      <c r="AG263" s="138"/>
      <c r="AH263" s="113"/>
      <c r="AI263" s="253" t="s">
        <v>4745</v>
      </c>
      <c r="AJ263" s="234" t="s">
        <v>4601</v>
      </c>
      <c r="AK263" s="235">
        <v>0.25</v>
      </c>
      <c r="AL263" s="254">
        <v>0</v>
      </c>
      <c r="AM263" s="113" t="s">
        <v>2622</v>
      </c>
    </row>
    <row r="264" spans="1:39" ht="12.75">
      <c r="A264" s="114" t="str">
        <f t="shared" si="70"/>
        <v/>
      </c>
      <c r="B264" s="115"/>
      <c r="C264" s="116"/>
      <c r="D264" s="116"/>
      <c r="E264" s="146"/>
      <c r="F264" s="146"/>
      <c r="G264" s="147"/>
      <c r="H264" s="117"/>
      <c r="I264" s="118" t="str">
        <f t="shared" si="54"/>
        <v/>
      </c>
      <c r="J264" s="119"/>
      <c r="K264" s="120">
        <v>1</v>
      </c>
      <c r="L264" s="121">
        <f t="shared" si="59"/>
        <v>0</v>
      </c>
      <c r="M264" s="122" t="str">
        <f t="shared" si="55"/>
        <v/>
      </c>
      <c r="N264" s="123" t="str">
        <f t="shared" si="56"/>
        <v/>
      </c>
      <c r="O264" s="124" t="str">
        <f t="shared" si="60"/>
        <v/>
      </c>
      <c r="P264" s="125" t="e">
        <f t="shared" si="57"/>
        <v>#N/A</v>
      </c>
      <c r="Q264" s="126">
        <f t="shared" si="58"/>
        <v>0</v>
      </c>
      <c r="R264" s="127">
        <f t="shared" si="61"/>
        <v>0</v>
      </c>
      <c r="S264" s="132" t="str">
        <f t="shared" si="62"/>
        <v/>
      </c>
      <c r="T264" s="133" t="str">
        <f t="shared" si="63"/>
        <v/>
      </c>
      <c r="U264" s="133" t="str">
        <f t="shared" si="64"/>
        <v/>
      </c>
      <c r="V264" s="133" t="str">
        <f t="shared" si="65"/>
        <v/>
      </c>
      <c r="W264" s="133" t="str">
        <f t="shared" si="66"/>
        <v/>
      </c>
      <c r="X264" s="134" t="str">
        <f t="shared" si="67"/>
        <v/>
      </c>
      <c r="Y264" s="133" t="str">
        <f t="shared" si="68"/>
        <v/>
      </c>
      <c r="Z264" s="135" t="str">
        <f t="shared" si="69"/>
        <v/>
      </c>
      <c r="AA264" s="113"/>
      <c r="AB264" s="113"/>
      <c r="AC264" s="113"/>
      <c r="AD264" s="113"/>
      <c r="AE264" s="138"/>
      <c r="AF264" s="138"/>
      <c r="AG264" s="138"/>
      <c r="AH264" s="113"/>
      <c r="AI264" s="253" t="s">
        <v>4746</v>
      </c>
      <c r="AJ264" s="234" t="s">
        <v>4601</v>
      </c>
      <c r="AK264" s="235">
        <v>0.25</v>
      </c>
      <c r="AL264" s="254">
        <v>0</v>
      </c>
      <c r="AM264" s="113" t="s">
        <v>2622</v>
      </c>
    </row>
    <row r="265" spans="1:39" ht="12.75">
      <c r="A265" s="114" t="str">
        <f t="shared" si="70"/>
        <v/>
      </c>
      <c r="B265" s="115"/>
      <c r="C265" s="116"/>
      <c r="D265" s="116"/>
      <c r="E265" s="146"/>
      <c r="F265" s="146"/>
      <c r="G265" s="147"/>
      <c r="H265" s="117"/>
      <c r="I265" s="118" t="str">
        <f t="shared" si="54"/>
        <v/>
      </c>
      <c r="J265" s="119"/>
      <c r="K265" s="120">
        <v>1</v>
      </c>
      <c r="L265" s="121">
        <f t="shared" si="59"/>
        <v>0</v>
      </c>
      <c r="M265" s="122" t="str">
        <f t="shared" si="55"/>
        <v/>
      </c>
      <c r="N265" s="123" t="str">
        <f t="shared" si="56"/>
        <v/>
      </c>
      <c r="O265" s="124" t="str">
        <f t="shared" si="60"/>
        <v/>
      </c>
      <c r="P265" s="125" t="e">
        <f t="shared" si="57"/>
        <v>#N/A</v>
      </c>
      <c r="Q265" s="126">
        <f t="shared" si="58"/>
        <v>0</v>
      </c>
      <c r="R265" s="127">
        <f t="shared" si="61"/>
        <v>0</v>
      </c>
      <c r="S265" s="132" t="str">
        <f t="shared" si="62"/>
        <v/>
      </c>
      <c r="T265" s="133" t="str">
        <f t="shared" si="63"/>
        <v/>
      </c>
      <c r="U265" s="133" t="str">
        <f t="shared" si="64"/>
        <v/>
      </c>
      <c r="V265" s="133" t="str">
        <f t="shared" si="65"/>
        <v/>
      </c>
      <c r="W265" s="133" t="str">
        <f t="shared" si="66"/>
        <v/>
      </c>
      <c r="X265" s="134" t="str">
        <f t="shared" si="67"/>
        <v/>
      </c>
      <c r="Y265" s="133" t="str">
        <f t="shared" si="68"/>
        <v/>
      </c>
      <c r="Z265" s="135" t="str">
        <f t="shared" si="69"/>
        <v/>
      </c>
      <c r="AA265" s="113"/>
      <c r="AB265" s="113"/>
      <c r="AC265" s="113"/>
      <c r="AD265" s="113"/>
      <c r="AE265" s="138"/>
      <c r="AF265" s="138"/>
      <c r="AG265" s="138"/>
      <c r="AH265" s="113"/>
      <c r="AI265" s="253" t="s">
        <v>4747</v>
      </c>
      <c r="AJ265" s="234" t="s">
        <v>4601</v>
      </c>
      <c r="AK265" s="235">
        <v>0.25</v>
      </c>
      <c r="AL265" s="254">
        <v>0</v>
      </c>
      <c r="AM265" s="113" t="s">
        <v>2622</v>
      </c>
    </row>
    <row r="266" spans="1:39" ht="12.75">
      <c r="A266" s="114" t="str">
        <f t="shared" si="70"/>
        <v/>
      </c>
      <c r="B266" s="115"/>
      <c r="C266" s="116"/>
      <c r="D266" s="116"/>
      <c r="E266" s="146"/>
      <c r="F266" s="146"/>
      <c r="G266" s="147"/>
      <c r="H266" s="117"/>
      <c r="I266" s="118" t="str">
        <f t="shared" si="54"/>
        <v/>
      </c>
      <c r="J266" s="119"/>
      <c r="K266" s="120">
        <v>1</v>
      </c>
      <c r="L266" s="121">
        <f t="shared" si="59"/>
        <v>0</v>
      </c>
      <c r="M266" s="122" t="str">
        <f t="shared" si="55"/>
        <v/>
      </c>
      <c r="N266" s="123" t="str">
        <f t="shared" si="56"/>
        <v/>
      </c>
      <c r="O266" s="124" t="str">
        <f t="shared" si="60"/>
        <v/>
      </c>
      <c r="P266" s="125" t="e">
        <f t="shared" si="57"/>
        <v>#N/A</v>
      </c>
      <c r="Q266" s="126">
        <f t="shared" si="58"/>
        <v>0</v>
      </c>
      <c r="R266" s="127">
        <f t="shared" si="61"/>
        <v>0</v>
      </c>
      <c r="S266" s="132" t="str">
        <f t="shared" si="62"/>
        <v/>
      </c>
      <c r="T266" s="133" t="str">
        <f t="shared" si="63"/>
        <v/>
      </c>
      <c r="U266" s="133" t="str">
        <f t="shared" si="64"/>
        <v/>
      </c>
      <c r="V266" s="133" t="str">
        <f t="shared" si="65"/>
        <v/>
      </c>
      <c r="W266" s="133" t="str">
        <f t="shared" si="66"/>
        <v/>
      </c>
      <c r="X266" s="134" t="str">
        <f t="shared" si="67"/>
        <v/>
      </c>
      <c r="Y266" s="133" t="str">
        <f t="shared" si="68"/>
        <v/>
      </c>
      <c r="Z266" s="135" t="str">
        <f t="shared" si="69"/>
        <v/>
      </c>
      <c r="AA266" s="113"/>
      <c r="AB266" s="113"/>
      <c r="AC266" s="113"/>
      <c r="AD266" s="113"/>
      <c r="AE266" s="138"/>
      <c r="AF266" s="138"/>
      <c r="AG266" s="138"/>
      <c r="AH266" s="113"/>
      <c r="AI266" s="253" t="s">
        <v>4748</v>
      </c>
      <c r="AJ266" s="234" t="s">
        <v>4601</v>
      </c>
      <c r="AK266" s="235">
        <v>0.25</v>
      </c>
      <c r="AL266" s="254">
        <v>0</v>
      </c>
      <c r="AM266" s="113" t="s">
        <v>2622</v>
      </c>
    </row>
    <row r="267" spans="1:39" ht="12.75">
      <c r="A267" s="114" t="str">
        <f t="shared" si="70"/>
        <v/>
      </c>
      <c r="B267" s="115"/>
      <c r="C267" s="116"/>
      <c r="D267" s="116"/>
      <c r="E267" s="146"/>
      <c r="F267" s="146"/>
      <c r="G267" s="147"/>
      <c r="H267" s="117"/>
      <c r="I267" s="118" t="str">
        <f t="shared" si="54"/>
        <v/>
      </c>
      <c r="J267" s="119"/>
      <c r="K267" s="120">
        <v>1</v>
      </c>
      <c r="L267" s="121">
        <f t="shared" si="59"/>
        <v>0</v>
      </c>
      <c r="M267" s="122" t="str">
        <f t="shared" si="55"/>
        <v/>
      </c>
      <c r="N267" s="123" t="str">
        <f t="shared" si="56"/>
        <v/>
      </c>
      <c r="O267" s="124" t="str">
        <f t="shared" si="60"/>
        <v/>
      </c>
      <c r="P267" s="125" t="e">
        <f t="shared" si="57"/>
        <v>#N/A</v>
      </c>
      <c r="Q267" s="126">
        <f t="shared" si="58"/>
        <v>0</v>
      </c>
      <c r="R267" s="127">
        <f t="shared" si="61"/>
        <v>0</v>
      </c>
      <c r="S267" s="132" t="str">
        <f t="shared" si="62"/>
        <v/>
      </c>
      <c r="T267" s="133" t="str">
        <f t="shared" si="63"/>
        <v/>
      </c>
      <c r="U267" s="133" t="str">
        <f t="shared" si="64"/>
        <v/>
      </c>
      <c r="V267" s="133" t="str">
        <f t="shared" si="65"/>
        <v/>
      </c>
      <c r="W267" s="133" t="str">
        <f t="shared" si="66"/>
        <v/>
      </c>
      <c r="X267" s="134" t="str">
        <f t="shared" si="67"/>
        <v/>
      </c>
      <c r="Y267" s="133" t="str">
        <f t="shared" si="68"/>
        <v/>
      </c>
      <c r="Z267" s="135" t="str">
        <f t="shared" si="69"/>
        <v/>
      </c>
      <c r="AA267" s="113"/>
      <c r="AB267" s="113"/>
      <c r="AC267" s="113"/>
      <c r="AD267" s="113"/>
      <c r="AE267" s="138"/>
      <c r="AF267" s="138"/>
      <c r="AG267" s="138"/>
      <c r="AH267" s="113"/>
      <c r="AI267" s="253" t="s">
        <v>4749</v>
      </c>
      <c r="AJ267" s="234" t="s">
        <v>4601</v>
      </c>
      <c r="AK267" s="235">
        <v>0.25</v>
      </c>
      <c r="AL267" s="254">
        <v>0</v>
      </c>
      <c r="AM267" s="113" t="s">
        <v>2622</v>
      </c>
    </row>
    <row r="268" spans="1:39" ht="12.75">
      <c r="A268" s="114" t="str">
        <f t="shared" si="70"/>
        <v/>
      </c>
      <c r="B268" s="115"/>
      <c r="C268" s="116"/>
      <c r="D268" s="116"/>
      <c r="E268" s="146"/>
      <c r="F268" s="146"/>
      <c r="G268" s="147"/>
      <c r="H268" s="117"/>
      <c r="I268" s="118" t="str">
        <f t="shared" ref="I268:I331" si="71">IF(ISNA($P268="TRUE"),"",VLOOKUP($G268,$AI$14:$AL$5997,2,FALSE))</f>
        <v/>
      </c>
      <c r="J268" s="119"/>
      <c r="K268" s="120">
        <v>1</v>
      </c>
      <c r="L268" s="121">
        <f t="shared" si="59"/>
        <v>0</v>
      </c>
      <c r="M268" s="122" t="str">
        <f t="shared" ref="M268:M331" si="72">IF(ISNA($P268="TRUE"),"",VLOOKUP($G268,$AI$14:$AL$5997,3,FALSE))</f>
        <v/>
      </c>
      <c r="N268" s="123" t="str">
        <f t="shared" ref="N268:N331" si="73">IF(ISNA($P268="TRUE"),"",VLOOKUP($G268,$AI$14:$AL$5997,4,FALSE))</f>
        <v/>
      </c>
      <c r="O268" s="124" t="str">
        <f t="shared" si="60"/>
        <v/>
      </c>
      <c r="P268" s="125" t="e">
        <f t="shared" ref="P268:P331" si="74">VLOOKUP(G268,$AI$14:$AM$5998,5,FALSE)</f>
        <v>#N/A</v>
      </c>
      <c r="Q268" s="126">
        <f t="shared" ref="Q268:Q331" si="75">IF(ISNUMBER(H268),+N268*H268,0)</f>
        <v>0</v>
      </c>
      <c r="R268" s="127">
        <f t="shared" si="61"/>
        <v>0</v>
      </c>
      <c r="S268" s="132" t="str">
        <f t="shared" si="62"/>
        <v/>
      </c>
      <c r="T268" s="133" t="str">
        <f t="shared" si="63"/>
        <v/>
      </c>
      <c r="U268" s="133" t="str">
        <f t="shared" si="64"/>
        <v/>
      </c>
      <c r="V268" s="133" t="str">
        <f t="shared" si="65"/>
        <v/>
      </c>
      <c r="W268" s="133" t="str">
        <f t="shared" si="66"/>
        <v/>
      </c>
      <c r="X268" s="134" t="str">
        <f t="shared" si="67"/>
        <v/>
      </c>
      <c r="Y268" s="133" t="str">
        <f t="shared" si="68"/>
        <v/>
      </c>
      <c r="Z268" s="135" t="str">
        <f t="shared" si="69"/>
        <v/>
      </c>
      <c r="AA268" s="113"/>
      <c r="AB268" s="113"/>
      <c r="AC268" s="113"/>
      <c r="AD268" s="113"/>
      <c r="AE268" s="138"/>
      <c r="AF268" s="138"/>
      <c r="AG268" s="138"/>
      <c r="AH268" s="113"/>
      <c r="AI268" s="253" t="s">
        <v>4750</v>
      </c>
      <c r="AJ268" s="234" t="s">
        <v>4601</v>
      </c>
      <c r="AK268" s="235">
        <v>0.25</v>
      </c>
      <c r="AL268" s="254">
        <v>0</v>
      </c>
      <c r="AM268" s="113" t="s">
        <v>2622</v>
      </c>
    </row>
    <row r="269" spans="1:39" ht="12.75">
      <c r="A269" s="114" t="str">
        <f t="shared" si="70"/>
        <v/>
      </c>
      <c r="B269" s="115"/>
      <c r="C269" s="116"/>
      <c r="D269" s="116"/>
      <c r="E269" s="146"/>
      <c r="F269" s="146"/>
      <c r="G269" s="147"/>
      <c r="H269" s="117"/>
      <c r="I269" s="118" t="str">
        <f t="shared" si="71"/>
        <v/>
      </c>
      <c r="J269" s="119"/>
      <c r="K269" s="120">
        <v>1</v>
      </c>
      <c r="L269" s="121">
        <f t="shared" ref="L269:L332" si="76">IF(ISNUMBER(J269),+J269*$J$6*K269,0)</f>
        <v>0</v>
      </c>
      <c r="M269" s="122" t="str">
        <f t="shared" si="72"/>
        <v/>
      </c>
      <c r="N269" s="123" t="str">
        <f t="shared" si="73"/>
        <v/>
      </c>
      <c r="O269" s="124" t="str">
        <f t="shared" ref="O269:O332" si="77">IF(ISNA(P269="TRUE"),"",ROUND((L269*M269+Q269)*R269,2))</f>
        <v/>
      </c>
      <c r="P269" s="125" t="e">
        <f t="shared" si="74"/>
        <v>#N/A</v>
      </c>
      <c r="Q269" s="126">
        <f t="shared" si="75"/>
        <v>0</v>
      </c>
      <c r="R269" s="127">
        <f t="shared" ref="R269:R332" si="78">IF(B269="N",1,0)</f>
        <v>0</v>
      </c>
      <c r="S269" s="132" t="str">
        <f t="shared" ref="S269:S332" si="79">IF(ISNA(P269)=FALSE,IF(ISNA(VLOOKUP(B269,AA$14:AA$31,1,FALSE))=TRUE,"X",""),"")</f>
        <v/>
      </c>
      <c r="T269" s="133" t="str">
        <f t="shared" ref="T269:T332" si="80">IF(ISNA(P269)=FALSE,IF(ISNA(VLOOKUP(C269,$AE$14:$AE$240,1,FALSE)=TRUE),"X",""),"")</f>
        <v/>
      </c>
      <c r="U269" s="133" t="str">
        <f t="shared" ref="U269:U332" si="81">IF(ISNA(P269)=FALSE,IF(ISNA(VLOOKUP(D269,$AE$14:$AE$240,1,FALSE)=TRUE),"X",""),"")</f>
        <v/>
      </c>
      <c r="V269" s="133" t="str">
        <f t="shared" ref="V269:V332" si="82">IF(ISNA(P269)=FALSE,IF(ISTEXT(E269)=FALSE,"X",""),"")</f>
        <v/>
      </c>
      <c r="W269" s="133" t="str">
        <f t="shared" ref="W269:W332" si="83">IF(ISNA(P269)=FALSE,IF(ISTEXT(F269)=FALSE,"X",""),"")</f>
        <v/>
      </c>
      <c r="X269" s="134" t="str">
        <f t="shared" ref="X269:X332" si="84">IF(ISNUMBER(J269)=TRUE,IF(ISNA(VLOOKUP(G269,AI$14:AI$5997,1,FALSE)=TRUE),"X",""),"")</f>
        <v/>
      </c>
      <c r="Y269" s="133" t="str">
        <f t="shared" ref="Y269:Y332" si="85">IF(ISNA(P269)=FALSE,IF(I269="..",IF(LEN(H269)&gt;0,"X",""),IF(H269&lt;0.00001,"X","")),"")</f>
        <v/>
      </c>
      <c r="Z269" s="135" t="str">
        <f t="shared" ref="Z269:Z332" si="86">IF(ISNA(P269)=TRUE,"",IF(L269&gt;=0.0001,"","X"))</f>
        <v/>
      </c>
      <c r="AA269" s="113"/>
      <c r="AB269" s="113"/>
      <c r="AC269" s="113"/>
      <c r="AD269" s="113"/>
      <c r="AE269" s="138"/>
      <c r="AF269" s="138"/>
      <c r="AG269" s="138"/>
      <c r="AH269" s="113"/>
      <c r="AI269" s="253" t="s">
        <v>4751</v>
      </c>
      <c r="AJ269" s="234" t="s">
        <v>4601</v>
      </c>
      <c r="AK269" s="235">
        <v>0.25</v>
      </c>
      <c r="AL269" s="254">
        <v>0</v>
      </c>
      <c r="AM269" s="113" t="s">
        <v>2622</v>
      </c>
    </row>
    <row r="270" spans="1:39" ht="12.75">
      <c r="A270" s="114" t="str">
        <f t="shared" ref="A270:A333" si="87">IF(ISNA($P270)=TRUE,"",A269+1)</f>
        <v/>
      </c>
      <c r="B270" s="115"/>
      <c r="C270" s="116"/>
      <c r="D270" s="116"/>
      <c r="E270" s="146"/>
      <c r="F270" s="146"/>
      <c r="G270" s="147"/>
      <c r="H270" s="117"/>
      <c r="I270" s="118" t="str">
        <f t="shared" si="71"/>
        <v/>
      </c>
      <c r="J270" s="119"/>
      <c r="K270" s="120">
        <v>1</v>
      </c>
      <c r="L270" s="121">
        <f t="shared" si="76"/>
        <v>0</v>
      </c>
      <c r="M270" s="122" t="str">
        <f t="shared" si="72"/>
        <v/>
      </c>
      <c r="N270" s="123" t="str">
        <f t="shared" si="73"/>
        <v/>
      </c>
      <c r="O270" s="124" t="str">
        <f t="shared" si="77"/>
        <v/>
      </c>
      <c r="P270" s="125" t="e">
        <f t="shared" si="74"/>
        <v>#N/A</v>
      </c>
      <c r="Q270" s="126">
        <f t="shared" si="75"/>
        <v>0</v>
      </c>
      <c r="R270" s="127">
        <f t="shared" si="78"/>
        <v>0</v>
      </c>
      <c r="S270" s="132" t="str">
        <f t="shared" si="79"/>
        <v/>
      </c>
      <c r="T270" s="133" t="str">
        <f t="shared" si="80"/>
        <v/>
      </c>
      <c r="U270" s="133" t="str">
        <f t="shared" si="81"/>
        <v/>
      </c>
      <c r="V270" s="133" t="str">
        <f t="shared" si="82"/>
        <v/>
      </c>
      <c r="W270" s="133" t="str">
        <f t="shared" si="83"/>
        <v/>
      </c>
      <c r="X270" s="134" t="str">
        <f t="shared" si="84"/>
        <v/>
      </c>
      <c r="Y270" s="133" t="str">
        <f t="shared" si="85"/>
        <v/>
      </c>
      <c r="Z270" s="135" t="str">
        <f t="shared" si="86"/>
        <v/>
      </c>
      <c r="AA270" s="113"/>
      <c r="AB270" s="113"/>
      <c r="AC270" s="113"/>
      <c r="AD270" s="113"/>
      <c r="AE270" s="138"/>
      <c r="AF270" s="138"/>
      <c r="AG270" s="138"/>
      <c r="AH270" s="113"/>
      <c r="AI270" s="253" t="s">
        <v>4752</v>
      </c>
      <c r="AJ270" s="234" t="s">
        <v>4601</v>
      </c>
      <c r="AK270" s="235">
        <v>0.25</v>
      </c>
      <c r="AL270" s="254">
        <v>0</v>
      </c>
      <c r="AM270" s="113" t="s">
        <v>2622</v>
      </c>
    </row>
    <row r="271" spans="1:39" ht="12.75">
      <c r="A271" s="114" t="str">
        <f t="shared" si="87"/>
        <v/>
      </c>
      <c r="B271" s="115"/>
      <c r="C271" s="116"/>
      <c r="D271" s="116"/>
      <c r="E271" s="146"/>
      <c r="F271" s="146"/>
      <c r="G271" s="147"/>
      <c r="H271" s="117"/>
      <c r="I271" s="118" t="str">
        <f t="shared" si="71"/>
        <v/>
      </c>
      <c r="J271" s="119"/>
      <c r="K271" s="120">
        <v>1</v>
      </c>
      <c r="L271" s="121">
        <f t="shared" si="76"/>
        <v>0</v>
      </c>
      <c r="M271" s="122" t="str">
        <f t="shared" si="72"/>
        <v/>
      </c>
      <c r="N271" s="123" t="str">
        <f t="shared" si="73"/>
        <v/>
      </c>
      <c r="O271" s="124" t="str">
        <f t="shared" si="77"/>
        <v/>
      </c>
      <c r="P271" s="125" t="e">
        <f t="shared" si="74"/>
        <v>#N/A</v>
      </c>
      <c r="Q271" s="126">
        <f t="shared" si="75"/>
        <v>0</v>
      </c>
      <c r="R271" s="127">
        <f t="shared" si="78"/>
        <v>0</v>
      </c>
      <c r="S271" s="132" t="str">
        <f t="shared" si="79"/>
        <v/>
      </c>
      <c r="T271" s="133" t="str">
        <f t="shared" si="80"/>
        <v/>
      </c>
      <c r="U271" s="133" t="str">
        <f t="shared" si="81"/>
        <v/>
      </c>
      <c r="V271" s="133" t="str">
        <f t="shared" si="82"/>
        <v/>
      </c>
      <c r="W271" s="133" t="str">
        <f t="shared" si="83"/>
        <v/>
      </c>
      <c r="X271" s="134" t="str">
        <f t="shared" si="84"/>
        <v/>
      </c>
      <c r="Y271" s="133" t="str">
        <f t="shared" si="85"/>
        <v/>
      </c>
      <c r="Z271" s="135" t="str">
        <f t="shared" si="86"/>
        <v/>
      </c>
      <c r="AA271" s="113"/>
      <c r="AB271" s="113"/>
      <c r="AC271" s="113"/>
      <c r="AD271" s="113"/>
      <c r="AE271" s="138"/>
      <c r="AF271" s="138"/>
      <c r="AG271" s="138"/>
      <c r="AH271" s="113"/>
      <c r="AI271" s="253" t="s">
        <v>4753</v>
      </c>
      <c r="AJ271" s="234" t="s">
        <v>4601</v>
      </c>
      <c r="AK271" s="235">
        <v>0.25</v>
      </c>
      <c r="AL271" s="254">
        <v>0</v>
      </c>
      <c r="AM271" s="113" t="s">
        <v>2622</v>
      </c>
    </row>
    <row r="272" spans="1:39" ht="12.75">
      <c r="A272" s="114" t="str">
        <f t="shared" si="87"/>
        <v/>
      </c>
      <c r="B272" s="115"/>
      <c r="C272" s="116"/>
      <c r="D272" s="116"/>
      <c r="E272" s="146"/>
      <c r="F272" s="146"/>
      <c r="G272" s="147"/>
      <c r="H272" s="117"/>
      <c r="I272" s="118" t="str">
        <f t="shared" si="71"/>
        <v/>
      </c>
      <c r="J272" s="119"/>
      <c r="K272" s="120">
        <v>1</v>
      </c>
      <c r="L272" s="121">
        <f t="shared" si="76"/>
        <v>0</v>
      </c>
      <c r="M272" s="122" t="str">
        <f t="shared" si="72"/>
        <v/>
      </c>
      <c r="N272" s="123" t="str">
        <f t="shared" si="73"/>
        <v/>
      </c>
      <c r="O272" s="124" t="str">
        <f t="shared" si="77"/>
        <v/>
      </c>
      <c r="P272" s="125" t="e">
        <f t="shared" si="74"/>
        <v>#N/A</v>
      </c>
      <c r="Q272" s="126">
        <f t="shared" si="75"/>
        <v>0</v>
      </c>
      <c r="R272" s="127">
        <f t="shared" si="78"/>
        <v>0</v>
      </c>
      <c r="S272" s="132" t="str">
        <f t="shared" si="79"/>
        <v/>
      </c>
      <c r="T272" s="133" t="str">
        <f t="shared" si="80"/>
        <v/>
      </c>
      <c r="U272" s="133" t="str">
        <f t="shared" si="81"/>
        <v/>
      </c>
      <c r="V272" s="133" t="str">
        <f t="shared" si="82"/>
        <v/>
      </c>
      <c r="W272" s="133" t="str">
        <f t="shared" si="83"/>
        <v/>
      </c>
      <c r="X272" s="134" t="str">
        <f t="shared" si="84"/>
        <v/>
      </c>
      <c r="Y272" s="133" t="str">
        <f t="shared" si="85"/>
        <v/>
      </c>
      <c r="Z272" s="135" t="str">
        <f t="shared" si="86"/>
        <v/>
      </c>
      <c r="AA272" s="113"/>
      <c r="AB272" s="113"/>
      <c r="AC272" s="113"/>
      <c r="AD272" s="113"/>
      <c r="AE272" s="138"/>
      <c r="AF272" s="138"/>
      <c r="AG272" s="138"/>
      <c r="AH272" s="113"/>
      <c r="AI272" s="253" t="s">
        <v>4754</v>
      </c>
      <c r="AJ272" s="234" t="s">
        <v>4601</v>
      </c>
      <c r="AK272" s="235">
        <v>0.25</v>
      </c>
      <c r="AL272" s="254">
        <v>0</v>
      </c>
      <c r="AM272" s="113" t="s">
        <v>2622</v>
      </c>
    </row>
    <row r="273" spans="1:39" ht="12.75">
      <c r="A273" s="114" t="str">
        <f t="shared" si="87"/>
        <v/>
      </c>
      <c r="B273" s="115"/>
      <c r="C273" s="116"/>
      <c r="D273" s="116"/>
      <c r="E273" s="146"/>
      <c r="F273" s="146"/>
      <c r="G273" s="147"/>
      <c r="H273" s="117"/>
      <c r="I273" s="118" t="str">
        <f t="shared" si="71"/>
        <v/>
      </c>
      <c r="J273" s="119"/>
      <c r="K273" s="120">
        <v>1</v>
      </c>
      <c r="L273" s="121">
        <f t="shared" si="76"/>
        <v>0</v>
      </c>
      <c r="M273" s="122" t="str">
        <f t="shared" si="72"/>
        <v/>
      </c>
      <c r="N273" s="123" t="str">
        <f t="shared" si="73"/>
        <v/>
      </c>
      <c r="O273" s="124" t="str">
        <f t="shared" si="77"/>
        <v/>
      </c>
      <c r="P273" s="125" t="e">
        <f t="shared" si="74"/>
        <v>#N/A</v>
      </c>
      <c r="Q273" s="126">
        <f t="shared" si="75"/>
        <v>0</v>
      </c>
      <c r="R273" s="127">
        <f t="shared" si="78"/>
        <v>0</v>
      </c>
      <c r="S273" s="132" t="str">
        <f t="shared" si="79"/>
        <v/>
      </c>
      <c r="T273" s="133" t="str">
        <f t="shared" si="80"/>
        <v/>
      </c>
      <c r="U273" s="133" t="str">
        <f t="shared" si="81"/>
        <v/>
      </c>
      <c r="V273" s="133" t="str">
        <f t="shared" si="82"/>
        <v/>
      </c>
      <c r="W273" s="133" t="str">
        <f t="shared" si="83"/>
        <v/>
      </c>
      <c r="X273" s="134" t="str">
        <f t="shared" si="84"/>
        <v/>
      </c>
      <c r="Y273" s="133" t="str">
        <f t="shared" si="85"/>
        <v/>
      </c>
      <c r="Z273" s="135" t="str">
        <f t="shared" si="86"/>
        <v/>
      </c>
      <c r="AA273" s="113"/>
      <c r="AB273" s="113"/>
      <c r="AC273" s="113"/>
      <c r="AD273" s="113"/>
      <c r="AE273" s="138"/>
      <c r="AF273" s="138"/>
      <c r="AG273" s="138"/>
      <c r="AH273" s="113"/>
      <c r="AI273" s="253" t="s">
        <v>4755</v>
      </c>
      <c r="AJ273" s="234" t="s">
        <v>4601</v>
      </c>
      <c r="AK273" s="235">
        <v>0.25</v>
      </c>
      <c r="AL273" s="254">
        <v>0</v>
      </c>
      <c r="AM273" s="113" t="s">
        <v>2622</v>
      </c>
    </row>
    <row r="274" spans="1:39" ht="12.75">
      <c r="A274" s="114" t="str">
        <f t="shared" si="87"/>
        <v/>
      </c>
      <c r="B274" s="115"/>
      <c r="C274" s="116"/>
      <c r="D274" s="116"/>
      <c r="E274" s="146"/>
      <c r="F274" s="146"/>
      <c r="G274" s="147"/>
      <c r="H274" s="117"/>
      <c r="I274" s="118" t="str">
        <f t="shared" si="71"/>
        <v/>
      </c>
      <c r="J274" s="119"/>
      <c r="K274" s="120">
        <v>1</v>
      </c>
      <c r="L274" s="121">
        <f t="shared" si="76"/>
        <v>0</v>
      </c>
      <c r="M274" s="122" t="str">
        <f t="shared" si="72"/>
        <v/>
      </c>
      <c r="N274" s="123" t="str">
        <f t="shared" si="73"/>
        <v/>
      </c>
      <c r="O274" s="124" t="str">
        <f t="shared" si="77"/>
        <v/>
      </c>
      <c r="P274" s="125" t="e">
        <f t="shared" si="74"/>
        <v>#N/A</v>
      </c>
      <c r="Q274" s="126">
        <f t="shared" si="75"/>
        <v>0</v>
      </c>
      <c r="R274" s="127">
        <f t="shared" si="78"/>
        <v>0</v>
      </c>
      <c r="S274" s="132" t="str">
        <f t="shared" si="79"/>
        <v/>
      </c>
      <c r="T274" s="133" t="str">
        <f t="shared" si="80"/>
        <v/>
      </c>
      <c r="U274" s="133" t="str">
        <f t="shared" si="81"/>
        <v/>
      </c>
      <c r="V274" s="133" t="str">
        <f t="shared" si="82"/>
        <v/>
      </c>
      <c r="W274" s="133" t="str">
        <f t="shared" si="83"/>
        <v/>
      </c>
      <c r="X274" s="134" t="str">
        <f t="shared" si="84"/>
        <v/>
      </c>
      <c r="Y274" s="133" t="str">
        <f t="shared" si="85"/>
        <v/>
      </c>
      <c r="Z274" s="135" t="str">
        <f t="shared" si="86"/>
        <v/>
      </c>
      <c r="AA274" s="113"/>
      <c r="AB274" s="113"/>
      <c r="AC274" s="113"/>
      <c r="AD274" s="113"/>
      <c r="AE274" s="138"/>
      <c r="AF274" s="138"/>
      <c r="AG274" s="138"/>
      <c r="AH274" s="113"/>
      <c r="AI274" s="253" t="s">
        <v>4756</v>
      </c>
      <c r="AJ274" s="234" t="s">
        <v>4601</v>
      </c>
      <c r="AK274" s="235">
        <v>0.25</v>
      </c>
      <c r="AL274" s="254">
        <v>0</v>
      </c>
      <c r="AM274" s="113" t="s">
        <v>2622</v>
      </c>
    </row>
    <row r="275" spans="1:39" ht="12.75">
      <c r="A275" s="114" t="str">
        <f t="shared" si="87"/>
        <v/>
      </c>
      <c r="B275" s="115"/>
      <c r="C275" s="116"/>
      <c r="D275" s="116"/>
      <c r="E275" s="146"/>
      <c r="F275" s="146"/>
      <c r="G275" s="147"/>
      <c r="H275" s="117"/>
      <c r="I275" s="118" t="str">
        <f t="shared" si="71"/>
        <v/>
      </c>
      <c r="J275" s="119"/>
      <c r="K275" s="120">
        <v>1</v>
      </c>
      <c r="L275" s="121">
        <f t="shared" si="76"/>
        <v>0</v>
      </c>
      <c r="M275" s="122" t="str">
        <f t="shared" si="72"/>
        <v/>
      </c>
      <c r="N275" s="123" t="str">
        <f t="shared" si="73"/>
        <v/>
      </c>
      <c r="O275" s="124" t="str">
        <f t="shared" si="77"/>
        <v/>
      </c>
      <c r="P275" s="125" t="e">
        <f t="shared" si="74"/>
        <v>#N/A</v>
      </c>
      <c r="Q275" s="126">
        <f t="shared" si="75"/>
        <v>0</v>
      </c>
      <c r="R275" s="127">
        <f t="shared" si="78"/>
        <v>0</v>
      </c>
      <c r="S275" s="132" t="str">
        <f t="shared" si="79"/>
        <v/>
      </c>
      <c r="T275" s="133" t="str">
        <f t="shared" si="80"/>
        <v/>
      </c>
      <c r="U275" s="133" t="str">
        <f t="shared" si="81"/>
        <v/>
      </c>
      <c r="V275" s="133" t="str">
        <f t="shared" si="82"/>
        <v/>
      </c>
      <c r="W275" s="133" t="str">
        <f t="shared" si="83"/>
        <v/>
      </c>
      <c r="X275" s="134" t="str">
        <f t="shared" si="84"/>
        <v/>
      </c>
      <c r="Y275" s="133" t="str">
        <f t="shared" si="85"/>
        <v/>
      </c>
      <c r="Z275" s="135" t="str">
        <f t="shared" si="86"/>
        <v/>
      </c>
      <c r="AA275" s="113"/>
      <c r="AB275" s="113"/>
      <c r="AC275" s="113"/>
      <c r="AD275" s="113"/>
      <c r="AE275" s="138"/>
      <c r="AF275" s="138"/>
      <c r="AG275" s="138"/>
      <c r="AH275" s="113"/>
      <c r="AI275" s="253" t="s">
        <v>4757</v>
      </c>
      <c r="AJ275" s="234" t="s">
        <v>4601</v>
      </c>
      <c r="AK275" s="235">
        <v>0.25</v>
      </c>
      <c r="AL275" s="254">
        <v>0</v>
      </c>
      <c r="AM275" s="113" t="s">
        <v>2622</v>
      </c>
    </row>
    <row r="276" spans="1:39" ht="12.75">
      <c r="A276" s="114" t="str">
        <f t="shared" si="87"/>
        <v/>
      </c>
      <c r="B276" s="115"/>
      <c r="C276" s="116"/>
      <c r="D276" s="116"/>
      <c r="E276" s="146"/>
      <c r="F276" s="146"/>
      <c r="G276" s="147"/>
      <c r="H276" s="117"/>
      <c r="I276" s="118" t="str">
        <f t="shared" si="71"/>
        <v/>
      </c>
      <c r="J276" s="119"/>
      <c r="K276" s="120">
        <v>1</v>
      </c>
      <c r="L276" s="121">
        <f t="shared" si="76"/>
        <v>0</v>
      </c>
      <c r="M276" s="122" t="str">
        <f t="shared" si="72"/>
        <v/>
      </c>
      <c r="N276" s="123" t="str">
        <f t="shared" si="73"/>
        <v/>
      </c>
      <c r="O276" s="124" t="str">
        <f t="shared" si="77"/>
        <v/>
      </c>
      <c r="P276" s="125" t="e">
        <f t="shared" si="74"/>
        <v>#N/A</v>
      </c>
      <c r="Q276" s="126">
        <f t="shared" si="75"/>
        <v>0</v>
      </c>
      <c r="R276" s="127">
        <f t="shared" si="78"/>
        <v>0</v>
      </c>
      <c r="S276" s="132" t="str">
        <f t="shared" si="79"/>
        <v/>
      </c>
      <c r="T276" s="133" t="str">
        <f t="shared" si="80"/>
        <v/>
      </c>
      <c r="U276" s="133" t="str">
        <f t="shared" si="81"/>
        <v/>
      </c>
      <c r="V276" s="133" t="str">
        <f t="shared" si="82"/>
        <v/>
      </c>
      <c r="W276" s="133" t="str">
        <f t="shared" si="83"/>
        <v/>
      </c>
      <c r="X276" s="134" t="str">
        <f t="shared" si="84"/>
        <v/>
      </c>
      <c r="Y276" s="133" t="str">
        <f t="shared" si="85"/>
        <v/>
      </c>
      <c r="Z276" s="135" t="str">
        <f t="shared" si="86"/>
        <v/>
      </c>
      <c r="AA276" s="113"/>
      <c r="AB276" s="113"/>
      <c r="AC276" s="113"/>
      <c r="AD276" s="113"/>
      <c r="AE276" s="138"/>
      <c r="AF276" s="138"/>
      <c r="AG276" s="138"/>
      <c r="AH276" s="113"/>
      <c r="AI276" s="253" t="s">
        <v>4758</v>
      </c>
      <c r="AJ276" s="234" t="s">
        <v>4601</v>
      </c>
      <c r="AK276" s="235">
        <v>0.25</v>
      </c>
      <c r="AL276" s="254">
        <v>0</v>
      </c>
      <c r="AM276" s="113" t="s">
        <v>2622</v>
      </c>
    </row>
    <row r="277" spans="1:39" ht="12.75">
      <c r="A277" s="114" t="str">
        <f t="shared" si="87"/>
        <v/>
      </c>
      <c r="B277" s="115"/>
      <c r="C277" s="116"/>
      <c r="D277" s="116"/>
      <c r="E277" s="146"/>
      <c r="F277" s="146"/>
      <c r="G277" s="147"/>
      <c r="H277" s="117"/>
      <c r="I277" s="118" t="str">
        <f t="shared" si="71"/>
        <v/>
      </c>
      <c r="J277" s="119"/>
      <c r="K277" s="120">
        <v>1</v>
      </c>
      <c r="L277" s="121">
        <f t="shared" si="76"/>
        <v>0</v>
      </c>
      <c r="M277" s="122" t="str">
        <f t="shared" si="72"/>
        <v/>
      </c>
      <c r="N277" s="123" t="str">
        <f t="shared" si="73"/>
        <v/>
      </c>
      <c r="O277" s="124" t="str">
        <f t="shared" si="77"/>
        <v/>
      </c>
      <c r="P277" s="125" t="e">
        <f t="shared" si="74"/>
        <v>#N/A</v>
      </c>
      <c r="Q277" s="126">
        <f t="shared" si="75"/>
        <v>0</v>
      </c>
      <c r="R277" s="127">
        <f t="shared" si="78"/>
        <v>0</v>
      </c>
      <c r="S277" s="132" t="str">
        <f t="shared" si="79"/>
        <v/>
      </c>
      <c r="T277" s="133" t="str">
        <f t="shared" si="80"/>
        <v/>
      </c>
      <c r="U277" s="133" t="str">
        <f t="shared" si="81"/>
        <v/>
      </c>
      <c r="V277" s="133" t="str">
        <f t="shared" si="82"/>
        <v/>
      </c>
      <c r="W277" s="133" t="str">
        <f t="shared" si="83"/>
        <v/>
      </c>
      <c r="X277" s="134" t="str">
        <f t="shared" si="84"/>
        <v/>
      </c>
      <c r="Y277" s="133" t="str">
        <f t="shared" si="85"/>
        <v/>
      </c>
      <c r="Z277" s="135" t="str">
        <f t="shared" si="86"/>
        <v/>
      </c>
      <c r="AA277" s="113"/>
      <c r="AB277" s="113"/>
      <c r="AC277" s="113"/>
      <c r="AD277" s="113"/>
      <c r="AE277" s="138"/>
      <c r="AF277" s="138"/>
      <c r="AG277" s="138"/>
      <c r="AH277" s="113"/>
      <c r="AI277" s="253" t="s">
        <v>4759</v>
      </c>
      <c r="AJ277" s="234" t="s">
        <v>4601</v>
      </c>
      <c r="AK277" s="235">
        <v>0.25</v>
      </c>
      <c r="AL277" s="254">
        <v>0</v>
      </c>
      <c r="AM277" s="113" t="s">
        <v>2622</v>
      </c>
    </row>
    <row r="278" spans="1:39" ht="12.75">
      <c r="A278" s="114" t="str">
        <f t="shared" si="87"/>
        <v/>
      </c>
      <c r="B278" s="115"/>
      <c r="C278" s="116"/>
      <c r="D278" s="116"/>
      <c r="E278" s="146"/>
      <c r="F278" s="146"/>
      <c r="G278" s="147"/>
      <c r="H278" s="117"/>
      <c r="I278" s="118" t="str">
        <f t="shared" si="71"/>
        <v/>
      </c>
      <c r="J278" s="119"/>
      <c r="K278" s="120">
        <v>1</v>
      </c>
      <c r="L278" s="121">
        <f t="shared" si="76"/>
        <v>0</v>
      </c>
      <c r="M278" s="122" t="str">
        <f t="shared" si="72"/>
        <v/>
      </c>
      <c r="N278" s="123" t="str">
        <f t="shared" si="73"/>
        <v/>
      </c>
      <c r="O278" s="124" t="str">
        <f t="shared" si="77"/>
        <v/>
      </c>
      <c r="P278" s="125" t="e">
        <f t="shared" si="74"/>
        <v>#N/A</v>
      </c>
      <c r="Q278" s="126">
        <f t="shared" si="75"/>
        <v>0</v>
      </c>
      <c r="R278" s="127">
        <f t="shared" si="78"/>
        <v>0</v>
      </c>
      <c r="S278" s="132" t="str">
        <f t="shared" si="79"/>
        <v/>
      </c>
      <c r="T278" s="133" t="str">
        <f t="shared" si="80"/>
        <v/>
      </c>
      <c r="U278" s="133" t="str">
        <f t="shared" si="81"/>
        <v/>
      </c>
      <c r="V278" s="133" t="str">
        <f t="shared" si="82"/>
        <v/>
      </c>
      <c r="W278" s="133" t="str">
        <f t="shared" si="83"/>
        <v/>
      </c>
      <c r="X278" s="134" t="str">
        <f t="shared" si="84"/>
        <v/>
      </c>
      <c r="Y278" s="133" t="str">
        <f t="shared" si="85"/>
        <v/>
      </c>
      <c r="Z278" s="135" t="str">
        <f t="shared" si="86"/>
        <v/>
      </c>
      <c r="AA278" s="113"/>
      <c r="AB278" s="113"/>
      <c r="AC278" s="113"/>
      <c r="AD278" s="113"/>
      <c r="AE278" s="138"/>
      <c r="AF278" s="138"/>
      <c r="AG278" s="138"/>
      <c r="AH278" s="113"/>
      <c r="AI278" s="253" t="s">
        <v>4760</v>
      </c>
      <c r="AJ278" s="234" t="s">
        <v>4601</v>
      </c>
      <c r="AK278" s="235">
        <v>0.25</v>
      </c>
      <c r="AL278" s="254">
        <v>0</v>
      </c>
      <c r="AM278" s="113" t="s">
        <v>2622</v>
      </c>
    </row>
    <row r="279" spans="1:39" ht="12.75">
      <c r="A279" s="114" t="str">
        <f t="shared" si="87"/>
        <v/>
      </c>
      <c r="B279" s="115"/>
      <c r="C279" s="116"/>
      <c r="D279" s="116"/>
      <c r="E279" s="146"/>
      <c r="F279" s="146"/>
      <c r="G279" s="147"/>
      <c r="H279" s="117"/>
      <c r="I279" s="118" t="str">
        <f t="shared" si="71"/>
        <v/>
      </c>
      <c r="J279" s="119"/>
      <c r="K279" s="120">
        <v>1</v>
      </c>
      <c r="L279" s="121">
        <f t="shared" si="76"/>
        <v>0</v>
      </c>
      <c r="M279" s="122" t="str">
        <f t="shared" si="72"/>
        <v/>
      </c>
      <c r="N279" s="123" t="str">
        <f t="shared" si="73"/>
        <v/>
      </c>
      <c r="O279" s="124" t="str">
        <f t="shared" si="77"/>
        <v/>
      </c>
      <c r="P279" s="125" t="e">
        <f t="shared" si="74"/>
        <v>#N/A</v>
      </c>
      <c r="Q279" s="126">
        <f t="shared" si="75"/>
        <v>0</v>
      </c>
      <c r="R279" s="127">
        <f t="shared" si="78"/>
        <v>0</v>
      </c>
      <c r="S279" s="132" t="str">
        <f t="shared" si="79"/>
        <v/>
      </c>
      <c r="T279" s="133" t="str">
        <f t="shared" si="80"/>
        <v/>
      </c>
      <c r="U279" s="133" t="str">
        <f t="shared" si="81"/>
        <v/>
      </c>
      <c r="V279" s="133" t="str">
        <f t="shared" si="82"/>
        <v/>
      </c>
      <c r="W279" s="133" t="str">
        <f t="shared" si="83"/>
        <v/>
      </c>
      <c r="X279" s="134" t="str">
        <f t="shared" si="84"/>
        <v/>
      </c>
      <c r="Y279" s="133" t="str">
        <f t="shared" si="85"/>
        <v/>
      </c>
      <c r="Z279" s="135" t="str">
        <f t="shared" si="86"/>
        <v/>
      </c>
      <c r="AA279" s="113"/>
      <c r="AB279" s="113"/>
      <c r="AC279" s="113"/>
      <c r="AD279" s="113"/>
      <c r="AE279" s="138"/>
      <c r="AF279" s="138"/>
      <c r="AG279" s="138"/>
      <c r="AH279" s="113"/>
      <c r="AI279" s="253" t="s">
        <v>4761</v>
      </c>
      <c r="AJ279" s="234" t="s">
        <v>4601</v>
      </c>
      <c r="AK279" s="235">
        <v>0.25</v>
      </c>
      <c r="AL279" s="254">
        <v>0</v>
      </c>
      <c r="AM279" s="113" t="s">
        <v>2622</v>
      </c>
    </row>
    <row r="280" spans="1:39" ht="12.75">
      <c r="A280" s="114" t="str">
        <f t="shared" si="87"/>
        <v/>
      </c>
      <c r="B280" s="115"/>
      <c r="C280" s="116"/>
      <c r="D280" s="116"/>
      <c r="E280" s="146"/>
      <c r="F280" s="146"/>
      <c r="G280" s="147"/>
      <c r="H280" s="117"/>
      <c r="I280" s="118" t="str">
        <f t="shared" si="71"/>
        <v/>
      </c>
      <c r="J280" s="119"/>
      <c r="K280" s="120">
        <v>1</v>
      </c>
      <c r="L280" s="121">
        <f t="shared" si="76"/>
        <v>0</v>
      </c>
      <c r="M280" s="122" t="str">
        <f t="shared" si="72"/>
        <v/>
      </c>
      <c r="N280" s="123" t="str">
        <f t="shared" si="73"/>
        <v/>
      </c>
      <c r="O280" s="124" t="str">
        <f t="shared" si="77"/>
        <v/>
      </c>
      <c r="P280" s="125" t="e">
        <f t="shared" si="74"/>
        <v>#N/A</v>
      </c>
      <c r="Q280" s="126">
        <f t="shared" si="75"/>
        <v>0</v>
      </c>
      <c r="R280" s="127">
        <f t="shared" si="78"/>
        <v>0</v>
      </c>
      <c r="S280" s="132" t="str">
        <f t="shared" si="79"/>
        <v/>
      </c>
      <c r="T280" s="133" t="str">
        <f t="shared" si="80"/>
        <v/>
      </c>
      <c r="U280" s="133" t="str">
        <f t="shared" si="81"/>
        <v/>
      </c>
      <c r="V280" s="133" t="str">
        <f t="shared" si="82"/>
        <v/>
      </c>
      <c r="W280" s="133" t="str">
        <f t="shared" si="83"/>
        <v/>
      </c>
      <c r="X280" s="134" t="str">
        <f t="shared" si="84"/>
        <v/>
      </c>
      <c r="Y280" s="133" t="str">
        <f t="shared" si="85"/>
        <v/>
      </c>
      <c r="Z280" s="135" t="str">
        <f t="shared" si="86"/>
        <v/>
      </c>
      <c r="AA280" s="113"/>
      <c r="AB280" s="113"/>
      <c r="AC280" s="113"/>
      <c r="AD280" s="113"/>
      <c r="AE280" s="138"/>
      <c r="AF280" s="138"/>
      <c r="AG280" s="138"/>
      <c r="AH280" s="113"/>
      <c r="AI280" s="253" t="s">
        <v>4762</v>
      </c>
      <c r="AJ280" s="234" t="s">
        <v>4601</v>
      </c>
      <c r="AK280" s="235">
        <v>0.25</v>
      </c>
      <c r="AL280" s="254">
        <v>0</v>
      </c>
      <c r="AM280" s="113" t="s">
        <v>2622</v>
      </c>
    </row>
    <row r="281" spans="1:39" ht="12.75">
      <c r="A281" s="114" t="str">
        <f t="shared" si="87"/>
        <v/>
      </c>
      <c r="B281" s="115"/>
      <c r="C281" s="116"/>
      <c r="D281" s="116"/>
      <c r="E281" s="146"/>
      <c r="F281" s="146"/>
      <c r="G281" s="147"/>
      <c r="H281" s="117"/>
      <c r="I281" s="118" t="str">
        <f t="shared" si="71"/>
        <v/>
      </c>
      <c r="J281" s="119"/>
      <c r="K281" s="120">
        <v>1</v>
      </c>
      <c r="L281" s="121">
        <f t="shared" si="76"/>
        <v>0</v>
      </c>
      <c r="M281" s="122" t="str">
        <f t="shared" si="72"/>
        <v/>
      </c>
      <c r="N281" s="123" t="str">
        <f t="shared" si="73"/>
        <v/>
      </c>
      <c r="O281" s="124" t="str">
        <f t="shared" si="77"/>
        <v/>
      </c>
      <c r="P281" s="125" t="e">
        <f t="shared" si="74"/>
        <v>#N/A</v>
      </c>
      <c r="Q281" s="126">
        <f t="shared" si="75"/>
        <v>0</v>
      </c>
      <c r="R281" s="127">
        <f t="shared" si="78"/>
        <v>0</v>
      </c>
      <c r="S281" s="132" t="str">
        <f t="shared" si="79"/>
        <v/>
      </c>
      <c r="T281" s="133" t="str">
        <f t="shared" si="80"/>
        <v/>
      </c>
      <c r="U281" s="133" t="str">
        <f t="shared" si="81"/>
        <v/>
      </c>
      <c r="V281" s="133" t="str">
        <f t="shared" si="82"/>
        <v/>
      </c>
      <c r="W281" s="133" t="str">
        <f t="shared" si="83"/>
        <v/>
      </c>
      <c r="X281" s="134" t="str">
        <f t="shared" si="84"/>
        <v/>
      </c>
      <c r="Y281" s="133" t="str">
        <f t="shared" si="85"/>
        <v/>
      </c>
      <c r="Z281" s="135" t="str">
        <f t="shared" si="86"/>
        <v/>
      </c>
      <c r="AA281" s="113"/>
      <c r="AB281" s="113"/>
      <c r="AC281" s="113"/>
      <c r="AD281" s="113"/>
      <c r="AE281" s="138"/>
      <c r="AF281" s="138"/>
      <c r="AG281" s="138"/>
      <c r="AH281" s="113"/>
      <c r="AI281" s="253" t="s">
        <v>4763</v>
      </c>
      <c r="AJ281" s="234" t="s">
        <v>4601</v>
      </c>
      <c r="AK281" s="235">
        <v>0.25</v>
      </c>
      <c r="AL281" s="254">
        <v>0</v>
      </c>
      <c r="AM281" s="113" t="s">
        <v>2622</v>
      </c>
    </row>
    <row r="282" spans="1:39" ht="12.75">
      <c r="A282" s="114" t="str">
        <f t="shared" si="87"/>
        <v/>
      </c>
      <c r="B282" s="115"/>
      <c r="C282" s="116"/>
      <c r="D282" s="116"/>
      <c r="E282" s="146"/>
      <c r="F282" s="146"/>
      <c r="G282" s="147"/>
      <c r="H282" s="117"/>
      <c r="I282" s="118" t="str">
        <f t="shared" si="71"/>
        <v/>
      </c>
      <c r="J282" s="119"/>
      <c r="K282" s="120">
        <v>1</v>
      </c>
      <c r="L282" s="121">
        <f t="shared" si="76"/>
        <v>0</v>
      </c>
      <c r="M282" s="122" t="str">
        <f t="shared" si="72"/>
        <v/>
      </c>
      <c r="N282" s="123" t="str">
        <f t="shared" si="73"/>
        <v/>
      </c>
      <c r="O282" s="124" t="str">
        <f t="shared" si="77"/>
        <v/>
      </c>
      <c r="P282" s="125" t="e">
        <f t="shared" si="74"/>
        <v>#N/A</v>
      </c>
      <c r="Q282" s="126">
        <f t="shared" si="75"/>
        <v>0</v>
      </c>
      <c r="R282" s="127">
        <f t="shared" si="78"/>
        <v>0</v>
      </c>
      <c r="S282" s="132" t="str">
        <f t="shared" si="79"/>
        <v/>
      </c>
      <c r="T282" s="133" t="str">
        <f t="shared" si="80"/>
        <v/>
      </c>
      <c r="U282" s="133" t="str">
        <f t="shared" si="81"/>
        <v/>
      </c>
      <c r="V282" s="133" t="str">
        <f t="shared" si="82"/>
        <v/>
      </c>
      <c r="W282" s="133" t="str">
        <f t="shared" si="83"/>
        <v/>
      </c>
      <c r="X282" s="134" t="str">
        <f t="shared" si="84"/>
        <v/>
      </c>
      <c r="Y282" s="133" t="str">
        <f t="shared" si="85"/>
        <v/>
      </c>
      <c r="Z282" s="135" t="str">
        <f t="shared" si="86"/>
        <v/>
      </c>
      <c r="AA282" s="113"/>
      <c r="AB282" s="113"/>
      <c r="AC282" s="113"/>
      <c r="AD282" s="113"/>
      <c r="AE282" s="138"/>
      <c r="AF282" s="138"/>
      <c r="AG282" s="138"/>
      <c r="AH282" s="113"/>
      <c r="AI282" s="253" t="s">
        <v>4764</v>
      </c>
      <c r="AJ282" s="234" t="s">
        <v>4601</v>
      </c>
      <c r="AK282" s="235">
        <v>0.25</v>
      </c>
      <c r="AL282" s="254">
        <v>0</v>
      </c>
      <c r="AM282" s="113" t="s">
        <v>2622</v>
      </c>
    </row>
    <row r="283" spans="1:39" ht="12.75">
      <c r="A283" s="114" t="str">
        <f t="shared" si="87"/>
        <v/>
      </c>
      <c r="B283" s="115"/>
      <c r="C283" s="116"/>
      <c r="D283" s="116"/>
      <c r="E283" s="146"/>
      <c r="F283" s="146"/>
      <c r="G283" s="147"/>
      <c r="H283" s="117"/>
      <c r="I283" s="118" t="str">
        <f t="shared" si="71"/>
        <v/>
      </c>
      <c r="J283" s="119"/>
      <c r="K283" s="120">
        <v>1</v>
      </c>
      <c r="L283" s="121">
        <f t="shared" si="76"/>
        <v>0</v>
      </c>
      <c r="M283" s="122" t="str">
        <f t="shared" si="72"/>
        <v/>
      </c>
      <c r="N283" s="123" t="str">
        <f t="shared" si="73"/>
        <v/>
      </c>
      <c r="O283" s="124" t="str">
        <f t="shared" si="77"/>
        <v/>
      </c>
      <c r="P283" s="125" t="e">
        <f t="shared" si="74"/>
        <v>#N/A</v>
      </c>
      <c r="Q283" s="126">
        <f t="shared" si="75"/>
        <v>0</v>
      </c>
      <c r="R283" s="127">
        <f t="shared" si="78"/>
        <v>0</v>
      </c>
      <c r="S283" s="132" t="str">
        <f t="shared" si="79"/>
        <v/>
      </c>
      <c r="T283" s="133" t="str">
        <f t="shared" si="80"/>
        <v/>
      </c>
      <c r="U283" s="133" t="str">
        <f t="shared" si="81"/>
        <v/>
      </c>
      <c r="V283" s="133" t="str">
        <f t="shared" si="82"/>
        <v/>
      </c>
      <c r="W283" s="133" t="str">
        <f t="shared" si="83"/>
        <v/>
      </c>
      <c r="X283" s="134" t="str">
        <f t="shared" si="84"/>
        <v/>
      </c>
      <c r="Y283" s="133" t="str">
        <f t="shared" si="85"/>
        <v/>
      </c>
      <c r="Z283" s="135" t="str">
        <f t="shared" si="86"/>
        <v/>
      </c>
      <c r="AA283" s="113"/>
      <c r="AB283" s="113"/>
      <c r="AC283" s="113"/>
      <c r="AD283" s="113"/>
      <c r="AE283" s="138"/>
      <c r="AF283" s="138"/>
      <c r="AG283" s="138"/>
      <c r="AH283" s="113"/>
      <c r="AI283" s="253" t="s">
        <v>4765</v>
      </c>
      <c r="AJ283" s="234" t="s">
        <v>4601</v>
      </c>
      <c r="AK283" s="235">
        <v>0.25</v>
      </c>
      <c r="AL283" s="254">
        <v>0</v>
      </c>
      <c r="AM283" s="113" t="s">
        <v>2622</v>
      </c>
    </row>
    <row r="284" spans="1:39" ht="12.75">
      <c r="A284" s="114" t="str">
        <f t="shared" si="87"/>
        <v/>
      </c>
      <c r="B284" s="115"/>
      <c r="C284" s="116"/>
      <c r="D284" s="116"/>
      <c r="E284" s="146"/>
      <c r="F284" s="146"/>
      <c r="G284" s="147"/>
      <c r="H284" s="117"/>
      <c r="I284" s="118" t="str">
        <f t="shared" si="71"/>
        <v/>
      </c>
      <c r="J284" s="119"/>
      <c r="K284" s="120">
        <v>1</v>
      </c>
      <c r="L284" s="121">
        <f t="shared" si="76"/>
        <v>0</v>
      </c>
      <c r="M284" s="122" t="str">
        <f t="shared" si="72"/>
        <v/>
      </c>
      <c r="N284" s="123" t="str">
        <f t="shared" si="73"/>
        <v/>
      </c>
      <c r="O284" s="124" t="str">
        <f t="shared" si="77"/>
        <v/>
      </c>
      <c r="P284" s="125" t="e">
        <f t="shared" si="74"/>
        <v>#N/A</v>
      </c>
      <c r="Q284" s="126">
        <f t="shared" si="75"/>
        <v>0</v>
      </c>
      <c r="R284" s="127">
        <f t="shared" si="78"/>
        <v>0</v>
      </c>
      <c r="S284" s="132" t="str">
        <f t="shared" si="79"/>
        <v/>
      </c>
      <c r="T284" s="133" t="str">
        <f t="shared" si="80"/>
        <v/>
      </c>
      <c r="U284" s="133" t="str">
        <f t="shared" si="81"/>
        <v/>
      </c>
      <c r="V284" s="133" t="str">
        <f t="shared" si="82"/>
        <v/>
      </c>
      <c r="W284" s="133" t="str">
        <f t="shared" si="83"/>
        <v/>
      </c>
      <c r="X284" s="134" t="str">
        <f t="shared" si="84"/>
        <v/>
      </c>
      <c r="Y284" s="133" t="str">
        <f t="shared" si="85"/>
        <v/>
      </c>
      <c r="Z284" s="135" t="str">
        <f t="shared" si="86"/>
        <v/>
      </c>
      <c r="AA284" s="113"/>
      <c r="AB284" s="113"/>
      <c r="AC284" s="113"/>
      <c r="AD284" s="113"/>
      <c r="AE284" s="138"/>
      <c r="AF284" s="138"/>
      <c r="AG284" s="138"/>
      <c r="AH284" s="113"/>
      <c r="AI284" s="253" t="s">
        <v>4766</v>
      </c>
      <c r="AJ284" s="234" t="s">
        <v>4601</v>
      </c>
      <c r="AK284" s="235">
        <v>0.25</v>
      </c>
      <c r="AL284" s="254">
        <v>0</v>
      </c>
      <c r="AM284" s="113" t="s">
        <v>2622</v>
      </c>
    </row>
    <row r="285" spans="1:39" ht="12.75">
      <c r="A285" s="114" t="str">
        <f t="shared" si="87"/>
        <v/>
      </c>
      <c r="B285" s="115"/>
      <c r="C285" s="116"/>
      <c r="D285" s="116"/>
      <c r="E285" s="146"/>
      <c r="F285" s="146"/>
      <c r="G285" s="147"/>
      <c r="H285" s="117"/>
      <c r="I285" s="118" t="str">
        <f t="shared" si="71"/>
        <v/>
      </c>
      <c r="J285" s="119"/>
      <c r="K285" s="120">
        <v>1</v>
      </c>
      <c r="L285" s="121">
        <f t="shared" si="76"/>
        <v>0</v>
      </c>
      <c r="M285" s="122" t="str">
        <f t="shared" si="72"/>
        <v/>
      </c>
      <c r="N285" s="123" t="str">
        <f t="shared" si="73"/>
        <v/>
      </c>
      <c r="O285" s="124" t="str">
        <f t="shared" si="77"/>
        <v/>
      </c>
      <c r="P285" s="125" t="e">
        <f t="shared" si="74"/>
        <v>#N/A</v>
      </c>
      <c r="Q285" s="126">
        <f t="shared" si="75"/>
        <v>0</v>
      </c>
      <c r="R285" s="127">
        <f t="shared" si="78"/>
        <v>0</v>
      </c>
      <c r="S285" s="132" t="str">
        <f t="shared" si="79"/>
        <v/>
      </c>
      <c r="T285" s="133" t="str">
        <f t="shared" si="80"/>
        <v/>
      </c>
      <c r="U285" s="133" t="str">
        <f t="shared" si="81"/>
        <v/>
      </c>
      <c r="V285" s="133" t="str">
        <f t="shared" si="82"/>
        <v/>
      </c>
      <c r="W285" s="133" t="str">
        <f t="shared" si="83"/>
        <v/>
      </c>
      <c r="X285" s="134" t="str">
        <f t="shared" si="84"/>
        <v/>
      </c>
      <c r="Y285" s="133" t="str">
        <f t="shared" si="85"/>
        <v/>
      </c>
      <c r="Z285" s="135" t="str">
        <f t="shared" si="86"/>
        <v/>
      </c>
      <c r="AA285" s="113"/>
      <c r="AB285" s="113"/>
      <c r="AC285" s="113"/>
      <c r="AD285" s="113"/>
      <c r="AE285" s="138"/>
      <c r="AF285" s="138"/>
      <c r="AG285" s="138"/>
      <c r="AH285" s="113"/>
      <c r="AI285" s="253" t="s">
        <v>4767</v>
      </c>
      <c r="AJ285" s="234" t="s">
        <v>4601</v>
      </c>
      <c r="AK285" s="235">
        <v>0.25</v>
      </c>
      <c r="AL285" s="254">
        <v>0</v>
      </c>
      <c r="AM285" s="113" t="s">
        <v>2622</v>
      </c>
    </row>
    <row r="286" spans="1:39" ht="12.75">
      <c r="A286" s="114" t="str">
        <f t="shared" si="87"/>
        <v/>
      </c>
      <c r="B286" s="115"/>
      <c r="C286" s="116"/>
      <c r="D286" s="116"/>
      <c r="E286" s="146"/>
      <c r="F286" s="146"/>
      <c r="G286" s="147"/>
      <c r="H286" s="117"/>
      <c r="I286" s="118" t="str">
        <f t="shared" si="71"/>
        <v/>
      </c>
      <c r="J286" s="119"/>
      <c r="K286" s="120">
        <v>1</v>
      </c>
      <c r="L286" s="121">
        <f t="shared" si="76"/>
        <v>0</v>
      </c>
      <c r="M286" s="122" t="str">
        <f t="shared" si="72"/>
        <v/>
      </c>
      <c r="N286" s="123" t="str">
        <f t="shared" si="73"/>
        <v/>
      </c>
      <c r="O286" s="124" t="str">
        <f t="shared" si="77"/>
        <v/>
      </c>
      <c r="P286" s="125" t="e">
        <f t="shared" si="74"/>
        <v>#N/A</v>
      </c>
      <c r="Q286" s="126">
        <f t="shared" si="75"/>
        <v>0</v>
      </c>
      <c r="R286" s="127">
        <f t="shared" si="78"/>
        <v>0</v>
      </c>
      <c r="S286" s="132" t="str">
        <f t="shared" si="79"/>
        <v/>
      </c>
      <c r="T286" s="133" t="str">
        <f t="shared" si="80"/>
        <v/>
      </c>
      <c r="U286" s="133" t="str">
        <f t="shared" si="81"/>
        <v/>
      </c>
      <c r="V286" s="133" t="str">
        <f t="shared" si="82"/>
        <v/>
      </c>
      <c r="W286" s="133" t="str">
        <f t="shared" si="83"/>
        <v/>
      </c>
      <c r="X286" s="134" t="str">
        <f t="shared" si="84"/>
        <v/>
      </c>
      <c r="Y286" s="133" t="str">
        <f t="shared" si="85"/>
        <v/>
      </c>
      <c r="Z286" s="135" t="str">
        <f t="shared" si="86"/>
        <v/>
      </c>
      <c r="AA286" s="113"/>
      <c r="AB286" s="113"/>
      <c r="AC286" s="113"/>
      <c r="AD286" s="113"/>
      <c r="AE286" s="138"/>
      <c r="AF286" s="138"/>
      <c r="AG286" s="138"/>
      <c r="AH286" s="113"/>
      <c r="AI286" s="253" t="s">
        <v>4768</v>
      </c>
      <c r="AJ286" s="234" t="s">
        <v>4601</v>
      </c>
      <c r="AK286" s="235">
        <v>0.25</v>
      </c>
      <c r="AL286" s="254">
        <v>0</v>
      </c>
      <c r="AM286" s="113" t="s">
        <v>2622</v>
      </c>
    </row>
    <row r="287" spans="1:39" ht="12.75">
      <c r="A287" s="114" t="str">
        <f t="shared" si="87"/>
        <v/>
      </c>
      <c r="B287" s="115"/>
      <c r="C287" s="116"/>
      <c r="D287" s="116"/>
      <c r="E287" s="146"/>
      <c r="F287" s="146"/>
      <c r="G287" s="147"/>
      <c r="H287" s="117"/>
      <c r="I287" s="118" t="str">
        <f t="shared" si="71"/>
        <v/>
      </c>
      <c r="J287" s="119"/>
      <c r="K287" s="120">
        <v>1</v>
      </c>
      <c r="L287" s="121">
        <f t="shared" si="76"/>
        <v>0</v>
      </c>
      <c r="M287" s="122" t="str">
        <f t="shared" si="72"/>
        <v/>
      </c>
      <c r="N287" s="123" t="str">
        <f t="shared" si="73"/>
        <v/>
      </c>
      <c r="O287" s="124" t="str">
        <f t="shared" si="77"/>
        <v/>
      </c>
      <c r="P287" s="125" t="e">
        <f t="shared" si="74"/>
        <v>#N/A</v>
      </c>
      <c r="Q287" s="126">
        <f t="shared" si="75"/>
        <v>0</v>
      </c>
      <c r="R287" s="127">
        <f t="shared" si="78"/>
        <v>0</v>
      </c>
      <c r="S287" s="132" t="str">
        <f t="shared" si="79"/>
        <v/>
      </c>
      <c r="T287" s="133" t="str">
        <f t="shared" si="80"/>
        <v/>
      </c>
      <c r="U287" s="133" t="str">
        <f t="shared" si="81"/>
        <v/>
      </c>
      <c r="V287" s="133" t="str">
        <f t="shared" si="82"/>
        <v/>
      </c>
      <c r="W287" s="133" t="str">
        <f t="shared" si="83"/>
        <v/>
      </c>
      <c r="X287" s="134" t="str">
        <f t="shared" si="84"/>
        <v/>
      </c>
      <c r="Y287" s="133" t="str">
        <f t="shared" si="85"/>
        <v/>
      </c>
      <c r="Z287" s="135" t="str">
        <f t="shared" si="86"/>
        <v/>
      </c>
      <c r="AA287" s="113"/>
      <c r="AB287" s="113"/>
      <c r="AC287" s="113"/>
      <c r="AD287" s="113"/>
      <c r="AE287" s="138"/>
      <c r="AF287" s="138"/>
      <c r="AG287" s="138"/>
      <c r="AH287" s="113"/>
      <c r="AI287" s="253" t="s">
        <v>4769</v>
      </c>
      <c r="AJ287" s="234" t="s">
        <v>4601</v>
      </c>
      <c r="AK287" s="235">
        <v>0.25</v>
      </c>
      <c r="AL287" s="254">
        <v>0</v>
      </c>
      <c r="AM287" s="113" t="s">
        <v>2622</v>
      </c>
    </row>
    <row r="288" spans="1:39" ht="12.75">
      <c r="A288" s="114" t="str">
        <f t="shared" si="87"/>
        <v/>
      </c>
      <c r="B288" s="115"/>
      <c r="C288" s="116"/>
      <c r="D288" s="116"/>
      <c r="E288" s="146"/>
      <c r="F288" s="146"/>
      <c r="G288" s="147"/>
      <c r="H288" s="117"/>
      <c r="I288" s="118" t="str">
        <f t="shared" si="71"/>
        <v/>
      </c>
      <c r="J288" s="119"/>
      <c r="K288" s="120">
        <v>1</v>
      </c>
      <c r="L288" s="121">
        <f t="shared" si="76"/>
        <v>0</v>
      </c>
      <c r="M288" s="122" t="str">
        <f t="shared" si="72"/>
        <v/>
      </c>
      <c r="N288" s="123" t="str">
        <f t="shared" si="73"/>
        <v/>
      </c>
      <c r="O288" s="124" t="str">
        <f t="shared" si="77"/>
        <v/>
      </c>
      <c r="P288" s="125" t="e">
        <f t="shared" si="74"/>
        <v>#N/A</v>
      </c>
      <c r="Q288" s="126">
        <f t="shared" si="75"/>
        <v>0</v>
      </c>
      <c r="R288" s="127">
        <f t="shared" si="78"/>
        <v>0</v>
      </c>
      <c r="S288" s="132" t="str">
        <f t="shared" si="79"/>
        <v/>
      </c>
      <c r="T288" s="133" t="str">
        <f t="shared" si="80"/>
        <v/>
      </c>
      <c r="U288" s="133" t="str">
        <f t="shared" si="81"/>
        <v/>
      </c>
      <c r="V288" s="133" t="str">
        <f t="shared" si="82"/>
        <v/>
      </c>
      <c r="W288" s="133" t="str">
        <f t="shared" si="83"/>
        <v/>
      </c>
      <c r="X288" s="134" t="str">
        <f t="shared" si="84"/>
        <v/>
      </c>
      <c r="Y288" s="133" t="str">
        <f t="shared" si="85"/>
        <v/>
      </c>
      <c r="Z288" s="135" t="str">
        <f t="shared" si="86"/>
        <v/>
      </c>
      <c r="AA288" s="113"/>
      <c r="AB288" s="113"/>
      <c r="AC288" s="113"/>
      <c r="AD288" s="113"/>
      <c r="AE288" s="138"/>
      <c r="AF288" s="138"/>
      <c r="AG288" s="138"/>
      <c r="AH288" s="113"/>
      <c r="AI288" s="253" t="s">
        <v>4770</v>
      </c>
      <c r="AJ288" s="234" t="s">
        <v>4601</v>
      </c>
      <c r="AK288" s="235">
        <v>0.25</v>
      </c>
      <c r="AL288" s="254">
        <v>0</v>
      </c>
      <c r="AM288" s="113" t="s">
        <v>2622</v>
      </c>
    </row>
    <row r="289" spans="1:39" ht="12.75">
      <c r="A289" s="114" t="str">
        <f t="shared" si="87"/>
        <v/>
      </c>
      <c r="B289" s="115"/>
      <c r="C289" s="116"/>
      <c r="D289" s="116"/>
      <c r="E289" s="146"/>
      <c r="F289" s="146"/>
      <c r="G289" s="147"/>
      <c r="H289" s="117"/>
      <c r="I289" s="118" t="str">
        <f t="shared" si="71"/>
        <v/>
      </c>
      <c r="J289" s="119"/>
      <c r="K289" s="120">
        <v>1</v>
      </c>
      <c r="L289" s="121">
        <f t="shared" si="76"/>
        <v>0</v>
      </c>
      <c r="M289" s="122" t="str">
        <f t="shared" si="72"/>
        <v/>
      </c>
      <c r="N289" s="123" t="str">
        <f t="shared" si="73"/>
        <v/>
      </c>
      <c r="O289" s="124" t="str">
        <f t="shared" si="77"/>
        <v/>
      </c>
      <c r="P289" s="125" t="e">
        <f t="shared" si="74"/>
        <v>#N/A</v>
      </c>
      <c r="Q289" s="126">
        <f t="shared" si="75"/>
        <v>0</v>
      </c>
      <c r="R289" s="127">
        <f t="shared" si="78"/>
        <v>0</v>
      </c>
      <c r="S289" s="132" t="str">
        <f t="shared" si="79"/>
        <v/>
      </c>
      <c r="T289" s="133" t="str">
        <f t="shared" si="80"/>
        <v/>
      </c>
      <c r="U289" s="133" t="str">
        <f t="shared" si="81"/>
        <v/>
      </c>
      <c r="V289" s="133" t="str">
        <f t="shared" si="82"/>
        <v/>
      </c>
      <c r="W289" s="133" t="str">
        <f t="shared" si="83"/>
        <v/>
      </c>
      <c r="X289" s="134" t="str">
        <f t="shared" si="84"/>
        <v/>
      </c>
      <c r="Y289" s="133" t="str">
        <f t="shared" si="85"/>
        <v/>
      </c>
      <c r="Z289" s="135" t="str">
        <f t="shared" si="86"/>
        <v/>
      </c>
      <c r="AA289" s="113"/>
      <c r="AB289" s="113"/>
      <c r="AC289" s="113"/>
      <c r="AD289" s="113"/>
      <c r="AE289" s="138"/>
      <c r="AF289" s="138"/>
      <c r="AG289" s="138"/>
      <c r="AH289" s="113"/>
      <c r="AI289" s="253" t="s">
        <v>4771</v>
      </c>
      <c r="AJ289" s="234" t="s">
        <v>4601</v>
      </c>
      <c r="AK289" s="235">
        <v>0.25</v>
      </c>
      <c r="AL289" s="254">
        <v>0</v>
      </c>
      <c r="AM289" s="113" t="s">
        <v>2622</v>
      </c>
    </row>
    <row r="290" spans="1:39" ht="12.75">
      <c r="A290" s="114" t="str">
        <f t="shared" si="87"/>
        <v/>
      </c>
      <c r="B290" s="115"/>
      <c r="C290" s="116"/>
      <c r="D290" s="116"/>
      <c r="E290" s="146"/>
      <c r="F290" s="146"/>
      <c r="G290" s="147"/>
      <c r="H290" s="117"/>
      <c r="I290" s="118" t="str">
        <f t="shared" si="71"/>
        <v/>
      </c>
      <c r="J290" s="119"/>
      <c r="K290" s="120">
        <v>1</v>
      </c>
      <c r="L290" s="121">
        <f t="shared" si="76"/>
        <v>0</v>
      </c>
      <c r="M290" s="122" t="str">
        <f t="shared" si="72"/>
        <v/>
      </c>
      <c r="N290" s="123" t="str">
        <f t="shared" si="73"/>
        <v/>
      </c>
      <c r="O290" s="124" t="str">
        <f t="shared" si="77"/>
        <v/>
      </c>
      <c r="P290" s="125" t="e">
        <f t="shared" si="74"/>
        <v>#N/A</v>
      </c>
      <c r="Q290" s="126">
        <f t="shared" si="75"/>
        <v>0</v>
      </c>
      <c r="R290" s="127">
        <f t="shared" si="78"/>
        <v>0</v>
      </c>
      <c r="S290" s="132" t="str">
        <f t="shared" si="79"/>
        <v/>
      </c>
      <c r="T290" s="133" t="str">
        <f t="shared" si="80"/>
        <v/>
      </c>
      <c r="U290" s="133" t="str">
        <f t="shared" si="81"/>
        <v/>
      </c>
      <c r="V290" s="133" t="str">
        <f t="shared" si="82"/>
        <v/>
      </c>
      <c r="W290" s="133" t="str">
        <f t="shared" si="83"/>
        <v/>
      </c>
      <c r="X290" s="134" t="str">
        <f t="shared" si="84"/>
        <v/>
      </c>
      <c r="Y290" s="133" t="str">
        <f t="shared" si="85"/>
        <v/>
      </c>
      <c r="Z290" s="135" t="str">
        <f t="shared" si="86"/>
        <v/>
      </c>
      <c r="AA290" s="113"/>
      <c r="AB290" s="113"/>
      <c r="AC290" s="113"/>
      <c r="AD290" s="113"/>
      <c r="AE290" s="138"/>
      <c r="AF290" s="138"/>
      <c r="AG290" s="138"/>
      <c r="AH290" s="113"/>
      <c r="AI290" s="253" t="s">
        <v>4772</v>
      </c>
      <c r="AJ290" s="234" t="s">
        <v>4601</v>
      </c>
      <c r="AK290" s="235">
        <v>0.25</v>
      </c>
      <c r="AL290" s="254">
        <v>0</v>
      </c>
      <c r="AM290" s="113" t="s">
        <v>2622</v>
      </c>
    </row>
    <row r="291" spans="1:39" ht="12.75">
      <c r="A291" s="114" t="str">
        <f t="shared" si="87"/>
        <v/>
      </c>
      <c r="B291" s="115"/>
      <c r="C291" s="116"/>
      <c r="D291" s="116"/>
      <c r="E291" s="146"/>
      <c r="F291" s="146"/>
      <c r="G291" s="147"/>
      <c r="H291" s="117"/>
      <c r="I291" s="118" t="str">
        <f t="shared" si="71"/>
        <v/>
      </c>
      <c r="J291" s="119"/>
      <c r="K291" s="120">
        <v>1</v>
      </c>
      <c r="L291" s="121">
        <f t="shared" si="76"/>
        <v>0</v>
      </c>
      <c r="M291" s="122" t="str">
        <f t="shared" si="72"/>
        <v/>
      </c>
      <c r="N291" s="123" t="str">
        <f t="shared" si="73"/>
        <v/>
      </c>
      <c r="O291" s="124" t="str">
        <f t="shared" si="77"/>
        <v/>
      </c>
      <c r="P291" s="125" t="e">
        <f t="shared" si="74"/>
        <v>#N/A</v>
      </c>
      <c r="Q291" s="126">
        <f t="shared" si="75"/>
        <v>0</v>
      </c>
      <c r="R291" s="127">
        <f t="shared" si="78"/>
        <v>0</v>
      </c>
      <c r="S291" s="132" t="str">
        <f t="shared" si="79"/>
        <v/>
      </c>
      <c r="T291" s="133" t="str">
        <f t="shared" si="80"/>
        <v/>
      </c>
      <c r="U291" s="133" t="str">
        <f t="shared" si="81"/>
        <v/>
      </c>
      <c r="V291" s="133" t="str">
        <f t="shared" si="82"/>
        <v/>
      </c>
      <c r="W291" s="133" t="str">
        <f t="shared" si="83"/>
        <v/>
      </c>
      <c r="X291" s="134" t="str">
        <f t="shared" si="84"/>
        <v/>
      </c>
      <c r="Y291" s="133" t="str">
        <f t="shared" si="85"/>
        <v/>
      </c>
      <c r="Z291" s="135" t="str">
        <f t="shared" si="86"/>
        <v/>
      </c>
      <c r="AA291" s="113"/>
      <c r="AB291" s="113"/>
      <c r="AC291" s="113"/>
      <c r="AD291" s="113"/>
      <c r="AE291" s="138"/>
      <c r="AF291" s="138"/>
      <c r="AG291" s="138"/>
      <c r="AH291" s="113"/>
      <c r="AI291" s="253" t="s">
        <v>4773</v>
      </c>
      <c r="AJ291" s="234" t="s">
        <v>4601</v>
      </c>
      <c r="AK291" s="235">
        <v>0.25</v>
      </c>
      <c r="AL291" s="254">
        <v>0</v>
      </c>
      <c r="AM291" s="113" t="s">
        <v>2622</v>
      </c>
    </row>
    <row r="292" spans="1:39" ht="12.75">
      <c r="A292" s="114" t="str">
        <f t="shared" si="87"/>
        <v/>
      </c>
      <c r="B292" s="115"/>
      <c r="C292" s="116"/>
      <c r="D292" s="116"/>
      <c r="E292" s="146"/>
      <c r="F292" s="146"/>
      <c r="G292" s="147"/>
      <c r="H292" s="117"/>
      <c r="I292" s="118" t="str">
        <f t="shared" si="71"/>
        <v/>
      </c>
      <c r="J292" s="119"/>
      <c r="K292" s="120">
        <v>1</v>
      </c>
      <c r="L292" s="121">
        <f t="shared" si="76"/>
        <v>0</v>
      </c>
      <c r="M292" s="122" t="str">
        <f t="shared" si="72"/>
        <v/>
      </c>
      <c r="N292" s="123" t="str">
        <f t="shared" si="73"/>
        <v/>
      </c>
      <c r="O292" s="124" t="str">
        <f t="shared" si="77"/>
        <v/>
      </c>
      <c r="P292" s="125" t="e">
        <f t="shared" si="74"/>
        <v>#N/A</v>
      </c>
      <c r="Q292" s="126">
        <f t="shared" si="75"/>
        <v>0</v>
      </c>
      <c r="R292" s="127">
        <f t="shared" si="78"/>
        <v>0</v>
      </c>
      <c r="S292" s="132" t="str">
        <f t="shared" si="79"/>
        <v/>
      </c>
      <c r="T292" s="133" t="str">
        <f t="shared" si="80"/>
        <v/>
      </c>
      <c r="U292" s="133" t="str">
        <f t="shared" si="81"/>
        <v/>
      </c>
      <c r="V292" s="133" t="str">
        <f t="shared" si="82"/>
        <v/>
      </c>
      <c r="W292" s="133" t="str">
        <f t="shared" si="83"/>
        <v/>
      </c>
      <c r="X292" s="134" t="str">
        <f t="shared" si="84"/>
        <v/>
      </c>
      <c r="Y292" s="133" t="str">
        <f t="shared" si="85"/>
        <v/>
      </c>
      <c r="Z292" s="135" t="str">
        <f t="shared" si="86"/>
        <v/>
      </c>
      <c r="AA292" s="113"/>
      <c r="AB292" s="113"/>
      <c r="AC292" s="113"/>
      <c r="AD292" s="113"/>
      <c r="AE292" s="138"/>
      <c r="AF292" s="138"/>
      <c r="AG292" s="138"/>
      <c r="AH292" s="113"/>
      <c r="AI292" s="253" t="s">
        <v>4774</v>
      </c>
      <c r="AJ292" s="234" t="s">
        <v>4601</v>
      </c>
      <c r="AK292" s="235">
        <v>0.25</v>
      </c>
      <c r="AL292" s="254">
        <v>0</v>
      </c>
      <c r="AM292" s="113" t="s">
        <v>2622</v>
      </c>
    </row>
    <row r="293" spans="1:39" ht="12.75">
      <c r="A293" s="114" t="str">
        <f t="shared" si="87"/>
        <v/>
      </c>
      <c r="B293" s="115"/>
      <c r="C293" s="116"/>
      <c r="D293" s="116"/>
      <c r="E293" s="146"/>
      <c r="F293" s="146"/>
      <c r="G293" s="147"/>
      <c r="H293" s="117"/>
      <c r="I293" s="118" t="str">
        <f t="shared" si="71"/>
        <v/>
      </c>
      <c r="J293" s="119"/>
      <c r="K293" s="120">
        <v>1</v>
      </c>
      <c r="L293" s="121">
        <f t="shared" si="76"/>
        <v>0</v>
      </c>
      <c r="M293" s="122" t="str">
        <f t="shared" si="72"/>
        <v/>
      </c>
      <c r="N293" s="123" t="str">
        <f t="shared" si="73"/>
        <v/>
      </c>
      <c r="O293" s="124" t="str">
        <f t="shared" si="77"/>
        <v/>
      </c>
      <c r="P293" s="125" t="e">
        <f t="shared" si="74"/>
        <v>#N/A</v>
      </c>
      <c r="Q293" s="126">
        <f t="shared" si="75"/>
        <v>0</v>
      </c>
      <c r="R293" s="127">
        <f t="shared" si="78"/>
        <v>0</v>
      </c>
      <c r="S293" s="132" t="str">
        <f t="shared" si="79"/>
        <v/>
      </c>
      <c r="T293" s="133" t="str">
        <f t="shared" si="80"/>
        <v/>
      </c>
      <c r="U293" s="133" t="str">
        <f t="shared" si="81"/>
        <v/>
      </c>
      <c r="V293" s="133" t="str">
        <f t="shared" si="82"/>
        <v/>
      </c>
      <c r="W293" s="133" t="str">
        <f t="shared" si="83"/>
        <v/>
      </c>
      <c r="X293" s="134" t="str">
        <f t="shared" si="84"/>
        <v/>
      </c>
      <c r="Y293" s="133" t="str">
        <f t="shared" si="85"/>
        <v/>
      </c>
      <c r="Z293" s="135" t="str">
        <f t="shared" si="86"/>
        <v/>
      </c>
      <c r="AA293" s="113"/>
      <c r="AB293" s="113"/>
      <c r="AC293" s="113"/>
      <c r="AD293" s="113"/>
      <c r="AE293" s="138"/>
      <c r="AF293" s="138"/>
      <c r="AG293" s="138"/>
      <c r="AH293" s="113"/>
      <c r="AI293" s="253" t="s">
        <v>4775</v>
      </c>
      <c r="AJ293" s="234" t="s">
        <v>4601</v>
      </c>
      <c r="AK293" s="235">
        <v>0.25</v>
      </c>
      <c r="AL293" s="254">
        <v>0</v>
      </c>
      <c r="AM293" s="113" t="s">
        <v>2622</v>
      </c>
    </row>
    <row r="294" spans="1:39" ht="12.75">
      <c r="A294" s="114" t="str">
        <f t="shared" si="87"/>
        <v/>
      </c>
      <c r="B294" s="115"/>
      <c r="C294" s="116"/>
      <c r="D294" s="116"/>
      <c r="E294" s="146"/>
      <c r="F294" s="146"/>
      <c r="G294" s="147"/>
      <c r="H294" s="117"/>
      <c r="I294" s="118" t="str">
        <f t="shared" si="71"/>
        <v/>
      </c>
      <c r="J294" s="119"/>
      <c r="K294" s="120">
        <v>1</v>
      </c>
      <c r="L294" s="121">
        <f t="shared" si="76"/>
        <v>0</v>
      </c>
      <c r="M294" s="122" t="str">
        <f t="shared" si="72"/>
        <v/>
      </c>
      <c r="N294" s="123" t="str">
        <f t="shared" si="73"/>
        <v/>
      </c>
      <c r="O294" s="124" t="str">
        <f t="shared" si="77"/>
        <v/>
      </c>
      <c r="P294" s="125" t="e">
        <f t="shared" si="74"/>
        <v>#N/A</v>
      </c>
      <c r="Q294" s="126">
        <f t="shared" si="75"/>
        <v>0</v>
      </c>
      <c r="R294" s="127">
        <f t="shared" si="78"/>
        <v>0</v>
      </c>
      <c r="S294" s="132" t="str">
        <f t="shared" si="79"/>
        <v/>
      </c>
      <c r="T294" s="133" t="str">
        <f t="shared" si="80"/>
        <v/>
      </c>
      <c r="U294" s="133" t="str">
        <f t="shared" si="81"/>
        <v/>
      </c>
      <c r="V294" s="133" t="str">
        <f t="shared" si="82"/>
        <v/>
      </c>
      <c r="W294" s="133" t="str">
        <f t="shared" si="83"/>
        <v/>
      </c>
      <c r="X294" s="134" t="str">
        <f t="shared" si="84"/>
        <v/>
      </c>
      <c r="Y294" s="133" t="str">
        <f t="shared" si="85"/>
        <v/>
      </c>
      <c r="Z294" s="135" t="str">
        <f t="shared" si="86"/>
        <v/>
      </c>
      <c r="AA294" s="113"/>
      <c r="AB294" s="113"/>
      <c r="AC294" s="113"/>
      <c r="AD294" s="113"/>
      <c r="AE294" s="138"/>
      <c r="AF294" s="138"/>
      <c r="AG294" s="138"/>
      <c r="AH294" s="113"/>
      <c r="AI294" s="253" t="s">
        <v>4776</v>
      </c>
      <c r="AJ294" s="234" t="s">
        <v>4601</v>
      </c>
      <c r="AK294" s="235">
        <v>0.25</v>
      </c>
      <c r="AL294" s="254">
        <v>0</v>
      </c>
      <c r="AM294" s="113" t="s">
        <v>2622</v>
      </c>
    </row>
    <row r="295" spans="1:39" ht="12.75">
      <c r="A295" s="114" t="str">
        <f t="shared" si="87"/>
        <v/>
      </c>
      <c r="B295" s="115"/>
      <c r="C295" s="116"/>
      <c r="D295" s="116"/>
      <c r="E295" s="146"/>
      <c r="F295" s="146"/>
      <c r="G295" s="147"/>
      <c r="H295" s="117"/>
      <c r="I295" s="118" t="str">
        <f t="shared" si="71"/>
        <v/>
      </c>
      <c r="J295" s="119"/>
      <c r="K295" s="120">
        <v>1</v>
      </c>
      <c r="L295" s="121">
        <f t="shared" si="76"/>
        <v>0</v>
      </c>
      <c r="M295" s="122" t="str">
        <f t="shared" si="72"/>
        <v/>
      </c>
      <c r="N295" s="123" t="str">
        <f t="shared" si="73"/>
        <v/>
      </c>
      <c r="O295" s="124" t="str">
        <f t="shared" si="77"/>
        <v/>
      </c>
      <c r="P295" s="125" t="e">
        <f t="shared" si="74"/>
        <v>#N/A</v>
      </c>
      <c r="Q295" s="126">
        <f t="shared" si="75"/>
        <v>0</v>
      </c>
      <c r="R295" s="127">
        <f t="shared" si="78"/>
        <v>0</v>
      </c>
      <c r="S295" s="132" t="str">
        <f t="shared" si="79"/>
        <v/>
      </c>
      <c r="T295" s="133" t="str">
        <f t="shared" si="80"/>
        <v/>
      </c>
      <c r="U295" s="133" t="str">
        <f t="shared" si="81"/>
        <v/>
      </c>
      <c r="V295" s="133" t="str">
        <f t="shared" si="82"/>
        <v/>
      </c>
      <c r="W295" s="133" t="str">
        <f t="shared" si="83"/>
        <v/>
      </c>
      <c r="X295" s="134" t="str">
        <f t="shared" si="84"/>
        <v/>
      </c>
      <c r="Y295" s="133" t="str">
        <f t="shared" si="85"/>
        <v/>
      </c>
      <c r="Z295" s="135" t="str">
        <f t="shared" si="86"/>
        <v/>
      </c>
      <c r="AA295" s="113"/>
      <c r="AB295" s="113"/>
      <c r="AC295" s="113"/>
      <c r="AD295" s="113"/>
      <c r="AE295" s="138"/>
      <c r="AF295" s="138"/>
      <c r="AG295" s="138"/>
      <c r="AH295" s="113"/>
      <c r="AI295" s="253" t="s">
        <v>4777</v>
      </c>
      <c r="AJ295" s="234" t="s">
        <v>4601</v>
      </c>
      <c r="AK295" s="235">
        <v>0.25</v>
      </c>
      <c r="AL295" s="254">
        <v>0</v>
      </c>
      <c r="AM295" s="113" t="s">
        <v>2622</v>
      </c>
    </row>
    <row r="296" spans="1:39" ht="12.75">
      <c r="A296" s="114" t="str">
        <f t="shared" si="87"/>
        <v/>
      </c>
      <c r="B296" s="115"/>
      <c r="C296" s="116"/>
      <c r="D296" s="116"/>
      <c r="E296" s="146"/>
      <c r="F296" s="146"/>
      <c r="G296" s="147"/>
      <c r="H296" s="117"/>
      <c r="I296" s="118" t="str">
        <f t="shared" si="71"/>
        <v/>
      </c>
      <c r="J296" s="119"/>
      <c r="K296" s="120">
        <v>1</v>
      </c>
      <c r="L296" s="121">
        <f t="shared" si="76"/>
        <v>0</v>
      </c>
      <c r="M296" s="122" t="str">
        <f t="shared" si="72"/>
        <v/>
      </c>
      <c r="N296" s="123" t="str">
        <f t="shared" si="73"/>
        <v/>
      </c>
      <c r="O296" s="124" t="str">
        <f t="shared" si="77"/>
        <v/>
      </c>
      <c r="P296" s="125" t="e">
        <f t="shared" si="74"/>
        <v>#N/A</v>
      </c>
      <c r="Q296" s="126">
        <f t="shared" si="75"/>
        <v>0</v>
      </c>
      <c r="R296" s="127">
        <f t="shared" si="78"/>
        <v>0</v>
      </c>
      <c r="S296" s="132" t="str">
        <f t="shared" si="79"/>
        <v/>
      </c>
      <c r="T296" s="133" t="str">
        <f t="shared" si="80"/>
        <v/>
      </c>
      <c r="U296" s="133" t="str">
        <f t="shared" si="81"/>
        <v/>
      </c>
      <c r="V296" s="133" t="str">
        <f t="shared" si="82"/>
        <v/>
      </c>
      <c r="W296" s="133" t="str">
        <f t="shared" si="83"/>
        <v/>
      </c>
      <c r="X296" s="134" t="str">
        <f t="shared" si="84"/>
        <v/>
      </c>
      <c r="Y296" s="133" t="str">
        <f t="shared" si="85"/>
        <v/>
      </c>
      <c r="Z296" s="135" t="str">
        <f t="shared" si="86"/>
        <v/>
      </c>
      <c r="AA296" s="113"/>
      <c r="AB296" s="113"/>
      <c r="AC296" s="113"/>
      <c r="AD296" s="113"/>
      <c r="AE296" s="138"/>
      <c r="AF296" s="138"/>
      <c r="AG296" s="138"/>
      <c r="AH296" s="113"/>
      <c r="AI296" s="253" t="s">
        <v>4778</v>
      </c>
      <c r="AJ296" s="234" t="s">
        <v>4601</v>
      </c>
      <c r="AK296" s="235">
        <v>0.25</v>
      </c>
      <c r="AL296" s="254">
        <v>0</v>
      </c>
      <c r="AM296" s="113" t="s">
        <v>2622</v>
      </c>
    </row>
    <row r="297" spans="1:39" ht="12.75">
      <c r="A297" s="114" t="str">
        <f t="shared" si="87"/>
        <v/>
      </c>
      <c r="B297" s="115"/>
      <c r="C297" s="116"/>
      <c r="D297" s="116"/>
      <c r="E297" s="146"/>
      <c r="F297" s="146"/>
      <c r="G297" s="147"/>
      <c r="H297" s="117"/>
      <c r="I297" s="118" t="str">
        <f t="shared" si="71"/>
        <v/>
      </c>
      <c r="J297" s="119"/>
      <c r="K297" s="120">
        <v>1</v>
      </c>
      <c r="L297" s="121">
        <f t="shared" si="76"/>
        <v>0</v>
      </c>
      <c r="M297" s="122" t="str">
        <f t="shared" si="72"/>
        <v/>
      </c>
      <c r="N297" s="123" t="str">
        <f t="shared" si="73"/>
        <v/>
      </c>
      <c r="O297" s="124" t="str">
        <f t="shared" si="77"/>
        <v/>
      </c>
      <c r="P297" s="125" t="e">
        <f t="shared" si="74"/>
        <v>#N/A</v>
      </c>
      <c r="Q297" s="126">
        <f t="shared" si="75"/>
        <v>0</v>
      </c>
      <c r="R297" s="127">
        <f t="shared" si="78"/>
        <v>0</v>
      </c>
      <c r="S297" s="132" t="str">
        <f t="shared" si="79"/>
        <v/>
      </c>
      <c r="T297" s="133" t="str">
        <f t="shared" si="80"/>
        <v/>
      </c>
      <c r="U297" s="133" t="str">
        <f t="shared" si="81"/>
        <v/>
      </c>
      <c r="V297" s="133" t="str">
        <f t="shared" si="82"/>
        <v/>
      </c>
      <c r="W297" s="133" t="str">
        <f t="shared" si="83"/>
        <v/>
      </c>
      <c r="X297" s="134" t="str">
        <f t="shared" si="84"/>
        <v/>
      </c>
      <c r="Y297" s="133" t="str">
        <f t="shared" si="85"/>
        <v/>
      </c>
      <c r="Z297" s="135" t="str">
        <f t="shared" si="86"/>
        <v/>
      </c>
      <c r="AA297" s="113"/>
      <c r="AB297" s="113"/>
      <c r="AC297" s="113"/>
      <c r="AD297" s="113"/>
      <c r="AE297" s="138"/>
      <c r="AF297" s="138"/>
      <c r="AG297" s="138"/>
      <c r="AH297" s="113"/>
      <c r="AI297" s="253" t="s">
        <v>4779</v>
      </c>
      <c r="AJ297" s="234" t="s">
        <v>4601</v>
      </c>
      <c r="AK297" s="235">
        <v>0.25</v>
      </c>
      <c r="AL297" s="254">
        <v>0</v>
      </c>
      <c r="AM297" s="113" t="s">
        <v>2622</v>
      </c>
    </row>
    <row r="298" spans="1:39" ht="12.75">
      <c r="A298" s="114" t="str">
        <f t="shared" si="87"/>
        <v/>
      </c>
      <c r="B298" s="115"/>
      <c r="C298" s="116"/>
      <c r="D298" s="116"/>
      <c r="E298" s="146"/>
      <c r="F298" s="146"/>
      <c r="G298" s="147"/>
      <c r="H298" s="117"/>
      <c r="I298" s="118" t="str">
        <f t="shared" si="71"/>
        <v/>
      </c>
      <c r="J298" s="119"/>
      <c r="K298" s="120">
        <v>1</v>
      </c>
      <c r="L298" s="121">
        <f t="shared" si="76"/>
        <v>0</v>
      </c>
      <c r="M298" s="122" t="str">
        <f t="shared" si="72"/>
        <v/>
      </c>
      <c r="N298" s="123" t="str">
        <f t="shared" si="73"/>
        <v/>
      </c>
      <c r="O298" s="124" t="str">
        <f t="shared" si="77"/>
        <v/>
      </c>
      <c r="P298" s="125" t="e">
        <f t="shared" si="74"/>
        <v>#N/A</v>
      </c>
      <c r="Q298" s="126">
        <f t="shared" si="75"/>
        <v>0</v>
      </c>
      <c r="R298" s="127">
        <f t="shared" si="78"/>
        <v>0</v>
      </c>
      <c r="S298" s="132" t="str">
        <f t="shared" si="79"/>
        <v/>
      </c>
      <c r="T298" s="133" t="str">
        <f t="shared" si="80"/>
        <v/>
      </c>
      <c r="U298" s="133" t="str">
        <f t="shared" si="81"/>
        <v/>
      </c>
      <c r="V298" s="133" t="str">
        <f t="shared" si="82"/>
        <v/>
      </c>
      <c r="W298" s="133" t="str">
        <f t="shared" si="83"/>
        <v/>
      </c>
      <c r="X298" s="134" t="str">
        <f t="shared" si="84"/>
        <v/>
      </c>
      <c r="Y298" s="133" t="str">
        <f t="shared" si="85"/>
        <v/>
      </c>
      <c r="Z298" s="135" t="str">
        <f t="shared" si="86"/>
        <v/>
      </c>
      <c r="AA298" s="113"/>
      <c r="AB298" s="113"/>
      <c r="AC298" s="113"/>
      <c r="AD298" s="113"/>
      <c r="AE298" s="138"/>
      <c r="AF298" s="138"/>
      <c r="AG298" s="138"/>
      <c r="AH298" s="113"/>
      <c r="AI298" s="253" t="s">
        <v>4780</v>
      </c>
      <c r="AJ298" s="234" t="s">
        <v>4601</v>
      </c>
      <c r="AK298" s="235">
        <v>0.25</v>
      </c>
      <c r="AL298" s="254">
        <v>0</v>
      </c>
      <c r="AM298" s="113" t="s">
        <v>2622</v>
      </c>
    </row>
    <row r="299" spans="1:39" ht="12.75">
      <c r="A299" s="114" t="str">
        <f t="shared" si="87"/>
        <v/>
      </c>
      <c r="B299" s="115"/>
      <c r="C299" s="116"/>
      <c r="D299" s="116"/>
      <c r="E299" s="146"/>
      <c r="F299" s="146"/>
      <c r="G299" s="147"/>
      <c r="H299" s="117"/>
      <c r="I299" s="118" t="str">
        <f t="shared" si="71"/>
        <v/>
      </c>
      <c r="J299" s="119"/>
      <c r="K299" s="120">
        <v>1</v>
      </c>
      <c r="L299" s="121">
        <f t="shared" si="76"/>
        <v>0</v>
      </c>
      <c r="M299" s="122" t="str">
        <f t="shared" si="72"/>
        <v/>
      </c>
      <c r="N299" s="123" t="str">
        <f t="shared" si="73"/>
        <v/>
      </c>
      <c r="O299" s="124" t="str">
        <f t="shared" si="77"/>
        <v/>
      </c>
      <c r="P299" s="125" t="e">
        <f t="shared" si="74"/>
        <v>#N/A</v>
      </c>
      <c r="Q299" s="126">
        <f t="shared" si="75"/>
        <v>0</v>
      </c>
      <c r="R299" s="127">
        <f t="shared" si="78"/>
        <v>0</v>
      </c>
      <c r="S299" s="132" t="str">
        <f t="shared" si="79"/>
        <v/>
      </c>
      <c r="T299" s="133" t="str">
        <f t="shared" si="80"/>
        <v/>
      </c>
      <c r="U299" s="133" t="str">
        <f t="shared" si="81"/>
        <v/>
      </c>
      <c r="V299" s="133" t="str">
        <f t="shared" si="82"/>
        <v/>
      </c>
      <c r="W299" s="133" t="str">
        <f t="shared" si="83"/>
        <v/>
      </c>
      <c r="X299" s="134" t="str">
        <f t="shared" si="84"/>
        <v/>
      </c>
      <c r="Y299" s="133" t="str">
        <f t="shared" si="85"/>
        <v/>
      </c>
      <c r="Z299" s="135" t="str">
        <f t="shared" si="86"/>
        <v/>
      </c>
      <c r="AA299" s="113"/>
      <c r="AB299" s="113"/>
      <c r="AC299" s="113"/>
      <c r="AD299" s="113"/>
      <c r="AE299" s="138"/>
      <c r="AF299" s="138"/>
      <c r="AG299" s="138"/>
      <c r="AH299" s="113"/>
      <c r="AI299" s="253" t="s">
        <v>4781</v>
      </c>
      <c r="AJ299" s="234" t="s">
        <v>4601</v>
      </c>
      <c r="AK299" s="235">
        <v>0.25</v>
      </c>
      <c r="AL299" s="254">
        <v>0</v>
      </c>
      <c r="AM299" s="113" t="s">
        <v>2622</v>
      </c>
    </row>
    <row r="300" spans="1:39" ht="12.75">
      <c r="A300" s="114" t="str">
        <f t="shared" si="87"/>
        <v/>
      </c>
      <c r="B300" s="115"/>
      <c r="C300" s="116"/>
      <c r="D300" s="116"/>
      <c r="E300" s="146"/>
      <c r="F300" s="146"/>
      <c r="G300" s="147"/>
      <c r="H300" s="117"/>
      <c r="I300" s="118" t="str">
        <f t="shared" si="71"/>
        <v/>
      </c>
      <c r="J300" s="119"/>
      <c r="K300" s="120">
        <v>1</v>
      </c>
      <c r="L300" s="121">
        <f t="shared" si="76"/>
        <v>0</v>
      </c>
      <c r="M300" s="122" t="str">
        <f t="shared" si="72"/>
        <v/>
      </c>
      <c r="N300" s="123" t="str">
        <f t="shared" si="73"/>
        <v/>
      </c>
      <c r="O300" s="124" t="str">
        <f t="shared" si="77"/>
        <v/>
      </c>
      <c r="P300" s="125" t="e">
        <f t="shared" si="74"/>
        <v>#N/A</v>
      </c>
      <c r="Q300" s="126">
        <f t="shared" si="75"/>
        <v>0</v>
      </c>
      <c r="R300" s="127">
        <f t="shared" si="78"/>
        <v>0</v>
      </c>
      <c r="S300" s="132" t="str">
        <f t="shared" si="79"/>
        <v/>
      </c>
      <c r="T300" s="133" t="str">
        <f t="shared" si="80"/>
        <v/>
      </c>
      <c r="U300" s="133" t="str">
        <f t="shared" si="81"/>
        <v/>
      </c>
      <c r="V300" s="133" t="str">
        <f t="shared" si="82"/>
        <v/>
      </c>
      <c r="W300" s="133" t="str">
        <f t="shared" si="83"/>
        <v/>
      </c>
      <c r="X300" s="134" t="str">
        <f t="shared" si="84"/>
        <v/>
      </c>
      <c r="Y300" s="133" t="str">
        <f t="shared" si="85"/>
        <v/>
      </c>
      <c r="Z300" s="135" t="str">
        <f t="shared" si="86"/>
        <v/>
      </c>
      <c r="AA300" s="113"/>
      <c r="AB300" s="113"/>
      <c r="AC300" s="113"/>
      <c r="AD300" s="113"/>
      <c r="AE300" s="138"/>
      <c r="AF300" s="138"/>
      <c r="AG300" s="138"/>
      <c r="AH300" s="113"/>
      <c r="AI300" s="253" t="s">
        <v>4782</v>
      </c>
      <c r="AJ300" s="234" t="s">
        <v>4601</v>
      </c>
      <c r="AK300" s="235">
        <v>0.25</v>
      </c>
      <c r="AL300" s="254">
        <v>0</v>
      </c>
      <c r="AM300" s="113" t="s">
        <v>2622</v>
      </c>
    </row>
    <row r="301" spans="1:39" ht="12.75">
      <c r="A301" s="114" t="str">
        <f t="shared" si="87"/>
        <v/>
      </c>
      <c r="B301" s="115"/>
      <c r="C301" s="116"/>
      <c r="D301" s="116"/>
      <c r="E301" s="146"/>
      <c r="F301" s="146"/>
      <c r="G301" s="147"/>
      <c r="H301" s="117"/>
      <c r="I301" s="118" t="str">
        <f t="shared" si="71"/>
        <v/>
      </c>
      <c r="J301" s="119"/>
      <c r="K301" s="120">
        <v>1</v>
      </c>
      <c r="L301" s="121">
        <f t="shared" si="76"/>
        <v>0</v>
      </c>
      <c r="M301" s="122" t="str">
        <f t="shared" si="72"/>
        <v/>
      </c>
      <c r="N301" s="123" t="str">
        <f t="shared" si="73"/>
        <v/>
      </c>
      <c r="O301" s="124" t="str">
        <f t="shared" si="77"/>
        <v/>
      </c>
      <c r="P301" s="125" t="e">
        <f t="shared" si="74"/>
        <v>#N/A</v>
      </c>
      <c r="Q301" s="126">
        <f t="shared" si="75"/>
        <v>0</v>
      </c>
      <c r="R301" s="127">
        <f t="shared" si="78"/>
        <v>0</v>
      </c>
      <c r="S301" s="132" t="str">
        <f t="shared" si="79"/>
        <v/>
      </c>
      <c r="T301" s="133" t="str">
        <f t="shared" si="80"/>
        <v/>
      </c>
      <c r="U301" s="133" t="str">
        <f t="shared" si="81"/>
        <v/>
      </c>
      <c r="V301" s="133" t="str">
        <f t="shared" si="82"/>
        <v/>
      </c>
      <c r="W301" s="133" t="str">
        <f t="shared" si="83"/>
        <v/>
      </c>
      <c r="X301" s="134" t="str">
        <f t="shared" si="84"/>
        <v/>
      </c>
      <c r="Y301" s="133" t="str">
        <f t="shared" si="85"/>
        <v/>
      </c>
      <c r="Z301" s="135" t="str">
        <f t="shared" si="86"/>
        <v/>
      </c>
      <c r="AA301" s="113"/>
      <c r="AB301" s="113"/>
      <c r="AC301" s="113"/>
      <c r="AD301" s="113"/>
      <c r="AE301" s="138"/>
      <c r="AF301" s="138"/>
      <c r="AG301" s="138"/>
      <c r="AH301" s="113"/>
      <c r="AI301" s="253" t="s">
        <v>4783</v>
      </c>
      <c r="AJ301" s="234" t="s">
        <v>4601</v>
      </c>
      <c r="AK301" s="235">
        <v>0.25</v>
      </c>
      <c r="AL301" s="254">
        <v>0</v>
      </c>
      <c r="AM301" s="113" t="s">
        <v>2622</v>
      </c>
    </row>
    <row r="302" spans="1:39" ht="12.75">
      <c r="A302" s="114" t="str">
        <f t="shared" si="87"/>
        <v/>
      </c>
      <c r="B302" s="115"/>
      <c r="C302" s="116"/>
      <c r="D302" s="116"/>
      <c r="E302" s="146"/>
      <c r="F302" s="146"/>
      <c r="G302" s="147"/>
      <c r="H302" s="117"/>
      <c r="I302" s="118" t="str">
        <f t="shared" si="71"/>
        <v/>
      </c>
      <c r="J302" s="119"/>
      <c r="K302" s="120">
        <v>1</v>
      </c>
      <c r="L302" s="121">
        <f t="shared" si="76"/>
        <v>0</v>
      </c>
      <c r="M302" s="122" t="str">
        <f t="shared" si="72"/>
        <v/>
      </c>
      <c r="N302" s="123" t="str">
        <f t="shared" si="73"/>
        <v/>
      </c>
      <c r="O302" s="124" t="str">
        <f t="shared" si="77"/>
        <v/>
      </c>
      <c r="P302" s="125" t="e">
        <f t="shared" si="74"/>
        <v>#N/A</v>
      </c>
      <c r="Q302" s="126">
        <f t="shared" si="75"/>
        <v>0</v>
      </c>
      <c r="R302" s="127">
        <f t="shared" si="78"/>
        <v>0</v>
      </c>
      <c r="S302" s="132" t="str">
        <f t="shared" si="79"/>
        <v/>
      </c>
      <c r="T302" s="133" t="str">
        <f t="shared" si="80"/>
        <v/>
      </c>
      <c r="U302" s="133" t="str">
        <f t="shared" si="81"/>
        <v/>
      </c>
      <c r="V302" s="133" t="str">
        <f t="shared" si="82"/>
        <v/>
      </c>
      <c r="W302" s="133" t="str">
        <f t="shared" si="83"/>
        <v/>
      </c>
      <c r="X302" s="134" t="str">
        <f t="shared" si="84"/>
        <v/>
      </c>
      <c r="Y302" s="133" t="str">
        <f t="shared" si="85"/>
        <v/>
      </c>
      <c r="Z302" s="135" t="str">
        <f t="shared" si="86"/>
        <v/>
      </c>
      <c r="AA302" s="113"/>
      <c r="AB302" s="113"/>
      <c r="AC302" s="113"/>
      <c r="AD302" s="113"/>
      <c r="AE302" s="138"/>
      <c r="AF302" s="138"/>
      <c r="AG302" s="138"/>
      <c r="AH302" s="113"/>
      <c r="AI302" s="253" t="s">
        <v>829</v>
      </c>
      <c r="AJ302" s="234" t="s">
        <v>4601</v>
      </c>
      <c r="AK302" s="235">
        <v>0.03</v>
      </c>
      <c r="AL302" s="254">
        <v>0</v>
      </c>
      <c r="AM302" s="113" t="s">
        <v>2622</v>
      </c>
    </row>
    <row r="303" spans="1:39" ht="12.75">
      <c r="A303" s="114" t="str">
        <f t="shared" si="87"/>
        <v/>
      </c>
      <c r="B303" s="115"/>
      <c r="C303" s="116"/>
      <c r="D303" s="116"/>
      <c r="E303" s="146"/>
      <c r="F303" s="146"/>
      <c r="G303" s="147"/>
      <c r="H303" s="117"/>
      <c r="I303" s="118" t="str">
        <f t="shared" si="71"/>
        <v/>
      </c>
      <c r="J303" s="119"/>
      <c r="K303" s="120">
        <v>1</v>
      </c>
      <c r="L303" s="121">
        <f t="shared" si="76"/>
        <v>0</v>
      </c>
      <c r="M303" s="122" t="str">
        <f t="shared" si="72"/>
        <v/>
      </c>
      <c r="N303" s="123" t="str">
        <f t="shared" si="73"/>
        <v/>
      </c>
      <c r="O303" s="124" t="str">
        <f t="shared" si="77"/>
        <v/>
      </c>
      <c r="P303" s="125" t="e">
        <f t="shared" si="74"/>
        <v>#N/A</v>
      </c>
      <c r="Q303" s="126">
        <f t="shared" si="75"/>
        <v>0</v>
      </c>
      <c r="R303" s="127">
        <f t="shared" si="78"/>
        <v>0</v>
      </c>
      <c r="S303" s="132" t="str">
        <f t="shared" si="79"/>
        <v/>
      </c>
      <c r="T303" s="133" t="str">
        <f t="shared" si="80"/>
        <v/>
      </c>
      <c r="U303" s="133" t="str">
        <f t="shared" si="81"/>
        <v/>
      </c>
      <c r="V303" s="133" t="str">
        <f t="shared" si="82"/>
        <v/>
      </c>
      <c r="W303" s="133" t="str">
        <f t="shared" si="83"/>
        <v/>
      </c>
      <c r="X303" s="134" t="str">
        <f t="shared" si="84"/>
        <v/>
      </c>
      <c r="Y303" s="133" t="str">
        <f t="shared" si="85"/>
        <v/>
      </c>
      <c r="Z303" s="135" t="str">
        <f t="shared" si="86"/>
        <v/>
      </c>
      <c r="AA303" s="113"/>
      <c r="AB303" s="113"/>
      <c r="AC303" s="113"/>
      <c r="AD303" s="113"/>
      <c r="AE303" s="138"/>
      <c r="AF303" s="138"/>
      <c r="AG303" s="138"/>
      <c r="AH303" s="113"/>
      <c r="AI303" s="253" t="s">
        <v>832</v>
      </c>
      <c r="AJ303" s="234" t="s">
        <v>4601</v>
      </c>
      <c r="AK303" s="235">
        <v>0.03</v>
      </c>
      <c r="AL303" s="254">
        <v>0</v>
      </c>
      <c r="AM303" s="113" t="s">
        <v>2622</v>
      </c>
    </row>
    <row r="304" spans="1:39" ht="12.75">
      <c r="A304" s="114" t="str">
        <f t="shared" si="87"/>
        <v/>
      </c>
      <c r="B304" s="115"/>
      <c r="C304" s="116"/>
      <c r="D304" s="116"/>
      <c r="E304" s="146"/>
      <c r="F304" s="146"/>
      <c r="G304" s="147"/>
      <c r="H304" s="117"/>
      <c r="I304" s="118" t="str">
        <f t="shared" si="71"/>
        <v/>
      </c>
      <c r="J304" s="119"/>
      <c r="K304" s="120">
        <v>1</v>
      </c>
      <c r="L304" s="121">
        <f t="shared" si="76"/>
        <v>0</v>
      </c>
      <c r="M304" s="122" t="str">
        <f t="shared" si="72"/>
        <v/>
      </c>
      <c r="N304" s="123" t="str">
        <f t="shared" si="73"/>
        <v/>
      </c>
      <c r="O304" s="124" t="str">
        <f t="shared" si="77"/>
        <v/>
      </c>
      <c r="P304" s="125" t="e">
        <f t="shared" si="74"/>
        <v>#N/A</v>
      </c>
      <c r="Q304" s="126">
        <f t="shared" si="75"/>
        <v>0</v>
      </c>
      <c r="R304" s="127">
        <f t="shared" si="78"/>
        <v>0</v>
      </c>
      <c r="S304" s="132" t="str">
        <f t="shared" si="79"/>
        <v/>
      </c>
      <c r="T304" s="133" t="str">
        <f t="shared" si="80"/>
        <v/>
      </c>
      <c r="U304" s="133" t="str">
        <f t="shared" si="81"/>
        <v/>
      </c>
      <c r="V304" s="133" t="str">
        <f t="shared" si="82"/>
        <v/>
      </c>
      <c r="W304" s="133" t="str">
        <f t="shared" si="83"/>
        <v/>
      </c>
      <c r="X304" s="134" t="str">
        <f t="shared" si="84"/>
        <v/>
      </c>
      <c r="Y304" s="133" t="str">
        <f t="shared" si="85"/>
        <v/>
      </c>
      <c r="Z304" s="135" t="str">
        <f t="shared" si="86"/>
        <v/>
      </c>
      <c r="AA304" s="113"/>
      <c r="AB304" s="113"/>
      <c r="AC304" s="113"/>
      <c r="AD304" s="113"/>
      <c r="AE304" s="138"/>
      <c r="AF304" s="138"/>
      <c r="AG304" s="138"/>
      <c r="AH304" s="113"/>
      <c r="AI304" s="253" t="s">
        <v>4784</v>
      </c>
      <c r="AJ304" s="234" t="s">
        <v>4601</v>
      </c>
      <c r="AK304" s="235">
        <v>0.03</v>
      </c>
      <c r="AL304" s="254">
        <v>0</v>
      </c>
      <c r="AM304" s="113" t="s">
        <v>2622</v>
      </c>
    </row>
    <row r="305" spans="1:39" ht="12.75">
      <c r="A305" s="114" t="str">
        <f t="shared" si="87"/>
        <v/>
      </c>
      <c r="B305" s="115"/>
      <c r="C305" s="116"/>
      <c r="D305" s="116"/>
      <c r="E305" s="146"/>
      <c r="F305" s="146"/>
      <c r="G305" s="147"/>
      <c r="H305" s="117"/>
      <c r="I305" s="118" t="str">
        <f t="shared" si="71"/>
        <v/>
      </c>
      <c r="J305" s="119"/>
      <c r="K305" s="120">
        <v>1</v>
      </c>
      <c r="L305" s="121">
        <f t="shared" si="76"/>
        <v>0</v>
      </c>
      <c r="M305" s="122" t="str">
        <f t="shared" si="72"/>
        <v/>
      </c>
      <c r="N305" s="123" t="str">
        <f t="shared" si="73"/>
        <v/>
      </c>
      <c r="O305" s="124" t="str">
        <f t="shared" si="77"/>
        <v/>
      </c>
      <c r="P305" s="125" t="e">
        <f t="shared" si="74"/>
        <v>#N/A</v>
      </c>
      <c r="Q305" s="126">
        <f t="shared" si="75"/>
        <v>0</v>
      </c>
      <c r="R305" s="127">
        <f t="shared" si="78"/>
        <v>0</v>
      </c>
      <c r="S305" s="132" t="str">
        <f t="shared" si="79"/>
        <v/>
      </c>
      <c r="T305" s="133" t="str">
        <f t="shared" si="80"/>
        <v/>
      </c>
      <c r="U305" s="133" t="str">
        <f t="shared" si="81"/>
        <v/>
      </c>
      <c r="V305" s="133" t="str">
        <f t="shared" si="82"/>
        <v/>
      </c>
      <c r="W305" s="133" t="str">
        <f t="shared" si="83"/>
        <v/>
      </c>
      <c r="X305" s="134" t="str">
        <f t="shared" si="84"/>
        <v/>
      </c>
      <c r="Y305" s="133" t="str">
        <f t="shared" si="85"/>
        <v/>
      </c>
      <c r="Z305" s="135" t="str">
        <f t="shared" si="86"/>
        <v/>
      </c>
      <c r="AA305" s="113"/>
      <c r="AB305" s="113"/>
      <c r="AC305" s="113"/>
      <c r="AD305" s="113"/>
      <c r="AE305" s="138"/>
      <c r="AF305" s="138"/>
      <c r="AG305" s="138"/>
      <c r="AH305" s="113"/>
      <c r="AI305" s="253" t="s">
        <v>4785</v>
      </c>
      <c r="AJ305" s="234" t="s">
        <v>4601</v>
      </c>
      <c r="AK305" s="235">
        <v>0.03</v>
      </c>
      <c r="AL305" s="254">
        <v>0</v>
      </c>
      <c r="AM305" s="113" t="s">
        <v>2622</v>
      </c>
    </row>
    <row r="306" spans="1:39" ht="12.75">
      <c r="A306" s="114" t="str">
        <f t="shared" si="87"/>
        <v/>
      </c>
      <c r="B306" s="115"/>
      <c r="C306" s="116"/>
      <c r="D306" s="116"/>
      <c r="E306" s="146"/>
      <c r="F306" s="146"/>
      <c r="G306" s="147"/>
      <c r="H306" s="117"/>
      <c r="I306" s="118" t="str">
        <f t="shared" si="71"/>
        <v/>
      </c>
      <c r="J306" s="119"/>
      <c r="K306" s="120">
        <v>1</v>
      </c>
      <c r="L306" s="121">
        <f t="shared" si="76"/>
        <v>0</v>
      </c>
      <c r="M306" s="122" t="str">
        <f t="shared" si="72"/>
        <v/>
      </c>
      <c r="N306" s="123" t="str">
        <f t="shared" si="73"/>
        <v/>
      </c>
      <c r="O306" s="124" t="str">
        <f t="shared" si="77"/>
        <v/>
      </c>
      <c r="P306" s="125" t="e">
        <f t="shared" si="74"/>
        <v>#N/A</v>
      </c>
      <c r="Q306" s="126">
        <f t="shared" si="75"/>
        <v>0</v>
      </c>
      <c r="R306" s="127">
        <f t="shared" si="78"/>
        <v>0</v>
      </c>
      <c r="S306" s="132" t="str">
        <f t="shared" si="79"/>
        <v/>
      </c>
      <c r="T306" s="133" t="str">
        <f t="shared" si="80"/>
        <v/>
      </c>
      <c r="U306" s="133" t="str">
        <f t="shared" si="81"/>
        <v/>
      </c>
      <c r="V306" s="133" t="str">
        <f t="shared" si="82"/>
        <v/>
      </c>
      <c r="W306" s="133" t="str">
        <f t="shared" si="83"/>
        <v/>
      </c>
      <c r="X306" s="134" t="str">
        <f t="shared" si="84"/>
        <v/>
      </c>
      <c r="Y306" s="133" t="str">
        <f t="shared" si="85"/>
        <v/>
      </c>
      <c r="Z306" s="135" t="str">
        <f t="shared" si="86"/>
        <v/>
      </c>
      <c r="AA306" s="113"/>
      <c r="AB306" s="113"/>
      <c r="AC306" s="113"/>
      <c r="AD306" s="113"/>
      <c r="AE306" s="138"/>
      <c r="AF306" s="138"/>
      <c r="AG306" s="138"/>
      <c r="AH306" s="113"/>
      <c r="AI306" s="253" t="s">
        <v>4786</v>
      </c>
      <c r="AJ306" s="234" t="s">
        <v>4601</v>
      </c>
      <c r="AK306" s="235">
        <v>0.03</v>
      </c>
      <c r="AL306" s="254">
        <v>0</v>
      </c>
      <c r="AM306" s="113" t="s">
        <v>2622</v>
      </c>
    </row>
    <row r="307" spans="1:39" ht="12.75">
      <c r="A307" s="114" t="str">
        <f t="shared" si="87"/>
        <v/>
      </c>
      <c r="B307" s="115"/>
      <c r="C307" s="116"/>
      <c r="D307" s="116"/>
      <c r="E307" s="146"/>
      <c r="F307" s="146"/>
      <c r="G307" s="147"/>
      <c r="H307" s="117"/>
      <c r="I307" s="118" t="str">
        <f t="shared" si="71"/>
        <v/>
      </c>
      <c r="J307" s="119"/>
      <c r="K307" s="120">
        <v>1</v>
      </c>
      <c r="L307" s="121">
        <f t="shared" si="76"/>
        <v>0</v>
      </c>
      <c r="M307" s="122" t="str">
        <f t="shared" si="72"/>
        <v/>
      </c>
      <c r="N307" s="123" t="str">
        <f t="shared" si="73"/>
        <v/>
      </c>
      <c r="O307" s="124" t="str">
        <f t="shared" si="77"/>
        <v/>
      </c>
      <c r="P307" s="125" t="e">
        <f t="shared" si="74"/>
        <v>#N/A</v>
      </c>
      <c r="Q307" s="126">
        <f t="shared" si="75"/>
        <v>0</v>
      </c>
      <c r="R307" s="127">
        <f t="shared" si="78"/>
        <v>0</v>
      </c>
      <c r="S307" s="132" t="str">
        <f t="shared" si="79"/>
        <v/>
      </c>
      <c r="T307" s="133" t="str">
        <f t="shared" si="80"/>
        <v/>
      </c>
      <c r="U307" s="133" t="str">
        <f t="shared" si="81"/>
        <v/>
      </c>
      <c r="V307" s="133" t="str">
        <f t="shared" si="82"/>
        <v/>
      </c>
      <c r="W307" s="133" t="str">
        <f t="shared" si="83"/>
        <v/>
      </c>
      <c r="X307" s="134" t="str">
        <f t="shared" si="84"/>
        <v/>
      </c>
      <c r="Y307" s="133" t="str">
        <f t="shared" si="85"/>
        <v/>
      </c>
      <c r="Z307" s="135" t="str">
        <f t="shared" si="86"/>
        <v/>
      </c>
      <c r="AA307" s="113"/>
      <c r="AB307" s="113"/>
      <c r="AC307" s="113"/>
      <c r="AD307" s="113"/>
      <c r="AE307" s="138"/>
      <c r="AF307" s="138"/>
      <c r="AG307" s="138"/>
      <c r="AH307" s="113"/>
      <c r="AI307" s="253" t="s">
        <v>837</v>
      </c>
      <c r="AJ307" s="234" t="s">
        <v>4601</v>
      </c>
      <c r="AK307" s="235">
        <v>0.03</v>
      </c>
      <c r="AL307" s="254">
        <v>0</v>
      </c>
      <c r="AM307" s="113" t="s">
        <v>2622</v>
      </c>
    </row>
    <row r="308" spans="1:39" ht="12.75">
      <c r="A308" s="114" t="str">
        <f t="shared" si="87"/>
        <v/>
      </c>
      <c r="B308" s="115"/>
      <c r="C308" s="116"/>
      <c r="D308" s="116"/>
      <c r="E308" s="146"/>
      <c r="F308" s="146"/>
      <c r="G308" s="147"/>
      <c r="H308" s="117"/>
      <c r="I308" s="118" t="str">
        <f t="shared" si="71"/>
        <v/>
      </c>
      <c r="J308" s="119"/>
      <c r="K308" s="120">
        <v>1</v>
      </c>
      <c r="L308" s="121">
        <f t="shared" si="76"/>
        <v>0</v>
      </c>
      <c r="M308" s="122" t="str">
        <f t="shared" si="72"/>
        <v/>
      </c>
      <c r="N308" s="123" t="str">
        <f t="shared" si="73"/>
        <v/>
      </c>
      <c r="O308" s="124" t="str">
        <f t="shared" si="77"/>
        <v/>
      </c>
      <c r="P308" s="125" t="e">
        <f t="shared" si="74"/>
        <v>#N/A</v>
      </c>
      <c r="Q308" s="126">
        <f t="shared" si="75"/>
        <v>0</v>
      </c>
      <c r="R308" s="127">
        <f t="shared" si="78"/>
        <v>0</v>
      </c>
      <c r="S308" s="132" t="str">
        <f t="shared" si="79"/>
        <v/>
      </c>
      <c r="T308" s="133" t="str">
        <f t="shared" si="80"/>
        <v/>
      </c>
      <c r="U308" s="133" t="str">
        <f t="shared" si="81"/>
        <v/>
      </c>
      <c r="V308" s="133" t="str">
        <f t="shared" si="82"/>
        <v/>
      </c>
      <c r="W308" s="133" t="str">
        <f t="shared" si="83"/>
        <v/>
      </c>
      <c r="X308" s="134" t="str">
        <f t="shared" si="84"/>
        <v/>
      </c>
      <c r="Y308" s="133" t="str">
        <f t="shared" si="85"/>
        <v/>
      </c>
      <c r="Z308" s="135" t="str">
        <f t="shared" si="86"/>
        <v/>
      </c>
      <c r="AA308" s="113"/>
      <c r="AB308" s="113"/>
      <c r="AC308" s="113"/>
      <c r="AD308" s="113"/>
      <c r="AE308" s="138"/>
      <c r="AF308" s="138"/>
      <c r="AG308" s="138"/>
      <c r="AH308" s="113"/>
      <c r="AI308" s="253" t="s">
        <v>840</v>
      </c>
      <c r="AJ308" s="234" t="s">
        <v>4601</v>
      </c>
      <c r="AK308" s="235">
        <v>0.03</v>
      </c>
      <c r="AL308" s="254">
        <v>0</v>
      </c>
      <c r="AM308" s="113" t="s">
        <v>2622</v>
      </c>
    </row>
    <row r="309" spans="1:39" ht="12.75">
      <c r="A309" s="114" t="str">
        <f t="shared" si="87"/>
        <v/>
      </c>
      <c r="B309" s="115"/>
      <c r="C309" s="116"/>
      <c r="D309" s="116"/>
      <c r="E309" s="146"/>
      <c r="F309" s="146"/>
      <c r="G309" s="147"/>
      <c r="H309" s="117"/>
      <c r="I309" s="118" t="str">
        <f t="shared" si="71"/>
        <v/>
      </c>
      <c r="J309" s="119"/>
      <c r="K309" s="120">
        <v>1</v>
      </c>
      <c r="L309" s="121">
        <f t="shared" si="76"/>
        <v>0</v>
      </c>
      <c r="M309" s="122" t="str">
        <f t="shared" si="72"/>
        <v/>
      </c>
      <c r="N309" s="123" t="str">
        <f t="shared" si="73"/>
        <v/>
      </c>
      <c r="O309" s="124" t="str">
        <f t="shared" si="77"/>
        <v/>
      </c>
      <c r="P309" s="125" t="e">
        <f t="shared" si="74"/>
        <v>#N/A</v>
      </c>
      <c r="Q309" s="126">
        <f t="shared" si="75"/>
        <v>0</v>
      </c>
      <c r="R309" s="127">
        <f t="shared" si="78"/>
        <v>0</v>
      </c>
      <c r="S309" s="132" t="str">
        <f t="shared" si="79"/>
        <v/>
      </c>
      <c r="T309" s="133" t="str">
        <f t="shared" si="80"/>
        <v/>
      </c>
      <c r="U309" s="133" t="str">
        <f t="shared" si="81"/>
        <v/>
      </c>
      <c r="V309" s="133" t="str">
        <f t="shared" si="82"/>
        <v/>
      </c>
      <c r="W309" s="133" t="str">
        <f t="shared" si="83"/>
        <v/>
      </c>
      <c r="X309" s="134" t="str">
        <f t="shared" si="84"/>
        <v/>
      </c>
      <c r="Y309" s="133" t="str">
        <f t="shared" si="85"/>
        <v/>
      </c>
      <c r="Z309" s="135" t="str">
        <f t="shared" si="86"/>
        <v/>
      </c>
      <c r="AA309" s="113"/>
      <c r="AB309" s="113"/>
      <c r="AC309" s="113"/>
      <c r="AD309" s="113"/>
      <c r="AE309" s="138"/>
      <c r="AF309" s="138"/>
      <c r="AG309" s="138"/>
      <c r="AH309" s="113"/>
      <c r="AI309" s="253" t="s">
        <v>4787</v>
      </c>
      <c r="AJ309" s="234" t="s">
        <v>4601</v>
      </c>
      <c r="AK309" s="235">
        <v>0.03</v>
      </c>
      <c r="AL309" s="254">
        <v>0</v>
      </c>
      <c r="AM309" s="113" t="s">
        <v>2622</v>
      </c>
    </row>
    <row r="310" spans="1:39" ht="12.75">
      <c r="A310" s="114" t="str">
        <f t="shared" si="87"/>
        <v/>
      </c>
      <c r="B310" s="115"/>
      <c r="C310" s="116"/>
      <c r="D310" s="116"/>
      <c r="E310" s="146"/>
      <c r="F310" s="146"/>
      <c r="G310" s="147"/>
      <c r="H310" s="117"/>
      <c r="I310" s="118" t="str">
        <f t="shared" si="71"/>
        <v/>
      </c>
      <c r="J310" s="119"/>
      <c r="K310" s="120">
        <v>1</v>
      </c>
      <c r="L310" s="121">
        <f t="shared" si="76"/>
        <v>0</v>
      </c>
      <c r="M310" s="122" t="str">
        <f t="shared" si="72"/>
        <v/>
      </c>
      <c r="N310" s="123" t="str">
        <f t="shared" si="73"/>
        <v/>
      </c>
      <c r="O310" s="124" t="str">
        <f t="shared" si="77"/>
        <v/>
      </c>
      <c r="P310" s="125" t="e">
        <f t="shared" si="74"/>
        <v>#N/A</v>
      </c>
      <c r="Q310" s="126">
        <f t="shared" si="75"/>
        <v>0</v>
      </c>
      <c r="R310" s="127">
        <f t="shared" si="78"/>
        <v>0</v>
      </c>
      <c r="S310" s="132" t="str">
        <f t="shared" si="79"/>
        <v/>
      </c>
      <c r="T310" s="133" t="str">
        <f t="shared" si="80"/>
        <v/>
      </c>
      <c r="U310" s="133" t="str">
        <f t="shared" si="81"/>
        <v/>
      </c>
      <c r="V310" s="133" t="str">
        <f t="shared" si="82"/>
        <v/>
      </c>
      <c r="W310" s="133" t="str">
        <f t="shared" si="83"/>
        <v/>
      </c>
      <c r="X310" s="134" t="str">
        <f t="shared" si="84"/>
        <v/>
      </c>
      <c r="Y310" s="133" t="str">
        <f t="shared" si="85"/>
        <v/>
      </c>
      <c r="Z310" s="135" t="str">
        <f t="shared" si="86"/>
        <v/>
      </c>
      <c r="AA310" s="113"/>
      <c r="AB310" s="113"/>
      <c r="AC310" s="113"/>
      <c r="AD310" s="113"/>
      <c r="AE310" s="138"/>
      <c r="AF310" s="138"/>
      <c r="AG310" s="138"/>
      <c r="AH310" s="113"/>
      <c r="AI310" s="253" t="s">
        <v>4788</v>
      </c>
      <c r="AJ310" s="234" t="s">
        <v>4601</v>
      </c>
      <c r="AK310" s="235">
        <v>0.03</v>
      </c>
      <c r="AL310" s="254">
        <v>0</v>
      </c>
      <c r="AM310" s="113" t="s">
        <v>2622</v>
      </c>
    </row>
    <row r="311" spans="1:39" ht="12.75">
      <c r="A311" s="114" t="str">
        <f t="shared" si="87"/>
        <v/>
      </c>
      <c r="B311" s="115"/>
      <c r="C311" s="116"/>
      <c r="D311" s="116"/>
      <c r="E311" s="146"/>
      <c r="F311" s="146"/>
      <c r="G311" s="147"/>
      <c r="H311" s="117"/>
      <c r="I311" s="118" t="str">
        <f t="shared" si="71"/>
        <v/>
      </c>
      <c r="J311" s="119"/>
      <c r="K311" s="120">
        <v>1</v>
      </c>
      <c r="L311" s="121">
        <f t="shared" si="76"/>
        <v>0</v>
      </c>
      <c r="M311" s="122" t="str">
        <f t="shared" si="72"/>
        <v/>
      </c>
      <c r="N311" s="123" t="str">
        <f t="shared" si="73"/>
        <v/>
      </c>
      <c r="O311" s="124" t="str">
        <f t="shared" si="77"/>
        <v/>
      </c>
      <c r="P311" s="125" t="e">
        <f t="shared" si="74"/>
        <v>#N/A</v>
      </c>
      <c r="Q311" s="126">
        <f t="shared" si="75"/>
        <v>0</v>
      </c>
      <c r="R311" s="127">
        <f t="shared" si="78"/>
        <v>0</v>
      </c>
      <c r="S311" s="132" t="str">
        <f t="shared" si="79"/>
        <v/>
      </c>
      <c r="T311" s="133" t="str">
        <f t="shared" si="80"/>
        <v/>
      </c>
      <c r="U311" s="133" t="str">
        <f t="shared" si="81"/>
        <v/>
      </c>
      <c r="V311" s="133" t="str">
        <f t="shared" si="82"/>
        <v/>
      </c>
      <c r="W311" s="133" t="str">
        <f t="shared" si="83"/>
        <v/>
      </c>
      <c r="X311" s="134" t="str">
        <f t="shared" si="84"/>
        <v/>
      </c>
      <c r="Y311" s="133" t="str">
        <f t="shared" si="85"/>
        <v/>
      </c>
      <c r="Z311" s="135" t="str">
        <f t="shared" si="86"/>
        <v/>
      </c>
      <c r="AA311" s="113"/>
      <c r="AB311" s="113"/>
      <c r="AC311" s="113"/>
      <c r="AD311" s="113"/>
      <c r="AE311" s="138"/>
      <c r="AF311" s="138"/>
      <c r="AG311" s="138"/>
      <c r="AH311" s="113"/>
      <c r="AI311" s="253" t="s">
        <v>4789</v>
      </c>
      <c r="AJ311" s="234" t="s">
        <v>4601</v>
      </c>
      <c r="AK311" s="235">
        <v>0.03</v>
      </c>
      <c r="AL311" s="254">
        <v>0</v>
      </c>
      <c r="AM311" s="113" t="s">
        <v>2622</v>
      </c>
    </row>
    <row r="312" spans="1:39" ht="12.75">
      <c r="A312" s="114" t="str">
        <f t="shared" si="87"/>
        <v/>
      </c>
      <c r="B312" s="115"/>
      <c r="C312" s="116"/>
      <c r="D312" s="116"/>
      <c r="E312" s="146"/>
      <c r="F312" s="146"/>
      <c r="G312" s="147"/>
      <c r="H312" s="117"/>
      <c r="I312" s="118" t="str">
        <f t="shared" si="71"/>
        <v/>
      </c>
      <c r="J312" s="119"/>
      <c r="K312" s="120">
        <v>1</v>
      </c>
      <c r="L312" s="121">
        <f t="shared" si="76"/>
        <v>0</v>
      </c>
      <c r="M312" s="122" t="str">
        <f t="shared" si="72"/>
        <v/>
      </c>
      <c r="N312" s="123" t="str">
        <f t="shared" si="73"/>
        <v/>
      </c>
      <c r="O312" s="124" t="str">
        <f t="shared" si="77"/>
        <v/>
      </c>
      <c r="P312" s="125" t="e">
        <f t="shared" si="74"/>
        <v>#N/A</v>
      </c>
      <c r="Q312" s="126">
        <f t="shared" si="75"/>
        <v>0</v>
      </c>
      <c r="R312" s="127">
        <f t="shared" si="78"/>
        <v>0</v>
      </c>
      <c r="S312" s="132" t="str">
        <f t="shared" si="79"/>
        <v/>
      </c>
      <c r="T312" s="133" t="str">
        <f t="shared" si="80"/>
        <v/>
      </c>
      <c r="U312" s="133" t="str">
        <f t="shared" si="81"/>
        <v/>
      </c>
      <c r="V312" s="133" t="str">
        <f t="shared" si="82"/>
        <v/>
      </c>
      <c r="W312" s="133" t="str">
        <f t="shared" si="83"/>
        <v/>
      </c>
      <c r="X312" s="134" t="str">
        <f t="shared" si="84"/>
        <v/>
      </c>
      <c r="Y312" s="133" t="str">
        <f t="shared" si="85"/>
        <v/>
      </c>
      <c r="Z312" s="135" t="str">
        <f t="shared" si="86"/>
        <v/>
      </c>
      <c r="AA312" s="113"/>
      <c r="AB312" s="113"/>
      <c r="AC312" s="113"/>
      <c r="AD312" s="113"/>
      <c r="AE312" s="138"/>
      <c r="AF312" s="138"/>
      <c r="AG312" s="138"/>
      <c r="AH312" s="113"/>
      <c r="AI312" s="253" t="s">
        <v>4790</v>
      </c>
      <c r="AJ312" s="234" t="s">
        <v>4601</v>
      </c>
      <c r="AK312" s="235">
        <v>0.03</v>
      </c>
      <c r="AL312" s="254">
        <v>0</v>
      </c>
      <c r="AM312" s="113" t="s">
        <v>2622</v>
      </c>
    </row>
    <row r="313" spans="1:39" ht="12.75">
      <c r="A313" s="114" t="str">
        <f t="shared" si="87"/>
        <v/>
      </c>
      <c r="B313" s="115"/>
      <c r="C313" s="116"/>
      <c r="D313" s="116"/>
      <c r="E313" s="146"/>
      <c r="F313" s="146"/>
      <c r="G313" s="147"/>
      <c r="H313" s="117"/>
      <c r="I313" s="118" t="str">
        <f t="shared" si="71"/>
        <v/>
      </c>
      <c r="J313" s="119"/>
      <c r="K313" s="120">
        <v>1</v>
      </c>
      <c r="L313" s="121">
        <f t="shared" si="76"/>
        <v>0</v>
      </c>
      <c r="M313" s="122" t="str">
        <f t="shared" si="72"/>
        <v/>
      </c>
      <c r="N313" s="123" t="str">
        <f t="shared" si="73"/>
        <v/>
      </c>
      <c r="O313" s="124" t="str">
        <f t="shared" si="77"/>
        <v/>
      </c>
      <c r="P313" s="125" t="e">
        <f t="shared" si="74"/>
        <v>#N/A</v>
      </c>
      <c r="Q313" s="126">
        <f t="shared" si="75"/>
        <v>0</v>
      </c>
      <c r="R313" s="127">
        <f t="shared" si="78"/>
        <v>0</v>
      </c>
      <c r="S313" s="132" t="str">
        <f t="shared" si="79"/>
        <v/>
      </c>
      <c r="T313" s="133" t="str">
        <f t="shared" si="80"/>
        <v/>
      </c>
      <c r="U313" s="133" t="str">
        <f t="shared" si="81"/>
        <v/>
      </c>
      <c r="V313" s="133" t="str">
        <f t="shared" si="82"/>
        <v/>
      </c>
      <c r="W313" s="133" t="str">
        <f t="shared" si="83"/>
        <v/>
      </c>
      <c r="X313" s="134" t="str">
        <f t="shared" si="84"/>
        <v/>
      </c>
      <c r="Y313" s="133" t="str">
        <f t="shared" si="85"/>
        <v/>
      </c>
      <c r="Z313" s="135" t="str">
        <f t="shared" si="86"/>
        <v/>
      </c>
      <c r="AA313" s="113"/>
      <c r="AB313" s="113"/>
      <c r="AC313" s="113"/>
      <c r="AD313" s="113"/>
      <c r="AE313" s="138"/>
      <c r="AF313" s="138"/>
      <c r="AG313" s="138"/>
      <c r="AH313" s="113"/>
      <c r="AI313" s="253" t="s">
        <v>4791</v>
      </c>
      <c r="AJ313" s="234" t="s">
        <v>4601</v>
      </c>
      <c r="AK313" s="235">
        <v>0.03</v>
      </c>
      <c r="AL313" s="254">
        <v>0</v>
      </c>
      <c r="AM313" s="113" t="s">
        <v>2622</v>
      </c>
    </row>
    <row r="314" spans="1:39" ht="12.75">
      <c r="A314" s="114" t="str">
        <f t="shared" si="87"/>
        <v/>
      </c>
      <c r="B314" s="115"/>
      <c r="C314" s="116"/>
      <c r="D314" s="116"/>
      <c r="E314" s="146"/>
      <c r="F314" s="146"/>
      <c r="G314" s="147"/>
      <c r="H314" s="117"/>
      <c r="I314" s="118" t="str">
        <f t="shared" si="71"/>
        <v/>
      </c>
      <c r="J314" s="119"/>
      <c r="K314" s="120">
        <v>1</v>
      </c>
      <c r="L314" s="121">
        <f t="shared" si="76"/>
        <v>0</v>
      </c>
      <c r="M314" s="122" t="str">
        <f t="shared" si="72"/>
        <v/>
      </c>
      <c r="N314" s="123" t="str">
        <f t="shared" si="73"/>
        <v/>
      </c>
      <c r="O314" s="124" t="str">
        <f t="shared" si="77"/>
        <v/>
      </c>
      <c r="P314" s="125" t="e">
        <f t="shared" si="74"/>
        <v>#N/A</v>
      </c>
      <c r="Q314" s="126">
        <f t="shared" si="75"/>
        <v>0</v>
      </c>
      <c r="R314" s="127">
        <f t="shared" si="78"/>
        <v>0</v>
      </c>
      <c r="S314" s="132" t="str">
        <f t="shared" si="79"/>
        <v/>
      </c>
      <c r="T314" s="133" t="str">
        <f t="shared" si="80"/>
        <v/>
      </c>
      <c r="U314" s="133" t="str">
        <f t="shared" si="81"/>
        <v/>
      </c>
      <c r="V314" s="133" t="str">
        <f t="shared" si="82"/>
        <v/>
      </c>
      <c r="W314" s="133" t="str">
        <f t="shared" si="83"/>
        <v/>
      </c>
      <c r="X314" s="134" t="str">
        <f t="shared" si="84"/>
        <v/>
      </c>
      <c r="Y314" s="133" t="str">
        <f t="shared" si="85"/>
        <v/>
      </c>
      <c r="Z314" s="135" t="str">
        <f t="shared" si="86"/>
        <v/>
      </c>
      <c r="AA314" s="113"/>
      <c r="AB314" s="113"/>
      <c r="AC314" s="113"/>
      <c r="AD314" s="113"/>
      <c r="AE314" s="138"/>
      <c r="AF314" s="138"/>
      <c r="AG314" s="138"/>
      <c r="AH314" s="113"/>
      <c r="AI314" s="253" t="s">
        <v>4792</v>
      </c>
      <c r="AJ314" s="234" t="s">
        <v>4601</v>
      </c>
      <c r="AK314" s="235">
        <v>0.03</v>
      </c>
      <c r="AL314" s="254">
        <v>0</v>
      </c>
      <c r="AM314" s="113" t="s">
        <v>2622</v>
      </c>
    </row>
    <row r="315" spans="1:39" ht="12.75">
      <c r="A315" s="114" t="str">
        <f t="shared" si="87"/>
        <v/>
      </c>
      <c r="B315" s="115"/>
      <c r="C315" s="116"/>
      <c r="D315" s="116"/>
      <c r="E315" s="146"/>
      <c r="F315" s="146"/>
      <c r="G315" s="147"/>
      <c r="H315" s="117"/>
      <c r="I315" s="118" t="str">
        <f t="shared" si="71"/>
        <v/>
      </c>
      <c r="J315" s="119"/>
      <c r="K315" s="120">
        <v>1</v>
      </c>
      <c r="L315" s="121">
        <f t="shared" si="76"/>
        <v>0</v>
      </c>
      <c r="M315" s="122" t="str">
        <f t="shared" si="72"/>
        <v/>
      </c>
      <c r="N315" s="123" t="str">
        <f t="shared" si="73"/>
        <v/>
      </c>
      <c r="O315" s="124" t="str">
        <f t="shared" si="77"/>
        <v/>
      </c>
      <c r="P315" s="125" t="e">
        <f t="shared" si="74"/>
        <v>#N/A</v>
      </c>
      <c r="Q315" s="126">
        <f t="shared" si="75"/>
        <v>0</v>
      </c>
      <c r="R315" s="127">
        <f t="shared" si="78"/>
        <v>0</v>
      </c>
      <c r="S315" s="132" t="str">
        <f t="shared" si="79"/>
        <v/>
      </c>
      <c r="T315" s="133" t="str">
        <f t="shared" si="80"/>
        <v/>
      </c>
      <c r="U315" s="133" t="str">
        <f t="shared" si="81"/>
        <v/>
      </c>
      <c r="V315" s="133" t="str">
        <f t="shared" si="82"/>
        <v/>
      </c>
      <c r="W315" s="133" t="str">
        <f t="shared" si="83"/>
        <v/>
      </c>
      <c r="X315" s="134" t="str">
        <f t="shared" si="84"/>
        <v/>
      </c>
      <c r="Y315" s="133" t="str">
        <f t="shared" si="85"/>
        <v/>
      </c>
      <c r="Z315" s="135" t="str">
        <f t="shared" si="86"/>
        <v/>
      </c>
      <c r="AA315" s="113"/>
      <c r="AB315" s="113"/>
      <c r="AC315" s="113"/>
      <c r="AD315" s="113"/>
      <c r="AE315" s="138"/>
      <c r="AF315" s="138"/>
      <c r="AG315" s="138"/>
      <c r="AH315" s="113"/>
      <c r="AI315" s="253" t="s">
        <v>845</v>
      </c>
      <c r="AJ315" s="234" t="s">
        <v>4601</v>
      </c>
      <c r="AK315" s="235">
        <v>0.03</v>
      </c>
      <c r="AL315" s="254">
        <v>0</v>
      </c>
      <c r="AM315" s="113" t="s">
        <v>2622</v>
      </c>
    </row>
    <row r="316" spans="1:39" ht="12.75">
      <c r="A316" s="114" t="str">
        <f t="shared" si="87"/>
        <v/>
      </c>
      <c r="B316" s="115"/>
      <c r="C316" s="116"/>
      <c r="D316" s="116"/>
      <c r="E316" s="146"/>
      <c r="F316" s="146"/>
      <c r="G316" s="147"/>
      <c r="H316" s="117"/>
      <c r="I316" s="118" t="str">
        <f t="shared" si="71"/>
        <v/>
      </c>
      <c r="J316" s="119"/>
      <c r="K316" s="120">
        <v>1</v>
      </c>
      <c r="L316" s="121">
        <f t="shared" si="76"/>
        <v>0</v>
      </c>
      <c r="M316" s="122" t="str">
        <f t="shared" si="72"/>
        <v/>
      </c>
      <c r="N316" s="123" t="str">
        <f t="shared" si="73"/>
        <v/>
      </c>
      <c r="O316" s="124" t="str">
        <f t="shared" si="77"/>
        <v/>
      </c>
      <c r="P316" s="125" t="e">
        <f t="shared" si="74"/>
        <v>#N/A</v>
      </c>
      <c r="Q316" s="126">
        <f t="shared" si="75"/>
        <v>0</v>
      </c>
      <c r="R316" s="127">
        <f t="shared" si="78"/>
        <v>0</v>
      </c>
      <c r="S316" s="132" t="str">
        <f t="shared" si="79"/>
        <v/>
      </c>
      <c r="T316" s="133" t="str">
        <f t="shared" si="80"/>
        <v/>
      </c>
      <c r="U316" s="133" t="str">
        <f t="shared" si="81"/>
        <v/>
      </c>
      <c r="V316" s="133" t="str">
        <f t="shared" si="82"/>
        <v/>
      </c>
      <c r="W316" s="133" t="str">
        <f t="shared" si="83"/>
        <v/>
      </c>
      <c r="X316" s="134" t="str">
        <f t="shared" si="84"/>
        <v/>
      </c>
      <c r="Y316" s="133" t="str">
        <f t="shared" si="85"/>
        <v/>
      </c>
      <c r="Z316" s="135" t="str">
        <f t="shared" si="86"/>
        <v/>
      </c>
      <c r="AA316" s="113"/>
      <c r="AB316" s="113"/>
      <c r="AC316" s="113"/>
      <c r="AD316" s="113"/>
      <c r="AE316" s="138"/>
      <c r="AF316" s="138"/>
      <c r="AG316" s="138"/>
      <c r="AH316" s="113"/>
      <c r="AI316" s="253" t="s">
        <v>4793</v>
      </c>
      <c r="AJ316" s="234" t="s">
        <v>4601</v>
      </c>
      <c r="AK316" s="235">
        <v>0.03</v>
      </c>
      <c r="AL316" s="254">
        <v>0</v>
      </c>
      <c r="AM316" s="113" t="s">
        <v>2622</v>
      </c>
    </row>
    <row r="317" spans="1:39" ht="12.75">
      <c r="A317" s="114" t="str">
        <f t="shared" si="87"/>
        <v/>
      </c>
      <c r="B317" s="115"/>
      <c r="C317" s="116"/>
      <c r="D317" s="116"/>
      <c r="E317" s="146"/>
      <c r="F317" s="146"/>
      <c r="G317" s="147"/>
      <c r="H317" s="117"/>
      <c r="I317" s="118" t="str">
        <f t="shared" si="71"/>
        <v/>
      </c>
      <c r="J317" s="119"/>
      <c r="K317" s="120">
        <v>1</v>
      </c>
      <c r="L317" s="121">
        <f t="shared" si="76"/>
        <v>0</v>
      </c>
      <c r="M317" s="122" t="str">
        <f t="shared" si="72"/>
        <v/>
      </c>
      <c r="N317" s="123" t="str">
        <f t="shared" si="73"/>
        <v/>
      </c>
      <c r="O317" s="124" t="str">
        <f t="shared" si="77"/>
        <v/>
      </c>
      <c r="P317" s="125" t="e">
        <f t="shared" si="74"/>
        <v>#N/A</v>
      </c>
      <c r="Q317" s="126">
        <f t="shared" si="75"/>
        <v>0</v>
      </c>
      <c r="R317" s="127">
        <f t="shared" si="78"/>
        <v>0</v>
      </c>
      <c r="S317" s="132" t="str">
        <f t="shared" si="79"/>
        <v/>
      </c>
      <c r="T317" s="133" t="str">
        <f t="shared" si="80"/>
        <v/>
      </c>
      <c r="U317" s="133" t="str">
        <f t="shared" si="81"/>
        <v/>
      </c>
      <c r="V317" s="133" t="str">
        <f t="shared" si="82"/>
        <v/>
      </c>
      <c r="W317" s="133" t="str">
        <f t="shared" si="83"/>
        <v/>
      </c>
      <c r="X317" s="134" t="str">
        <f t="shared" si="84"/>
        <v/>
      </c>
      <c r="Y317" s="133" t="str">
        <f t="shared" si="85"/>
        <v/>
      </c>
      <c r="Z317" s="135" t="str">
        <f t="shared" si="86"/>
        <v/>
      </c>
      <c r="AA317" s="113"/>
      <c r="AB317" s="113"/>
      <c r="AC317" s="113"/>
      <c r="AD317" s="113"/>
      <c r="AE317" s="138"/>
      <c r="AF317" s="138"/>
      <c r="AG317" s="138"/>
      <c r="AH317" s="113"/>
      <c r="AI317" s="253" t="s">
        <v>4794</v>
      </c>
      <c r="AJ317" s="234" t="s">
        <v>4601</v>
      </c>
      <c r="AK317" s="235">
        <v>0.03</v>
      </c>
      <c r="AL317" s="254">
        <v>0</v>
      </c>
      <c r="AM317" s="113" t="s">
        <v>2622</v>
      </c>
    </row>
    <row r="318" spans="1:39" ht="12.75">
      <c r="A318" s="114" t="str">
        <f t="shared" si="87"/>
        <v/>
      </c>
      <c r="B318" s="115"/>
      <c r="C318" s="116"/>
      <c r="D318" s="116"/>
      <c r="E318" s="146"/>
      <c r="F318" s="146"/>
      <c r="G318" s="147"/>
      <c r="H318" s="117"/>
      <c r="I318" s="118" t="str">
        <f t="shared" si="71"/>
        <v/>
      </c>
      <c r="J318" s="119"/>
      <c r="K318" s="120">
        <v>1</v>
      </c>
      <c r="L318" s="121">
        <f t="shared" si="76"/>
        <v>0</v>
      </c>
      <c r="M318" s="122" t="str">
        <f t="shared" si="72"/>
        <v/>
      </c>
      <c r="N318" s="123" t="str">
        <f t="shared" si="73"/>
        <v/>
      </c>
      <c r="O318" s="124" t="str">
        <f t="shared" si="77"/>
        <v/>
      </c>
      <c r="P318" s="125" t="e">
        <f t="shared" si="74"/>
        <v>#N/A</v>
      </c>
      <c r="Q318" s="126">
        <f t="shared" si="75"/>
        <v>0</v>
      </c>
      <c r="R318" s="127">
        <f t="shared" si="78"/>
        <v>0</v>
      </c>
      <c r="S318" s="132" t="str">
        <f t="shared" si="79"/>
        <v/>
      </c>
      <c r="T318" s="133" t="str">
        <f t="shared" si="80"/>
        <v/>
      </c>
      <c r="U318" s="133" t="str">
        <f t="shared" si="81"/>
        <v/>
      </c>
      <c r="V318" s="133" t="str">
        <f t="shared" si="82"/>
        <v/>
      </c>
      <c r="W318" s="133" t="str">
        <f t="shared" si="83"/>
        <v/>
      </c>
      <c r="X318" s="134" t="str">
        <f t="shared" si="84"/>
        <v/>
      </c>
      <c r="Y318" s="133" t="str">
        <f t="shared" si="85"/>
        <v/>
      </c>
      <c r="Z318" s="135" t="str">
        <f t="shared" si="86"/>
        <v/>
      </c>
      <c r="AA318" s="113"/>
      <c r="AB318" s="113"/>
      <c r="AC318" s="113"/>
      <c r="AD318" s="113"/>
      <c r="AE318" s="138"/>
      <c r="AF318" s="138"/>
      <c r="AG318" s="138"/>
      <c r="AH318" s="113"/>
      <c r="AI318" s="253" t="s">
        <v>4795</v>
      </c>
      <c r="AJ318" s="234" t="s">
        <v>4601</v>
      </c>
      <c r="AK318" s="235">
        <v>0.03</v>
      </c>
      <c r="AL318" s="254">
        <v>0</v>
      </c>
      <c r="AM318" s="113" t="s">
        <v>2622</v>
      </c>
    </row>
    <row r="319" spans="1:39" ht="12.75">
      <c r="A319" s="114" t="str">
        <f t="shared" si="87"/>
        <v/>
      </c>
      <c r="B319" s="115"/>
      <c r="C319" s="116"/>
      <c r="D319" s="116"/>
      <c r="E319" s="146"/>
      <c r="F319" s="146"/>
      <c r="G319" s="147"/>
      <c r="H319" s="117"/>
      <c r="I319" s="118" t="str">
        <f t="shared" si="71"/>
        <v/>
      </c>
      <c r="J319" s="119"/>
      <c r="K319" s="120">
        <v>1</v>
      </c>
      <c r="L319" s="121">
        <f t="shared" si="76"/>
        <v>0</v>
      </c>
      <c r="M319" s="122" t="str">
        <f t="shared" si="72"/>
        <v/>
      </c>
      <c r="N319" s="123" t="str">
        <f t="shared" si="73"/>
        <v/>
      </c>
      <c r="O319" s="124" t="str">
        <f t="shared" si="77"/>
        <v/>
      </c>
      <c r="P319" s="125" t="e">
        <f t="shared" si="74"/>
        <v>#N/A</v>
      </c>
      <c r="Q319" s="126">
        <f t="shared" si="75"/>
        <v>0</v>
      </c>
      <c r="R319" s="127">
        <f t="shared" si="78"/>
        <v>0</v>
      </c>
      <c r="S319" s="132" t="str">
        <f t="shared" si="79"/>
        <v/>
      </c>
      <c r="T319" s="133" t="str">
        <f t="shared" si="80"/>
        <v/>
      </c>
      <c r="U319" s="133" t="str">
        <f t="shared" si="81"/>
        <v/>
      </c>
      <c r="V319" s="133" t="str">
        <f t="shared" si="82"/>
        <v/>
      </c>
      <c r="W319" s="133" t="str">
        <f t="shared" si="83"/>
        <v/>
      </c>
      <c r="X319" s="134" t="str">
        <f t="shared" si="84"/>
        <v/>
      </c>
      <c r="Y319" s="133" t="str">
        <f t="shared" si="85"/>
        <v/>
      </c>
      <c r="Z319" s="135" t="str">
        <f t="shared" si="86"/>
        <v/>
      </c>
      <c r="AA319" s="113"/>
      <c r="AB319" s="113"/>
      <c r="AC319" s="113"/>
      <c r="AD319" s="113"/>
      <c r="AE319" s="138"/>
      <c r="AF319" s="138"/>
      <c r="AG319" s="138"/>
      <c r="AH319" s="113"/>
      <c r="AI319" s="253" t="s">
        <v>4796</v>
      </c>
      <c r="AJ319" s="234" t="s">
        <v>4601</v>
      </c>
      <c r="AK319" s="235">
        <v>0.03</v>
      </c>
      <c r="AL319" s="254">
        <v>0</v>
      </c>
      <c r="AM319" s="113" t="s">
        <v>2622</v>
      </c>
    </row>
    <row r="320" spans="1:39" ht="12.75">
      <c r="A320" s="114" t="str">
        <f t="shared" si="87"/>
        <v/>
      </c>
      <c r="B320" s="115"/>
      <c r="C320" s="116"/>
      <c r="D320" s="116"/>
      <c r="E320" s="146"/>
      <c r="F320" s="146"/>
      <c r="G320" s="147"/>
      <c r="H320" s="117"/>
      <c r="I320" s="118" t="str">
        <f t="shared" si="71"/>
        <v/>
      </c>
      <c r="J320" s="119"/>
      <c r="K320" s="120">
        <v>1</v>
      </c>
      <c r="L320" s="121">
        <f t="shared" si="76"/>
        <v>0</v>
      </c>
      <c r="M320" s="122" t="str">
        <f t="shared" si="72"/>
        <v/>
      </c>
      <c r="N320" s="123" t="str">
        <f t="shared" si="73"/>
        <v/>
      </c>
      <c r="O320" s="124" t="str">
        <f t="shared" si="77"/>
        <v/>
      </c>
      <c r="P320" s="125" t="e">
        <f t="shared" si="74"/>
        <v>#N/A</v>
      </c>
      <c r="Q320" s="126">
        <f t="shared" si="75"/>
        <v>0</v>
      </c>
      <c r="R320" s="127">
        <f t="shared" si="78"/>
        <v>0</v>
      </c>
      <c r="S320" s="132" t="str">
        <f t="shared" si="79"/>
        <v/>
      </c>
      <c r="T320" s="133" t="str">
        <f t="shared" si="80"/>
        <v/>
      </c>
      <c r="U320" s="133" t="str">
        <f t="shared" si="81"/>
        <v/>
      </c>
      <c r="V320" s="133" t="str">
        <f t="shared" si="82"/>
        <v/>
      </c>
      <c r="W320" s="133" t="str">
        <f t="shared" si="83"/>
        <v/>
      </c>
      <c r="X320" s="134" t="str">
        <f t="shared" si="84"/>
        <v/>
      </c>
      <c r="Y320" s="133" t="str">
        <f t="shared" si="85"/>
        <v/>
      </c>
      <c r="Z320" s="135" t="str">
        <f t="shared" si="86"/>
        <v/>
      </c>
      <c r="AA320" s="113"/>
      <c r="AB320" s="113"/>
      <c r="AC320" s="113"/>
      <c r="AD320" s="113"/>
      <c r="AE320" s="138"/>
      <c r="AF320" s="138"/>
      <c r="AG320" s="138"/>
      <c r="AH320" s="113"/>
      <c r="AI320" s="253" t="s">
        <v>4797</v>
      </c>
      <c r="AJ320" s="234" t="s">
        <v>4601</v>
      </c>
      <c r="AK320" s="235">
        <v>0.03</v>
      </c>
      <c r="AL320" s="254">
        <v>0</v>
      </c>
      <c r="AM320" s="113" t="s">
        <v>2622</v>
      </c>
    </row>
    <row r="321" spans="1:39" ht="12.75">
      <c r="A321" s="114" t="str">
        <f t="shared" si="87"/>
        <v/>
      </c>
      <c r="B321" s="115"/>
      <c r="C321" s="116"/>
      <c r="D321" s="116"/>
      <c r="E321" s="146"/>
      <c r="F321" s="146"/>
      <c r="G321" s="147"/>
      <c r="H321" s="117"/>
      <c r="I321" s="118" t="str">
        <f t="shared" si="71"/>
        <v/>
      </c>
      <c r="J321" s="119"/>
      <c r="K321" s="120">
        <v>1</v>
      </c>
      <c r="L321" s="121">
        <f t="shared" si="76"/>
        <v>0</v>
      </c>
      <c r="M321" s="122" t="str">
        <f t="shared" si="72"/>
        <v/>
      </c>
      <c r="N321" s="123" t="str">
        <f t="shared" si="73"/>
        <v/>
      </c>
      <c r="O321" s="124" t="str">
        <f t="shared" si="77"/>
        <v/>
      </c>
      <c r="P321" s="125" t="e">
        <f t="shared" si="74"/>
        <v>#N/A</v>
      </c>
      <c r="Q321" s="126">
        <f t="shared" si="75"/>
        <v>0</v>
      </c>
      <c r="R321" s="127">
        <f t="shared" si="78"/>
        <v>0</v>
      </c>
      <c r="S321" s="132" t="str">
        <f t="shared" si="79"/>
        <v/>
      </c>
      <c r="T321" s="133" t="str">
        <f t="shared" si="80"/>
        <v/>
      </c>
      <c r="U321" s="133" t="str">
        <f t="shared" si="81"/>
        <v/>
      </c>
      <c r="V321" s="133" t="str">
        <f t="shared" si="82"/>
        <v/>
      </c>
      <c r="W321" s="133" t="str">
        <f t="shared" si="83"/>
        <v/>
      </c>
      <c r="X321" s="134" t="str">
        <f t="shared" si="84"/>
        <v/>
      </c>
      <c r="Y321" s="133" t="str">
        <f t="shared" si="85"/>
        <v/>
      </c>
      <c r="Z321" s="135" t="str">
        <f t="shared" si="86"/>
        <v/>
      </c>
      <c r="AA321" s="113"/>
      <c r="AB321" s="113"/>
      <c r="AC321" s="113"/>
      <c r="AD321" s="113"/>
      <c r="AE321" s="138"/>
      <c r="AF321" s="138"/>
      <c r="AG321" s="138"/>
      <c r="AH321" s="113"/>
      <c r="AI321" s="253" t="s">
        <v>4798</v>
      </c>
      <c r="AJ321" s="234" t="s">
        <v>4601</v>
      </c>
      <c r="AK321" s="235">
        <v>0.03</v>
      </c>
      <c r="AL321" s="254">
        <v>0</v>
      </c>
      <c r="AM321" s="113" t="s">
        <v>2622</v>
      </c>
    </row>
    <row r="322" spans="1:39" ht="12.75">
      <c r="A322" s="114" t="str">
        <f t="shared" si="87"/>
        <v/>
      </c>
      <c r="B322" s="115"/>
      <c r="C322" s="116"/>
      <c r="D322" s="116"/>
      <c r="E322" s="146"/>
      <c r="F322" s="146"/>
      <c r="G322" s="147"/>
      <c r="H322" s="117"/>
      <c r="I322" s="118" t="str">
        <f t="shared" si="71"/>
        <v/>
      </c>
      <c r="J322" s="119"/>
      <c r="K322" s="120">
        <v>1</v>
      </c>
      <c r="L322" s="121">
        <f t="shared" si="76"/>
        <v>0</v>
      </c>
      <c r="M322" s="122" t="str">
        <f t="shared" si="72"/>
        <v/>
      </c>
      <c r="N322" s="123" t="str">
        <f t="shared" si="73"/>
        <v/>
      </c>
      <c r="O322" s="124" t="str">
        <f t="shared" si="77"/>
        <v/>
      </c>
      <c r="P322" s="125" t="e">
        <f t="shared" si="74"/>
        <v>#N/A</v>
      </c>
      <c r="Q322" s="126">
        <f t="shared" si="75"/>
        <v>0</v>
      </c>
      <c r="R322" s="127">
        <f t="shared" si="78"/>
        <v>0</v>
      </c>
      <c r="S322" s="132" t="str">
        <f t="shared" si="79"/>
        <v/>
      </c>
      <c r="T322" s="133" t="str">
        <f t="shared" si="80"/>
        <v/>
      </c>
      <c r="U322" s="133" t="str">
        <f t="shared" si="81"/>
        <v/>
      </c>
      <c r="V322" s="133" t="str">
        <f t="shared" si="82"/>
        <v/>
      </c>
      <c r="W322" s="133" t="str">
        <f t="shared" si="83"/>
        <v/>
      </c>
      <c r="X322" s="134" t="str">
        <f t="shared" si="84"/>
        <v/>
      </c>
      <c r="Y322" s="133" t="str">
        <f t="shared" si="85"/>
        <v/>
      </c>
      <c r="Z322" s="135" t="str">
        <f t="shared" si="86"/>
        <v/>
      </c>
      <c r="AA322" s="113"/>
      <c r="AB322" s="113"/>
      <c r="AC322" s="113"/>
      <c r="AD322" s="113"/>
      <c r="AE322" s="138"/>
      <c r="AF322" s="138"/>
      <c r="AG322" s="138"/>
      <c r="AH322" s="113"/>
      <c r="AI322" s="253" t="s">
        <v>4799</v>
      </c>
      <c r="AJ322" s="234" t="s">
        <v>4601</v>
      </c>
      <c r="AK322" s="235">
        <v>0.03</v>
      </c>
      <c r="AL322" s="254">
        <v>0</v>
      </c>
      <c r="AM322" s="113" t="s">
        <v>2622</v>
      </c>
    </row>
    <row r="323" spans="1:39" ht="12.75">
      <c r="A323" s="114" t="str">
        <f t="shared" si="87"/>
        <v/>
      </c>
      <c r="B323" s="115"/>
      <c r="C323" s="116"/>
      <c r="D323" s="116"/>
      <c r="E323" s="146"/>
      <c r="F323" s="146"/>
      <c r="G323" s="147"/>
      <c r="H323" s="117"/>
      <c r="I323" s="118" t="str">
        <f t="shared" si="71"/>
        <v/>
      </c>
      <c r="J323" s="119"/>
      <c r="K323" s="120">
        <v>1</v>
      </c>
      <c r="L323" s="121">
        <f t="shared" si="76"/>
        <v>0</v>
      </c>
      <c r="M323" s="122" t="str">
        <f t="shared" si="72"/>
        <v/>
      </c>
      <c r="N323" s="123" t="str">
        <f t="shared" si="73"/>
        <v/>
      </c>
      <c r="O323" s="124" t="str">
        <f t="shared" si="77"/>
        <v/>
      </c>
      <c r="P323" s="125" t="e">
        <f t="shared" si="74"/>
        <v>#N/A</v>
      </c>
      <c r="Q323" s="126">
        <f t="shared" si="75"/>
        <v>0</v>
      </c>
      <c r="R323" s="127">
        <f t="shared" si="78"/>
        <v>0</v>
      </c>
      <c r="S323" s="132" t="str">
        <f t="shared" si="79"/>
        <v/>
      </c>
      <c r="T323" s="133" t="str">
        <f t="shared" si="80"/>
        <v/>
      </c>
      <c r="U323" s="133" t="str">
        <f t="shared" si="81"/>
        <v/>
      </c>
      <c r="V323" s="133" t="str">
        <f t="shared" si="82"/>
        <v/>
      </c>
      <c r="W323" s="133" t="str">
        <f t="shared" si="83"/>
        <v/>
      </c>
      <c r="X323" s="134" t="str">
        <f t="shared" si="84"/>
        <v/>
      </c>
      <c r="Y323" s="133" t="str">
        <f t="shared" si="85"/>
        <v/>
      </c>
      <c r="Z323" s="135" t="str">
        <f t="shared" si="86"/>
        <v/>
      </c>
      <c r="AA323" s="113"/>
      <c r="AB323" s="113"/>
      <c r="AC323" s="113"/>
      <c r="AD323" s="113"/>
      <c r="AE323" s="138"/>
      <c r="AF323" s="138"/>
      <c r="AG323" s="138"/>
      <c r="AH323" s="113"/>
      <c r="AI323" s="253" t="s">
        <v>4800</v>
      </c>
      <c r="AJ323" s="234" t="s">
        <v>4601</v>
      </c>
      <c r="AK323" s="235">
        <v>0.03</v>
      </c>
      <c r="AL323" s="254">
        <v>0</v>
      </c>
      <c r="AM323" s="113" t="s">
        <v>2622</v>
      </c>
    </row>
    <row r="324" spans="1:39" ht="12.75">
      <c r="A324" s="114" t="str">
        <f t="shared" si="87"/>
        <v/>
      </c>
      <c r="B324" s="115"/>
      <c r="C324" s="116"/>
      <c r="D324" s="116"/>
      <c r="E324" s="146"/>
      <c r="F324" s="146"/>
      <c r="G324" s="147"/>
      <c r="H324" s="117"/>
      <c r="I324" s="118" t="str">
        <f t="shared" si="71"/>
        <v/>
      </c>
      <c r="J324" s="119"/>
      <c r="K324" s="120">
        <v>1</v>
      </c>
      <c r="L324" s="121">
        <f t="shared" si="76"/>
        <v>0</v>
      </c>
      <c r="M324" s="122" t="str">
        <f t="shared" si="72"/>
        <v/>
      </c>
      <c r="N324" s="123" t="str">
        <f t="shared" si="73"/>
        <v/>
      </c>
      <c r="O324" s="124" t="str">
        <f t="shared" si="77"/>
        <v/>
      </c>
      <c r="P324" s="125" t="e">
        <f t="shared" si="74"/>
        <v>#N/A</v>
      </c>
      <c r="Q324" s="126">
        <f t="shared" si="75"/>
        <v>0</v>
      </c>
      <c r="R324" s="127">
        <f t="shared" si="78"/>
        <v>0</v>
      </c>
      <c r="S324" s="132" t="str">
        <f t="shared" si="79"/>
        <v/>
      </c>
      <c r="T324" s="133" t="str">
        <f t="shared" si="80"/>
        <v/>
      </c>
      <c r="U324" s="133" t="str">
        <f t="shared" si="81"/>
        <v/>
      </c>
      <c r="V324" s="133" t="str">
        <f t="shared" si="82"/>
        <v/>
      </c>
      <c r="W324" s="133" t="str">
        <f t="shared" si="83"/>
        <v/>
      </c>
      <c r="X324" s="134" t="str">
        <f t="shared" si="84"/>
        <v/>
      </c>
      <c r="Y324" s="133" t="str">
        <f t="shared" si="85"/>
        <v/>
      </c>
      <c r="Z324" s="135" t="str">
        <f t="shared" si="86"/>
        <v/>
      </c>
      <c r="AA324" s="113"/>
      <c r="AB324" s="113"/>
      <c r="AC324" s="113"/>
      <c r="AD324" s="113"/>
      <c r="AE324" s="138"/>
      <c r="AF324" s="138"/>
      <c r="AG324" s="138"/>
      <c r="AH324" s="113"/>
      <c r="AI324" s="253" t="s">
        <v>849</v>
      </c>
      <c r="AJ324" s="234" t="s">
        <v>4601</v>
      </c>
      <c r="AK324" s="235">
        <v>0.03</v>
      </c>
      <c r="AL324" s="254">
        <v>0</v>
      </c>
      <c r="AM324" s="113" t="s">
        <v>2622</v>
      </c>
    </row>
    <row r="325" spans="1:39" ht="12.75">
      <c r="A325" s="114" t="str">
        <f t="shared" si="87"/>
        <v/>
      </c>
      <c r="B325" s="115"/>
      <c r="C325" s="116"/>
      <c r="D325" s="116"/>
      <c r="E325" s="146"/>
      <c r="F325" s="146"/>
      <c r="G325" s="147"/>
      <c r="H325" s="117"/>
      <c r="I325" s="118" t="str">
        <f t="shared" si="71"/>
        <v/>
      </c>
      <c r="J325" s="119"/>
      <c r="K325" s="120">
        <v>1</v>
      </c>
      <c r="L325" s="121">
        <f t="shared" si="76"/>
        <v>0</v>
      </c>
      <c r="M325" s="122" t="str">
        <f t="shared" si="72"/>
        <v/>
      </c>
      <c r="N325" s="123" t="str">
        <f t="shared" si="73"/>
        <v/>
      </c>
      <c r="O325" s="124" t="str">
        <f t="shared" si="77"/>
        <v/>
      </c>
      <c r="P325" s="125" t="e">
        <f t="shared" si="74"/>
        <v>#N/A</v>
      </c>
      <c r="Q325" s="126">
        <f t="shared" si="75"/>
        <v>0</v>
      </c>
      <c r="R325" s="127">
        <f t="shared" si="78"/>
        <v>0</v>
      </c>
      <c r="S325" s="132" t="str">
        <f t="shared" si="79"/>
        <v/>
      </c>
      <c r="T325" s="133" t="str">
        <f t="shared" si="80"/>
        <v/>
      </c>
      <c r="U325" s="133" t="str">
        <f t="shared" si="81"/>
        <v/>
      </c>
      <c r="V325" s="133" t="str">
        <f t="shared" si="82"/>
        <v/>
      </c>
      <c r="W325" s="133" t="str">
        <f t="shared" si="83"/>
        <v/>
      </c>
      <c r="X325" s="134" t="str">
        <f t="shared" si="84"/>
        <v/>
      </c>
      <c r="Y325" s="133" t="str">
        <f t="shared" si="85"/>
        <v/>
      </c>
      <c r="Z325" s="135" t="str">
        <f t="shared" si="86"/>
        <v/>
      </c>
      <c r="AA325" s="113"/>
      <c r="AB325" s="113"/>
      <c r="AC325" s="113"/>
      <c r="AD325" s="113"/>
      <c r="AE325" s="138"/>
      <c r="AF325" s="138"/>
      <c r="AG325" s="138"/>
      <c r="AH325" s="113"/>
      <c r="AI325" s="253" t="s">
        <v>852</v>
      </c>
      <c r="AJ325" s="234" t="s">
        <v>4601</v>
      </c>
      <c r="AK325" s="235">
        <v>0.03</v>
      </c>
      <c r="AL325" s="254">
        <v>0</v>
      </c>
      <c r="AM325" s="113" t="s">
        <v>2622</v>
      </c>
    </row>
    <row r="326" spans="1:39" ht="12.75">
      <c r="A326" s="114" t="str">
        <f t="shared" si="87"/>
        <v/>
      </c>
      <c r="B326" s="115"/>
      <c r="C326" s="116"/>
      <c r="D326" s="116"/>
      <c r="E326" s="146"/>
      <c r="F326" s="146"/>
      <c r="G326" s="147"/>
      <c r="H326" s="117"/>
      <c r="I326" s="118" t="str">
        <f t="shared" si="71"/>
        <v/>
      </c>
      <c r="J326" s="119"/>
      <c r="K326" s="120">
        <v>1</v>
      </c>
      <c r="L326" s="121">
        <f t="shared" si="76"/>
        <v>0</v>
      </c>
      <c r="M326" s="122" t="str">
        <f t="shared" si="72"/>
        <v/>
      </c>
      <c r="N326" s="123" t="str">
        <f t="shared" si="73"/>
        <v/>
      </c>
      <c r="O326" s="124" t="str">
        <f t="shared" si="77"/>
        <v/>
      </c>
      <c r="P326" s="125" t="e">
        <f t="shared" si="74"/>
        <v>#N/A</v>
      </c>
      <c r="Q326" s="126">
        <f t="shared" si="75"/>
        <v>0</v>
      </c>
      <c r="R326" s="127">
        <f t="shared" si="78"/>
        <v>0</v>
      </c>
      <c r="S326" s="132" t="str">
        <f t="shared" si="79"/>
        <v/>
      </c>
      <c r="T326" s="133" t="str">
        <f t="shared" si="80"/>
        <v/>
      </c>
      <c r="U326" s="133" t="str">
        <f t="shared" si="81"/>
        <v/>
      </c>
      <c r="V326" s="133" t="str">
        <f t="shared" si="82"/>
        <v/>
      </c>
      <c r="W326" s="133" t="str">
        <f t="shared" si="83"/>
        <v/>
      </c>
      <c r="X326" s="134" t="str">
        <f t="shared" si="84"/>
        <v/>
      </c>
      <c r="Y326" s="133" t="str">
        <f t="shared" si="85"/>
        <v/>
      </c>
      <c r="Z326" s="135" t="str">
        <f t="shared" si="86"/>
        <v/>
      </c>
      <c r="AA326" s="113"/>
      <c r="AB326" s="113"/>
      <c r="AC326" s="113"/>
      <c r="AD326" s="113"/>
      <c r="AE326" s="138"/>
      <c r="AF326" s="138"/>
      <c r="AG326" s="138"/>
      <c r="AH326" s="113"/>
      <c r="AI326" s="253" t="s">
        <v>855</v>
      </c>
      <c r="AJ326" s="234" t="s">
        <v>4601</v>
      </c>
      <c r="AK326" s="235">
        <v>0.03</v>
      </c>
      <c r="AL326" s="254">
        <v>0</v>
      </c>
      <c r="AM326" s="113" t="s">
        <v>2622</v>
      </c>
    </row>
    <row r="327" spans="1:39" ht="12.75">
      <c r="A327" s="114" t="str">
        <f t="shared" si="87"/>
        <v/>
      </c>
      <c r="B327" s="115"/>
      <c r="C327" s="116"/>
      <c r="D327" s="116"/>
      <c r="E327" s="146"/>
      <c r="F327" s="146"/>
      <c r="G327" s="147"/>
      <c r="H327" s="117"/>
      <c r="I327" s="118" t="str">
        <f t="shared" si="71"/>
        <v/>
      </c>
      <c r="J327" s="119"/>
      <c r="K327" s="120">
        <v>1</v>
      </c>
      <c r="L327" s="121">
        <f t="shared" si="76"/>
        <v>0</v>
      </c>
      <c r="M327" s="122" t="str">
        <f t="shared" si="72"/>
        <v/>
      </c>
      <c r="N327" s="123" t="str">
        <f t="shared" si="73"/>
        <v/>
      </c>
      <c r="O327" s="124" t="str">
        <f t="shared" si="77"/>
        <v/>
      </c>
      <c r="P327" s="125" t="e">
        <f t="shared" si="74"/>
        <v>#N/A</v>
      </c>
      <c r="Q327" s="126">
        <f t="shared" si="75"/>
        <v>0</v>
      </c>
      <c r="R327" s="127">
        <f t="shared" si="78"/>
        <v>0</v>
      </c>
      <c r="S327" s="132" t="str">
        <f t="shared" si="79"/>
        <v/>
      </c>
      <c r="T327" s="133" t="str">
        <f t="shared" si="80"/>
        <v/>
      </c>
      <c r="U327" s="133" t="str">
        <f t="shared" si="81"/>
        <v/>
      </c>
      <c r="V327" s="133" t="str">
        <f t="shared" si="82"/>
        <v/>
      </c>
      <c r="W327" s="133" t="str">
        <f t="shared" si="83"/>
        <v/>
      </c>
      <c r="X327" s="134" t="str">
        <f t="shared" si="84"/>
        <v/>
      </c>
      <c r="Y327" s="133" t="str">
        <f t="shared" si="85"/>
        <v/>
      </c>
      <c r="Z327" s="135" t="str">
        <f t="shared" si="86"/>
        <v/>
      </c>
      <c r="AA327" s="113"/>
      <c r="AB327" s="113"/>
      <c r="AC327" s="113"/>
      <c r="AD327" s="113"/>
      <c r="AE327" s="138"/>
      <c r="AF327" s="138"/>
      <c r="AG327" s="138"/>
      <c r="AH327" s="113"/>
      <c r="AI327" s="253" t="s">
        <v>4801</v>
      </c>
      <c r="AJ327" s="234" t="s">
        <v>4601</v>
      </c>
      <c r="AK327" s="235">
        <v>0.03</v>
      </c>
      <c r="AL327" s="254">
        <v>0</v>
      </c>
      <c r="AM327" s="113" t="s">
        <v>2622</v>
      </c>
    </row>
    <row r="328" spans="1:39" ht="12.75">
      <c r="A328" s="114" t="str">
        <f t="shared" si="87"/>
        <v/>
      </c>
      <c r="B328" s="115"/>
      <c r="C328" s="116"/>
      <c r="D328" s="116"/>
      <c r="E328" s="146"/>
      <c r="F328" s="146"/>
      <c r="G328" s="147"/>
      <c r="H328" s="117"/>
      <c r="I328" s="118" t="str">
        <f t="shared" si="71"/>
        <v/>
      </c>
      <c r="J328" s="119"/>
      <c r="K328" s="120">
        <v>1</v>
      </c>
      <c r="L328" s="121">
        <f t="shared" si="76"/>
        <v>0</v>
      </c>
      <c r="M328" s="122" t="str">
        <f t="shared" si="72"/>
        <v/>
      </c>
      <c r="N328" s="123" t="str">
        <f t="shared" si="73"/>
        <v/>
      </c>
      <c r="O328" s="124" t="str">
        <f t="shared" si="77"/>
        <v/>
      </c>
      <c r="P328" s="125" t="e">
        <f t="shared" si="74"/>
        <v>#N/A</v>
      </c>
      <c r="Q328" s="126">
        <f t="shared" si="75"/>
        <v>0</v>
      </c>
      <c r="R328" s="127">
        <f t="shared" si="78"/>
        <v>0</v>
      </c>
      <c r="S328" s="132" t="str">
        <f t="shared" si="79"/>
        <v/>
      </c>
      <c r="T328" s="133" t="str">
        <f t="shared" si="80"/>
        <v/>
      </c>
      <c r="U328" s="133" t="str">
        <f t="shared" si="81"/>
        <v/>
      </c>
      <c r="V328" s="133" t="str">
        <f t="shared" si="82"/>
        <v/>
      </c>
      <c r="W328" s="133" t="str">
        <f t="shared" si="83"/>
        <v/>
      </c>
      <c r="X328" s="134" t="str">
        <f t="shared" si="84"/>
        <v/>
      </c>
      <c r="Y328" s="133" t="str">
        <f t="shared" si="85"/>
        <v/>
      </c>
      <c r="Z328" s="135" t="str">
        <f t="shared" si="86"/>
        <v/>
      </c>
      <c r="AA328" s="113"/>
      <c r="AB328" s="113"/>
      <c r="AC328" s="113"/>
      <c r="AD328" s="113"/>
      <c r="AE328" s="138"/>
      <c r="AF328" s="138"/>
      <c r="AG328" s="138"/>
      <c r="AH328" s="113"/>
      <c r="AI328" s="253" t="s">
        <v>4802</v>
      </c>
      <c r="AJ328" s="234" t="s">
        <v>4601</v>
      </c>
      <c r="AK328" s="235">
        <v>0.03</v>
      </c>
      <c r="AL328" s="254">
        <v>0</v>
      </c>
      <c r="AM328" s="113" t="s">
        <v>2622</v>
      </c>
    </row>
    <row r="329" spans="1:39" ht="12.75">
      <c r="A329" s="114" t="str">
        <f t="shared" si="87"/>
        <v/>
      </c>
      <c r="B329" s="115"/>
      <c r="C329" s="116"/>
      <c r="D329" s="116"/>
      <c r="E329" s="146"/>
      <c r="F329" s="146"/>
      <c r="G329" s="147"/>
      <c r="H329" s="117"/>
      <c r="I329" s="118" t="str">
        <f t="shared" si="71"/>
        <v/>
      </c>
      <c r="J329" s="119"/>
      <c r="K329" s="120">
        <v>1</v>
      </c>
      <c r="L329" s="121">
        <f t="shared" si="76"/>
        <v>0</v>
      </c>
      <c r="M329" s="122" t="str">
        <f t="shared" si="72"/>
        <v/>
      </c>
      <c r="N329" s="123" t="str">
        <f t="shared" si="73"/>
        <v/>
      </c>
      <c r="O329" s="124" t="str">
        <f t="shared" si="77"/>
        <v/>
      </c>
      <c r="P329" s="125" t="e">
        <f t="shared" si="74"/>
        <v>#N/A</v>
      </c>
      <c r="Q329" s="126">
        <f t="shared" si="75"/>
        <v>0</v>
      </c>
      <c r="R329" s="127">
        <f t="shared" si="78"/>
        <v>0</v>
      </c>
      <c r="S329" s="132" t="str">
        <f t="shared" si="79"/>
        <v/>
      </c>
      <c r="T329" s="133" t="str">
        <f t="shared" si="80"/>
        <v/>
      </c>
      <c r="U329" s="133" t="str">
        <f t="shared" si="81"/>
        <v/>
      </c>
      <c r="V329" s="133" t="str">
        <f t="shared" si="82"/>
        <v/>
      </c>
      <c r="W329" s="133" t="str">
        <f t="shared" si="83"/>
        <v/>
      </c>
      <c r="X329" s="134" t="str">
        <f t="shared" si="84"/>
        <v/>
      </c>
      <c r="Y329" s="133" t="str">
        <f t="shared" si="85"/>
        <v/>
      </c>
      <c r="Z329" s="135" t="str">
        <f t="shared" si="86"/>
        <v/>
      </c>
      <c r="AA329" s="113"/>
      <c r="AB329" s="113"/>
      <c r="AC329" s="113"/>
      <c r="AD329" s="113"/>
      <c r="AE329" s="138"/>
      <c r="AF329" s="138"/>
      <c r="AG329" s="138"/>
      <c r="AH329" s="113"/>
      <c r="AI329" s="253" t="s">
        <v>4803</v>
      </c>
      <c r="AJ329" s="234" t="s">
        <v>4601</v>
      </c>
      <c r="AK329" s="235">
        <v>0.03</v>
      </c>
      <c r="AL329" s="254">
        <v>0</v>
      </c>
      <c r="AM329" s="113" t="s">
        <v>2622</v>
      </c>
    </row>
    <row r="330" spans="1:39" ht="12.75">
      <c r="A330" s="114" t="str">
        <f t="shared" si="87"/>
        <v/>
      </c>
      <c r="B330" s="115"/>
      <c r="C330" s="116"/>
      <c r="D330" s="116"/>
      <c r="E330" s="146"/>
      <c r="F330" s="146"/>
      <c r="G330" s="147"/>
      <c r="H330" s="117"/>
      <c r="I330" s="118" t="str">
        <f t="shared" si="71"/>
        <v/>
      </c>
      <c r="J330" s="119"/>
      <c r="K330" s="120">
        <v>1</v>
      </c>
      <c r="L330" s="121">
        <f t="shared" si="76"/>
        <v>0</v>
      </c>
      <c r="M330" s="122" t="str">
        <f t="shared" si="72"/>
        <v/>
      </c>
      <c r="N330" s="123" t="str">
        <f t="shared" si="73"/>
        <v/>
      </c>
      <c r="O330" s="124" t="str">
        <f t="shared" si="77"/>
        <v/>
      </c>
      <c r="P330" s="125" t="e">
        <f t="shared" si="74"/>
        <v>#N/A</v>
      </c>
      <c r="Q330" s="126">
        <f t="shared" si="75"/>
        <v>0</v>
      </c>
      <c r="R330" s="127">
        <f t="shared" si="78"/>
        <v>0</v>
      </c>
      <c r="S330" s="132" t="str">
        <f t="shared" si="79"/>
        <v/>
      </c>
      <c r="T330" s="133" t="str">
        <f t="shared" si="80"/>
        <v/>
      </c>
      <c r="U330" s="133" t="str">
        <f t="shared" si="81"/>
        <v/>
      </c>
      <c r="V330" s="133" t="str">
        <f t="shared" si="82"/>
        <v/>
      </c>
      <c r="W330" s="133" t="str">
        <f t="shared" si="83"/>
        <v/>
      </c>
      <c r="X330" s="134" t="str">
        <f t="shared" si="84"/>
        <v/>
      </c>
      <c r="Y330" s="133" t="str">
        <f t="shared" si="85"/>
        <v/>
      </c>
      <c r="Z330" s="135" t="str">
        <f t="shared" si="86"/>
        <v/>
      </c>
      <c r="AA330" s="113"/>
      <c r="AB330" s="113"/>
      <c r="AC330" s="113"/>
      <c r="AD330" s="113"/>
      <c r="AE330" s="138"/>
      <c r="AF330" s="138"/>
      <c r="AG330" s="138"/>
      <c r="AH330" s="113"/>
      <c r="AI330" s="253" t="s">
        <v>4804</v>
      </c>
      <c r="AJ330" s="234" t="s">
        <v>4601</v>
      </c>
      <c r="AK330" s="235">
        <v>0.03</v>
      </c>
      <c r="AL330" s="254">
        <v>0</v>
      </c>
      <c r="AM330" s="113" t="s">
        <v>2622</v>
      </c>
    </row>
    <row r="331" spans="1:39" ht="12.75">
      <c r="A331" s="114" t="str">
        <f t="shared" si="87"/>
        <v/>
      </c>
      <c r="B331" s="115"/>
      <c r="C331" s="116"/>
      <c r="D331" s="116"/>
      <c r="E331" s="146"/>
      <c r="F331" s="146"/>
      <c r="G331" s="147"/>
      <c r="H331" s="117"/>
      <c r="I331" s="118" t="str">
        <f t="shared" si="71"/>
        <v/>
      </c>
      <c r="J331" s="119"/>
      <c r="K331" s="120">
        <v>1</v>
      </c>
      <c r="L331" s="121">
        <f t="shared" si="76"/>
        <v>0</v>
      </c>
      <c r="M331" s="122" t="str">
        <f t="shared" si="72"/>
        <v/>
      </c>
      <c r="N331" s="123" t="str">
        <f t="shared" si="73"/>
        <v/>
      </c>
      <c r="O331" s="124" t="str">
        <f t="shared" si="77"/>
        <v/>
      </c>
      <c r="P331" s="125" t="e">
        <f t="shared" si="74"/>
        <v>#N/A</v>
      </c>
      <c r="Q331" s="126">
        <f t="shared" si="75"/>
        <v>0</v>
      </c>
      <c r="R331" s="127">
        <f t="shared" si="78"/>
        <v>0</v>
      </c>
      <c r="S331" s="132" t="str">
        <f t="shared" si="79"/>
        <v/>
      </c>
      <c r="T331" s="133" t="str">
        <f t="shared" si="80"/>
        <v/>
      </c>
      <c r="U331" s="133" t="str">
        <f t="shared" si="81"/>
        <v/>
      </c>
      <c r="V331" s="133" t="str">
        <f t="shared" si="82"/>
        <v/>
      </c>
      <c r="W331" s="133" t="str">
        <f t="shared" si="83"/>
        <v/>
      </c>
      <c r="X331" s="134" t="str">
        <f t="shared" si="84"/>
        <v/>
      </c>
      <c r="Y331" s="133" t="str">
        <f t="shared" si="85"/>
        <v/>
      </c>
      <c r="Z331" s="135" t="str">
        <f t="shared" si="86"/>
        <v/>
      </c>
      <c r="AA331" s="113"/>
      <c r="AB331" s="113"/>
      <c r="AC331" s="113"/>
      <c r="AD331" s="113"/>
      <c r="AE331" s="138"/>
      <c r="AF331" s="138"/>
      <c r="AG331" s="138"/>
      <c r="AH331" s="113"/>
      <c r="AI331" s="253" t="s">
        <v>4805</v>
      </c>
      <c r="AJ331" s="234" t="s">
        <v>4601</v>
      </c>
      <c r="AK331" s="235">
        <v>0.03</v>
      </c>
      <c r="AL331" s="254">
        <v>0</v>
      </c>
      <c r="AM331" s="113" t="s">
        <v>2622</v>
      </c>
    </row>
    <row r="332" spans="1:39" ht="12.75">
      <c r="A332" s="114" t="str">
        <f t="shared" si="87"/>
        <v/>
      </c>
      <c r="B332" s="115"/>
      <c r="C332" s="116"/>
      <c r="D332" s="116"/>
      <c r="E332" s="146"/>
      <c r="F332" s="146"/>
      <c r="G332" s="147"/>
      <c r="H332" s="117"/>
      <c r="I332" s="118" t="str">
        <f t="shared" ref="I332:I395" si="88">IF(ISNA($P332="TRUE"),"",VLOOKUP($G332,$AI$14:$AL$5997,2,FALSE))</f>
        <v/>
      </c>
      <c r="J332" s="119"/>
      <c r="K332" s="120">
        <v>1</v>
      </c>
      <c r="L332" s="121">
        <f t="shared" si="76"/>
        <v>0</v>
      </c>
      <c r="M332" s="122" t="str">
        <f t="shared" ref="M332:M395" si="89">IF(ISNA($P332="TRUE"),"",VLOOKUP($G332,$AI$14:$AL$5997,3,FALSE))</f>
        <v/>
      </c>
      <c r="N332" s="123" t="str">
        <f t="shared" ref="N332:N395" si="90">IF(ISNA($P332="TRUE"),"",VLOOKUP($G332,$AI$14:$AL$5997,4,FALSE))</f>
        <v/>
      </c>
      <c r="O332" s="124" t="str">
        <f t="shared" si="77"/>
        <v/>
      </c>
      <c r="P332" s="125" t="e">
        <f t="shared" ref="P332:P395" si="91">VLOOKUP(G332,$AI$14:$AM$5998,5,FALSE)</f>
        <v>#N/A</v>
      </c>
      <c r="Q332" s="126">
        <f t="shared" ref="Q332:Q395" si="92">IF(ISNUMBER(H332),+N332*H332,0)</f>
        <v>0</v>
      </c>
      <c r="R332" s="127">
        <f t="shared" si="78"/>
        <v>0</v>
      </c>
      <c r="S332" s="132" t="str">
        <f t="shared" si="79"/>
        <v/>
      </c>
      <c r="T332" s="133" t="str">
        <f t="shared" si="80"/>
        <v/>
      </c>
      <c r="U332" s="133" t="str">
        <f t="shared" si="81"/>
        <v/>
      </c>
      <c r="V332" s="133" t="str">
        <f t="shared" si="82"/>
        <v/>
      </c>
      <c r="W332" s="133" t="str">
        <f t="shared" si="83"/>
        <v/>
      </c>
      <c r="X332" s="134" t="str">
        <f t="shared" si="84"/>
        <v/>
      </c>
      <c r="Y332" s="133" t="str">
        <f t="shared" si="85"/>
        <v/>
      </c>
      <c r="Z332" s="135" t="str">
        <f t="shared" si="86"/>
        <v/>
      </c>
      <c r="AA332" s="113"/>
      <c r="AB332" s="113"/>
      <c r="AC332" s="113"/>
      <c r="AD332" s="113"/>
      <c r="AE332" s="138"/>
      <c r="AF332" s="138"/>
      <c r="AG332" s="138"/>
      <c r="AH332" s="113"/>
      <c r="AI332" s="253" t="s">
        <v>4806</v>
      </c>
      <c r="AJ332" s="234" t="s">
        <v>4601</v>
      </c>
      <c r="AK332" s="235">
        <v>0.03</v>
      </c>
      <c r="AL332" s="254">
        <v>0</v>
      </c>
      <c r="AM332" s="113" t="s">
        <v>2622</v>
      </c>
    </row>
    <row r="333" spans="1:39" ht="12.75">
      <c r="A333" s="114" t="str">
        <f t="shared" si="87"/>
        <v/>
      </c>
      <c r="B333" s="115"/>
      <c r="C333" s="116"/>
      <c r="D333" s="116"/>
      <c r="E333" s="146"/>
      <c r="F333" s="146"/>
      <c r="G333" s="147"/>
      <c r="H333" s="117"/>
      <c r="I333" s="118" t="str">
        <f t="shared" si="88"/>
        <v/>
      </c>
      <c r="J333" s="119"/>
      <c r="K333" s="120">
        <v>1</v>
      </c>
      <c r="L333" s="121">
        <f t="shared" ref="L333:L396" si="93">IF(ISNUMBER(J333),+J333*$J$6*K333,0)</f>
        <v>0</v>
      </c>
      <c r="M333" s="122" t="str">
        <f t="shared" si="89"/>
        <v/>
      </c>
      <c r="N333" s="123" t="str">
        <f t="shared" si="90"/>
        <v/>
      </c>
      <c r="O333" s="124" t="str">
        <f t="shared" ref="O333:O396" si="94">IF(ISNA(P333="TRUE"),"",ROUND((L333*M333+Q333)*R333,2))</f>
        <v/>
      </c>
      <c r="P333" s="125" t="e">
        <f t="shared" si="91"/>
        <v>#N/A</v>
      </c>
      <c r="Q333" s="126">
        <f t="shared" si="92"/>
        <v>0</v>
      </c>
      <c r="R333" s="127">
        <f t="shared" ref="R333:R396" si="95">IF(B333="N",1,0)</f>
        <v>0</v>
      </c>
      <c r="S333" s="132" t="str">
        <f t="shared" ref="S333:S396" si="96">IF(ISNA(P333)=FALSE,IF(ISNA(VLOOKUP(B333,AA$14:AA$31,1,FALSE))=TRUE,"X",""),"")</f>
        <v/>
      </c>
      <c r="T333" s="133" t="str">
        <f t="shared" ref="T333:T396" si="97">IF(ISNA(P333)=FALSE,IF(ISNA(VLOOKUP(C333,$AE$14:$AE$240,1,FALSE)=TRUE),"X",""),"")</f>
        <v/>
      </c>
      <c r="U333" s="133" t="str">
        <f t="shared" ref="U333:U396" si="98">IF(ISNA(P333)=FALSE,IF(ISNA(VLOOKUP(D333,$AE$14:$AE$240,1,FALSE)=TRUE),"X",""),"")</f>
        <v/>
      </c>
      <c r="V333" s="133" t="str">
        <f t="shared" ref="V333:V396" si="99">IF(ISNA(P333)=FALSE,IF(ISTEXT(E333)=FALSE,"X",""),"")</f>
        <v/>
      </c>
      <c r="W333" s="133" t="str">
        <f t="shared" ref="W333:W396" si="100">IF(ISNA(P333)=FALSE,IF(ISTEXT(F333)=FALSE,"X",""),"")</f>
        <v/>
      </c>
      <c r="X333" s="134" t="str">
        <f t="shared" ref="X333:X396" si="101">IF(ISNUMBER(J333)=TRUE,IF(ISNA(VLOOKUP(G333,AI$14:AI$5997,1,FALSE)=TRUE),"X",""),"")</f>
        <v/>
      </c>
      <c r="Y333" s="133" t="str">
        <f t="shared" ref="Y333:Y396" si="102">IF(ISNA(P333)=FALSE,IF(I333="..",IF(LEN(H333)&gt;0,"X",""),IF(H333&lt;0.00001,"X","")),"")</f>
        <v/>
      </c>
      <c r="Z333" s="135" t="str">
        <f t="shared" ref="Z333:Z396" si="103">IF(ISNA(P333)=TRUE,"",IF(L333&gt;=0.0001,"","X"))</f>
        <v/>
      </c>
      <c r="AA333" s="113"/>
      <c r="AB333" s="113"/>
      <c r="AC333" s="113"/>
      <c r="AD333" s="113"/>
      <c r="AE333" s="138"/>
      <c r="AF333" s="138"/>
      <c r="AG333" s="138"/>
      <c r="AH333" s="113"/>
      <c r="AI333" s="253" t="s">
        <v>4807</v>
      </c>
      <c r="AJ333" s="234" t="s">
        <v>4601</v>
      </c>
      <c r="AK333" s="235">
        <v>0.03</v>
      </c>
      <c r="AL333" s="254">
        <v>0</v>
      </c>
      <c r="AM333" s="113" t="s">
        <v>2622</v>
      </c>
    </row>
    <row r="334" spans="1:39" ht="12.75">
      <c r="A334" s="114" t="str">
        <f t="shared" ref="A334:A397" si="104">IF(ISNA($P334)=TRUE,"",A333+1)</f>
        <v/>
      </c>
      <c r="B334" s="115"/>
      <c r="C334" s="116"/>
      <c r="D334" s="116"/>
      <c r="E334" s="146"/>
      <c r="F334" s="146"/>
      <c r="G334" s="147"/>
      <c r="H334" s="117"/>
      <c r="I334" s="118" t="str">
        <f t="shared" si="88"/>
        <v/>
      </c>
      <c r="J334" s="119"/>
      <c r="K334" s="120">
        <v>1</v>
      </c>
      <c r="L334" s="121">
        <f t="shared" si="93"/>
        <v>0</v>
      </c>
      <c r="M334" s="122" t="str">
        <f t="shared" si="89"/>
        <v/>
      </c>
      <c r="N334" s="123" t="str">
        <f t="shared" si="90"/>
        <v/>
      </c>
      <c r="O334" s="124" t="str">
        <f t="shared" si="94"/>
        <v/>
      </c>
      <c r="P334" s="125" t="e">
        <f t="shared" si="91"/>
        <v>#N/A</v>
      </c>
      <c r="Q334" s="126">
        <f t="shared" si="92"/>
        <v>0</v>
      </c>
      <c r="R334" s="127">
        <f t="shared" si="95"/>
        <v>0</v>
      </c>
      <c r="S334" s="132" t="str">
        <f t="shared" si="96"/>
        <v/>
      </c>
      <c r="T334" s="133" t="str">
        <f t="shared" si="97"/>
        <v/>
      </c>
      <c r="U334" s="133" t="str">
        <f t="shared" si="98"/>
        <v/>
      </c>
      <c r="V334" s="133" t="str">
        <f t="shared" si="99"/>
        <v/>
      </c>
      <c r="W334" s="133" t="str">
        <f t="shared" si="100"/>
        <v/>
      </c>
      <c r="X334" s="134" t="str">
        <f t="shared" si="101"/>
        <v/>
      </c>
      <c r="Y334" s="133" t="str">
        <f t="shared" si="102"/>
        <v/>
      </c>
      <c r="Z334" s="135" t="str">
        <f t="shared" si="103"/>
        <v/>
      </c>
      <c r="AA334" s="113"/>
      <c r="AB334" s="113"/>
      <c r="AC334" s="113"/>
      <c r="AD334" s="113"/>
      <c r="AE334" s="138"/>
      <c r="AF334" s="138"/>
      <c r="AG334" s="138"/>
      <c r="AH334" s="113"/>
      <c r="AI334" s="253" t="s">
        <v>4808</v>
      </c>
      <c r="AJ334" s="234" t="s">
        <v>4601</v>
      </c>
      <c r="AK334" s="235">
        <v>0.03</v>
      </c>
      <c r="AL334" s="254">
        <v>0</v>
      </c>
      <c r="AM334" s="113" t="s">
        <v>2622</v>
      </c>
    </row>
    <row r="335" spans="1:39" ht="12.75">
      <c r="A335" s="114" t="str">
        <f t="shared" si="104"/>
        <v/>
      </c>
      <c r="B335" s="115"/>
      <c r="C335" s="116"/>
      <c r="D335" s="116"/>
      <c r="E335" s="146"/>
      <c r="F335" s="146"/>
      <c r="G335" s="147"/>
      <c r="H335" s="117"/>
      <c r="I335" s="118" t="str">
        <f t="shared" si="88"/>
        <v/>
      </c>
      <c r="J335" s="119"/>
      <c r="K335" s="120">
        <v>1</v>
      </c>
      <c r="L335" s="121">
        <f t="shared" si="93"/>
        <v>0</v>
      </c>
      <c r="M335" s="122" t="str">
        <f t="shared" si="89"/>
        <v/>
      </c>
      <c r="N335" s="123" t="str">
        <f t="shared" si="90"/>
        <v/>
      </c>
      <c r="O335" s="124" t="str">
        <f t="shared" si="94"/>
        <v/>
      </c>
      <c r="P335" s="125" t="e">
        <f t="shared" si="91"/>
        <v>#N/A</v>
      </c>
      <c r="Q335" s="126">
        <f t="shared" si="92"/>
        <v>0</v>
      </c>
      <c r="R335" s="127">
        <f t="shared" si="95"/>
        <v>0</v>
      </c>
      <c r="S335" s="132" t="str">
        <f t="shared" si="96"/>
        <v/>
      </c>
      <c r="T335" s="133" t="str">
        <f t="shared" si="97"/>
        <v/>
      </c>
      <c r="U335" s="133" t="str">
        <f t="shared" si="98"/>
        <v/>
      </c>
      <c r="V335" s="133" t="str">
        <f t="shared" si="99"/>
        <v/>
      </c>
      <c r="W335" s="133" t="str">
        <f t="shared" si="100"/>
        <v/>
      </c>
      <c r="X335" s="134" t="str">
        <f t="shared" si="101"/>
        <v/>
      </c>
      <c r="Y335" s="133" t="str">
        <f t="shared" si="102"/>
        <v/>
      </c>
      <c r="Z335" s="135" t="str">
        <f t="shared" si="103"/>
        <v/>
      </c>
      <c r="AA335" s="113"/>
      <c r="AB335" s="113"/>
      <c r="AC335" s="113"/>
      <c r="AD335" s="113"/>
      <c r="AE335" s="138"/>
      <c r="AF335" s="138"/>
      <c r="AG335" s="138"/>
      <c r="AH335" s="113"/>
      <c r="AI335" s="253" t="s">
        <v>4809</v>
      </c>
      <c r="AJ335" s="234" t="s">
        <v>4601</v>
      </c>
      <c r="AK335" s="235">
        <v>0.03</v>
      </c>
      <c r="AL335" s="254">
        <v>0</v>
      </c>
      <c r="AM335" s="113" t="s">
        <v>2622</v>
      </c>
    </row>
    <row r="336" spans="1:39" ht="12.75">
      <c r="A336" s="114" t="str">
        <f t="shared" si="104"/>
        <v/>
      </c>
      <c r="B336" s="115"/>
      <c r="C336" s="116"/>
      <c r="D336" s="116"/>
      <c r="E336" s="146"/>
      <c r="F336" s="146"/>
      <c r="G336" s="147"/>
      <c r="H336" s="117"/>
      <c r="I336" s="118" t="str">
        <f t="shared" si="88"/>
        <v/>
      </c>
      <c r="J336" s="119"/>
      <c r="K336" s="120">
        <v>1</v>
      </c>
      <c r="L336" s="121">
        <f t="shared" si="93"/>
        <v>0</v>
      </c>
      <c r="M336" s="122" t="str">
        <f t="shared" si="89"/>
        <v/>
      </c>
      <c r="N336" s="123" t="str">
        <f t="shared" si="90"/>
        <v/>
      </c>
      <c r="O336" s="124" t="str">
        <f t="shared" si="94"/>
        <v/>
      </c>
      <c r="P336" s="125" t="e">
        <f t="shared" si="91"/>
        <v>#N/A</v>
      </c>
      <c r="Q336" s="126">
        <f t="shared" si="92"/>
        <v>0</v>
      </c>
      <c r="R336" s="127">
        <f t="shared" si="95"/>
        <v>0</v>
      </c>
      <c r="S336" s="132" t="str">
        <f t="shared" si="96"/>
        <v/>
      </c>
      <c r="T336" s="133" t="str">
        <f t="shared" si="97"/>
        <v/>
      </c>
      <c r="U336" s="133" t="str">
        <f t="shared" si="98"/>
        <v/>
      </c>
      <c r="V336" s="133" t="str">
        <f t="shared" si="99"/>
        <v/>
      </c>
      <c r="W336" s="133" t="str">
        <f t="shared" si="100"/>
        <v/>
      </c>
      <c r="X336" s="134" t="str">
        <f t="shared" si="101"/>
        <v/>
      </c>
      <c r="Y336" s="133" t="str">
        <f t="shared" si="102"/>
        <v/>
      </c>
      <c r="Z336" s="135" t="str">
        <f t="shared" si="103"/>
        <v/>
      </c>
      <c r="AA336" s="113"/>
      <c r="AB336" s="113"/>
      <c r="AC336" s="113"/>
      <c r="AD336" s="113"/>
      <c r="AE336" s="138"/>
      <c r="AF336" s="138"/>
      <c r="AG336" s="138"/>
      <c r="AH336" s="113"/>
      <c r="AI336" s="253" t="s">
        <v>4810</v>
      </c>
      <c r="AJ336" s="234" t="s">
        <v>4601</v>
      </c>
      <c r="AK336" s="235">
        <v>0.25</v>
      </c>
      <c r="AL336" s="254">
        <v>0</v>
      </c>
      <c r="AM336" s="113" t="s">
        <v>2622</v>
      </c>
    </row>
    <row r="337" spans="1:39" ht="12.75">
      <c r="A337" s="114" t="str">
        <f t="shared" si="104"/>
        <v/>
      </c>
      <c r="B337" s="115"/>
      <c r="C337" s="116"/>
      <c r="D337" s="116"/>
      <c r="E337" s="146"/>
      <c r="F337" s="146"/>
      <c r="G337" s="147"/>
      <c r="H337" s="117"/>
      <c r="I337" s="118" t="str">
        <f t="shared" si="88"/>
        <v/>
      </c>
      <c r="J337" s="119"/>
      <c r="K337" s="120">
        <v>1</v>
      </c>
      <c r="L337" s="121">
        <f t="shared" si="93"/>
        <v>0</v>
      </c>
      <c r="M337" s="122" t="str">
        <f t="shared" si="89"/>
        <v/>
      </c>
      <c r="N337" s="123" t="str">
        <f t="shared" si="90"/>
        <v/>
      </c>
      <c r="O337" s="124" t="str">
        <f t="shared" si="94"/>
        <v/>
      </c>
      <c r="P337" s="125" t="e">
        <f t="shared" si="91"/>
        <v>#N/A</v>
      </c>
      <c r="Q337" s="126">
        <f t="shared" si="92"/>
        <v>0</v>
      </c>
      <c r="R337" s="127">
        <f t="shared" si="95"/>
        <v>0</v>
      </c>
      <c r="S337" s="132" t="str">
        <f t="shared" si="96"/>
        <v/>
      </c>
      <c r="T337" s="133" t="str">
        <f t="shared" si="97"/>
        <v/>
      </c>
      <c r="U337" s="133" t="str">
        <f t="shared" si="98"/>
        <v/>
      </c>
      <c r="V337" s="133" t="str">
        <f t="shared" si="99"/>
        <v/>
      </c>
      <c r="W337" s="133" t="str">
        <f t="shared" si="100"/>
        <v/>
      </c>
      <c r="X337" s="134" t="str">
        <f t="shared" si="101"/>
        <v/>
      </c>
      <c r="Y337" s="133" t="str">
        <f t="shared" si="102"/>
        <v/>
      </c>
      <c r="Z337" s="135" t="str">
        <f t="shared" si="103"/>
        <v/>
      </c>
      <c r="AA337" s="113"/>
      <c r="AB337" s="113"/>
      <c r="AC337" s="113"/>
      <c r="AD337" s="113"/>
      <c r="AE337" s="138"/>
      <c r="AF337" s="138"/>
      <c r="AG337" s="138"/>
      <c r="AH337" s="113"/>
      <c r="AI337" s="253" t="s">
        <v>4811</v>
      </c>
      <c r="AJ337" s="234" t="s">
        <v>4601</v>
      </c>
      <c r="AK337" s="235">
        <v>0.25</v>
      </c>
      <c r="AL337" s="254">
        <v>0</v>
      </c>
      <c r="AM337" s="113" t="s">
        <v>2622</v>
      </c>
    </row>
    <row r="338" spans="1:39" ht="12.75">
      <c r="A338" s="114" t="str">
        <f t="shared" si="104"/>
        <v/>
      </c>
      <c r="B338" s="115"/>
      <c r="C338" s="116"/>
      <c r="D338" s="116"/>
      <c r="E338" s="146"/>
      <c r="F338" s="146"/>
      <c r="G338" s="147"/>
      <c r="H338" s="117"/>
      <c r="I338" s="118" t="str">
        <f t="shared" si="88"/>
        <v/>
      </c>
      <c r="J338" s="119"/>
      <c r="K338" s="120">
        <v>1</v>
      </c>
      <c r="L338" s="121">
        <f t="shared" si="93"/>
        <v>0</v>
      </c>
      <c r="M338" s="122" t="str">
        <f t="shared" si="89"/>
        <v/>
      </c>
      <c r="N338" s="123" t="str">
        <f t="shared" si="90"/>
        <v/>
      </c>
      <c r="O338" s="124" t="str">
        <f t="shared" si="94"/>
        <v/>
      </c>
      <c r="P338" s="125" t="e">
        <f t="shared" si="91"/>
        <v>#N/A</v>
      </c>
      <c r="Q338" s="126">
        <f t="shared" si="92"/>
        <v>0</v>
      </c>
      <c r="R338" s="127">
        <f t="shared" si="95"/>
        <v>0</v>
      </c>
      <c r="S338" s="132" t="str">
        <f t="shared" si="96"/>
        <v/>
      </c>
      <c r="T338" s="133" t="str">
        <f t="shared" si="97"/>
        <v/>
      </c>
      <c r="U338" s="133" t="str">
        <f t="shared" si="98"/>
        <v/>
      </c>
      <c r="V338" s="133" t="str">
        <f t="shared" si="99"/>
        <v/>
      </c>
      <c r="W338" s="133" t="str">
        <f t="shared" si="100"/>
        <v/>
      </c>
      <c r="X338" s="134" t="str">
        <f t="shared" si="101"/>
        <v/>
      </c>
      <c r="Y338" s="133" t="str">
        <f t="shared" si="102"/>
        <v/>
      </c>
      <c r="Z338" s="135" t="str">
        <f t="shared" si="103"/>
        <v/>
      </c>
      <c r="AA338" s="113"/>
      <c r="AB338" s="113"/>
      <c r="AC338" s="113"/>
      <c r="AD338" s="113"/>
      <c r="AE338" s="138"/>
      <c r="AF338" s="138"/>
      <c r="AG338" s="138"/>
      <c r="AH338" s="113"/>
      <c r="AI338" s="253" t="s">
        <v>4458</v>
      </c>
      <c r="AJ338" s="234" t="s">
        <v>4601</v>
      </c>
      <c r="AK338" s="235">
        <v>0.25</v>
      </c>
      <c r="AL338" s="254">
        <v>0</v>
      </c>
      <c r="AM338" s="113" t="s">
        <v>2622</v>
      </c>
    </row>
    <row r="339" spans="1:39" ht="12.75">
      <c r="A339" s="114" t="str">
        <f t="shared" si="104"/>
        <v/>
      </c>
      <c r="B339" s="115"/>
      <c r="C339" s="116"/>
      <c r="D339" s="116"/>
      <c r="E339" s="146"/>
      <c r="F339" s="146"/>
      <c r="G339" s="147"/>
      <c r="H339" s="117"/>
      <c r="I339" s="118" t="str">
        <f t="shared" si="88"/>
        <v/>
      </c>
      <c r="J339" s="119"/>
      <c r="K339" s="120">
        <v>1</v>
      </c>
      <c r="L339" s="121">
        <f t="shared" si="93"/>
        <v>0</v>
      </c>
      <c r="M339" s="122" t="str">
        <f t="shared" si="89"/>
        <v/>
      </c>
      <c r="N339" s="123" t="str">
        <f t="shared" si="90"/>
        <v/>
      </c>
      <c r="O339" s="124" t="str">
        <f t="shared" si="94"/>
        <v/>
      </c>
      <c r="P339" s="125" t="e">
        <f t="shared" si="91"/>
        <v>#N/A</v>
      </c>
      <c r="Q339" s="126">
        <f t="shared" si="92"/>
        <v>0</v>
      </c>
      <c r="R339" s="127">
        <f t="shared" si="95"/>
        <v>0</v>
      </c>
      <c r="S339" s="132" t="str">
        <f t="shared" si="96"/>
        <v/>
      </c>
      <c r="T339" s="133" t="str">
        <f t="shared" si="97"/>
        <v/>
      </c>
      <c r="U339" s="133" t="str">
        <f t="shared" si="98"/>
        <v/>
      </c>
      <c r="V339" s="133" t="str">
        <f t="shared" si="99"/>
        <v/>
      </c>
      <c r="W339" s="133" t="str">
        <f t="shared" si="100"/>
        <v/>
      </c>
      <c r="X339" s="134" t="str">
        <f t="shared" si="101"/>
        <v/>
      </c>
      <c r="Y339" s="133" t="str">
        <f t="shared" si="102"/>
        <v/>
      </c>
      <c r="Z339" s="135" t="str">
        <f t="shared" si="103"/>
        <v/>
      </c>
      <c r="AA339" s="113"/>
      <c r="AB339" s="113"/>
      <c r="AC339" s="113"/>
      <c r="AD339" s="113"/>
      <c r="AE339" s="138"/>
      <c r="AF339" s="138"/>
      <c r="AG339" s="138"/>
      <c r="AH339" s="113"/>
      <c r="AI339" s="253" t="s">
        <v>4463</v>
      </c>
      <c r="AJ339" s="234" t="s">
        <v>4601</v>
      </c>
      <c r="AK339" s="235">
        <v>0.25</v>
      </c>
      <c r="AL339" s="254">
        <v>0</v>
      </c>
      <c r="AM339" s="113" t="s">
        <v>2622</v>
      </c>
    </row>
    <row r="340" spans="1:39" ht="12.75">
      <c r="A340" s="114" t="str">
        <f t="shared" si="104"/>
        <v/>
      </c>
      <c r="B340" s="115"/>
      <c r="C340" s="116"/>
      <c r="D340" s="116"/>
      <c r="E340" s="146"/>
      <c r="F340" s="146"/>
      <c r="G340" s="147"/>
      <c r="H340" s="117"/>
      <c r="I340" s="118" t="str">
        <f t="shared" si="88"/>
        <v/>
      </c>
      <c r="J340" s="119"/>
      <c r="K340" s="120">
        <v>1</v>
      </c>
      <c r="L340" s="121">
        <f t="shared" si="93"/>
        <v>0</v>
      </c>
      <c r="M340" s="122" t="str">
        <f t="shared" si="89"/>
        <v/>
      </c>
      <c r="N340" s="123" t="str">
        <f t="shared" si="90"/>
        <v/>
      </c>
      <c r="O340" s="124" t="str">
        <f t="shared" si="94"/>
        <v/>
      </c>
      <c r="P340" s="125" t="e">
        <f t="shared" si="91"/>
        <v>#N/A</v>
      </c>
      <c r="Q340" s="126">
        <f t="shared" si="92"/>
        <v>0</v>
      </c>
      <c r="R340" s="127">
        <f t="shared" si="95"/>
        <v>0</v>
      </c>
      <c r="S340" s="132" t="str">
        <f t="shared" si="96"/>
        <v/>
      </c>
      <c r="T340" s="133" t="str">
        <f t="shared" si="97"/>
        <v/>
      </c>
      <c r="U340" s="133" t="str">
        <f t="shared" si="98"/>
        <v/>
      </c>
      <c r="V340" s="133" t="str">
        <f t="shared" si="99"/>
        <v/>
      </c>
      <c r="W340" s="133" t="str">
        <f t="shared" si="100"/>
        <v/>
      </c>
      <c r="X340" s="134" t="str">
        <f t="shared" si="101"/>
        <v/>
      </c>
      <c r="Y340" s="133" t="str">
        <f t="shared" si="102"/>
        <v/>
      </c>
      <c r="Z340" s="135" t="str">
        <f t="shared" si="103"/>
        <v/>
      </c>
      <c r="AA340" s="113"/>
      <c r="AB340" s="113"/>
      <c r="AC340" s="113"/>
      <c r="AD340" s="113"/>
      <c r="AE340" s="138"/>
      <c r="AF340" s="138"/>
      <c r="AG340" s="138"/>
      <c r="AH340" s="113"/>
      <c r="AI340" s="253" t="s">
        <v>4812</v>
      </c>
      <c r="AJ340" s="234" t="s">
        <v>4601</v>
      </c>
      <c r="AK340" s="235">
        <v>0.25</v>
      </c>
      <c r="AL340" s="254">
        <v>0</v>
      </c>
      <c r="AM340" s="113" t="s">
        <v>2622</v>
      </c>
    </row>
    <row r="341" spans="1:39" ht="12.75">
      <c r="A341" s="114" t="str">
        <f t="shared" si="104"/>
        <v/>
      </c>
      <c r="B341" s="115"/>
      <c r="C341" s="116"/>
      <c r="D341" s="116"/>
      <c r="E341" s="146"/>
      <c r="F341" s="146"/>
      <c r="G341" s="147"/>
      <c r="H341" s="117"/>
      <c r="I341" s="118" t="str">
        <f t="shared" si="88"/>
        <v/>
      </c>
      <c r="J341" s="119"/>
      <c r="K341" s="120">
        <v>1</v>
      </c>
      <c r="L341" s="121">
        <f t="shared" si="93"/>
        <v>0</v>
      </c>
      <c r="M341" s="122" t="str">
        <f t="shared" si="89"/>
        <v/>
      </c>
      <c r="N341" s="123" t="str">
        <f t="shared" si="90"/>
        <v/>
      </c>
      <c r="O341" s="124" t="str">
        <f t="shared" si="94"/>
        <v/>
      </c>
      <c r="P341" s="125" t="e">
        <f t="shared" si="91"/>
        <v>#N/A</v>
      </c>
      <c r="Q341" s="126">
        <f t="shared" si="92"/>
        <v>0</v>
      </c>
      <c r="R341" s="127">
        <f t="shared" si="95"/>
        <v>0</v>
      </c>
      <c r="S341" s="132" t="str">
        <f t="shared" si="96"/>
        <v/>
      </c>
      <c r="T341" s="133" t="str">
        <f t="shared" si="97"/>
        <v/>
      </c>
      <c r="U341" s="133" t="str">
        <f t="shared" si="98"/>
        <v/>
      </c>
      <c r="V341" s="133" t="str">
        <f t="shared" si="99"/>
        <v/>
      </c>
      <c r="W341" s="133" t="str">
        <f t="shared" si="100"/>
        <v/>
      </c>
      <c r="X341" s="134" t="str">
        <f t="shared" si="101"/>
        <v/>
      </c>
      <c r="Y341" s="133" t="str">
        <f t="shared" si="102"/>
        <v/>
      </c>
      <c r="Z341" s="135" t="str">
        <f t="shared" si="103"/>
        <v/>
      </c>
      <c r="AA341" s="113"/>
      <c r="AB341" s="113"/>
      <c r="AC341" s="113"/>
      <c r="AD341" s="113"/>
      <c r="AE341" s="138"/>
      <c r="AF341" s="138"/>
      <c r="AG341" s="138"/>
      <c r="AH341" s="113"/>
      <c r="AI341" s="253" t="s">
        <v>4813</v>
      </c>
      <c r="AJ341" s="234" t="s">
        <v>4601</v>
      </c>
      <c r="AK341" s="235">
        <v>0.25</v>
      </c>
      <c r="AL341" s="254">
        <v>0</v>
      </c>
      <c r="AM341" s="113" t="s">
        <v>2622</v>
      </c>
    </row>
    <row r="342" spans="1:39" ht="12.75">
      <c r="A342" s="114" t="str">
        <f t="shared" si="104"/>
        <v/>
      </c>
      <c r="B342" s="115"/>
      <c r="C342" s="116"/>
      <c r="D342" s="116"/>
      <c r="E342" s="146"/>
      <c r="F342" s="146"/>
      <c r="G342" s="147"/>
      <c r="H342" s="117"/>
      <c r="I342" s="118" t="str">
        <f t="shared" si="88"/>
        <v/>
      </c>
      <c r="J342" s="119"/>
      <c r="K342" s="120">
        <v>1</v>
      </c>
      <c r="L342" s="121">
        <f t="shared" si="93"/>
        <v>0</v>
      </c>
      <c r="M342" s="122" t="str">
        <f t="shared" si="89"/>
        <v/>
      </c>
      <c r="N342" s="123" t="str">
        <f t="shared" si="90"/>
        <v/>
      </c>
      <c r="O342" s="124" t="str">
        <f t="shared" si="94"/>
        <v/>
      </c>
      <c r="P342" s="125" t="e">
        <f t="shared" si="91"/>
        <v>#N/A</v>
      </c>
      <c r="Q342" s="126">
        <f t="shared" si="92"/>
        <v>0</v>
      </c>
      <c r="R342" s="127">
        <f t="shared" si="95"/>
        <v>0</v>
      </c>
      <c r="S342" s="132" t="str">
        <f t="shared" si="96"/>
        <v/>
      </c>
      <c r="T342" s="133" t="str">
        <f t="shared" si="97"/>
        <v/>
      </c>
      <c r="U342" s="133" t="str">
        <f t="shared" si="98"/>
        <v/>
      </c>
      <c r="V342" s="133" t="str">
        <f t="shared" si="99"/>
        <v/>
      </c>
      <c r="W342" s="133" t="str">
        <f t="shared" si="100"/>
        <v/>
      </c>
      <c r="X342" s="134" t="str">
        <f t="shared" si="101"/>
        <v/>
      </c>
      <c r="Y342" s="133" t="str">
        <f t="shared" si="102"/>
        <v/>
      </c>
      <c r="Z342" s="135" t="str">
        <f t="shared" si="103"/>
        <v/>
      </c>
      <c r="AA342" s="113"/>
      <c r="AB342" s="113"/>
      <c r="AC342" s="113"/>
      <c r="AD342" s="113"/>
      <c r="AE342" s="138"/>
      <c r="AF342" s="138"/>
      <c r="AG342" s="138"/>
      <c r="AH342" s="113"/>
      <c r="AI342" s="253" t="s">
        <v>4814</v>
      </c>
      <c r="AJ342" s="234" t="s">
        <v>4601</v>
      </c>
      <c r="AK342" s="235">
        <v>0.25</v>
      </c>
      <c r="AL342" s="254">
        <v>0</v>
      </c>
      <c r="AM342" s="113" t="s">
        <v>2622</v>
      </c>
    </row>
    <row r="343" spans="1:39" ht="12.75">
      <c r="A343" s="114" t="str">
        <f t="shared" si="104"/>
        <v/>
      </c>
      <c r="B343" s="115"/>
      <c r="C343" s="116"/>
      <c r="D343" s="116"/>
      <c r="E343" s="146"/>
      <c r="F343" s="146"/>
      <c r="G343" s="147"/>
      <c r="H343" s="117"/>
      <c r="I343" s="118" t="str">
        <f t="shared" si="88"/>
        <v/>
      </c>
      <c r="J343" s="119"/>
      <c r="K343" s="120">
        <v>1</v>
      </c>
      <c r="L343" s="121">
        <f t="shared" si="93"/>
        <v>0</v>
      </c>
      <c r="M343" s="122" t="str">
        <f t="shared" si="89"/>
        <v/>
      </c>
      <c r="N343" s="123" t="str">
        <f t="shared" si="90"/>
        <v/>
      </c>
      <c r="O343" s="124" t="str">
        <f t="shared" si="94"/>
        <v/>
      </c>
      <c r="P343" s="125" t="e">
        <f t="shared" si="91"/>
        <v>#N/A</v>
      </c>
      <c r="Q343" s="126">
        <f t="shared" si="92"/>
        <v>0</v>
      </c>
      <c r="R343" s="127">
        <f t="shared" si="95"/>
        <v>0</v>
      </c>
      <c r="S343" s="132" t="str">
        <f t="shared" si="96"/>
        <v/>
      </c>
      <c r="T343" s="133" t="str">
        <f t="shared" si="97"/>
        <v/>
      </c>
      <c r="U343" s="133" t="str">
        <f t="shared" si="98"/>
        <v/>
      </c>
      <c r="V343" s="133" t="str">
        <f t="shared" si="99"/>
        <v/>
      </c>
      <c r="W343" s="133" t="str">
        <f t="shared" si="100"/>
        <v/>
      </c>
      <c r="X343" s="134" t="str">
        <f t="shared" si="101"/>
        <v/>
      </c>
      <c r="Y343" s="133" t="str">
        <f t="shared" si="102"/>
        <v/>
      </c>
      <c r="Z343" s="135" t="str">
        <f t="shared" si="103"/>
        <v/>
      </c>
      <c r="AA343" s="113"/>
      <c r="AB343" s="113"/>
      <c r="AC343" s="113"/>
      <c r="AD343" s="113"/>
      <c r="AE343" s="138"/>
      <c r="AF343" s="138"/>
      <c r="AG343" s="138"/>
      <c r="AH343" s="113"/>
      <c r="AI343" s="253" t="s">
        <v>4466</v>
      </c>
      <c r="AJ343" s="234" t="s">
        <v>4601</v>
      </c>
      <c r="AK343" s="235">
        <v>0.25</v>
      </c>
      <c r="AL343" s="254">
        <v>0</v>
      </c>
      <c r="AM343" s="113" t="s">
        <v>2622</v>
      </c>
    </row>
    <row r="344" spans="1:39" ht="12.75">
      <c r="A344" s="114" t="str">
        <f t="shared" si="104"/>
        <v/>
      </c>
      <c r="B344" s="115"/>
      <c r="C344" s="116"/>
      <c r="D344" s="116"/>
      <c r="E344" s="146"/>
      <c r="F344" s="146"/>
      <c r="G344" s="147"/>
      <c r="H344" s="117"/>
      <c r="I344" s="118" t="str">
        <f t="shared" si="88"/>
        <v/>
      </c>
      <c r="J344" s="119"/>
      <c r="K344" s="120">
        <v>1</v>
      </c>
      <c r="L344" s="121">
        <f t="shared" si="93"/>
        <v>0</v>
      </c>
      <c r="M344" s="122" t="str">
        <f t="shared" si="89"/>
        <v/>
      </c>
      <c r="N344" s="123" t="str">
        <f t="shared" si="90"/>
        <v/>
      </c>
      <c r="O344" s="124" t="str">
        <f t="shared" si="94"/>
        <v/>
      </c>
      <c r="P344" s="125" t="e">
        <f t="shared" si="91"/>
        <v>#N/A</v>
      </c>
      <c r="Q344" s="126">
        <f t="shared" si="92"/>
        <v>0</v>
      </c>
      <c r="R344" s="127">
        <f t="shared" si="95"/>
        <v>0</v>
      </c>
      <c r="S344" s="132" t="str">
        <f t="shared" si="96"/>
        <v/>
      </c>
      <c r="T344" s="133" t="str">
        <f t="shared" si="97"/>
        <v/>
      </c>
      <c r="U344" s="133" t="str">
        <f t="shared" si="98"/>
        <v/>
      </c>
      <c r="V344" s="133" t="str">
        <f t="shared" si="99"/>
        <v/>
      </c>
      <c r="W344" s="133" t="str">
        <f t="shared" si="100"/>
        <v/>
      </c>
      <c r="X344" s="134" t="str">
        <f t="shared" si="101"/>
        <v/>
      </c>
      <c r="Y344" s="133" t="str">
        <f t="shared" si="102"/>
        <v/>
      </c>
      <c r="Z344" s="135" t="str">
        <f t="shared" si="103"/>
        <v/>
      </c>
      <c r="AA344" s="113"/>
      <c r="AB344" s="113"/>
      <c r="AC344" s="113"/>
      <c r="AD344" s="113"/>
      <c r="AE344" s="138"/>
      <c r="AF344" s="138"/>
      <c r="AG344" s="138"/>
      <c r="AH344" s="113"/>
      <c r="AI344" s="253" t="s">
        <v>4815</v>
      </c>
      <c r="AJ344" s="234" t="s">
        <v>4601</v>
      </c>
      <c r="AK344" s="235">
        <v>0.25</v>
      </c>
      <c r="AL344" s="254">
        <v>0</v>
      </c>
      <c r="AM344" s="113" t="s">
        <v>2622</v>
      </c>
    </row>
    <row r="345" spans="1:39" ht="12.75">
      <c r="A345" s="114" t="str">
        <f t="shared" si="104"/>
        <v/>
      </c>
      <c r="B345" s="115"/>
      <c r="C345" s="116"/>
      <c r="D345" s="116"/>
      <c r="E345" s="146"/>
      <c r="F345" s="146"/>
      <c r="G345" s="147"/>
      <c r="H345" s="117"/>
      <c r="I345" s="118" t="str">
        <f t="shared" si="88"/>
        <v/>
      </c>
      <c r="J345" s="119"/>
      <c r="K345" s="120">
        <v>1</v>
      </c>
      <c r="L345" s="121">
        <f t="shared" si="93"/>
        <v>0</v>
      </c>
      <c r="M345" s="122" t="str">
        <f t="shared" si="89"/>
        <v/>
      </c>
      <c r="N345" s="123" t="str">
        <f t="shared" si="90"/>
        <v/>
      </c>
      <c r="O345" s="124" t="str">
        <f t="shared" si="94"/>
        <v/>
      </c>
      <c r="P345" s="125" t="e">
        <f t="shared" si="91"/>
        <v>#N/A</v>
      </c>
      <c r="Q345" s="126">
        <f t="shared" si="92"/>
        <v>0</v>
      </c>
      <c r="R345" s="127">
        <f t="shared" si="95"/>
        <v>0</v>
      </c>
      <c r="S345" s="132" t="str">
        <f t="shared" si="96"/>
        <v/>
      </c>
      <c r="T345" s="133" t="str">
        <f t="shared" si="97"/>
        <v/>
      </c>
      <c r="U345" s="133" t="str">
        <f t="shared" si="98"/>
        <v/>
      </c>
      <c r="V345" s="133" t="str">
        <f t="shared" si="99"/>
        <v/>
      </c>
      <c r="W345" s="133" t="str">
        <f t="shared" si="100"/>
        <v/>
      </c>
      <c r="X345" s="134" t="str">
        <f t="shared" si="101"/>
        <v/>
      </c>
      <c r="Y345" s="133" t="str">
        <f t="shared" si="102"/>
        <v/>
      </c>
      <c r="Z345" s="135" t="str">
        <f t="shared" si="103"/>
        <v/>
      </c>
      <c r="AA345" s="113"/>
      <c r="AB345" s="113"/>
      <c r="AC345" s="113"/>
      <c r="AD345" s="113"/>
      <c r="AE345" s="138"/>
      <c r="AF345" s="138"/>
      <c r="AG345" s="138"/>
      <c r="AH345" s="113"/>
      <c r="AI345" s="253" t="s">
        <v>4816</v>
      </c>
      <c r="AJ345" s="234" t="s">
        <v>4601</v>
      </c>
      <c r="AK345" s="235">
        <v>0.25</v>
      </c>
      <c r="AL345" s="254">
        <v>0</v>
      </c>
      <c r="AM345" s="113" t="s">
        <v>2622</v>
      </c>
    </row>
    <row r="346" spans="1:39" ht="12.75">
      <c r="A346" s="114" t="str">
        <f t="shared" si="104"/>
        <v/>
      </c>
      <c r="B346" s="115"/>
      <c r="C346" s="116"/>
      <c r="D346" s="116"/>
      <c r="E346" s="146"/>
      <c r="F346" s="146"/>
      <c r="G346" s="147"/>
      <c r="H346" s="117"/>
      <c r="I346" s="118" t="str">
        <f t="shared" si="88"/>
        <v/>
      </c>
      <c r="J346" s="119"/>
      <c r="K346" s="120">
        <v>1</v>
      </c>
      <c r="L346" s="121">
        <f t="shared" si="93"/>
        <v>0</v>
      </c>
      <c r="M346" s="122" t="str">
        <f t="shared" si="89"/>
        <v/>
      </c>
      <c r="N346" s="123" t="str">
        <f t="shared" si="90"/>
        <v/>
      </c>
      <c r="O346" s="124" t="str">
        <f t="shared" si="94"/>
        <v/>
      </c>
      <c r="P346" s="125" t="e">
        <f t="shared" si="91"/>
        <v>#N/A</v>
      </c>
      <c r="Q346" s="126">
        <f t="shared" si="92"/>
        <v>0</v>
      </c>
      <c r="R346" s="127">
        <f t="shared" si="95"/>
        <v>0</v>
      </c>
      <c r="S346" s="132" t="str">
        <f t="shared" si="96"/>
        <v/>
      </c>
      <c r="T346" s="133" t="str">
        <f t="shared" si="97"/>
        <v/>
      </c>
      <c r="U346" s="133" t="str">
        <f t="shared" si="98"/>
        <v/>
      </c>
      <c r="V346" s="133" t="str">
        <f t="shared" si="99"/>
        <v/>
      </c>
      <c r="W346" s="133" t="str">
        <f t="shared" si="100"/>
        <v/>
      </c>
      <c r="X346" s="134" t="str">
        <f t="shared" si="101"/>
        <v/>
      </c>
      <c r="Y346" s="133" t="str">
        <f t="shared" si="102"/>
        <v/>
      </c>
      <c r="Z346" s="135" t="str">
        <f t="shared" si="103"/>
        <v/>
      </c>
      <c r="AA346" s="113"/>
      <c r="AB346" s="113"/>
      <c r="AC346" s="113"/>
      <c r="AD346" s="113"/>
      <c r="AE346" s="138"/>
      <c r="AF346" s="138"/>
      <c r="AG346" s="138"/>
      <c r="AH346" s="113"/>
      <c r="AI346" s="253" t="s">
        <v>4817</v>
      </c>
      <c r="AJ346" s="234" t="s">
        <v>4601</v>
      </c>
      <c r="AK346" s="235">
        <v>0.25</v>
      </c>
      <c r="AL346" s="254">
        <v>0</v>
      </c>
      <c r="AM346" s="113" t="s">
        <v>2622</v>
      </c>
    </row>
    <row r="347" spans="1:39" ht="12.75">
      <c r="A347" s="114" t="str">
        <f t="shared" si="104"/>
        <v/>
      </c>
      <c r="B347" s="115"/>
      <c r="C347" s="116"/>
      <c r="D347" s="116"/>
      <c r="E347" s="146"/>
      <c r="F347" s="146"/>
      <c r="G347" s="147"/>
      <c r="H347" s="117"/>
      <c r="I347" s="118" t="str">
        <f t="shared" si="88"/>
        <v/>
      </c>
      <c r="J347" s="119"/>
      <c r="K347" s="120">
        <v>1</v>
      </c>
      <c r="L347" s="121">
        <f t="shared" si="93"/>
        <v>0</v>
      </c>
      <c r="M347" s="122" t="str">
        <f t="shared" si="89"/>
        <v/>
      </c>
      <c r="N347" s="123" t="str">
        <f t="shared" si="90"/>
        <v/>
      </c>
      <c r="O347" s="124" t="str">
        <f t="shared" si="94"/>
        <v/>
      </c>
      <c r="P347" s="125" t="e">
        <f t="shared" si="91"/>
        <v>#N/A</v>
      </c>
      <c r="Q347" s="126">
        <f t="shared" si="92"/>
        <v>0</v>
      </c>
      <c r="R347" s="127">
        <f t="shared" si="95"/>
        <v>0</v>
      </c>
      <c r="S347" s="132" t="str">
        <f t="shared" si="96"/>
        <v/>
      </c>
      <c r="T347" s="133" t="str">
        <f t="shared" si="97"/>
        <v/>
      </c>
      <c r="U347" s="133" t="str">
        <f t="shared" si="98"/>
        <v/>
      </c>
      <c r="V347" s="133" t="str">
        <f t="shared" si="99"/>
        <v/>
      </c>
      <c r="W347" s="133" t="str">
        <f t="shared" si="100"/>
        <v/>
      </c>
      <c r="X347" s="134" t="str">
        <f t="shared" si="101"/>
        <v/>
      </c>
      <c r="Y347" s="133" t="str">
        <f t="shared" si="102"/>
        <v/>
      </c>
      <c r="Z347" s="135" t="str">
        <f t="shared" si="103"/>
        <v/>
      </c>
      <c r="AA347" s="113"/>
      <c r="AB347" s="113"/>
      <c r="AC347" s="113"/>
      <c r="AD347" s="113"/>
      <c r="AE347" s="138"/>
      <c r="AF347" s="138"/>
      <c r="AG347" s="138"/>
      <c r="AH347" s="113"/>
      <c r="AI347" s="253" t="s">
        <v>4818</v>
      </c>
      <c r="AJ347" s="234" t="s">
        <v>4601</v>
      </c>
      <c r="AK347" s="235">
        <v>0.25</v>
      </c>
      <c r="AL347" s="254">
        <v>0</v>
      </c>
      <c r="AM347" s="113" t="s">
        <v>2622</v>
      </c>
    </row>
    <row r="348" spans="1:39" ht="12.75">
      <c r="A348" s="114" t="str">
        <f t="shared" si="104"/>
        <v/>
      </c>
      <c r="B348" s="115"/>
      <c r="C348" s="116"/>
      <c r="D348" s="116"/>
      <c r="E348" s="146"/>
      <c r="F348" s="146"/>
      <c r="G348" s="147"/>
      <c r="H348" s="117"/>
      <c r="I348" s="118" t="str">
        <f t="shared" si="88"/>
        <v/>
      </c>
      <c r="J348" s="119"/>
      <c r="K348" s="120">
        <v>1</v>
      </c>
      <c r="L348" s="121">
        <f t="shared" si="93"/>
        <v>0</v>
      </c>
      <c r="M348" s="122" t="str">
        <f t="shared" si="89"/>
        <v/>
      </c>
      <c r="N348" s="123" t="str">
        <f t="shared" si="90"/>
        <v/>
      </c>
      <c r="O348" s="124" t="str">
        <f t="shared" si="94"/>
        <v/>
      </c>
      <c r="P348" s="125" t="e">
        <f t="shared" si="91"/>
        <v>#N/A</v>
      </c>
      <c r="Q348" s="126">
        <f t="shared" si="92"/>
        <v>0</v>
      </c>
      <c r="R348" s="127">
        <f t="shared" si="95"/>
        <v>0</v>
      </c>
      <c r="S348" s="132" t="str">
        <f t="shared" si="96"/>
        <v/>
      </c>
      <c r="T348" s="133" t="str">
        <f t="shared" si="97"/>
        <v/>
      </c>
      <c r="U348" s="133" t="str">
        <f t="shared" si="98"/>
        <v/>
      </c>
      <c r="V348" s="133" t="str">
        <f t="shared" si="99"/>
        <v/>
      </c>
      <c r="W348" s="133" t="str">
        <f t="shared" si="100"/>
        <v/>
      </c>
      <c r="X348" s="134" t="str">
        <f t="shared" si="101"/>
        <v/>
      </c>
      <c r="Y348" s="133" t="str">
        <f t="shared" si="102"/>
        <v/>
      </c>
      <c r="Z348" s="135" t="str">
        <f t="shared" si="103"/>
        <v/>
      </c>
      <c r="AA348" s="113"/>
      <c r="AB348" s="113"/>
      <c r="AC348" s="113"/>
      <c r="AD348" s="113"/>
      <c r="AE348" s="138"/>
      <c r="AF348" s="138"/>
      <c r="AG348" s="138"/>
      <c r="AH348" s="113"/>
      <c r="AI348" s="253" t="s">
        <v>4819</v>
      </c>
      <c r="AJ348" s="234" t="s">
        <v>4601</v>
      </c>
      <c r="AK348" s="235">
        <v>0.25</v>
      </c>
      <c r="AL348" s="254">
        <v>0</v>
      </c>
      <c r="AM348" s="113" t="s">
        <v>2622</v>
      </c>
    </row>
    <row r="349" spans="1:39" ht="12.75">
      <c r="A349" s="114" t="str">
        <f t="shared" si="104"/>
        <v/>
      </c>
      <c r="B349" s="115"/>
      <c r="C349" s="116"/>
      <c r="D349" s="116"/>
      <c r="E349" s="146"/>
      <c r="F349" s="146"/>
      <c r="G349" s="147"/>
      <c r="H349" s="117"/>
      <c r="I349" s="118" t="str">
        <f t="shared" si="88"/>
        <v/>
      </c>
      <c r="J349" s="119"/>
      <c r="K349" s="120">
        <v>1</v>
      </c>
      <c r="L349" s="121">
        <f t="shared" si="93"/>
        <v>0</v>
      </c>
      <c r="M349" s="122" t="str">
        <f t="shared" si="89"/>
        <v/>
      </c>
      <c r="N349" s="123" t="str">
        <f t="shared" si="90"/>
        <v/>
      </c>
      <c r="O349" s="124" t="str">
        <f t="shared" si="94"/>
        <v/>
      </c>
      <c r="P349" s="125" t="e">
        <f t="shared" si="91"/>
        <v>#N/A</v>
      </c>
      <c r="Q349" s="126">
        <f t="shared" si="92"/>
        <v>0</v>
      </c>
      <c r="R349" s="127">
        <f t="shared" si="95"/>
        <v>0</v>
      </c>
      <c r="S349" s="132" t="str">
        <f t="shared" si="96"/>
        <v/>
      </c>
      <c r="T349" s="133" t="str">
        <f t="shared" si="97"/>
        <v/>
      </c>
      <c r="U349" s="133" t="str">
        <f t="shared" si="98"/>
        <v/>
      </c>
      <c r="V349" s="133" t="str">
        <f t="shared" si="99"/>
        <v/>
      </c>
      <c r="W349" s="133" t="str">
        <f t="shared" si="100"/>
        <v/>
      </c>
      <c r="X349" s="134" t="str">
        <f t="shared" si="101"/>
        <v/>
      </c>
      <c r="Y349" s="133" t="str">
        <f t="shared" si="102"/>
        <v/>
      </c>
      <c r="Z349" s="135" t="str">
        <f t="shared" si="103"/>
        <v/>
      </c>
      <c r="AA349" s="113"/>
      <c r="AB349" s="113"/>
      <c r="AC349" s="113"/>
      <c r="AD349" s="113"/>
      <c r="AE349" s="138"/>
      <c r="AF349" s="138"/>
      <c r="AG349" s="138"/>
      <c r="AH349" s="113"/>
      <c r="AI349" s="253" t="s">
        <v>4820</v>
      </c>
      <c r="AJ349" s="234" t="s">
        <v>4601</v>
      </c>
      <c r="AK349" s="235">
        <v>0.25</v>
      </c>
      <c r="AL349" s="254">
        <v>0</v>
      </c>
      <c r="AM349" s="113" t="s">
        <v>2622</v>
      </c>
    </row>
    <row r="350" spans="1:39" ht="12.75">
      <c r="A350" s="114" t="str">
        <f t="shared" si="104"/>
        <v/>
      </c>
      <c r="B350" s="115"/>
      <c r="C350" s="116"/>
      <c r="D350" s="116"/>
      <c r="E350" s="146"/>
      <c r="F350" s="146"/>
      <c r="G350" s="147"/>
      <c r="H350" s="117"/>
      <c r="I350" s="118" t="str">
        <f t="shared" si="88"/>
        <v/>
      </c>
      <c r="J350" s="119"/>
      <c r="K350" s="120">
        <v>1</v>
      </c>
      <c r="L350" s="121">
        <f t="shared" si="93"/>
        <v>0</v>
      </c>
      <c r="M350" s="122" t="str">
        <f t="shared" si="89"/>
        <v/>
      </c>
      <c r="N350" s="123" t="str">
        <f t="shared" si="90"/>
        <v/>
      </c>
      <c r="O350" s="124" t="str">
        <f t="shared" si="94"/>
        <v/>
      </c>
      <c r="P350" s="125" t="e">
        <f t="shared" si="91"/>
        <v>#N/A</v>
      </c>
      <c r="Q350" s="126">
        <f t="shared" si="92"/>
        <v>0</v>
      </c>
      <c r="R350" s="127">
        <f t="shared" si="95"/>
        <v>0</v>
      </c>
      <c r="S350" s="132" t="str">
        <f t="shared" si="96"/>
        <v/>
      </c>
      <c r="T350" s="133" t="str">
        <f t="shared" si="97"/>
        <v/>
      </c>
      <c r="U350" s="133" t="str">
        <f t="shared" si="98"/>
        <v/>
      </c>
      <c r="V350" s="133" t="str">
        <f t="shared" si="99"/>
        <v/>
      </c>
      <c r="W350" s="133" t="str">
        <f t="shared" si="100"/>
        <v/>
      </c>
      <c r="X350" s="134" t="str">
        <f t="shared" si="101"/>
        <v/>
      </c>
      <c r="Y350" s="133" t="str">
        <f t="shared" si="102"/>
        <v/>
      </c>
      <c r="Z350" s="135" t="str">
        <f t="shared" si="103"/>
        <v/>
      </c>
      <c r="AA350" s="113"/>
      <c r="AB350" s="113"/>
      <c r="AC350" s="113"/>
      <c r="AD350" s="113"/>
      <c r="AE350" s="138"/>
      <c r="AF350" s="138"/>
      <c r="AG350" s="138"/>
      <c r="AH350" s="113"/>
      <c r="AI350" s="253" t="s">
        <v>4821</v>
      </c>
      <c r="AJ350" s="234" t="s">
        <v>4601</v>
      </c>
      <c r="AK350" s="235">
        <v>0.25</v>
      </c>
      <c r="AL350" s="254">
        <v>0</v>
      </c>
      <c r="AM350" s="113" t="s">
        <v>2622</v>
      </c>
    </row>
    <row r="351" spans="1:39" ht="12.75">
      <c r="A351" s="114" t="str">
        <f t="shared" si="104"/>
        <v/>
      </c>
      <c r="B351" s="115"/>
      <c r="C351" s="116"/>
      <c r="D351" s="116"/>
      <c r="E351" s="146"/>
      <c r="F351" s="146"/>
      <c r="G351" s="147"/>
      <c r="H351" s="117"/>
      <c r="I351" s="118" t="str">
        <f t="shared" si="88"/>
        <v/>
      </c>
      <c r="J351" s="119"/>
      <c r="K351" s="120">
        <v>1</v>
      </c>
      <c r="L351" s="121">
        <f t="shared" si="93"/>
        <v>0</v>
      </c>
      <c r="M351" s="122" t="str">
        <f t="shared" si="89"/>
        <v/>
      </c>
      <c r="N351" s="123" t="str">
        <f t="shared" si="90"/>
        <v/>
      </c>
      <c r="O351" s="124" t="str">
        <f t="shared" si="94"/>
        <v/>
      </c>
      <c r="P351" s="125" t="e">
        <f t="shared" si="91"/>
        <v>#N/A</v>
      </c>
      <c r="Q351" s="126">
        <f t="shared" si="92"/>
        <v>0</v>
      </c>
      <c r="R351" s="127">
        <f t="shared" si="95"/>
        <v>0</v>
      </c>
      <c r="S351" s="132" t="str">
        <f t="shared" si="96"/>
        <v/>
      </c>
      <c r="T351" s="133" t="str">
        <f t="shared" si="97"/>
        <v/>
      </c>
      <c r="U351" s="133" t="str">
        <f t="shared" si="98"/>
        <v/>
      </c>
      <c r="V351" s="133" t="str">
        <f t="shared" si="99"/>
        <v/>
      </c>
      <c r="W351" s="133" t="str">
        <f t="shared" si="100"/>
        <v/>
      </c>
      <c r="X351" s="134" t="str">
        <f t="shared" si="101"/>
        <v/>
      </c>
      <c r="Y351" s="133" t="str">
        <f t="shared" si="102"/>
        <v/>
      </c>
      <c r="Z351" s="135" t="str">
        <f t="shared" si="103"/>
        <v/>
      </c>
      <c r="AA351" s="113"/>
      <c r="AB351" s="113"/>
      <c r="AC351" s="113"/>
      <c r="AD351" s="113"/>
      <c r="AE351" s="138"/>
      <c r="AF351" s="138"/>
      <c r="AG351" s="138"/>
      <c r="AH351" s="113"/>
      <c r="AI351" s="253" t="s">
        <v>4822</v>
      </c>
      <c r="AJ351" s="234" t="s">
        <v>4601</v>
      </c>
      <c r="AK351" s="235">
        <v>0.03</v>
      </c>
      <c r="AL351" s="254">
        <v>0</v>
      </c>
      <c r="AM351" s="113" t="s">
        <v>2622</v>
      </c>
    </row>
    <row r="352" spans="1:39" ht="12.75">
      <c r="A352" s="114" t="str">
        <f t="shared" si="104"/>
        <v/>
      </c>
      <c r="B352" s="115"/>
      <c r="C352" s="116"/>
      <c r="D352" s="116"/>
      <c r="E352" s="146"/>
      <c r="F352" s="146"/>
      <c r="G352" s="147"/>
      <c r="H352" s="117"/>
      <c r="I352" s="118" t="str">
        <f t="shared" si="88"/>
        <v/>
      </c>
      <c r="J352" s="119"/>
      <c r="K352" s="120">
        <v>1</v>
      </c>
      <c r="L352" s="121">
        <f t="shared" si="93"/>
        <v>0</v>
      </c>
      <c r="M352" s="122" t="str">
        <f t="shared" si="89"/>
        <v/>
      </c>
      <c r="N352" s="123" t="str">
        <f t="shared" si="90"/>
        <v/>
      </c>
      <c r="O352" s="124" t="str">
        <f t="shared" si="94"/>
        <v/>
      </c>
      <c r="P352" s="125" t="e">
        <f t="shared" si="91"/>
        <v>#N/A</v>
      </c>
      <c r="Q352" s="126">
        <f t="shared" si="92"/>
        <v>0</v>
      </c>
      <c r="R352" s="127">
        <f t="shared" si="95"/>
        <v>0</v>
      </c>
      <c r="S352" s="132" t="str">
        <f t="shared" si="96"/>
        <v/>
      </c>
      <c r="T352" s="133" t="str">
        <f t="shared" si="97"/>
        <v/>
      </c>
      <c r="U352" s="133" t="str">
        <f t="shared" si="98"/>
        <v/>
      </c>
      <c r="V352" s="133" t="str">
        <f t="shared" si="99"/>
        <v/>
      </c>
      <c r="W352" s="133" t="str">
        <f t="shared" si="100"/>
        <v/>
      </c>
      <c r="X352" s="134" t="str">
        <f t="shared" si="101"/>
        <v/>
      </c>
      <c r="Y352" s="133" t="str">
        <f t="shared" si="102"/>
        <v/>
      </c>
      <c r="Z352" s="135" t="str">
        <f t="shared" si="103"/>
        <v/>
      </c>
      <c r="AA352" s="113"/>
      <c r="AB352" s="113"/>
      <c r="AC352" s="113"/>
      <c r="AD352" s="113"/>
      <c r="AE352" s="138"/>
      <c r="AF352" s="138"/>
      <c r="AG352" s="138"/>
      <c r="AH352" s="113"/>
      <c r="AI352" s="253" t="s">
        <v>4823</v>
      </c>
      <c r="AJ352" s="234" t="s">
        <v>4601</v>
      </c>
      <c r="AK352" s="235">
        <v>0.03</v>
      </c>
      <c r="AL352" s="254">
        <v>0</v>
      </c>
      <c r="AM352" s="113" t="s">
        <v>2622</v>
      </c>
    </row>
    <row r="353" spans="1:39" ht="12.75">
      <c r="A353" s="114" t="str">
        <f t="shared" si="104"/>
        <v/>
      </c>
      <c r="B353" s="115"/>
      <c r="C353" s="116"/>
      <c r="D353" s="116"/>
      <c r="E353" s="146"/>
      <c r="F353" s="146"/>
      <c r="G353" s="147"/>
      <c r="H353" s="117"/>
      <c r="I353" s="118" t="str">
        <f t="shared" si="88"/>
        <v/>
      </c>
      <c r="J353" s="119"/>
      <c r="K353" s="120">
        <v>1</v>
      </c>
      <c r="L353" s="121">
        <f t="shared" si="93"/>
        <v>0</v>
      </c>
      <c r="M353" s="122" t="str">
        <f t="shared" si="89"/>
        <v/>
      </c>
      <c r="N353" s="123" t="str">
        <f t="shared" si="90"/>
        <v/>
      </c>
      <c r="O353" s="124" t="str">
        <f t="shared" si="94"/>
        <v/>
      </c>
      <c r="P353" s="125" t="e">
        <f t="shared" si="91"/>
        <v>#N/A</v>
      </c>
      <c r="Q353" s="126">
        <f t="shared" si="92"/>
        <v>0</v>
      </c>
      <c r="R353" s="127">
        <f t="shared" si="95"/>
        <v>0</v>
      </c>
      <c r="S353" s="132" t="str">
        <f t="shared" si="96"/>
        <v/>
      </c>
      <c r="T353" s="133" t="str">
        <f t="shared" si="97"/>
        <v/>
      </c>
      <c r="U353" s="133" t="str">
        <f t="shared" si="98"/>
        <v/>
      </c>
      <c r="V353" s="133" t="str">
        <f t="shared" si="99"/>
        <v/>
      </c>
      <c r="W353" s="133" t="str">
        <f t="shared" si="100"/>
        <v/>
      </c>
      <c r="X353" s="134" t="str">
        <f t="shared" si="101"/>
        <v/>
      </c>
      <c r="Y353" s="133" t="str">
        <f t="shared" si="102"/>
        <v/>
      </c>
      <c r="Z353" s="135" t="str">
        <f t="shared" si="103"/>
        <v/>
      </c>
      <c r="AA353" s="113"/>
      <c r="AB353" s="113"/>
      <c r="AC353" s="113"/>
      <c r="AD353" s="113"/>
      <c r="AE353" s="138"/>
      <c r="AF353" s="138"/>
      <c r="AG353" s="138"/>
      <c r="AH353" s="113"/>
      <c r="AI353" s="253" t="s">
        <v>4824</v>
      </c>
      <c r="AJ353" s="234" t="s">
        <v>4601</v>
      </c>
      <c r="AK353" s="235">
        <v>0.03</v>
      </c>
      <c r="AL353" s="254">
        <v>0</v>
      </c>
      <c r="AM353" s="113" t="s">
        <v>2622</v>
      </c>
    </row>
    <row r="354" spans="1:39" ht="12.75">
      <c r="A354" s="114" t="str">
        <f t="shared" si="104"/>
        <v/>
      </c>
      <c r="B354" s="115"/>
      <c r="C354" s="116"/>
      <c r="D354" s="116"/>
      <c r="E354" s="146"/>
      <c r="F354" s="146"/>
      <c r="G354" s="147"/>
      <c r="H354" s="117"/>
      <c r="I354" s="118" t="str">
        <f t="shared" si="88"/>
        <v/>
      </c>
      <c r="J354" s="119"/>
      <c r="K354" s="120">
        <v>1</v>
      </c>
      <c r="L354" s="121">
        <f t="shared" si="93"/>
        <v>0</v>
      </c>
      <c r="M354" s="122" t="str">
        <f t="shared" si="89"/>
        <v/>
      </c>
      <c r="N354" s="123" t="str">
        <f t="shared" si="90"/>
        <v/>
      </c>
      <c r="O354" s="124" t="str">
        <f t="shared" si="94"/>
        <v/>
      </c>
      <c r="P354" s="125" t="e">
        <f t="shared" si="91"/>
        <v>#N/A</v>
      </c>
      <c r="Q354" s="126">
        <f t="shared" si="92"/>
        <v>0</v>
      </c>
      <c r="R354" s="127">
        <f t="shared" si="95"/>
        <v>0</v>
      </c>
      <c r="S354" s="132" t="str">
        <f t="shared" si="96"/>
        <v/>
      </c>
      <c r="T354" s="133" t="str">
        <f t="shared" si="97"/>
        <v/>
      </c>
      <c r="U354" s="133" t="str">
        <f t="shared" si="98"/>
        <v/>
      </c>
      <c r="V354" s="133" t="str">
        <f t="shared" si="99"/>
        <v/>
      </c>
      <c r="W354" s="133" t="str">
        <f t="shared" si="100"/>
        <v/>
      </c>
      <c r="X354" s="134" t="str">
        <f t="shared" si="101"/>
        <v/>
      </c>
      <c r="Y354" s="133" t="str">
        <f t="shared" si="102"/>
        <v/>
      </c>
      <c r="Z354" s="135" t="str">
        <f t="shared" si="103"/>
        <v/>
      </c>
      <c r="AA354" s="113"/>
      <c r="AB354" s="113"/>
      <c r="AC354" s="113"/>
      <c r="AD354" s="113"/>
      <c r="AE354" s="138"/>
      <c r="AF354" s="138"/>
      <c r="AG354" s="138"/>
      <c r="AH354" s="113"/>
      <c r="AI354" s="253" t="s">
        <v>4825</v>
      </c>
      <c r="AJ354" s="234" t="s">
        <v>4601</v>
      </c>
      <c r="AK354" s="235">
        <v>0.03</v>
      </c>
      <c r="AL354" s="254">
        <v>0</v>
      </c>
      <c r="AM354" s="113" t="s">
        <v>2622</v>
      </c>
    </row>
    <row r="355" spans="1:39" ht="12.75">
      <c r="A355" s="114" t="str">
        <f t="shared" si="104"/>
        <v/>
      </c>
      <c r="B355" s="115"/>
      <c r="C355" s="116"/>
      <c r="D355" s="116"/>
      <c r="E355" s="146"/>
      <c r="F355" s="146"/>
      <c r="G355" s="147"/>
      <c r="H355" s="117"/>
      <c r="I355" s="118" t="str">
        <f t="shared" si="88"/>
        <v/>
      </c>
      <c r="J355" s="119"/>
      <c r="K355" s="120">
        <v>1</v>
      </c>
      <c r="L355" s="121">
        <f t="shared" si="93"/>
        <v>0</v>
      </c>
      <c r="M355" s="122" t="str">
        <f t="shared" si="89"/>
        <v/>
      </c>
      <c r="N355" s="123" t="str">
        <f t="shared" si="90"/>
        <v/>
      </c>
      <c r="O355" s="124" t="str">
        <f t="shared" si="94"/>
        <v/>
      </c>
      <c r="P355" s="125" t="e">
        <f t="shared" si="91"/>
        <v>#N/A</v>
      </c>
      <c r="Q355" s="126">
        <f t="shared" si="92"/>
        <v>0</v>
      </c>
      <c r="R355" s="127">
        <f t="shared" si="95"/>
        <v>0</v>
      </c>
      <c r="S355" s="132" t="str">
        <f t="shared" si="96"/>
        <v/>
      </c>
      <c r="T355" s="133" t="str">
        <f t="shared" si="97"/>
        <v/>
      </c>
      <c r="U355" s="133" t="str">
        <f t="shared" si="98"/>
        <v/>
      </c>
      <c r="V355" s="133" t="str">
        <f t="shared" si="99"/>
        <v/>
      </c>
      <c r="W355" s="133" t="str">
        <f t="shared" si="100"/>
        <v/>
      </c>
      <c r="X355" s="134" t="str">
        <f t="shared" si="101"/>
        <v/>
      </c>
      <c r="Y355" s="133" t="str">
        <f t="shared" si="102"/>
        <v/>
      </c>
      <c r="Z355" s="135" t="str">
        <f t="shared" si="103"/>
        <v/>
      </c>
      <c r="AA355" s="113"/>
      <c r="AB355" s="113"/>
      <c r="AC355" s="113"/>
      <c r="AD355" s="113"/>
      <c r="AE355" s="138"/>
      <c r="AF355" s="138"/>
      <c r="AG355" s="138"/>
      <c r="AH355" s="113"/>
      <c r="AI355" s="253" t="s">
        <v>4826</v>
      </c>
      <c r="AJ355" s="234" t="s">
        <v>4601</v>
      </c>
      <c r="AK355" s="235">
        <v>0.03</v>
      </c>
      <c r="AL355" s="254">
        <v>0</v>
      </c>
      <c r="AM355" s="113" t="s">
        <v>2622</v>
      </c>
    </row>
    <row r="356" spans="1:39" ht="12.75">
      <c r="A356" s="114" t="str">
        <f t="shared" si="104"/>
        <v/>
      </c>
      <c r="B356" s="115"/>
      <c r="C356" s="116"/>
      <c r="D356" s="116"/>
      <c r="E356" s="146"/>
      <c r="F356" s="146"/>
      <c r="G356" s="147"/>
      <c r="H356" s="117"/>
      <c r="I356" s="118" t="str">
        <f t="shared" si="88"/>
        <v/>
      </c>
      <c r="J356" s="119"/>
      <c r="K356" s="120">
        <v>1</v>
      </c>
      <c r="L356" s="121">
        <f t="shared" si="93"/>
        <v>0</v>
      </c>
      <c r="M356" s="122" t="str">
        <f t="shared" si="89"/>
        <v/>
      </c>
      <c r="N356" s="123" t="str">
        <f t="shared" si="90"/>
        <v/>
      </c>
      <c r="O356" s="124" t="str">
        <f t="shared" si="94"/>
        <v/>
      </c>
      <c r="P356" s="125" t="e">
        <f t="shared" si="91"/>
        <v>#N/A</v>
      </c>
      <c r="Q356" s="126">
        <f t="shared" si="92"/>
        <v>0</v>
      </c>
      <c r="R356" s="127">
        <f t="shared" si="95"/>
        <v>0</v>
      </c>
      <c r="S356" s="132" t="str">
        <f t="shared" si="96"/>
        <v/>
      </c>
      <c r="T356" s="133" t="str">
        <f t="shared" si="97"/>
        <v/>
      </c>
      <c r="U356" s="133" t="str">
        <f t="shared" si="98"/>
        <v/>
      </c>
      <c r="V356" s="133" t="str">
        <f t="shared" si="99"/>
        <v/>
      </c>
      <c r="W356" s="133" t="str">
        <f t="shared" si="100"/>
        <v/>
      </c>
      <c r="X356" s="134" t="str">
        <f t="shared" si="101"/>
        <v/>
      </c>
      <c r="Y356" s="133" t="str">
        <f t="shared" si="102"/>
        <v/>
      </c>
      <c r="Z356" s="135" t="str">
        <f t="shared" si="103"/>
        <v/>
      </c>
      <c r="AA356" s="113"/>
      <c r="AB356" s="113"/>
      <c r="AC356" s="113"/>
      <c r="AD356" s="113"/>
      <c r="AE356" s="138"/>
      <c r="AF356" s="138"/>
      <c r="AG356" s="138"/>
      <c r="AH356" s="113"/>
      <c r="AI356" s="253" t="s">
        <v>4827</v>
      </c>
      <c r="AJ356" s="234" t="s">
        <v>4601</v>
      </c>
      <c r="AK356" s="235">
        <v>0.03</v>
      </c>
      <c r="AL356" s="254">
        <v>0</v>
      </c>
      <c r="AM356" s="113" t="s">
        <v>2622</v>
      </c>
    </row>
    <row r="357" spans="1:39" ht="12.75">
      <c r="A357" s="114" t="str">
        <f t="shared" si="104"/>
        <v/>
      </c>
      <c r="B357" s="115"/>
      <c r="C357" s="116"/>
      <c r="D357" s="116"/>
      <c r="E357" s="146"/>
      <c r="F357" s="146"/>
      <c r="G357" s="147"/>
      <c r="H357" s="117"/>
      <c r="I357" s="118" t="str">
        <f t="shared" si="88"/>
        <v/>
      </c>
      <c r="J357" s="119"/>
      <c r="K357" s="120">
        <v>1</v>
      </c>
      <c r="L357" s="121">
        <f t="shared" si="93"/>
        <v>0</v>
      </c>
      <c r="M357" s="122" t="str">
        <f t="shared" si="89"/>
        <v/>
      </c>
      <c r="N357" s="123" t="str">
        <f t="shared" si="90"/>
        <v/>
      </c>
      <c r="O357" s="124" t="str">
        <f t="shared" si="94"/>
        <v/>
      </c>
      <c r="P357" s="125" t="e">
        <f t="shared" si="91"/>
        <v>#N/A</v>
      </c>
      <c r="Q357" s="126">
        <f t="shared" si="92"/>
        <v>0</v>
      </c>
      <c r="R357" s="127">
        <f t="shared" si="95"/>
        <v>0</v>
      </c>
      <c r="S357" s="132" t="str">
        <f t="shared" si="96"/>
        <v/>
      </c>
      <c r="T357" s="133" t="str">
        <f t="shared" si="97"/>
        <v/>
      </c>
      <c r="U357" s="133" t="str">
        <f t="shared" si="98"/>
        <v/>
      </c>
      <c r="V357" s="133" t="str">
        <f t="shared" si="99"/>
        <v/>
      </c>
      <c r="W357" s="133" t="str">
        <f t="shared" si="100"/>
        <v/>
      </c>
      <c r="X357" s="134" t="str">
        <f t="shared" si="101"/>
        <v/>
      </c>
      <c r="Y357" s="133" t="str">
        <f t="shared" si="102"/>
        <v/>
      </c>
      <c r="Z357" s="135" t="str">
        <f t="shared" si="103"/>
        <v/>
      </c>
      <c r="AA357" s="113"/>
      <c r="AB357" s="113"/>
      <c r="AC357" s="113"/>
      <c r="AD357" s="113"/>
      <c r="AE357" s="138"/>
      <c r="AF357" s="138"/>
      <c r="AG357" s="138"/>
      <c r="AH357" s="113"/>
      <c r="AI357" s="253" t="s">
        <v>4828</v>
      </c>
      <c r="AJ357" s="234" t="s">
        <v>4601</v>
      </c>
      <c r="AK357" s="235">
        <v>0.03</v>
      </c>
      <c r="AL357" s="254">
        <v>0</v>
      </c>
      <c r="AM357" s="113" t="s">
        <v>2622</v>
      </c>
    </row>
    <row r="358" spans="1:39" ht="12.75">
      <c r="A358" s="114" t="str">
        <f t="shared" si="104"/>
        <v/>
      </c>
      <c r="B358" s="115"/>
      <c r="C358" s="116"/>
      <c r="D358" s="116"/>
      <c r="E358" s="146"/>
      <c r="F358" s="146"/>
      <c r="G358" s="147"/>
      <c r="H358" s="117"/>
      <c r="I358" s="118" t="str">
        <f t="shared" si="88"/>
        <v/>
      </c>
      <c r="J358" s="119"/>
      <c r="K358" s="120">
        <v>1</v>
      </c>
      <c r="L358" s="121">
        <f t="shared" si="93"/>
        <v>0</v>
      </c>
      <c r="M358" s="122" t="str">
        <f t="shared" si="89"/>
        <v/>
      </c>
      <c r="N358" s="123" t="str">
        <f t="shared" si="90"/>
        <v/>
      </c>
      <c r="O358" s="124" t="str">
        <f t="shared" si="94"/>
        <v/>
      </c>
      <c r="P358" s="125" t="e">
        <f t="shared" si="91"/>
        <v>#N/A</v>
      </c>
      <c r="Q358" s="126">
        <f t="shared" si="92"/>
        <v>0</v>
      </c>
      <c r="R358" s="127">
        <f t="shared" si="95"/>
        <v>0</v>
      </c>
      <c r="S358" s="132" t="str">
        <f t="shared" si="96"/>
        <v/>
      </c>
      <c r="T358" s="133" t="str">
        <f t="shared" si="97"/>
        <v/>
      </c>
      <c r="U358" s="133" t="str">
        <f t="shared" si="98"/>
        <v/>
      </c>
      <c r="V358" s="133" t="str">
        <f t="shared" si="99"/>
        <v/>
      </c>
      <c r="W358" s="133" t="str">
        <f t="shared" si="100"/>
        <v/>
      </c>
      <c r="X358" s="134" t="str">
        <f t="shared" si="101"/>
        <v/>
      </c>
      <c r="Y358" s="133" t="str">
        <f t="shared" si="102"/>
        <v/>
      </c>
      <c r="Z358" s="135" t="str">
        <f t="shared" si="103"/>
        <v/>
      </c>
      <c r="AA358" s="113"/>
      <c r="AB358" s="113"/>
      <c r="AC358" s="113"/>
      <c r="AD358" s="113"/>
      <c r="AE358" s="138"/>
      <c r="AF358" s="138"/>
      <c r="AG358" s="138"/>
      <c r="AH358" s="113"/>
      <c r="AI358" s="253" t="s">
        <v>4829</v>
      </c>
      <c r="AJ358" s="234" t="s">
        <v>4601</v>
      </c>
      <c r="AK358" s="235">
        <v>0.25</v>
      </c>
      <c r="AL358" s="254">
        <v>0</v>
      </c>
      <c r="AM358" s="113" t="s">
        <v>2622</v>
      </c>
    </row>
    <row r="359" spans="1:39" ht="12.75">
      <c r="A359" s="114" t="str">
        <f t="shared" si="104"/>
        <v/>
      </c>
      <c r="B359" s="115"/>
      <c r="C359" s="116"/>
      <c r="D359" s="116"/>
      <c r="E359" s="146"/>
      <c r="F359" s="146"/>
      <c r="G359" s="147"/>
      <c r="H359" s="117"/>
      <c r="I359" s="118" t="str">
        <f t="shared" si="88"/>
        <v/>
      </c>
      <c r="J359" s="119"/>
      <c r="K359" s="120">
        <v>1</v>
      </c>
      <c r="L359" s="121">
        <f t="shared" si="93"/>
        <v>0</v>
      </c>
      <c r="M359" s="122" t="str">
        <f t="shared" si="89"/>
        <v/>
      </c>
      <c r="N359" s="123" t="str">
        <f t="shared" si="90"/>
        <v/>
      </c>
      <c r="O359" s="124" t="str">
        <f t="shared" si="94"/>
        <v/>
      </c>
      <c r="P359" s="125" t="e">
        <f t="shared" si="91"/>
        <v>#N/A</v>
      </c>
      <c r="Q359" s="126">
        <f t="shared" si="92"/>
        <v>0</v>
      </c>
      <c r="R359" s="127">
        <f t="shared" si="95"/>
        <v>0</v>
      </c>
      <c r="S359" s="132" t="str">
        <f t="shared" si="96"/>
        <v/>
      </c>
      <c r="T359" s="133" t="str">
        <f t="shared" si="97"/>
        <v/>
      </c>
      <c r="U359" s="133" t="str">
        <f t="shared" si="98"/>
        <v/>
      </c>
      <c r="V359" s="133" t="str">
        <f t="shared" si="99"/>
        <v/>
      </c>
      <c r="W359" s="133" t="str">
        <f t="shared" si="100"/>
        <v/>
      </c>
      <c r="X359" s="134" t="str">
        <f t="shared" si="101"/>
        <v/>
      </c>
      <c r="Y359" s="133" t="str">
        <f t="shared" si="102"/>
        <v/>
      </c>
      <c r="Z359" s="135" t="str">
        <f t="shared" si="103"/>
        <v/>
      </c>
      <c r="AA359" s="113"/>
      <c r="AB359" s="113"/>
      <c r="AC359" s="113"/>
      <c r="AD359" s="113"/>
      <c r="AE359" s="138"/>
      <c r="AF359" s="138"/>
      <c r="AG359" s="138"/>
      <c r="AH359" s="113"/>
      <c r="AI359" s="253" t="s">
        <v>4830</v>
      </c>
      <c r="AJ359" s="234" t="s">
        <v>4601</v>
      </c>
      <c r="AK359" s="235">
        <v>0.25</v>
      </c>
      <c r="AL359" s="254">
        <v>0</v>
      </c>
      <c r="AM359" s="113" t="s">
        <v>2622</v>
      </c>
    </row>
    <row r="360" spans="1:39" ht="12.75">
      <c r="A360" s="114" t="str">
        <f t="shared" si="104"/>
        <v/>
      </c>
      <c r="B360" s="115"/>
      <c r="C360" s="116"/>
      <c r="D360" s="116"/>
      <c r="E360" s="146"/>
      <c r="F360" s="146"/>
      <c r="G360" s="147"/>
      <c r="H360" s="117"/>
      <c r="I360" s="118" t="str">
        <f t="shared" si="88"/>
        <v/>
      </c>
      <c r="J360" s="119"/>
      <c r="K360" s="120">
        <v>1</v>
      </c>
      <c r="L360" s="121">
        <f t="shared" si="93"/>
        <v>0</v>
      </c>
      <c r="M360" s="122" t="str">
        <f t="shared" si="89"/>
        <v/>
      </c>
      <c r="N360" s="123" t="str">
        <f t="shared" si="90"/>
        <v/>
      </c>
      <c r="O360" s="124" t="str">
        <f t="shared" si="94"/>
        <v/>
      </c>
      <c r="P360" s="125" t="e">
        <f t="shared" si="91"/>
        <v>#N/A</v>
      </c>
      <c r="Q360" s="126">
        <f t="shared" si="92"/>
        <v>0</v>
      </c>
      <c r="R360" s="127">
        <f t="shared" si="95"/>
        <v>0</v>
      </c>
      <c r="S360" s="132" t="str">
        <f t="shared" si="96"/>
        <v/>
      </c>
      <c r="T360" s="133" t="str">
        <f t="shared" si="97"/>
        <v/>
      </c>
      <c r="U360" s="133" t="str">
        <f t="shared" si="98"/>
        <v/>
      </c>
      <c r="V360" s="133" t="str">
        <f t="shared" si="99"/>
        <v/>
      </c>
      <c r="W360" s="133" t="str">
        <f t="shared" si="100"/>
        <v/>
      </c>
      <c r="X360" s="134" t="str">
        <f t="shared" si="101"/>
        <v/>
      </c>
      <c r="Y360" s="133" t="str">
        <f t="shared" si="102"/>
        <v/>
      </c>
      <c r="Z360" s="135" t="str">
        <f t="shared" si="103"/>
        <v/>
      </c>
      <c r="AA360" s="113"/>
      <c r="AB360" s="113"/>
      <c r="AC360" s="113"/>
      <c r="AD360" s="113"/>
      <c r="AE360" s="138"/>
      <c r="AF360" s="138"/>
      <c r="AG360" s="138"/>
      <c r="AH360" s="113"/>
      <c r="AI360" s="253" t="s">
        <v>4831</v>
      </c>
      <c r="AJ360" s="234" t="s">
        <v>4601</v>
      </c>
      <c r="AK360" s="235">
        <v>0.03</v>
      </c>
      <c r="AL360" s="254">
        <v>0</v>
      </c>
      <c r="AM360" s="113" t="s">
        <v>2622</v>
      </c>
    </row>
    <row r="361" spans="1:39" ht="12.75">
      <c r="A361" s="114" t="str">
        <f t="shared" si="104"/>
        <v/>
      </c>
      <c r="B361" s="115"/>
      <c r="C361" s="116"/>
      <c r="D361" s="116"/>
      <c r="E361" s="146"/>
      <c r="F361" s="146"/>
      <c r="G361" s="147"/>
      <c r="H361" s="117"/>
      <c r="I361" s="118" t="str">
        <f t="shared" si="88"/>
        <v/>
      </c>
      <c r="J361" s="119"/>
      <c r="K361" s="120">
        <v>1</v>
      </c>
      <c r="L361" s="121">
        <f t="shared" si="93"/>
        <v>0</v>
      </c>
      <c r="M361" s="122" t="str">
        <f t="shared" si="89"/>
        <v/>
      </c>
      <c r="N361" s="123" t="str">
        <f t="shared" si="90"/>
        <v/>
      </c>
      <c r="O361" s="124" t="str">
        <f t="shared" si="94"/>
        <v/>
      </c>
      <c r="P361" s="125" t="e">
        <f t="shared" si="91"/>
        <v>#N/A</v>
      </c>
      <c r="Q361" s="126">
        <f t="shared" si="92"/>
        <v>0</v>
      </c>
      <c r="R361" s="127">
        <f t="shared" si="95"/>
        <v>0</v>
      </c>
      <c r="S361" s="132" t="str">
        <f t="shared" si="96"/>
        <v/>
      </c>
      <c r="T361" s="133" t="str">
        <f t="shared" si="97"/>
        <v/>
      </c>
      <c r="U361" s="133" t="str">
        <f t="shared" si="98"/>
        <v/>
      </c>
      <c r="V361" s="133" t="str">
        <f t="shared" si="99"/>
        <v/>
      </c>
      <c r="W361" s="133" t="str">
        <f t="shared" si="100"/>
        <v/>
      </c>
      <c r="X361" s="134" t="str">
        <f t="shared" si="101"/>
        <v/>
      </c>
      <c r="Y361" s="133" t="str">
        <f t="shared" si="102"/>
        <v/>
      </c>
      <c r="Z361" s="135" t="str">
        <f t="shared" si="103"/>
        <v/>
      </c>
      <c r="AA361" s="113"/>
      <c r="AB361" s="113"/>
      <c r="AC361" s="113"/>
      <c r="AD361" s="113"/>
      <c r="AE361" s="138"/>
      <c r="AF361" s="138"/>
      <c r="AG361" s="138"/>
      <c r="AH361" s="113"/>
      <c r="AI361" s="253" t="s">
        <v>941</v>
      </c>
      <c r="AJ361" s="234" t="s">
        <v>4601</v>
      </c>
      <c r="AK361" s="235">
        <v>0.25</v>
      </c>
      <c r="AL361" s="254">
        <v>0</v>
      </c>
      <c r="AM361" s="113" t="s">
        <v>2622</v>
      </c>
    </row>
    <row r="362" spans="1:39" ht="12.75">
      <c r="A362" s="114" t="str">
        <f t="shared" si="104"/>
        <v/>
      </c>
      <c r="B362" s="115"/>
      <c r="C362" s="116"/>
      <c r="D362" s="116"/>
      <c r="E362" s="146"/>
      <c r="F362" s="146"/>
      <c r="G362" s="147"/>
      <c r="H362" s="117"/>
      <c r="I362" s="118" t="str">
        <f t="shared" si="88"/>
        <v/>
      </c>
      <c r="J362" s="119"/>
      <c r="K362" s="120">
        <v>1</v>
      </c>
      <c r="L362" s="121">
        <f t="shared" si="93"/>
        <v>0</v>
      </c>
      <c r="M362" s="122" t="str">
        <f t="shared" si="89"/>
        <v/>
      </c>
      <c r="N362" s="123" t="str">
        <f t="shared" si="90"/>
        <v/>
      </c>
      <c r="O362" s="124" t="str">
        <f t="shared" si="94"/>
        <v/>
      </c>
      <c r="P362" s="125" t="e">
        <f t="shared" si="91"/>
        <v>#N/A</v>
      </c>
      <c r="Q362" s="126">
        <f t="shared" si="92"/>
        <v>0</v>
      </c>
      <c r="R362" s="127">
        <f t="shared" si="95"/>
        <v>0</v>
      </c>
      <c r="S362" s="132" t="str">
        <f t="shared" si="96"/>
        <v/>
      </c>
      <c r="T362" s="133" t="str">
        <f t="shared" si="97"/>
        <v/>
      </c>
      <c r="U362" s="133" t="str">
        <f t="shared" si="98"/>
        <v/>
      </c>
      <c r="V362" s="133" t="str">
        <f t="shared" si="99"/>
        <v/>
      </c>
      <c r="W362" s="133" t="str">
        <f t="shared" si="100"/>
        <v/>
      </c>
      <c r="X362" s="134" t="str">
        <f t="shared" si="101"/>
        <v/>
      </c>
      <c r="Y362" s="133" t="str">
        <f t="shared" si="102"/>
        <v/>
      </c>
      <c r="Z362" s="135" t="str">
        <f t="shared" si="103"/>
        <v/>
      </c>
      <c r="AA362" s="113"/>
      <c r="AB362" s="113"/>
      <c r="AC362" s="113"/>
      <c r="AD362" s="113"/>
      <c r="AE362" s="138"/>
      <c r="AF362" s="138"/>
      <c r="AG362" s="138"/>
      <c r="AH362" s="113"/>
      <c r="AI362" s="253" t="s">
        <v>4832</v>
      </c>
      <c r="AJ362" s="234" t="s">
        <v>4601</v>
      </c>
      <c r="AK362" s="235">
        <v>0.25</v>
      </c>
      <c r="AL362" s="254">
        <v>0</v>
      </c>
      <c r="AM362" s="113" t="s">
        <v>2622</v>
      </c>
    </row>
    <row r="363" spans="1:39" ht="12.75">
      <c r="A363" s="114" t="str">
        <f t="shared" si="104"/>
        <v/>
      </c>
      <c r="B363" s="115"/>
      <c r="C363" s="116"/>
      <c r="D363" s="116"/>
      <c r="E363" s="146"/>
      <c r="F363" s="146"/>
      <c r="G363" s="147"/>
      <c r="H363" s="117"/>
      <c r="I363" s="118" t="str">
        <f t="shared" si="88"/>
        <v/>
      </c>
      <c r="J363" s="119"/>
      <c r="K363" s="120">
        <v>1</v>
      </c>
      <c r="L363" s="121">
        <f t="shared" si="93"/>
        <v>0</v>
      </c>
      <c r="M363" s="122" t="str">
        <f t="shared" si="89"/>
        <v/>
      </c>
      <c r="N363" s="123" t="str">
        <f t="shared" si="90"/>
        <v/>
      </c>
      <c r="O363" s="124" t="str">
        <f t="shared" si="94"/>
        <v/>
      </c>
      <c r="P363" s="125" t="e">
        <f t="shared" si="91"/>
        <v>#N/A</v>
      </c>
      <c r="Q363" s="126">
        <f t="shared" si="92"/>
        <v>0</v>
      </c>
      <c r="R363" s="127">
        <f t="shared" si="95"/>
        <v>0</v>
      </c>
      <c r="S363" s="132" t="str">
        <f t="shared" si="96"/>
        <v/>
      </c>
      <c r="T363" s="133" t="str">
        <f t="shared" si="97"/>
        <v/>
      </c>
      <c r="U363" s="133" t="str">
        <f t="shared" si="98"/>
        <v/>
      </c>
      <c r="V363" s="133" t="str">
        <f t="shared" si="99"/>
        <v/>
      </c>
      <c r="W363" s="133" t="str">
        <f t="shared" si="100"/>
        <v/>
      </c>
      <c r="X363" s="134" t="str">
        <f t="shared" si="101"/>
        <v/>
      </c>
      <c r="Y363" s="133" t="str">
        <f t="shared" si="102"/>
        <v/>
      </c>
      <c r="Z363" s="135" t="str">
        <f t="shared" si="103"/>
        <v/>
      </c>
      <c r="AA363" s="113"/>
      <c r="AB363" s="113"/>
      <c r="AC363" s="113"/>
      <c r="AD363" s="113"/>
      <c r="AE363" s="138"/>
      <c r="AF363" s="138"/>
      <c r="AG363" s="138"/>
      <c r="AH363" s="113"/>
      <c r="AI363" s="253" t="s">
        <v>944</v>
      </c>
      <c r="AJ363" s="234" t="s">
        <v>4601</v>
      </c>
      <c r="AK363" s="235">
        <v>0.03</v>
      </c>
      <c r="AL363" s="254">
        <v>0</v>
      </c>
      <c r="AM363" s="113" t="s">
        <v>2622</v>
      </c>
    </row>
    <row r="364" spans="1:39" ht="12.75">
      <c r="A364" s="114" t="str">
        <f t="shared" si="104"/>
        <v/>
      </c>
      <c r="B364" s="115"/>
      <c r="C364" s="116"/>
      <c r="D364" s="116"/>
      <c r="E364" s="146"/>
      <c r="F364" s="146"/>
      <c r="G364" s="147"/>
      <c r="H364" s="117"/>
      <c r="I364" s="118" t="str">
        <f t="shared" si="88"/>
        <v/>
      </c>
      <c r="J364" s="119"/>
      <c r="K364" s="120">
        <v>1</v>
      </c>
      <c r="L364" s="121">
        <f t="shared" si="93"/>
        <v>0</v>
      </c>
      <c r="M364" s="122" t="str">
        <f t="shared" si="89"/>
        <v/>
      </c>
      <c r="N364" s="123" t="str">
        <f t="shared" si="90"/>
        <v/>
      </c>
      <c r="O364" s="124" t="str">
        <f t="shared" si="94"/>
        <v/>
      </c>
      <c r="P364" s="125" t="e">
        <f t="shared" si="91"/>
        <v>#N/A</v>
      </c>
      <c r="Q364" s="126">
        <f t="shared" si="92"/>
        <v>0</v>
      </c>
      <c r="R364" s="127">
        <f t="shared" si="95"/>
        <v>0</v>
      </c>
      <c r="S364" s="132" t="str">
        <f t="shared" si="96"/>
        <v/>
      </c>
      <c r="T364" s="133" t="str">
        <f t="shared" si="97"/>
        <v/>
      </c>
      <c r="U364" s="133" t="str">
        <f t="shared" si="98"/>
        <v/>
      </c>
      <c r="V364" s="133" t="str">
        <f t="shared" si="99"/>
        <v/>
      </c>
      <c r="W364" s="133" t="str">
        <f t="shared" si="100"/>
        <v/>
      </c>
      <c r="X364" s="134" t="str">
        <f t="shared" si="101"/>
        <v/>
      </c>
      <c r="Y364" s="133" t="str">
        <f t="shared" si="102"/>
        <v/>
      </c>
      <c r="Z364" s="135" t="str">
        <f t="shared" si="103"/>
        <v/>
      </c>
      <c r="AA364" s="113"/>
      <c r="AB364" s="113"/>
      <c r="AC364" s="113"/>
      <c r="AD364" s="113"/>
      <c r="AE364" s="138"/>
      <c r="AF364" s="138"/>
      <c r="AG364" s="138"/>
      <c r="AH364" s="113"/>
      <c r="AI364" s="253" t="s">
        <v>947</v>
      </c>
      <c r="AJ364" s="234" t="s">
        <v>4601</v>
      </c>
      <c r="AK364" s="235">
        <v>0.25</v>
      </c>
      <c r="AL364" s="254">
        <v>0</v>
      </c>
      <c r="AM364" s="113" t="s">
        <v>2622</v>
      </c>
    </row>
    <row r="365" spans="1:39" ht="12.75">
      <c r="A365" s="114" t="str">
        <f t="shared" si="104"/>
        <v/>
      </c>
      <c r="B365" s="115"/>
      <c r="C365" s="116"/>
      <c r="D365" s="116"/>
      <c r="E365" s="146"/>
      <c r="F365" s="146"/>
      <c r="G365" s="147"/>
      <c r="H365" s="117"/>
      <c r="I365" s="118" t="str">
        <f t="shared" si="88"/>
        <v/>
      </c>
      <c r="J365" s="119"/>
      <c r="K365" s="120">
        <v>1</v>
      </c>
      <c r="L365" s="121">
        <f t="shared" si="93"/>
        <v>0</v>
      </c>
      <c r="M365" s="122" t="str">
        <f t="shared" si="89"/>
        <v/>
      </c>
      <c r="N365" s="123" t="str">
        <f t="shared" si="90"/>
        <v/>
      </c>
      <c r="O365" s="124" t="str">
        <f t="shared" si="94"/>
        <v/>
      </c>
      <c r="P365" s="125" t="e">
        <f t="shared" si="91"/>
        <v>#N/A</v>
      </c>
      <c r="Q365" s="126">
        <f t="shared" si="92"/>
        <v>0</v>
      </c>
      <c r="R365" s="127">
        <f t="shared" si="95"/>
        <v>0</v>
      </c>
      <c r="S365" s="132" t="str">
        <f t="shared" si="96"/>
        <v/>
      </c>
      <c r="T365" s="133" t="str">
        <f t="shared" si="97"/>
        <v/>
      </c>
      <c r="U365" s="133" t="str">
        <f t="shared" si="98"/>
        <v/>
      </c>
      <c r="V365" s="133" t="str">
        <f t="shared" si="99"/>
        <v/>
      </c>
      <c r="W365" s="133" t="str">
        <f t="shared" si="100"/>
        <v/>
      </c>
      <c r="X365" s="134" t="str">
        <f t="shared" si="101"/>
        <v/>
      </c>
      <c r="Y365" s="133" t="str">
        <f t="shared" si="102"/>
        <v/>
      </c>
      <c r="Z365" s="135" t="str">
        <f t="shared" si="103"/>
        <v/>
      </c>
      <c r="AA365" s="113"/>
      <c r="AB365" s="113"/>
      <c r="AC365" s="113"/>
      <c r="AD365" s="113"/>
      <c r="AE365" s="138"/>
      <c r="AF365" s="138"/>
      <c r="AG365" s="138"/>
      <c r="AH365" s="113"/>
      <c r="AI365" s="253" t="s">
        <v>4833</v>
      </c>
      <c r="AJ365" s="234" t="s">
        <v>4601</v>
      </c>
      <c r="AK365" s="235">
        <v>0.25</v>
      </c>
      <c r="AL365" s="254">
        <v>0</v>
      </c>
      <c r="AM365" s="113" t="s">
        <v>2622</v>
      </c>
    </row>
    <row r="366" spans="1:39" ht="12.75">
      <c r="A366" s="114" t="str">
        <f t="shared" si="104"/>
        <v/>
      </c>
      <c r="B366" s="115"/>
      <c r="C366" s="116"/>
      <c r="D366" s="116"/>
      <c r="E366" s="146"/>
      <c r="F366" s="146"/>
      <c r="G366" s="147"/>
      <c r="H366" s="117"/>
      <c r="I366" s="118" t="str">
        <f t="shared" si="88"/>
        <v/>
      </c>
      <c r="J366" s="119"/>
      <c r="K366" s="120">
        <v>1</v>
      </c>
      <c r="L366" s="121">
        <f t="shared" si="93"/>
        <v>0</v>
      </c>
      <c r="M366" s="122" t="str">
        <f t="shared" si="89"/>
        <v/>
      </c>
      <c r="N366" s="123" t="str">
        <f t="shared" si="90"/>
        <v/>
      </c>
      <c r="O366" s="124" t="str">
        <f t="shared" si="94"/>
        <v/>
      </c>
      <c r="P366" s="125" t="e">
        <f t="shared" si="91"/>
        <v>#N/A</v>
      </c>
      <c r="Q366" s="126">
        <f t="shared" si="92"/>
        <v>0</v>
      </c>
      <c r="R366" s="127">
        <f t="shared" si="95"/>
        <v>0</v>
      </c>
      <c r="S366" s="132" t="str">
        <f t="shared" si="96"/>
        <v/>
      </c>
      <c r="T366" s="133" t="str">
        <f t="shared" si="97"/>
        <v/>
      </c>
      <c r="U366" s="133" t="str">
        <f t="shared" si="98"/>
        <v/>
      </c>
      <c r="V366" s="133" t="str">
        <f t="shared" si="99"/>
        <v/>
      </c>
      <c r="W366" s="133" t="str">
        <f t="shared" si="100"/>
        <v/>
      </c>
      <c r="X366" s="134" t="str">
        <f t="shared" si="101"/>
        <v/>
      </c>
      <c r="Y366" s="133" t="str">
        <f t="shared" si="102"/>
        <v/>
      </c>
      <c r="Z366" s="135" t="str">
        <f t="shared" si="103"/>
        <v/>
      </c>
      <c r="AA366" s="113"/>
      <c r="AB366" s="113"/>
      <c r="AC366" s="113"/>
      <c r="AD366" s="113"/>
      <c r="AE366" s="138"/>
      <c r="AF366" s="138"/>
      <c r="AG366" s="138"/>
      <c r="AH366" s="113"/>
      <c r="AI366" s="253" t="s">
        <v>4834</v>
      </c>
      <c r="AJ366" s="241" t="s">
        <v>4601</v>
      </c>
      <c r="AK366" s="242">
        <v>0.25</v>
      </c>
      <c r="AL366" s="254">
        <v>0</v>
      </c>
      <c r="AM366" s="113" t="s">
        <v>2622</v>
      </c>
    </row>
    <row r="367" spans="1:39" ht="12.75">
      <c r="A367" s="114" t="str">
        <f t="shared" si="104"/>
        <v/>
      </c>
      <c r="B367" s="115"/>
      <c r="C367" s="116"/>
      <c r="D367" s="116"/>
      <c r="E367" s="146"/>
      <c r="F367" s="146"/>
      <c r="G367" s="147"/>
      <c r="H367" s="117"/>
      <c r="I367" s="118" t="str">
        <f t="shared" si="88"/>
        <v/>
      </c>
      <c r="J367" s="119"/>
      <c r="K367" s="120">
        <v>1</v>
      </c>
      <c r="L367" s="121">
        <f t="shared" si="93"/>
        <v>0</v>
      </c>
      <c r="M367" s="122" t="str">
        <f t="shared" si="89"/>
        <v/>
      </c>
      <c r="N367" s="123" t="str">
        <f t="shared" si="90"/>
        <v/>
      </c>
      <c r="O367" s="124" t="str">
        <f t="shared" si="94"/>
        <v/>
      </c>
      <c r="P367" s="125" t="e">
        <f t="shared" si="91"/>
        <v>#N/A</v>
      </c>
      <c r="Q367" s="126">
        <f t="shared" si="92"/>
        <v>0</v>
      </c>
      <c r="R367" s="127">
        <f t="shared" si="95"/>
        <v>0</v>
      </c>
      <c r="S367" s="132" t="str">
        <f t="shared" si="96"/>
        <v/>
      </c>
      <c r="T367" s="133" t="str">
        <f t="shared" si="97"/>
        <v/>
      </c>
      <c r="U367" s="133" t="str">
        <f t="shared" si="98"/>
        <v/>
      </c>
      <c r="V367" s="133" t="str">
        <f t="shared" si="99"/>
        <v/>
      </c>
      <c r="W367" s="133" t="str">
        <f t="shared" si="100"/>
        <v/>
      </c>
      <c r="X367" s="134" t="str">
        <f t="shared" si="101"/>
        <v/>
      </c>
      <c r="Y367" s="133" t="str">
        <f t="shared" si="102"/>
        <v/>
      </c>
      <c r="Z367" s="135" t="str">
        <f t="shared" si="103"/>
        <v/>
      </c>
      <c r="AA367" s="113"/>
      <c r="AB367" s="113"/>
      <c r="AC367" s="113"/>
      <c r="AD367" s="113"/>
      <c r="AE367" s="138"/>
      <c r="AF367" s="138"/>
      <c r="AG367" s="138"/>
      <c r="AH367" s="113"/>
      <c r="AI367" s="253" t="s">
        <v>4835</v>
      </c>
      <c r="AJ367" s="241" t="s">
        <v>4601</v>
      </c>
      <c r="AK367" s="242">
        <v>0.25</v>
      </c>
      <c r="AL367" s="254">
        <v>0</v>
      </c>
      <c r="AM367" s="113" t="s">
        <v>2622</v>
      </c>
    </row>
    <row r="368" spans="1:39" ht="12.75">
      <c r="A368" s="114" t="str">
        <f t="shared" si="104"/>
        <v/>
      </c>
      <c r="B368" s="115"/>
      <c r="C368" s="116"/>
      <c r="D368" s="116"/>
      <c r="E368" s="146"/>
      <c r="F368" s="146"/>
      <c r="G368" s="147"/>
      <c r="H368" s="117"/>
      <c r="I368" s="118" t="str">
        <f t="shared" si="88"/>
        <v/>
      </c>
      <c r="J368" s="119"/>
      <c r="K368" s="120">
        <v>1</v>
      </c>
      <c r="L368" s="121">
        <f t="shared" si="93"/>
        <v>0</v>
      </c>
      <c r="M368" s="122" t="str">
        <f t="shared" si="89"/>
        <v/>
      </c>
      <c r="N368" s="123" t="str">
        <f t="shared" si="90"/>
        <v/>
      </c>
      <c r="O368" s="124" t="str">
        <f t="shared" si="94"/>
        <v/>
      </c>
      <c r="P368" s="125" t="e">
        <f t="shared" si="91"/>
        <v>#N/A</v>
      </c>
      <c r="Q368" s="126">
        <f t="shared" si="92"/>
        <v>0</v>
      </c>
      <c r="R368" s="127">
        <f t="shared" si="95"/>
        <v>0</v>
      </c>
      <c r="S368" s="132" t="str">
        <f t="shared" si="96"/>
        <v/>
      </c>
      <c r="T368" s="133" t="str">
        <f t="shared" si="97"/>
        <v/>
      </c>
      <c r="U368" s="133" t="str">
        <f t="shared" si="98"/>
        <v/>
      </c>
      <c r="V368" s="133" t="str">
        <f t="shared" si="99"/>
        <v/>
      </c>
      <c r="W368" s="133" t="str">
        <f t="shared" si="100"/>
        <v/>
      </c>
      <c r="X368" s="134" t="str">
        <f t="shared" si="101"/>
        <v/>
      </c>
      <c r="Y368" s="133" t="str">
        <f t="shared" si="102"/>
        <v/>
      </c>
      <c r="Z368" s="135" t="str">
        <f t="shared" si="103"/>
        <v/>
      </c>
      <c r="AA368" s="113"/>
      <c r="AB368" s="113"/>
      <c r="AC368" s="113"/>
      <c r="AD368" s="113"/>
      <c r="AE368" s="138"/>
      <c r="AF368" s="138"/>
      <c r="AG368" s="138"/>
      <c r="AH368" s="113"/>
      <c r="AI368" s="253" t="s">
        <v>4836</v>
      </c>
      <c r="AJ368" s="234" t="s">
        <v>4601</v>
      </c>
      <c r="AK368" s="235">
        <v>0.25</v>
      </c>
      <c r="AL368" s="254">
        <v>0</v>
      </c>
      <c r="AM368" s="113" t="s">
        <v>2622</v>
      </c>
    </row>
    <row r="369" spans="1:39" ht="12.75">
      <c r="A369" s="114" t="str">
        <f t="shared" si="104"/>
        <v/>
      </c>
      <c r="B369" s="115"/>
      <c r="C369" s="116"/>
      <c r="D369" s="116"/>
      <c r="E369" s="146"/>
      <c r="F369" s="146"/>
      <c r="G369" s="147"/>
      <c r="H369" s="117"/>
      <c r="I369" s="118" t="str">
        <f t="shared" si="88"/>
        <v/>
      </c>
      <c r="J369" s="119"/>
      <c r="K369" s="120">
        <v>1</v>
      </c>
      <c r="L369" s="121">
        <f t="shared" si="93"/>
        <v>0</v>
      </c>
      <c r="M369" s="122" t="str">
        <f t="shared" si="89"/>
        <v/>
      </c>
      <c r="N369" s="123" t="str">
        <f t="shared" si="90"/>
        <v/>
      </c>
      <c r="O369" s="124" t="str">
        <f t="shared" si="94"/>
        <v/>
      </c>
      <c r="P369" s="125" t="e">
        <f t="shared" si="91"/>
        <v>#N/A</v>
      </c>
      <c r="Q369" s="126">
        <f t="shared" si="92"/>
        <v>0</v>
      </c>
      <c r="R369" s="127">
        <f t="shared" si="95"/>
        <v>0</v>
      </c>
      <c r="S369" s="132" t="str">
        <f t="shared" si="96"/>
        <v/>
      </c>
      <c r="T369" s="133" t="str">
        <f t="shared" si="97"/>
        <v/>
      </c>
      <c r="U369" s="133" t="str">
        <f t="shared" si="98"/>
        <v/>
      </c>
      <c r="V369" s="133" t="str">
        <f t="shared" si="99"/>
        <v/>
      </c>
      <c r="W369" s="133" t="str">
        <f t="shared" si="100"/>
        <v/>
      </c>
      <c r="X369" s="134" t="str">
        <f t="shared" si="101"/>
        <v/>
      </c>
      <c r="Y369" s="133" t="str">
        <f t="shared" si="102"/>
        <v/>
      </c>
      <c r="Z369" s="135" t="str">
        <f t="shared" si="103"/>
        <v/>
      </c>
      <c r="AA369" s="113"/>
      <c r="AB369" s="113"/>
      <c r="AC369" s="113"/>
      <c r="AD369" s="113"/>
      <c r="AE369" s="138"/>
      <c r="AF369" s="138"/>
      <c r="AG369" s="138"/>
      <c r="AH369" s="113"/>
      <c r="AI369" s="253" t="s">
        <v>4837</v>
      </c>
      <c r="AJ369" s="234" t="s">
        <v>4601</v>
      </c>
      <c r="AK369" s="235">
        <v>0.25</v>
      </c>
      <c r="AL369" s="254">
        <v>0</v>
      </c>
      <c r="AM369" s="113" t="s">
        <v>2622</v>
      </c>
    </row>
    <row r="370" spans="1:39" ht="12.75">
      <c r="A370" s="114" t="str">
        <f t="shared" si="104"/>
        <v/>
      </c>
      <c r="B370" s="115"/>
      <c r="C370" s="116"/>
      <c r="D370" s="116"/>
      <c r="E370" s="146"/>
      <c r="F370" s="146"/>
      <c r="G370" s="147"/>
      <c r="H370" s="117"/>
      <c r="I370" s="118" t="str">
        <f t="shared" si="88"/>
        <v/>
      </c>
      <c r="J370" s="119"/>
      <c r="K370" s="120">
        <v>1</v>
      </c>
      <c r="L370" s="121">
        <f t="shared" si="93"/>
        <v>0</v>
      </c>
      <c r="M370" s="122" t="str">
        <f t="shared" si="89"/>
        <v/>
      </c>
      <c r="N370" s="123" t="str">
        <f t="shared" si="90"/>
        <v/>
      </c>
      <c r="O370" s="124" t="str">
        <f t="shared" si="94"/>
        <v/>
      </c>
      <c r="P370" s="125" t="e">
        <f t="shared" si="91"/>
        <v>#N/A</v>
      </c>
      <c r="Q370" s="126">
        <f t="shared" si="92"/>
        <v>0</v>
      </c>
      <c r="R370" s="127">
        <f t="shared" si="95"/>
        <v>0</v>
      </c>
      <c r="S370" s="132" t="str">
        <f t="shared" si="96"/>
        <v/>
      </c>
      <c r="T370" s="133" t="str">
        <f t="shared" si="97"/>
        <v/>
      </c>
      <c r="U370" s="133" t="str">
        <f t="shared" si="98"/>
        <v/>
      </c>
      <c r="V370" s="133" t="str">
        <f t="shared" si="99"/>
        <v/>
      </c>
      <c r="W370" s="133" t="str">
        <f t="shared" si="100"/>
        <v/>
      </c>
      <c r="X370" s="134" t="str">
        <f t="shared" si="101"/>
        <v/>
      </c>
      <c r="Y370" s="133" t="str">
        <f t="shared" si="102"/>
        <v/>
      </c>
      <c r="Z370" s="135" t="str">
        <f t="shared" si="103"/>
        <v/>
      </c>
      <c r="AA370" s="113"/>
      <c r="AB370" s="113"/>
      <c r="AC370" s="113"/>
      <c r="AD370" s="113"/>
      <c r="AE370" s="138"/>
      <c r="AF370" s="138"/>
      <c r="AG370" s="138"/>
      <c r="AH370" s="113"/>
      <c r="AI370" s="253" t="s">
        <v>954</v>
      </c>
      <c r="AJ370" s="234" t="s">
        <v>4601</v>
      </c>
      <c r="AK370" s="235">
        <v>0.03</v>
      </c>
      <c r="AL370" s="254">
        <v>0</v>
      </c>
      <c r="AM370" s="113" t="s">
        <v>2622</v>
      </c>
    </row>
    <row r="371" spans="1:39" ht="12.75">
      <c r="A371" s="114" t="str">
        <f t="shared" si="104"/>
        <v/>
      </c>
      <c r="B371" s="115"/>
      <c r="C371" s="116"/>
      <c r="D371" s="116"/>
      <c r="E371" s="146"/>
      <c r="F371" s="146"/>
      <c r="G371" s="147"/>
      <c r="H371" s="117"/>
      <c r="I371" s="118" t="str">
        <f t="shared" si="88"/>
        <v/>
      </c>
      <c r="J371" s="119"/>
      <c r="K371" s="120">
        <v>1</v>
      </c>
      <c r="L371" s="121">
        <f t="shared" si="93"/>
        <v>0</v>
      </c>
      <c r="M371" s="122" t="str">
        <f t="shared" si="89"/>
        <v/>
      </c>
      <c r="N371" s="123" t="str">
        <f t="shared" si="90"/>
        <v/>
      </c>
      <c r="O371" s="124" t="str">
        <f t="shared" si="94"/>
        <v/>
      </c>
      <c r="P371" s="125" t="e">
        <f t="shared" si="91"/>
        <v>#N/A</v>
      </c>
      <c r="Q371" s="126">
        <f t="shared" si="92"/>
        <v>0</v>
      </c>
      <c r="R371" s="127">
        <f t="shared" si="95"/>
        <v>0</v>
      </c>
      <c r="S371" s="132" t="str">
        <f t="shared" si="96"/>
        <v/>
      </c>
      <c r="T371" s="133" t="str">
        <f t="shared" si="97"/>
        <v/>
      </c>
      <c r="U371" s="133" t="str">
        <f t="shared" si="98"/>
        <v/>
      </c>
      <c r="V371" s="133" t="str">
        <f t="shared" si="99"/>
        <v/>
      </c>
      <c r="W371" s="133" t="str">
        <f t="shared" si="100"/>
        <v/>
      </c>
      <c r="X371" s="134" t="str">
        <f t="shared" si="101"/>
        <v/>
      </c>
      <c r="Y371" s="133" t="str">
        <f t="shared" si="102"/>
        <v/>
      </c>
      <c r="Z371" s="135" t="str">
        <f t="shared" si="103"/>
        <v/>
      </c>
      <c r="AA371" s="113"/>
      <c r="AB371" s="113"/>
      <c r="AC371" s="113"/>
      <c r="AD371" s="113"/>
      <c r="AE371" s="138"/>
      <c r="AF371" s="138"/>
      <c r="AG371" s="138"/>
      <c r="AH371" s="113"/>
      <c r="AI371" s="253" t="s">
        <v>957</v>
      </c>
      <c r="AJ371" s="234" t="s">
        <v>4601</v>
      </c>
      <c r="AK371" s="235">
        <v>0.25</v>
      </c>
      <c r="AL371" s="254">
        <v>0</v>
      </c>
      <c r="AM371" s="113" t="s">
        <v>2622</v>
      </c>
    </row>
    <row r="372" spans="1:39" ht="12.75">
      <c r="A372" s="114" t="str">
        <f t="shared" si="104"/>
        <v/>
      </c>
      <c r="B372" s="115"/>
      <c r="C372" s="116"/>
      <c r="D372" s="116"/>
      <c r="E372" s="146"/>
      <c r="F372" s="146"/>
      <c r="G372" s="147"/>
      <c r="H372" s="117"/>
      <c r="I372" s="118" t="str">
        <f t="shared" si="88"/>
        <v/>
      </c>
      <c r="J372" s="119"/>
      <c r="K372" s="120">
        <v>1</v>
      </c>
      <c r="L372" s="121">
        <f t="shared" si="93"/>
        <v>0</v>
      </c>
      <c r="M372" s="122" t="str">
        <f t="shared" si="89"/>
        <v/>
      </c>
      <c r="N372" s="123" t="str">
        <f t="shared" si="90"/>
        <v/>
      </c>
      <c r="O372" s="124" t="str">
        <f t="shared" si="94"/>
        <v/>
      </c>
      <c r="P372" s="125" t="e">
        <f t="shared" si="91"/>
        <v>#N/A</v>
      </c>
      <c r="Q372" s="126">
        <f t="shared" si="92"/>
        <v>0</v>
      </c>
      <c r="R372" s="127">
        <f t="shared" si="95"/>
        <v>0</v>
      </c>
      <c r="S372" s="132" t="str">
        <f t="shared" si="96"/>
        <v/>
      </c>
      <c r="T372" s="133" t="str">
        <f t="shared" si="97"/>
        <v/>
      </c>
      <c r="U372" s="133" t="str">
        <f t="shared" si="98"/>
        <v/>
      </c>
      <c r="V372" s="133" t="str">
        <f t="shared" si="99"/>
        <v/>
      </c>
      <c r="W372" s="133" t="str">
        <f t="shared" si="100"/>
        <v/>
      </c>
      <c r="X372" s="134" t="str">
        <f t="shared" si="101"/>
        <v/>
      </c>
      <c r="Y372" s="133" t="str">
        <f t="shared" si="102"/>
        <v/>
      </c>
      <c r="Z372" s="135" t="str">
        <f t="shared" si="103"/>
        <v/>
      </c>
      <c r="AA372" s="113"/>
      <c r="AB372" s="113"/>
      <c r="AC372" s="113"/>
      <c r="AD372" s="113"/>
      <c r="AE372" s="138"/>
      <c r="AF372" s="138"/>
      <c r="AG372" s="138"/>
      <c r="AH372" s="113"/>
      <c r="AI372" s="253" t="s">
        <v>4838</v>
      </c>
      <c r="AJ372" s="234" t="s">
        <v>4601</v>
      </c>
      <c r="AK372" s="235">
        <v>0.25</v>
      </c>
      <c r="AL372" s="254">
        <v>0</v>
      </c>
      <c r="AM372" s="113" t="s">
        <v>2622</v>
      </c>
    </row>
    <row r="373" spans="1:39" ht="12.75">
      <c r="A373" s="114" t="str">
        <f t="shared" si="104"/>
        <v/>
      </c>
      <c r="B373" s="115"/>
      <c r="C373" s="116"/>
      <c r="D373" s="116"/>
      <c r="E373" s="146"/>
      <c r="F373" s="146"/>
      <c r="G373" s="147"/>
      <c r="H373" s="117"/>
      <c r="I373" s="118" t="str">
        <f t="shared" si="88"/>
        <v/>
      </c>
      <c r="J373" s="119"/>
      <c r="K373" s="120">
        <v>1</v>
      </c>
      <c r="L373" s="121">
        <f t="shared" si="93"/>
        <v>0</v>
      </c>
      <c r="M373" s="122" t="str">
        <f t="shared" si="89"/>
        <v/>
      </c>
      <c r="N373" s="123" t="str">
        <f t="shared" si="90"/>
        <v/>
      </c>
      <c r="O373" s="124" t="str">
        <f t="shared" si="94"/>
        <v/>
      </c>
      <c r="P373" s="125" t="e">
        <f t="shared" si="91"/>
        <v>#N/A</v>
      </c>
      <c r="Q373" s="126">
        <f t="shared" si="92"/>
        <v>0</v>
      </c>
      <c r="R373" s="127">
        <f t="shared" si="95"/>
        <v>0</v>
      </c>
      <c r="S373" s="132" t="str">
        <f t="shared" si="96"/>
        <v/>
      </c>
      <c r="T373" s="133" t="str">
        <f t="shared" si="97"/>
        <v/>
      </c>
      <c r="U373" s="133" t="str">
        <f t="shared" si="98"/>
        <v/>
      </c>
      <c r="V373" s="133" t="str">
        <f t="shared" si="99"/>
        <v/>
      </c>
      <c r="W373" s="133" t="str">
        <f t="shared" si="100"/>
        <v/>
      </c>
      <c r="X373" s="134" t="str">
        <f t="shared" si="101"/>
        <v/>
      </c>
      <c r="Y373" s="133" t="str">
        <f t="shared" si="102"/>
        <v/>
      </c>
      <c r="Z373" s="135" t="str">
        <f t="shared" si="103"/>
        <v/>
      </c>
      <c r="AA373" s="113"/>
      <c r="AB373" s="113"/>
      <c r="AC373" s="113"/>
      <c r="AD373" s="113"/>
      <c r="AE373" s="138"/>
      <c r="AF373" s="138"/>
      <c r="AG373" s="138"/>
      <c r="AH373" s="113"/>
      <c r="AI373" s="253" t="s">
        <v>960</v>
      </c>
      <c r="AJ373" s="234" t="s">
        <v>4601</v>
      </c>
      <c r="AK373" s="235">
        <v>0.03</v>
      </c>
      <c r="AL373" s="254">
        <v>0</v>
      </c>
      <c r="AM373" s="113" t="s">
        <v>2622</v>
      </c>
    </row>
    <row r="374" spans="1:39" ht="12.75">
      <c r="A374" s="114" t="str">
        <f t="shared" si="104"/>
        <v/>
      </c>
      <c r="B374" s="115"/>
      <c r="C374" s="116"/>
      <c r="D374" s="116"/>
      <c r="E374" s="146"/>
      <c r="F374" s="146"/>
      <c r="G374" s="147"/>
      <c r="H374" s="117"/>
      <c r="I374" s="118" t="str">
        <f t="shared" si="88"/>
        <v/>
      </c>
      <c r="J374" s="119"/>
      <c r="K374" s="120">
        <v>1</v>
      </c>
      <c r="L374" s="121">
        <f t="shared" si="93"/>
        <v>0</v>
      </c>
      <c r="M374" s="122" t="str">
        <f t="shared" si="89"/>
        <v/>
      </c>
      <c r="N374" s="123" t="str">
        <f t="shared" si="90"/>
        <v/>
      </c>
      <c r="O374" s="124" t="str">
        <f t="shared" si="94"/>
        <v/>
      </c>
      <c r="P374" s="125" t="e">
        <f t="shared" si="91"/>
        <v>#N/A</v>
      </c>
      <c r="Q374" s="126">
        <f t="shared" si="92"/>
        <v>0</v>
      </c>
      <c r="R374" s="127">
        <f t="shared" si="95"/>
        <v>0</v>
      </c>
      <c r="S374" s="132" t="str">
        <f t="shared" si="96"/>
        <v/>
      </c>
      <c r="T374" s="133" t="str">
        <f t="shared" si="97"/>
        <v/>
      </c>
      <c r="U374" s="133" t="str">
        <f t="shared" si="98"/>
        <v/>
      </c>
      <c r="V374" s="133" t="str">
        <f t="shared" si="99"/>
        <v/>
      </c>
      <c r="W374" s="133" t="str">
        <f t="shared" si="100"/>
        <v/>
      </c>
      <c r="X374" s="134" t="str">
        <f t="shared" si="101"/>
        <v/>
      </c>
      <c r="Y374" s="133" t="str">
        <f t="shared" si="102"/>
        <v/>
      </c>
      <c r="Z374" s="135" t="str">
        <f t="shared" si="103"/>
        <v/>
      </c>
      <c r="AA374" s="113"/>
      <c r="AB374" s="113"/>
      <c r="AC374" s="113"/>
      <c r="AD374" s="113"/>
      <c r="AE374" s="138"/>
      <c r="AF374" s="138"/>
      <c r="AG374" s="138"/>
      <c r="AH374" s="113"/>
      <c r="AI374" s="253" t="s">
        <v>963</v>
      </c>
      <c r="AJ374" s="234" t="s">
        <v>4601</v>
      </c>
      <c r="AK374" s="235">
        <v>0.03</v>
      </c>
      <c r="AL374" s="254">
        <v>0</v>
      </c>
      <c r="AM374" s="113" t="s">
        <v>2622</v>
      </c>
    </row>
    <row r="375" spans="1:39" ht="12.75">
      <c r="A375" s="114" t="str">
        <f t="shared" si="104"/>
        <v/>
      </c>
      <c r="B375" s="115"/>
      <c r="C375" s="116"/>
      <c r="D375" s="116"/>
      <c r="E375" s="146"/>
      <c r="F375" s="146"/>
      <c r="G375" s="147"/>
      <c r="H375" s="117"/>
      <c r="I375" s="118" t="str">
        <f t="shared" si="88"/>
        <v/>
      </c>
      <c r="J375" s="119"/>
      <c r="K375" s="120">
        <v>1</v>
      </c>
      <c r="L375" s="121">
        <f t="shared" si="93"/>
        <v>0</v>
      </c>
      <c r="M375" s="122" t="str">
        <f t="shared" si="89"/>
        <v/>
      </c>
      <c r="N375" s="123" t="str">
        <f t="shared" si="90"/>
        <v/>
      </c>
      <c r="O375" s="124" t="str">
        <f t="shared" si="94"/>
        <v/>
      </c>
      <c r="P375" s="125" t="e">
        <f t="shared" si="91"/>
        <v>#N/A</v>
      </c>
      <c r="Q375" s="126">
        <f t="shared" si="92"/>
        <v>0</v>
      </c>
      <c r="R375" s="127">
        <f t="shared" si="95"/>
        <v>0</v>
      </c>
      <c r="S375" s="132" t="str">
        <f t="shared" si="96"/>
        <v/>
      </c>
      <c r="T375" s="133" t="str">
        <f t="shared" si="97"/>
        <v/>
      </c>
      <c r="U375" s="133" t="str">
        <f t="shared" si="98"/>
        <v/>
      </c>
      <c r="V375" s="133" t="str">
        <f t="shared" si="99"/>
        <v/>
      </c>
      <c r="W375" s="133" t="str">
        <f t="shared" si="100"/>
        <v/>
      </c>
      <c r="X375" s="134" t="str">
        <f t="shared" si="101"/>
        <v/>
      </c>
      <c r="Y375" s="133" t="str">
        <f t="shared" si="102"/>
        <v/>
      </c>
      <c r="Z375" s="135" t="str">
        <f t="shared" si="103"/>
        <v/>
      </c>
      <c r="AA375" s="113"/>
      <c r="AB375" s="113"/>
      <c r="AC375" s="113"/>
      <c r="AD375" s="113"/>
      <c r="AE375" s="138"/>
      <c r="AF375" s="138"/>
      <c r="AG375" s="138"/>
      <c r="AH375" s="113"/>
      <c r="AI375" s="253" t="s">
        <v>4839</v>
      </c>
      <c r="AJ375" s="234" t="s">
        <v>4601</v>
      </c>
      <c r="AK375" s="235">
        <v>0.25</v>
      </c>
      <c r="AL375" s="254">
        <v>0</v>
      </c>
      <c r="AM375" s="113" t="s">
        <v>2622</v>
      </c>
    </row>
    <row r="376" spans="1:39" ht="12.75">
      <c r="A376" s="114" t="str">
        <f t="shared" si="104"/>
        <v/>
      </c>
      <c r="B376" s="115"/>
      <c r="C376" s="116"/>
      <c r="D376" s="116"/>
      <c r="E376" s="146"/>
      <c r="F376" s="146"/>
      <c r="G376" s="147"/>
      <c r="H376" s="117"/>
      <c r="I376" s="118" t="str">
        <f t="shared" si="88"/>
        <v/>
      </c>
      <c r="J376" s="119"/>
      <c r="K376" s="120">
        <v>1</v>
      </c>
      <c r="L376" s="121">
        <f t="shared" si="93"/>
        <v>0</v>
      </c>
      <c r="M376" s="122" t="str">
        <f t="shared" si="89"/>
        <v/>
      </c>
      <c r="N376" s="123" t="str">
        <f t="shared" si="90"/>
        <v/>
      </c>
      <c r="O376" s="124" t="str">
        <f t="shared" si="94"/>
        <v/>
      </c>
      <c r="P376" s="125" t="e">
        <f t="shared" si="91"/>
        <v>#N/A</v>
      </c>
      <c r="Q376" s="126">
        <f t="shared" si="92"/>
        <v>0</v>
      </c>
      <c r="R376" s="127">
        <f t="shared" si="95"/>
        <v>0</v>
      </c>
      <c r="S376" s="132" t="str">
        <f t="shared" si="96"/>
        <v/>
      </c>
      <c r="T376" s="133" t="str">
        <f t="shared" si="97"/>
        <v/>
      </c>
      <c r="U376" s="133" t="str">
        <f t="shared" si="98"/>
        <v/>
      </c>
      <c r="V376" s="133" t="str">
        <f t="shared" si="99"/>
        <v/>
      </c>
      <c r="W376" s="133" t="str">
        <f t="shared" si="100"/>
        <v/>
      </c>
      <c r="X376" s="134" t="str">
        <f t="shared" si="101"/>
        <v/>
      </c>
      <c r="Y376" s="133" t="str">
        <f t="shared" si="102"/>
        <v/>
      </c>
      <c r="Z376" s="135" t="str">
        <f t="shared" si="103"/>
        <v/>
      </c>
      <c r="AA376" s="113"/>
      <c r="AB376" s="113"/>
      <c r="AC376" s="113"/>
      <c r="AD376" s="113"/>
      <c r="AE376" s="138"/>
      <c r="AF376" s="138"/>
      <c r="AG376" s="138"/>
      <c r="AH376" s="113"/>
      <c r="AI376" s="253" t="s">
        <v>4840</v>
      </c>
      <c r="AJ376" s="234" t="s">
        <v>4601</v>
      </c>
      <c r="AK376" s="235">
        <v>0.25</v>
      </c>
      <c r="AL376" s="254">
        <v>0</v>
      </c>
      <c r="AM376" s="113" t="s">
        <v>2622</v>
      </c>
    </row>
    <row r="377" spans="1:39" ht="12.75">
      <c r="A377" s="114" t="str">
        <f t="shared" si="104"/>
        <v/>
      </c>
      <c r="B377" s="115"/>
      <c r="C377" s="116"/>
      <c r="D377" s="116"/>
      <c r="E377" s="146"/>
      <c r="F377" s="146"/>
      <c r="G377" s="147"/>
      <c r="H377" s="117"/>
      <c r="I377" s="118" t="str">
        <f t="shared" si="88"/>
        <v/>
      </c>
      <c r="J377" s="119"/>
      <c r="K377" s="120">
        <v>1</v>
      </c>
      <c r="L377" s="121">
        <f t="shared" si="93"/>
        <v>0</v>
      </c>
      <c r="M377" s="122" t="str">
        <f t="shared" si="89"/>
        <v/>
      </c>
      <c r="N377" s="123" t="str">
        <f t="shared" si="90"/>
        <v/>
      </c>
      <c r="O377" s="124" t="str">
        <f t="shared" si="94"/>
        <v/>
      </c>
      <c r="P377" s="125" t="e">
        <f t="shared" si="91"/>
        <v>#N/A</v>
      </c>
      <c r="Q377" s="126">
        <f t="shared" si="92"/>
        <v>0</v>
      </c>
      <c r="R377" s="127">
        <f t="shared" si="95"/>
        <v>0</v>
      </c>
      <c r="S377" s="132" t="str">
        <f t="shared" si="96"/>
        <v/>
      </c>
      <c r="T377" s="133" t="str">
        <f t="shared" si="97"/>
        <v/>
      </c>
      <c r="U377" s="133" t="str">
        <f t="shared" si="98"/>
        <v/>
      </c>
      <c r="V377" s="133" t="str">
        <f t="shared" si="99"/>
        <v/>
      </c>
      <c r="W377" s="133" t="str">
        <f t="shared" si="100"/>
        <v/>
      </c>
      <c r="X377" s="134" t="str">
        <f t="shared" si="101"/>
        <v/>
      </c>
      <c r="Y377" s="133" t="str">
        <f t="shared" si="102"/>
        <v/>
      </c>
      <c r="Z377" s="135" t="str">
        <f t="shared" si="103"/>
        <v/>
      </c>
      <c r="AA377" s="113"/>
      <c r="AB377" s="113"/>
      <c r="AC377" s="113"/>
      <c r="AD377" s="113"/>
      <c r="AE377" s="138"/>
      <c r="AF377" s="138"/>
      <c r="AG377" s="138"/>
      <c r="AH377" s="113"/>
      <c r="AI377" s="253" t="s">
        <v>4841</v>
      </c>
      <c r="AJ377" s="234" t="s">
        <v>4601</v>
      </c>
      <c r="AK377" s="235">
        <v>0.03</v>
      </c>
      <c r="AL377" s="254">
        <v>0</v>
      </c>
      <c r="AM377" s="113" t="s">
        <v>2622</v>
      </c>
    </row>
    <row r="378" spans="1:39" ht="12.75">
      <c r="A378" s="114" t="str">
        <f t="shared" si="104"/>
        <v/>
      </c>
      <c r="B378" s="115"/>
      <c r="C378" s="116"/>
      <c r="D378" s="116"/>
      <c r="E378" s="146"/>
      <c r="F378" s="146"/>
      <c r="G378" s="147"/>
      <c r="H378" s="117"/>
      <c r="I378" s="118" t="str">
        <f t="shared" si="88"/>
        <v/>
      </c>
      <c r="J378" s="119"/>
      <c r="K378" s="120">
        <v>1</v>
      </c>
      <c r="L378" s="121">
        <f t="shared" si="93"/>
        <v>0</v>
      </c>
      <c r="M378" s="122" t="str">
        <f t="shared" si="89"/>
        <v/>
      </c>
      <c r="N378" s="123" t="str">
        <f t="shared" si="90"/>
        <v/>
      </c>
      <c r="O378" s="124" t="str">
        <f t="shared" si="94"/>
        <v/>
      </c>
      <c r="P378" s="125" t="e">
        <f t="shared" si="91"/>
        <v>#N/A</v>
      </c>
      <c r="Q378" s="126">
        <f t="shared" si="92"/>
        <v>0</v>
      </c>
      <c r="R378" s="127">
        <f t="shared" si="95"/>
        <v>0</v>
      </c>
      <c r="S378" s="132" t="str">
        <f t="shared" si="96"/>
        <v/>
      </c>
      <c r="T378" s="133" t="str">
        <f t="shared" si="97"/>
        <v/>
      </c>
      <c r="U378" s="133" t="str">
        <f t="shared" si="98"/>
        <v/>
      </c>
      <c r="V378" s="133" t="str">
        <f t="shared" si="99"/>
        <v/>
      </c>
      <c r="W378" s="133" t="str">
        <f t="shared" si="100"/>
        <v/>
      </c>
      <c r="X378" s="134" t="str">
        <f t="shared" si="101"/>
        <v/>
      </c>
      <c r="Y378" s="133" t="str">
        <f t="shared" si="102"/>
        <v/>
      </c>
      <c r="Z378" s="135" t="str">
        <f t="shared" si="103"/>
        <v/>
      </c>
      <c r="AA378" s="113"/>
      <c r="AB378" s="113"/>
      <c r="AC378" s="113"/>
      <c r="AD378" s="113"/>
      <c r="AE378" s="138"/>
      <c r="AF378" s="138"/>
      <c r="AG378" s="138"/>
      <c r="AH378" s="113"/>
      <c r="AI378" s="253" t="s">
        <v>4842</v>
      </c>
      <c r="AJ378" s="234" t="s">
        <v>4601</v>
      </c>
      <c r="AK378" s="235">
        <v>0.25</v>
      </c>
      <c r="AL378" s="254">
        <v>0</v>
      </c>
      <c r="AM378" s="113" t="s">
        <v>2622</v>
      </c>
    </row>
    <row r="379" spans="1:39" ht="12.75">
      <c r="A379" s="114" t="str">
        <f t="shared" si="104"/>
        <v/>
      </c>
      <c r="B379" s="115"/>
      <c r="C379" s="116"/>
      <c r="D379" s="116"/>
      <c r="E379" s="146"/>
      <c r="F379" s="146"/>
      <c r="G379" s="147"/>
      <c r="H379" s="117"/>
      <c r="I379" s="118" t="str">
        <f t="shared" si="88"/>
        <v/>
      </c>
      <c r="J379" s="119"/>
      <c r="K379" s="120">
        <v>1</v>
      </c>
      <c r="L379" s="121">
        <f t="shared" si="93"/>
        <v>0</v>
      </c>
      <c r="M379" s="122" t="str">
        <f t="shared" si="89"/>
        <v/>
      </c>
      <c r="N379" s="123" t="str">
        <f t="shared" si="90"/>
        <v/>
      </c>
      <c r="O379" s="124" t="str">
        <f t="shared" si="94"/>
        <v/>
      </c>
      <c r="P379" s="125" t="e">
        <f t="shared" si="91"/>
        <v>#N/A</v>
      </c>
      <c r="Q379" s="126">
        <f t="shared" si="92"/>
        <v>0</v>
      </c>
      <c r="R379" s="127">
        <f t="shared" si="95"/>
        <v>0</v>
      </c>
      <c r="S379" s="132" t="str">
        <f t="shared" si="96"/>
        <v/>
      </c>
      <c r="T379" s="133" t="str">
        <f t="shared" si="97"/>
        <v/>
      </c>
      <c r="U379" s="133" t="str">
        <f t="shared" si="98"/>
        <v/>
      </c>
      <c r="V379" s="133" t="str">
        <f t="shared" si="99"/>
        <v/>
      </c>
      <c r="W379" s="133" t="str">
        <f t="shared" si="100"/>
        <v/>
      </c>
      <c r="X379" s="134" t="str">
        <f t="shared" si="101"/>
        <v/>
      </c>
      <c r="Y379" s="133" t="str">
        <f t="shared" si="102"/>
        <v/>
      </c>
      <c r="Z379" s="135" t="str">
        <f t="shared" si="103"/>
        <v/>
      </c>
      <c r="AA379" s="113"/>
      <c r="AB379" s="113"/>
      <c r="AC379" s="113"/>
      <c r="AD379" s="113"/>
      <c r="AE379" s="138"/>
      <c r="AF379" s="138"/>
      <c r="AG379" s="138"/>
      <c r="AH379" s="113"/>
      <c r="AI379" s="253" t="s">
        <v>4843</v>
      </c>
      <c r="AJ379" s="234" t="s">
        <v>4601</v>
      </c>
      <c r="AK379" s="235">
        <v>0.25</v>
      </c>
      <c r="AL379" s="254">
        <v>0</v>
      </c>
      <c r="AM379" s="113" t="s">
        <v>2622</v>
      </c>
    </row>
    <row r="380" spans="1:39" ht="12.75">
      <c r="A380" s="114" t="str">
        <f t="shared" si="104"/>
        <v/>
      </c>
      <c r="B380" s="115"/>
      <c r="C380" s="116"/>
      <c r="D380" s="116"/>
      <c r="E380" s="146"/>
      <c r="F380" s="146"/>
      <c r="G380" s="147"/>
      <c r="H380" s="117"/>
      <c r="I380" s="118" t="str">
        <f t="shared" si="88"/>
        <v/>
      </c>
      <c r="J380" s="119"/>
      <c r="K380" s="120">
        <v>1</v>
      </c>
      <c r="L380" s="121">
        <f t="shared" si="93"/>
        <v>0</v>
      </c>
      <c r="M380" s="122" t="str">
        <f t="shared" si="89"/>
        <v/>
      </c>
      <c r="N380" s="123" t="str">
        <f t="shared" si="90"/>
        <v/>
      </c>
      <c r="O380" s="124" t="str">
        <f t="shared" si="94"/>
        <v/>
      </c>
      <c r="P380" s="125" t="e">
        <f t="shared" si="91"/>
        <v>#N/A</v>
      </c>
      <c r="Q380" s="126">
        <f t="shared" si="92"/>
        <v>0</v>
      </c>
      <c r="R380" s="127">
        <f t="shared" si="95"/>
        <v>0</v>
      </c>
      <c r="S380" s="132" t="str">
        <f t="shared" si="96"/>
        <v/>
      </c>
      <c r="T380" s="133" t="str">
        <f t="shared" si="97"/>
        <v/>
      </c>
      <c r="U380" s="133" t="str">
        <f t="shared" si="98"/>
        <v/>
      </c>
      <c r="V380" s="133" t="str">
        <f t="shared" si="99"/>
        <v/>
      </c>
      <c r="W380" s="133" t="str">
        <f t="shared" si="100"/>
        <v/>
      </c>
      <c r="X380" s="134" t="str">
        <f t="shared" si="101"/>
        <v/>
      </c>
      <c r="Y380" s="133" t="str">
        <f t="shared" si="102"/>
        <v/>
      </c>
      <c r="Z380" s="135" t="str">
        <f t="shared" si="103"/>
        <v/>
      </c>
      <c r="AA380" s="113"/>
      <c r="AB380" s="113"/>
      <c r="AC380" s="113"/>
      <c r="AD380" s="113"/>
      <c r="AE380" s="138"/>
      <c r="AF380" s="138"/>
      <c r="AG380" s="138"/>
      <c r="AH380" s="113"/>
      <c r="AI380" s="253" t="s">
        <v>4844</v>
      </c>
      <c r="AJ380" s="234" t="s">
        <v>4601</v>
      </c>
      <c r="AK380" s="235">
        <v>0.25</v>
      </c>
      <c r="AL380" s="254">
        <v>0</v>
      </c>
      <c r="AM380" s="113" t="s">
        <v>2622</v>
      </c>
    </row>
    <row r="381" spans="1:39" ht="12.75">
      <c r="A381" s="114" t="str">
        <f t="shared" si="104"/>
        <v/>
      </c>
      <c r="B381" s="115"/>
      <c r="C381" s="116"/>
      <c r="D381" s="116"/>
      <c r="E381" s="146"/>
      <c r="F381" s="146"/>
      <c r="G381" s="147"/>
      <c r="H381" s="117"/>
      <c r="I381" s="118" t="str">
        <f t="shared" si="88"/>
        <v/>
      </c>
      <c r="J381" s="119"/>
      <c r="K381" s="120">
        <v>1</v>
      </c>
      <c r="L381" s="121">
        <f t="shared" si="93"/>
        <v>0</v>
      </c>
      <c r="M381" s="122" t="str">
        <f t="shared" si="89"/>
        <v/>
      </c>
      <c r="N381" s="123" t="str">
        <f t="shared" si="90"/>
        <v/>
      </c>
      <c r="O381" s="124" t="str">
        <f t="shared" si="94"/>
        <v/>
      </c>
      <c r="P381" s="125" t="e">
        <f t="shared" si="91"/>
        <v>#N/A</v>
      </c>
      <c r="Q381" s="126">
        <f t="shared" si="92"/>
        <v>0</v>
      </c>
      <c r="R381" s="127">
        <f t="shared" si="95"/>
        <v>0</v>
      </c>
      <c r="S381" s="132" t="str">
        <f t="shared" si="96"/>
        <v/>
      </c>
      <c r="T381" s="133" t="str">
        <f t="shared" si="97"/>
        <v/>
      </c>
      <c r="U381" s="133" t="str">
        <f t="shared" si="98"/>
        <v/>
      </c>
      <c r="V381" s="133" t="str">
        <f t="shared" si="99"/>
        <v/>
      </c>
      <c r="W381" s="133" t="str">
        <f t="shared" si="100"/>
        <v/>
      </c>
      <c r="X381" s="134" t="str">
        <f t="shared" si="101"/>
        <v/>
      </c>
      <c r="Y381" s="133" t="str">
        <f t="shared" si="102"/>
        <v/>
      </c>
      <c r="Z381" s="135" t="str">
        <f t="shared" si="103"/>
        <v/>
      </c>
      <c r="AA381" s="113"/>
      <c r="AB381" s="113"/>
      <c r="AC381" s="113"/>
      <c r="AD381" s="113"/>
      <c r="AE381" s="138"/>
      <c r="AF381" s="138"/>
      <c r="AG381" s="138"/>
      <c r="AH381" s="113"/>
      <c r="AI381" s="253" t="s">
        <v>4845</v>
      </c>
      <c r="AJ381" s="234" t="s">
        <v>4601</v>
      </c>
      <c r="AK381" s="235">
        <v>0.25</v>
      </c>
      <c r="AL381" s="254">
        <v>0</v>
      </c>
      <c r="AM381" s="113" t="s">
        <v>2622</v>
      </c>
    </row>
    <row r="382" spans="1:39" ht="12.75">
      <c r="A382" s="114" t="str">
        <f t="shared" si="104"/>
        <v/>
      </c>
      <c r="B382" s="115"/>
      <c r="C382" s="116"/>
      <c r="D382" s="116"/>
      <c r="E382" s="146"/>
      <c r="F382" s="146"/>
      <c r="G382" s="147"/>
      <c r="H382" s="117"/>
      <c r="I382" s="118" t="str">
        <f t="shared" si="88"/>
        <v/>
      </c>
      <c r="J382" s="119"/>
      <c r="K382" s="120">
        <v>1</v>
      </c>
      <c r="L382" s="121">
        <f t="shared" si="93"/>
        <v>0</v>
      </c>
      <c r="M382" s="122" t="str">
        <f t="shared" si="89"/>
        <v/>
      </c>
      <c r="N382" s="123" t="str">
        <f t="shared" si="90"/>
        <v/>
      </c>
      <c r="O382" s="124" t="str">
        <f t="shared" si="94"/>
        <v/>
      </c>
      <c r="P382" s="125" t="e">
        <f t="shared" si="91"/>
        <v>#N/A</v>
      </c>
      <c r="Q382" s="126">
        <f t="shared" si="92"/>
        <v>0</v>
      </c>
      <c r="R382" s="127">
        <f t="shared" si="95"/>
        <v>0</v>
      </c>
      <c r="S382" s="132" t="str">
        <f t="shared" si="96"/>
        <v/>
      </c>
      <c r="T382" s="133" t="str">
        <f t="shared" si="97"/>
        <v/>
      </c>
      <c r="U382" s="133" t="str">
        <f t="shared" si="98"/>
        <v/>
      </c>
      <c r="V382" s="133" t="str">
        <f t="shared" si="99"/>
        <v/>
      </c>
      <c r="W382" s="133" t="str">
        <f t="shared" si="100"/>
        <v/>
      </c>
      <c r="X382" s="134" t="str">
        <f t="shared" si="101"/>
        <v/>
      </c>
      <c r="Y382" s="133" t="str">
        <f t="shared" si="102"/>
        <v/>
      </c>
      <c r="Z382" s="135" t="str">
        <f t="shared" si="103"/>
        <v/>
      </c>
      <c r="AA382" s="113"/>
      <c r="AB382" s="113"/>
      <c r="AC382" s="113"/>
      <c r="AD382" s="113"/>
      <c r="AE382" s="138"/>
      <c r="AF382" s="138"/>
      <c r="AG382" s="138"/>
      <c r="AH382" s="113"/>
      <c r="AI382" s="253" t="s">
        <v>4846</v>
      </c>
      <c r="AJ382" s="234" t="s">
        <v>4601</v>
      </c>
      <c r="AK382" s="235">
        <v>0.25</v>
      </c>
      <c r="AL382" s="254">
        <v>0</v>
      </c>
      <c r="AM382" s="113" t="s">
        <v>2622</v>
      </c>
    </row>
    <row r="383" spans="1:39" ht="12.75">
      <c r="A383" s="114" t="str">
        <f t="shared" si="104"/>
        <v/>
      </c>
      <c r="B383" s="115"/>
      <c r="C383" s="116"/>
      <c r="D383" s="116"/>
      <c r="E383" s="146"/>
      <c r="F383" s="146"/>
      <c r="G383" s="147"/>
      <c r="H383" s="117"/>
      <c r="I383" s="118" t="str">
        <f t="shared" si="88"/>
        <v/>
      </c>
      <c r="J383" s="119"/>
      <c r="K383" s="120">
        <v>1</v>
      </c>
      <c r="L383" s="121">
        <f t="shared" si="93"/>
        <v>0</v>
      </c>
      <c r="M383" s="122" t="str">
        <f t="shared" si="89"/>
        <v/>
      </c>
      <c r="N383" s="123" t="str">
        <f t="shared" si="90"/>
        <v/>
      </c>
      <c r="O383" s="124" t="str">
        <f t="shared" si="94"/>
        <v/>
      </c>
      <c r="P383" s="125" t="e">
        <f t="shared" si="91"/>
        <v>#N/A</v>
      </c>
      <c r="Q383" s="126">
        <f t="shared" si="92"/>
        <v>0</v>
      </c>
      <c r="R383" s="127">
        <f t="shared" si="95"/>
        <v>0</v>
      </c>
      <c r="S383" s="132" t="str">
        <f t="shared" si="96"/>
        <v/>
      </c>
      <c r="T383" s="133" t="str">
        <f t="shared" si="97"/>
        <v/>
      </c>
      <c r="U383" s="133" t="str">
        <f t="shared" si="98"/>
        <v/>
      </c>
      <c r="V383" s="133" t="str">
        <f t="shared" si="99"/>
        <v/>
      </c>
      <c r="W383" s="133" t="str">
        <f t="shared" si="100"/>
        <v/>
      </c>
      <c r="X383" s="134" t="str">
        <f t="shared" si="101"/>
        <v/>
      </c>
      <c r="Y383" s="133" t="str">
        <f t="shared" si="102"/>
        <v/>
      </c>
      <c r="Z383" s="135" t="str">
        <f t="shared" si="103"/>
        <v/>
      </c>
      <c r="AA383" s="113"/>
      <c r="AB383" s="113"/>
      <c r="AC383" s="113"/>
      <c r="AD383" s="113"/>
      <c r="AE383" s="138"/>
      <c r="AF383" s="138"/>
      <c r="AG383" s="138"/>
      <c r="AH383" s="113"/>
      <c r="AI383" s="253" t="s">
        <v>4847</v>
      </c>
      <c r="AJ383" s="234" t="s">
        <v>4601</v>
      </c>
      <c r="AK383" s="235">
        <v>0.25</v>
      </c>
      <c r="AL383" s="254">
        <v>0</v>
      </c>
      <c r="AM383" s="113" t="s">
        <v>2622</v>
      </c>
    </row>
    <row r="384" spans="1:39" ht="12.75">
      <c r="A384" s="114" t="str">
        <f t="shared" si="104"/>
        <v/>
      </c>
      <c r="B384" s="115"/>
      <c r="C384" s="116"/>
      <c r="D384" s="116"/>
      <c r="E384" s="146"/>
      <c r="F384" s="146"/>
      <c r="G384" s="147"/>
      <c r="H384" s="117"/>
      <c r="I384" s="118" t="str">
        <f t="shared" si="88"/>
        <v/>
      </c>
      <c r="J384" s="119"/>
      <c r="K384" s="120">
        <v>1</v>
      </c>
      <c r="L384" s="121">
        <f t="shared" si="93"/>
        <v>0</v>
      </c>
      <c r="M384" s="122" t="str">
        <f t="shared" si="89"/>
        <v/>
      </c>
      <c r="N384" s="123" t="str">
        <f t="shared" si="90"/>
        <v/>
      </c>
      <c r="O384" s="124" t="str">
        <f t="shared" si="94"/>
        <v/>
      </c>
      <c r="P384" s="125" t="e">
        <f t="shared" si="91"/>
        <v>#N/A</v>
      </c>
      <c r="Q384" s="126">
        <f t="shared" si="92"/>
        <v>0</v>
      </c>
      <c r="R384" s="127">
        <f t="shared" si="95"/>
        <v>0</v>
      </c>
      <c r="S384" s="132" t="str">
        <f t="shared" si="96"/>
        <v/>
      </c>
      <c r="T384" s="133" t="str">
        <f t="shared" si="97"/>
        <v/>
      </c>
      <c r="U384" s="133" t="str">
        <f t="shared" si="98"/>
        <v/>
      </c>
      <c r="V384" s="133" t="str">
        <f t="shared" si="99"/>
        <v/>
      </c>
      <c r="W384" s="133" t="str">
        <f t="shared" si="100"/>
        <v/>
      </c>
      <c r="X384" s="134" t="str">
        <f t="shared" si="101"/>
        <v/>
      </c>
      <c r="Y384" s="133" t="str">
        <f t="shared" si="102"/>
        <v/>
      </c>
      <c r="Z384" s="135" t="str">
        <f t="shared" si="103"/>
        <v/>
      </c>
      <c r="AA384" s="113"/>
      <c r="AB384" s="113"/>
      <c r="AC384" s="113"/>
      <c r="AD384" s="113"/>
      <c r="AE384" s="138"/>
      <c r="AF384" s="138"/>
      <c r="AG384" s="138"/>
      <c r="AH384" s="113"/>
      <c r="AI384" s="253" t="s">
        <v>966</v>
      </c>
      <c r="AJ384" s="234" t="s">
        <v>4601</v>
      </c>
      <c r="AK384" s="235">
        <v>0.25</v>
      </c>
      <c r="AL384" s="254">
        <v>0</v>
      </c>
      <c r="AM384" s="113" t="s">
        <v>2622</v>
      </c>
    </row>
    <row r="385" spans="1:39" ht="12.75">
      <c r="A385" s="114" t="str">
        <f t="shared" si="104"/>
        <v/>
      </c>
      <c r="B385" s="115"/>
      <c r="C385" s="116"/>
      <c r="D385" s="116"/>
      <c r="E385" s="146"/>
      <c r="F385" s="146"/>
      <c r="G385" s="147"/>
      <c r="H385" s="117"/>
      <c r="I385" s="118" t="str">
        <f t="shared" si="88"/>
        <v/>
      </c>
      <c r="J385" s="119"/>
      <c r="K385" s="120">
        <v>1</v>
      </c>
      <c r="L385" s="121">
        <f t="shared" si="93"/>
        <v>0</v>
      </c>
      <c r="M385" s="122" t="str">
        <f t="shared" si="89"/>
        <v/>
      </c>
      <c r="N385" s="123" t="str">
        <f t="shared" si="90"/>
        <v/>
      </c>
      <c r="O385" s="124" t="str">
        <f t="shared" si="94"/>
        <v/>
      </c>
      <c r="P385" s="125" t="e">
        <f t="shared" si="91"/>
        <v>#N/A</v>
      </c>
      <c r="Q385" s="126">
        <f t="shared" si="92"/>
        <v>0</v>
      </c>
      <c r="R385" s="127">
        <f t="shared" si="95"/>
        <v>0</v>
      </c>
      <c r="S385" s="132" t="str">
        <f t="shared" si="96"/>
        <v/>
      </c>
      <c r="T385" s="133" t="str">
        <f t="shared" si="97"/>
        <v/>
      </c>
      <c r="U385" s="133" t="str">
        <f t="shared" si="98"/>
        <v/>
      </c>
      <c r="V385" s="133" t="str">
        <f t="shared" si="99"/>
        <v/>
      </c>
      <c r="W385" s="133" t="str">
        <f t="shared" si="100"/>
        <v/>
      </c>
      <c r="X385" s="134" t="str">
        <f t="shared" si="101"/>
        <v/>
      </c>
      <c r="Y385" s="133" t="str">
        <f t="shared" si="102"/>
        <v/>
      </c>
      <c r="Z385" s="135" t="str">
        <f t="shared" si="103"/>
        <v/>
      </c>
      <c r="AA385" s="113"/>
      <c r="AB385" s="113"/>
      <c r="AC385" s="113"/>
      <c r="AD385" s="113"/>
      <c r="AE385" s="138"/>
      <c r="AF385" s="138"/>
      <c r="AG385" s="138"/>
      <c r="AH385" s="113"/>
      <c r="AI385" s="253" t="s">
        <v>4848</v>
      </c>
      <c r="AJ385" s="234" t="s">
        <v>4601</v>
      </c>
      <c r="AK385" s="235">
        <v>0.25</v>
      </c>
      <c r="AL385" s="254">
        <v>0</v>
      </c>
      <c r="AM385" s="113" t="s">
        <v>2622</v>
      </c>
    </row>
    <row r="386" spans="1:39" ht="12.75">
      <c r="A386" s="114" t="str">
        <f t="shared" si="104"/>
        <v/>
      </c>
      <c r="B386" s="115"/>
      <c r="C386" s="116"/>
      <c r="D386" s="116"/>
      <c r="E386" s="146"/>
      <c r="F386" s="146"/>
      <c r="G386" s="147"/>
      <c r="H386" s="117"/>
      <c r="I386" s="118" t="str">
        <f t="shared" si="88"/>
        <v/>
      </c>
      <c r="J386" s="119"/>
      <c r="K386" s="120">
        <v>1</v>
      </c>
      <c r="L386" s="121">
        <f t="shared" si="93"/>
        <v>0</v>
      </c>
      <c r="M386" s="122" t="str">
        <f t="shared" si="89"/>
        <v/>
      </c>
      <c r="N386" s="123" t="str">
        <f t="shared" si="90"/>
        <v/>
      </c>
      <c r="O386" s="124" t="str">
        <f t="shared" si="94"/>
        <v/>
      </c>
      <c r="P386" s="125" t="e">
        <f t="shared" si="91"/>
        <v>#N/A</v>
      </c>
      <c r="Q386" s="126">
        <f t="shared" si="92"/>
        <v>0</v>
      </c>
      <c r="R386" s="127">
        <f t="shared" si="95"/>
        <v>0</v>
      </c>
      <c r="S386" s="132" t="str">
        <f t="shared" si="96"/>
        <v/>
      </c>
      <c r="T386" s="133" t="str">
        <f t="shared" si="97"/>
        <v/>
      </c>
      <c r="U386" s="133" t="str">
        <f t="shared" si="98"/>
        <v/>
      </c>
      <c r="V386" s="133" t="str">
        <f t="shared" si="99"/>
        <v/>
      </c>
      <c r="W386" s="133" t="str">
        <f t="shared" si="100"/>
        <v/>
      </c>
      <c r="X386" s="134" t="str">
        <f t="shared" si="101"/>
        <v/>
      </c>
      <c r="Y386" s="133" t="str">
        <f t="shared" si="102"/>
        <v/>
      </c>
      <c r="Z386" s="135" t="str">
        <f t="shared" si="103"/>
        <v/>
      </c>
      <c r="AA386" s="113"/>
      <c r="AB386" s="113"/>
      <c r="AC386" s="113"/>
      <c r="AD386" s="113"/>
      <c r="AE386" s="138"/>
      <c r="AF386" s="138"/>
      <c r="AG386" s="138"/>
      <c r="AH386" s="113"/>
      <c r="AI386" s="253" t="s">
        <v>969</v>
      </c>
      <c r="AJ386" s="234" t="s">
        <v>4601</v>
      </c>
      <c r="AK386" s="235">
        <v>0.03</v>
      </c>
      <c r="AL386" s="254">
        <v>0</v>
      </c>
      <c r="AM386" s="113" t="s">
        <v>2622</v>
      </c>
    </row>
    <row r="387" spans="1:39" ht="12.75">
      <c r="A387" s="114" t="str">
        <f t="shared" si="104"/>
        <v/>
      </c>
      <c r="B387" s="115"/>
      <c r="C387" s="116"/>
      <c r="D387" s="116"/>
      <c r="E387" s="146"/>
      <c r="F387" s="146"/>
      <c r="G387" s="147"/>
      <c r="H387" s="117"/>
      <c r="I387" s="118" t="str">
        <f t="shared" si="88"/>
        <v/>
      </c>
      <c r="J387" s="119"/>
      <c r="K387" s="120">
        <v>1</v>
      </c>
      <c r="L387" s="121">
        <f t="shared" si="93"/>
        <v>0</v>
      </c>
      <c r="M387" s="122" t="str">
        <f t="shared" si="89"/>
        <v/>
      </c>
      <c r="N387" s="123" t="str">
        <f t="shared" si="90"/>
        <v/>
      </c>
      <c r="O387" s="124" t="str">
        <f t="shared" si="94"/>
        <v/>
      </c>
      <c r="P387" s="125" t="e">
        <f t="shared" si="91"/>
        <v>#N/A</v>
      </c>
      <c r="Q387" s="126">
        <f t="shared" si="92"/>
        <v>0</v>
      </c>
      <c r="R387" s="127">
        <f t="shared" si="95"/>
        <v>0</v>
      </c>
      <c r="S387" s="132" t="str">
        <f t="shared" si="96"/>
        <v/>
      </c>
      <c r="T387" s="133" t="str">
        <f t="shared" si="97"/>
        <v/>
      </c>
      <c r="U387" s="133" t="str">
        <f t="shared" si="98"/>
        <v/>
      </c>
      <c r="V387" s="133" t="str">
        <f t="shared" si="99"/>
        <v/>
      </c>
      <c r="W387" s="133" t="str">
        <f t="shared" si="100"/>
        <v/>
      </c>
      <c r="X387" s="134" t="str">
        <f t="shared" si="101"/>
        <v/>
      </c>
      <c r="Y387" s="133" t="str">
        <f t="shared" si="102"/>
        <v/>
      </c>
      <c r="Z387" s="135" t="str">
        <f t="shared" si="103"/>
        <v/>
      </c>
      <c r="AA387" s="113"/>
      <c r="AB387" s="113"/>
      <c r="AC387" s="113"/>
      <c r="AD387" s="113"/>
      <c r="AE387" s="138"/>
      <c r="AF387" s="138"/>
      <c r="AG387" s="138"/>
      <c r="AH387" s="113"/>
      <c r="AI387" s="253" t="s">
        <v>4849</v>
      </c>
      <c r="AJ387" s="234" t="s">
        <v>4601</v>
      </c>
      <c r="AK387" s="235">
        <v>0.04</v>
      </c>
      <c r="AL387" s="254">
        <v>0</v>
      </c>
      <c r="AM387" s="113" t="s">
        <v>2622</v>
      </c>
    </row>
    <row r="388" spans="1:39" ht="12.75">
      <c r="A388" s="114" t="str">
        <f t="shared" si="104"/>
        <v/>
      </c>
      <c r="B388" s="115"/>
      <c r="C388" s="116"/>
      <c r="D388" s="116"/>
      <c r="E388" s="146"/>
      <c r="F388" s="146"/>
      <c r="G388" s="147"/>
      <c r="H388" s="117"/>
      <c r="I388" s="118" t="str">
        <f t="shared" si="88"/>
        <v/>
      </c>
      <c r="J388" s="119"/>
      <c r="K388" s="120">
        <v>1</v>
      </c>
      <c r="L388" s="121">
        <f t="shared" si="93"/>
        <v>0</v>
      </c>
      <c r="M388" s="122" t="str">
        <f t="shared" si="89"/>
        <v/>
      </c>
      <c r="N388" s="123" t="str">
        <f t="shared" si="90"/>
        <v/>
      </c>
      <c r="O388" s="124" t="str">
        <f t="shared" si="94"/>
        <v/>
      </c>
      <c r="P388" s="125" t="e">
        <f t="shared" si="91"/>
        <v>#N/A</v>
      </c>
      <c r="Q388" s="126">
        <f t="shared" si="92"/>
        <v>0</v>
      </c>
      <c r="R388" s="127">
        <f t="shared" si="95"/>
        <v>0</v>
      </c>
      <c r="S388" s="132" t="str">
        <f t="shared" si="96"/>
        <v/>
      </c>
      <c r="T388" s="133" t="str">
        <f t="shared" si="97"/>
        <v/>
      </c>
      <c r="U388" s="133" t="str">
        <f t="shared" si="98"/>
        <v/>
      </c>
      <c r="V388" s="133" t="str">
        <f t="shared" si="99"/>
        <v/>
      </c>
      <c r="W388" s="133" t="str">
        <f t="shared" si="100"/>
        <v/>
      </c>
      <c r="X388" s="134" t="str">
        <f t="shared" si="101"/>
        <v/>
      </c>
      <c r="Y388" s="133" t="str">
        <f t="shared" si="102"/>
        <v/>
      </c>
      <c r="Z388" s="135" t="str">
        <f t="shared" si="103"/>
        <v/>
      </c>
      <c r="AA388" s="113"/>
      <c r="AB388" s="113"/>
      <c r="AC388" s="113"/>
      <c r="AD388" s="113"/>
      <c r="AE388" s="138"/>
      <c r="AF388" s="138"/>
      <c r="AG388" s="138"/>
      <c r="AH388" s="113"/>
      <c r="AI388" s="253" t="s">
        <v>4850</v>
      </c>
      <c r="AJ388" s="234" t="s">
        <v>4601</v>
      </c>
      <c r="AK388" s="235">
        <v>0.25</v>
      </c>
      <c r="AL388" s="254">
        <v>0</v>
      </c>
      <c r="AM388" s="113" t="s">
        <v>2622</v>
      </c>
    </row>
    <row r="389" spans="1:39" ht="12.75">
      <c r="A389" s="114" t="str">
        <f t="shared" si="104"/>
        <v/>
      </c>
      <c r="B389" s="115"/>
      <c r="C389" s="116"/>
      <c r="D389" s="116"/>
      <c r="E389" s="146"/>
      <c r="F389" s="146"/>
      <c r="G389" s="147"/>
      <c r="H389" s="117"/>
      <c r="I389" s="118" t="str">
        <f t="shared" si="88"/>
        <v/>
      </c>
      <c r="J389" s="119"/>
      <c r="K389" s="120">
        <v>1</v>
      </c>
      <c r="L389" s="121">
        <f t="shared" si="93"/>
        <v>0</v>
      </c>
      <c r="M389" s="122" t="str">
        <f t="shared" si="89"/>
        <v/>
      </c>
      <c r="N389" s="123" t="str">
        <f t="shared" si="90"/>
        <v/>
      </c>
      <c r="O389" s="124" t="str">
        <f t="shared" si="94"/>
        <v/>
      </c>
      <c r="P389" s="125" t="e">
        <f t="shared" si="91"/>
        <v>#N/A</v>
      </c>
      <c r="Q389" s="126">
        <f t="shared" si="92"/>
        <v>0</v>
      </c>
      <c r="R389" s="127">
        <f t="shared" si="95"/>
        <v>0</v>
      </c>
      <c r="S389" s="132" t="str">
        <f t="shared" si="96"/>
        <v/>
      </c>
      <c r="T389" s="133" t="str">
        <f t="shared" si="97"/>
        <v/>
      </c>
      <c r="U389" s="133" t="str">
        <f t="shared" si="98"/>
        <v/>
      </c>
      <c r="V389" s="133" t="str">
        <f t="shared" si="99"/>
        <v/>
      </c>
      <c r="W389" s="133" t="str">
        <f t="shared" si="100"/>
        <v/>
      </c>
      <c r="X389" s="134" t="str">
        <f t="shared" si="101"/>
        <v/>
      </c>
      <c r="Y389" s="133" t="str">
        <f t="shared" si="102"/>
        <v/>
      </c>
      <c r="Z389" s="135" t="str">
        <f t="shared" si="103"/>
        <v/>
      </c>
      <c r="AA389" s="113"/>
      <c r="AB389" s="113"/>
      <c r="AC389" s="113"/>
      <c r="AD389" s="113"/>
      <c r="AE389" s="138"/>
      <c r="AF389" s="138"/>
      <c r="AG389" s="138"/>
      <c r="AH389" s="113"/>
      <c r="AI389" s="253" t="s">
        <v>4851</v>
      </c>
      <c r="AJ389" s="234" t="s">
        <v>4601</v>
      </c>
      <c r="AK389" s="235">
        <v>0.25</v>
      </c>
      <c r="AL389" s="254">
        <v>0</v>
      </c>
      <c r="AM389" s="113" t="s">
        <v>2622</v>
      </c>
    </row>
    <row r="390" spans="1:39" ht="12.75">
      <c r="A390" s="114" t="str">
        <f t="shared" si="104"/>
        <v/>
      </c>
      <c r="B390" s="115"/>
      <c r="C390" s="116"/>
      <c r="D390" s="116"/>
      <c r="E390" s="146"/>
      <c r="F390" s="146"/>
      <c r="G390" s="147"/>
      <c r="H390" s="117"/>
      <c r="I390" s="118" t="str">
        <f t="shared" si="88"/>
        <v/>
      </c>
      <c r="J390" s="119"/>
      <c r="K390" s="120">
        <v>1</v>
      </c>
      <c r="L390" s="121">
        <f t="shared" si="93"/>
        <v>0</v>
      </c>
      <c r="M390" s="122" t="str">
        <f t="shared" si="89"/>
        <v/>
      </c>
      <c r="N390" s="123" t="str">
        <f t="shared" si="90"/>
        <v/>
      </c>
      <c r="O390" s="124" t="str">
        <f t="shared" si="94"/>
        <v/>
      </c>
      <c r="P390" s="125" t="e">
        <f t="shared" si="91"/>
        <v>#N/A</v>
      </c>
      <c r="Q390" s="126">
        <f t="shared" si="92"/>
        <v>0</v>
      </c>
      <c r="R390" s="127">
        <f t="shared" si="95"/>
        <v>0</v>
      </c>
      <c r="S390" s="132" t="str">
        <f t="shared" si="96"/>
        <v/>
      </c>
      <c r="T390" s="133" t="str">
        <f t="shared" si="97"/>
        <v/>
      </c>
      <c r="U390" s="133" t="str">
        <f t="shared" si="98"/>
        <v/>
      </c>
      <c r="V390" s="133" t="str">
        <f t="shared" si="99"/>
        <v/>
      </c>
      <c r="W390" s="133" t="str">
        <f t="shared" si="100"/>
        <v/>
      </c>
      <c r="X390" s="134" t="str">
        <f t="shared" si="101"/>
        <v/>
      </c>
      <c r="Y390" s="133" t="str">
        <f t="shared" si="102"/>
        <v/>
      </c>
      <c r="Z390" s="135" t="str">
        <f t="shared" si="103"/>
        <v/>
      </c>
      <c r="AA390" s="113"/>
      <c r="AB390" s="113"/>
      <c r="AC390" s="113"/>
      <c r="AD390" s="113"/>
      <c r="AE390" s="138"/>
      <c r="AF390" s="138"/>
      <c r="AG390" s="138"/>
      <c r="AH390" s="113"/>
      <c r="AI390" s="253" t="s">
        <v>4852</v>
      </c>
      <c r="AJ390" s="234" t="s">
        <v>4601</v>
      </c>
      <c r="AK390" s="235">
        <v>0.25</v>
      </c>
      <c r="AL390" s="254">
        <v>0</v>
      </c>
      <c r="AM390" s="113" t="s">
        <v>2622</v>
      </c>
    </row>
    <row r="391" spans="1:39" ht="12.75">
      <c r="A391" s="114" t="str">
        <f t="shared" si="104"/>
        <v/>
      </c>
      <c r="B391" s="115"/>
      <c r="C391" s="116"/>
      <c r="D391" s="116"/>
      <c r="E391" s="146"/>
      <c r="F391" s="146"/>
      <c r="G391" s="147"/>
      <c r="H391" s="117"/>
      <c r="I391" s="118" t="str">
        <f t="shared" si="88"/>
        <v/>
      </c>
      <c r="J391" s="119"/>
      <c r="K391" s="120">
        <v>1</v>
      </c>
      <c r="L391" s="121">
        <f t="shared" si="93"/>
        <v>0</v>
      </c>
      <c r="M391" s="122" t="str">
        <f t="shared" si="89"/>
        <v/>
      </c>
      <c r="N391" s="123" t="str">
        <f t="shared" si="90"/>
        <v/>
      </c>
      <c r="O391" s="124" t="str">
        <f t="shared" si="94"/>
        <v/>
      </c>
      <c r="P391" s="125" t="e">
        <f t="shared" si="91"/>
        <v>#N/A</v>
      </c>
      <c r="Q391" s="126">
        <f t="shared" si="92"/>
        <v>0</v>
      </c>
      <c r="R391" s="127">
        <f t="shared" si="95"/>
        <v>0</v>
      </c>
      <c r="S391" s="132" t="str">
        <f t="shared" si="96"/>
        <v/>
      </c>
      <c r="T391" s="133" t="str">
        <f t="shared" si="97"/>
        <v/>
      </c>
      <c r="U391" s="133" t="str">
        <f t="shared" si="98"/>
        <v/>
      </c>
      <c r="V391" s="133" t="str">
        <f t="shared" si="99"/>
        <v/>
      </c>
      <c r="W391" s="133" t="str">
        <f t="shared" si="100"/>
        <v/>
      </c>
      <c r="X391" s="134" t="str">
        <f t="shared" si="101"/>
        <v/>
      </c>
      <c r="Y391" s="133" t="str">
        <f t="shared" si="102"/>
        <v/>
      </c>
      <c r="Z391" s="135" t="str">
        <f t="shared" si="103"/>
        <v/>
      </c>
      <c r="AA391" s="113"/>
      <c r="AB391" s="113"/>
      <c r="AC391" s="113"/>
      <c r="AD391" s="113"/>
      <c r="AE391" s="138"/>
      <c r="AF391" s="138"/>
      <c r="AG391" s="138"/>
      <c r="AH391" s="113"/>
      <c r="AI391" s="253" t="s">
        <v>4853</v>
      </c>
      <c r="AJ391" s="234" t="s">
        <v>4601</v>
      </c>
      <c r="AK391" s="235">
        <v>0.25</v>
      </c>
      <c r="AL391" s="254">
        <v>0</v>
      </c>
      <c r="AM391" s="113" t="s">
        <v>2622</v>
      </c>
    </row>
    <row r="392" spans="1:39" ht="12.75">
      <c r="A392" s="114" t="str">
        <f t="shared" si="104"/>
        <v/>
      </c>
      <c r="B392" s="115"/>
      <c r="C392" s="116"/>
      <c r="D392" s="116"/>
      <c r="E392" s="146"/>
      <c r="F392" s="146"/>
      <c r="G392" s="147"/>
      <c r="H392" s="117"/>
      <c r="I392" s="118" t="str">
        <f t="shared" si="88"/>
        <v/>
      </c>
      <c r="J392" s="119"/>
      <c r="K392" s="120">
        <v>1</v>
      </c>
      <c r="L392" s="121">
        <f t="shared" si="93"/>
        <v>0</v>
      </c>
      <c r="M392" s="122" t="str">
        <f t="shared" si="89"/>
        <v/>
      </c>
      <c r="N392" s="123" t="str">
        <f t="shared" si="90"/>
        <v/>
      </c>
      <c r="O392" s="124" t="str">
        <f t="shared" si="94"/>
        <v/>
      </c>
      <c r="P392" s="125" t="e">
        <f t="shared" si="91"/>
        <v>#N/A</v>
      </c>
      <c r="Q392" s="126">
        <f t="shared" si="92"/>
        <v>0</v>
      </c>
      <c r="R392" s="127">
        <f t="shared" si="95"/>
        <v>0</v>
      </c>
      <c r="S392" s="132" t="str">
        <f t="shared" si="96"/>
        <v/>
      </c>
      <c r="T392" s="133" t="str">
        <f t="shared" si="97"/>
        <v/>
      </c>
      <c r="U392" s="133" t="str">
        <f t="shared" si="98"/>
        <v/>
      </c>
      <c r="V392" s="133" t="str">
        <f t="shared" si="99"/>
        <v/>
      </c>
      <c r="W392" s="133" t="str">
        <f t="shared" si="100"/>
        <v/>
      </c>
      <c r="X392" s="134" t="str">
        <f t="shared" si="101"/>
        <v/>
      </c>
      <c r="Y392" s="133" t="str">
        <f t="shared" si="102"/>
        <v/>
      </c>
      <c r="Z392" s="135" t="str">
        <f t="shared" si="103"/>
        <v/>
      </c>
      <c r="AA392" s="113"/>
      <c r="AB392" s="113"/>
      <c r="AC392" s="113"/>
      <c r="AD392" s="113"/>
      <c r="AE392" s="138"/>
      <c r="AF392" s="138"/>
      <c r="AG392" s="138"/>
      <c r="AH392" s="113"/>
      <c r="AI392" s="253" t="s">
        <v>4854</v>
      </c>
      <c r="AJ392" s="234" t="s">
        <v>4601</v>
      </c>
      <c r="AK392" s="235">
        <v>0.04</v>
      </c>
      <c r="AL392" s="254">
        <v>0</v>
      </c>
      <c r="AM392" s="113" t="s">
        <v>2622</v>
      </c>
    </row>
    <row r="393" spans="1:39" ht="12.75">
      <c r="A393" s="114" t="str">
        <f t="shared" si="104"/>
        <v/>
      </c>
      <c r="B393" s="115"/>
      <c r="C393" s="116"/>
      <c r="D393" s="116"/>
      <c r="E393" s="146"/>
      <c r="F393" s="146"/>
      <c r="G393" s="147"/>
      <c r="H393" s="117"/>
      <c r="I393" s="118" t="str">
        <f t="shared" si="88"/>
        <v/>
      </c>
      <c r="J393" s="119"/>
      <c r="K393" s="120">
        <v>1</v>
      </c>
      <c r="L393" s="121">
        <f t="shared" si="93"/>
        <v>0</v>
      </c>
      <c r="M393" s="122" t="str">
        <f t="shared" si="89"/>
        <v/>
      </c>
      <c r="N393" s="123" t="str">
        <f t="shared" si="90"/>
        <v/>
      </c>
      <c r="O393" s="124" t="str">
        <f t="shared" si="94"/>
        <v/>
      </c>
      <c r="P393" s="125" t="e">
        <f t="shared" si="91"/>
        <v>#N/A</v>
      </c>
      <c r="Q393" s="126">
        <f t="shared" si="92"/>
        <v>0</v>
      </c>
      <c r="R393" s="127">
        <f t="shared" si="95"/>
        <v>0</v>
      </c>
      <c r="S393" s="132" t="str">
        <f t="shared" si="96"/>
        <v/>
      </c>
      <c r="T393" s="133" t="str">
        <f t="shared" si="97"/>
        <v/>
      </c>
      <c r="U393" s="133" t="str">
        <f t="shared" si="98"/>
        <v/>
      </c>
      <c r="V393" s="133" t="str">
        <f t="shared" si="99"/>
        <v/>
      </c>
      <c r="W393" s="133" t="str">
        <f t="shared" si="100"/>
        <v/>
      </c>
      <c r="X393" s="134" t="str">
        <f t="shared" si="101"/>
        <v/>
      </c>
      <c r="Y393" s="133" t="str">
        <f t="shared" si="102"/>
        <v/>
      </c>
      <c r="Z393" s="135" t="str">
        <f t="shared" si="103"/>
        <v/>
      </c>
      <c r="AA393" s="113"/>
      <c r="AB393" s="113"/>
      <c r="AC393" s="113"/>
      <c r="AD393" s="113"/>
      <c r="AE393" s="138"/>
      <c r="AF393" s="138"/>
      <c r="AG393" s="138"/>
      <c r="AH393" s="113"/>
      <c r="AI393" s="253" t="s">
        <v>4855</v>
      </c>
      <c r="AJ393" s="234" t="s">
        <v>4601</v>
      </c>
      <c r="AK393" s="235">
        <v>0.25</v>
      </c>
      <c r="AL393" s="254">
        <v>0</v>
      </c>
      <c r="AM393" s="113" t="s">
        <v>2622</v>
      </c>
    </row>
    <row r="394" spans="1:39" ht="12.75">
      <c r="A394" s="114" t="str">
        <f t="shared" si="104"/>
        <v/>
      </c>
      <c r="B394" s="115"/>
      <c r="C394" s="116"/>
      <c r="D394" s="116"/>
      <c r="E394" s="146"/>
      <c r="F394" s="146"/>
      <c r="G394" s="147"/>
      <c r="H394" s="117"/>
      <c r="I394" s="118" t="str">
        <f t="shared" si="88"/>
        <v/>
      </c>
      <c r="J394" s="119"/>
      <c r="K394" s="120">
        <v>1</v>
      </c>
      <c r="L394" s="121">
        <f t="shared" si="93"/>
        <v>0</v>
      </c>
      <c r="M394" s="122" t="str">
        <f t="shared" si="89"/>
        <v/>
      </c>
      <c r="N394" s="123" t="str">
        <f t="shared" si="90"/>
        <v/>
      </c>
      <c r="O394" s="124" t="str">
        <f t="shared" si="94"/>
        <v/>
      </c>
      <c r="P394" s="125" t="e">
        <f t="shared" si="91"/>
        <v>#N/A</v>
      </c>
      <c r="Q394" s="126">
        <f t="shared" si="92"/>
        <v>0</v>
      </c>
      <c r="R394" s="127">
        <f t="shared" si="95"/>
        <v>0</v>
      </c>
      <c r="S394" s="132" t="str">
        <f t="shared" si="96"/>
        <v/>
      </c>
      <c r="T394" s="133" t="str">
        <f t="shared" si="97"/>
        <v/>
      </c>
      <c r="U394" s="133" t="str">
        <f t="shared" si="98"/>
        <v/>
      </c>
      <c r="V394" s="133" t="str">
        <f t="shared" si="99"/>
        <v/>
      </c>
      <c r="W394" s="133" t="str">
        <f t="shared" si="100"/>
        <v/>
      </c>
      <c r="X394" s="134" t="str">
        <f t="shared" si="101"/>
        <v/>
      </c>
      <c r="Y394" s="133" t="str">
        <f t="shared" si="102"/>
        <v/>
      </c>
      <c r="Z394" s="135" t="str">
        <f t="shared" si="103"/>
        <v/>
      </c>
      <c r="AA394" s="113"/>
      <c r="AB394" s="113"/>
      <c r="AC394" s="113"/>
      <c r="AD394" s="113"/>
      <c r="AE394" s="138"/>
      <c r="AF394" s="138"/>
      <c r="AG394" s="138"/>
      <c r="AH394" s="113"/>
      <c r="AI394" s="253" t="s">
        <v>4856</v>
      </c>
      <c r="AJ394" s="234" t="s">
        <v>4601</v>
      </c>
      <c r="AK394" s="235">
        <v>0.03</v>
      </c>
      <c r="AL394" s="254">
        <v>0</v>
      </c>
      <c r="AM394" s="113" t="s">
        <v>2622</v>
      </c>
    </row>
    <row r="395" spans="1:39" ht="12.75">
      <c r="A395" s="114" t="str">
        <f t="shared" si="104"/>
        <v/>
      </c>
      <c r="B395" s="115"/>
      <c r="C395" s="116"/>
      <c r="D395" s="116"/>
      <c r="E395" s="146"/>
      <c r="F395" s="146"/>
      <c r="G395" s="147"/>
      <c r="H395" s="117"/>
      <c r="I395" s="118" t="str">
        <f t="shared" si="88"/>
        <v/>
      </c>
      <c r="J395" s="119"/>
      <c r="K395" s="120">
        <v>1</v>
      </c>
      <c r="L395" s="121">
        <f t="shared" si="93"/>
        <v>0</v>
      </c>
      <c r="M395" s="122" t="str">
        <f t="shared" si="89"/>
        <v/>
      </c>
      <c r="N395" s="123" t="str">
        <f t="shared" si="90"/>
        <v/>
      </c>
      <c r="O395" s="124" t="str">
        <f t="shared" si="94"/>
        <v/>
      </c>
      <c r="P395" s="125" t="e">
        <f t="shared" si="91"/>
        <v>#N/A</v>
      </c>
      <c r="Q395" s="126">
        <f t="shared" si="92"/>
        <v>0</v>
      </c>
      <c r="R395" s="127">
        <f t="shared" si="95"/>
        <v>0</v>
      </c>
      <c r="S395" s="132" t="str">
        <f t="shared" si="96"/>
        <v/>
      </c>
      <c r="T395" s="133" t="str">
        <f t="shared" si="97"/>
        <v/>
      </c>
      <c r="U395" s="133" t="str">
        <f t="shared" si="98"/>
        <v/>
      </c>
      <c r="V395" s="133" t="str">
        <f t="shared" si="99"/>
        <v/>
      </c>
      <c r="W395" s="133" t="str">
        <f t="shared" si="100"/>
        <v/>
      </c>
      <c r="X395" s="134" t="str">
        <f t="shared" si="101"/>
        <v/>
      </c>
      <c r="Y395" s="133" t="str">
        <f t="shared" si="102"/>
        <v/>
      </c>
      <c r="Z395" s="135" t="str">
        <f t="shared" si="103"/>
        <v/>
      </c>
      <c r="AA395" s="113"/>
      <c r="AB395" s="113"/>
      <c r="AC395" s="113"/>
      <c r="AD395" s="113"/>
      <c r="AE395" s="138"/>
      <c r="AF395" s="138"/>
      <c r="AG395" s="138"/>
      <c r="AH395" s="113"/>
      <c r="AI395" s="253" t="s">
        <v>4857</v>
      </c>
      <c r="AJ395" s="234" t="s">
        <v>4601</v>
      </c>
      <c r="AK395" s="235">
        <v>0.25</v>
      </c>
      <c r="AL395" s="254">
        <v>0</v>
      </c>
      <c r="AM395" s="113" t="s">
        <v>2622</v>
      </c>
    </row>
    <row r="396" spans="1:39" ht="12.75">
      <c r="A396" s="114" t="str">
        <f t="shared" si="104"/>
        <v/>
      </c>
      <c r="B396" s="115"/>
      <c r="C396" s="116"/>
      <c r="D396" s="116"/>
      <c r="E396" s="146"/>
      <c r="F396" s="146"/>
      <c r="G396" s="147"/>
      <c r="H396" s="117"/>
      <c r="I396" s="118" t="str">
        <f t="shared" ref="I396:I459" si="105">IF(ISNA($P396="TRUE"),"",VLOOKUP($G396,$AI$14:$AL$5997,2,FALSE))</f>
        <v/>
      </c>
      <c r="J396" s="119"/>
      <c r="K396" s="120">
        <v>1</v>
      </c>
      <c r="L396" s="121">
        <f t="shared" si="93"/>
        <v>0</v>
      </c>
      <c r="M396" s="122" t="str">
        <f t="shared" ref="M396:M459" si="106">IF(ISNA($P396="TRUE"),"",VLOOKUP($G396,$AI$14:$AL$5997,3,FALSE))</f>
        <v/>
      </c>
      <c r="N396" s="123" t="str">
        <f t="shared" ref="N396:N459" si="107">IF(ISNA($P396="TRUE"),"",VLOOKUP($G396,$AI$14:$AL$5997,4,FALSE))</f>
        <v/>
      </c>
      <c r="O396" s="124" t="str">
        <f t="shared" si="94"/>
        <v/>
      </c>
      <c r="P396" s="125" t="e">
        <f t="shared" ref="P396:P459" si="108">VLOOKUP(G396,$AI$14:$AM$5998,5,FALSE)</f>
        <v>#N/A</v>
      </c>
      <c r="Q396" s="126">
        <f t="shared" ref="Q396:Q459" si="109">IF(ISNUMBER(H396),+N396*H396,0)</f>
        <v>0</v>
      </c>
      <c r="R396" s="127">
        <f t="shared" si="95"/>
        <v>0</v>
      </c>
      <c r="S396" s="132" t="str">
        <f t="shared" si="96"/>
        <v/>
      </c>
      <c r="T396" s="133" t="str">
        <f t="shared" si="97"/>
        <v/>
      </c>
      <c r="U396" s="133" t="str">
        <f t="shared" si="98"/>
        <v/>
      </c>
      <c r="V396" s="133" t="str">
        <f t="shared" si="99"/>
        <v/>
      </c>
      <c r="W396" s="133" t="str">
        <f t="shared" si="100"/>
        <v/>
      </c>
      <c r="X396" s="134" t="str">
        <f t="shared" si="101"/>
        <v/>
      </c>
      <c r="Y396" s="133" t="str">
        <f t="shared" si="102"/>
        <v/>
      </c>
      <c r="Z396" s="135" t="str">
        <f t="shared" si="103"/>
        <v/>
      </c>
      <c r="AA396" s="113"/>
      <c r="AB396" s="113"/>
      <c r="AC396" s="113"/>
      <c r="AD396" s="113"/>
      <c r="AE396" s="138"/>
      <c r="AF396" s="138"/>
      <c r="AG396" s="138"/>
      <c r="AH396" s="113"/>
      <c r="AI396" s="253" t="s">
        <v>4858</v>
      </c>
      <c r="AJ396" s="234" t="s">
        <v>4601</v>
      </c>
      <c r="AK396" s="235">
        <v>0.03</v>
      </c>
      <c r="AL396" s="254">
        <v>0</v>
      </c>
      <c r="AM396" s="113" t="s">
        <v>2622</v>
      </c>
    </row>
    <row r="397" spans="1:39" ht="12.75">
      <c r="A397" s="114" t="str">
        <f t="shared" si="104"/>
        <v/>
      </c>
      <c r="B397" s="115"/>
      <c r="C397" s="116"/>
      <c r="D397" s="116"/>
      <c r="E397" s="146"/>
      <c r="F397" s="146"/>
      <c r="G397" s="147"/>
      <c r="H397" s="117"/>
      <c r="I397" s="118" t="str">
        <f t="shared" si="105"/>
        <v/>
      </c>
      <c r="J397" s="119"/>
      <c r="K397" s="120">
        <v>1</v>
      </c>
      <c r="L397" s="121">
        <f t="shared" ref="L397:L460" si="110">IF(ISNUMBER(J397),+J397*$J$6*K397,0)</f>
        <v>0</v>
      </c>
      <c r="M397" s="122" t="str">
        <f t="shared" si="106"/>
        <v/>
      </c>
      <c r="N397" s="123" t="str">
        <f t="shared" si="107"/>
        <v/>
      </c>
      <c r="O397" s="124" t="str">
        <f t="shared" ref="O397:O460" si="111">IF(ISNA(P397="TRUE"),"",ROUND((L397*M397+Q397)*R397,2))</f>
        <v/>
      </c>
      <c r="P397" s="125" t="e">
        <f t="shared" si="108"/>
        <v>#N/A</v>
      </c>
      <c r="Q397" s="126">
        <f t="shared" si="109"/>
        <v>0</v>
      </c>
      <c r="R397" s="127">
        <f t="shared" ref="R397:R460" si="112">IF(B397="N",1,0)</f>
        <v>0</v>
      </c>
      <c r="S397" s="132" t="str">
        <f t="shared" ref="S397:S460" si="113">IF(ISNA(P397)=FALSE,IF(ISNA(VLOOKUP(B397,AA$14:AA$31,1,FALSE))=TRUE,"X",""),"")</f>
        <v/>
      </c>
      <c r="T397" s="133" t="str">
        <f t="shared" ref="T397:T460" si="114">IF(ISNA(P397)=FALSE,IF(ISNA(VLOOKUP(C397,$AE$14:$AE$240,1,FALSE)=TRUE),"X",""),"")</f>
        <v/>
      </c>
      <c r="U397" s="133" t="str">
        <f t="shared" ref="U397:U460" si="115">IF(ISNA(P397)=FALSE,IF(ISNA(VLOOKUP(D397,$AE$14:$AE$240,1,FALSE)=TRUE),"X",""),"")</f>
        <v/>
      </c>
      <c r="V397" s="133" t="str">
        <f t="shared" ref="V397:V460" si="116">IF(ISNA(P397)=FALSE,IF(ISTEXT(E397)=FALSE,"X",""),"")</f>
        <v/>
      </c>
      <c r="W397" s="133" t="str">
        <f t="shared" ref="W397:W460" si="117">IF(ISNA(P397)=FALSE,IF(ISTEXT(F397)=FALSE,"X",""),"")</f>
        <v/>
      </c>
      <c r="X397" s="134" t="str">
        <f t="shared" ref="X397:X460" si="118">IF(ISNUMBER(J397)=TRUE,IF(ISNA(VLOOKUP(G397,AI$14:AI$5997,1,FALSE)=TRUE),"X",""),"")</f>
        <v/>
      </c>
      <c r="Y397" s="133" t="str">
        <f t="shared" ref="Y397:Y460" si="119">IF(ISNA(P397)=FALSE,IF(I397="..",IF(LEN(H397)&gt;0,"X",""),IF(H397&lt;0.00001,"X","")),"")</f>
        <v/>
      </c>
      <c r="Z397" s="135" t="str">
        <f t="shared" ref="Z397:Z460" si="120">IF(ISNA(P397)=TRUE,"",IF(L397&gt;=0.0001,"","X"))</f>
        <v/>
      </c>
      <c r="AA397" s="113"/>
      <c r="AB397" s="113"/>
      <c r="AC397" s="113"/>
      <c r="AD397" s="113"/>
      <c r="AE397" s="138"/>
      <c r="AF397" s="138"/>
      <c r="AG397" s="138"/>
      <c r="AH397" s="113"/>
      <c r="AI397" s="253" t="s">
        <v>4859</v>
      </c>
      <c r="AJ397" s="234" t="s">
        <v>4601</v>
      </c>
      <c r="AK397" s="235">
        <v>0.25</v>
      </c>
      <c r="AL397" s="254">
        <v>0</v>
      </c>
      <c r="AM397" s="113" t="s">
        <v>2622</v>
      </c>
    </row>
    <row r="398" spans="1:39" ht="12.75">
      <c r="A398" s="114" t="str">
        <f t="shared" ref="A398:A461" si="121">IF(ISNA($P398)=TRUE,"",A397+1)</f>
        <v/>
      </c>
      <c r="B398" s="115"/>
      <c r="C398" s="116"/>
      <c r="D398" s="116"/>
      <c r="E398" s="146"/>
      <c r="F398" s="146"/>
      <c r="G398" s="147"/>
      <c r="H398" s="117"/>
      <c r="I398" s="118" t="str">
        <f t="shared" si="105"/>
        <v/>
      </c>
      <c r="J398" s="119"/>
      <c r="K398" s="120">
        <v>1</v>
      </c>
      <c r="L398" s="121">
        <f t="shared" si="110"/>
        <v>0</v>
      </c>
      <c r="M398" s="122" t="str">
        <f t="shared" si="106"/>
        <v/>
      </c>
      <c r="N398" s="123" t="str">
        <f t="shared" si="107"/>
        <v/>
      </c>
      <c r="O398" s="124" t="str">
        <f t="shared" si="111"/>
        <v/>
      </c>
      <c r="P398" s="125" t="e">
        <f t="shared" si="108"/>
        <v>#N/A</v>
      </c>
      <c r="Q398" s="126">
        <f t="shared" si="109"/>
        <v>0</v>
      </c>
      <c r="R398" s="127">
        <f t="shared" si="112"/>
        <v>0</v>
      </c>
      <c r="S398" s="132" t="str">
        <f t="shared" si="113"/>
        <v/>
      </c>
      <c r="T398" s="133" t="str">
        <f t="shared" si="114"/>
        <v/>
      </c>
      <c r="U398" s="133" t="str">
        <f t="shared" si="115"/>
        <v/>
      </c>
      <c r="V398" s="133" t="str">
        <f t="shared" si="116"/>
        <v/>
      </c>
      <c r="W398" s="133" t="str">
        <f t="shared" si="117"/>
        <v/>
      </c>
      <c r="X398" s="134" t="str">
        <f t="shared" si="118"/>
        <v/>
      </c>
      <c r="Y398" s="133" t="str">
        <f t="shared" si="119"/>
        <v/>
      </c>
      <c r="Z398" s="135" t="str">
        <f t="shared" si="120"/>
        <v/>
      </c>
      <c r="AA398" s="113"/>
      <c r="AB398" s="113"/>
      <c r="AC398" s="113"/>
      <c r="AD398" s="113"/>
      <c r="AE398" s="138"/>
      <c r="AF398" s="138"/>
      <c r="AG398" s="138"/>
      <c r="AH398" s="113"/>
      <c r="AI398" s="253" t="s">
        <v>4860</v>
      </c>
      <c r="AJ398" s="234" t="s">
        <v>4601</v>
      </c>
      <c r="AK398" s="235">
        <v>0.25</v>
      </c>
      <c r="AL398" s="254">
        <v>0</v>
      </c>
      <c r="AM398" s="113" t="s">
        <v>2622</v>
      </c>
    </row>
    <row r="399" spans="1:39" ht="12.75">
      <c r="A399" s="114" t="str">
        <f t="shared" si="121"/>
        <v/>
      </c>
      <c r="B399" s="115"/>
      <c r="C399" s="116"/>
      <c r="D399" s="116"/>
      <c r="E399" s="146"/>
      <c r="F399" s="146"/>
      <c r="G399" s="147"/>
      <c r="H399" s="117"/>
      <c r="I399" s="118" t="str">
        <f t="shared" si="105"/>
        <v/>
      </c>
      <c r="J399" s="119"/>
      <c r="K399" s="120">
        <v>1</v>
      </c>
      <c r="L399" s="121">
        <f t="shared" si="110"/>
        <v>0</v>
      </c>
      <c r="M399" s="122" t="str">
        <f t="shared" si="106"/>
        <v/>
      </c>
      <c r="N399" s="123" t="str">
        <f t="shared" si="107"/>
        <v/>
      </c>
      <c r="O399" s="124" t="str">
        <f t="shared" si="111"/>
        <v/>
      </c>
      <c r="P399" s="125" t="e">
        <f t="shared" si="108"/>
        <v>#N/A</v>
      </c>
      <c r="Q399" s="126">
        <f t="shared" si="109"/>
        <v>0</v>
      </c>
      <c r="R399" s="127">
        <f t="shared" si="112"/>
        <v>0</v>
      </c>
      <c r="S399" s="132" t="str">
        <f t="shared" si="113"/>
        <v/>
      </c>
      <c r="T399" s="133" t="str">
        <f t="shared" si="114"/>
        <v/>
      </c>
      <c r="U399" s="133" t="str">
        <f t="shared" si="115"/>
        <v/>
      </c>
      <c r="V399" s="133" t="str">
        <f t="shared" si="116"/>
        <v/>
      </c>
      <c r="W399" s="133" t="str">
        <f t="shared" si="117"/>
        <v/>
      </c>
      <c r="X399" s="134" t="str">
        <f t="shared" si="118"/>
        <v/>
      </c>
      <c r="Y399" s="133" t="str">
        <f t="shared" si="119"/>
        <v/>
      </c>
      <c r="Z399" s="135" t="str">
        <f t="shared" si="120"/>
        <v/>
      </c>
      <c r="AA399" s="113"/>
      <c r="AB399" s="113"/>
      <c r="AC399" s="113"/>
      <c r="AD399" s="113"/>
      <c r="AE399" s="138"/>
      <c r="AF399" s="138"/>
      <c r="AG399" s="138"/>
      <c r="AH399" s="113"/>
      <c r="AI399" s="253" t="s">
        <v>4861</v>
      </c>
      <c r="AJ399" s="234" t="s">
        <v>4601</v>
      </c>
      <c r="AK399" s="235">
        <v>0.25</v>
      </c>
      <c r="AL399" s="254">
        <v>0</v>
      </c>
      <c r="AM399" s="113" t="s">
        <v>2622</v>
      </c>
    </row>
    <row r="400" spans="1:39" ht="12.75">
      <c r="A400" s="114" t="str">
        <f t="shared" si="121"/>
        <v/>
      </c>
      <c r="B400" s="115"/>
      <c r="C400" s="116"/>
      <c r="D400" s="116"/>
      <c r="E400" s="146"/>
      <c r="F400" s="146"/>
      <c r="G400" s="147"/>
      <c r="H400" s="117"/>
      <c r="I400" s="118" t="str">
        <f t="shared" si="105"/>
        <v/>
      </c>
      <c r="J400" s="119"/>
      <c r="K400" s="120">
        <v>1</v>
      </c>
      <c r="L400" s="121">
        <f t="shared" si="110"/>
        <v>0</v>
      </c>
      <c r="M400" s="122" t="str">
        <f t="shared" si="106"/>
        <v/>
      </c>
      <c r="N400" s="123" t="str">
        <f t="shared" si="107"/>
        <v/>
      </c>
      <c r="O400" s="124" t="str">
        <f t="shared" si="111"/>
        <v/>
      </c>
      <c r="P400" s="125" t="e">
        <f t="shared" si="108"/>
        <v>#N/A</v>
      </c>
      <c r="Q400" s="126">
        <f t="shared" si="109"/>
        <v>0</v>
      </c>
      <c r="R400" s="127">
        <f t="shared" si="112"/>
        <v>0</v>
      </c>
      <c r="S400" s="132" t="str">
        <f t="shared" si="113"/>
        <v/>
      </c>
      <c r="T400" s="133" t="str">
        <f t="shared" si="114"/>
        <v/>
      </c>
      <c r="U400" s="133" t="str">
        <f t="shared" si="115"/>
        <v/>
      </c>
      <c r="V400" s="133" t="str">
        <f t="shared" si="116"/>
        <v/>
      </c>
      <c r="W400" s="133" t="str">
        <f t="shared" si="117"/>
        <v/>
      </c>
      <c r="X400" s="134" t="str">
        <f t="shared" si="118"/>
        <v/>
      </c>
      <c r="Y400" s="133" t="str">
        <f t="shared" si="119"/>
        <v/>
      </c>
      <c r="Z400" s="135" t="str">
        <f t="shared" si="120"/>
        <v/>
      </c>
      <c r="AA400" s="113"/>
      <c r="AB400" s="113"/>
      <c r="AC400" s="113"/>
      <c r="AD400" s="113"/>
      <c r="AE400" s="138"/>
      <c r="AF400" s="138"/>
      <c r="AG400" s="138"/>
      <c r="AH400" s="113"/>
      <c r="AI400" s="253" t="s">
        <v>972</v>
      </c>
      <c r="AJ400" s="234" t="s">
        <v>4862</v>
      </c>
      <c r="AK400" s="235">
        <v>0.03</v>
      </c>
      <c r="AL400" s="254">
        <v>0</v>
      </c>
      <c r="AM400" s="113" t="s">
        <v>2622</v>
      </c>
    </row>
    <row r="401" spans="1:39" ht="12.75">
      <c r="A401" s="114" t="str">
        <f t="shared" si="121"/>
        <v/>
      </c>
      <c r="B401" s="115"/>
      <c r="C401" s="116"/>
      <c r="D401" s="116"/>
      <c r="E401" s="146"/>
      <c r="F401" s="146"/>
      <c r="G401" s="147"/>
      <c r="H401" s="117"/>
      <c r="I401" s="118" t="str">
        <f t="shared" si="105"/>
        <v/>
      </c>
      <c r="J401" s="119"/>
      <c r="K401" s="120">
        <v>1</v>
      </c>
      <c r="L401" s="121">
        <f t="shared" si="110"/>
        <v>0</v>
      </c>
      <c r="M401" s="122" t="str">
        <f t="shared" si="106"/>
        <v/>
      </c>
      <c r="N401" s="123" t="str">
        <f t="shared" si="107"/>
        <v/>
      </c>
      <c r="O401" s="124" t="str">
        <f t="shared" si="111"/>
        <v/>
      </c>
      <c r="P401" s="125" t="e">
        <f t="shared" si="108"/>
        <v>#N/A</v>
      </c>
      <c r="Q401" s="126">
        <f t="shared" si="109"/>
        <v>0</v>
      </c>
      <c r="R401" s="127">
        <f t="shared" si="112"/>
        <v>0</v>
      </c>
      <c r="S401" s="132" t="str">
        <f t="shared" si="113"/>
        <v/>
      </c>
      <c r="T401" s="133" t="str">
        <f t="shared" si="114"/>
        <v/>
      </c>
      <c r="U401" s="133" t="str">
        <f t="shared" si="115"/>
        <v/>
      </c>
      <c r="V401" s="133" t="str">
        <f t="shared" si="116"/>
        <v/>
      </c>
      <c r="W401" s="133" t="str">
        <f t="shared" si="117"/>
        <v/>
      </c>
      <c r="X401" s="134" t="str">
        <f t="shared" si="118"/>
        <v/>
      </c>
      <c r="Y401" s="133" t="str">
        <f t="shared" si="119"/>
        <v/>
      </c>
      <c r="Z401" s="135" t="str">
        <f t="shared" si="120"/>
        <v/>
      </c>
      <c r="AA401" s="113"/>
      <c r="AB401" s="113"/>
      <c r="AC401" s="113"/>
      <c r="AD401" s="113"/>
      <c r="AE401" s="138"/>
      <c r="AF401" s="138"/>
      <c r="AG401" s="138"/>
      <c r="AH401" s="113"/>
      <c r="AI401" s="253" t="s">
        <v>975</v>
      </c>
      <c r="AJ401" s="234" t="s">
        <v>4862</v>
      </c>
      <c r="AK401" s="235">
        <v>0.03</v>
      </c>
      <c r="AL401" s="254">
        <v>0</v>
      </c>
      <c r="AM401" s="113" t="s">
        <v>2622</v>
      </c>
    </row>
    <row r="402" spans="1:39" ht="12.75">
      <c r="A402" s="114" t="str">
        <f t="shared" si="121"/>
        <v/>
      </c>
      <c r="B402" s="115"/>
      <c r="C402" s="116"/>
      <c r="D402" s="116"/>
      <c r="E402" s="146"/>
      <c r="F402" s="146"/>
      <c r="G402" s="147"/>
      <c r="H402" s="117"/>
      <c r="I402" s="118" t="str">
        <f t="shared" si="105"/>
        <v/>
      </c>
      <c r="J402" s="119"/>
      <c r="K402" s="120">
        <v>1</v>
      </c>
      <c r="L402" s="121">
        <f t="shared" si="110"/>
        <v>0</v>
      </c>
      <c r="M402" s="122" t="str">
        <f t="shared" si="106"/>
        <v/>
      </c>
      <c r="N402" s="123" t="str">
        <f t="shared" si="107"/>
        <v/>
      </c>
      <c r="O402" s="124" t="str">
        <f t="shared" si="111"/>
        <v/>
      </c>
      <c r="P402" s="125" t="e">
        <f t="shared" si="108"/>
        <v>#N/A</v>
      </c>
      <c r="Q402" s="126">
        <f t="shared" si="109"/>
        <v>0</v>
      </c>
      <c r="R402" s="127">
        <f t="shared" si="112"/>
        <v>0</v>
      </c>
      <c r="S402" s="132" t="str">
        <f t="shared" si="113"/>
        <v/>
      </c>
      <c r="T402" s="133" t="str">
        <f t="shared" si="114"/>
        <v/>
      </c>
      <c r="U402" s="133" t="str">
        <f t="shared" si="115"/>
        <v/>
      </c>
      <c r="V402" s="133" t="str">
        <f t="shared" si="116"/>
        <v/>
      </c>
      <c r="W402" s="133" t="str">
        <f t="shared" si="117"/>
        <v/>
      </c>
      <c r="X402" s="134" t="str">
        <f t="shared" si="118"/>
        <v/>
      </c>
      <c r="Y402" s="133" t="str">
        <f t="shared" si="119"/>
        <v/>
      </c>
      <c r="Z402" s="135" t="str">
        <f t="shared" si="120"/>
        <v/>
      </c>
      <c r="AA402" s="113"/>
      <c r="AB402" s="113"/>
      <c r="AC402" s="113"/>
      <c r="AD402" s="113"/>
      <c r="AE402" s="138"/>
      <c r="AF402" s="138"/>
      <c r="AG402" s="138"/>
      <c r="AH402" s="113"/>
      <c r="AI402" s="253" t="s">
        <v>4863</v>
      </c>
      <c r="AJ402" s="234" t="s">
        <v>4862</v>
      </c>
      <c r="AK402" s="235">
        <v>0.03</v>
      </c>
      <c r="AL402" s="254">
        <v>0</v>
      </c>
      <c r="AM402" s="113" t="s">
        <v>2622</v>
      </c>
    </row>
    <row r="403" spans="1:39" ht="12.75">
      <c r="A403" s="114" t="str">
        <f t="shared" si="121"/>
        <v/>
      </c>
      <c r="B403" s="115"/>
      <c r="C403" s="116"/>
      <c r="D403" s="116"/>
      <c r="E403" s="146"/>
      <c r="F403" s="146"/>
      <c r="G403" s="147"/>
      <c r="H403" s="117"/>
      <c r="I403" s="118" t="str">
        <f t="shared" si="105"/>
        <v/>
      </c>
      <c r="J403" s="119"/>
      <c r="K403" s="120">
        <v>1</v>
      </c>
      <c r="L403" s="121">
        <f t="shared" si="110"/>
        <v>0</v>
      </c>
      <c r="M403" s="122" t="str">
        <f t="shared" si="106"/>
        <v/>
      </c>
      <c r="N403" s="123" t="str">
        <f t="shared" si="107"/>
        <v/>
      </c>
      <c r="O403" s="124" t="str">
        <f t="shared" si="111"/>
        <v/>
      </c>
      <c r="P403" s="125" t="e">
        <f t="shared" si="108"/>
        <v>#N/A</v>
      </c>
      <c r="Q403" s="126">
        <f t="shared" si="109"/>
        <v>0</v>
      </c>
      <c r="R403" s="127">
        <f t="shared" si="112"/>
        <v>0</v>
      </c>
      <c r="S403" s="132" t="str">
        <f t="shared" si="113"/>
        <v/>
      </c>
      <c r="T403" s="133" t="str">
        <f t="shared" si="114"/>
        <v/>
      </c>
      <c r="U403" s="133" t="str">
        <f t="shared" si="115"/>
        <v/>
      </c>
      <c r="V403" s="133" t="str">
        <f t="shared" si="116"/>
        <v/>
      </c>
      <c r="W403" s="133" t="str">
        <f t="shared" si="117"/>
        <v/>
      </c>
      <c r="X403" s="134" t="str">
        <f t="shared" si="118"/>
        <v/>
      </c>
      <c r="Y403" s="133" t="str">
        <f t="shared" si="119"/>
        <v/>
      </c>
      <c r="Z403" s="135" t="str">
        <f t="shared" si="120"/>
        <v/>
      </c>
      <c r="AA403" s="113"/>
      <c r="AB403" s="113"/>
      <c r="AC403" s="113"/>
      <c r="AD403" s="113"/>
      <c r="AE403" s="138"/>
      <c r="AF403" s="138"/>
      <c r="AG403" s="138"/>
      <c r="AH403" s="113"/>
      <c r="AI403" s="253" t="s">
        <v>4864</v>
      </c>
      <c r="AJ403" s="234" t="s">
        <v>4862</v>
      </c>
      <c r="AK403" s="235">
        <v>0.03</v>
      </c>
      <c r="AL403" s="254">
        <v>0</v>
      </c>
      <c r="AM403" s="113" t="s">
        <v>2622</v>
      </c>
    </row>
    <row r="404" spans="1:39" ht="12.75">
      <c r="A404" s="114" t="str">
        <f t="shared" si="121"/>
        <v/>
      </c>
      <c r="B404" s="115"/>
      <c r="C404" s="116"/>
      <c r="D404" s="116"/>
      <c r="E404" s="146"/>
      <c r="F404" s="146"/>
      <c r="G404" s="147"/>
      <c r="H404" s="117"/>
      <c r="I404" s="118" t="str">
        <f t="shared" si="105"/>
        <v/>
      </c>
      <c r="J404" s="119"/>
      <c r="K404" s="120">
        <v>1</v>
      </c>
      <c r="L404" s="121">
        <f t="shared" si="110"/>
        <v>0</v>
      </c>
      <c r="M404" s="122" t="str">
        <f t="shared" si="106"/>
        <v/>
      </c>
      <c r="N404" s="123" t="str">
        <f t="shared" si="107"/>
        <v/>
      </c>
      <c r="O404" s="124" t="str">
        <f t="shared" si="111"/>
        <v/>
      </c>
      <c r="P404" s="125" t="e">
        <f t="shared" si="108"/>
        <v>#N/A</v>
      </c>
      <c r="Q404" s="126">
        <f t="shared" si="109"/>
        <v>0</v>
      </c>
      <c r="R404" s="127">
        <f t="shared" si="112"/>
        <v>0</v>
      </c>
      <c r="S404" s="132" t="str">
        <f t="shared" si="113"/>
        <v/>
      </c>
      <c r="T404" s="133" t="str">
        <f t="shared" si="114"/>
        <v/>
      </c>
      <c r="U404" s="133" t="str">
        <f t="shared" si="115"/>
        <v/>
      </c>
      <c r="V404" s="133" t="str">
        <f t="shared" si="116"/>
        <v/>
      </c>
      <c r="W404" s="133" t="str">
        <f t="shared" si="117"/>
        <v/>
      </c>
      <c r="X404" s="134" t="str">
        <f t="shared" si="118"/>
        <v/>
      </c>
      <c r="Y404" s="133" t="str">
        <f t="shared" si="119"/>
        <v/>
      </c>
      <c r="Z404" s="135" t="str">
        <f t="shared" si="120"/>
        <v/>
      </c>
      <c r="AA404" s="113"/>
      <c r="AB404" s="113"/>
      <c r="AC404" s="113"/>
      <c r="AD404" s="113"/>
      <c r="AE404" s="138"/>
      <c r="AF404" s="138"/>
      <c r="AG404" s="138"/>
      <c r="AH404" s="113"/>
      <c r="AI404" s="253" t="s">
        <v>6206</v>
      </c>
      <c r="AJ404" s="234" t="s">
        <v>4601</v>
      </c>
      <c r="AK404" s="235">
        <v>0.25</v>
      </c>
      <c r="AL404" s="254">
        <v>0</v>
      </c>
      <c r="AM404" s="113" t="s">
        <v>2622</v>
      </c>
    </row>
    <row r="405" spans="1:39" ht="12.75">
      <c r="A405" s="114" t="str">
        <f t="shared" si="121"/>
        <v/>
      </c>
      <c r="B405" s="115"/>
      <c r="C405" s="116"/>
      <c r="D405" s="116"/>
      <c r="E405" s="146"/>
      <c r="F405" s="146"/>
      <c r="G405" s="147"/>
      <c r="H405" s="117"/>
      <c r="I405" s="118" t="str">
        <f t="shared" si="105"/>
        <v/>
      </c>
      <c r="J405" s="119"/>
      <c r="K405" s="120">
        <v>1</v>
      </c>
      <c r="L405" s="121">
        <f t="shared" si="110"/>
        <v>0</v>
      </c>
      <c r="M405" s="122" t="str">
        <f t="shared" si="106"/>
        <v/>
      </c>
      <c r="N405" s="123" t="str">
        <f t="shared" si="107"/>
        <v/>
      </c>
      <c r="O405" s="124" t="str">
        <f t="shared" si="111"/>
        <v/>
      </c>
      <c r="P405" s="125" t="e">
        <f t="shared" si="108"/>
        <v>#N/A</v>
      </c>
      <c r="Q405" s="126">
        <f t="shared" si="109"/>
        <v>0</v>
      </c>
      <c r="R405" s="127">
        <f t="shared" si="112"/>
        <v>0</v>
      </c>
      <c r="S405" s="132" t="str">
        <f t="shared" si="113"/>
        <v/>
      </c>
      <c r="T405" s="133" t="str">
        <f t="shared" si="114"/>
        <v/>
      </c>
      <c r="U405" s="133" t="str">
        <f t="shared" si="115"/>
        <v/>
      </c>
      <c r="V405" s="133" t="str">
        <f t="shared" si="116"/>
        <v/>
      </c>
      <c r="W405" s="133" t="str">
        <f t="shared" si="117"/>
        <v/>
      </c>
      <c r="X405" s="134" t="str">
        <f t="shared" si="118"/>
        <v/>
      </c>
      <c r="Y405" s="133" t="str">
        <f t="shared" si="119"/>
        <v/>
      </c>
      <c r="Z405" s="135" t="str">
        <f t="shared" si="120"/>
        <v/>
      </c>
      <c r="AA405" s="113"/>
      <c r="AB405" s="113"/>
      <c r="AC405" s="113"/>
      <c r="AD405" s="113"/>
      <c r="AE405" s="138"/>
      <c r="AF405" s="138"/>
      <c r="AG405" s="138"/>
      <c r="AH405" s="113"/>
      <c r="AI405" s="253" t="s">
        <v>4865</v>
      </c>
      <c r="AJ405" s="234" t="s">
        <v>4601</v>
      </c>
      <c r="AK405" s="235">
        <v>0.03</v>
      </c>
      <c r="AL405" s="254">
        <v>0</v>
      </c>
      <c r="AM405" s="113" t="s">
        <v>2622</v>
      </c>
    </row>
    <row r="406" spans="1:39" ht="12.75">
      <c r="A406" s="114" t="str">
        <f t="shared" si="121"/>
        <v/>
      </c>
      <c r="B406" s="115"/>
      <c r="C406" s="116"/>
      <c r="D406" s="116"/>
      <c r="E406" s="146"/>
      <c r="F406" s="146"/>
      <c r="G406" s="147"/>
      <c r="H406" s="117"/>
      <c r="I406" s="118" t="str">
        <f t="shared" si="105"/>
        <v/>
      </c>
      <c r="J406" s="119"/>
      <c r="K406" s="120">
        <v>1</v>
      </c>
      <c r="L406" s="121">
        <f t="shared" si="110"/>
        <v>0</v>
      </c>
      <c r="M406" s="122" t="str">
        <f t="shared" si="106"/>
        <v/>
      </c>
      <c r="N406" s="123" t="str">
        <f t="shared" si="107"/>
        <v/>
      </c>
      <c r="O406" s="124" t="str">
        <f t="shared" si="111"/>
        <v/>
      </c>
      <c r="P406" s="125" t="e">
        <f t="shared" si="108"/>
        <v>#N/A</v>
      </c>
      <c r="Q406" s="126">
        <f t="shared" si="109"/>
        <v>0</v>
      </c>
      <c r="R406" s="127">
        <f t="shared" si="112"/>
        <v>0</v>
      </c>
      <c r="S406" s="132" t="str">
        <f t="shared" si="113"/>
        <v/>
      </c>
      <c r="T406" s="133" t="str">
        <f t="shared" si="114"/>
        <v/>
      </c>
      <c r="U406" s="133" t="str">
        <f t="shared" si="115"/>
        <v/>
      </c>
      <c r="V406" s="133" t="str">
        <f t="shared" si="116"/>
        <v/>
      </c>
      <c r="W406" s="133" t="str">
        <f t="shared" si="117"/>
        <v/>
      </c>
      <c r="X406" s="134" t="str">
        <f t="shared" si="118"/>
        <v/>
      </c>
      <c r="Y406" s="133" t="str">
        <f t="shared" si="119"/>
        <v/>
      </c>
      <c r="Z406" s="135" t="str">
        <f t="shared" si="120"/>
        <v/>
      </c>
      <c r="AA406" s="113"/>
      <c r="AB406" s="113"/>
      <c r="AC406" s="113"/>
      <c r="AD406" s="113"/>
      <c r="AE406" s="138"/>
      <c r="AF406" s="138"/>
      <c r="AG406" s="138"/>
      <c r="AH406" s="113"/>
      <c r="AI406" s="255" t="s">
        <v>6734</v>
      </c>
      <c r="AJ406" s="234" t="s">
        <v>4601</v>
      </c>
      <c r="AK406" s="235">
        <v>0.25</v>
      </c>
      <c r="AL406" s="254">
        <v>0</v>
      </c>
      <c r="AM406" s="113" t="s">
        <v>2622</v>
      </c>
    </row>
    <row r="407" spans="1:39" ht="12.75">
      <c r="A407" s="114" t="str">
        <f t="shared" si="121"/>
        <v/>
      </c>
      <c r="B407" s="115"/>
      <c r="C407" s="116"/>
      <c r="D407" s="116"/>
      <c r="E407" s="146"/>
      <c r="F407" s="146"/>
      <c r="G407" s="147"/>
      <c r="H407" s="117"/>
      <c r="I407" s="118" t="str">
        <f t="shared" si="105"/>
        <v/>
      </c>
      <c r="J407" s="119"/>
      <c r="K407" s="120">
        <v>1</v>
      </c>
      <c r="L407" s="121">
        <f t="shared" si="110"/>
        <v>0</v>
      </c>
      <c r="M407" s="122" t="str">
        <f t="shared" si="106"/>
        <v/>
      </c>
      <c r="N407" s="123" t="str">
        <f t="shared" si="107"/>
        <v/>
      </c>
      <c r="O407" s="124" t="str">
        <f t="shared" si="111"/>
        <v/>
      </c>
      <c r="P407" s="125" t="e">
        <f t="shared" si="108"/>
        <v>#N/A</v>
      </c>
      <c r="Q407" s="126">
        <f t="shared" si="109"/>
        <v>0</v>
      </c>
      <c r="R407" s="127">
        <f t="shared" si="112"/>
        <v>0</v>
      </c>
      <c r="S407" s="132" t="str">
        <f t="shared" si="113"/>
        <v/>
      </c>
      <c r="T407" s="133" t="str">
        <f t="shared" si="114"/>
        <v/>
      </c>
      <c r="U407" s="133" t="str">
        <f t="shared" si="115"/>
        <v/>
      </c>
      <c r="V407" s="133" t="str">
        <f t="shared" si="116"/>
        <v/>
      </c>
      <c r="W407" s="133" t="str">
        <f t="shared" si="117"/>
        <v/>
      </c>
      <c r="X407" s="134" t="str">
        <f t="shared" si="118"/>
        <v/>
      </c>
      <c r="Y407" s="133" t="str">
        <f t="shared" si="119"/>
        <v/>
      </c>
      <c r="Z407" s="135" t="str">
        <f t="shared" si="120"/>
        <v/>
      </c>
      <c r="AA407" s="113"/>
      <c r="AB407" s="113"/>
      <c r="AC407" s="113"/>
      <c r="AD407" s="113"/>
      <c r="AE407" s="138"/>
      <c r="AF407" s="138"/>
      <c r="AG407" s="138"/>
      <c r="AH407" s="113"/>
      <c r="AI407" s="253" t="s">
        <v>6221</v>
      </c>
      <c r="AJ407" s="234" t="s">
        <v>4601</v>
      </c>
      <c r="AK407" s="235">
        <v>0.25</v>
      </c>
      <c r="AL407" s="254">
        <v>0</v>
      </c>
      <c r="AM407" s="113" t="s">
        <v>2622</v>
      </c>
    </row>
    <row r="408" spans="1:39" ht="12.75">
      <c r="A408" s="114" t="str">
        <f t="shared" si="121"/>
        <v/>
      </c>
      <c r="B408" s="115"/>
      <c r="C408" s="116"/>
      <c r="D408" s="116"/>
      <c r="E408" s="146"/>
      <c r="F408" s="146"/>
      <c r="G408" s="147"/>
      <c r="H408" s="117"/>
      <c r="I408" s="118" t="str">
        <f t="shared" si="105"/>
        <v/>
      </c>
      <c r="J408" s="119"/>
      <c r="K408" s="120">
        <v>1</v>
      </c>
      <c r="L408" s="121">
        <f t="shared" si="110"/>
        <v>0</v>
      </c>
      <c r="M408" s="122" t="str">
        <f t="shared" si="106"/>
        <v/>
      </c>
      <c r="N408" s="123" t="str">
        <f t="shared" si="107"/>
        <v/>
      </c>
      <c r="O408" s="124" t="str">
        <f t="shared" si="111"/>
        <v/>
      </c>
      <c r="P408" s="125" t="e">
        <f t="shared" si="108"/>
        <v>#N/A</v>
      </c>
      <c r="Q408" s="126">
        <f t="shared" si="109"/>
        <v>0</v>
      </c>
      <c r="R408" s="127">
        <f t="shared" si="112"/>
        <v>0</v>
      </c>
      <c r="S408" s="132" t="str">
        <f t="shared" si="113"/>
        <v/>
      </c>
      <c r="T408" s="133" t="str">
        <f t="shared" si="114"/>
        <v/>
      </c>
      <c r="U408" s="133" t="str">
        <f t="shared" si="115"/>
        <v/>
      </c>
      <c r="V408" s="133" t="str">
        <f t="shared" si="116"/>
        <v/>
      </c>
      <c r="W408" s="133" t="str">
        <f t="shared" si="117"/>
        <v/>
      </c>
      <c r="X408" s="134" t="str">
        <f t="shared" si="118"/>
        <v/>
      </c>
      <c r="Y408" s="133" t="str">
        <f t="shared" si="119"/>
        <v/>
      </c>
      <c r="Z408" s="135" t="str">
        <f t="shared" si="120"/>
        <v/>
      </c>
      <c r="AA408" s="113"/>
      <c r="AB408" s="113"/>
      <c r="AC408" s="113"/>
      <c r="AD408" s="113"/>
      <c r="AE408" s="138"/>
      <c r="AF408" s="138"/>
      <c r="AG408" s="138"/>
      <c r="AH408" s="113"/>
      <c r="AI408" s="253" t="s">
        <v>4866</v>
      </c>
      <c r="AJ408" s="234" t="s">
        <v>4601</v>
      </c>
      <c r="AK408" s="235">
        <v>0.03</v>
      </c>
      <c r="AL408" s="254">
        <v>0</v>
      </c>
      <c r="AM408" s="113" t="s">
        <v>2622</v>
      </c>
    </row>
    <row r="409" spans="1:39" ht="12.75">
      <c r="A409" s="114" t="str">
        <f t="shared" si="121"/>
        <v/>
      </c>
      <c r="B409" s="115"/>
      <c r="C409" s="116"/>
      <c r="D409" s="116"/>
      <c r="E409" s="146"/>
      <c r="F409" s="146"/>
      <c r="G409" s="147"/>
      <c r="H409" s="117"/>
      <c r="I409" s="118" t="str">
        <f t="shared" si="105"/>
        <v/>
      </c>
      <c r="J409" s="119"/>
      <c r="K409" s="120">
        <v>1</v>
      </c>
      <c r="L409" s="121">
        <f t="shared" si="110"/>
        <v>0</v>
      </c>
      <c r="M409" s="122" t="str">
        <f t="shared" si="106"/>
        <v/>
      </c>
      <c r="N409" s="123" t="str">
        <f t="shared" si="107"/>
        <v/>
      </c>
      <c r="O409" s="124" t="str">
        <f t="shared" si="111"/>
        <v/>
      </c>
      <c r="P409" s="125" t="e">
        <f t="shared" si="108"/>
        <v>#N/A</v>
      </c>
      <c r="Q409" s="126">
        <f t="shared" si="109"/>
        <v>0</v>
      </c>
      <c r="R409" s="127">
        <f t="shared" si="112"/>
        <v>0</v>
      </c>
      <c r="S409" s="132" t="str">
        <f t="shared" si="113"/>
        <v/>
      </c>
      <c r="T409" s="133" t="str">
        <f t="shared" si="114"/>
        <v/>
      </c>
      <c r="U409" s="133" t="str">
        <f t="shared" si="115"/>
        <v/>
      </c>
      <c r="V409" s="133" t="str">
        <f t="shared" si="116"/>
        <v/>
      </c>
      <c r="W409" s="133" t="str">
        <f t="shared" si="117"/>
        <v/>
      </c>
      <c r="X409" s="134" t="str">
        <f t="shared" si="118"/>
        <v/>
      </c>
      <c r="Y409" s="133" t="str">
        <f t="shared" si="119"/>
        <v/>
      </c>
      <c r="Z409" s="135" t="str">
        <f t="shared" si="120"/>
        <v/>
      </c>
      <c r="AA409" s="113"/>
      <c r="AB409" s="113"/>
      <c r="AC409" s="113"/>
      <c r="AD409" s="113"/>
      <c r="AE409" s="138"/>
      <c r="AF409" s="138"/>
      <c r="AG409" s="138"/>
      <c r="AH409" s="113"/>
      <c r="AI409" s="253" t="s">
        <v>4867</v>
      </c>
      <c r="AJ409" s="234" t="s">
        <v>4601</v>
      </c>
      <c r="AK409" s="235">
        <v>0.03</v>
      </c>
      <c r="AL409" s="254">
        <v>0</v>
      </c>
      <c r="AM409" s="113" t="s">
        <v>2622</v>
      </c>
    </row>
    <row r="410" spans="1:39" ht="12.75">
      <c r="A410" s="114" t="str">
        <f t="shared" si="121"/>
        <v/>
      </c>
      <c r="B410" s="115"/>
      <c r="C410" s="116"/>
      <c r="D410" s="116"/>
      <c r="E410" s="146"/>
      <c r="F410" s="146"/>
      <c r="G410" s="147"/>
      <c r="H410" s="117"/>
      <c r="I410" s="118" t="str">
        <f t="shared" si="105"/>
        <v/>
      </c>
      <c r="J410" s="119"/>
      <c r="K410" s="120">
        <v>1</v>
      </c>
      <c r="L410" s="121">
        <f t="shared" si="110"/>
        <v>0</v>
      </c>
      <c r="M410" s="122" t="str">
        <f t="shared" si="106"/>
        <v/>
      </c>
      <c r="N410" s="123" t="str">
        <f t="shared" si="107"/>
        <v/>
      </c>
      <c r="O410" s="124" t="str">
        <f t="shared" si="111"/>
        <v/>
      </c>
      <c r="P410" s="125" t="e">
        <f t="shared" si="108"/>
        <v>#N/A</v>
      </c>
      <c r="Q410" s="126">
        <f t="shared" si="109"/>
        <v>0</v>
      </c>
      <c r="R410" s="127">
        <f t="shared" si="112"/>
        <v>0</v>
      </c>
      <c r="S410" s="132" t="str">
        <f t="shared" si="113"/>
        <v/>
      </c>
      <c r="T410" s="133" t="str">
        <f t="shared" si="114"/>
        <v/>
      </c>
      <c r="U410" s="133" t="str">
        <f t="shared" si="115"/>
        <v/>
      </c>
      <c r="V410" s="133" t="str">
        <f t="shared" si="116"/>
        <v/>
      </c>
      <c r="W410" s="133" t="str">
        <f t="shared" si="117"/>
        <v/>
      </c>
      <c r="X410" s="134" t="str">
        <f t="shared" si="118"/>
        <v/>
      </c>
      <c r="Y410" s="133" t="str">
        <f t="shared" si="119"/>
        <v/>
      </c>
      <c r="Z410" s="135" t="str">
        <f t="shared" si="120"/>
        <v/>
      </c>
      <c r="AA410" s="113"/>
      <c r="AB410" s="113"/>
      <c r="AC410" s="113"/>
      <c r="AD410" s="113"/>
      <c r="AE410" s="138"/>
      <c r="AF410" s="138"/>
      <c r="AG410" s="138"/>
      <c r="AH410" s="113"/>
      <c r="AI410" s="253" t="s">
        <v>4868</v>
      </c>
      <c r="AJ410" s="234" t="s">
        <v>4601</v>
      </c>
      <c r="AK410" s="235">
        <v>0.03</v>
      </c>
      <c r="AL410" s="254">
        <v>0</v>
      </c>
      <c r="AM410" s="113" t="s">
        <v>2622</v>
      </c>
    </row>
    <row r="411" spans="1:39" ht="12.75">
      <c r="A411" s="114" t="str">
        <f t="shared" si="121"/>
        <v/>
      </c>
      <c r="B411" s="115"/>
      <c r="C411" s="116"/>
      <c r="D411" s="116"/>
      <c r="E411" s="146"/>
      <c r="F411" s="146"/>
      <c r="G411" s="147"/>
      <c r="H411" s="117"/>
      <c r="I411" s="118" t="str">
        <f t="shared" si="105"/>
        <v/>
      </c>
      <c r="J411" s="119"/>
      <c r="K411" s="120">
        <v>1</v>
      </c>
      <c r="L411" s="121">
        <f t="shared" si="110"/>
        <v>0</v>
      </c>
      <c r="M411" s="122" t="str">
        <f t="shared" si="106"/>
        <v/>
      </c>
      <c r="N411" s="123" t="str">
        <f t="shared" si="107"/>
        <v/>
      </c>
      <c r="O411" s="124" t="str">
        <f t="shared" si="111"/>
        <v/>
      </c>
      <c r="P411" s="125" t="e">
        <f t="shared" si="108"/>
        <v>#N/A</v>
      </c>
      <c r="Q411" s="126">
        <f t="shared" si="109"/>
        <v>0</v>
      </c>
      <c r="R411" s="127">
        <f t="shared" si="112"/>
        <v>0</v>
      </c>
      <c r="S411" s="132" t="str">
        <f t="shared" si="113"/>
        <v/>
      </c>
      <c r="T411" s="133" t="str">
        <f t="shared" si="114"/>
        <v/>
      </c>
      <c r="U411" s="133" t="str">
        <f t="shared" si="115"/>
        <v/>
      </c>
      <c r="V411" s="133" t="str">
        <f t="shared" si="116"/>
        <v/>
      </c>
      <c r="W411" s="133" t="str">
        <f t="shared" si="117"/>
        <v/>
      </c>
      <c r="X411" s="134" t="str">
        <f t="shared" si="118"/>
        <v/>
      </c>
      <c r="Y411" s="133" t="str">
        <f t="shared" si="119"/>
        <v/>
      </c>
      <c r="Z411" s="135" t="str">
        <f t="shared" si="120"/>
        <v/>
      </c>
      <c r="AA411" s="113"/>
      <c r="AB411" s="113"/>
      <c r="AC411" s="113"/>
      <c r="AD411" s="113"/>
      <c r="AE411" s="138"/>
      <c r="AF411" s="138"/>
      <c r="AG411" s="138"/>
      <c r="AH411" s="113"/>
      <c r="AI411" s="253" t="s">
        <v>4869</v>
      </c>
      <c r="AJ411" s="234" t="s">
        <v>731</v>
      </c>
      <c r="AK411" s="235">
        <v>0.03</v>
      </c>
      <c r="AL411" s="254">
        <v>0</v>
      </c>
      <c r="AM411" s="113" t="s">
        <v>2622</v>
      </c>
    </row>
    <row r="412" spans="1:39" ht="12.75">
      <c r="A412" s="114" t="str">
        <f t="shared" si="121"/>
        <v/>
      </c>
      <c r="B412" s="115"/>
      <c r="C412" s="116"/>
      <c r="D412" s="116"/>
      <c r="E412" s="146"/>
      <c r="F412" s="146"/>
      <c r="G412" s="147"/>
      <c r="H412" s="117"/>
      <c r="I412" s="118" t="str">
        <f t="shared" si="105"/>
        <v/>
      </c>
      <c r="J412" s="119"/>
      <c r="K412" s="120">
        <v>1</v>
      </c>
      <c r="L412" s="121">
        <f t="shared" si="110"/>
        <v>0</v>
      </c>
      <c r="M412" s="122" t="str">
        <f t="shared" si="106"/>
        <v/>
      </c>
      <c r="N412" s="123" t="str">
        <f t="shared" si="107"/>
        <v/>
      </c>
      <c r="O412" s="124" t="str">
        <f t="shared" si="111"/>
        <v/>
      </c>
      <c r="P412" s="125" t="e">
        <f t="shared" si="108"/>
        <v>#N/A</v>
      </c>
      <c r="Q412" s="126">
        <f t="shared" si="109"/>
        <v>0</v>
      </c>
      <c r="R412" s="127">
        <f t="shared" si="112"/>
        <v>0</v>
      </c>
      <c r="S412" s="132" t="str">
        <f t="shared" si="113"/>
        <v/>
      </c>
      <c r="T412" s="133" t="str">
        <f t="shared" si="114"/>
        <v/>
      </c>
      <c r="U412" s="133" t="str">
        <f t="shared" si="115"/>
        <v/>
      </c>
      <c r="V412" s="133" t="str">
        <f t="shared" si="116"/>
        <v/>
      </c>
      <c r="W412" s="133" t="str">
        <f t="shared" si="117"/>
        <v/>
      </c>
      <c r="X412" s="134" t="str">
        <f t="shared" si="118"/>
        <v/>
      </c>
      <c r="Y412" s="133" t="str">
        <f t="shared" si="119"/>
        <v/>
      </c>
      <c r="Z412" s="135" t="str">
        <f t="shared" si="120"/>
        <v/>
      </c>
      <c r="AA412" s="113"/>
      <c r="AB412" s="113"/>
      <c r="AC412" s="113"/>
      <c r="AD412" s="113"/>
      <c r="AE412" s="138"/>
      <c r="AF412" s="138"/>
      <c r="AG412" s="138"/>
      <c r="AH412" s="113"/>
      <c r="AI412" s="253" t="s">
        <v>4870</v>
      </c>
      <c r="AJ412" s="234" t="s">
        <v>731</v>
      </c>
      <c r="AK412" s="235">
        <v>0.03</v>
      </c>
      <c r="AL412" s="254">
        <v>0</v>
      </c>
      <c r="AM412" s="113" t="s">
        <v>2622</v>
      </c>
    </row>
    <row r="413" spans="1:39" ht="12.75">
      <c r="A413" s="114" t="str">
        <f t="shared" si="121"/>
        <v/>
      </c>
      <c r="B413" s="115"/>
      <c r="C413" s="116"/>
      <c r="D413" s="116"/>
      <c r="E413" s="146"/>
      <c r="F413" s="146"/>
      <c r="G413" s="147"/>
      <c r="H413" s="117"/>
      <c r="I413" s="118" t="str">
        <f t="shared" si="105"/>
        <v/>
      </c>
      <c r="J413" s="119"/>
      <c r="K413" s="120">
        <v>1</v>
      </c>
      <c r="L413" s="121">
        <f t="shared" si="110"/>
        <v>0</v>
      </c>
      <c r="M413" s="122" t="str">
        <f t="shared" si="106"/>
        <v/>
      </c>
      <c r="N413" s="123" t="str">
        <f t="shared" si="107"/>
        <v/>
      </c>
      <c r="O413" s="124" t="str">
        <f t="shared" si="111"/>
        <v/>
      </c>
      <c r="P413" s="125" t="e">
        <f t="shared" si="108"/>
        <v>#N/A</v>
      </c>
      <c r="Q413" s="126">
        <f t="shared" si="109"/>
        <v>0</v>
      </c>
      <c r="R413" s="127">
        <f t="shared" si="112"/>
        <v>0</v>
      </c>
      <c r="S413" s="132" t="str">
        <f t="shared" si="113"/>
        <v/>
      </c>
      <c r="T413" s="133" t="str">
        <f t="shared" si="114"/>
        <v/>
      </c>
      <c r="U413" s="133" t="str">
        <f t="shared" si="115"/>
        <v/>
      </c>
      <c r="V413" s="133" t="str">
        <f t="shared" si="116"/>
        <v/>
      </c>
      <c r="W413" s="133" t="str">
        <f t="shared" si="117"/>
        <v/>
      </c>
      <c r="X413" s="134" t="str">
        <f t="shared" si="118"/>
        <v/>
      </c>
      <c r="Y413" s="133" t="str">
        <f t="shared" si="119"/>
        <v/>
      </c>
      <c r="Z413" s="135" t="str">
        <f t="shared" si="120"/>
        <v/>
      </c>
      <c r="AA413" s="113"/>
      <c r="AB413" s="113"/>
      <c r="AC413" s="113"/>
      <c r="AD413" s="113"/>
      <c r="AE413" s="138"/>
      <c r="AF413" s="138"/>
      <c r="AG413" s="138"/>
      <c r="AH413" s="113"/>
      <c r="AI413" s="253" t="s">
        <v>992</v>
      </c>
      <c r="AJ413" s="234" t="s">
        <v>731</v>
      </c>
      <c r="AK413" s="235">
        <v>0.03</v>
      </c>
      <c r="AL413" s="254">
        <v>0</v>
      </c>
      <c r="AM413" s="113" t="s">
        <v>2622</v>
      </c>
    </row>
    <row r="414" spans="1:39" ht="12.75">
      <c r="A414" s="114" t="str">
        <f t="shared" si="121"/>
        <v/>
      </c>
      <c r="B414" s="115"/>
      <c r="C414" s="116"/>
      <c r="D414" s="116"/>
      <c r="E414" s="146"/>
      <c r="F414" s="146"/>
      <c r="G414" s="147"/>
      <c r="H414" s="117"/>
      <c r="I414" s="118" t="str">
        <f t="shared" si="105"/>
        <v/>
      </c>
      <c r="J414" s="119"/>
      <c r="K414" s="120">
        <v>1</v>
      </c>
      <c r="L414" s="121">
        <f t="shared" si="110"/>
        <v>0</v>
      </c>
      <c r="M414" s="122" t="str">
        <f t="shared" si="106"/>
        <v/>
      </c>
      <c r="N414" s="123" t="str">
        <f t="shared" si="107"/>
        <v/>
      </c>
      <c r="O414" s="124" t="str">
        <f t="shared" si="111"/>
        <v/>
      </c>
      <c r="P414" s="125" t="e">
        <f t="shared" si="108"/>
        <v>#N/A</v>
      </c>
      <c r="Q414" s="126">
        <f t="shared" si="109"/>
        <v>0</v>
      </c>
      <c r="R414" s="127">
        <f t="shared" si="112"/>
        <v>0</v>
      </c>
      <c r="S414" s="132" t="str">
        <f t="shared" si="113"/>
        <v/>
      </c>
      <c r="T414" s="133" t="str">
        <f t="shared" si="114"/>
        <v/>
      </c>
      <c r="U414" s="133" t="str">
        <f t="shared" si="115"/>
        <v/>
      </c>
      <c r="V414" s="133" t="str">
        <f t="shared" si="116"/>
        <v/>
      </c>
      <c r="W414" s="133" t="str">
        <f t="shared" si="117"/>
        <v/>
      </c>
      <c r="X414" s="134" t="str">
        <f t="shared" si="118"/>
        <v/>
      </c>
      <c r="Y414" s="133" t="str">
        <f t="shared" si="119"/>
        <v/>
      </c>
      <c r="Z414" s="135" t="str">
        <f t="shared" si="120"/>
        <v/>
      </c>
      <c r="AA414" s="113"/>
      <c r="AB414" s="113"/>
      <c r="AC414" s="113"/>
      <c r="AD414" s="113"/>
      <c r="AE414" s="138"/>
      <c r="AF414" s="138"/>
      <c r="AG414" s="138"/>
      <c r="AH414" s="113"/>
      <c r="AI414" s="253" t="s">
        <v>995</v>
      </c>
      <c r="AJ414" s="234" t="s">
        <v>731</v>
      </c>
      <c r="AK414" s="235">
        <v>0.03</v>
      </c>
      <c r="AL414" s="254">
        <v>0</v>
      </c>
      <c r="AM414" s="113" t="s">
        <v>2622</v>
      </c>
    </row>
    <row r="415" spans="1:39" ht="12.75">
      <c r="A415" s="114" t="str">
        <f t="shared" si="121"/>
        <v/>
      </c>
      <c r="B415" s="115"/>
      <c r="C415" s="116"/>
      <c r="D415" s="116"/>
      <c r="E415" s="146"/>
      <c r="F415" s="146"/>
      <c r="G415" s="147"/>
      <c r="H415" s="117"/>
      <c r="I415" s="118" t="str">
        <f t="shared" si="105"/>
        <v/>
      </c>
      <c r="J415" s="119"/>
      <c r="K415" s="120">
        <v>1</v>
      </c>
      <c r="L415" s="121">
        <f t="shared" si="110"/>
        <v>0</v>
      </c>
      <c r="M415" s="122" t="str">
        <f t="shared" si="106"/>
        <v/>
      </c>
      <c r="N415" s="123" t="str">
        <f t="shared" si="107"/>
        <v/>
      </c>
      <c r="O415" s="124" t="str">
        <f t="shared" si="111"/>
        <v/>
      </c>
      <c r="P415" s="125" t="e">
        <f t="shared" si="108"/>
        <v>#N/A</v>
      </c>
      <c r="Q415" s="126">
        <f t="shared" si="109"/>
        <v>0</v>
      </c>
      <c r="R415" s="127">
        <f t="shared" si="112"/>
        <v>0</v>
      </c>
      <c r="S415" s="132" t="str">
        <f t="shared" si="113"/>
        <v/>
      </c>
      <c r="T415" s="133" t="str">
        <f t="shared" si="114"/>
        <v/>
      </c>
      <c r="U415" s="133" t="str">
        <f t="shared" si="115"/>
        <v/>
      </c>
      <c r="V415" s="133" t="str">
        <f t="shared" si="116"/>
        <v/>
      </c>
      <c r="W415" s="133" t="str">
        <f t="shared" si="117"/>
        <v/>
      </c>
      <c r="X415" s="134" t="str">
        <f t="shared" si="118"/>
        <v/>
      </c>
      <c r="Y415" s="133" t="str">
        <f t="shared" si="119"/>
        <v/>
      </c>
      <c r="Z415" s="135" t="str">
        <f t="shared" si="120"/>
        <v/>
      </c>
      <c r="AA415" s="113"/>
      <c r="AB415" s="113"/>
      <c r="AC415" s="113"/>
      <c r="AD415" s="113"/>
      <c r="AE415" s="138"/>
      <c r="AF415" s="138"/>
      <c r="AG415" s="138"/>
      <c r="AH415" s="113"/>
      <c r="AI415" s="253" t="s">
        <v>998</v>
      </c>
      <c r="AJ415" s="234" t="s">
        <v>731</v>
      </c>
      <c r="AK415" s="235">
        <v>0.03</v>
      </c>
      <c r="AL415" s="254">
        <v>0</v>
      </c>
      <c r="AM415" s="113" t="s">
        <v>2622</v>
      </c>
    </row>
    <row r="416" spans="1:39" ht="12.75">
      <c r="A416" s="114" t="str">
        <f t="shared" si="121"/>
        <v/>
      </c>
      <c r="B416" s="115"/>
      <c r="C416" s="116"/>
      <c r="D416" s="116"/>
      <c r="E416" s="146"/>
      <c r="F416" s="146"/>
      <c r="G416" s="147"/>
      <c r="H416" s="117"/>
      <c r="I416" s="118" t="str">
        <f t="shared" si="105"/>
        <v/>
      </c>
      <c r="J416" s="119"/>
      <c r="K416" s="120">
        <v>1</v>
      </c>
      <c r="L416" s="121">
        <f t="shared" si="110"/>
        <v>0</v>
      </c>
      <c r="M416" s="122" t="str">
        <f t="shared" si="106"/>
        <v/>
      </c>
      <c r="N416" s="123" t="str">
        <f t="shared" si="107"/>
        <v/>
      </c>
      <c r="O416" s="124" t="str">
        <f t="shared" si="111"/>
        <v/>
      </c>
      <c r="P416" s="125" t="e">
        <f t="shared" si="108"/>
        <v>#N/A</v>
      </c>
      <c r="Q416" s="126">
        <f t="shared" si="109"/>
        <v>0</v>
      </c>
      <c r="R416" s="127">
        <f t="shared" si="112"/>
        <v>0</v>
      </c>
      <c r="S416" s="132" t="str">
        <f t="shared" si="113"/>
        <v/>
      </c>
      <c r="T416" s="133" t="str">
        <f t="shared" si="114"/>
        <v/>
      </c>
      <c r="U416" s="133" t="str">
        <f t="shared" si="115"/>
        <v/>
      </c>
      <c r="V416" s="133" t="str">
        <f t="shared" si="116"/>
        <v/>
      </c>
      <c r="W416" s="133" t="str">
        <f t="shared" si="117"/>
        <v/>
      </c>
      <c r="X416" s="134" t="str">
        <f t="shared" si="118"/>
        <v/>
      </c>
      <c r="Y416" s="133" t="str">
        <f t="shared" si="119"/>
        <v/>
      </c>
      <c r="Z416" s="135" t="str">
        <f t="shared" si="120"/>
        <v/>
      </c>
      <c r="AA416" s="113"/>
      <c r="AB416" s="113"/>
      <c r="AC416" s="113"/>
      <c r="AD416" s="113"/>
      <c r="AE416" s="138"/>
      <c r="AF416" s="138"/>
      <c r="AG416" s="138"/>
      <c r="AH416" s="113"/>
      <c r="AI416" s="253" t="s">
        <v>3650</v>
      </c>
      <c r="AJ416" s="234" t="s">
        <v>4601</v>
      </c>
      <c r="AK416" s="235">
        <v>0.03</v>
      </c>
      <c r="AL416" s="254">
        <v>0</v>
      </c>
      <c r="AM416" s="113" t="s">
        <v>2622</v>
      </c>
    </row>
    <row r="417" spans="1:39" ht="12.75">
      <c r="A417" s="114" t="str">
        <f t="shared" si="121"/>
        <v/>
      </c>
      <c r="B417" s="115"/>
      <c r="C417" s="116"/>
      <c r="D417" s="116"/>
      <c r="E417" s="146"/>
      <c r="F417" s="146"/>
      <c r="G417" s="147"/>
      <c r="H417" s="117"/>
      <c r="I417" s="118" t="str">
        <f t="shared" si="105"/>
        <v/>
      </c>
      <c r="J417" s="119"/>
      <c r="K417" s="120">
        <v>1</v>
      </c>
      <c r="L417" s="121">
        <f t="shared" si="110"/>
        <v>0</v>
      </c>
      <c r="M417" s="122" t="str">
        <f t="shared" si="106"/>
        <v/>
      </c>
      <c r="N417" s="123" t="str">
        <f t="shared" si="107"/>
        <v/>
      </c>
      <c r="O417" s="124" t="str">
        <f t="shared" si="111"/>
        <v/>
      </c>
      <c r="P417" s="125" t="e">
        <f t="shared" si="108"/>
        <v>#N/A</v>
      </c>
      <c r="Q417" s="126">
        <f t="shared" si="109"/>
        <v>0</v>
      </c>
      <c r="R417" s="127">
        <f t="shared" si="112"/>
        <v>0</v>
      </c>
      <c r="S417" s="132" t="str">
        <f t="shared" si="113"/>
        <v/>
      </c>
      <c r="T417" s="133" t="str">
        <f t="shared" si="114"/>
        <v/>
      </c>
      <c r="U417" s="133" t="str">
        <f t="shared" si="115"/>
        <v/>
      </c>
      <c r="V417" s="133" t="str">
        <f t="shared" si="116"/>
        <v/>
      </c>
      <c r="W417" s="133" t="str">
        <f t="shared" si="117"/>
        <v/>
      </c>
      <c r="X417" s="134" t="str">
        <f t="shared" si="118"/>
        <v/>
      </c>
      <c r="Y417" s="133" t="str">
        <f t="shared" si="119"/>
        <v/>
      </c>
      <c r="Z417" s="135" t="str">
        <f t="shared" si="120"/>
        <v/>
      </c>
      <c r="AA417" s="113"/>
      <c r="AB417" s="113"/>
      <c r="AC417" s="113"/>
      <c r="AD417" s="113"/>
      <c r="AE417" s="138"/>
      <c r="AF417" s="138"/>
      <c r="AG417" s="138"/>
      <c r="AH417" s="113"/>
      <c r="AI417" s="253" t="s">
        <v>3653</v>
      </c>
      <c r="AJ417" s="234" t="s">
        <v>4601</v>
      </c>
      <c r="AK417" s="235">
        <v>0.03</v>
      </c>
      <c r="AL417" s="254">
        <v>0</v>
      </c>
      <c r="AM417" s="113" t="s">
        <v>2622</v>
      </c>
    </row>
    <row r="418" spans="1:39" ht="12.75">
      <c r="A418" s="114" t="str">
        <f t="shared" si="121"/>
        <v/>
      </c>
      <c r="B418" s="115"/>
      <c r="C418" s="116"/>
      <c r="D418" s="116"/>
      <c r="E418" s="146"/>
      <c r="F418" s="146"/>
      <c r="G418" s="147"/>
      <c r="H418" s="117"/>
      <c r="I418" s="118" t="str">
        <f t="shared" si="105"/>
        <v/>
      </c>
      <c r="J418" s="119"/>
      <c r="K418" s="120">
        <v>1</v>
      </c>
      <c r="L418" s="121">
        <f t="shared" si="110"/>
        <v>0</v>
      </c>
      <c r="M418" s="122" t="str">
        <f t="shared" si="106"/>
        <v/>
      </c>
      <c r="N418" s="123" t="str">
        <f t="shared" si="107"/>
        <v/>
      </c>
      <c r="O418" s="124" t="str">
        <f t="shared" si="111"/>
        <v/>
      </c>
      <c r="P418" s="125" t="e">
        <f t="shared" si="108"/>
        <v>#N/A</v>
      </c>
      <c r="Q418" s="126">
        <f t="shared" si="109"/>
        <v>0</v>
      </c>
      <c r="R418" s="127">
        <f t="shared" si="112"/>
        <v>0</v>
      </c>
      <c r="S418" s="132" t="str">
        <f t="shared" si="113"/>
        <v/>
      </c>
      <c r="T418" s="133" t="str">
        <f t="shared" si="114"/>
        <v/>
      </c>
      <c r="U418" s="133" t="str">
        <f t="shared" si="115"/>
        <v/>
      </c>
      <c r="V418" s="133" t="str">
        <f t="shared" si="116"/>
        <v/>
      </c>
      <c r="W418" s="133" t="str">
        <f t="shared" si="117"/>
        <v/>
      </c>
      <c r="X418" s="134" t="str">
        <f t="shared" si="118"/>
        <v/>
      </c>
      <c r="Y418" s="133" t="str">
        <f t="shared" si="119"/>
        <v/>
      </c>
      <c r="Z418" s="135" t="str">
        <f t="shared" si="120"/>
        <v/>
      </c>
      <c r="AA418" s="113"/>
      <c r="AB418" s="113"/>
      <c r="AC418" s="113"/>
      <c r="AD418" s="113"/>
      <c r="AE418" s="138"/>
      <c r="AF418" s="138"/>
      <c r="AG418" s="138"/>
      <c r="AH418" s="113"/>
      <c r="AI418" s="253" t="s">
        <v>4871</v>
      </c>
      <c r="AJ418" s="241" t="s">
        <v>4601</v>
      </c>
      <c r="AK418" s="242">
        <v>0.03</v>
      </c>
      <c r="AL418" s="254">
        <v>0</v>
      </c>
      <c r="AM418" s="113" t="s">
        <v>2622</v>
      </c>
    </row>
    <row r="419" spans="1:39" ht="12.75">
      <c r="A419" s="114" t="str">
        <f t="shared" si="121"/>
        <v/>
      </c>
      <c r="B419" s="115"/>
      <c r="C419" s="116"/>
      <c r="D419" s="116"/>
      <c r="E419" s="146"/>
      <c r="F419" s="146"/>
      <c r="G419" s="147"/>
      <c r="H419" s="117"/>
      <c r="I419" s="118" t="str">
        <f t="shared" si="105"/>
        <v/>
      </c>
      <c r="J419" s="119"/>
      <c r="K419" s="120">
        <v>1</v>
      </c>
      <c r="L419" s="121">
        <f t="shared" si="110"/>
        <v>0</v>
      </c>
      <c r="M419" s="122" t="str">
        <f t="shared" si="106"/>
        <v/>
      </c>
      <c r="N419" s="123" t="str">
        <f t="shared" si="107"/>
        <v/>
      </c>
      <c r="O419" s="124" t="str">
        <f t="shared" si="111"/>
        <v/>
      </c>
      <c r="P419" s="125" t="e">
        <f t="shared" si="108"/>
        <v>#N/A</v>
      </c>
      <c r="Q419" s="126">
        <f t="shared" si="109"/>
        <v>0</v>
      </c>
      <c r="R419" s="127">
        <f t="shared" si="112"/>
        <v>0</v>
      </c>
      <c r="S419" s="132" t="str">
        <f t="shared" si="113"/>
        <v/>
      </c>
      <c r="T419" s="133" t="str">
        <f t="shared" si="114"/>
        <v/>
      </c>
      <c r="U419" s="133" t="str">
        <f t="shared" si="115"/>
        <v/>
      </c>
      <c r="V419" s="133" t="str">
        <f t="shared" si="116"/>
        <v/>
      </c>
      <c r="W419" s="133" t="str">
        <f t="shared" si="117"/>
        <v/>
      </c>
      <c r="X419" s="134" t="str">
        <f t="shared" si="118"/>
        <v/>
      </c>
      <c r="Y419" s="133" t="str">
        <f t="shared" si="119"/>
        <v/>
      </c>
      <c r="Z419" s="135" t="str">
        <f t="shared" si="120"/>
        <v/>
      </c>
      <c r="AA419" s="113"/>
      <c r="AB419" s="113"/>
      <c r="AC419" s="113"/>
      <c r="AD419" s="113"/>
      <c r="AE419" s="138"/>
      <c r="AF419" s="138"/>
      <c r="AG419" s="138"/>
      <c r="AH419" s="113"/>
      <c r="AI419" s="253" t="s">
        <v>4872</v>
      </c>
      <c r="AJ419" s="234" t="s">
        <v>4601</v>
      </c>
      <c r="AK419" s="235">
        <v>0.03</v>
      </c>
      <c r="AL419" s="254">
        <v>0</v>
      </c>
      <c r="AM419" s="113" t="s">
        <v>2622</v>
      </c>
    </row>
    <row r="420" spans="1:39" ht="12.75">
      <c r="A420" s="114" t="str">
        <f t="shared" si="121"/>
        <v/>
      </c>
      <c r="B420" s="115"/>
      <c r="C420" s="116"/>
      <c r="D420" s="116"/>
      <c r="E420" s="146"/>
      <c r="F420" s="146"/>
      <c r="G420" s="147"/>
      <c r="H420" s="117"/>
      <c r="I420" s="118" t="str">
        <f t="shared" si="105"/>
        <v/>
      </c>
      <c r="J420" s="119"/>
      <c r="K420" s="120">
        <v>1</v>
      </c>
      <c r="L420" s="121">
        <f t="shared" si="110"/>
        <v>0</v>
      </c>
      <c r="M420" s="122" t="str">
        <f t="shared" si="106"/>
        <v/>
      </c>
      <c r="N420" s="123" t="str">
        <f t="shared" si="107"/>
        <v/>
      </c>
      <c r="O420" s="124" t="str">
        <f t="shared" si="111"/>
        <v/>
      </c>
      <c r="P420" s="125" t="e">
        <f t="shared" si="108"/>
        <v>#N/A</v>
      </c>
      <c r="Q420" s="126">
        <f t="shared" si="109"/>
        <v>0</v>
      </c>
      <c r="R420" s="127">
        <f t="shared" si="112"/>
        <v>0</v>
      </c>
      <c r="S420" s="132" t="str">
        <f t="shared" si="113"/>
        <v/>
      </c>
      <c r="T420" s="133" t="str">
        <f t="shared" si="114"/>
        <v/>
      </c>
      <c r="U420" s="133" t="str">
        <f t="shared" si="115"/>
        <v/>
      </c>
      <c r="V420" s="133" t="str">
        <f t="shared" si="116"/>
        <v/>
      </c>
      <c r="W420" s="133" t="str">
        <f t="shared" si="117"/>
        <v/>
      </c>
      <c r="X420" s="134" t="str">
        <f t="shared" si="118"/>
        <v/>
      </c>
      <c r="Y420" s="133" t="str">
        <f t="shared" si="119"/>
        <v/>
      </c>
      <c r="Z420" s="135" t="str">
        <f t="shared" si="120"/>
        <v/>
      </c>
      <c r="AA420" s="113"/>
      <c r="AB420" s="113"/>
      <c r="AC420" s="113"/>
      <c r="AD420" s="113"/>
      <c r="AE420" s="138"/>
      <c r="AF420" s="138"/>
      <c r="AG420" s="138"/>
      <c r="AH420" s="113"/>
      <c r="AI420" s="253" t="s">
        <v>3658</v>
      </c>
      <c r="AJ420" s="234" t="s">
        <v>4601</v>
      </c>
      <c r="AK420" s="235">
        <v>0.03</v>
      </c>
      <c r="AL420" s="254">
        <v>0</v>
      </c>
      <c r="AM420" s="113" t="s">
        <v>2622</v>
      </c>
    </row>
    <row r="421" spans="1:39" ht="12.75">
      <c r="A421" s="114" t="str">
        <f t="shared" si="121"/>
        <v/>
      </c>
      <c r="B421" s="115"/>
      <c r="C421" s="116"/>
      <c r="D421" s="116"/>
      <c r="E421" s="146"/>
      <c r="F421" s="146"/>
      <c r="G421" s="147"/>
      <c r="H421" s="117"/>
      <c r="I421" s="118" t="str">
        <f t="shared" si="105"/>
        <v/>
      </c>
      <c r="J421" s="119"/>
      <c r="K421" s="120">
        <v>1</v>
      </c>
      <c r="L421" s="121">
        <f t="shared" si="110"/>
        <v>0</v>
      </c>
      <c r="M421" s="122" t="str">
        <f t="shared" si="106"/>
        <v/>
      </c>
      <c r="N421" s="123" t="str">
        <f t="shared" si="107"/>
        <v/>
      </c>
      <c r="O421" s="124" t="str">
        <f t="shared" si="111"/>
        <v/>
      </c>
      <c r="P421" s="125" t="e">
        <f t="shared" si="108"/>
        <v>#N/A</v>
      </c>
      <c r="Q421" s="126">
        <f t="shared" si="109"/>
        <v>0</v>
      </c>
      <c r="R421" s="127">
        <f t="shared" si="112"/>
        <v>0</v>
      </c>
      <c r="S421" s="132" t="str">
        <f t="shared" si="113"/>
        <v/>
      </c>
      <c r="T421" s="133" t="str">
        <f t="shared" si="114"/>
        <v/>
      </c>
      <c r="U421" s="133" t="str">
        <f t="shared" si="115"/>
        <v/>
      </c>
      <c r="V421" s="133" t="str">
        <f t="shared" si="116"/>
        <v/>
      </c>
      <c r="W421" s="133" t="str">
        <f t="shared" si="117"/>
        <v/>
      </c>
      <c r="X421" s="134" t="str">
        <f t="shared" si="118"/>
        <v/>
      </c>
      <c r="Y421" s="133" t="str">
        <f t="shared" si="119"/>
        <v/>
      </c>
      <c r="Z421" s="135" t="str">
        <f t="shared" si="120"/>
        <v/>
      </c>
      <c r="AA421" s="113"/>
      <c r="AB421" s="113"/>
      <c r="AC421" s="113"/>
      <c r="AD421" s="113"/>
      <c r="AE421" s="138"/>
      <c r="AF421" s="138"/>
      <c r="AG421" s="138"/>
      <c r="AH421" s="113"/>
      <c r="AI421" s="253" t="s">
        <v>3661</v>
      </c>
      <c r="AJ421" s="234" t="s">
        <v>4601</v>
      </c>
      <c r="AK421" s="235">
        <v>0.03</v>
      </c>
      <c r="AL421" s="254">
        <v>0</v>
      </c>
      <c r="AM421" s="113" t="s">
        <v>2622</v>
      </c>
    </row>
    <row r="422" spans="1:39" ht="12.75">
      <c r="A422" s="114" t="str">
        <f t="shared" si="121"/>
        <v/>
      </c>
      <c r="B422" s="115"/>
      <c r="C422" s="116"/>
      <c r="D422" s="116"/>
      <c r="E422" s="146"/>
      <c r="F422" s="146"/>
      <c r="G422" s="147"/>
      <c r="H422" s="117"/>
      <c r="I422" s="118" t="str">
        <f t="shared" si="105"/>
        <v/>
      </c>
      <c r="J422" s="119"/>
      <c r="K422" s="120">
        <v>1</v>
      </c>
      <c r="L422" s="121">
        <f t="shared" si="110"/>
        <v>0</v>
      </c>
      <c r="M422" s="122" t="str">
        <f t="shared" si="106"/>
        <v/>
      </c>
      <c r="N422" s="123" t="str">
        <f t="shared" si="107"/>
        <v/>
      </c>
      <c r="O422" s="124" t="str">
        <f t="shared" si="111"/>
        <v/>
      </c>
      <c r="P422" s="125" t="e">
        <f t="shared" si="108"/>
        <v>#N/A</v>
      </c>
      <c r="Q422" s="126">
        <f t="shared" si="109"/>
        <v>0</v>
      </c>
      <c r="R422" s="127">
        <f t="shared" si="112"/>
        <v>0</v>
      </c>
      <c r="S422" s="132" t="str">
        <f t="shared" si="113"/>
        <v/>
      </c>
      <c r="T422" s="133" t="str">
        <f t="shared" si="114"/>
        <v/>
      </c>
      <c r="U422" s="133" t="str">
        <f t="shared" si="115"/>
        <v/>
      </c>
      <c r="V422" s="133" t="str">
        <f t="shared" si="116"/>
        <v/>
      </c>
      <c r="W422" s="133" t="str">
        <f t="shared" si="117"/>
        <v/>
      </c>
      <c r="X422" s="134" t="str">
        <f t="shared" si="118"/>
        <v/>
      </c>
      <c r="Y422" s="133" t="str">
        <f t="shared" si="119"/>
        <v/>
      </c>
      <c r="Z422" s="135" t="str">
        <f t="shared" si="120"/>
        <v/>
      </c>
      <c r="AA422" s="113"/>
      <c r="AB422" s="113"/>
      <c r="AC422" s="113"/>
      <c r="AD422" s="113"/>
      <c r="AE422" s="138"/>
      <c r="AF422" s="138"/>
      <c r="AG422" s="138"/>
      <c r="AH422" s="113"/>
      <c r="AI422" s="253" t="s">
        <v>3664</v>
      </c>
      <c r="AJ422" s="234" t="s">
        <v>4601</v>
      </c>
      <c r="AK422" s="235">
        <v>0.03</v>
      </c>
      <c r="AL422" s="254">
        <v>0</v>
      </c>
      <c r="AM422" s="113" t="s">
        <v>2622</v>
      </c>
    </row>
    <row r="423" spans="1:39" ht="12.75">
      <c r="A423" s="114" t="str">
        <f t="shared" si="121"/>
        <v/>
      </c>
      <c r="B423" s="115"/>
      <c r="C423" s="116"/>
      <c r="D423" s="116"/>
      <c r="E423" s="146"/>
      <c r="F423" s="146"/>
      <c r="G423" s="147"/>
      <c r="H423" s="117"/>
      <c r="I423" s="118" t="str">
        <f t="shared" si="105"/>
        <v/>
      </c>
      <c r="J423" s="119"/>
      <c r="K423" s="120">
        <v>1</v>
      </c>
      <c r="L423" s="121">
        <f t="shared" si="110"/>
        <v>0</v>
      </c>
      <c r="M423" s="122" t="str">
        <f t="shared" si="106"/>
        <v/>
      </c>
      <c r="N423" s="123" t="str">
        <f t="shared" si="107"/>
        <v/>
      </c>
      <c r="O423" s="124" t="str">
        <f t="shared" si="111"/>
        <v/>
      </c>
      <c r="P423" s="125" t="e">
        <f t="shared" si="108"/>
        <v>#N/A</v>
      </c>
      <c r="Q423" s="126">
        <f t="shared" si="109"/>
        <v>0</v>
      </c>
      <c r="R423" s="127">
        <f t="shared" si="112"/>
        <v>0</v>
      </c>
      <c r="S423" s="132" t="str">
        <f t="shared" si="113"/>
        <v/>
      </c>
      <c r="T423" s="133" t="str">
        <f t="shared" si="114"/>
        <v/>
      </c>
      <c r="U423" s="133" t="str">
        <f t="shared" si="115"/>
        <v/>
      </c>
      <c r="V423" s="133" t="str">
        <f t="shared" si="116"/>
        <v/>
      </c>
      <c r="W423" s="133" t="str">
        <f t="shared" si="117"/>
        <v/>
      </c>
      <c r="X423" s="134" t="str">
        <f t="shared" si="118"/>
        <v/>
      </c>
      <c r="Y423" s="133" t="str">
        <f t="shared" si="119"/>
        <v/>
      </c>
      <c r="Z423" s="135" t="str">
        <f t="shared" si="120"/>
        <v/>
      </c>
      <c r="AA423" s="113"/>
      <c r="AB423" s="113"/>
      <c r="AC423" s="113"/>
      <c r="AD423" s="113"/>
      <c r="AE423" s="138"/>
      <c r="AF423" s="138"/>
      <c r="AG423" s="138"/>
      <c r="AH423" s="113"/>
      <c r="AI423" s="253" t="s">
        <v>3667</v>
      </c>
      <c r="AJ423" s="234" t="s">
        <v>4601</v>
      </c>
      <c r="AK423" s="235">
        <v>0.03</v>
      </c>
      <c r="AL423" s="254">
        <v>0</v>
      </c>
      <c r="AM423" s="113" t="s">
        <v>2622</v>
      </c>
    </row>
    <row r="424" spans="1:39" ht="12.75">
      <c r="A424" s="114" t="str">
        <f t="shared" si="121"/>
        <v/>
      </c>
      <c r="B424" s="115"/>
      <c r="C424" s="116"/>
      <c r="D424" s="116"/>
      <c r="E424" s="146"/>
      <c r="F424" s="146"/>
      <c r="G424" s="147"/>
      <c r="H424" s="117"/>
      <c r="I424" s="118" t="str">
        <f t="shared" si="105"/>
        <v/>
      </c>
      <c r="J424" s="119"/>
      <c r="K424" s="120">
        <v>1</v>
      </c>
      <c r="L424" s="121">
        <f t="shared" si="110"/>
        <v>0</v>
      </c>
      <c r="M424" s="122" t="str">
        <f t="shared" si="106"/>
        <v/>
      </c>
      <c r="N424" s="123" t="str">
        <f t="shared" si="107"/>
        <v/>
      </c>
      <c r="O424" s="124" t="str">
        <f t="shared" si="111"/>
        <v/>
      </c>
      <c r="P424" s="125" t="e">
        <f t="shared" si="108"/>
        <v>#N/A</v>
      </c>
      <c r="Q424" s="126">
        <f t="shared" si="109"/>
        <v>0</v>
      </c>
      <c r="R424" s="127">
        <f t="shared" si="112"/>
        <v>0</v>
      </c>
      <c r="S424" s="132" t="str">
        <f t="shared" si="113"/>
        <v/>
      </c>
      <c r="T424" s="133" t="str">
        <f t="shared" si="114"/>
        <v/>
      </c>
      <c r="U424" s="133" t="str">
        <f t="shared" si="115"/>
        <v/>
      </c>
      <c r="V424" s="133" t="str">
        <f t="shared" si="116"/>
        <v/>
      </c>
      <c r="W424" s="133" t="str">
        <f t="shared" si="117"/>
        <v/>
      </c>
      <c r="X424" s="134" t="str">
        <f t="shared" si="118"/>
        <v/>
      </c>
      <c r="Y424" s="133" t="str">
        <f t="shared" si="119"/>
        <v/>
      </c>
      <c r="Z424" s="135" t="str">
        <f t="shared" si="120"/>
        <v/>
      </c>
      <c r="AA424" s="113"/>
      <c r="AB424" s="113"/>
      <c r="AC424" s="113"/>
      <c r="AD424" s="113"/>
      <c r="AE424" s="138"/>
      <c r="AF424" s="138"/>
      <c r="AG424" s="138"/>
      <c r="AH424" s="113"/>
      <c r="AI424" s="253" t="s">
        <v>3670</v>
      </c>
      <c r="AJ424" s="234" t="s">
        <v>4601</v>
      </c>
      <c r="AK424" s="235">
        <v>0.03</v>
      </c>
      <c r="AL424" s="254">
        <v>0</v>
      </c>
      <c r="AM424" s="113" t="s">
        <v>2622</v>
      </c>
    </row>
    <row r="425" spans="1:39" ht="12.75">
      <c r="A425" s="114" t="str">
        <f t="shared" si="121"/>
        <v/>
      </c>
      <c r="B425" s="115"/>
      <c r="C425" s="116"/>
      <c r="D425" s="116"/>
      <c r="E425" s="146"/>
      <c r="F425" s="146"/>
      <c r="G425" s="147"/>
      <c r="H425" s="117"/>
      <c r="I425" s="118" t="str">
        <f t="shared" si="105"/>
        <v/>
      </c>
      <c r="J425" s="119"/>
      <c r="K425" s="120">
        <v>1</v>
      </c>
      <c r="L425" s="121">
        <f t="shared" si="110"/>
        <v>0</v>
      </c>
      <c r="M425" s="122" t="str">
        <f t="shared" si="106"/>
        <v/>
      </c>
      <c r="N425" s="123" t="str">
        <f t="shared" si="107"/>
        <v/>
      </c>
      <c r="O425" s="124" t="str">
        <f t="shared" si="111"/>
        <v/>
      </c>
      <c r="P425" s="125" t="e">
        <f t="shared" si="108"/>
        <v>#N/A</v>
      </c>
      <c r="Q425" s="126">
        <f t="shared" si="109"/>
        <v>0</v>
      </c>
      <c r="R425" s="127">
        <f t="shared" si="112"/>
        <v>0</v>
      </c>
      <c r="S425" s="132" t="str">
        <f t="shared" si="113"/>
        <v/>
      </c>
      <c r="T425" s="133" t="str">
        <f t="shared" si="114"/>
        <v/>
      </c>
      <c r="U425" s="133" t="str">
        <f t="shared" si="115"/>
        <v/>
      </c>
      <c r="V425" s="133" t="str">
        <f t="shared" si="116"/>
        <v/>
      </c>
      <c r="W425" s="133" t="str">
        <f t="shared" si="117"/>
        <v/>
      </c>
      <c r="X425" s="134" t="str">
        <f t="shared" si="118"/>
        <v/>
      </c>
      <c r="Y425" s="133" t="str">
        <f t="shared" si="119"/>
        <v/>
      </c>
      <c r="Z425" s="135" t="str">
        <f t="shared" si="120"/>
        <v/>
      </c>
      <c r="AA425" s="113"/>
      <c r="AB425" s="113"/>
      <c r="AC425" s="113"/>
      <c r="AD425" s="113"/>
      <c r="AE425" s="138"/>
      <c r="AF425" s="138"/>
      <c r="AG425" s="138"/>
      <c r="AH425" s="113"/>
      <c r="AI425" s="253" t="s">
        <v>4873</v>
      </c>
      <c r="AJ425" s="234" t="s">
        <v>731</v>
      </c>
      <c r="AK425" s="235">
        <v>0.03</v>
      </c>
      <c r="AL425" s="254">
        <v>0</v>
      </c>
      <c r="AM425" s="113" t="s">
        <v>2622</v>
      </c>
    </row>
    <row r="426" spans="1:39" ht="12.75">
      <c r="A426" s="114" t="str">
        <f t="shared" si="121"/>
        <v/>
      </c>
      <c r="B426" s="115"/>
      <c r="C426" s="116"/>
      <c r="D426" s="116"/>
      <c r="E426" s="146"/>
      <c r="F426" s="146"/>
      <c r="G426" s="147"/>
      <c r="H426" s="117"/>
      <c r="I426" s="118" t="str">
        <f t="shared" si="105"/>
        <v/>
      </c>
      <c r="J426" s="119"/>
      <c r="K426" s="120">
        <v>1</v>
      </c>
      <c r="L426" s="121">
        <f t="shared" si="110"/>
        <v>0</v>
      </c>
      <c r="M426" s="122" t="str">
        <f t="shared" si="106"/>
        <v/>
      </c>
      <c r="N426" s="123" t="str">
        <f t="shared" si="107"/>
        <v/>
      </c>
      <c r="O426" s="124" t="str">
        <f t="shared" si="111"/>
        <v/>
      </c>
      <c r="P426" s="125" t="e">
        <f t="shared" si="108"/>
        <v>#N/A</v>
      </c>
      <c r="Q426" s="126">
        <f t="shared" si="109"/>
        <v>0</v>
      </c>
      <c r="R426" s="127">
        <f t="shared" si="112"/>
        <v>0</v>
      </c>
      <c r="S426" s="132" t="str">
        <f t="shared" si="113"/>
        <v/>
      </c>
      <c r="T426" s="133" t="str">
        <f t="shared" si="114"/>
        <v/>
      </c>
      <c r="U426" s="133" t="str">
        <f t="shared" si="115"/>
        <v/>
      </c>
      <c r="V426" s="133" t="str">
        <f t="shared" si="116"/>
        <v/>
      </c>
      <c r="W426" s="133" t="str">
        <f t="shared" si="117"/>
        <v/>
      </c>
      <c r="X426" s="134" t="str">
        <f t="shared" si="118"/>
        <v/>
      </c>
      <c r="Y426" s="133" t="str">
        <f t="shared" si="119"/>
        <v/>
      </c>
      <c r="Z426" s="135" t="str">
        <f t="shared" si="120"/>
        <v/>
      </c>
      <c r="AA426" s="113"/>
      <c r="AB426" s="113"/>
      <c r="AC426" s="113"/>
      <c r="AD426" s="113"/>
      <c r="AE426" s="138"/>
      <c r="AF426" s="138"/>
      <c r="AG426" s="138"/>
      <c r="AH426" s="113"/>
      <c r="AI426" s="253" t="s">
        <v>4874</v>
      </c>
      <c r="AJ426" s="234" t="s">
        <v>731</v>
      </c>
      <c r="AK426" s="235">
        <v>0.03</v>
      </c>
      <c r="AL426" s="254">
        <v>0</v>
      </c>
      <c r="AM426" s="113" t="s">
        <v>2622</v>
      </c>
    </row>
    <row r="427" spans="1:39" ht="12.75">
      <c r="A427" s="114" t="str">
        <f t="shared" si="121"/>
        <v/>
      </c>
      <c r="B427" s="115"/>
      <c r="C427" s="116"/>
      <c r="D427" s="116"/>
      <c r="E427" s="146"/>
      <c r="F427" s="146"/>
      <c r="G427" s="147"/>
      <c r="H427" s="117"/>
      <c r="I427" s="118" t="str">
        <f t="shared" si="105"/>
        <v/>
      </c>
      <c r="J427" s="119"/>
      <c r="K427" s="120">
        <v>1</v>
      </c>
      <c r="L427" s="121">
        <f t="shared" si="110"/>
        <v>0</v>
      </c>
      <c r="M427" s="122" t="str">
        <f t="shared" si="106"/>
        <v/>
      </c>
      <c r="N427" s="123" t="str">
        <f t="shared" si="107"/>
        <v/>
      </c>
      <c r="O427" s="124" t="str">
        <f t="shared" si="111"/>
        <v/>
      </c>
      <c r="P427" s="125" t="e">
        <f t="shared" si="108"/>
        <v>#N/A</v>
      </c>
      <c r="Q427" s="126">
        <f t="shared" si="109"/>
        <v>0</v>
      </c>
      <c r="R427" s="127">
        <f t="shared" si="112"/>
        <v>0</v>
      </c>
      <c r="S427" s="132" t="str">
        <f t="shared" si="113"/>
        <v/>
      </c>
      <c r="T427" s="133" t="str">
        <f t="shared" si="114"/>
        <v/>
      </c>
      <c r="U427" s="133" t="str">
        <f t="shared" si="115"/>
        <v/>
      </c>
      <c r="V427" s="133" t="str">
        <f t="shared" si="116"/>
        <v/>
      </c>
      <c r="W427" s="133" t="str">
        <f t="shared" si="117"/>
        <v/>
      </c>
      <c r="X427" s="134" t="str">
        <f t="shared" si="118"/>
        <v/>
      </c>
      <c r="Y427" s="133" t="str">
        <f t="shared" si="119"/>
        <v/>
      </c>
      <c r="Z427" s="135" t="str">
        <f t="shared" si="120"/>
        <v/>
      </c>
      <c r="AA427" s="113"/>
      <c r="AB427" s="113"/>
      <c r="AC427" s="113"/>
      <c r="AD427" s="113"/>
      <c r="AE427" s="138"/>
      <c r="AF427" s="138"/>
      <c r="AG427" s="138"/>
      <c r="AH427" s="113"/>
      <c r="AI427" s="253" t="s">
        <v>4875</v>
      </c>
      <c r="AJ427" s="234" t="s">
        <v>4876</v>
      </c>
      <c r="AK427" s="235">
        <v>0.03</v>
      </c>
      <c r="AL427" s="254">
        <v>0</v>
      </c>
      <c r="AM427" s="113" t="s">
        <v>2622</v>
      </c>
    </row>
    <row r="428" spans="1:39" ht="12.75">
      <c r="A428" s="114" t="str">
        <f t="shared" si="121"/>
        <v/>
      </c>
      <c r="B428" s="115"/>
      <c r="C428" s="116"/>
      <c r="D428" s="116"/>
      <c r="E428" s="146"/>
      <c r="F428" s="146"/>
      <c r="G428" s="147"/>
      <c r="H428" s="117"/>
      <c r="I428" s="118" t="str">
        <f t="shared" si="105"/>
        <v/>
      </c>
      <c r="J428" s="119"/>
      <c r="K428" s="120">
        <v>1</v>
      </c>
      <c r="L428" s="121">
        <f t="shared" si="110"/>
        <v>0</v>
      </c>
      <c r="M428" s="122" t="str">
        <f t="shared" si="106"/>
        <v/>
      </c>
      <c r="N428" s="123" t="str">
        <f t="shared" si="107"/>
        <v/>
      </c>
      <c r="O428" s="124" t="str">
        <f t="shared" si="111"/>
        <v/>
      </c>
      <c r="P428" s="125" t="e">
        <f t="shared" si="108"/>
        <v>#N/A</v>
      </c>
      <c r="Q428" s="126">
        <f t="shared" si="109"/>
        <v>0</v>
      </c>
      <c r="R428" s="127">
        <f t="shared" si="112"/>
        <v>0</v>
      </c>
      <c r="S428" s="132" t="str">
        <f t="shared" si="113"/>
        <v/>
      </c>
      <c r="T428" s="133" t="str">
        <f t="shared" si="114"/>
        <v/>
      </c>
      <c r="U428" s="133" t="str">
        <f t="shared" si="115"/>
        <v/>
      </c>
      <c r="V428" s="133" t="str">
        <f t="shared" si="116"/>
        <v/>
      </c>
      <c r="W428" s="133" t="str">
        <f t="shared" si="117"/>
        <v/>
      </c>
      <c r="X428" s="134" t="str">
        <f t="shared" si="118"/>
        <v/>
      </c>
      <c r="Y428" s="133" t="str">
        <f t="shared" si="119"/>
        <v/>
      </c>
      <c r="Z428" s="135" t="str">
        <f t="shared" si="120"/>
        <v/>
      </c>
      <c r="AA428" s="113"/>
      <c r="AB428" s="113"/>
      <c r="AC428" s="113"/>
      <c r="AD428" s="113"/>
      <c r="AE428" s="138"/>
      <c r="AF428" s="138"/>
      <c r="AG428" s="138"/>
      <c r="AH428" s="113"/>
      <c r="AI428" s="253" t="s">
        <v>4877</v>
      </c>
      <c r="AJ428" s="234" t="s">
        <v>4601</v>
      </c>
      <c r="AK428" s="235">
        <v>0.03</v>
      </c>
      <c r="AL428" s="254">
        <v>0</v>
      </c>
      <c r="AM428" s="113" t="s">
        <v>2622</v>
      </c>
    </row>
    <row r="429" spans="1:39" ht="12.75">
      <c r="A429" s="114" t="str">
        <f t="shared" si="121"/>
        <v/>
      </c>
      <c r="B429" s="115"/>
      <c r="C429" s="116"/>
      <c r="D429" s="116"/>
      <c r="E429" s="146"/>
      <c r="F429" s="146"/>
      <c r="G429" s="147"/>
      <c r="H429" s="117"/>
      <c r="I429" s="118" t="str">
        <f t="shared" si="105"/>
        <v/>
      </c>
      <c r="J429" s="119"/>
      <c r="K429" s="120">
        <v>1</v>
      </c>
      <c r="L429" s="121">
        <f t="shared" si="110"/>
        <v>0</v>
      </c>
      <c r="M429" s="122" t="str">
        <f t="shared" si="106"/>
        <v/>
      </c>
      <c r="N429" s="123" t="str">
        <f t="shared" si="107"/>
        <v/>
      </c>
      <c r="O429" s="124" t="str">
        <f t="shared" si="111"/>
        <v/>
      </c>
      <c r="P429" s="125" t="e">
        <f t="shared" si="108"/>
        <v>#N/A</v>
      </c>
      <c r="Q429" s="126">
        <f t="shared" si="109"/>
        <v>0</v>
      </c>
      <c r="R429" s="127">
        <f t="shared" si="112"/>
        <v>0</v>
      </c>
      <c r="S429" s="132" t="str">
        <f t="shared" si="113"/>
        <v/>
      </c>
      <c r="T429" s="133" t="str">
        <f t="shared" si="114"/>
        <v/>
      </c>
      <c r="U429" s="133" t="str">
        <f t="shared" si="115"/>
        <v/>
      </c>
      <c r="V429" s="133" t="str">
        <f t="shared" si="116"/>
        <v/>
      </c>
      <c r="W429" s="133" t="str">
        <f t="shared" si="117"/>
        <v/>
      </c>
      <c r="X429" s="134" t="str">
        <f t="shared" si="118"/>
        <v/>
      </c>
      <c r="Y429" s="133" t="str">
        <f t="shared" si="119"/>
        <v/>
      </c>
      <c r="Z429" s="135" t="str">
        <f t="shared" si="120"/>
        <v/>
      </c>
      <c r="AA429" s="113"/>
      <c r="AB429" s="113"/>
      <c r="AC429" s="113"/>
      <c r="AD429" s="113"/>
      <c r="AE429" s="138"/>
      <c r="AF429" s="138"/>
      <c r="AG429" s="138"/>
      <c r="AH429" s="113"/>
      <c r="AI429" s="253" t="s">
        <v>4878</v>
      </c>
      <c r="AJ429" s="234" t="s">
        <v>4601</v>
      </c>
      <c r="AK429" s="235">
        <v>0.03</v>
      </c>
      <c r="AL429" s="254">
        <v>0</v>
      </c>
      <c r="AM429" s="113" t="s">
        <v>2622</v>
      </c>
    </row>
    <row r="430" spans="1:39" ht="12.75">
      <c r="A430" s="114" t="str">
        <f t="shared" si="121"/>
        <v/>
      </c>
      <c r="B430" s="115"/>
      <c r="C430" s="116"/>
      <c r="D430" s="116"/>
      <c r="E430" s="146"/>
      <c r="F430" s="146"/>
      <c r="G430" s="147"/>
      <c r="H430" s="117"/>
      <c r="I430" s="118" t="str">
        <f t="shared" si="105"/>
        <v/>
      </c>
      <c r="J430" s="119"/>
      <c r="K430" s="120">
        <v>1</v>
      </c>
      <c r="L430" s="121">
        <f t="shared" si="110"/>
        <v>0</v>
      </c>
      <c r="M430" s="122" t="str">
        <f t="shared" si="106"/>
        <v/>
      </c>
      <c r="N430" s="123" t="str">
        <f t="shared" si="107"/>
        <v/>
      </c>
      <c r="O430" s="124" t="str">
        <f t="shared" si="111"/>
        <v/>
      </c>
      <c r="P430" s="125" t="e">
        <f t="shared" si="108"/>
        <v>#N/A</v>
      </c>
      <c r="Q430" s="126">
        <f t="shared" si="109"/>
        <v>0</v>
      </c>
      <c r="R430" s="127">
        <f t="shared" si="112"/>
        <v>0</v>
      </c>
      <c r="S430" s="132" t="str">
        <f t="shared" si="113"/>
        <v/>
      </c>
      <c r="T430" s="133" t="str">
        <f t="shared" si="114"/>
        <v/>
      </c>
      <c r="U430" s="133" t="str">
        <f t="shared" si="115"/>
        <v/>
      </c>
      <c r="V430" s="133" t="str">
        <f t="shared" si="116"/>
        <v/>
      </c>
      <c r="W430" s="133" t="str">
        <f t="shared" si="117"/>
        <v/>
      </c>
      <c r="X430" s="134" t="str">
        <f t="shared" si="118"/>
        <v/>
      </c>
      <c r="Y430" s="133" t="str">
        <f t="shared" si="119"/>
        <v/>
      </c>
      <c r="Z430" s="135" t="str">
        <f t="shared" si="120"/>
        <v/>
      </c>
      <c r="AA430" s="113"/>
      <c r="AB430" s="113"/>
      <c r="AC430" s="113"/>
      <c r="AD430" s="113"/>
      <c r="AE430" s="138"/>
      <c r="AF430" s="138"/>
      <c r="AG430" s="138"/>
      <c r="AH430" s="113"/>
      <c r="AI430" s="253" t="s">
        <v>877</v>
      </c>
      <c r="AJ430" s="234" t="s">
        <v>4601</v>
      </c>
      <c r="AK430" s="235">
        <v>0.03</v>
      </c>
      <c r="AL430" s="254">
        <v>0</v>
      </c>
      <c r="AM430" s="113" t="s">
        <v>2622</v>
      </c>
    </row>
    <row r="431" spans="1:39" ht="12.75">
      <c r="A431" s="114" t="str">
        <f t="shared" si="121"/>
        <v/>
      </c>
      <c r="B431" s="115"/>
      <c r="C431" s="116"/>
      <c r="D431" s="116"/>
      <c r="E431" s="146"/>
      <c r="F431" s="146"/>
      <c r="G431" s="147"/>
      <c r="H431" s="117"/>
      <c r="I431" s="118" t="str">
        <f t="shared" si="105"/>
        <v/>
      </c>
      <c r="J431" s="119"/>
      <c r="K431" s="120">
        <v>1</v>
      </c>
      <c r="L431" s="121">
        <f t="shared" si="110"/>
        <v>0</v>
      </c>
      <c r="M431" s="122" t="str">
        <f t="shared" si="106"/>
        <v/>
      </c>
      <c r="N431" s="123" t="str">
        <f t="shared" si="107"/>
        <v/>
      </c>
      <c r="O431" s="124" t="str">
        <f t="shared" si="111"/>
        <v/>
      </c>
      <c r="P431" s="125" t="e">
        <f t="shared" si="108"/>
        <v>#N/A</v>
      </c>
      <c r="Q431" s="126">
        <f t="shared" si="109"/>
        <v>0</v>
      </c>
      <c r="R431" s="127">
        <f t="shared" si="112"/>
        <v>0</v>
      </c>
      <c r="S431" s="132" t="str">
        <f t="shared" si="113"/>
        <v/>
      </c>
      <c r="T431" s="133" t="str">
        <f t="shared" si="114"/>
        <v/>
      </c>
      <c r="U431" s="133" t="str">
        <f t="shared" si="115"/>
        <v/>
      </c>
      <c r="V431" s="133" t="str">
        <f t="shared" si="116"/>
        <v/>
      </c>
      <c r="W431" s="133" t="str">
        <f t="shared" si="117"/>
        <v/>
      </c>
      <c r="X431" s="134" t="str">
        <f t="shared" si="118"/>
        <v/>
      </c>
      <c r="Y431" s="133" t="str">
        <f t="shared" si="119"/>
        <v/>
      </c>
      <c r="Z431" s="135" t="str">
        <f t="shared" si="120"/>
        <v/>
      </c>
      <c r="AA431" s="113"/>
      <c r="AB431" s="113"/>
      <c r="AC431" s="113"/>
      <c r="AD431" s="113"/>
      <c r="AE431" s="138"/>
      <c r="AF431" s="138"/>
      <c r="AG431" s="138"/>
      <c r="AH431" s="113"/>
      <c r="AI431" s="253" t="s">
        <v>880</v>
      </c>
      <c r="AJ431" s="234" t="s">
        <v>4601</v>
      </c>
      <c r="AK431" s="235">
        <v>0.03</v>
      </c>
      <c r="AL431" s="254">
        <v>0</v>
      </c>
      <c r="AM431" s="113" t="s">
        <v>2622</v>
      </c>
    </row>
    <row r="432" spans="1:39" ht="12.75">
      <c r="A432" s="114" t="str">
        <f t="shared" si="121"/>
        <v/>
      </c>
      <c r="B432" s="115"/>
      <c r="C432" s="116"/>
      <c r="D432" s="116"/>
      <c r="E432" s="146"/>
      <c r="F432" s="146"/>
      <c r="G432" s="147"/>
      <c r="H432" s="117"/>
      <c r="I432" s="118" t="str">
        <f t="shared" si="105"/>
        <v/>
      </c>
      <c r="J432" s="119"/>
      <c r="K432" s="120">
        <v>1</v>
      </c>
      <c r="L432" s="121">
        <f t="shared" si="110"/>
        <v>0</v>
      </c>
      <c r="M432" s="122" t="str">
        <f t="shared" si="106"/>
        <v/>
      </c>
      <c r="N432" s="123" t="str">
        <f t="shared" si="107"/>
        <v/>
      </c>
      <c r="O432" s="124" t="str">
        <f t="shared" si="111"/>
        <v/>
      </c>
      <c r="P432" s="125" t="e">
        <f t="shared" si="108"/>
        <v>#N/A</v>
      </c>
      <c r="Q432" s="126">
        <f t="shared" si="109"/>
        <v>0</v>
      </c>
      <c r="R432" s="127">
        <f t="shared" si="112"/>
        <v>0</v>
      </c>
      <c r="S432" s="132" t="str">
        <f t="shared" si="113"/>
        <v/>
      </c>
      <c r="T432" s="133" t="str">
        <f t="shared" si="114"/>
        <v/>
      </c>
      <c r="U432" s="133" t="str">
        <f t="shared" si="115"/>
        <v/>
      </c>
      <c r="V432" s="133" t="str">
        <f t="shared" si="116"/>
        <v/>
      </c>
      <c r="W432" s="133" t="str">
        <f t="shared" si="117"/>
        <v/>
      </c>
      <c r="X432" s="134" t="str">
        <f t="shared" si="118"/>
        <v/>
      </c>
      <c r="Y432" s="133" t="str">
        <f t="shared" si="119"/>
        <v/>
      </c>
      <c r="Z432" s="135" t="str">
        <f t="shared" si="120"/>
        <v/>
      </c>
      <c r="AA432" s="113"/>
      <c r="AB432" s="113"/>
      <c r="AC432" s="113"/>
      <c r="AD432" s="113"/>
      <c r="AE432" s="138"/>
      <c r="AF432" s="138"/>
      <c r="AG432" s="138"/>
      <c r="AH432" s="113"/>
      <c r="AI432" s="253" t="s">
        <v>883</v>
      </c>
      <c r="AJ432" s="234" t="s">
        <v>4601</v>
      </c>
      <c r="AK432" s="235">
        <v>0.03</v>
      </c>
      <c r="AL432" s="254">
        <v>0</v>
      </c>
      <c r="AM432" s="113" t="s">
        <v>2622</v>
      </c>
    </row>
    <row r="433" spans="1:39" ht="12.75">
      <c r="A433" s="114" t="str">
        <f t="shared" si="121"/>
        <v/>
      </c>
      <c r="B433" s="115"/>
      <c r="C433" s="116"/>
      <c r="D433" s="116"/>
      <c r="E433" s="146"/>
      <c r="F433" s="146"/>
      <c r="G433" s="147"/>
      <c r="H433" s="117"/>
      <c r="I433" s="118" t="str">
        <f t="shared" si="105"/>
        <v/>
      </c>
      <c r="J433" s="119"/>
      <c r="K433" s="120">
        <v>1</v>
      </c>
      <c r="L433" s="121">
        <f t="shared" si="110"/>
        <v>0</v>
      </c>
      <c r="M433" s="122" t="str">
        <f t="shared" si="106"/>
        <v/>
      </c>
      <c r="N433" s="123" t="str">
        <f t="shared" si="107"/>
        <v/>
      </c>
      <c r="O433" s="124" t="str">
        <f t="shared" si="111"/>
        <v/>
      </c>
      <c r="P433" s="125" t="e">
        <f t="shared" si="108"/>
        <v>#N/A</v>
      </c>
      <c r="Q433" s="126">
        <f t="shared" si="109"/>
        <v>0</v>
      </c>
      <c r="R433" s="127">
        <f t="shared" si="112"/>
        <v>0</v>
      </c>
      <c r="S433" s="132" t="str">
        <f t="shared" si="113"/>
        <v/>
      </c>
      <c r="T433" s="133" t="str">
        <f t="shared" si="114"/>
        <v/>
      </c>
      <c r="U433" s="133" t="str">
        <f t="shared" si="115"/>
        <v/>
      </c>
      <c r="V433" s="133" t="str">
        <f t="shared" si="116"/>
        <v/>
      </c>
      <c r="W433" s="133" t="str">
        <f t="shared" si="117"/>
        <v/>
      </c>
      <c r="X433" s="134" t="str">
        <f t="shared" si="118"/>
        <v/>
      </c>
      <c r="Y433" s="133" t="str">
        <f t="shared" si="119"/>
        <v/>
      </c>
      <c r="Z433" s="135" t="str">
        <f t="shared" si="120"/>
        <v/>
      </c>
      <c r="AA433" s="113"/>
      <c r="AB433" s="113"/>
      <c r="AC433" s="113"/>
      <c r="AD433" s="113"/>
      <c r="AE433" s="138"/>
      <c r="AF433" s="138"/>
      <c r="AG433" s="138"/>
      <c r="AH433" s="113"/>
      <c r="AI433" s="253" t="s">
        <v>886</v>
      </c>
      <c r="AJ433" s="234" t="s">
        <v>4601</v>
      </c>
      <c r="AK433" s="235">
        <v>0.03</v>
      </c>
      <c r="AL433" s="254">
        <v>0</v>
      </c>
      <c r="AM433" s="113" t="s">
        <v>2622</v>
      </c>
    </row>
    <row r="434" spans="1:39" ht="12.75">
      <c r="A434" s="114" t="str">
        <f t="shared" si="121"/>
        <v/>
      </c>
      <c r="B434" s="115"/>
      <c r="C434" s="116"/>
      <c r="D434" s="116"/>
      <c r="E434" s="146"/>
      <c r="F434" s="146"/>
      <c r="G434" s="147"/>
      <c r="H434" s="117"/>
      <c r="I434" s="118" t="str">
        <f t="shared" si="105"/>
        <v/>
      </c>
      <c r="J434" s="119"/>
      <c r="K434" s="120">
        <v>1</v>
      </c>
      <c r="L434" s="121">
        <f t="shared" si="110"/>
        <v>0</v>
      </c>
      <c r="M434" s="122" t="str">
        <f t="shared" si="106"/>
        <v/>
      </c>
      <c r="N434" s="123" t="str">
        <f t="shared" si="107"/>
        <v/>
      </c>
      <c r="O434" s="124" t="str">
        <f t="shared" si="111"/>
        <v/>
      </c>
      <c r="P434" s="125" t="e">
        <f t="shared" si="108"/>
        <v>#N/A</v>
      </c>
      <c r="Q434" s="126">
        <f t="shared" si="109"/>
        <v>0</v>
      </c>
      <c r="R434" s="127">
        <f t="shared" si="112"/>
        <v>0</v>
      </c>
      <c r="S434" s="132" t="str">
        <f t="shared" si="113"/>
        <v/>
      </c>
      <c r="T434" s="133" t="str">
        <f t="shared" si="114"/>
        <v/>
      </c>
      <c r="U434" s="133" t="str">
        <f t="shared" si="115"/>
        <v/>
      </c>
      <c r="V434" s="133" t="str">
        <f t="shared" si="116"/>
        <v/>
      </c>
      <c r="W434" s="133" t="str">
        <f t="shared" si="117"/>
        <v/>
      </c>
      <c r="X434" s="134" t="str">
        <f t="shared" si="118"/>
        <v/>
      </c>
      <c r="Y434" s="133" t="str">
        <f t="shared" si="119"/>
        <v/>
      </c>
      <c r="Z434" s="135" t="str">
        <f t="shared" si="120"/>
        <v/>
      </c>
      <c r="AA434" s="113"/>
      <c r="AB434" s="113"/>
      <c r="AC434" s="113"/>
      <c r="AD434" s="113"/>
      <c r="AE434" s="138"/>
      <c r="AF434" s="138"/>
      <c r="AG434" s="138"/>
      <c r="AH434" s="113"/>
      <c r="AI434" s="253" t="s">
        <v>889</v>
      </c>
      <c r="AJ434" s="234" t="s">
        <v>4601</v>
      </c>
      <c r="AK434" s="235">
        <v>0.03</v>
      </c>
      <c r="AL434" s="254">
        <v>0</v>
      </c>
      <c r="AM434" s="113" t="s">
        <v>2622</v>
      </c>
    </row>
    <row r="435" spans="1:39" ht="12.75">
      <c r="A435" s="114" t="str">
        <f t="shared" si="121"/>
        <v/>
      </c>
      <c r="B435" s="115"/>
      <c r="C435" s="116"/>
      <c r="D435" s="116"/>
      <c r="E435" s="146"/>
      <c r="F435" s="146"/>
      <c r="G435" s="147"/>
      <c r="H435" s="117"/>
      <c r="I435" s="118" t="str">
        <f t="shared" si="105"/>
        <v/>
      </c>
      <c r="J435" s="119"/>
      <c r="K435" s="120">
        <v>1</v>
      </c>
      <c r="L435" s="121">
        <f t="shared" si="110"/>
        <v>0</v>
      </c>
      <c r="M435" s="122" t="str">
        <f t="shared" si="106"/>
        <v/>
      </c>
      <c r="N435" s="123" t="str">
        <f t="shared" si="107"/>
        <v/>
      </c>
      <c r="O435" s="124" t="str">
        <f t="shared" si="111"/>
        <v/>
      </c>
      <c r="P435" s="125" t="e">
        <f t="shared" si="108"/>
        <v>#N/A</v>
      </c>
      <c r="Q435" s="126">
        <f t="shared" si="109"/>
        <v>0</v>
      </c>
      <c r="R435" s="127">
        <f t="shared" si="112"/>
        <v>0</v>
      </c>
      <c r="S435" s="132" t="str">
        <f t="shared" si="113"/>
        <v/>
      </c>
      <c r="T435" s="133" t="str">
        <f t="shared" si="114"/>
        <v/>
      </c>
      <c r="U435" s="133" t="str">
        <f t="shared" si="115"/>
        <v/>
      </c>
      <c r="V435" s="133" t="str">
        <f t="shared" si="116"/>
        <v/>
      </c>
      <c r="W435" s="133" t="str">
        <f t="shared" si="117"/>
        <v/>
      </c>
      <c r="X435" s="134" t="str">
        <f t="shared" si="118"/>
        <v/>
      </c>
      <c r="Y435" s="133" t="str">
        <f t="shared" si="119"/>
        <v/>
      </c>
      <c r="Z435" s="135" t="str">
        <f t="shared" si="120"/>
        <v/>
      </c>
      <c r="AA435" s="113"/>
      <c r="AB435" s="113"/>
      <c r="AC435" s="113"/>
      <c r="AD435" s="113"/>
      <c r="AE435" s="138"/>
      <c r="AF435" s="138"/>
      <c r="AG435" s="138"/>
      <c r="AH435" s="113"/>
      <c r="AI435" s="253" t="s">
        <v>892</v>
      </c>
      <c r="AJ435" s="234" t="s">
        <v>731</v>
      </c>
      <c r="AK435" s="235">
        <v>0.03</v>
      </c>
      <c r="AL435" s="254">
        <v>0</v>
      </c>
      <c r="AM435" s="113" t="s">
        <v>2622</v>
      </c>
    </row>
    <row r="436" spans="1:39" ht="12.75">
      <c r="A436" s="114" t="str">
        <f t="shared" si="121"/>
        <v/>
      </c>
      <c r="B436" s="115"/>
      <c r="C436" s="116"/>
      <c r="D436" s="116"/>
      <c r="E436" s="146"/>
      <c r="F436" s="146"/>
      <c r="G436" s="147"/>
      <c r="H436" s="117"/>
      <c r="I436" s="118" t="str">
        <f t="shared" si="105"/>
        <v/>
      </c>
      <c r="J436" s="119"/>
      <c r="K436" s="120">
        <v>1</v>
      </c>
      <c r="L436" s="121">
        <f t="shared" si="110"/>
        <v>0</v>
      </c>
      <c r="M436" s="122" t="str">
        <f t="shared" si="106"/>
        <v/>
      </c>
      <c r="N436" s="123" t="str">
        <f t="shared" si="107"/>
        <v/>
      </c>
      <c r="O436" s="124" t="str">
        <f t="shared" si="111"/>
        <v/>
      </c>
      <c r="P436" s="125" t="e">
        <f t="shared" si="108"/>
        <v>#N/A</v>
      </c>
      <c r="Q436" s="126">
        <f t="shared" si="109"/>
        <v>0</v>
      </c>
      <c r="R436" s="127">
        <f t="shared" si="112"/>
        <v>0</v>
      </c>
      <c r="S436" s="132" t="str">
        <f t="shared" si="113"/>
        <v/>
      </c>
      <c r="T436" s="133" t="str">
        <f t="shared" si="114"/>
        <v/>
      </c>
      <c r="U436" s="133" t="str">
        <f t="shared" si="115"/>
        <v/>
      </c>
      <c r="V436" s="133" t="str">
        <f t="shared" si="116"/>
        <v/>
      </c>
      <c r="W436" s="133" t="str">
        <f t="shared" si="117"/>
        <v/>
      </c>
      <c r="X436" s="134" t="str">
        <f t="shared" si="118"/>
        <v/>
      </c>
      <c r="Y436" s="133" t="str">
        <f t="shared" si="119"/>
        <v/>
      </c>
      <c r="Z436" s="135" t="str">
        <f t="shared" si="120"/>
        <v/>
      </c>
      <c r="AA436" s="113"/>
      <c r="AB436" s="113"/>
      <c r="AC436" s="113"/>
      <c r="AD436" s="113"/>
      <c r="AE436" s="138"/>
      <c r="AF436" s="138"/>
      <c r="AG436" s="138"/>
      <c r="AH436" s="113"/>
      <c r="AI436" s="253" t="s">
        <v>895</v>
      </c>
      <c r="AJ436" s="234" t="s">
        <v>731</v>
      </c>
      <c r="AK436" s="235">
        <v>0.04</v>
      </c>
      <c r="AL436" s="254">
        <v>0</v>
      </c>
      <c r="AM436" s="113" t="s">
        <v>2622</v>
      </c>
    </row>
    <row r="437" spans="1:39" ht="12.75">
      <c r="A437" s="114" t="str">
        <f t="shared" si="121"/>
        <v/>
      </c>
      <c r="B437" s="115"/>
      <c r="C437" s="116"/>
      <c r="D437" s="116"/>
      <c r="E437" s="146"/>
      <c r="F437" s="146"/>
      <c r="G437" s="147"/>
      <c r="H437" s="117"/>
      <c r="I437" s="118" t="str">
        <f t="shared" si="105"/>
        <v/>
      </c>
      <c r="J437" s="119"/>
      <c r="K437" s="120">
        <v>1</v>
      </c>
      <c r="L437" s="121">
        <f t="shared" si="110"/>
        <v>0</v>
      </c>
      <c r="M437" s="122" t="str">
        <f t="shared" si="106"/>
        <v/>
      </c>
      <c r="N437" s="123" t="str">
        <f t="shared" si="107"/>
        <v/>
      </c>
      <c r="O437" s="124" t="str">
        <f t="shared" si="111"/>
        <v/>
      </c>
      <c r="P437" s="125" t="e">
        <f t="shared" si="108"/>
        <v>#N/A</v>
      </c>
      <c r="Q437" s="126">
        <f t="shared" si="109"/>
        <v>0</v>
      </c>
      <c r="R437" s="127">
        <f t="shared" si="112"/>
        <v>0</v>
      </c>
      <c r="S437" s="132" t="str">
        <f t="shared" si="113"/>
        <v/>
      </c>
      <c r="T437" s="133" t="str">
        <f t="shared" si="114"/>
        <v/>
      </c>
      <c r="U437" s="133" t="str">
        <f t="shared" si="115"/>
        <v/>
      </c>
      <c r="V437" s="133" t="str">
        <f t="shared" si="116"/>
        <v/>
      </c>
      <c r="W437" s="133" t="str">
        <f t="shared" si="117"/>
        <v/>
      </c>
      <c r="X437" s="134" t="str">
        <f t="shared" si="118"/>
        <v/>
      </c>
      <c r="Y437" s="133" t="str">
        <f t="shared" si="119"/>
        <v/>
      </c>
      <c r="Z437" s="135" t="str">
        <f t="shared" si="120"/>
        <v/>
      </c>
      <c r="AA437" s="113"/>
      <c r="AB437" s="113"/>
      <c r="AC437" s="113"/>
      <c r="AD437" s="113"/>
      <c r="AE437" s="138"/>
      <c r="AF437" s="138"/>
      <c r="AG437" s="138"/>
      <c r="AH437" s="113"/>
      <c r="AI437" s="253" t="s">
        <v>898</v>
      </c>
      <c r="AJ437" s="234" t="s">
        <v>731</v>
      </c>
      <c r="AK437" s="235">
        <v>0.04</v>
      </c>
      <c r="AL437" s="254">
        <v>0</v>
      </c>
      <c r="AM437" s="113" t="s">
        <v>2622</v>
      </c>
    </row>
    <row r="438" spans="1:39" ht="12.75">
      <c r="A438" s="114" t="str">
        <f t="shared" si="121"/>
        <v/>
      </c>
      <c r="B438" s="115"/>
      <c r="C438" s="116"/>
      <c r="D438" s="116"/>
      <c r="E438" s="146"/>
      <c r="F438" s="146"/>
      <c r="G438" s="147"/>
      <c r="H438" s="117"/>
      <c r="I438" s="118" t="str">
        <f t="shared" si="105"/>
        <v/>
      </c>
      <c r="J438" s="119"/>
      <c r="K438" s="120">
        <v>1</v>
      </c>
      <c r="L438" s="121">
        <f t="shared" si="110"/>
        <v>0</v>
      </c>
      <c r="M438" s="122" t="str">
        <f t="shared" si="106"/>
        <v/>
      </c>
      <c r="N438" s="123" t="str">
        <f t="shared" si="107"/>
        <v/>
      </c>
      <c r="O438" s="124" t="str">
        <f t="shared" si="111"/>
        <v/>
      </c>
      <c r="P438" s="125" t="e">
        <f t="shared" si="108"/>
        <v>#N/A</v>
      </c>
      <c r="Q438" s="126">
        <f t="shared" si="109"/>
        <v>0</v>
      </c>
      <c r="R438" s="127">
        <f t="shared" si="112"/>
        <v>0</v>
      </c>
      <c r="S438" s="132" t="str">
        <f t="shared" si="113"/>
        <v/>
      </c>
      <c r="T438" s="133" t="str">
        <f t="shared" si="114"/>
        <v/>
      </c>
      <c r="U438" s="133" t="str">
        <f t="shared" si="115"/>
        <v/>
      </c>
      <c r="V438" s="133" t="str">
        <f t="shared" si="116"/>
        <v/>
      </c>
      <c r="W438" s="133" t="str">
        <f t="shared" si="117"/>
        <v/>
      </c>
      <c r="X438" s="134" t="str">
        <f t="shared" si="118"/>
        <v/>
      </c>
      <c r="Y438" s="133" t="str">
        <f t="shared" si="119"/>
        <v/>
      </c>
      <c r="Z438" s="135" t="str">
        <f t="shared" si="120"/>
        <v/>
      </c>
      <c r="AA438" s="113"/>
      <c r="AB438" s="113"/>
      <c r="AC438" s="113"/>
      <c r="AD438" s="113"/>
      <c r="AE438" s="138"/>
      <c r="AF438" s="138"/>
      <c r="AG438" s="138"/>
      <c r="AH438" s="113"/>
      <c r="AI438" s="253" t="s">
        <v>139</v>
      </c>
      <c r="AJ438" s="234" t="s">
        <v>731</v>
      </c>
      <c r="AK438" s="235">
        <v>0.04</v>
      </c>
      <c r="AL438" s="254">
        <v>0</v>
      </c>
      <c r="AM438" s="113" t="s">
        <v>2622</v>
      </c>
    </row>
    <row r="439" spans="1:39" ht="12.75">
      <c r="A439" s="114" t="str">
        <f t="shared" si="121"/>
        <v/>
      </c>
      <c r="B439" s="115"/>
      <c r="C439" s="116"/>
      <c r="D439" s="116"/>
      <c r="E439" s="146"/>
      <c r="F439" s="146"/>
      <c r="G439" s="147"/>
      <c r="H439" s="117"/>
      <c r="I439" s="118" t="str">
        <f t="shared" si="105"/>
        <v/>
      </c>
      <c r="J439" s="119"/>
      <c r="K439" s="120">
        <v>1</v>
      </c>
      <c r="L439" s="121">
        <f t="shared" si="110"/>
        <v>0</v>
      </c>
      <c r="M439" s="122" t="str">
        <f t="shared" si="106"/>
        <v/>
      </c>
      <c r="N439" s="123" t="str">
        <f t="shared" si="107"/>
        <v/>
      </c>
      <c r="O439" s="124" t="str">
        <f t="shared" si="111"/>
        <v/>
      </c>
      <c r="P439" s="125" t="e">
        <f t="shared" si="108"/>
        <v>#N/A</v>
      </c>
      <c r="Q439" s="126">
        <f t="shared" si="109"/>
        <v>0</v>
      </c>
      <c r="R439" s="127">
        <f t="shared" si="112"/>
        <v>0</v>
      </c>
      <c r="S439" s="132" t="str">
        <f t="shared" si="113"/>
        <v/>
      </c>
      <c r="T439" s="133" t="str">
        <f t="shared" si="114"/>
        <v/>
      </c>
      <c r="U439" s="133" t="str">
        <f t="shared" si="115"/>
        <v/>
      </c>
      <c r="V439" s="133" t="str">
        <f t="shared" si="116"/>
        <v/>
      </c>
      <c r="W439" s="133" t="str">
        <f t="shared" si="117"/>
        <v/>
      </c>
      <c r="X439" s="134" t="str">
        <f t="shared" si="118"/>
        <v/>
      </c>
      <c r="Y439" s="133" t="str">
        <f t="shared" si="119"/>
        <v/>
      </c>
      <c r="Z439" s="135" t="str">
        <f t="shared" si="120"/>
        <v/>
      </c>
      <c r="AA439" s="113"/>
      <c r="AB439" s="113"/>
      <c r="AC439" s="113"/>
      <c r="AD439" s="113"/>
      <c r="AE439" s="138"/>
      <c r="AF439" s="138"/>
      <c r="AG439" s="138"/>
      <c r="AH439" s="113"/>
      <c r="AI439" s="253" t="s">
        <v>143</v>
      </c>
      <c r="AJ439" s="234" t="s">
        <v>731</v>
      </c>
      <c r="AK439" s="235">
        <v>0.03</v>
      </c>
      <c r="AL439" s="254">
        <v>0</v>
      </c>
      <c r="AM439" s="113" t="s">
        <v>2622</v>
      </c>
    </row>
    <row r="440" spans="1:39" ht="12.75">
      <c r="A440" s="114" t="str">
        <f t="shared" si="121"/>
        <v/>
      </c>
      <c r="B440" s="115"/>
      <c r="C440" s="116"/>
      <c r="D440" s="116"/>
      <c r="E440" s="146"/>
      <c r="F440" s="146"/>
      <c r="G440" s="147"/>
      <c r="H440" s="117"/>
      <c r="I440" s="118" t="str">
        <f t="shared" si="105"/>
        <v/>
      </c>
      <c r="J440" s="119"/>
      <c r="K440" s="120">
        <v>1</v>
      </c>
      <c r="L440" s="121">
        <f t="shared" si="110"/>
        <v>0</v>
      </c>
      <c r="M440" s="122" t="str">
        <f t="shared" si="106"/>
        <v/>
      </c>
      <c r="N440" s="123" t="str">
        <f t="shared" si="107"/>
        <v/>
      </c>
      <c r="O440" s="124" t="str">
        <f t="shared" si="111"/>
        <v/>
      </c>
      <c r="P440" s="125" t="e">
        <f t="shared" si="108"/>
        <v>#N/A</v>
      </c>
      <c r="Q440" s="126">
        <f t="shared" si="109"/>
        <v>0</v>
      </c>
      <c r="R440" s="127">
        <f t="shared" si="112"/>
        <v>0</v>
      </c>
      <c r="S440" s="132" t="str">
        <f t="shared" si="113"/>
        <v/>
      </c>
      <c r="T440" s="133" t="str">
        <f t="shared" si="114"/>
        <v/>
      </c>
      <c r="U440" s="133" t="str">
        <f t="shared" si="115"/>
        <v/>
      </c>
      <c r="V440" s="133" t="str">
        <f t="shared" si="116"/>
        <v/>
      </c>
      <c r="W440" s="133" t="str">
        <f t="shared" si="117"/>
        <v/>
      </c>
      <c r="X440" s="134" t="str">
        <f t="shared" si="118"/>
        <v/>
      </c>
      <c r="Y440" s="133" t="str">
        <f t="shared" si="119"/>
        <v/>
      </c>
      <c r="Z440" s="135" t="str">
        <f t="shared" si="120"/>
        <v/>
      </c>
      <c r="AA440" s="113"/>
      <c r="AB440" s="113"/>
      <c r="AC440" s="113"/>
      <c r="AD440" s="113"/>
      <c r="AE440" s="138"/>
      <c r="AF440" s="138"/>
      <c r="AG440" s="138"/>
      <c r="AH440" s="113"/>
      <c r="AI440" s="253" t="s">
        <v>146</v>
      </c>
      <c r="AJ440" s="234" t="s">
        <v>731</v>
      </c>
      <c r="AK440" s="235">
        <v>0.04</v>
      </c>
      <c r="AL440" s="254">
        <v>0</v>
      </c>
      <c r="AM440" s="113" t="s">
        <v>2622</v>
      </c>
    </row>
    <row r="441" spans="1:39" ht="12.75">
      <c r="A441" s="114" t="str">
        <f t="shared" si="121"/>
        <v/>
      </c>
      <c r="B441" s="115"/>
      <c r="C441" s="116"/>
      <c r="D441" s="116"/>
      <c r="E441" s="146"/>
      <c r="F441" s="146"/>
      <c r="G441" s="147"/>
      <c r="H441" s="117"/>
      <c r="I441" s="118" t="str">
        <f t="shared" si="105"/>
        <v/>
      </c>
      <c r="J441" s="119"/>
      <c r="K441" s="120">
        <v>1</v>
      </c>
      <c r="L441" s="121">
        <f t="shared" si="110"/>
        <v>0</v>
      </c>
      <c r="M441" s="122" t="str">
        <f t="shared" si="106"/>
        <v/>
      </c>
      <c r="N441" s="123" t="str">
        <f t="shared" si="107"/>
        <v/>
      </c>
      <c r="O441" s="124" t="str">
        <f t="shared" si="111"/>
        <v/>
      </c>
      <c r="P441" s="125" t="e">
        <f t="shared" si="108"/>
        <v>#N/A</v>
      </c>
      <c r="Q441" s="126">
        <f t="shared" si="109"/>
        <v>0</v>
      </c>
      <c r="R441" s="127">
        <f t="shared" si="112"/>
        <v>0</v>
      </c>
      <c r="S441" s="132" t="str">
        <f t="shared" si="113"/>
        <v/>
      </c>
      <c r="T441" s="133" t="str">
        <f t="shared" si="114"/>
        <v/>
      </c>
      <c r="U441" s="133" t="str">
        <f t="shared" si="115"/>
        <v/>
      </c>
      <c r="V441" s="133" t="str">
        <f t="shared" si="116"/>
        <v/>
      </c>
      <c r="W441" s="133" t="str">
        <f t="shared" si="117"/>
        <v/>
      </c>
      <c r="X441" s="134" t="str">
        <f t="shared" si="118"/>
        <v/>
      </c>
      <c r="Y441" s="133" t="str">
        <f t="shared" si="119"/>
        <v/>
      </c>
      <c r="Z441" s="135" t="str">
        <f t="shared" si="120"/>
        <v/>
      </c>
      <c r="AA441" s="113"/>
      <c r="AB441" s="113"/>
      <c r="AC441" s="113"/>
      <c r="AD441" s="113"/>
      <c r="AE441" s="138"/>
      <c r="AF441" s="138"/>
      <c r="AG441" s="138"/>
      <c r="AH441" s="113"/>
      <c r="AI441" s="253" t="s">
        <v>149</v>
      </c>
      <c r="AJ441" s="234" t="s">
        <v>731</v>
      </c>
      <c r="AK441" s="235">
        <v>0.04</v>
      </c>
      <c r="AL441" s="254">
        <v>0</v>
      </c>
      <c r="AM441" s="113" t="s">
        <v>2622</v>
      </c>
    </row>
    <row r="442" spans="1:39" ht="12.75">
      <c r="A442" s="114" t="str">
        <f t="shared" si="121"/>
        <v/>
      </c>
      <c r="B442" s="115"/>
      <c r="C442" s="116"/>
      <c r="D442" s="116"/>
      <c r="E442" s="146"/>
      <c r="F442" s="146"/>
      <c r="G442" s="147"/>
      <c r="H442" s="117"/>
      <c r="I442" s="118" t="str">
        <f t="shared" si="105"/>
        <v/>
      </c>
      <c r="J442" s="119"/>
      <c r="K442" s="120">
        <v>1</v>
      </c>
      <c r="L442" s="121">
        <f t="shared" si="110"/>
        <v>0</v>
      </c>
      <c r="M442" s="122" t="str">
        <f t="shared" si="106"/>
        <v/>
      </c>
      <c r="N442" s="123" t="str">
        <f t="shared" si="107"/>
        <v/>
      </c>
      <c r="O442" s="124" t="str">
        <f t="shared" si="111"/>
        <v/>
      </c>
      <c r="P442" s="125" t="e">
        <f t="shared" si="108"/>
        <v>#N/A</v>
      </c>
      <c r="Q442" s="126">
        <f t="shared" si="109"/>
        <v>0</v>
      </c>
      <c r="R442" s="127">
        <f t="shared" si="112"/>
        <v>0</v>
      </c>
      <c r="S442" s="132" t="str">
        <f t="shared" si="113"/>
        <v/>
      </c>
      <c r="T442" s="133" t="str">
        <f t="shared" si="114"/>
        <v/>
      </c>
      <c r="U442" s="133" t="str">
        <f t="shared" si="115"/>
        <v/>
      </c>
      <c r="V442" s="133" t="str">
        <f t="shared" si="116"/>
        <v/>
      </c>
      <c r="W442" s="133" t="str">
        <f t="shared" si="117"/>
        <v/>
      </c>
      <c r="X442" s="134" t="str">
        <f t="shared" si="118"/>
        <v/>
      </c>
      <c r="Y442" s="133" t="str">
        <f t="shared" si="119"/>
        <v/>
      </c>
      <c r="Z442" s="135" t="str">
        <f t="shared" si="120"/>
        <v/>
      </c>
      <c r="AA442" s="113"/>
      <c r="AB442" s="113"/>
      <c r="AC442" s="113"/>
      <c r="AD442" s="113"/>
      <c r="AE442" s="138"/>
      <c r="AF442" s="138"/>
      <c r="AG442" s="138"/>
      <c r="AH442" s="113"/>
      <c r="AI442" s="253" t="s">
        <v>152</v>
      </c>
      <c r="AJ442" s="234" t="s">
        <v>731</v>
      </c>
      <c r="AK442" s="235">
        <v>0.04</v>
      </c>
      <c r="AL442" s="254">
        <v>0</v>
      </c>
      <c r="AM442" s="113" t="s">
        <v>2622</v>
      </c>
    </row>
    <row r="443" spans="1:39" ht="12.75">
      <c r="A443" s="114" t="str">
        <f t="shared" si="121"/>
        <v/>
      </c>
      <c r="B443" s="115"/>
      <c r="C443" s="116"/>
      <c r="D443" s="116"/>
      <c r="E443" s="146"/>
      <c r="F443" s="146"/>
      <c r="G443" s="147"/>
      <c r="H443" s="117"/>
      <c r="I443" s="118" t="str">
        <f t="shared" si="105"/>
        <v/>
      </c>
      <c r="J443" s="119"/>
      <c r="K443" s="120">
        <v>1</v>
      </c>
      <c r="L443" s="121">
        <f t="shared" si="110"/>
        <v>0</v>
      </c>
      <c r="M443" s="122" t="str">
        <f t="shared" si="106"/>
        <v/>
      </c>
      <c r="N443" s="123" t="str">
        <f t="shared" si="107"/>
        <v/>
      </c>
      <c r="O443" s="124" t="str">
        <f t="shared" si="111"/>
        <v/>
      </c>
      <c r="P443" s="125" t="e">
        <f t="shared" si="108"/>
        <v>#N/A</v>
      </c>
      <c r="Q443" s="126">
        <f t="shared" si="109"/>
        <v>0</v>
      </c>
      <c r="R443" s="127">
        <f t="shared" si="112"/>
        <v>0</v>
      </c>
      <c r="S443" s="132" t="str">
        <f t="shared" si="113"/>
        <v/>
      </c>
      <c r="T443" s="133" t="str">
        <f t="shared" si="114"/>
        <v/>
      </c>
      <c r="U443" s="133" t="str">
        <f t="shared" si="115"/>
        <v/>
      </c>
      <c r="V443" s="133" t="str">
        <f t="shared" si="116"/>
        <v/>
      </c>
      <c r="W443" s="133" t="str">
        <f t="shared" si="117"/>
        <v/>
      </c>
      <c r="X443" s="134" t="str">
        <f t="shared" si="118"/>
        <v/>
      </c>
      <c r="Y443" s="133" t="str">
        <f t="shared" si="119"/>
        <v/>
      </c>
      <c r="Z443" s="135" t="str">
        <f t="shared" si="120"/>
        <v/>
      </c>
      <c r="AA443" s="113"/>
      <c r="AB443" s="113"/>
      <c r="AC443" s="113"/>
      <c r="AD443" s="113"/>
      <c r="AE443" s="138"/>
      <c r="AF443" s="138"/>
      <c r="AG443" s="138"/>
      <c r="AH443" s="113"/>
      <c r="AI443" s="253" t="s">
        <v>155</v>
      </c>
      <c r="AJ443" s="234" t="s">
        <v>731</v>
      </c>
      <c r="AK443" s="235">
        <v>0.04</v>
      </c>
      <c r="AL443" s="254">
        <v>0</v>
      </c>
      <c r="AM443" s="113" t="s">
        <v>2622</v>
      </c>
    </row>
    <row r="444" spans="1:39" ht="12.75">
      <c r="A444" s="114" t="str">
        <f t="shared" si="121"/>
        <v/>
      </c>
      <c r="B444" s="115"/>
      <c r="C444" s="116"/>
      <c r="D444" s="116"/>
      <c r="E444" s="146"/>
      <c r="F444" s="146"/>
      <c r="G444" s="147"/>
      <c r="H444" s="117"/>
      <c r="I444" s="118" t="str">
        <f t="shared" si="105"/>
        <v/>
      </c>
      <c r="J444" s="119"/>
      <c r="K444" s="120">
        <v>1</v>
      </c>
      <c r="L444" s="121">
        <f t="shared" si="110"/>
        <v>0</v>
      </c>
      <c r="M444" s="122" t="str">
        <f t="shared" si="106"/>
        <v/>
      </c>
      <c r="N444" s="123" t="str">
        <f t="shared" si="107"/>
        <v/>
      </c>
      <c r="O444" s="124" t="str">
        <f t="shared" si="111"/>
        <v/>
      </c>
      <c r="P444" s="125" t="e">
        <f t="shared" si="108"/>
        <v>#N/A</v>
      </c>
      <c r="Q444" s="126">
        <f t="shared" si="109"/>
        <v>0</v>
      </c>
      <c r="R444" s="127">
        <f t="shared" si="112"/>
        <v>0</v>
      </c>
      <c r="S444" s="132" t="str">
        <f t="shared" si="113"/>
        <v/>
      </c>
      <c r="T444" s="133" t="str">
        <f t="shared" si="114"/>
        <v/>
      </c>
      <c r="U444" s="133" t="str">
        <f t="shared" si="115"/>
        <v/>
      </c>
      <c r="V444" s="133" t="str">
        <f t="shared" si="116"/>
        <v/>
      </c>
      <c r="W444" s="133" t="str">
        <f t="shared" si="117"/>
        <v/>
      </c>
      <c r="X444" s="134" t="str">
        <f t="shared" si="118"/>
        <v/>
      </c>
      <c r="Y444" s="133" t="str">
        <f t="shared" si="119"/>
        <v/>
      </c>
      <c r="Z444" s="135" t="str">
        <f t="shared" si="120"/>
        <v/>
      </c>
      <c r="AA444" s="113"/>
      <c r="AB444" s="113"/>
      <c r="AC444" s="113"/>
      <c r="AD444" s="113"/>
      <c r="AE444" s="138"/>
      <c r="AF444" s="138"/>
      <c r="AG444" s="138"/>
      <c r="AH444" s="113"/>
      <c r="AI444" s="253" t="s">
        <v>158</v>
      </c>
      <c r="AJ444" s="234" t="s">
        <v>731</v>
      </c>
      <c r="AK444" s="235">
        <v>0.04</v>
      </c>
      <c r="AL444" s="254">
        <v>0</v>
      </c>
      <c r="AM444" s="113" t="s">
        <v>2622</v>
      </c>
    </row>
    <row r="445" spans="1:39" ht="12.75">
      <c r="A445" s="114" t="str">
        <f t="shared" si="121"/>
        <v/>
      </c>
      <c r="B445" s="115"/>
      <c r="C445" s="116"/>
      <c r="D445" s="116"/>
      <c r="E445" s="146"/>
      <c r="F445" s="146"/>
      <c r="G445" s="147"/>
      <c r="H445" s="117"/>
      <c r="I445" s="118" t="str">
        <f t="shared" si="105"/>
        <v/>
      </c>
      <c r="J445" s="119"/>
      <c r="K445" s="120">
        <v>1</v>
      </c>
      <c r="L445" s="121">
        <f t="shared" si="110"/>
        <v>0</v>
      </c>
      <c r="M445" s="122" t="str">
        <f t="shared" si="106"/>
        <v/>
      </c>
      <c r="N445" s="123" t="str">
        <f t="shared" si="107"/>
        <v/>
      </c>
      <c r="O445" s="124" t="str">
        <f t="shared" si="111"/>
        <v/>
      </c>
      <c r="P445" s="125" t="e">
        <f t="shared" si="108"/>
        <v>#N/A</v>
      </c>
      <c r="Q445" s="126">
        <f t="shared" si="109"/>
        <v>0</v>
      </c>
      <c r="R445" s="127">
        <f t="shared" si="112"/>
        <v>0</v>
      </c>
      <c r="S445" s="132" t="str">
        <f t="shared" si="113"/>
        <v/>
      </c>
      <c r="T445" s="133" t="str">
        <f t="shared" si="114"/>
        <v/>
      </c>
      <c r="U445" s="133" t="str">
        <f t="shared" si="115"/>
        <v/>
      </c>
      <c r="V445" s="133" t="str">
        <f t="shared" si="116"/>
        <v/>
      </c>
      <c r="W445" s="133" t="str">
        <f t="shared" si="117"/>
        <v/>
      </c>
      <c r="X445" s="134" t="str">
        <f t="shared" si="118"/>
        <v/>
      </c>
      <c r="Y445" s="133" t="str">
        <f t="shared" si="119"/>
        <v/>
      </c>
      <c r="Z445" s="135" t="str">
        <f t="shared" si="120"/>
        <v/>
      </c>
      <c r="AA445" s="113"/>
      <c r="AB445" s="113"/>
      <c r="AC445" s="113"/>
      <c r="AD445" s="113"/>
      <c r="AE445" s="138"/>
      <c r="AF445" s="138"/>
      <c r="AG445" s="138"/>
      <c r="AH445" s="113"/>
      <c r="AI445" s="253" t="s">
        <v>4879</v>
      </c>
      <c r="AJ445" s="234" t="s">
        <v>731</v>
      </c>
      <c r="AK445" s="235">
        <v>0.04</v>
      </c>
      <c r="AL445" s="254">
        <v>0</v>
      </c>
      <c r="AM445" s="113" t="s">
        <v>2622</v>
      </c>
    </row>
    <row r="446" spans="1:39" ht="12.75">
      <c r="A446" s="114" t="str">
        <f t="shared" si="121"/>
        <v/>
      </c>
      <c r="B446" s="115"/>
      <c r="C446" s="116"/>
      <c r="D446" s="116"/>
      <c r="E446" s="146"/>
      <c r="F446" s="146"/>
      <c r="G446" s="147"/>
      <c r="H446" s="117"/>
      <c r="I446" s="118" t="str">
        <f t="shared" si="105"/>
        <v/>
      </c>
      <c r="J446" s="119"/>
      <c r="K446" s="120">
        <v>1</v>
      </c>
      <c r="L446" s="121">
        <f t="shared" si="110"/>
        <v>0</v>
      </c>
      <c r="M446" s="122" t="str">
        <f t="shared" si="106"/>
        <v/>
      </c>
      <c r="N446" s="123" t="str">
        <f t="shared" si="107"/>
        <v/>
      </c>
      <c r="O446" s="124" t="str">
        <f t="shared" si="111"/>
        <v/>
      </c>
      <c r="P446" s="125" t="e">
        <f t="shared" si="108"/>
        <v>#N/A</v>
      </c>
      <c r="Q446" s="126">
        <f t="shared" si="109"/>
        <v>0</v>
      </c>
      <c r="R446" s="127">
        <f t="shared" si="112"/>
        <v>0</v>
      </c>
      <c r="S446" s="132" t="str">
        <f t="shared" si="113"/>
        <v/>
      </c>
      <c r="T446" s="133" t="str">
        <f t="shared" si="114"/>
        <v/>
      </c>
      <c r="U446" s="133" t="str">
        <f t="shared" si="115"/>
        <v/>
      </c>
      <c r="V446" s="133" t="str">
        <f t="shared" si="116"/>
        <v/>
      </c>
      <c r="W446" s="133" t="str">
        <f t="shared" si="117"/>
        <v/>
      </c>
      <c r="X446" s="134" t="str">
        <f t="shared" si="118"/>
        <v/>
      </c>
      <c r="Y446" s="133" t="str">
        <f t="shared" si="119"/>
        <v/>
      </c>
      <c r="Z446" s="135" t="str">
        <f t="shared" si="120"/>
        <v/>
      </c>
      <c r="AA446" s="113"/>
      <c r="AB446" s="113"/>
      <c r="AC446" s="113"/>
      <c r="AD446" s="113"/>
      <c r="AE446" s="138"/>
      <c r="AF446" s="138"/>
      <c r="AG446" s="138"/>
      <c r="AH446" s="113"/>
      <c r="AI446" s="253" t="s">
        <v>4880</v>
      </c>
      <c r="AJ446" s="234" t="s">
        <v>731</v>
      </c>
      <c r="AK446" s="235">
        <v>0.04</v>
      </c>
      <c r="AL446" s="254">
        <v>0</v>
      </c>
      <c r="AM446" s="113" t="s">
        <v>2622</v>
      </c>
    </row>
    <row r="447" spans="1:39" ht="12.75">
      <c r="A447" s="114" t="str">
        <f t="shared" si="121"/>
        <v/>
      </c>
      <c r="B447" s="115"/>
      <c r="C447" s="116"/>
      <c r="D447" s="116"/>
      <c r="E447" s="146"/>
      <c r="F447" s="146"/>
      <c r="G447" s="147"/>
      <c r="H447" s="117"/>
      <c r="I447" s="118" t="str">
        <f t="shared" si="105"/>
        <v/>
      </c>
      <c r="J447" s="119"/>
      <c r="K447" s="120">
        <v>1</v>
      </c>
      <c r="L447" s="121">
        <f t="shared" si="110"/>
        <v>0</v>
      </c>
      <c r="M447" s="122" t="str">
        <f t="shared" si="106"/>
        <v/>
      </c>
      <c r="N447" s="123" t="str">
        <f t="shared" si="107"/>
        <v/>
      </c>
      <c r="O447" s="124" t="str">
        <f t="shared" si="111"/>
        <v/>
      </c>
      <c r="P447" s="125" t="e">
        <f t="shared" si="108"/>
        <v>#N/A</v>
      </c>
      <c r="Q447" s="126">
        <f t="shared" si="109"/>
        <v>0</v>
      </c>
      <c r="R447" s="127">
        <f t="shared" si="112"/>
        <v>0</v>
      </c>
      <c r="S447" s="132" t="str">
        <f t="shared" si="113"/>
        <v/>
      </c>
      <c r="T447" s="133" t="str">
        <f t="shared" si="114"/>
        <v/>
      </c>
      <c r="U447" s="133" t="str">
        <f t="shared" si="115"/>
        <v/>
      </c>
      <c r="V447" s="133" t="str">
        <f t="shared" si="116"/>
        <v/>
      </c>
      <c r="W447" s="133" t="str">
        <f t="shared" si="117"/>
        <v/>
      </c>
      <c r="X447" s="134" t="str">
        <f t="shared" si="118"/>
        <v/>
      </c>
      <c r="Y447" s="133" t="str">
        <f t="shared" si="119"/>
        <v/>
      </c>
      <c r="Z447" s="135" t="str">
        <f t="shared" si="120"/>
        <v/>
      </c>
      <c r="AA447" s="113"/>
      <c r="AB447" s="113"/>
      <c r="AC447" s="113"/>
      <c r="AD447" s="113"/>
      <c r="AE447" s="138"/>
      <c r="AF447" s="138"/>
      <c r="AG447" s="138"/>
      <c r="AH447" s="113"/>
      <c r="AI447" s="253" t="s">
        <v>4881</v>
      </c>
      <c r="AJ447" s="234" t="s">
        <v>4601</v>
      </c>
      <c r="AK447" s="235">
        <v>0.04</v>
      </c>
      <c r="AL447" s="254">
        <v>0</v>
      </c>
      <c r="AM447" s="113" t="s">
        <v>2622</v>
      </c>
    </row>
    <row r="448" spans="1:39" ht="12.75">
      <c r="A448" s="114" t="str">
        <f t="shared" si="121"/>
        <v/>
      </c>
      <c r="B448" s="115"/>
      <c r="C448" s="116"/>
      <c r="D448" s="116"/>
      <c r="E448" s="146"/>
      <c r="F448" s="146"/>
      <c r="G448" s="147"/>
      <c r="H448" s="117"/>
      <c r="I448" s="118" t="str">
        <f t="shared" si="105"/>
        <v/>
      </c>
      <c r="J448" s="119"/>
      <c r="K448" s="120">
        <v>1</v>
      </c>
      <c r="L448" s="121">
        <f t="shared" si="110"/>
        <v>0</v>
      </c>
      <c r="M448" s="122" t="str">
        <f t="shared" si="106"/>
        <v/>
      </c>
      <c r="N448" s="123" t="str">
        <f t="shared" si="107"/>
        <v/>
      </c>
      <c r="O448" s="124" t="str">
        <f t="shared" si="111"/>
        <v/>
      </c>
      <c r="P448" s="125" t="e">
        <f t="shared" si="108"/>
        <v>#N/A</v>
      </c>
      <c r="Q448" s="126">
        <f t="shared" si="109"/>
        <v>0</v>
      </c>
      <c r="R448" s="127">
        <f t="shared" si="112"/>
        <v>0</v>
      </c>
      <c r="S448" s="132" t="str">
        <f t="shared" si="113"/>
        <v/>
      </c>
      <c r="T448" s="133" t="str">
        <f t="shared" si="114"/>
        <v/>
      </c>
      <c r="U448" s="133" t="str">
        <f t="shared" si="115"/>
        <v/>
      </c>
      <c r="V448" s="133" t="str">
        <f t="shared" si="116"/>
        <v/>
      </c>
      <c r="W448" s="133" t="str">
        <f t="shared" si="117"/>
        <v/>
      </c>
      <c r="X448" s="134" t="str">
        <f t="shared" si="118"/>
        <v/>
      </c>
      <c r="Y448" s="133" t="str">
        <f t="shared" si="119"/>
        <v/>
      </c>
      <c r="Z448" s="135" t="str">
        <f t="shared" si="120"/>
        <v/>
      </c>
      <c r="AA448" s="113"/>
      <c r="AB448" s="113"/>
      <c r="AC448" s="113"/>
      <c r="AD448" s="113"/>
      <c r="AE448" s="138"/>
      <c r="AF448" s="138"/>
      <c r="AG448" s="138"/>
      <c r="AH448" s="113"/>
      <c r="AI448" s="253" t="s">
        <v>4882</v>
      </c>
      <c r="AJ448" s="234" t="s">
        <v>4601</v>
      </c>
      <c r="AK448" s="235">
        <v>0.04</v>
      </c>
      <c r="AL448" s="254">
        <v>0</v>
      </c>
      <c r="AM448" s="113" t="s">
        <v>2622</v>
      </c>
    </row>
    <row r="449" spans="1:39" ht="12.75">
      <c r="A449" s="114" t="str">
        <f t="shared" si="121"/>
        <v/>
      </c>
      <c r="B449" s="115"/>
      <c r="C449" s="116"/>
      <c r="D449" s="116"/>
      <c r="E449" s="146"/>
      <c r="F449" s="146"/>
      <c r="G449" s="147"/>
      <c r="H449" s="117"/>
      <c r="I449" s="118" t="str">
        <f t="shared" si="105"/>
        <v/>
      </c>
      <c r="J449" s="119"/>
      <c r="K449" s="120">
        <v>1</v>
      </c>
      <c r="L449" s="121">
        <f t="shared" si="110"/>
        <v>0</v>
      </c>
      <c r="M449" s="122" t="str">
        <f t="shared" si="106"/>
        <v/>
      </c>
      <c r="N449" s="123" t="str">
        <f t="shared" si="107"/>
        <v/>
      </c>
      <c r="O449" s="124" t="str">
        <f t="shared" si="111"/>
        <v/>
      </c>
      <c r="P449" s="125" t="e">
        <f t="shared" si="108"/>
        <v>#N/A</v>
      </c>
      <c r="Q449" s="126">
        <f t="shared" si="109"/>
        <v>0</v>
      </c>
      <c r="R449" s="127">
        <f t="shared" si="112"/>
        <v>0</v>
      </c>
      <c r="S449" s="132" t="str">
        <f t="shared" si="113"/>
        <v/>
      </c>
      <c r="T449" s="133" t="str">
        <f t="shared" si="114"/>
        <v/>
      </c>
      <c r="U449" s="133" t="str">
        <f t="shared" si="115"/>
        <v/>
      </c>
      <c r="V449" s="133" t="str">
        <f t="shared" si="116"/>
        <v/>
      </c>
      <c r="W449" s="133" t="str">
        <f t="shared" si="117"/>
        <v/>
      </c>
      <c r="X449" s="134" t="str">
        <f t="shared" si="118"/>
        <v/>
      </c>
      <c r="Y449" s="133" t="str">
        <f t="shared" si="119"/>
        <v/>
      </c>
      <c r="Z449" s="135" t="str">
        <f t="shared" si="120"/>
        <v/>
      </c>
      <c r="AA449" s="113"/>
      <c r="AB449" s="113"/>
      <c r="AC449" s="113"/>
      <c r="AD449" s="113"/>
      <c r="AE449" s="138"/>
      <c r="AF449" s="138"/>
      <c r="AG449" s="138"/>
      <c r="AH449" s="113"/>
      <c r="AI449" s="253" t="s">
        <v>4883</v>
      </c>
      <c r="AJ449" s="234" t="s">
        <v>4601</v>
      </c>
      <c r="AK449" s="235">
        <v>0.04</v>
      </c>
      <c r="AL449" s="254">
        <v>0</v>
      </c>
      <c r="AM449" s="113" t="s">
        <v>2622</v>
      </c>
    </row>
    <row r="450" spans="1:39" ht="12.75">
      <c r="A450" s="114" t="str">
        <f t="shared" si="121"/>
        <v/>
      </c>
      <c r="B450" s="115"/>
      <c r="C450" s="116"/>
      <c r="D450" s="116"/>
      <c r="E450" s="146"/>
      <c r="F450" s="146"/>
      <c r="G450" s="147"/>
      <c r="H450" s="117"/>
      <c r="I450" s="118" t="str">
        <f t="shared" si="105"/>
        <v/>
      </c>
      <c r="J450" s="119"/>
      <c r="K450" s="120">
        <v>1</v>
      </c>
      <c r="L450" s="121">
        <f t="shared" si="110"/>
        <v>0</v>
      </c>
      <c r="M450" s="122" t="str">
        <f t="shared" si="106"/>
        <v/>
      </c>
      <c r="N450" s="123" t="str">
        <f t="shared" si="107"/>
        <v/>
      </c>
      <c r="O450" s="124" t="str">
        <f t="shared" si="111"/>
        <v/>
      </c>
      <c r="P450" s="125" t="e">
        <f t="shared" si="108"/>
        <v>#N/A</v>
      </c>
      <c r="Q450" s="126">
        <f t="shared" si="109"/>
        <v>0</v>
      </c>
      <c r="R450" s="127">
        <f t="shared" si="112"/>
        <v>0</v>
      </c>
      <c r="S450" s="132" t="str">
        <f t="shared" si="113"/>
        <v/>
      </c>
      <c r="T450" s="133" t="str">
        <f t="shared" si="114"/>
        <v/>
      </c>
      <c r="U450" s="133" t="str">
        <f t="shared" si="115"/>
        <v/>
      </c>
      <c r="V450" s="133" t="str">
        <f t="shared" si="116"/>
        <v/>
      </c>
      <c r="W450" s="133" t="str">
        <f t="shared" si="117"/>
        <v/>
      </c>
      <c r="X450" s="134" t="str">
        <f t="shared" si="118"/>
        <v/>
      </c>
      <c r="Y450" s="133" t="str">
        <f t="shared" si="119"/>
        <v/>
      </c>
      <c r="Z450" s="135" t="str">
        <f t="shared" si="120"/>
        <v/>
      </c>
      <c r="AA450" s="113"/>
      <c r="AB450" s="113"/>
      <c r="AC450" s="113"/>
      <c r="AD450" s="113"/>
      <c r="AE450" s="138"/>
      <c r="AF450" s="138"/>
      <c r="AG450" s="138"/>
      <c r="AH450" s="113"/>
      <c r="AI450" s="253" t="s">
        <v>4884</v>
      </c>
      <c r="AJ450" s="234" t="s">
        <v>4601</v>
      </c>
      <c r="AK450" s="235">
        <v>0.04</v>
      </c>
      <c r="AL450" s="254">
        <v>0</v>
      </c>
      <c r="AM450" s="113" t="s">
        <v>2622</v>
      </c>
    </row>
    <row r="451" spans="1:39" ht="12.75">
      <c r="A451" s="114" t="str">
        <f t="shared" si="121"/>
        <v/>
      </c>
      <c r="B451" s="115"/>
      <c r="C451" s="116"/>
      <c r="D451" s="116"/>
      <c r="E451" s="146"/>
      <c r="F451" s="146"/>
      <c r="G451" s="147"/>
      <c r="H451" s="117"/>
      <c r="I451" s="118" t="str">
        <f t="shared" si="105"/>
        <v/>
      </c>
      <c r="J451" s="119"/>
      <c r="K451" s="120">
        <v>1</v>
      </c>
      <c r="L451" s="121">
        <f t="shared" si="110"/>
        <v>0</v>
      </c>
      <c r="M451" s="122" t="str">
        <f t="shared" si="106"/>
        <v/>
      </c>
      <c r="N451" s="123" t="str">
        <f t="shared" si="107"/>
        <v/>
      </c>
      <c r="O451" s="124" t="str">
        <f t="shared" si="111"/>
        <v/>
      </c>
      <c r="P451" s="125" t="e">
        <f t="shared" si="108"/>
        <v>#N/A</v>
      </c>
      <c r="Q451" s="126">
        <f t="shared" si="109"/>
        <v>0</v>
      </c>
      <c r="R451" s="127">
        <f t="shared" si="112"/>
        <v>0</v>
      </c>
      <c r="S451" s="132" t="str">
        <f t="shared" si="113"/>
        <v/>
      </c>
      <c r="T451" s="133" t="str">
        <f t="shared" si="114"/>
        <v/>
      </c>
      <c r="U451" s="133" t="str">
        <f t="shared" si="115"/>
        <v/>
      </c>
      <c r="V451" s="133" t="str">
        <f t="shared" si="116"/>
        <v/>
      </c>
      <c r="W451" s="133" t="str">
        <f t="shared" si="117"/>
        <v/>
      </c>
      <c r="X451" s="134" t="str">
        <f t="shared" si="118"/>
        <v/>
      </c>
      <c r="Y451" s="133" t="str">
        <f t="shared" si="119"/>
        <v/>
      </c>
      <c r="Z451" s="135" t="str">
        <f t="shared" si="120"/>
        <v/>
      </c>
      <c r="AA451" s="113"/>
      <c r="AB451" s="113"/>
      <c r="AC451" s="113"/>
      <c r="AD451" s="113"/>
      <c r="AE451" s="138"/>
      <c r="AF451" s="138"/>
      <c r="AG451" s="138"/>
      <c r="AH451" s="113"/>
      <c r="AI451" s="253" t="s">
        <v>4885</v>
      </c>
      <c r="AJ451" s="244" t="s">
        <v>4601</v>
      </c>
      <c r="AK451" s="245">
        <v>0.04</v>
      </c>
      <c r="AL451" s="254">
        <v>0</v>
      </c>
      <c r="AM451" s="113" t="s">
        <v>2622</v>
      </c>
    </row>
    <row r="452" spans="1:39" ht="12.75">
      <c r="A452" s="114" t="str">
        <f t="shared" si="121"/>
        <v/>
      </c>
      <c r="B452" s="115"/>
      <c r="C452" s="116"/>
      <c r="D452" s="116"/>
      <c r="E452" s="146"/>
      <c r="F452" s="146"/>
      <c r="G452" s="147"/>
      <c r="H452" s="117"/>
      <c r="I452" s="118" t="str">
        <f t="shared" si="105"/>
        <v/>
      </c>
      <c r="J452" s="119"/>
      <c r="K452" s="120">
        <v>1</v>
      </c>
      <c r="L452" s="121">
        <f t="shared" si="110"/>
        <v>0</v>
      </c>
      <c r="M452" s="122" t="str">
        <f t="shared" si="106"/>
        <v/>
      </c>
      <c r="N452" s="123" t="str">
        <f t="shared" si="107"/>
        <v/>
      </c>
      <c r="O452" s="124" t="str">
        <f t="shared" si="111"/>
        <v/>
      </c>
      <c r="P452" s="125" t="e">
        <f t="shared" si="108"/>
        <v>#N/A</v>
      </c>
      <c r="Q452" s="126">
        <f t="shared" si="109"/>
        <v>0</v>
      </c>
      <c r="R452" s="127">
        <f t="shared" si="112"/>
        <v>0</v>
      </c>
      <c r="S452" s="132" t="str">
        <f t="shared" si="113"/>
        <v/>
      </c>
      <c r="T452" s="133" t="str">
        <f t="shared" si="114"/>
        <v/>
      </c>
      <c r="U452" s="133" t="str">
        <f t="shared" si="115"/>
        <v/>
      </c>
      <c r="V452" s="133" t="str">
        <f t="shared" si="116"/>
        <v/>
      </c>
      <c r="W452" s="133" t="str">
        <f t="shared" si="117"/>
        <v/>
      </c>
      <c r="X452" s="134" t="str">
        <f t="shared" si="118"/>
        <v/>
      </c>
      <c r="Y452" s="133" t="str">
        <f t="shared" si="119"/>
        <v/>
      </c>
      <c r="Z452" s="135" t="str">
        <f t="shared" si="120"/>
        <v/>
      </c>
      <c r="AA452" s="113"/>
      <c r="AB452" s="113"/>
      <c r="AC452" s="113"/>
      <c r="AD452" s="113"/>
      <c r="AE452" s="138"/>
      <c r="AF452" s="138"/>
      <c r="AG452" s="138"/>
      <c r="AH452" s="113"/>
      <c r="AI452" s="253" t="s">
        <v>4886</v>
      </c>
      <c r="AJ452" s="244" t="s">
        <v>4601</v>
      </c>
      <c r="AK452" s="245">
        <v>0.04</v>
      </c>
      <c r="AL452" s="254">
        <v>0</v>
      </c>
      <c r="AM452" s="113" t="s">
        <v>2622</v>
      </c>
    </row>
    <row r="453" spans="1:39" ht="12.75">
      <c r="A453" s="114" t="str">
        <f t="shared" si="121"/>
        <v/>
      </c>
      <c r="B453" s="115"/>
      <c r="C453" s="116"/>
      <c r="D453" s="116"/>
      <c r="E453" s="146"/>
      <c r="F453" s="146"/>
      <c r="G453" s="147"/>
      <c r="H453" s="117"/>
      <c r="I453" s="118" t="str">
        <f t="shared" si="105"/>
        <v/>
      </c>
      <c r="J453" s="119"/>
      <c r="K453" s="120">
        <v>1</v>
      </c>
      <c r="L453" s="121">
        <f t="shared" si="110"/>
        <v>0</v>
      </c>
      <c r="M453" s="122" t="str">
        <f t="shared" si="106"/>
        <v/>
      </c>
      <c r="N453" s="123" t="str">
        <f t="shared" si="107"/>
        <v/>
      </c>
      <c r="O453" s="124" t="str">
        <f t="shared" si="111"/>
        <v/>
      </c>
      <c r="P453" s="125" t="e">
        <f t="shared" si="108"/>
        <v>#N/A</v>
      </c>
      <c r="Q453" s="126">
        <f t="shared" si="109"/>
        <v>0</v>
      </c>
      <c r="R453" s="127">
        <f t="shared" si="112"/>
        <v>0</v>
      </c>
      <c r="S453" s="132" t="str">
        <f t="shared" si="113"/>
        <v/>
      </c>
      <c r="T453" s="133" t="str">
        <f t="shared" si="114"/>
        <v/>
      </c>
      <c r="U453" s="133" t="str">
        <f t="shared" si="115"/>
        <v/>
      </c>
      <c r="V453" s="133" t="str">
        <f t="shared" si="116"/>
        <v/>
      </c>
      <c r="W453" s="133" t="str">
        <f t="shared" si="117"/>
        <v/>
      </c>
      <c r="X453" s="134" t="str">
        <f t="shared" si="118"/>
        <v/>
      </c>
      <c r="Y453" s="133" t="str">
        <f t="shared" si="119"/>
        <v/>
      </c>
      <c r="Z453" s="135" t="str">
        <f t="shared" si="120"/>
        <v/>
      </c>
      <c r="AA453" s="113"/>
      <c r="AB453" s="113"/>
      <c r="AC453" s="113"/>
      <c r="AD453" s="113"/>
      <c r="AE453" s="138"/>
      <c r="AF453" s="138"/>
      <c r="AG453" s="138"/>
      <c r="AH453" s="113"/>
      <c r="AI453" s="253" t="s">
        <v>4887</v>
      </c>
      <c r="AJ453" s="234" t="s">
        <v>4601</v>
      </c>
      <c r="AK453" s="235">
        <v>0.04</v>
      </c>
      <c r="AL453" s="254">
        <v>0</v>
      </c>
      <c r="AM453" s="113" t="s">
        <v>2622</v>
      </c>
    </row>
    <row r="454" spans="1:39" ht="12.75">
      <c r="A454" s="114" t="str">
        <f t="shared" si="121"/>
        <v/>
      </c>
      <c r="B454" s="115"/>
      <c r="C454" s="116"/>
      <c r="D454" s="116"/>
      <c r="E454" s="146"/>
      <c r="F454" s="146"/>
      <c r="G454" s="147"/>
      <c r="H454" s="117"/>
      <c r="I454" s="118" t="str">
        <f t="shared" si="105"/>
        <v/>
      </c>
      <c r="J454" s="119"/>
      <c r="K454" s="120">
        <v>1</v>
      </c>
      <c r="L454" s="121">
        <f t="shared" si="110"/>
        <v>0</v>
      </c>
      <c r="M454" s="122" t="str">
        <f t="shared" si="106"/>
        <v/>
      </c>
      <c r="N454" s="123" t="str">
        <f t="shared" si="107"/>
        <v/>
      </c>
      <c r="O454" s="124" t="str">
        <f t="shared" si="111"/>
        <v/>
      </c>
      <c r="P454" s="125" t="e">
        <f t="shared" si="108"/>
        <v>#N/A</v>
      </c>
      <c r="Q454" s="126">
        <f t="shared" si="109"/>
        <v>0</v>
      </c>
      <c r="R454" s="127">
        <f t="shared" si="112"/>
        <v>0</v>
      </c>
      <c r="S454" s="132" t="str">
        <f t="shared" si="113"/>
        <v/>
      </c>
      <c r="T454" s="133" t="str">
        <f t="shared" si="114"/>
        <v/>
      </c>
      <c r="U454" s="133" t="str">
        <f t="shared" si="115"/>
        <v/>
      </c>
      <c r="V454" s="133" t="str">
        <f t="shared" si="116"/>
        <v/>
      </c>
      <c r="W454" s="133" t="str">
        <f t="shared" si="117"/>
        <v/>
      </c>
      <c r="X454" s="134" t="str">
        <f t="shared" si="118"/>
        <v/>
      </c>
      <c r="Y454" s="133" t="str">
        <f t="shared" si="119"/>
        <v/>
      </c>
      <c r="Z454" s="135" t="str">
        <f t="shared" si="120"/>
        <v/>
      </c>
      <c r="AA454" s="113"/>
      <c r="AB454" s="113"/>
      <c r="AC454" s="113"/>
      <c r="AD454" s="113"/>
      <c r="AE454" s="138"/>
      <c r="AF454" s="138"/>
      <c r="AG454" s="138"/>
      <c r="AH454" s="113"/>
      <c r="AI454" s="253" t="s">
        <v>4888</v>
      </c>
      <c r="AJ454" s="234" t="s">
        <v>4601</v>
      </c>
      <c r="AK454" s="235">
        <v>0.04</v>
      </c>
      <c r="AL454" s="254">
        <v>0</v>
      </c>
      <c r="AM454" s="113" t="s">
        <v>2622</v>
      </c>
    </row>
    <row r="455" spans="1:39" ht="12.75">
      <c r="A455" s="114" t="str">
        <f t="shared" si="121"/>
        <v/>
      </c>
      <c r="B455" s="115"/>
      <c r="C455" s="116"/>
      <c r="D455" s="116"/>
      <c r="E455" s="146"/>
      <c r="F455" s="146"/>
      <c r="G455" s="147"/>
      <c r="H455" s="117"/>
      <c r="I455" s="118" t="str">
        <f t="shared" si="105"/>
        <v/>
      </c>
      <c r="J455" s="119"/>
      <c r="K455" s="120">
        <v>1</v>
      </c>
      <c r="L455" s="121">
        <f t="shared" si="110"/>
        <v>0</v>
      </c>
      <c r="M455" s="122" t="str">
        <f t="shared" si="106"/>
        <v/>
      </c>
      <c r="N455" s="123" t="str">
        <f t="shared" si="107"/>
        <v/>
      </c>
      <c r="O455" s="124" t="str">
        <f t="shared" si="111"/>
        <v/>
      </c>
      <c r="P455" s="125" t="e">
        <f t="shared" si="108"/>
        <v>#N/A</v>
      </c>
      <c r="Q455" s="126">
        <f t="shared" si="109"/>
        <v>0</v>
      </c>
      <c r="R455" s="127">
        <f t="shared" si="112"/>
        <v>0</v>
      </c>
      <c r="S455" s="132" t="str">
        <f t="shared" si="113"/>
        <v/>
      </c>
      <c r="T455" s="133" t="str">
        <f t="shared" si="114"/>
        <v/>
      </c>
      <c r="U455" s="133" t="str">
        <f t="shared" si="115"/>
        <v/>
      </c>
      <c r="V455" s="133" t="str">
        <f t="shared" si="116"/>
        <v/>
      </c>
      <c r="W455" s="133" t="str">
        <f t="shared" si="117"/>
        <v/>
      </c>
      <c r="X455" s="134" t="str">
        <f t="shared" si="118"/>
        <v/>
      </c>
      <c r="Y455" s="133" t="str">
        <f t="shared" si="119"/>
        <v/>
      </c>
      <c r="Z455" s="135" t="str">
        <f t="shared" si="120"/>
        <v/>
      </c>
      <c r="AA455" s="113"/>
      <c r="AB455" s="113"/>
      <c r="AC455" s="113"/>
      <c r="AD455" s="113"/>
      <c r="AE455" s="138"/>
      <c r="AF455" s="138"/>
      <c r="AG455" s="138"/>
      <c r="AH455" s="113"/>
      <c r="AI455" s="253" t="s">
        <v>3562</v>
      </c>
      <c r="AJ455" s="234" t="s">
        <v>731</v>
      </c>
      <c r="AK455" s="235">
        <v>0.04</v>
      </c>
      <c r="AL455" s="254">
        <v>0</v>
      </c>
      <c r="AM455" s="113" t="s">
        <v>2622</v>
      </c>
    </row>
    <row r="456" spans="1:39" ht="12.75">
      <c r="A456" s="114" t="str">
        <f t="shared" si="121"/>
        <v/>
      </c>
      <c r="B456" s="115"/>
      <c r="C456" s="116"/>
      <c r="D456" s="116"/>
      <c r="E456" s="146"/>
      <c r="F456" s="146"/>
      <c r="G456" s="147"/>
      <c r="H456" s="117"/>
      <c r="I456" s="118" t="str">
        <f t="shared" si="105"/>
        <v/>
      </c>
      <c r="J456" s="119"/>
      <c r="K456" s="120">
        <v>1</v>
      </c>
      <c r="L456" s="121">
        <f t="shared" si="110"/>
        <v>0</v>
      </c>
      <c r="M456" s="122" t="str">
        <f t="shared" si="106"/>
        <v/>
      </c>
      <c r="N456" s="123" t="str">
        <f t="shared" si="107"/>
        <v/>
      </c>
      <c r="O456" s="124" t="str">
        <f t="shared" si="111"/>
        <v/>
      </c>
      <c r="P456" s="125" t="e">
        <f t="shared" si="108"/>
        <v>#N/A</v>
      </c>
      <c r="Q456" s="126">
        <f t="shared" si="109"/>
        <v>0</v>
      </c>
      <c r="R456" s="127">
        <f t="shared" si="112"/>
        <v>0</v>
      </c>
      <c r="S456" s="132" t="str">
        <f t="shared" si="113"/>
        <v/>
      </c>
      <c r="T456" s="133" t="str">
        <f t="shared" si="114"/>
        <v/>
      </c>
      <c r="U456" s="133" t="str">
        <f t="shared" si="115"/>
        <v/>
      </c>
      <c r="V456" s="133" t="str">
        <f t="shared" si="116"/>
        <v/>
      </c>
      <c r="W456" s="133" t="str">
        <f t="shared" si="117"/>
        <v/>
      </c>
      <c r="X456" s="134" t="str">
        <f t="shared" si="118"/>
        <v/>
      </c>
      <c r="Y456" s="133" t="str">
        <f t="shared" si="119"/>
        <v/>
      </c>
      <c r="Z456" s="135" t="str">
        <f t="shared" si="120"/>
        <v/>
      </c>
      <c r="AA456" s="113"/>
      <c r="AB456" s="113"/>
      <c r="AC456" s="113"/>
      <c r="AD456" s="113"/>
      <c r="AE456" s="138"/>
      <c r="AF456" s="138"/>
      <c r="AG456" s="138"/>
      <c r="AH456" s="113"/>
      <c r="AI456" s="253" t="s">
        <v>3565</v>
      </c>
      <c r="AJ456" s="234" t="s">
        <v>731</v>
      </c>
      <c r="AK456" s="235">
        <v>0.04</v>
      </c>
      <c r="AL456" s="254">
        <v>0</v>
      </c>
      <c r="AM456" s="113" t="s">
        <v>2622</v>
      </c>
    </row>
    <row r="457" spans="1:39" ht="12.75">
      <c r="A457" s="114" t="str">
        <f t="shared" si="121"/>
        <v/>
      </c>
      <c r="B457" s="115"/>
      <c r="C457" s="116"/>
      <c r="D457" s="116"/>
      <c r="E457" s="146"/>
      <c r="F457" s="146"/>
      <c r="G457" s="147"/>
      <c r="H457" s="117"/>
      <c r="I457" s="118" t="str">
        <f t="shared" si="105"/>
        <v/>
      </c>
      <c r="J457" s="119"/>
      <c r="K457" s="120">
        <v>1</v>
      </c>
      <c r="L457" s="121">
        <f t="shared" si="110"/>
        <v>0</v>
      </c>
      <c r="M457" s="122" t="str">
        <f t="shared" si="106"/>
        <v/>
      </c>
      <c r="N457" s="123" t="str">
        <f t="shared" si="107"/>
        <v/>
      </c>
      <c r="O457" s="124" t="str">
        <f t="shared" si="111"/>
        <v/>
      </c>
      <c r="P457" s="125" t="e">
        <f t="shared" si="108"/>
        <v>#N/A</v>
      </c>
      <c r="Q457" s="126">
        <f t="shared" si="109"/>
        <v>0</v>
      </c>
      <c r="R457" s="127">
        <f t="shared" si="112"/>
        <v>0</v>
      </c>
      <c r="S457" s="132" t="str">
        <f t="shared" si="113"/>
        <v/>
      </c>
      <c r="T457" s="133" t="str">
        <f t="shared" si="114"/>
        <v/>
      </c>
      <c r="U457" s="133" t="str">
        <f t="shared" si="115"/>
        <v/>
      </c>
      <c r="V457" s="133" t="str">
        <f t="shared" si="116"/>
        <v/>
      </c>
      <c r="W457" s="133" t="str">
        <f t="shared" si="117"/>
        <v/>
      </c>
      <c r="X457" s="134" t="str">
        <f t="shared" si="118"/>
        <v/>
      </c>
      <c r="Y457" s="133" t="str">
        <f t="shared" si="119"/>
        <v/>
      </c>
      <c r="Z457" s="135" t="str">
        <f t="shared" si="120"/>
        <v/>
      </c>
      <c r="AA457" s="113"/>
      <c r="AB457" s="113"/>
      <c r="AC457" s="113"/>
      <c r="AD457" s="113"/>
      <c r="AE457" s="138"/>
      <c r="AF457" s="138"/>
      <c r="AG457" s="138"/>
      <c r="AH457" s="113"/>
      <c r="AI457" s="253" t="s">
        <v>3568</v>
      </c>
      <c r="AJ457" s="234" t="s">
        <v>731</v>
      </c>
      <c r="AK457" s="235">
        <v>0.04</v>
      </c>
      <c r="AL457" s="254">
        <v>0</v>
      </c>
      <c r="AM457" s="113" t="s">
        <v>2622</v>
      </c>
    </row>
    <row r="458" spans="1:39" ht="12.75">
      <c r="A458" s="114" t="str">
        <f t="shared" si="121"/>
        <v/>
      </c>
      <c r="B458" s="115"/>
      <c r="C458" s="116"/>
      <c r="D458" s="116"/>
      <c r="E458" s="146"/>
      <c r="F458" s="146"/>
      <c r="G458" s="147"/>
      <c r="H458" s="117"/>
      <c r="I458" s="118" t="str">
        <f t="shared" si="105"/>
        <v/>
      </c>
      <c r="J458" s="119"/>
      <c r="K458" s="120">
        <v>1</v>
      </c>
      <c r="L458" s="121">
        <f t="shared" si="110"/>
        <v>0</v>
      </c>
      <c r="M458" s="122" t="str">
        <f t="shared" si="106"/>
        <v/>
      </c>
      <c r="N458" s="123" t="str">
        <f t="shared" si="107"/>
        <v/>
      </c>
      <c r="O458" s="124" t="str">
        <f t="shared" si="111"/>
        <v/>
      </c>
      <c r="P458" s="125" t="e">
        <f t="shared" si="108"/>
        <v>#N/A</v>
      </c>
      <c r="Q458" s="126">
        <f t="shared" si="109"/>
        <v>0</v>
      </c>
      <c r="R458" s="127">
        <f t="shared" si="112"/>
        <v>0</v>
      </c>
      <c r="S458" s="132" t="str">
        <f t="shared" si="113"/>
        <v/>
      </c>
      <c r="T458" s="133" t="str">
        <f t="shared" si="114"/>
        <v/>
      </c>
      <c r="U458" s="133" t="str">
        <f t="shared" si="115"/>
        <v/>
      </c>
      <c r="V458" s="133" t="str">
        <f t="shared" si="116"/>
        <v/>
      </c>
      <c r="W458" s="133" t="str">
        <f t="shared" si="117"/>
        <v/>
      </c>
      <c r="X458" s="134" t="str">
        <f t="shared" si="118"/>
        <v/>
      </c>
      <c r="Y458" s="133" t="str">
        <f t="shared" si="119"/>
        <v/>
      </c>
      <c r="Z458" s="135" t="str">
        <f t="shared" si="120"/>
        <v/>
      </c>
      <c r="AA458" s="113"/>
      <c r="AB458" s="113"/>
      <c r="AC458" s="113"/>
      <c r="AD458" s="113"/>
      <c r="AE458" s="138"/>
      <c r="AF458" s="138"/>
      <c r="AG458" s="138"/>
      <c r="AH458" s="113"/>
      <c r="AI458" s="253" t="s">
        <v>4889</v>
      </c>
      <c r="AJ458" s="234" t="s">
        <v>731</v>
      </c>
      <c r="AK458" s="235">
        <v>0.04</v>
      </c>
      <c r="AL458" s="254">
        <v>0</v>
      </c>
      <c r="AM458" s="113" t="s">
        <v>2622</v>
      </c>
    </row>
    <row r="459" spans="1:39" ht="12.75">
      <c r="A459" s="114" t="str">
        <f t="shared" si="121"/>
        <v/>
      </c>
      <c r="B459" s="115"/>
      <c r="C459" s="116"/>
      <c r="D459" s="116"/>
      <c r="E459" s="146"/>
      <c r="F459" s="146"/>
      <c r="G459" s="147"/>
      <c r="H459" s="117"/>
      <c r="I459" s="118" t="str">
        <f t="shared" si="105"/>
        <v/>
      </c>
      <c r="J459" s="119"/>
      <c r="K459" s="120">
        <v>1</v>
      </c>
      <c r="L459" s="121">
        <f t="shared" si="110"/>
        <v>0</v>
      </c>
      <c r="M459" s="122" t="str">
        <f t="shared" si="106"/>
        <v/>
      </c>
      <c r="N459" s="123" t="str">
        <f t="shared" si="107"/>
        <v/>
      </c>
      <c r="O459" s="124" t="str">
        <f t="shared" si="111"/>
        <v/>
      </c>
      <c r="P459" s="125" t="e">
        <f t="shared" si="108"/>
        <v>#N/A</v>
      </c>
      <c r="Q459" s="126">
        <f t="shared" si="109"/>
        <v>0</v>
      </c>
      <c r="R459" s="127">
        <f t="shared" si="112"/>
        <v>0</v>
      </c>
      <c r="S459" s="132" t="str">
        <f t="shared" si="113"/>
        <v/>
      </c>
      <c r="T459" s="133" t="str">
        <f t="shared" si="114"/>
        <v/>
      </c>
      <c r="U459" s="133" t="str">
        <f t="shared" si="115"/>
        <v/>
      </c>
      <c r="V459" s="133" t="str">
        <f t="shared" si="116"/>
        <v/>
      </c>
      <c r="W459" s="133" t="str">
        <f t="shared" si="117"/>
        <v/>
      </c>
      <c r="X459" s="134" t="str">
        <f t="shared" si="118"/>
        <v/>
      </c>
      <c r="Y459" s="133" t="str">
        <f t="shared" si="119"/>
        <v/>
      </c>
      <c r="Z459" s="135" t="str">
        <f t="shared" si="120"/>
        <v/>
      </c>
      <c r="AA459" s="113"/>
      <c r="AB459" s="113"/>
      <c r="AC459" s="113"/>
      <c r="AD459" s="113"/>
      <c r="AE459" s="138"/>
      <c r="AF459" s="138"/>
      <c r="AG459" s="138"/>
      <c r="AH459" s="113"/>
      <c r="AI459" s="253" t="s">
        <v>4890</v>
      </c>
      <c r="AJ459" s="234" t="s">
        <v>731</v>
      </c>
      <c r="AK459" s="235">
        <v>0.04</v>
      </c>
      <c r="AL459" s="254">
        <v>0</v>
      </c>
      <c r="AM459" s="113" t="s">
        <v>2622</v>
      </c>
    </row>
    <row r="460" spans="1:39" ht="12.75">
      <c r="A460" s="114" t="str">
        <f t="shared" si="121"/>
        <v/>
      </c>
      <c r="B460" s="115"/>
      <c r="C460" s="116"/>
      <c r="D460" s="116"/>
      <c r="E460" s="146"/>
      <c r="F460" s="146"/>
      <c r="G460" s="147"/>
      <c r="H460" s="117"/>
      <c r="I460" s="118" t="str">
        <f t="shared" ref="I460:I523" si="122">IF(ISNA($P460="TRUE"),"",VLOOKUP($G460,$AI$14:$AL$5997,2,FALSE))</f>
        <v/>
      </c>
      <c r="J460" s="119"/>
      <c r="K460" s="120">
        <v>1</v>
      </c>
      <c r="L460" s="121">
        <f t="shared" si="110"/>
        <v>0</v>
      </c>
      <c r="M460" s="122" t="str">
        <f t="shared" ref="M460:M523" si="123">IF(ISNA($P460="TRUE"),"",VLOOKUP($G460,$AI$14:$AL$5997,3,FALSE))</f>
        <v/>
      </c>
      <c r="N460" s="123" t="str">
        <f t="shared" ref="N460:N523" si="124">IF(ISNA($P460="TRUE"),"",VLOOKUP($G460,$AI$14:$AL$5997,4,FALSE))</f>
        <v/>
      </c>
      <c r="O460" s="124" t="str">
        <f t="shared" si="111"/>
        <v/>
      </c>
      <c r="P460" s="125" t="e">
        <f t="shared" ref="P460:P523" si="125">VLOOKUP(G460,$AI$14:$AM$5998,5,FALSE)</f>
        <v>#N/A</v>
      </c>
      <c r="Q460" s="126">
        <f t="shared" ref="Q460:Q523" si="126">IF(ISNUMBER(H460),+N460*H460,0)</f>
        <v>0</v>
      </c>
      <c r="R460" s="127">
        <f t="shared" si="112"/>
        <v>0</v>
      </c>
      <c r="S460" s="132" t="str">
        <f t="shared" si="113"/>
        <v/>
      </c>
      <c r="T460" s="133" t="str">
        <f t="shared" si="114"/>
        <v/>
      </c>
      <c r="U460" s="133" t="str">
        <f t="shared" si="115"/>
        <v/>
      </c>
      <c r="V460" s="133" t="str">
        <f t="shared" si="116"/>
        <v/>
      </c>
      <c r="W460" s="133" t="str">
        <f t="shared" si="117"/>
        <v/>
      </c>
      <c r="X460" s="134" t="str">
        <f t="shared" si="118"/>
        <v/>
      </c>
      <c r="Y460" s="133" t="str">
        <f t="shared" si="119"/>
        <v/>
      </c>
      <c r="Z460" s="135" t="str">
        <f t="shared" si="120"/>
        <v/>
      </c>
      <c r="AA460" s="113"/>
      <c r="AB460" s="113"/>
      <c r="AC460" s="113"/>
      <c r="AD460" s="113"/>
      <c r="AE460" s="138"/>
      <c r="AF460" s="138"/>
      <c r="AG460" s="138"/>
      <c r="AH460" s="113"/>
      <c r="AI460" s="253" t="s">
        <v>4891</v>
      </c>
      <c r="AJ460" s="234" t="s">
        <v>731</v>
      </c>
      <c r="AK460" s="235">
        <v>0.04</v>
      </c>
      <c r="AL460" s="254">
        <v>0</v>
      </c>
      <c r="AM460" s="113" t="s">
        <v>2622</v>
      </c>
    </row>
    <row r="461" spans="1:39" ht="12.75">
      <c r="A461" s="114" t="str">
        <f t="shared" si="121"/>
        <v/>
      </c>
      <c r="B461" s="115"/>
      <c r="C461" s="116"/>
      <c r="D461" s="116"/>
      <c r="E461" s="146"/>
      <c r="F461" s="146"/>
      <c r="G461" s="147"/>
      <c r="H461" s="117"/>
      <c r="I461" s="118" t="str">
        <f t="shared" si="122"/>
        <v/>
      </c>
      <c r="J461" s="119"/>
      <c r="K461" s="120">
        <v>1</v>
      </c>
      <c r="L461" s="121">
        <f t="shared" ref="L461:L524" si="127">IF(ISNUMBER(J461),+J461*$J$6*K461,0)</f>
        <v>0</v>
      </c>
      <c r="M461" s="122" t="str">
        <f t="shared" si="123"/>
        <v/>
      </c>
      <c r="N461" s="123" t="str">
        <f t="shared" si="124"/>
        <v/>
      </c>
      <c r="O461" s="124" t="str">
        <f t="shared" ref="O461:O524" si="128">IF(ISNA(P461="TRUE"),"",ROUND((L461*M461+Q461)*R461,2))</f>
        <v/>
      </c>
      <c r="P461" s="125" t="e">
        <f t="shared" si="125"/>
        <v>#N/A</v>
      </c>
      <c r="Q461" s="126">
        <f t="shared" si="126"/>
        <v>0</v>
      </c>
      <c r="R461" s="127">
        <f t="shared" ref="R461:R524" si="129">IF(B461="N",1,0)</f>
        <v>0</v>
      </c>
      <c r="S461" s="132" t="str">
        <f t="shared" ref="S461:S524" si="130">IF(ISNA(P461)=FALSE,IF(ISNA(VLOOKUP(B461,AA$14:AA$31,1,FALSE))=TRUE,"X",""),"")</f>
        <v/>
      </c>
      <c r="T461" s="133" t="str">
        <f t="shared" ref="T461:T524" si="131">IF(ISNA(P461)=FALSE,IF(ISNA(VLOOKUP(C461,$AE$14:$AE$240,1,FALSE)=TRUE),"X",""),"")</f>
        <v/>
      </c>
      <c r="U461" s="133" t="str">
        <f t="shared" ref="U461:U524" si="132">IF(ISNA(P461)=FALSE,IF(ISNA(VLOOKUP(D461,$AE$14:$AE$240,1,FALSE)=TRUE),"X",""),"")</f>
        <v/>
      </c>
      <c r="V461" s="133" t="str">
        <f t="shared" ref="V461:V524" si="133">IF(ISNA(P461)=FALSE,IF(ISTEXT(E461)=FALSE,"X",""),"")</f>
        <v/>
      </c>
      <c r="W461" s="133" t="str">
        <f t="shared" ref="W461:W524" si="134">IF(ISNA(P461)=FALSE,IF(ISTEXT(F461)=FALSE,"X",""),"")</f>
        <v/>
      </c>
      <c r="X461" s="134" t="str">
        <f t="shared" ref="X461:X524" si="135">IF(ISNUMBER(J461)=TRUE,IF(ISNA(VLOOKUP(G461,AI$14:AI$5997,1,FALSE)=TRUE),"X",""),"")</f>
        <v/>
      </c>
      <c r="Y461" s="133" t="str">
        <f t="shared" ref="Y461:Y524" si="136">IF(ISNA(P461)=FALSE,IF(I461="..",IF(LEN(H461)&gt;0,"X",""),IF(H461&lt;0.00001,"X","")),"")</f>
        <v/>
      </c>
      <c r="Z461" s="135" t="str">
        <f t="shared" ref="Z461:Z524" si="137">IF(ISNA(P461)=TRUE,"",IF(L461&gt;=0.0001,"","X"))</f>
        <v/>
      </c>
      <c r="AA461" s="113"/>
      <c r="AB461" s="113"/>
      <c r="AC461" s="113"/>
      <c r="AD461" s="113"/>
      <c r="AE461" s="138"/>
      <c r="AF461" s="138"/>
      <c r="AG461" s="138"/>
      <c r="AH461" s="113"/>
      <c r="AI461" s="253" t="s">
        <v>4892</v>
      </c>
      <c r="AJ461" s="234" t="s">
        <v>731</v>
      </c>
      <c r="AK461" s="235">
        <v>0.04</v>
      </c>
      <c r="AL461" s="254">
        <v>0</v>
      </c>
      <c r="AM461" s="113" t="s">
        <v>2622</v>
      </c>
    </row>
    <row r="462" spans="1:39" ht="12.75">
      <c r="A462" s="114" t="str">
        <f t="shared" ref="A462:A525" si="138">IF(ISNA($P462)=TRUE,"",A461+1)</f>
        <v/>
      </c>
      <c r="B462" s="115"/>
      <c r="C462" s="116"/>
      <c r="D462" s="116"/>
      <c r="E462" s="146"/>
      <c r="F462" s="146"/>
      <c r="G462" s="147"/>
      <c r="H462" s="117"/>
      <c r="I462" s="118" t="str">
        <f t="shared" si="122"/>
        <v/>
      </c>
      <c r="J462" s="119"/>
      <c r="K462" s="120">
        <v>1</v>
      </c>
      <c r="L462" s="121">
        <f t="shared" si="127"/>
        <v>0</v>
      </c>
      <c r="M462" s="122" t="str">
        <f t="shared" si="123"/>
        <v/>
      </c>
      <c r="N462" s="123" t="str">
        <f t="shared" si="124"/>
        <v/>
      </c>
      <c r="O462" s="124" t="str">
        <f t="shared" si="128"/>
        <v/>
      </c>
      <c r="P462" s="125" t="e">
        <f t="shared" si="125"/>
        <v>#N/A</v>
      </c>
      <c r="Q462" s="126">
        <f t="shared" si="126"/>
        <v>0</v>
      </c>
      <c r="R462" s="127">
        <f t="shared" si="129"/>
        <v>0</v>
      </c>
      <c r="S462" s="132" t="str">
        <f t="shared" si="130"/>
        <v/>
      </c>
      <c r="T462" s="133" t="str">
        <f t="shared" si="131"/>
        <v/>
      </c>
      <c r="U462" s="133" t="str">
        <f t="shared" si="132"/>
        <v/>
      </c>
      <c r="V462" s="133" t="str">
        <f t="shared" si="133"/>
        <v/>
      </c>
      <c r="W462" s="133" t="str">
        <f t="shared" si="134"/>
        <v/>
      </c>
      <c r="X462" s="134" t="str">
        <f t="shared" si="135"/>
        <v/>
      </c>
      <c r="Y462" s="133" t="str">
        <f t="shared" si="136"/>
        <v/>
      </c>
      <c r="Z462" s="135" t="str">
        <f t="shared" si="137"/>
        <v/>
      </c>
      <c r="AA462" s="113"/>
      <c r="AB462" s="113"/>
      <c r="AC462" s="113"/>
      <c r="AD462" s="113"/>
      <c r="AE462" s="138"/>
      <c r="AF462" s="138"/>
      <c r="AG462" s="138"/>
      <c r="AH462" s="113"/>
      <c r="AI462" s="253" t="s">
        <v>3573</v>
      </c>
      <c r="AJ462" s="234" t="s">
        <v>731</v>
      </c>
      <c r="AK462" s="235">
        <v>0.04</v>
      </c>
      <c r="AL462" s="254">
        <v>0</v>
      </c>
      <c r="AM462" s="113" t="s">
        <v>2622</v>
      </c>
    </row>
    <row r="463" spans="1:39" ht="12.75">
      <c r="A463" s="114" t="str">
        <f t="shared" si="138"/>
        <v/>
      </c>
      <c r="B463" s="115"/>
      <c r="C463" s="116"/>
      <c r="D463" s="116"/>
      <c r="E463" s="146"/>
      <c r="F463" s="146"/>
      <c r="G463" s="147"/>
      <c r="H463" s="117"/>
      <c r="I463" s="118" t="str">
        <f t="shared" si="122"/>
        <v/>
      </c>
      <c r="J463" s="119"/>
      <c r="K463" s="120">
        <v>1</v>
      </c>
      <c r="L463" s="121">
        <f t="shared" si="127"/>
        <v>0</v>
      </c>
      <c r="M463" s="122" t="str">
        <f t="shared" si="123"/>
        <v/>
      </c>
      <c r="N463" s="123" t="str">
        <f t="shared" si="124"/>
        <v/>
      </c>
      <c r="O463" s="124" t="str">
        <f t="shared" si="128"/>
        <v/>
      </c>
      <c r="P463" s="125" t="e">
        <f t="shared" si="125"/>
        <v>#N/A</v>
      </c>
      <c r="Q463" s="126">
        <f t="shared" si="126"/>
        <v>0</v>
      </c>
      <c r="R463" s="127">
        <f t="shared" si="129"/>
        <v>0</v>
      </c>
      <c r="S463" s="132" t="str">
        <f t="shared" si="130"/>
        <v/>
      </c>
      <c r="T463" s="133" t="str">
        <f t="shared" si="131"/>
        <v/>
      </c>
      <c r="U463" s="133" t="str">
        <f t="shared" si="132"/>
        <v/>
      </c>
      <c r="V463" s="133" t="str">
        <f t="shared" si="133"/>
        <v/>
      </c>
      <c r="W463" s="133" t="str">
        <f t="shared" si="134"/>
        <v/>
      </c>
      <c r="X463" s="134" t="str">
        <f t="shared" si="135"/>
        <v/>
      </c>
      <c r="Y463" s="133" t="str">
        <f t="shared" si="136"/>
        <v/>
      </c>
      <c r="Z463" s="135" t="str">
        <f t="shared" si="137"/>
        <v/>
      </c>
      <c r="AA463" s="113"/>
      <c r="AB463" s="113"/>
      <c r="AC463" s="113"/>
      <c r="AD463" s="113"/>
      <c r="AE463" s="138"/>
      <c r="AF463" s="138"/>
      <c r="AG463" s="138"/>
      <c r="AH463" s="113"/>
      <c r="AI463" s="253" t="s">
        <v>3576</v>
      </c>
      <c r="AJ463" s="234" t="s">
        <v>731</v>
      </c>
      <c r="AK463" s="235">
        <v>0.04</v>
      </c>
      <c r="AL463" s="254">
        <v>0</v>
      </c>
      <c r="AM463" s="113" t="s">
        <v>2622</v>
      </c>
    </row>
    <row r="464" spans="1:39" ht="12.75">
      <c r="A464" s="114" t="str">
        <f t="shared" si="138"/>
        <v/>
      </c>
      <c r="B464" s="115"/>
      <c r="C464" s="116"/>
      <c r="D464" s="116"/>
      <c r="E464" s="146"/>
      <c r="F464" s="146"/>
      <c r="G464" s="147"/>
      <c r="H464" s="117"/>
      <c r="I464" s="118" t="str">
        <f t="shared" si="122"/>
        <v/>
      </c>
      <c r="J464" s="119"/>
      <c r="K464" s="120">
        <v>1</v>
      </c>
      <c r="L464" s="121">
        <f t="shared" si="127"/>
        <v>0</v>
      </c>
      <c r="M464" s="122" t="str">
        <f t="shared" si="123"/>
        <v/>
      </c>
      <c r="N464" s="123" t="str">
        <f t="shared" si="124"/>
        <v/>
      </c>
      <c r="O464" s="124" t="str">
        <f t="shared" si="128"/>
        <v/>
      </c>
      <c r="P464" s="125" t="e">
        <f t="shared" si="125"/>
        <v>#N/A</v>
      </c>
      <c r="Q464" s="126">
        <f t="shared" si="126"/>
        <v>0</v>
      </c>
      <c r="R464" s="127">
        <f t="shared" si="129"/>
        <v>0</v>
      </c>
      <c r="S464" s="132" t="str">
        <f t="shared" si="130"/>
        <v/>
      </c>
      <c r="T464" s="133" t="str">
        <f t="shared" si="131"/>
        <v/>
      </c>
      <c r="U464" s="133" t="str">
        <f t="shared" si="132"/>
        <v/>
      </c>
      <c r="V464" s="133" t="str">
        <f t="shared" si="133"/>
        <v/>
      </c>
      <c r="W464" s="133" t="str">
        <f t="shared" si="134"/>
        <v/>
      </c>
      <c r="X464" s="134" t="str">
        <f t="shared" si="135"/>
        <v/>
      </c>
      <c r="Y464" s="133" t="str">
        <f t="shared" si="136"/>
        <v/>
      </c>
      <c r="Z464" s="135" t="str">
        <f t="shared" si="137"/>
        <v/>
      </c>
      <c r="AA464" s="113"/>
      <c r="AB464" s="113"/>
      <c r="AC464" s="113"/>
      <c r="AD464" s="113"/>
      <c r="AE464" s="138"/>
      <c r="AF464" s="138"/>
      <c r="AG464" s="138"/>
      <c r="AH464" s="113"/>
      <c r="AI464" s="253" t="s">
        <v>3578</v>
      </c>
      <c r="AJ464" s="234" t="s">
        <v>731</v>
      </c>
      <c r="AK464" s="235">
        <v>0.04</v>
      </c>
      <c r="AL464" s="254">
        <v>0</v>
      </c>
      <c r="AM464" s="113" t="s">
        <v>2622</v>
      </c>
    </row>
    <row r="465" spans="1:39" ht="12.75">
      <c r="A465" s="114" t="str">
        <f t="shared" si="138"/>
        <v/>
      </c>
      <c r="B465" s="115"/>
      <c r="C465" s="116"/>
      <c r="D465" s="116"/>
      <c r="E465" s="146"/>
      <c r="F465" s="146"/>
      <c r="G465" s="147"/>
      <c r="H465" s="117"/>
      <c r="I465" s="118" t="str">
        <f t="shared" si="122"/>
        <v/>
      </c>
      <c r="J465" s="119"/>
      <c r="K465" s="120">
        <v>1</v>
      </c>
      <c r="L465" s="121">
        <f t="shared" si="127"/>
        <v>0</v>
      </c>
      <c r="M465" s="122" t="str">
        <f t="shared" si="123"/>
        <v/>
      </c>
      <c r="N465" s="123" t="str">
        <f t="shared" si="124"/>
        <v/>
      </c>
      <c r="O465" s="124" t="str">
        <f t="shared" si="128"/>
        <v/>
      </c>
      <c r="P465" s="125" t="e">
        <f t="shared" si="125"/>
        <v>#N/A</v>
      </c>
      <c r="Q465" s="126">
        <f t="shared" si="126"/>
        <v>0</v>
      </c>
      <c r="R465" s="127">
        <f t="shared" si="129"/>
        <v>0</v>
      </c>
      <c r="S465" s="132" t="str">
        <f t="shared" si="130"/>
        <v/>
      </c>
      <c r="T465" s="133" t="str">
        <f t="shared" si="131"/>
        <v/>
      </c>
      <c r="U465" s="133" t="str">
        <f t="shared" si="132"/>
        <v/>
      </c>
      <c r="V465" s="133" t="str">
        <f t="shared" si="133"/>
        <v/>
      </c>
      <c r="W465" s="133" t="str">
        <f t="shared" si="134"/>
        <v/>
      </c>
      <c r="X465" s="134" t="str">
        <f t="shared" si="135"/>
        <v/>
      </c>
      <c r="Y465" s="133" t="str">
        <f t="shared" si="136"/>
        <v/>
      </c>
      <c r="Z465" s="135" t="str">
        <f t="shared" si="137"/>
        <v/>
      </c>
      <c r="AA465" s="113"/>
      <c r="AB465" s="113"/>
      <c r="AC465" s="113"/>
      <c r="AD465" s="113"/>
      <c r="AE465" s="138"/>
      <c r="AF465" s="138"/>
      <c r="AG465" s="138"/>
      <c r="AH465" s="113"/>
      <c r="AI465" s="253" t="s">
        <v>3580</v>
      </c>
      <c r="AJ465" s="234" t="s">
        <v>731</v>
      </c>
      <c r="AK465" s="235">
        <v>0.04</v>
      </c>
      <c r="AL465" s="254">
        <v>0</v>
      </c>
      <c r="AM465" s="113" t="s">
        <v>2622</v>
      </c>
    </row>
    <row r="466" spans="1:39" ht="12.75">
      <c r="A466" s="114" t="str">
        <f t="shared" si="138"/>
        <v/>
      </c>
      <c r="B466" s="115"/>
      <c r="C466" s="116"/>
      <c r="D466" s="116"/>
      <c r="E466" s="146"/>
      <c r="F466" s="146"/>
      <c r="G466" s="147"/>
      <c r="H466" s="117"/>
      <c r="I466" s="118" t="str">
        <f t="shared" si="122"/>
        <v/>
      </c>
      <c r="J466" s="119"/>
      <c r="K466" s="120">
        <v>1</v>
      </c>
      <c r="L466" s="121">
        <f t="shared" si="127"/>
        <v>0</v>
      </c>
      <c r="M466" s="122" t="str">
        <f t="shared" si="123"/>
        <v/>
      </c>
      <c r="N466" s="123" t="str">
        <f t="shared" si="124"/>
        <v/>
      </c>
      <c r="O466" s="124" t="str">
        <f t="shared" si="128"/>
        <v/>
      </c>
      <c r="P466" s="125" t="e">
        <f t="shared" si="125"/>
        <v>#N/A</v>
      </c>
      <c r="Q466" s="126">
        <f t="shared" si="126"/>
        <v>0</v>
      </c>
      <c r="R466" s="127">
        <f t="shared" si="129"/>
        <v>0</v>
      </c>
      <c r="S466" s="132" t="str">
        <f t="shared" si="130"/>
        <v/>
      </c>
      <c r="T466" s="133" t="str">
        <f t="shared" si="131"/>
        <v/>
      </c>
      <c r="U466" s="133" t="str">
        <f t="shared" si="132"/>
        <v/>
      </c>
      <c r="V466" s="133" t="str">
        <f t="shared" si="133"/>
        <v/>
      </c>
      <c r="W466" s="133" t="str">
        <f t="shared" si="134"/>
        <v/>
      </c>
      <c r="X466" s="134" t="str">
        <f t="shared" si="135"/>
        <v/>
      </c>
      <c r="Y466" s="133" t="str">
        <f t="shared" si="136"/>
        <v/>
      </c>
      <c r="Z466" s="135" t="str">
        <f t="shared" si="137"/>
        <v/>
      </c>
      <c r="AA466" s="113"/>
      <c r="AB466" s="113"/>
      <c r="AC466" s="113"/>
      <c r="AD466" s="113"/>
      <c r="AE466" s="138"/>
      <c r="AF466" s="138"/>
      <c r="AG466" s="138"/>
      <c r="AH466" s="113"/>
      <c r="AI466" s="253" t="s">
        <v>3583</v>
      </c>
      <c r="AJ466" s="234" t="s">
        <v>731</v>
      </c>
      <c r="AK466" s="235">
        <v>0.04</v>
      </c>
      <c r="AL466" s="254">
        <v>0</v>
      </c>
      <c r="AM466" s="113" t="s">
        <v>2622</v>
      </c>
    </row>
    <row r="467" spans="1:39" ht="12.75">
      <c r="A467" s="114" t="str">
        <f t="shared" si="138"/>
        <v/>
      </c>
      <c r="B467" s="115"/>
      <c r="C467" s="116"/>
      <c r="D467" s="116"/>
      <c r="E467" s="146"/>
      <c r="F467" s="146"/>
      <c r="G467" s="147"/>
      <c r="H467" s="117"/>
      <c r="I467" s="118" t="str">
        <f t="shared" si="122"/>
        <v/>
      </c>
      <c r="J467" s="119"/>
      <c r="K467" s="120">
        <v>1</v>
      </c>
      <c r="L467" s="121">
        <f t="shared" si="127"/>
        <v>0</v>
      </c>
      <c r="M467" s="122" t="str">
        <f t="shared" si="123"/>
        <v/>
      </c>
      <c r="N467" s="123" t="str">
        <f t="shared" si="124"/>
        <v/>
      </c>
      <c r="O467" s="124" t="str">
        <f t="shared" si="128"/>
        <v/>
      </c>
      <c r="P467" s="125" t="e">
        <f t="shared" si="125"/>
        <v>#N/A</v>
      </c>
      <c r="Q467" s="126">
        <f t="shared" si="126"/>
        <v>0</v>
      </c>
      <c r="R467" s="127">
        <f t="shared" si="129"/>
        <v>0</v>
      </c>
      <c r="S467" s="132" t="str">
        <f t="shared" si="130"/>
        <v/>
      </c>
      <c r="T467" s="133" t="str">
        <f t="shared" si="131"/>
        <v/>
      </c>
      <c r="U467" s="133" t="str">
        <f t="shared" si="132"/>
        <v/>
      </c>
      <c r="V467" s="133" t="str">
        <f t="shared" si="133"/>
        <v/>
      </c>
      <c r="W467" s="133" t="str">
        <f t="shared" si="134"/>
        <v/>
      </c>
      <c r="X467" s="134" t="str">
        <f t="shared" si="135"/>
        <v/>
      </c>
      <c r="Y467" s="133" t="str">
        <f t="shared" si="136"/>
        <v/>
      </c>
      <c r="Z467" s="135" t="str">
        <f t="shared" si="137"/>
        <v/>
      </c>
      <c r="AA467" s="113"/>
      <c r="AB467" s="113"/>
      <c r="AC467" s="113"/>
      <c r="AD467" s="113"/>
      <c r="AE467" s="138"/>
      <c r="AF467" s="138"/>
      <c r="AG467" s="138"/>
      <c r="AH467" s="113"/>
      <c r="AI467" s="253" t="s">
        <v>3586</v>
      </c>
      <c r="AJ467" s="234" t="s">
        <v>731</v>
      </c>
      <c r="AK467" s="235">
        <v>0.04</v>
      </c>
      <c r="AL467" s="254">
        <v>0</v>
      </c>
      <c r="AM467" s="113" t="s">
        <v>2622</v>
      </c>
    </row>
    <row r="468" spans="1:39" ht="12.75">
      <c r="A468" s="114" t="str">
        <f t="shared" si="138"/>
        <v/>
      </c>
      <c r="B468" s="115"/>
      <c r="C468" s="116"/>
      <c r="D468" s="116"/>
      <c r="E468" s="146"/>
      <c r="F468" s="146"/>
      <c r="G468" s="147"/>
      <c r="H468" s="117"/>
      <c r="I468" s="118" t="str">
        <f t="shared" si="122"/>
        <v/>
      </c>
      <c r="J468" s="119"/>
      <c r="K468" s="120">
        <v>1</v>
      </c>
      <c r="L468" s="121">
        <f t="shared" si="127"/>
        <v>0</v>
      </c>
      <c r="M468" s="122" t="str">
        <f t="shared" si="123"/>
        <v/>
      </c>
      <c r="N468" s="123" t="str">
        <f t="shared" si="124"/>
        <v/>
      </c>
      <c r="O468" s="124" t="str">
        <f t="shared" si="128"/>
        <v/>
      </c>
      <c r="P468" s="125" t="e">
        <f t="shared" si="125"/>
        <v>#N/A</v>
      </c>
      <c r="Q468" s="126">
        <f t="shared" si="126"/>
        <v>0</v>
      </c>
      <c r="R468" s="127">
        <f t="shared" si="129"/>
        <v>0</v>
      </c>
      <c r="S468" s="132" t="str">
        <f t="shared" si="130"/>
        <v/>
      </c>
      <c r="T468" s="133" t="str">
        <f t="shared" si="131"/>
        <v/>
      </c>
      <c r="U468" s="133" t="str">
        <f t="shared" si="132"/>
        <v/>
      </c>
      <c r="V468" s="133" t="str">
        <f t="shared" si="133"/>
        <v/>
      </c>
      <c r="W468" s="133" t="str">
        <f t="shared" si="134"/>
        <v/>
      </c>
      <c r="X468" s="134" t="str">
        <f t="shared" si="135"/>
        <v/>
      </c>
      <c r="Y468" s="133" t="str">
        <f t="shared" si="136"/>
        <v/>
      </c>
      <c r="Z468" s="135" t="str">
        <f t="shared" si="137"/>
        <v/>
      </c>
      <c r="AA468" s="113"/>
      <c r="AB468" s="113"/>
      <c r="AC468" s="113"/>
      <c r="AD468" s="113"/>
      <c r="AE468" s="138"/>
      <c r="AF468" s="138"/>
      <c r="AG468" s="138"/>
      <c r="AH468" s="113"/>
      <c r="AI468" s="253" t="s">
        <v>3589</v>
      </c>
      <c r="AJ468" s="234" t="s">
        <v>731</v>
      </c>
      <c r="AK468" s="235">
        <v>0.04</v>
      </c>
      <c r="AL468" s="254">
        <v>0</v>
      </c>
      <c r="AM468" s="113" t="s">
        <v>2622</v>
      </c>
    </row>
    <row r="469" spans="1:39" ht="12.75">
      <c r="A469" s="114" t="str">
        <f t="shared" si="138"/>
        <v/>
      </c>
      <c r="B469" s="115"/>
      <c r="C469" s="116"/>
      <c r="D469" s="116"/>
      <c r="E469" s="146"/>
      <c r="F469" s="146"/>
      <c r="G469" s="147"/>
      <c r="H469" s="117"/>
      <c r="I469" s="118" t="str">
        <f t="shared" si="122"/>
        <v/>
      </c>
      <c r="J469" s="119"/>
      <c r="K469" s="120">
        <v>1</v>
      </c>
      <c r="L469" s="121">
        <f t="shared" si="127"/>
        <v>0</v>
      </c>
      <c r="M469" s="122" t="str">
        <f t="shared" si="123"/>
        <v/>
      </c>
      <c r="N469" s="123" t="str">
        <f t="shared" si="124"/>
        <v/>
      </c>
      <c r="O469" s="124" t="str">
        <f t="shared" si="128"/>
        <v/>
      </c>
      <c r="P469" s="125" t="e">
        <f t="shared" si="125"/>
        <v>#N/A</v>
      </c>
      <c r="Q469" s="126">
        <f t="shared" si="126"/>
        <v>0</v>
      </c>
      <c r="R469" s="127">
        <f t="shared" si="129"/>
        <v>0</v>
      </c>
      <c r="S469" s="132" t="str">
        <f t="shared" si="130"/>
        <v/>
      </c>
      <c r="T469" s="133" t="str">
        <f t="shared" si="131"/>
        <v/>
      </c>
      <c r="U469" s="133" t="str">
        <f t="shared" si="132"/>
        <v/>
      </c>
      <c r="V469" s="133" t="str">
        <f t="shared" si="133"/>
        <v/>
      </c>
      <c r="W469" s="133" t="str">
        <f t="shared" si="134"/>
        <v/>
      </c>
      <c r="X469" s="134" t="str">
        <f t="shared" si="135"/>
        <v/>
      </c>
      <c r="Y469" s="133" t="str">
        <f t="shared" si="136"/>
        <v/>
      </c>
      <c r="Z469" s="135" t="str">
        <f t="shared" si="137"/>
        <v/>
      </c>
      <c r="AA469" s="113"/>
      <c r="AB469" s="113"/>
      <c r="AC469" s="113"/>
      <c r="AD469" s="113"/>
      <c r="AE469" s="138"/>
      <c r="AF469" s="138"/>
      <c r="AG469" s="138"/>
      <c r="AH469" s="113"/>
      <c r="AI469" s="253" t="s">
        <v>4893</v>
      </c>
      <c r="AJ469" s="234" t="s">
        <v>731</v>
      </c>
      <c r="AK469" s="235">
        <v>0.04</v>
      </c>
      <c r="AL469" s="254">
        <v>0</v>
      </c>
      <c r="AM469" s="113" t="s">
        <v>2622</v>
      </c>
    </row>
    <row r="470" spans="1:39" ht="12.75">
      <c r="A470" s="114" t="str">
        <f t="shared" si="138"/>
        <v/>
      </c>
      <c r="B470" s="115"/>
      <c r="C470" s="116"/>
      <c r="D470" s="116"/>
      <c r="E470" s="146"/>
      <c r="F470" s="146"/>
      <c r="G470" s="147"/>
      <c r="H470" s="117"/>
      <c r="I470" s="118" t="str">
        <f t="shared" si="122"/>
        <v/>
      </c>
      <c r="J470" s="119"/>
      <c r="K470" s="120">
        <v>1</v>
      </c>
      <c r="L470" s="121">
        <f t="shared" si="127"/>
        <v>0</v>
      </c>
      <c r="M470" s="122" t="str">
        <f t="shared" si="123"/>
        <v/>
      </c>
      <c r="N470" s="123" t="str">
        <f t="shared" si="124"/>
        <v/>
      </c>
      <c r="O470" s="124" t="str">
        <f t="shared" si="128"/>
        <v/>
      </c>
      <c r="P470" s="125" t="e">
        <f t="shared" si="125"/>
        <v>#N/A</v>
      </c>
      <c r="Q470" s="126">
        <f t="shared" si="126"/>
        <v>0</v>
      </c>
      <c r="R470" s="127">
        <f t="shared" si="129"/>
        <v>0</v>
      </c>
      <c r="S470" s="132" t="str">
        <f t="shared" si="130"/>
        <v/>
      </c>
      <c r="T470" s="133" t="str">
        <f t="shared" si="131"/>
        <v/>
      </c>
      <c r="U470" s="133" t="str">
        <f t="shared" si="132"/>
        <v/>
      </c>
      <c r="V470" s="133" t="str">
        <f t="shared" si="133"/>
        <v/>
      </c>
      <c r="W470" s="133" t="str">
        <f t="shared" si="134"/>
        <v/>
      </c>
      <c r="X470" s="134" t="str">
        <f t="shared" si="135"/>
        <v/>
      </c>
      <c r="Y470" s="133" t="str">
        <f t="shared" si="136"/>
        <v/>
      </c>
      <c r="Z470" s="135" t="str">
        <f t="shared" si="137"/>
        <v/>
      </c>
      <c r="AA470" s="113"/>
      <c r="AB470" s="113"/>
      <c r="AC470" s="113"/>
      <c r="AD470" s="113"/>
      <c r="AE470" s="138"/>
      <c r="AF470" s="138"/>
      <c r="AG470" s="138"/>
      <c r="AH470" s="113"/>
      <c r="AI470" s="253" t="s">
        <v>4894</v>
      </c>
      <c r="AJ470" s="234" t="s">
        <v>731</v>
      </c>
      <c r="AK470" s="235">
        <v>0.04</v>
      </c>
      <c r="AL470" s="254">
        <v>0</v>
      </c>
      <c r="AM470" s="113" t="s">
        <v>2622</v>
      </c>
    </row>
    <row r="471" spans="1:39" ht="12.75">
      <c r="A471" s="114" t="str">
        <f t="shared" si="138"/>
        <v/>
      </c>
      <c r="B471" s="115"/>
      <c r="C471" s="116"/>
      <c r="D471" s="116"/>
      <c r="E471" s="146"/>
      <c r="F471" s="146"/>
      <c r="G471" s="147"/>
      <c r="H471" s="117"/>
      <c r="I471" s="118" t="str">
        <f t="shared" si="122"/>
        <v/>
      </c>
      <c r="J471" s="119"/>
      <c r="K471" s="120">
        <v>1</v>
      </c>
      <c r="L471" s="121">
        <f t="shared" si="127"/>
        <v>0</v>
      </c>
      <c r="M471" s="122" t="str">
        <f t="shared" si="123"/>
        <v/>
      </c>
      <c r="N471" s="123" t="str">
        <f t="shared" si="124"/>
        <v/>
      </c>
      <c r="O471" s="124" t="str">
        <f t="shared" si="128"/>
        <v/>
      </c>
      <c r="P471" s="125" t="e">
        <f t="shared" si="125"/>
        <v>#N/A</v>
      </c>
      <c r="Q471" s="126">
        <f t="shared" si="126"/>
        <v>0</v>
      </c>
      <c r="R471" s="127">
        <f t="shared" si="129"/>
        <v>0</v>
      </c>
      <c r="S471" s="132" t="str">
        <f t="shared" si="130"/>
        <v/>
      </c>
      <c r="T471" s="133" t="str">
        <f t="shared" si="131"/>
        <v/>
      </c>
      <c r="U471" s="133" t="str">
        <f t="shared" si="132"/>
        <v/>
      </c>
      <c r="V471" s="133" t="str">
        <f t="shared" si="133"/>
        <v/>
      </c>
      <c r="W471" s="133" t="str">
        <f t="shared" si="134"/>
        <v/>
      </c>
      <c r="X471" s="134" t="str">
        <f t="shared" si="135"/>
        <v/>
      </c>
      <c r="Y471" s="133" t="str">
        <f t="shared" si="136"/>
        <v/>
      </c>
      <c r="Z471" s="135" t="str">
        <f t="shared" si="137"/>
        <v/>
      </c>
      <c r="AA471" s="113"/>
      <c r="AB471" s="113"/>
      <c r="AC471" s="113"/>
      <c r="AD471" s="113"/>
      <c r="AE471" s="138"/>
      <c r="AF471" s="138"/>
      <c r="AG471" s="138"/>
      <c r="AH471" s="113"/>
      <c r="AI471" s="253" t="s">
        <v>4895</v>
      </c>
      <c r="AJ471" s="234" t="s">
        <v>731</v>
      </c>
      <c r="AK471" s="235">
        <v>0.04</v>
      </c>
      <c r="AL471" s="254">
        <v>0</v>
      </c>
      <c r="AM471" s="113" t="s">
        <v>2622</v>
      </c>
    </row>
    <row r="472" spans="1:39" ht="12.75">
      <c r="A472" s="114" t="str">
        <f t="shared" si="138"/>
        <v/>
      </c>
      <c r="B472" s="115"/>
      <c r="C472" s="116"/>
      <c r="D472" s="116"/>
      <c r="E472" s="146"/>
      <c r="F472" s="146"/>
      <c r="G472" s="147"/>
      <c r="H472" s="117"/>
      <c r="I472" s="118" t="str">
        <f t="shared" si="122"/>
        <v/>
      </c>
      <c r="J472" s="119"/>
      <c r="K472" s="120">
        <v>1</v>
      </c>
      <c r="L472" s="121">
        <f t="shared" si="127"/>
        <v>0</v>
      </c>
      <c r="M472" s="122" t="str">
        <f t="shared" si="123"/>
        <v/>
      </c>
      <c r="N472" s="123" t="str">
        <f t="shared" si="124"/>
        <v/>
      </c>
      <c r="O472" s="124" t="str">
        <f t="shared" si="128"/>
        <v/>
      </c>
      <c r="P472" s="125" t="e">
        <f t="shared" si="125"/>
        <v>#N/A</v>
      </c>
      <c r="Q472" s="126">
        <f t="shared" si="126"/>
        <v>0</v>
      </c>
      <c r="R472" s="127">
        <f t="shared" si="129"/>
        <v>0</v>
      </c>
      <c r="S472" s="132" t="str">
        <f t="shared" si="130"/>
        <v/>
      </c>
      <c r="T472" s="133" t="str">
        <f t="shared" si="131"/>
        <v/>
      </c>
      <c r="U472" s="133" t="str">
        <f t="shared" si="132"/>
        <v/>
      </c>
      <c r="V472" s="133" t="str">
        <f t="shared" si="133"/>
        <v/>
      </c>
      <c r="W472" s="133" t="str">
        <f t="shared" si="134"/>
        <v/>
      </c>
      <c r="X472" s="134" t="str">
        <f t="shared" si="135"/>
        <v/>
      </c>
      <c r="Y472" s="133" t="str">
        <f t="shared" si="136"/>
        <v/>
      </c>
      <c r="Z472" s="135" t="str">
        <f t="shared" si="137"/>
        <v/>
      </c>
      <c r="AA472" s="113"/>
      <c r="AB472" s="113"/>
      <c r="AC472" s="113"/>
      <c r="AD472" s="113"/>
      <c r="AE472" s="138"/>
      <c r="AF472" s="138"/>
      <c r="AG472" s="138"/>
      <c r="AH472" s="113"/>
      <c r="AI472" s="253" t="s">
        <v>4896</v>
      </c>
      <c r="AJ472" s="234" t="s">
        <v>731</v>
      </c>
      <c r="AK472" s="235">
        <v>0.04</v>
      </c>
      <c r="AL472" s="254">
        <v>0</v>
      </c>
      <c r="AM472" s="113" t="s">
        <v>2622</v>
      </c>
    </row>
    <row r="473" spans="1:39" ht="12.75">
      <c r="A473" s="114" t="str">
        <f t="shared" si="138"/>
        <v/>
      </c>
      <c r="B473" s="115"/>
      <c r="C473" s="116"/>
      <c r="D473" s="116"/>
      <c r="E473" s="146"/>
      <c r="F473" s="146"/>
      <c r="G473" s="147"/>
      <c r="H473" s="117"/>
      <c r="I473" s="118" t="str">
        <f t="shared" si="122"/>
        <v/>
      </c>
      <c r="J473" s="119"/>
      <c r="K473" s="120">
        <v>1</v>
      </c>
      <c r="L473" s="121">
        <f t="shared" si="127"/>
        <v>0</v>
      </c>
      <c r="M473" s="122" t="str">
        <f t="shared" si="123"/>
        <v/>
      </c>
      <c r="N473" s="123" t="str">
        <f t="shared" si="124"/>
        <v/>
      </c>
      <c r="O473" s="124" t="str">
        <f t="shared" si="128"/>
        <v/>
      </c>
      <c r="P473" s="125" t="e">
        <f t="shared" si="125"/>
        <v>#N/A</v>
      </c>
      <c r="Q473" s="126">
        <f t="shared" si="126"/>
        <v>0</v>
      </c>
      <c r="R473" s="127">
        <f t="shared" si="129"/>
        <v>0</v>
      </c>
      <c r="S473" s="132" t="str">
        <f t="shared" si="130"/>
        <v/>
      </c>
      <c r="T473" s="133" t="str">
        <f t="shared" si="131"/>
        <v/>
      </c>
      <c r="U473" s="133" t="str">
        <f t="shared" si="132"/>
        <v/>
      </c>
      <c r="V473" s="133" t="str">
        <f t="shared" si="133"/>
        <v/>
      </c>
      <c r="W473" s="133" t="str">
        <f t="shared" si="134"/>
        <v/>
      </c>
      <c r="X473" s="134" t="str">
        <f t="shared" si="135"/>
        <v/>
      </c>
      <c r="Y473" s="133" t="str">
        <f t="shared" si="136"/>
        <v/>
      </c>
      <c r="Z473" s="135" t="str">
        <f t="shared" si="137"/>
        <v/>
      </c>
      <c r="AA473" s="113"/>
      <c r="AB473" s="113"/>
      <c r="AC473" s="113"/>
      <c r="AD473" s="113"/>
      <c r="AE473" s="138"/>
      <c r="AF473" s="138"/>
      <c r="AG473" s="138"/>
      <c r="AH473" s="113"/>
      <c r="AI473" s="253" t="s">
        <v>4897</v>
      </c>
      <c r="AJ473" s="234" t="s">
        <v>731</v>
      </c>
      <c r="AK473" s="235">
        <v>0.04</v>
      </c>
      <c r="AL473" s="254">
        <v>0</v>
      </c>
      <c r="AM473" s="113" t="s">
        <v>2622</v>
      </c>
    </row>
    <row r="474" spans="1:39" ht="12.75">
      <c r="A474" s="114" t="str">
        <f t="shared" si="138"/>
        <v/>
      </c>
      <c r="B474" s="115"/>
      <c r="C474" s="116"/>
      <c r="D474" s="116"/>
      <c r="E474" s="146"/>
      <c r="F474" s="146"/>
      <c r="G474" s="147"/>
      <c r="H474" s="117"/>
      <c r="I474" s="118" t="str">
        <f t="shared" si="122"/>
        <v/>
      </c>
      <c r="J474" s="119"/>
      <c r="K474" s="120">
        <v>1</v>
      </c>
      <c r="L474" s="121">
        <f t="shared" si="127"/>
        <v>0</v>
      </c>
      <c r="M474" s="122" t="str">
        <f t="shared" si="123"/>
        <v/>
      </c>
      <c r="N474" s="123" t="str">
        <f t="shared" si="124"/>
        <v/>
      </c>
      <c r="O474" s="124" t="str">
        <f t="shared" si="128"/>
        <v/>
      </c>
      <c r="P474" s="125" t="e">
        <f t="shared" si="125"/>
        <v>#N/A</v>
      </c>
      <c r="Q474" s="126">
        <f t="shared" si="126"/>
        <v>0</v>
      </c>
      <c r="R474" s="127">
        <f t="shared" si="129"/>
        <v>0</v>
      </c>
      <c r="S474" s="132" t="str">
        <f t="shared" si="130"/>
        <v/>
      </c>
      <c r="T474" s="133" t="str">
        <f t="shared" si="131"/>
        <v/>
      </c>
      <c r="U474" s="133" t="str">
        <f t="shared" si="132"/>
        <v/>
      </c>
      <c r="V474" s="133" t="str">
        <f t="shared" si="133"/>
        <v/>
      </c>
      <c r="W474" s="133" t="str">
        <f t="shared" si="134"/>
        <v/>
      </c>
      <c r="X474" s="134" t="str">
        <f t="shared" si="135"/>
        <v/>
      </c>
      <c r="Y474" s="133" t="str">
        <f t="shared" si="136"/>
        <v/>
      </c>
      <c r="Z474" s="135" t="str">
        <f t="shared" si="137"/>
        <v/>
      </c>
      <c r="AA474" s="113"/>
      <c r="AB474" s="113"/>
      <c r="AC474" s="113"/>
      <c r="AD474" s="113"/>
      <c r="AE474" s="138"/>
      <c r="AF474" s="138"/>
      <c r="AG474" s="138"/>
      <c r="AH474" s="113"/>
      <c r="AI474" s="253" t="s">
        <v>4898</v>
      </c>
      <c r="AJ474" s="234" t="s">
        <v>731</v>
      </c>
      <c r="AK474" s="235">
        <v>0.04</v>
      </c>
      <c r="AL474" s="254">
        <v>0</v>
      </c>
      <c r="AM474" s="113" t="s">
        <v>2622</v>
      </c>
    </row>
    <row r="475" spans="1:39" ht="12.75">
      <c r="A475" s="114" t="str">
        <f t="shared" si="138"/>
        <v/>
      </c>
      <c r="B475" s="115"/>
      <c r="C475" s="116"/>
      <c r="D475" s="116"/>
      <c r="E475" s="146"/>
      <c r="F475" s="146"/>
      <c r="G475" s="147"/>
      <c r="H475" s="117"/>
      <c r="I475" s="118" t="str">
        <f t="shared" si="122"/>
        <v/>
      </c>
      <c r="J475" s="119"/>
      <c r="K475" s="120">
        <v>1</v>
      </c>
      <c r="L475" s="121">
        <f t="shared" si="127"/>
        <v>0</v>
      </c>
      <c r="M475" s="122" t="str">
        <f t="shared" si="123"/>
        <v/>
      </c>
      <c r="N475" s="123" t="str">
        <f t="shared" si="124"/>
        <v/>
      </c>
      <c r="O475" s="124" t="str">
        <f t="shared" si="128"/>
        <v/>
      </c>
      <c r="P475" s="125" t="e">
        <f t="shared" si="125"/>
        <v>#N/A</v>
      </c>
      <c r="Q475" s="126">
        <f t="shared" si="126"/>
        <v>0</v>
      </c>
      <c r="R475" s="127">
        <f t="shared" si="129"/>
        <v>0</v>
      </c>
      <c r="S475" s="132" t="str">
        <f t="shared" si="130"/>
        <v/>
      </c>
      <c r="T475" s="133" t="str">
        <f t="shared" si="131"/>
        <v/>
      </c>
      <c r="U475" s="133" t="str">
        <f t="shared" si="132"/>
        <v/>
      </c>
      <c r="V475" s="133" t="str">
        <f t="shared" si="133"/>
        <v/>
      </c>
      <c r="W475" s="133" t="str">
        <f t="shared" si="134"/>
        <v/>
      </c>
      <c r="X475" s="134" t="str">
        <f t="shared" si="135"/>
        <v/>
      </c>
      <c r="Y475" s="133" t="str">
        <f t="shared" si="136"/>
        <v/>
      </c>
      <c r="Z475" s="135" t="str">
        <f t="shared" si="137"/>
        <v/>
      </c>
      <c r="AA475" s="113"/>
      <c r="AB475" s="113"/>
      <c r="AC475" s="113"/>
      <c r="AD475" s="113"/>
      <c r="AE475" s="138"/>
      <c r="AF475" s="138"/>
      <c r="AG475" s="138"/>
      <c r="AH475" s="113"/>
      <c r="AI475" s="253" t="s">
        <v>3590</v>
      </c>
      <c r="AJ475" s="234" t="s">
        <v>731</v>
      </c>
      <c r="AK475" s="235">
        <v>0.04</v>
      </c>
      <c r="AL475" s="254">
        <v>0</v>
      </c>
      <c r="AM475" s="113" t="s">
        <v>2622</v>
      </c>
    </row>
    <row r="476" spans="1:39" ht="12.75">
      <c r="A476" s="114" t="str">
        <f t="shared" si="138"/>
        <v/>
      </c>
      <c r="B476" s="115"/>
      <c r="C476" s="116"/>
      <c r="D476" s="116"/>
      <c r="E476" s="146"/>
      <c r="F476" s="146"/>
      <c r="G476" s="147"/>
      <c r="H476" s="117"/>
      <c r="I476" s="118" t="str">
        <f t="shared" si="122"/>
        <v/>
      </c>
      <c r="J476" s="119"/>
      <c r="K476" s="120">
        <v>1</v>
      </c>
      <c r="L476" s="121">
        <f t="shared" si="127"/>
        <v>0</v>
      </c>
      <c r="M476" s="122" t="str">
        <f t="shared" si="123"/>
        <v/>
      </c>
      <c r="N476" s="123" t="str">
        <f t="shared" si="124"/>
        <v/>
      </c>
      <c r="O476" s="124" t="str">
        <f t="shared" si="128"/>
        <v/>
      </c>
      <c r="P476" s="125" t="e">
        <f t="shared" si="125"/>
        <v>#N/A</v>
      </c>
      <c r="Q476" s="126">
        <f t="shared" si="126"/>
        <v>0</v>
      </c>
      <c r="R476" s="127">
        <f t="shared" si="129"/>
        <v>0</v>
      </c>
      <c r="S476" s="132" t="str">
        <f t="shared" si="130"/>
        <v/>
      </c>
      <c r="T476" s="133" t="str">
        <f t="shared" si="131"/>
        <v/>
      </c>
      <c r="U476" s="133" t="str">
        <f t="shared" si="132"/>
        <v/>
      </c>
      <c r="V476" s="133" t="str">
        <f t="shared" si="133"/>
        <v/>
      </c>
      <c r="W476" s="133" t="str">
        <f t="shared" si="134"/>
        <v/>
      </c>
      <c r="X476" s="134" t="str">
        <f t="shared" si="135"/>
        <v/>
      </c>
      <c r="Y476" s="133" t="str">
        <f t="shared" si="136"/>
        <v/>
      </c>
      <c r="Z476" s="135" t="str">
        <f t="shared" si="137"/>
        <v/>
      </c>
      <c r="AA476" s="113"/>
      <c r="AB476" s="113"/>
      <c r="AC476" s="113"/>
      <c r="AD476" s="113"/>
      <c r="AE476" s="138"/>
      <c r="AF476" s="138"/>
      <c r="AG476" s="138"/>
      <c r="AH476" s="113"/>
      <c r="AI476" s="253" t="s">
        <v>6222</v>
      </c>
      <c r="AJ476" s="234" t="s">
        <v>731</v>
      </c>
      <c r="AK476" s="235">
        <v>0.04</v>
      </c>
      <c r="AL476" s="254">
        <v>0</v>
      </c>
      <c r="AM476" s="113" t="s">
        <v>2622</v>
      </c>
    </row>
    <row r="477" spans="1:39" ht="12.75">
      <c r="A477" s="114" t="str">
        <f t="shared" si="138"/>
        <v/>
      </c>
      <c r="B477" s="115"/>
      <c r="C477" s="116"/>
      <c r="D477" s="116"/>
      <c r="E477" s="146"/>
      <c r="F477" s="146"/>
      <c r="G477" s="147"/>
      <c r="H477" s="117"/>
      <c r="I477" s="118" t="str">
        <f t="shared" si="122"/>
        <v/>
      </c>
      <c r="J477" s="119"/>
      <c r="K477" s="120">
        <v>1</v>
      </c>
      <c r="L477" s="121">
        <f t="shared" si="127"/>
        <v>0</v>
      </c>
      <c r="M477" s="122" t="str">
        <f t="shared" si="123"/>
        <v/>
      </c>
      <c r="N477" s="123" t="str">
        <f t="shared" si="124"/>
        <v/>
      </c>
      <c r="O477" s="124" t="str">
        <f t="shared" si="128"/>
        <v/>
      </c>
      <c r="P477" s="125" t="e">
        <f t="shared" si="125"/>
        <v>#N/A</v>
      </c>
      <c r="Q477" s="126">
        <f t="shared" si="126"/>
        <v>0</v>
      </c>
      <c r="R477" s="127">
        <f t="shared" si="129"/>
        <v>0</v>
      </c>
      <c r="S477" s="132" t="str">
        <f t="shared" si="130"/>
        <v/>
      </c>
      <c r="T477" s="133" t="str">
        <f t="shared" si="131"/>
        <v/>
      </c>
      <c r="U477" s="133" t="str">
        <f t="shared" si="132"/>
        <v/>
      </c>
      <c r="V477" s="133" t="str">
        <f t="shared" si="133"/>
        <v/>
      </c>
      <c r="W477" s="133" t="str">
        <f t="shared" si="134"/>
        <v/>
      </c>
      <c r="X477" s="134" t="str">
        <f t="shared" si="135"/>
        <v/>
      </c>
      <c r="Y477" s="133" t="str">
        <f t="shared" si="136"/>
        <v/>
      </c>
      <c r="Z477" s="135" t="str">
        <f t="shared" si="137"/>
        <v/>
      </c>
      <c r="AA477" s="113"/>
      <c r="AB477" s="113"/>
      <c r="AC477" s="113"/>
      <c r="AD477" s="113"/>
      <c r="AE477" s="138"/>
      <c r="AF477" s="138"/>
      <c r="AG477" s="138"/>
      <c r="AH477" s="113"/>
      <c r="AI477" s="253" t="s">
        <v>6223</v>
      </c>
      <c r="AJ477" s="234" t="s">
        <v>731</v>
      </c>
      <c r="AK477" s="235">
        <v>0.04</v>
      </c>
      <c r="AL477" s="254">
        <v>0</v>
      </c>
      <c r="AM477" s="113" t="s">
        <v>2622</v>
      </c>
    </row>
    <row r="478" spans="1:39" ht="12.75">
      <c r="A478" s="114" t="str">
        <f t="shared" si="138"/>
        <v/>
      </c>
      <c r="B478" s="115"/>
      <c r="C478" s="116"/>
      <c r="D478" s="116"/>
      <c r="E478" s="146"/>
      <c r="F478" s="146"/>
      <c r="G478" s="147"/>
      <c r="H478" s="117"/>
      <c r="I478" s="118" t="str">
        <f t="shared" si="122"/>
        <v/>
      </c>
      <c r="J478" s="119"/>
      <c r="K478" s="120">
        <v>1</v>
      </c>
      <c r="L478" s="121">
        <f t="shared" si="127"/>
        <v>0</v>
      </c>
      <c r="M478" s="122" t="str">
        <f t="shared" si="123"/>
        <v/>
      </c>
      <c r="N478" s="123" t="str">
        <f t="shared" si="124"/>
        <v/>
      </c>
      <c r="O478" s="124" t="str">
        <f t="shared" si="128"/>
        <v/>
      </c>
      <c r="P478" s="125" t="e">
        <f t="shared" si="125"/>
        <v>#N/A</v>
      </c>
      <c r="Q478" s="126">
        <f t="shared" si="126"/>
        <v>0</v>
      </c>
      <c r="R478" s="127">
        <f t="shared" si="129"/>
        <v>0</v>
      </c>
      <c r="S478" s="132" t="str">
        <f t="shared" si="130"/>
        <v/>
      </c>
      <c r="T478" s="133" t="str">
        <f t="shared" si="131"/>
        <v/>
      </c>
      <c r="U478" s="133" t="str">
        <f t="shared" si="132"/>
        <v/>
      </c>
      <c r="V478" s="133" t="str">
        <f t="shared" si="133"/>
        <v/>
      </c>
      <c r="W478" s="133" t="str">
        <f t="shared" si="134"/>
        <v/>
      </c>
      <c r="X478" s="134" t="str">
        <f t="shared" si="135"/>
        <v/>
      </c>
      <c r="Y478" s="133" t="str">
        <f t="shared" si="136"/>
        <v/>
      </c>
      <c r="Z478" s="135" t="str">
        <f t="shared" si="137"/>
        <v/>
      </c>
      <c r="AA478" s="113"/>
      <c r="AB478" s="113"/>
      <c r="AC478" s="113"/>
      <c r="AD478" s="113"/>
      <c r="AE478" s="138"/>
      <c r="AF478" s="138"/>
      <c r="AG478" s="138"/>
      <c r="AH478" s="113"/>
      <c r="AI478" s="253" t="s">
        <v>6224</v>
      </c>
      <c r="AJ478" s="244" t="s">
        <v>4601</v>
      </c>
      <c r="AK478" s="245">
        <v>0.04</v>
      </c>
      <c r="AL478" s="254">
        <v>0</v>
      </c>
      <c r="AM478" s="113" t="s">
        <v>2622</v>
      </c>
    </row>
    <row r="479" spans="1:39" ht="12.75">
      <c r="A479" s="114" t="str">
        <f t="shared" si="138"/>
        <v/>
      </c>
      <c r="B479" s="115"/>
      <c r="C479" s="116"/>
      <c r="D479" s="116"/>
      <c r="E479" s="146"/>
      <c r="F479" s="146"/>
      <c r="G479" s="147"/>
      <c r="H479" s="117"/>
      <c r="I479" s="118" t="str">
        <f t="shared" si="122"/>
        <v/>
      </c>
      <c r="J479" s="119"/>
      <c r="K479" s="120">
        <v>1</v>
      </c>
      <c r="L479" s="121">
        <f t="shared" si="127"/>
        <v>0</v>
      </c>
      <c r="M479" s="122" t="str">
        <f t="shared" si="123"/>
        <v/>
      </c>
      <c r="N479" s="123" t="str">
        <f t="shared" si="124"/>
        <v/>
      </c>
      <c r="O479" s="124" t="str">
        <f t="shared" si="128"/>
        <v/>
      </c>
      <c r="P479" s="125" t="e">
        <f t="shared" si="125"/>
        <v>#N/A</v>
      </c>
      <c r="Q479" s="126">
        <f t="shared" si="126"/>
        <v>0</v>
      </c>
      <c r="R479" s="127">
        <f t="shared" si="129"/>
        <v>0</v>
      </c>
      <c r="S479" s="132" t="str">
        <f t="shared" si="130"/>
        <v/>
      </c>
      <c r="T479" s="133" t="str">
        <f t="shared" si="131"/>
        <v/>
      </c>
      <c r="U479" s="133" t="str">
        <f t="shared" si="132"/>
        <v/>
      </c>
      <c r="V479" s="133" t="str">
        <f t="shared" si="133"/>
        <v/>
      </c>
      <c r="W479" s="133" t="str">
        <f t="shared" si="134"/>
        <v/>
      </c>
      <c r="X479" s="134" t="str">
        <f t="shared" si="135"/>
        <v/>
      </c>
      <c r="Y479" s="133" t="str">
        <f t="shared" si="136"/>
        <v/>
      </c>
      <c r="Z479" s="135" t="str">
        <f t="shared" si="137"/>
        <v/>
      </c>
      <c r="AA479" s="113"/>
      <c r="AB479" s="113"/>
      <c r="AC479" s="113"/>
      <c r="AD479" s="113"/>
      <c r="AE479" s="138"/>
      <c r="AF479" s="138"/>
      <c r="AG479" s="138"/>
      <c r="AH479" s="113"/>
      <c r="AI479" s="253" t="s">
        <v>6225</v>
      </c>
      <c r="AJ479" s="234" t="s">
        <v>4601</v>
      </c>
      <c r="AK479" s="235">
        <v>0.03</v>
      </c>
      <c r="AL479" s="254">
        <v>0</v>
      </c>
      <c r="AM479" s="113" t="s">
        <v>2622</v>
      </c>
    </row>
    <row r="480" spans="1:39" ht="12.75">
      <c r="A480" s="114" t="str">
        <f t="shared" si="138"/>
        <v/>
      </c>
      <c r="B480" s="115"/>
      <c r="C480" s="116"/>
      <c r="D480" s="116"/>
      <c r="E480" s="146"/>
      <c r="F480" s="146"/>
      <c r="G480" s="147"/>
      <c r="H480" s="117"/>
      <c r="I480" s="118" t="str">
        <f t="shared" si="122"/>
        <v/>
      </c>
      <c r="J480" s="119"/>
      <c r="K480" s="120">
        <v>1</v>
      </c>
      <c r="L480" s="121">
        <f t="shared" si="127"/>
        <v>0</v>
      </c>
      <c r="M480" s="122" t="str">
        <f t="shared" si="123"/>
        <v/>
      </c>
      <c r="N480" s="123" t="str">
        <f t="shared" si="124"/>
        <v/>
      </c>
      <c r="O480" s="124" t="str">
        <f t="shared" si="128"/>
        <v/>
      </c>
      <c r="P480" s="125" t="e">
        <f t="shared" si="125"/>
        <v>#N/A</v>
      </c>
      <c r="Q480" s="126">
        <f t="shared" si="126"/>
        <v>0</v>
      </c>
      <c r="R480" s="127">
        <f t="shared" si="129"/>
        <v>0</v>
      </c>
      <c r="S480" s="132" t="str">
        <f t="shared" si="130"/>
        <v/>
      </c>
      <c r="T480" s="133" t="str">
        <f t="shared" si="131"/>
        <v/>
      </c>
      <c r="U480" s="133" t="str">
        <f t="shared" si="132"/>
        <v/>
      </c>
      <c r="V480" s="133" t="str">
        <f t="shared" si="133"/>
        <v/>
      </c>
      <c r="W480" s="133" t="str">
        <f t="shared" si="134"/>
        <v/>
      </c>
      <c r="X480" s="134" t="str">
        <f t="shared" si="135"/>
        <v/>
      </c>
      <c r="Y480" s="133" t="str">
        <f t="shared" si="136"/>
        <v/>
      </c>
      <c r="Z480" s="135" t="str">
        <f t="shared" si="137"/>
        <v/>
      </c>
      <c r="AA480" s="113"/>
      <c r="AB480" s="113"/>
      <c r="AC480" s="113"/>
      <c r="AD480" s="113"/>
      <c r="AE480" s="138"/>
      <c r="AF480" s="138"/>
      <c r="AG480" s="138"/>
      <c r="AH480" s="113"/>
      <c r="AI480" s="253" t="s">
        <v>3591</v>
      </c>
      <c r="AJ480" s="234" t="s">
        <v>4601</v>
      </c>
      <c r="AK480" s="235">
        <v>0.03</v>
      </c>
      <c r="AL480" s="254">
        <v>0</v>
      </c>
      <c r="AM480" s="113" t="s">
        <v>2622</v>
      </c>
    </row>
    <row r="481" spans="1:39" ht="12.75">
      <c r="A481" s="114" t="str">
        <f t="shared" si="138"/>
        <v/>
      </c>
      <c r="B481" s="115"/>
      <c r="C481" s="116"/>
      <c r="D481" s="116"/>
      <c r="E481" s="146"/>
      <c r="F481" s="146"/>
      <c r="G481" s="147"/>
      <c r="H481" s="117"/>
      <c r="I481" s="118" t="str">
        <f t="shared" si="122"/>
        <v/>
      </c>
      <c r="J481" s="119"/>
      <c r="K481" s="120">
        <v>1</v>
      </c>
      <c r="L481" s="121">
        <f t="shared" si="127"/>
        <v>0</v>
      </c>
      <c r="M481" s="122" t="str">
        <f t="shared" si="123"/>
        <v/>
      </c>
      <c r="N481" s="123" t="str">
        <f t="shared" si="124"/>
        <v/>
      </c>
      <c r="O481" s="124" t="str">
        <f t="shared" si="128"/>
        <v/>
      </c>
      <c r="P481" s="125" t="e">
        <f t="shared" si="125"/>
        <v>#N/A</v>
      </c>
      <c r="Q481" s="126">
        <f t="shared" si="126"/>
        <v>0</v>
      </c>
      <c r="R481" s="127">
        <f t="shared" si="129"/>
        <v>0</v>
      </c>
      <c r="S481" s="132" t="str">
        <f t="shared" si="130"/>
        <v/>
      </c>
      <c r="T481" s="133" t="str">
        <f t="shared" si="131"/>
        <v/>
      </c>
      <c r="U481" s="133" t="str">
        <f t="shared" si="132"/>
        <v/>
      </c>
      <c r="V481" s="133" t="str">
        <f t="shared" si="133"/>
        <v/>
      </c>
      <c r="W481" s="133" t="str">
        <f t="shared" si="134"/>
        <v/>
      </c>
      <c r="X481" s="134" t="str">
        <f t="shared" si="135"/>
        <v/>
      </c>
      <c r="Y481" s="133" t="str">
        <f t="shared" si="136"/>
        <v/>
      </c>
      <c r="Z481" s="135" t="str">
        <f t="shared" si="137"/>
        <v/>
      </c>
      <c r="AA481" s="113"/>
      <c r="AB481" s="113"/>
      <c r="AC481" s="113"/>
      <c r="AD481" s="113"/>
      <c r="AE481" s="138"/>
      <c r="AF481" s="138"/>
      <c r="AG481" s="138"/>
      <c r="AH481" s="113"/>
      <c r="AI481" s="253" t="s">
        <v>9</v>
      </c>
      <c r="AJ481" s="234" t="s">
        <v>4601</v>
      </c>
      <c r="AK481" s="235">
        <v>0.03</v>
      </c>
      <c r="AL481" s="254">
        <v>0</v>
      </c>
      <c r="AM481" s="113" t="s">
        <v>2622</v>
      </c>
    </row>
    <row r="482" spans="1:39" ht="12.75">
      <c r="A482" s="114" t="str">
        <f t="shared" si="138"/>
        <v/>
      </c>
      <c r="B482" s="115"/>
      <c r="C482" s="116"/>
      <c r="D482" s="116"/>
      <c r="E482" s="146"/>
      <c r="F482" s="146"/>
      <c r="G482" s="147"/>
      <c r="H482" s="117"/>
      <c r="I482" s="118" t="str">
        <f t="shared" si="122"/>
        <v/>
      </c>
      <c r="J482" s="119"/>
      <c r="K482" s="120">
        <v>1</v>
      </c>
      <c r="L482" s="121">
        <f t="shared" si="127"/>
        <v>0</v>
      </c>
      <c r="M482" s="122" t="str">
        <f t="shared" si="123"/>
        <v/>
      </c>
      <c r="N482" s="123" t="str">
        <f t="shared" si="124"/>
        <v/>
      </c>
      <c r="O482" s="124" t="str">
        <f t="shared" si="128"/>
        <v/>
      </c>
      <c r="P482" s="125" t="e">
        <f t="shared" si="125"/>
        <v>#N/A</v>
      </c>
      <c r="Q482" s="126">
        <f t="shared" si="126"/>
        <v>0</v>
      </c>
      <c r="R482" s="127">
        <f t="shared" si="129"/>
        <v>0</v>
      </c>
      <c r="S482" s="132" t="str">
        <f t="shared" si="130"/>
        <v/>
      </c>
      <c r="T482" s="133" t="str">
        <f t="shared" si="131"/>
        <v/>
      </c>
      <c r="U482" s="133" t="str">
        <f t="shared" si="132"/>
        <v/>
      </c>
      <c r="V482" s="133" t="str">
        <f t="shared" si="133"/>
        <v/>
      </c>
      <c r="W482" s="133" t="str">
        <f t="shared" si="134"/>
        <v/>
      </c>
      <c r="X482" s="134" t="str">
        <f t="shared" si="135"/>
        <v/>
      </c>
      <c r="Y482" s="133" t="str">
        <f t="shared" si="136"/>
        <v/>
      </c>
      <c r="Z482" s="135" t="str">
        <f t="shared" si="137"/>
        <v/>
      </c>
      <c r="AA482" s="113"/>
      <c r="AB482" s="113"/>
      <c r="AC482" s="113"/>
      <c r="AD482" s="113"/>
      <c r="AE482" s="138"/>
      <c r="AF482" s="138"/>
      <c r="AG482" s="138"/>
      <c r="AH482" s="113"/>
      <c r="AI482" s="253" t="s">
        <v>6226</v>
      </c>
      <c r="AJ482" s="234" t="s">
        <v>4601</v>
      </c>
      <c r="AK482" s="235">
        <v>0.03</v>
      </c>
      <c r="AL482" s="254">
        <v>0</v>
      </c>
      <c r="AM482" s="113" t="s">
        <v>2622</v>
      </c>
    </row>
    <row r="483" spans="1:39" ht="12.75">
      <c r="A483" s="114" t="str">
        <f t="shared" si="138"/>
        <v/>
      </c>
      <c r="B483" s="115"/>
      <c r="C483" s="116"/>
      <c r="D483" s="116"/>
      <c r="E483" s="146"/>
      <c r="F483" s="146"/>
      <c r="G483" s="147"/>
      <c r="H483" s="117"/>
      <c r="I483" s="118" t="str">
        <f t="shared" si="122"/>
        <v/>
      </c>
      <c r="J483" s="119"/>
      <c r="K483" s="120">
        <v>1</v>
      </c>
      <c r="L483" s="121">
        <f t="shared" si="127"/>
        <v>0</v>
      </c>
      <c r="M483" s="122" t="str">
        <f t="shared" si="123"/>
        <v/>
      </c>
      <c r="N483" s="123" t="str">
        <f t="shared" si="124"/>
        <v/>
      </c>
      <c r="O483" s="124" t="str">
        <f t="shared" si="128"/>
        <v/>
      </c>
      <c r="P483" s="125" t="e">
        <f t="shared" si="125"/>
        <v>#N/A</v>
      </c>
      <c r="Q483" s="126">
        <f t="shared" si="126"/>
        <v>0</v>
      </c>
      <c r="R483" s="127">
        <f t="shared" si="129"/>
        <v>0</v>
      </c>
      <c r="S483" s="132" t="str">
        <f t="shared" si="130"/>
        <v/>
      </c>
      <c r="T483" s="133" t="str">
        <f t="shared" si="131"/>
        <v/>
      </c>
      <c r="U483" s="133" t="str">
        <f t="shared" si="132"/>
        <v/>
      </c>
      <c r="V483" s="133" t="str">
        <f t="shared" si="133"/>
        <v/>
      </c>
      <c r="W483" s="133" t="str">
        <f t="shared" si="134"/>
        <v/>
      </c>
      <c r="X483" s="134" t="str">
        <f t="shared" si="135"/>
        <v/>
      </c>
      <c r="Y483" s="133" t="str">
        <f t="shared" si="136"/>
        <v/>
      </c>
      <c r="Z483" s="135" t="str">
        <f t="shared" si="137"/>
        <v/>
      </c>
      <c r="AA483" s="113"/>
      <c r="AB483" s="113"/>
      <c r="AC483" s="113"/>
      <c r="AD483" s="113"/>
      <c r="AE483" s="138"/>
      <c r="AF483" s="138"/>
      <c r="AG483" s="138"/>
      <c r="AH483" s="113"/>
      <c r="AI483" s="253" t="s">
        <v>6227</v>
      </c>
      <c r="AJ483" s="234" t="s">
        <v>4601</v>
      </c>
      <c r="AK483" s="235">
        <v>0.03</v>
      </c>
      <c r="AL483" s="254">
        <v>0</v>
      </c>
      <c r="AM483" s="113" t="s">
        <v>2622</v>
      </c>
    </row>
    <row r="484" spans="1:39" ht="12.75">
      <c r="A484" s="114" t="str">
        <f t="shared" si="138"/>
        <v/>
      </c>
      <c r="B484" s="115"/>
      <c r="C484" s="116"/>
      <c r="D484" s="116"/>
      <c r="E484" s="146"/>
      <c r="F484" s="146"/>
      <c r="G484" s="147"/>
      <c r="H484" s="117"/>
      <c r="I484" s="118" t="str">
        <f t="shared" si="122"/>
        <v/>
      </c>
      <c r="J484" s="119"/>
      <c r="K484" s="120">
        <v>1</v>
      </c>
      <c r="L484" s="121">
        <f t="shared" si="127"/>
        <v>0</v>
      </c>
      <c r="M484" s="122" t="str">
        <f t="shared" si="123"/>
        <v/>
      </c>
      <c r="N484" s="123" t="str">
        <f t="shared" si="124"/>
        <v/>
      </c>
      <c r="O484" s="124" t="str">
        <f t="shared" si="128"/>
        <v/>
      </c>
      <c r="P484" s="125" t="e">
        <f t="shared" si="125"/>
        <v>#N/A</v>
      </c>
      <c r="Q484" s="126">
        <f t="shared" si="126"/>
        <v>0</v>
      </c>
      <c r="R484" s="127">
        <f t="shared" si="129"/>
        <v>0</v>
      </c>
      <c r="S484" s="132" t="str">
        <f t="shared" si="130"/>
        <v/>
      </c>
      <c r="T484" s="133" t="str">
        <f t="shared" si="131"/>
        <v/>
      </c>
      <c r="U484" s="133" t="str">
        <f t="shared" si="132"/>
        <v/>
      </c>
      <c r="V484" s="133" t="str">
        <f t="shared" si="133"/>
        <v/>
      </c>
      <c r="W484" s="133" t="str">
        <f t="shared" si="134"/>
        <v/>
      </c>
      <c r="X484" s="134" t="str">
        <f t="shared" si="135"/>
        <v/>
      </c>
      <c r="Y484" s="133" t="str">
        <f t="shared" si="136"/>
        <v/>
      </c>
      <c r="Z484" s="135" t="str">
        <f t="shared" si="137"/>
        <v/>
      </c>
      <c r="AA484" s="113"/>
      <c r="AB484" s="113"/>
      <c r="AC484" s="113"/>
      <c r="AD484" s="113"/>
      <c r="AE484" s="138"/>
      <c r="AF484" s="138"/>
      <c r="AG484" s="138"/>
      <c r="AH484" s="113"/>
      <c r="AI484" s="253" t="s">
        <v>659</v>
      </c>
      <c r="AJ484" s="234" t="s">
        <v>4601</v>
      </c>
      <c r="AK484" s="235">
        <v>0.03</v>
      </c>
      <c r="AL484" s="254">
        <v>0</v>
      </c>
      <c r="AM484" s="113" t="s">
        <v>2622</v>
      </c>
    </row>
    <row r="485" spans="1:39" ht="12.75">
      <c r="A485" s="114" t="str">
        <f t="shared" si="138"/>
        <v/>
      </c>
      <c r="B485" s="115"/>
      <c r="C485" s="116"/>
      <c r="D485" s="116"/>
      <c r="E485" s="146"/>
      <c r="F485" s="146"/>
      <c r="G485" s="147"/>
      <c r="H485" s="117"/>
      <c r="I485" s="118" t="str">
        <f t="shared" si="122"/>
        <v/>
      </c>
      <c r="J485" s="119"/>
      <c r="K485" s="120">
        <v>1</v>
      </c>
      <c r="L485" s="121">
        <f t="shared" si="127"/>
        <v>0</v>
      </c>
      <c r="M485" s="122" t="str">
        <f t="shared" si="123"/>
        <v/>
      </c>
      <c r="N485" s="123" t="str">
        <f t="shared" si="124"/>
        <v/>
      </c>
      <c r="O485" s="124" t="str">
        <f t="shared" si="128"/>
        <v/>
      </c>
      <c r="P485" s="125" t="e">
        <f t="shared" si="125"/>
        <v>#N/A</v>
      </c>
      <c r="Q485" s="126">
        <f t="shared" si="126"/>
        <v>0</v>
      </c>
      <c r="R485" s="127">
        <f t="shared" si="129"/>
        <v>0</v>
      </c>
      <c r="S485" s="132" t="str">
        <f t="shared" si="130"/>
        <v/>
      </c>
      <c r="T485" s="133" t="str">
        <f t="shared" si="131"/>
        <v/>
      </c>
      <c r="U485" s="133" t="str">
        <f t="shared" si="132"/>
        <v/>
      </c>
      <c r="V485" s="133" t="str">
        <f t="shared" si="133"/>
        <v/>
      </c>
      <c r="W485" s="133" t="str">
        <f t="shared" si="134"/>
        <v/>
      </c>
      <c r="X485" s="134" t="str">
        <f t="shared" si="135"/>
        <v/>
      </c>
      <c r="Y485" s="133" t="str">
        <f t="shared" si="136"/>
        <v/>
      </c>
      <c r="Z485" s="135" t="str">
        <f t="shared" si="137"/>
        <v/>
      </c>
      <c r="AA485" s="113"/>
      <c r="AB485" s="113"/>
      <c r="AC485" s="113"/>
      <c r="AD485" s="113"/>
      <c r="AE485" s="138"/>
      <c r="AF485" s="138"/>
      <c r="AG485" s="138"/>
      <c r="AH485" s="113"/>
      <c r="AI485" s="253" t="s">
        <v>10</v>
      </c>
      <c r="AJ485" s="234" t="s">
        <v>4601</v>
      </c>
      <c r="AK485" s="235">
        <v>0.03</v>
      </c>
      <c r="AL485" s="254">
        <v>0</v>
      </c>
      <c r="AM485" s="113" t="s">
        <v>2622</v>
      </c>
    </row>
    <row r="486" spans="1:39" ht="12.75">
      <c r="A486" s="114" t="str">
        <f t="shared" si="138"/>
        <v/>
      </c>
      <c r="B486" s="115"/>
      <c r="C486" s="116"/>
      <c r="D486" s="116"/>
      <c r="E486" s="146"/>
      <c r="F486" s="146"/>
      <c r="G486" s="147"/>
      <c r="H486" s="117"/>
      <c r="I486" s="118" t="str">
        <f t="shared" si="122"/>
        <v/>
      </c>
      <c r="J486" s="119"/>
      <c r="K486" s="120">
        <v>1</v>
      </c>
      <c r="L486" s="121">
        <f t="shared" si="127"/>
        <v>0</v>
      </c>
      <c r="M486" s="122" t="str">
        <f t="shared" si="123"/>
        <v/>
      </c>
      <c r="N486" s="123" t="str">
        <f t="shared" si="124"/>
        <v/>
      </c>
      <c r="O486" s="124" t="str">
        <f t="shared" si="128"/>
        <v/>
      </c>
      <c r="P486" s="125" t="e">
        <f t="shared" si="125"/>
        <v>#N/A</v>
      </c>
      <c r="Q486" s="126">
        <f t="shared" si="126"/>
        <v>0</v>
      </c>
      <c r="R486" s="127">
        <f t="shared" si="129"/>
        <v>0</v>
      </c>
      <c r="S486" s="132" t="str">
        <f t="shared" si="130"/>
        <v/>
      </c>
      <c r="T486" s="133" t="str">
        <f t="shared" si="131"/>
        <v/>
      </c>
      <c r="U486" s="133" t="str">
        <f t="shared" si="132"/>
        <v/>
      </c>
      <c r="V486" s="133" t="str">
        <f t="shared" si="133"/>
        <v/>
      </c>
      <c r="W486" s="133" t="str">
        <f t="shared" si="134"/>
        <v/>
      </c>
      <c r="X486" s="134" t="str">
        <f t="shared" si="135"/>
        <v/>
      </c>
      <c r="Y486" s="133" t="str">
        <f t="shared" si="136"/>
        <v/>
      </c>
      <c r="Z486" s="135" t="str">
        <f t="shared" si="137"/>
        <v/>
      </c>
      <c r="AA486" s="113"/>
      <c r="AB486" s="113"/>
      <c r="AC486" s="113"/>
      <c r="AD486" s="113"/>
      <c r="AE486" s="138"/>
      <c r="AF486" s="138"/>
      <c r="AG486" s="138"/>
      <c r="AH486" s="113"/>
      <c r="AI486" s="253" t="s">
        <v>4899</v>
      </c>
      <c r="AJ486" s="241" t="s">
        <v>4601</v>
      </c>
      <c r="AK486" s="242">
        <v>0.03</v>
      </c>
      <c r="AL486" s="254">
        <v>0</v>
      </c>
      <c r="AM486" s="113" t="s">
        <v>2622</v>
      </c>
    </row>
    <row r="487" spans="1:39" ht="12.75">
      <c r="A487" s="114" t="str">
        <f t="shared" si="138"/>
        <v/>
      </c>
      <c r="B487" s="115"/>
      <c r="C487" s="116"/>
      <c r="D487" s="116"/>
      <c r="E487" s="146"/>
      <c r="F487" s="146"/>
      <c r="G487" s="147"/>
      <c r="H487" s="117"/>
      <c r="I487" s="118" t="str">
        <f t="shared" si="122"/>
        <v/>
      </c>
      <c r="J487" s="119"/>
      <c r="K487" s="120">
        <v>1</v>
      </c>
      <c r="L487" s="121">
        <f t="shared" si="127"/>
        <v>0</v>
      </c>
      <c r="M487" s="122" t="str">
        <f t="shared" si="123"/>
        <v/>
      </c>
      <c r="N487" s="123" t="str">
        <f t="shared" si="124"/>
        <v/>
      </c>
      <c r="O487" s="124" t="str">
        <f t="shared" si="128"/>
        <v/>
      </c>
      <c r="P487" s="125" t="e">
        <f t="shared" si="125"/>
        <v>#N/A</v>
      </c>
      <c r="Q487" s="126">
        <f t="shared" si="126"/>
        <v>0</v>
      </c>
      <c r="R487" s="127">
        <f t="shared" si="129"/>
        <v>0</v>
      </c>
      <c r="S487" s="132" t="str">
        <f t="shared" si="130"/>
        <v/>
      </c>
      <c r="T487" s="133" t="str">
        <f t="shared" si="131"/>
        <v/>
      </c>
      <c r="U487" s="133" t="str">
        <f t="shared" si="132"/>
        <v/>
      </c>
      <c r="V487" s="133" t="str">
        <f t="shared" si="133"/>
        <v/>
      </c>
      <c r="W487" s="133" t="str">
        <f t="shared" si="134"/>
        <v/>
      </c>
      <c r="X487" s="134" t="str">
        <f t="shared" si="135"/>
        <v/>
      </c>
      <c r="Y487" s="133" t="str">
        <f t="shared" si="136"/>
        <v/>
      </c>
      <c r="Z487" s="135" t="str">
        <f t="shared" si="137"/>
        <v/>
      </c>
      <c r="AA487" s="113"/>
      <c r="AB487" s="113"/>
      <c r="AC487" s="113"/>
      <c r="AD487" s="113"/>
      <c r="AE487" s="138"/>
      <c r="AF487" s="138"/>
      <c r="AG487" s="138"/>
      <c r="AH487" s="113"/>
      <c r="AI487" s="253" t="s">
        <v>4900</v>
      </c>
      <c r="AJ487" s="241" t="s">
        <v>4601</v>
      </c>
      <c r="AK487" s="242">
        <v>0.03</v>
      </c>
      <c r="AL487" s="254">
        <v>0</v>
      </c>
      <c r="AM487" s="113" t="s">
        <v>2622</v>
      </c>
    </row>
    <row r="488" spans="1:39" ht="12.75">
      <c r="A488" s="114" t="str">
        <f t="shared" si="138"/>
        <v/>
      </c>
      <c r="B488" s="115"/>
      <c r="C488" s="116"/>
      <c r="D488" s="116"/>
      <c r="E488" s="146"/>
      <c r="F488" s="146"/>
      <c r="G488" s="147"/>
      <c r="H488" s="117"/>
      <c r="I488" s="118" t="str">
        <f t="shared" si="122"/>
        <v/>
      </c>
      <c r="J488" s="119"/>
      <c r="K488" s="120">
        <v>1</v>
      </c>
      <c r="L488" s="121">
        <f t="shared" si="127"/>
        <v>0</v>
      </c>
      <c r="M488" s="122" t="str">
        <f t="shared" si="123"/>
        <v/>
      </c>
      <c r="N488" s="123" t="str">
        <f t="shared" si="124"/>
        <v/>
      </c>
      <c r="O488" s="124" t="str">
        <f t="shared" si="128"/>
        <v/>
      </c>
      <c r="P488" s="125" t="e">
        <f t="shared" si="125"/>
        <v>#N/A</v>
      </c>
      <c r="Q488" s="126">
        <f t="shared" si="126"/>
        <v>0</v>
      </c>
      <c r="R488" s="127">
        <f t="shared" si="129"/>
        <v>0</v>
      </c>
      <c r="S488" s="132" t="str">
        <f t="shared" si="130"/>
        <v/>
      </c>
      <c r="T488" s="133" t="str">
        <f t="shared" si="131"/>
        <v/>
      </c>
      <c r="U488" s="133" t="str">
        <f t="shared" si="132"/>
        <v/>
      </c>
      <c r="V488" s="133" t="str">
        <f t="shared" si="133"/>
        <v/>
      </c>
      <c r="W488" s="133" t="str">
        <f t="shared" si="134"/>
        <v/>
      </c>
      <c r="X488" s="134" t="str">
        <f t="shared" si="135"/>
        <v/>
      </c>
      <c r="Y488" s="133" t="str">
        <f t="shared" si="136"/>
        <v/>
      </c>
      <c r="Z488" s="135" t="str">
        <f t="shared" si="137"/>
        <v/>
      </c>
      <c r="AA488" s="113"/>
      <c r="AB488" s="113"/>
      <c r="AC488" s="113"/>
      <c r="AD488" s="113"/>
      <c r="AE488" s="138"/>
      <c r="AF488" s="138"/>
      <c r="AG488" s="138"/>
      <c r="AH488" s="113"/>
      <c r="AI488" s="253" t="s">
        <v>4901</v>
      </c>
      <c r="AJ488" s="234" t="s">
        <v>4601</v>
      </c>
      <c r="AK488" s="235">
        <v>0.03</v>
      </c>
      <c r="AL488" s="254">
        <v>0</v>
      </c>
      <c r="AM488" s="113" t="s">
        <v>2622</v>
      </c>
    </row>
    <row r="489" spans="1:39" ht="12.75">
      <c r="A489" s="114" t="str">
        <f t="shared" si="138"/>
        <v/>
      </c>
      <c r="B489" s="115"/>
      <c r="C489" s="116"/>
      <c r="D489" s="116"/>
      <c r="E489" s="146"/>
      <c r="F489" s="146"/>
      <c r="G489" s="147"/>
      <c r="H489" s="117"/>
      <c r="I489" s="118" t="str">
        <f t="shared" si="122"/>
        <v/>
      </c>
      <c r="J489" s="119"/>
      <c r="K489" s="120">
        <v>1</v>
      </c>
      <c r="L489" s="121">
        <f t="shared" si="127"/>
        <v>0</v>
      </c>
      <c r="M489" s="122" t="str">
        <f t="shared" si="123"/>
        <v/>
      </c>
      <c r="N489" s="123" t="str">
        <f t="shared" si="124"/>
        <v/>
      </c>
      <c r="O489" s="124" t="str">
        <f t="shared" si="128"/>
        <v/>
      </c>
      <c r="P489" s="125" t="e">
        <f t="shared" si="125"/>
        <v>#N/A</v>
      </c>
      <c r="Q489" s="126">
        <f t="shared" si="126"/>
        <v>0</v>
      </c>
      <c r="R489" s="127">
        <f t="shared" si="129"/>
        <v>0</v>
      </c>
      <c r="S489" s="132" t="str">
        <f t="shared" si="130"/>
        <v/>
      </c>
      <c r="T489" s="133" t="str">
        <f t="shared" si="131"/>
        <v/>
      </c>
      <c r="U489" s="133" t="str">
        <f t="shared" si="132"/>
        <v/>
      </c>
      <c r="V489" s="133" t="str">
        <f t="shared" si="133"/>
        <v/>
      </c>
      <c r="W489" s="133" t="str">
        <f t="shared" si="134"/>
        <v/>
      </c>
      <c r="X489" s="134" t="str">
        <f t="shared" si="135"/>
        <v/>
      </c>
      <c r="Y489" s="133" t="str">
        <f t="shared" si="136"/>
        <v/>
      </c>
      <c r="Z489" s="135" t="str">
        <f t="shared" si="137"/>
        <v/>
      </c>
      <c r="AA489" s="113"/>
      <c r="AB489" s="113"/>
      <c r="AC489" s="113"/>
      <c r="AD489" s="113"/>
      <c r="AE489" s="138"/>
      <c r="AF489" s="138"/>
      <c r="AG489" s="138"/>
      <c r="AH489" s="113"/>
      <c r="AI489" s="253" t="s">
        <v>4902</v>
      </c>
      <c r="AJ489" s="234" t="s">
        <v>4601</v>
      </c>
      <c r="AK489" s="235">
        <v>0.03</v>
      </c>
      <c r="AL489" s="254">
        <v>0</v>
      </c>
      <c r="AM489" s="113" t="s">
        <v>2622</v>
      </c>
    </row>
    <row r="490" spans="1:39" ht="12.75">
      <c r="A490" s="114" t="str">
        <f t="shared" si="138"/>
        <v/>
      </c>
      <c r="B490" s="115"/>
      <c r="C490" s="116"/>
      <c r="D490" s="116"/>
      <c r="E490" s="146"/>
      <c r="F490" s="146"/>
      <c r="G490" s="147"/>
      <c r="H490" s="117"/>
      <c r="I490" s="118" t="str">
        <f t="shared" si="122"/>
        <v/>
      </c>
      <c r="J490" s="119"/>
      <c r="K490" s="120">
        <v>1</v>
      </c>
      <c r="L490" s="121">
        <f t="shared" si="127"/>
        <v>0</v>
      </c>
      <c r="M490" s="122" t="str">
        <f t="shared" si="123"/>
        <v/>
      </c>
      <c r="N490" s="123" t="str">
        <f t="shared" si="124"/>
        <v/>
      </c>
      <c r="O490" s="124" t="str">
        <f t="shared" si="128"/>
        <v/>
      </c>
      <c r="P490" s="125" t="e">
        <f t="shared" si="125"/>
        <v>#N/A</v>
      </c>
      <c r="Q490" s="126">
        <f t="shared" si="126"/>
        <v>0</v>
      </c>
      <c r="R490" s="127">
        <f t="shared" si="129"/>
        <v>0</v>
      </c>
      <c r="S490" s="132" t="str">
        <f t="shared" si="130"/>
        <v/>
      </c>
      <c r="T490" s="133" t="str">
        <f t="shared" si="131"/>
        <v/>
      </c>
      <c r="U490" s="133" t="str">
        <f t="shared" si="132"/>
        <v/>
      </c>
      <c r="V490" s="133" t="str">
        <f t="shared" si="133"/>
        <v/>
      </c>
      <c r="W490" s="133" t="str">
        <f t="shared" si="134"/>
        <v/>
      </c>
      <c r="X490" s="134" t="str">
        <f t="shared" si="135"/>
        <v/>
      </c>
      <c r="Y490" s="133" t="str">
        <f t="shared" si="136"/>
        <v/>
      </c>
      <c r="Z490" s="135" t="str">
        <f t="shared" si="137"/>
        <v/>
      </c>
      <c r="AA490" s="113"/>
      <c r="AB490" s="113"/>
      <c r="AC490" s="113"/>
      <c r="AD490" s="113"/>
      <c r="AE490" s="138"/>
      <c r="AF490" s="138"/>
      <c r="AG490" s="138"/>
      <c r="AH490" s="113"/>
      <c r="AI490" s="253" t="s">
        <v>658</v>
      </c>
      <c r="AJ490" s="234" t="s">
        <v>4601</v>
      </c>
      <c r="AK490" s="235">
        <v>0.03</v>
      </c>
      <c r="AL490" s="254">
        <v>0</v>
      </c>
      <c r="AM490" s="113" t="s">
        <v>2622</v>
      </c>
    </row>
    <row r="491" spans="1:39" ht="12.75">
      <c r="A491" s="114" t="str">
        <f t="shared" si="138"/>
        <v/>
      </c>
      <c r="B491" s="115"/>
      <c r="C491" s="116"/>
      <c r="D491" s="116"/>
      <c r="E491" s="146"/>
      <c r="F491" s="146"/>
      <c r="G491" s="147"/>
      <c r="H491" s="117"/>
      <c r="I491" s="118" t="str">
        <f t="shared" si="122"/>
        <v/>
      </c>
      <c r="J491" s="119"/>
      <c r="K491" s="120">
        <v>1</v>
      </c>
      <c r="L491" s="121">
        <f t="shared" si="127"/>
        <v>0</v>
      </c>
      <c r="M491" s="122" t="str">
        <f t="shared" si="123"/>
        <v/>
      </c>
      <c r="N491" s="123" t="str">
        <f t="shared" si="124"/>
        <v/>
      </c>
      <c r="O491" s="124" t="str">
        <f t="shared" si="128"/>
        <v/>
      </c>
      <c r="P491" s="125" t="e">
        <f t="shared" si="125"/>
        <v>#N/A</v>
      </c>
      <c r="Q491" s="126">
        <f t="shared" si="126"/>
        <v>0</v>
      </c>
      <c r="R491" s="127">
        <f t="shared" si="129"/>
        <v>0</v>
      </c>
      <c r="S491" s="132" t="str">
        <f t="shared" si="130"/>
        <v/>
      </c>
      <c r="T491" s="133" t="str">
        <f t="shared" si="131"/>
        <v/>
      </c>
      <c r="U491" s="133" t="str">
        <f t="shared" si="132"/>
        <v/>
      </c>
      <c r="V491" s="133" t="str">
        <f t="shared" si="133"/>
        <v/>
      </c>
      <c r="W491" s="133" t="str">
        <f t="shared" si="134"/>
        <v/>
      </c>
      <c r="X491" s="134" t="str">
        <f t="shared" si="135"/>
        <v/>
      </c>
      <c r="Y491" s="133" t="str">
        <f t="shared" si="136"/>
        <v/>
      </c>
      <c r="Z491" s="135" t="str">
        <f t="shared" si="137"/>
        <v/>
      </c>
      <c r="AA491" s="113"/>
      <c r="AB491" s="113"/>
      <c r="AC491" s="113"/>
      <c r="AD491" s="113"/>
      <c r="AE491" s="138"/>
      <c r="AF491" s="138"/>
      <c r="AG491" s="138"/>
      <c r="AH491" s="113"/>
      <c r="AI491" s="253" t="s">
        <v>11</v>
      </c>
      <c r="AJ491" s="234" t="s">
        <v>4601</v>
      </c>
      <c r="AK491" s="235">
        <v>0.03</v>
      </c>
      <c r="AL491" s="254">
        <v>0</v>
      </c>
      <c r="AM491" s="113" t="s">
        <v>2622</v>
      </c>
    </row>
    <row r="492" spans="1:39" ht="12.75">
      <c r="A492" s="114" t="str">
        <f t="shared" si="138"/>
        <v/>
      </c>
      <c r="B492" s="115"/>
      <c r="C492" s="116"/>
      <c r="D492" s="116"/>
      <c r="E492" s="146"/>
      <c r="F492" s="146"/>
      <c r="G492" s="147"/>
      <c r="H492" s="117"/>
      <c r="I492" s="118" t="str">
        <f t="shared" si="122"/>
        <v/>
      </c>
      <c r="J492" s="119"/>
      <c r="K492" s="120">
        <v>1</v>
      </c>
      <c r="L492" s="121">
        <f t="shared" si="127"/>
        <v>0</v>
      </c>
      <c r="M492" s="122" t="str">
        <f t="shared" si="123"/>
        <v/>
      </c>
      <c r="N492" s="123" t="str">
        <f t="shared" si="124"/>
        <v/>
      </c>
      <c r="O492" s="124" t="str">
        <f t="shared" si="128"/>
        <v/>
      </c>
      <c r="P492" s="125" t="e">
        <f t="shared" si="125"/>
        <v>#N/A</v>
      </c>
      <c r="Q492" s="126">
        <f t="shared" si="126"/>
        <v>0</v>
      </c>
      <c r="R492" s="127">
        <f t="shared" si="129"/>
        <v>0</v>
      </c>
      <c r="S492" s="132" t="str">
        <f t="shared" si="130"/>
        <v/>
      </c>
      <c r="T492" s="133" t="str">
        <f t="shared" si="131"/>
        <v/>
      </c>
      <c r="U492" s="133" t="str">
        <f t="shared" si="132"/>
        <v/>
      </c>
      <c r="V492" s="133" t="str">
        <f t="shared" si="133"/>
        <v/>
      </c>
      <c r="W492" s="133" t="str">
        <f t="shared" si="134"/>
        <v/>
      </c>
      <c r="X492" s="134" t="str">
        <f t="shared" si="135"/>
        <v/>
      </c>
      <c r="Y492" s="133" t="str">
        <f t="shared" si="136"/>
        <v/>
      </c>
      <c r="Z492" s="135" t="str">
        <f t="shared" si="137"/>
        <v/>
      </c>
      <c r="AA492" s="113"/>
      <c r="AB492" s="113"/>
      <c r="AC492" s="113"/>
      <c r="AD492" s="113"/>
      <c r="AE492" s="138"/>
      <c r="AF492" s="138"/>
      <c r="AG492" s="138"/>
      <c r="AH492" s="113"/>
      <c r="AI492" s="253" t="s">
        <v>12</v>
      </c>
      <c r="AJ492" s="234" t="s">
        <v>4601</v>
      </c>
      <c r="AK492" s="235">
        <v>0.03</v>
      </c>
      <c r="AL492" s="254">
        <v>0</v>
      </c>
      <c r="AM492" s="113" t="s">
        <v>2622</v>
      </c>
    </row>
    <row r="493" spans="1:39" ht="12.75">
      <c r="A493" s="114" t="str">
        <f t="shared" si="138"/>
        <v/>
      </c>
      <c r="B493" s="115"/>
      <c r="C493" s="116"/>
      <c r="D493" s="116"/>
      <c r="E493" s="146"/>
      <c r="F493" s="146"/>
      <c r="G493" s="147"/>
      <c r="H493" s="117"/>
      <c r="I493" s="118" t="str">
        <f t="shared" si="122"/>
        <v/>
      </c>
      <c r="J493" s="119"/>
      <c r="K493" s="120">
        <v>1</v>
      </c>
      <c r="L493" s="121">
        <f t="shared" si="127"/>
        <v>0</v>
      </c>
      <c r="M493" s="122" t="str">
        <f t="shared" si="123"/>
        <v/>
      </c>
      <c r="N493" s="123" t="str">
        <f t="shared" si="124"/>
        <v/>
      </c>
      <c r="O493" s="124" t="str">
        <f t="shared" si="128"/>
        <v/>
      </c>
      <c r="P493" s="125" t="e">
        <f t="shared" si="125"/>
        <v>#N/A</v>
      </c>
      <c r="Q493" s="126">
        <f t="shared" si="126"/>
        <v>0</v>
      </c>
      <c r="R493" s="127">
        <f t="shared" si="129"/>
        <v>0</v>
      </c>
      <c r="S493" s="132" t="str">
        <f t="shared" si="130"/>
        <v/>
      </c>
      <c r="T493" s="133" t="str">
        <f t="shared" si="131"/>
        <v/>
      </c>
      <c r="U493" s="133" t="str">
        <f t="shared" si="132"/>
        <v/>
      </c>
      <c r="V493" s="133" t="str">
        <f t="shared" si="133"/>
        <v/>
      </c>
      <c r="W493" s="133" t="str">
        <f t="shared" si="134"/>
        <v/>
      </c>
      <c r="X493" s="134" t="str">
        <f t="shared" si="135"/>
        <v/>
      </c>
      <c r="Y493" s="133" t="str">
        <f t="shared" si="136"/>
        <v/>
      </c>
      <c r="Z493" s="135" t="str">
        <f t="shared" si="137"/>
        <v/>
      </c>
      <c r="AA493" s="113"/>
      <c r="AB493" s="113"/>
      <c r="AC493" s="113"/>
      <c r="AD493" s="113"/>
      <c r="AE493" s="138"/>
      <c r="AF493" s="138"/>
      <c r="AG493" s="138"/>
      <c r="AH493" s="113"/>
      <c r="AI493" s="253" t="s">
        <v>13</v>
      </c>
      <c r="AJ493" s="234" t="s">
        <v>4601</v>
      </c>
      <c r="AK493" s="235">
        <v>0.03</v>
      </c>
      <c r="AL493" s="254">
        <v>0</v>
      </c>
      <c r="AM493" s="113" t="s">
        <v>2622</v>
      </c>
    </row>
    <row r="494" spans="1:39" ht="12.75">
      <c r="A494" s="114" t="str">
        <f t="shared" si="138"/>
        <v/>
      </c>
      <c r="B494" s="115"/>
      <c r="C494" s="116"/>
      <c r="D494" s="116"/>
      <c r="E494" s="146"/>
      <c r="F494" s="146"/>
      <c r="G494" s="147"/>
      <c r="H494" s="117"/>
      <c r="I494" s="118" t="str">
        <f t="shared" si="122"/>
        <v/>
      </c>
      <c r="J494" s="119"/>
      <c r="K494" s="120">
        <v>1</v>
      </c>
      <c r="L494" s="121">
        <f t="shared" si="127"/>
        <v>0</v>
      </c>
      <c r="M494" s="122" t="str">
        <f t="shared" si="123"/>
        <v/>
      </c>
      <c r="N494" s="123" t="str">
        <f t="shared" si="124"/>
        <v/>
      </c>
      <c r="O494" s="124" t="str">
        <f t="shared" si="128"/>
        <v/>
      </c>
      <c r="P494" s="125" t="e">
        <f t="shared" si="125"/>
        <v>#N/A</v>
      </c>
      <c r="Q494" s="126">
        <f t="shared" si="126"/>
        <v>0</v>
      </c>
      <c r="R494" s="127">
        <f t="shared" si="129"/>
        <v>0</v>
      </c>
      <c r="S494" s="132" t="str">
        <f t="shared" si="130"/>
        <v/>
      </c>
      <c r="T494" s="133" t="str">
        <f t="shared" si="131"/>
        <v/>
      </c>
      <c r="U494" s="133" t="str">
        <f t="shared" si="132"/>
        <v/>
      </c>
      <c r="V494" s="133" t="str">
        <f t="shared" si="133"/>
        <v/>
      </c>
      <c r="W494" s="133" t="str">
        <f t="shared" si="134"/>
        <v/>
      </c>
      <c r="X494" s="134" t="str">
        <f t="shared" si="135"/>
        <v/>
      </c>
      <c r="Y494" s="133" t="str">
        <f t="shared" si="136"/>
        <v/>
      </c>
      <c r="Z494" s="135" t="str">
        <f t="shared" si="137"/>
        <v/>
      </c>
      <c r="AA494" s="113"/>
      <c r="AB494" s="113"/>
      <c r="AC494" s="113"/>
      <c r="AD494" s="113"/>
      <c r="AE494" s="138"/>
      <c r="AF494" s="138"/>
      <c r="AG494" s="138"/>
      <c r="AH494" s="113"/>
      <c r="AI494" s="253" t="s">
        <v>660</v>
      </c>
      <c r="AJ494" s="234" t="s">
        <v>4601</v>
      </c>
      <c r="AK494" s="235">
        <v>0.03</v>
      </c>
      <c r="AL494" s="254">
        <v>0</v>
      </c>
      <c r="AM494" s="113" t="s">
        <v>2622</v>
      </c>
    </row>
    <row r="495" spans="1:39" ht="12.75">
      <c r="A495" s="114" t="str">
        <f t="shared" si="138"/>
        <v/>
      </c>
      <c r="B495" s="115"/>
      <c r="C495" s="116"/>
      <c r="D495" s="116"/>
      <c r="E495" s="146"/>
      <c r="F495" s="146"/>
      <c r="G495" s="147"/>
      <c r="H495" s="117"/>
      <c r="I495" s="118" t="str">
        <f t="shared" si="122"/>
        <v/>
      </c>
      <c r="J495" s="119"/>
      <c r="K495" s="120">
        <v>1</v>
      </c>
      <c r="L495" s="121">
        <f t="shared" si="127"/>
        <v>0</v>
      </c>
      <c r="M495" s="122" t="str">
        <f t="shared" si="123"/>
        <v/>
      </c>
      <c r="N495" s="123" t="str">
        <f t="shared" si="124"/>
        <v/>
      </c>
      <c r="O495" s="124" t="str">
        <f t="shared" si="128"/>
        <v/>
      </c>
      <c r="P495" s="125" t="e">
        <f t="shared" si="125"/>
        <v>#N/A</v>
      </c>
      <c r="Q495" s="126">
        <f t="shared" si="126"/>
        <v>0</v>
      </c>
      <c r="R495" s="127">
        <f t="shared" si="129"/>
        <v>0</v>
      </c>
      <c r="S495" s="132" t="str">
        <f t="shared" si="130"/>
        <v/>
      </c>
      <c r="T495" s="133" t="str">
        <f t="shared" si="131"/>
        <v/>
      </c>
      <c r="U495" s="133" t="str">
        <f t="shared" si="132"/>
        <v/>
      </c>
      <c r="V495" s="133" t="str">
        <f t="shared" si="133"/>
        <v/>
      </c>
      <c r="W495" s="133" t="str">
        <f t="shared" si="134"/>
        <v/>
      </c>
      <c r="X495" s="134" t="str">
        <f t="shared" si="135"/>
        <v/>
      </c>
      <c r="Y495" s="133" t="str">
        <f t="shared" si="136"/>
        <v/>
      </c>
      <c r="Z495" s="135" t="str">
        <f t="shared" si="137"/>
        <v/>
      </c>
      <c r="AA495" s="113"/>
      <c r="AB495" s="113"/>
      <c r="AC495" s="113"/>
      <c r="AD495" s="113"/>
      <c r="AE495" s="138"/>
      <c r="AF495" s="138"/>
      <c r="AG495" s="138"/>
      <c r="AH495" s="113"/>
      <c r="AI495" s="253" t="s">
        <v>662</v>
      </c>
      <c r="AJ495" s="234" t="s">
        <v>4601</v>
      </c>
      <c r="AK495" s="235">
        <v>0.03</v>
      </c>
      <c r="AL495" s="254">
        <v>0</v>
      </c>
      <c r="AM495" s="113" t="s">
        <v>2622</v>
      </c>
    </row>
    <row r="496" spans="1:39" ht="12.75">
      <c r="A496" s="114" t="str">
        <f t="shared" si="138"/>
        <v/>
      </c>
      <c r="B496" s="115"/>
      <c r="C496" s="116"/>
      <c r="D496" s="116"/>
      <c r="E496" s="146"/>
      <c r="F496" s="146"/>
      <c r="G496" s="147"/>
      <c r="H496" s="117"/>
      <c r="I496" s="118" t="str">
        <f t="shared" si="122"/>
        <v/>
      </c>
      <c r="J496" s="119"/>
      <c r="K496" s="120">
        <v>1</v>
      </c>
      <c r="L496" s="121">
        <f t="shared" si="127"/>
        <v>0</v>
      </c>
      <c r="M496" s="122" t="str">
        <f t="shared" si="123"/>
        <v/>
      </c>
      <c r="N496" s="123" t="str">
        <f t="shared" si="124"/>
        <v/>
      </c>
      <c r="O496" s="124" t="str">
        <f t="shared" si="128"/>
        <v/>
      </c>
      <c r="P496" s="125" t="e">
        <f t="shared" si="125"/>
        <v>#N/A</v>
      </c>
      <c r="Q496" s="126">
        <f t="shared" si="126"/>
        <v>0</v>
      </c>
      <c r="R496" s="127">
        <f t="shared" si="129"/>
        <v>0</v>
      </c>
      <c r="S496" s="132" t="str">
        <f t="shared" si="130"/>
        <v/>
      </c>
      <c r="T496" s="133" t="str">
        <f t="shared" si="131"/>
        <v/>
      </c>
      <c r="U496" s="133" t="str">
        <f t="shared" si="132"/>
        <v/>
      </c>
      <c r="V496" s="133" t="str">
        <f t="shared" si="133"/>
        <v/>
      </c>
      <c r="W496" s="133" t="str">
        <f t="shared" si="134"/>
        <v/>
      </c>
      <c r="X496" s="134" t="str">
        <f t="shared" si="135"/>
        <v/>
      </c>
      <c r="Y496" s="133" t="str">
        <f t="shared" si="136"/>
        <v/>
      </c>
      <c r="Z496" s="135" t="str">
        <f t="shared" si="137"/>
        <v/>
      </c>
      <c r="AA496" s="113"/>
      <c r="AB496" s="113"/>
      <c r="AC496" s="113"/>
      <c r="AD496" s="113"/>
      <c r="AE496" s="138"/>
      <c r="AF496" s="138"/>
      <c r="AG496" s="138"/>
      <c r="AH496" s="113"/>
      <c r="AI496" s="253" t="s">
        <v>14</v>
      </c>
      <c r="AJ496" s="234" t="s">
        <v>4601</v>
      </c>
      <c r="AK496" s="235">
        <v>0.03</v>
      </c>
      <c r="AL496" s="254">
        <v>0</v>
      </c>
      <c r="AM496" s="113" t="s">
        <v>2622</v>
      </c>
    </row>
    <row r="497" spans="1:39" ht="12.75">
      <c r="A497" s="114" t="str">
        <f t="shared" si="138"/>
        <v/>
      </c>
      <c r="B497" s="115"/>
      <c r="C497" s="116"/>
      <c r="D497" s="116"/>
      <c r="E497" s="146"/>
      <c r="F497" s="146"/>
      <c r="G497" s="147"/>
      <c r="H497" s="117"/>
      <c r="I497" s="118" t="str">
        <f t="shared" si="122"/>
        <v/>
      </c>
      <c r="J497" s="119"/>
      <c r="K497" s="120">
        <v>1</v>
      </c>
      <c r="L497" s="121">
        <f t="shared" si="127"/>
        <v>0</v>
      </c>
      <c r="M497" s="122" t="str">
        <f t="shared" si="123"/>
        <v/>
      </c>
      <c r="N497" s="123" t="str">
        <f t="shared" si="124"/>
        <v/>
      </c>
      <c r="O497" s="124" t="str">
        <f t="shared" si="128"/>
        <v/>
      </c>
      <c r="P497" s="125" t="e">
        <f t="shared" si="125"/>
        <v>#N/A</v>
      </c>
      <c r="Q497" s="126">
        <f t="shared" si="126"/>
        <v>0</v>
      </c>
      <c r="R497" s="127">
        <f t="shared" si="129"/>
        <v>0</v>
      </c>
      <c r="S497" s="132" t="str">
        <f t="shared" si="130"/>
        <v/>
      </c>
      <c r="T497" s="133" t="str">
        <f t="shared" si="131"/>
        <v/>
      </c>
      <c r="U497" s="133" t="str">
        <f t="shared" si="132"/>
        <v/>
      </c>
      <c r="V497" s="133" t="str">
        <f t="shared" si="133"/>
        <v/>
      </c>
      <c r="W497" s="133" t="str">
        <f t="shared" si="134"/>
        <v/>
      </c>
      <c r="X497" s="134" t="str">
        <f t="shared" si="135"/>
        <v/>
      </c>
      <c r="Y497" s="133" t="str">
        <f t="shared" si="136"/>
        <v/>
      </c>
      <c r="Z497" s="135" t="str">
        <f t="shared" si="137"/>
        <v/>
      </c>
      <c r="AA497" s="113"/>
      <c r="AB497" s="113"/>
      <c r="AC497" s="113"/>
      <c r="AD497" s="113"/>
      <c r="AE497" s="138"/>
      <c r="AF497" s="138"/>
      <c r="AG497" s="138"/>
      <c r="AH497" s="113"/>
      <c r="AI497" s="253" t="s">
        <v>15</v>
      </c>
      <c r="AJ497" s="234" t="s">
        <v>4601</v>
      </c>
      <c r="AK497" s="235">
        <v>0.03</v>
      </c>
      <c r="AL497" s="254">
        <v>0</v>
      </c>
      <c r="AM497" s="113" t="s">
        <v>2622</v>
      </c>
    </row>
    <row r="498" spans="1:39" ht="12.75">
      <c r="A498" s="114" t="str">
        <f t="shared" si="138"/>
        <v/>
      </c>
      <c r="B498" s="115"/>
      <c r="C498" s="116"/>
      <c r="D498" s="116"/>
      <c r="E498" s="146"/>
      <c r="F498" s="146"/>
      <c r="G498" s="147"/>
      <c r="H498" s="117"/>
      <c r="I498" s="118" t="str">
        <f t="shared" si="122"/>
        <v/>
      </c>
      <c r="J498" s="119"/>
      <c r="K498" s="120">
        <v>1</v>
      </c>
      <c r="L498" s="121">
        <f t="shared" si="127"/>
        <v>0</v>
      </c>
      <c r="M498" s="122" t="str">
        <f t="shared" si="123"/>
        <v/>
      </c>
      <c r="N498" s="123" t="str">
        <f t="shared" si="124"/>
        <v/>
      </c>
      <c r="O498" s="124" t="str">
        <f t="shared" si="128"/>
        <v/>
      </c>
      <c r="P498" s="125" t="e">
        <f t="shared" si="125"/>
        <v>#N/A</v>
      </c>
      <c r="Q498" s="126">
        <f t="shared" si="126"/>
        <v>0</v>
      </c>
      <c r="R498" s="127">
        <f t="shared" si="129"/>
        <v>0</v>
      </c>
      <c r="S498" s="132" t="str">
        <f t="shared" si="130"/>
        <v/>
      </c>
      <c r="T498" s="133" t="str">
        <f t="shared" si="131"/>
        <v/>
      </c>
      <c r="U498" s="133" t="str">
        <f t="shared" si="132"/>
        <v/>
      </c>
      <c r="V498" s="133" t="str">
        <f t="shared" si="133"/>
        <v/>
      </c>
      <c r="W498" s="133" t="str">
        <f t="shared" si="134"/>
        <v/>
      </c>
      <c r="X498" s="134" t="str">
        <f t="shared" si="135"/>
        <v/>
      </c>
      <c r="Y498" s="133" t="str">
        <f t="shared" si="136"/>
        <v/>
      </c>
      <c r="Z498" s="135" t="str">
        <f t="shared" si="137"/>
        <v/>
      </c>
      <c r="AA498" s="113"/>
      <c r="AB498" s="113"/>
      <c r="AC498" s="113"/>
      <c r="AD498" s="113"/>
      <c r="AE498" s="138"/>
      <c r="AF498" s="138"/>
      <c r="AG498" s="138"/>
      <c r="AH498" s="113"/>
      <c r="AI498" s="253" t="s">
        <v>16</v>
      </c>
      <c r="AJ498" s="234" t="s">
        <v>4601</v>
      </c>
      <c r="AK498" s="235">
        <v>0.03</v>
      </c>
      <c r="AL498" s="254">
        <v>0</v>
      </c>
      <c r="AM498" s="113" t="s">
        <v>2622</v>
      </c>
    </row>
    <row r="499" spans="1:39" ht="12.75">
      <c r="A499" s="114" t="str">
        <f t="shared" si="138"/>
        <v/>
      </c>
      <c r="B499" s="115"/>
      <c r="C499" s="116"/>
      <c r="D499" s="116"/>
      <c r="E499" s="146"/>
      <c r="F499" s="146"/>
      <c r="G499" s="147"/>
      <c r="H499" s="117"/>
      <c r="I499" s="118" t="str">
        <f t="shared" si="122"/>
        <v/>
      </c>
      <c r="J499" s="119"/>
      <c r="K499" s="120">
        <v>1</v>
      </c>
      <c r="L499" s="121">
        <f t="shared" si="127"/>
        <v>0</v>
      </c>
      <c r="M499" s="122" t="str">
        <f t="shared" si="123"/>
        <v/>
      </c>
      <c r="N499" s="123" t="str">
        <f t="shared" si="124"/>
        <v/>
      </c>
      <c r="O499" s="124" t="str">
        <f t="shared" si="128"/>
        <v/>
      </c>
      <c r="P499" s="125" t="e">
        <f t="shared" si="125"/>
        <v>#N/A</v>
      </c>
      <c r="Q499" s="126">
        <f t="shared" si="126"/>
        <v>0</v>
      </c>
      <c r="R499" s="127">
        <f t="shared" si="129"/>
        <v>0</v>
      </c>
      <c r="S499" s="132" t="str">
        <f t="shared" si="130"/>
        <v/>
      </c>
      <c r="T499" s="133" t="str">
        <f t="shared" si="131"/>
        <v/>
      </c>
      <c r="U499" s="133" t="str">
        <f t="shared" si="132"/>
        <v/>
      </c>
      <c r="V499" s="133" t="str">
        <f t="shared" si="133"/>
        <v/>
      </c>
      <c r="W499" s="133" t="str">
        <f t="shared" si="134"/>
        <v/>
      </c>
      <c r="X499" s="134" t="str">
        <f t="shared" si="135"/>
        <v/>
      </c>
      <c r="Y499" s="133" t="str">
        <f t="shared" si="136"/>
        <v/>
      </c>
      <c r="Z499" s="135" t="str">
        <f t="shared" si="137"/>
        <v/>
      </c>
      <c r="AA499" s="113"/>
      <c r="AB499" s="113"/>
      <c r="AC499" s="113"/>
      <c r="AD499" s="113"/>
      <c r="AE499" s="138"/>
      <c r="AF499" s="138"/>
      <c r="AG499" s="138"/>
      <c r="AH499" s="113"/>
      <c r="AI499" s="253" t="s">
        <v>17</v>
      </c>
      <c r="AJ499" s="234" t="s">
        <v>4601</v>
      </c>
      <c r="AK499" s="235">
        <v>0.03</v>
      </c>
      <c r="AL499" s="254">
        <v>0</v>
      </c>
      <c r="AM499" s="113" t="s">
        <v>2622</v>
      </c>
    </row>
    <row r="500" spans="1:39" ht="12.75">
      <c r="A500" s="114" t="str">
        <f t="shared" si="138"/>
        <v/>
      </c>
      <c r="B500" s="115"/>
      <c r="C500" s="116"/>
      <c r="D500" s="116"/>
      <c r="E500" s="146"/>
      <c r="F500" s="146"/>
      <c r="G500" s="147"/>
      <c r="H500" s="117"/>
      <c r="I500" s="118" t="str">
        <f t="shared" si="122"/>
        <v/>
      </c>
      <c r="J500" s="119"/>
      <c r="K500" s="120">
        <v>1</v>
      </c>
      <c r="L500" s="121">
        <f t="shared" si="127"/>
        <v>0</v>
      </c>
      <c r="M500" s="122" t="str">
        <f t="shared" si="123"/>
        <v/>
      </c>
      <c r="N500" s="123" t="str">
        <f t="shared" si="124"/>
        <v/>
      </c>
      <c r="O500" s="124" t="str">
        <f t="shared" si="128"/>
        <v/>
      </c>
      <c r="P500" s="125" t="e">
        <f t="shared" si="125"/>
        <v>#N/A</v>
      </c>
      <c r="Q500" s="126">
        <f t="shared" si="126"/>
        <v>0</v>
      </c>
      <c r="R500" s="127">
        <f t="shared" si="129"/>
        <v>0</v>
      </c>
      <c r="S500" s="132" t="str">
        <f t="shared" si="130"/>
        <v/>
      </c>
      <c r="T500" s="133" t="str">
        <f t="shared" si="131"/>
        <v/>
      </c>
      <c r="U500" s="133" t="str">
        <f t="shared" si="132"/>
        <v/>
      </c>
      <c r="V500" s="133" t="str">
        <f t="shared" si="133"/>
        <v/>
      </c>
      <c r="W500" s="133" t="str">
        <f t="shared" si="134"/>
        <v/>
      </c>
      <c r="X500" s="134" t="str">
        <f t="shared" si="135"/>
        <v/>
      </c>
      <c r="Y500" s="133" t="str">
        <f t="shared" si="136"/>
        <v/>
      </c>
      <c r="Z500" s="135" t="str">
        <f t="shared" si="137"/>
        <v/>
      </c>
      <c r="AA500" s="113"/>
      <c r="AB500" s="113"/>
      <c r="AC500" s="113"/>
      <c r="AD500" s="113"/>
      <c r="AE500" s="138"/>
      <c r="AF500" s="138"/>
      <c r="AG500" s="138"/>
      <c r="AH500" s="113"/>
      <c r="AI500" s="253" t="s">
        <v>18</v>
      </c>
      <c r="AJ500" s="234" t="s">
        <v>4601</v>
      </c>
      <c r="AK500" s="235">
        <v>0.03</v>
      </c>
      <c r="AL500" s="254">
        <v>0</v>
      </c>
      <c r="AM500" s="113" t="s">
        <v>2622</v>
      </c>
    </row>
    <row r="501" spans="1:39" ht="12.75">
      <c r="A501" s="114" t="str">
        <f t="shared" si="138"/>
        <v/>
      </c>
      <c r="B501" s="115"/>
      <c r="C501" s="116"/>
      <c r="D501" s="116"/>
      <c r="E501" s="146"/>
      <c r="F501" s="146"/>
      <c r="G501" s="147"/>
      <c r="H501" s="117"/>
      <c r="I501" s="118" t="str">
        <f t="shared" si="122"/>
        <v/>
      </c>
      <c r="J501" s="119"/>
      <c r="K501" s="120">
        <v>1</v>
      </c>
      <c r="L501" s="121">
        <f t="shared" si="127"/>
        <v>0</v>
      </c>
      <c r="M501" s="122" t="str">
        <f t="shared" si="123"/>
        <v/>
      </c>
      <c r="N501" s="123" t="str">
        <f t="shared" si="124"/>
        <v/>
      </c>
      <c r="O501" s="124" t="str">
        <f t="shared" si="128"/>
        <v/>
      </c>
      <c r="P501" s="125" t="e">
        <f t="shared" si="125"/>
        <v>#N/A</v>
      </c>
      <c r="Q501" s="126">
        <f t="shared" si="126"/>
        <v>0</v>
      </c>
      <c r="R501" s="127">
        <f t="shared" si="129"/>
        <v>0</v>
      </c>
      <c r="S501" s="132" t="str">
        <f t="shared" si="130"/>
        <v/>
      </c>
      <c r="T501" s="133" t="str">
        <f t="shared" si="131"/>
        <v/>
      </c>
      <c r="U501" s="133" t="str">
        <f t="shared" si="132"/>
        <v/>
      </c>
      <c r="V501" s="133" t="str">
        <f t="shared" si="133"/>
        <v/>
      </c>
      <c r="W501" s="133" t="str">
        <f t="shared" si="134"/>
        <v/>
      </c>
      <c r="X501" s="134" t="str">
        <f t="shared" si="135"/>
        <v/>
      </c>
      <c r="Y501" s="133" t="str">
        <f t="shared" si="136"/>
        <v/>
      </c>
      <c r="Z501" s="135" t="str">
        <f t="shared" si="137"/>
        <v/>
      </c>
      <c r="AA501" s="113"/>
      <c r="AB501" s="113"/>
      <c r="AC501" s="113"/>
      <c r="AD501" s="113"/>
      <c r="AE501" s="138"/>
      <c r="AF501" s="138"/>
      <c r="AG501" s="138"/>
      <c r="AH501" s="113"/>
      <c r="AI501" s="253" t="s">
        <v>19</v>
      </c>
      <c r="AJ501" s="234" t="s">
        <v>4601</v>
      </c>
      <c r="AK501" s="235">
        <v>0.03</v>
      </c>
      <c r="AL501" s="254">
        <v>0</v>
      </c>
      <c r="AM501" s="113" t="s">
        <v>2622</v>
      </c>
    </row>
    <row r="502" spans="1:39" ht="12.75">
      <c r="A502" s="114" t="str">
        <f t="shared" si="138"/>
        <v/>
      </c>
      <c r="B502" s="115"/>
      <c r="C502" s="116"/>
      <c r="D502" s="116"/>
      <c r="E502" s="146"/>
      <c r="F502" s="146"/>
      <c r="G502" s="147"/>
      <c r="H502" s="117"/>
      <c r="I502" s="118" t="str">
        <f t="shared" si="122"/>
        <v/>
      </c>
      <c r="J502" s="119"/>
      <c r="K502" s="120">
        <v>1</v>
      </c>
      <c r="L502" s="121">
        <f t="shared" si="127"/>
        <v>0</v>
      </c>
      <c r="M502" s="122" t="str">
        <f t="shared" si="123"/>
        <v/>
      </c>
      <c r="N502" s="123" t="str">
        <f t="shared" si="124"/>
        <v/>
      </c>
      <c r="O502" s="124" t="str">
        <f t="shared" si="128"/>
        <v/>
      </c>
      <c r="P502" s="125" t="e">
        <f t="shared" si="125"/>
        <v>#N/A</v>
      </c>
      <c r="Q502" s="126">
        <f t="shared" si="126"/>
        <v>0</v>
      </c>
      <c r="R502" s="127">
        <f t="shared" si="129"/>
        <v>0</v>
      </c>
      <c r="S502" s="132" t="str">
        <f t="shared" si="130"/>
        <v/>
      </c>
      <c r="T502" s="133" t="str">
        <f t="shared" si="131"/>
        <v/>
      </c>
      <c r="U502" s="133" t="str">
        <f t="shared" si="132"/>
        <v/>
      </c>
      <c r="V502" s="133" t="str">
        <f t="shared" si="133"/>
        <v/>
      </c>
      <c r="W502" s="133" t="str">
        <f t="shared" si="134"/>
        <v/>
      </c>
      <c r="X502" s="134" t="str">
        <f t="shared" si="135"/>
        <v/>
      </c>
      <c r="Y502" s="133" t="str">
        <f t="shared" si="136"/>
        <v/>
      </c>
      <c r="Z502" s="135" t="str">
        <f t="shared" si="137"/>
        <v/>
      </c>
      <c r="AA502" s="113"/>
      <c r="AB502" s="113"/>
      <c r="AC502" s="113"/>
      <c r="AD502" s="113"/>
      <c r="AE502" s="138"/>
      <c r="AF502" s="138"/>
      <c r="AG502" s="138"/>
      <c r="AH502" s="113"/>
      <c r="AI502" s="253" t="s">
        <v>661</v>
      </c>
      <c r="AJ502" s="234" t="s">
        <v>4601</v>
      </c>
      <c r="AK502" s="235">
        <v>0.03</v>
      </c>
      <c r="AL502" s="254">
        <v>0</v>
      </c>
      <c r="AM502" s="113" t="s">
        <v>2622</v>
      </c>
    </row>
    <row r="503" spans="1:39" ht="12.75">
      <c r="A503" s="114" t="str">
        <f t="shared" si="138"/>
        <v/>
      </c>
      <c r="B503" s="115"/>
      <c r="C503" s="116"/>
      <c r="D503" s="116"/>
      <c r="E503" s="146"/>
      <c r="F503" s="146"/>
      <c r="G503" s="147"/>
      <c r="H503" s="117"/>
      <c r="I503" s="118" t="str">
        <f t="shared" si="122"/>
        <v/>
      </c>
      <c r="J503" s="119"/>
      <c r="K503" s="120">
        <v>1</v>
      </c>
      <c r="L503" s="121">
        <f t="shared" si="127"/>
        <v>0</v>
      </c>
      <c r="M503" s="122" t="str">
        <f t="shared" si="123"/>
        <v/>
      </c>
      <c r="N503" s="123" t="str">
        <f t="shared" si="124"/>
        <v/>
      </c>
      <c r="O503" s="124" t="str">
        <f t="shared" si="128"/>
        <v/>
      </c>
      <c r="P503" s="125" t="e">
        <f t="shared" si="125"/>
        <v>#N/A</v>
      </c>
      <c r="Q503" s="126">
        <f t="shared" si="126"/>
        <v>0</v>
      </c>
      <c r="R503" s="127">
        <f t="shared" si="129"/>
        <v>0</v>
      </c>
      <c r="S503" s="132" t="str">
        <f t="shared" si="130"/>
        <v/>
      </c>
      <c r="T503" s="133" t="str">
        <f t="shared" si="131"/>
        <v/>
      </c>
      <c r="U503" s="133" t="str">
        <f t="shared" si="132"/>
        <v/>
      </c>
      <c r="V503" s="133" t="str">
        <f t="shared" si="133"/>
        <v/>
      </c>
      <c r="W503" s="133" t="str">
        <f t="shared" si="134"/>
        <v/>
      </c>
      <c r="X503" s="134" t="str">
        <f t="shared" si="135"/>
        <v/>
      </c>
      <c r="Y503" s="133" t="str">
        <f t="shared" si="136"/>
        <v/>
      </c>
      <c r="Z503" s="135" t="str">
        <f t="shared" si="137"/>
        <v/>
      </c>
      <c r="AA503" s="113"/>
      <c r="AB503" s="113"/>
      <c r="AC503" s="113"/>
      <c r="AD503" s="113"/>
      <c r="AE503" s="138"/>
      <c r="AF503" s="138"/>
      <c r="AG503" s="138"/>
      <c r="AH503" s="113"/>
      <c r="AI503" s="253" t="s">
        <v>20</v>
      </c>
      <c r="AJ503" s="234" t="s">
        <v>4601</v>
      </c>
      <c r="AK503" s="235">
        <v>0.03</v>
      </c>
      <c r="AL503" s="254">
        <v>0</v>
      </c>
      <c r="AM503" s="113" t="s">
        <v>2622</v>
      </c>
    </row>
    <row r="504" spans="1:39" ht="12.75">
      <c r="A504" s="114" t="str">
        <f t="shared" si="138"/>
        <v/>
      </c>
      <c r="B504" s="115"/>
      <c r="C504" s="116"/>
      <c r="D504" s="116"/>
      <c r="E504" s="146"/>
      <c r="F504" s="146"/>
      <c r="G504" s="147"/>
      <c r="H504" s="117"/>
      <c r="I504" s="118" t="str">
        <f t="shared" si="122"/>
        <v/>
      </c>
      <c r="J504" s="119"/>
      <c r="K504" s="120">
        <v>1</v>
      </c>
      <c r="L504" s="121">
        <f t="shared" si="127"/>
        <v>0</v>
      </c>
      <c r="M504" s="122" t="str">
        <f t="shared" si="123"/>
        <v/>
      </c>
      <c r="N504" s="123" t="str">
        <f t="shared" si="124"/>
        <v/>
      </c>
      <c r="O504" s="124" t="str">
        <f t="shared" si="128"/>
        <v/>
      </c>
      <c r="P504" s="125" t="e">
        <f t="shared" si="125"/>
        <v>#N/A</v>
      </c>
      <c r="Q504" s="126">
        <f t="shared" si="126"/>
        <v>0</v>
      </c>
      <c r="R504" s="127">
        <f t="shared" si="129"/>
        <v>0</v>
      </c>
      <c r="S504" s="132" t="str">
        <f t="shared" si="130"/>
        <v/>
      </c>
      <c r="T504" s="133" t="str">
        <f t="shared" si="131"/>
        <v/>
      </c>
      <c r="U504" s="133" t="str">
        <f t="shared" si="132"/>
        <v/>
      </c>
      <c r="V504" s="133" t="str">
        <f t="shared" si="133"/>
        <v/>
      </c>
      <c r="W504" s="133" t="str">
        <f t="shared" si="134"/>
        <v/>
      </c>
      <c r="X504" s="134" t="str">
        <f t="shared" si="135"/>
        <v/>
      </c>
      <c r="Y504" s="133" t="str">
        <f t="shared" si="136"/>
        <v/>
      </c>
      <c r="Z504" s="135" t="str">
        <f t="shared" si="137"/>
        <v/>
      </c>
      <c r="AA504" s="113"/>
      <c r="AB504" s="113"/>
      <c r="AC504" s="113"/>
      <c r="AD504" s="113"/>
      <c r="AE504" s="138"/>
      <c r="AF504" s="138"/>
      <c r="AG504" s="138"/>
      <c r="AH504" s="113"/>
      <c r="AI504" s="253" t="s">
        <v>21</v>
      </c>
      <c r="AJ504" s="234" t="s">
        <v>4601</v>
      </c>
      <c r="AK504" s="235">
        <v>0.03</v>
      </c>
      <c r="AL504" s="254">
        <v>0</v>
      </c>
      <c r="AM504" s="113" t="s">
        <v>2622</v>
      </c>
    </row>
    <row r="505" spans="1:39" ht="12.75">
      <c r="A505" s="114" t="str">
        <f t="shared" si="138"/>
        <v/>
      </c>
      <c r="B505" s="115"/>
      <c r="C505" s="116"/>
      <c r="D505" s="116"/>
      <c r="E505" s="146"/>
      <c r="F505" s="146"/>
      <c r="G505" s="147"/>
      <c r="H505" s="117"/>
      <c r="I505" s="118" t="str">
        <f t="shared" si="122"/>
        <v/>
      </c>
      <c r="J505" s="119"/>
      <c r="K505" s="120">
        <v>1</v>
      </c>
      <c r="L505" s="121">
        <f t="shared" si="127"/>
        <v>0</v>
      </c>
      <c r="M505" s="122" t="str">
        <f t="shared" si="123"/>
        <v/>
      </c>
      <c r="N505" s="123" t="str">
        <f t="shared" si="124"/>
        <v/>
      </c>
      <c r="O505" s="124" t="str">
        <f t="shared" si="128"/>
        <v/>
      </c>
      <c r="P505" s="125" t="e">
        <f t="shared" si="125"/>
        <v>#N/A</v>
      </c>
      <c r="Q505" s="126">
        <f t="shared" si="126"/>
        <v>0</v>
      </c>
      <c r="R505" s="127">
        <f t="shared" si="129"/>
        <v>0</v>
      </c>
      <c r="S505" s="132" t="str">
        <f t="shared" si="130"/>
        <v/>
      </c>
      <c r="T505" s="133" t="str">
        <f t="shared" si="131"/>
        <v/>
      </c>
      <c r="U505" s="133" t="str">
        <f t="shared" si="132"/>
        <v/>
      </c>
      <c r="V505" s="133" t="str">
        <f t="shared" si="133"/>
        <v/>
      </c>
      <c r="W505" s="133" t="str">
        <f t="shared" si="134"/>
        <v/>
      </c>
      <c r="X505" s="134" t="str">
        <f t="shared" si="135"/>
        <v/>
      </c>
      <c r="Y505" s="133" t="str">
        <f t="shared" si="136"/>
        <v/>
      </c>
      <c r="Z505" s="135" t="str">
        <f t="shared" si="137"/>
        <v/>
      </c>
      <c r="AA505" s="113"/>
      <c r="AB505" s="113"/>
      <c r="AC505" s="113"/>
      <c r="AD505" s="113"/>
      <c r="AE505" s="138"/>
      <c r="AF505" s="138"/>
      <c r="AG505" s="138"/>
      <c r="AH505" s="113"/>
      <c r="AI505" s="253" t="s">
        <v>22</v>
      </c>
      <c r="AJ505" s="234" t="s">
        <v>4601</v>
      </c>
      <c r="AK505" s="235">
        <v>0.03</v>
      </c>
      <c r="AL505" s="254">
        <v>0</v>
      </c>
      <c r="AM505" s="113" t="s">
        <v>2622</v>
      </c>
    </row>
    <row r="506" spans="1:39" ht="12.75">
      <c r="A506" s="114" t="str">
        <f t="shared" si="138"/>
        <v/>
      </c>
      <c r="B506" s="115"/>
      <c r="C506" s="116"/>
      <c r="D506" s="116"/>
      <c r="E506" s="146"/>
      <c r="F506" s="146"/>
      <c r="G506" s="147"/>
      <c r="H506" s="117"/>
      <c r="I506" s="118" t="str">
        <f t="shared" si="122"/>
        <v/>
      </c>
      <c r="J506" s="119"/>
      <c r="K506" s="120">
        <v>1</v>
      </c>
      <c r="L506" s="121">
        <f t="shared" si="127"/>
        <v>0</v>
      </c>
      <c r="M506" s="122" t="str">
        <f t="shared" si="123"/>
        <v/>
      </c>
      <c r="N506" s="123" t="str">
        <f t="shared" si="124"/>
        <v/>
      </c>
      <c r="O506" s="124" t="str">
        <f t="shared" si="128"/>
        <v/>
      </c>
      <c r="P506" s="125" t="e">
        <f t="shared" si="125"/>
        <v>#N/A</v>
      </c>
      <c r="Q506" s="126">
        <f t="shared" si="126"/>
        <v>0</v>
      </c>
      <c r="R506" s="127">
        <f t="shared" si="129"/>
        <v>0</v>
      </c>
      <c r="S506" s="132" t="str">
        <f t="shared" si="130"/>
        <v/>
      </c>
      <c r="T506" s="133" t="str">
        <f t="shared" si="131"/>
        <v/>
      </c>
      <c r="U506" s="133" t="str">
        <f t="shared" si="132"/>
        <v/>
      </c>
      <c r="V506" s="133" t="str">
        <f t="shared" si="133"/>
        <v/>
      </c>
      <c r="W506" s="133" t="str">
        <f t="shared" si="134"/>
        <v/>
      </c>
      <c r="X506" s="134" t="str">
        <f t="shared" si="135"/>
        <v/>
      </c>
      <c r="Y506" s="133" t="str">
        <f t="shared" si="136"/>
        <v/>
      </c>
      <c r="Z506" s="135" t="str">
        <f t="shared" si="137"/>
        <v/>
      </c>
      <c r="AA506" s="113"/>
      <c r="AB506" s="113"/>
      <c r="AC506" s="113"/>
      <c r="AD506" s="113"/>
      <c r="AE506" s="138"/>
      <c r="AF506" s="138"/>
      <c r="AG506" s="138"/>
      <c r="AH506" s="113"/>
      <c r="AI506" s="253" t="s">
        <v>2865</v>
      </c>
      <c r="AJ506" s="234" t="s">
        <v>4601</v>
      </c>
      <c r="AK506" s="235">
        <v>0.03</v>
      </c>
      <c r="AL506" s="254">
        <v>0</v>
      </c>
      <c r="AM506" s="113" t="s">
        <v>2622</v>
      </c>
    </row>
    <row r="507" spans="1:39" ht="12.75">
      <c r="A507" s="114" t="str">
        <f t="shared" si="138"/>
        <v/>
      </c>
      <c r="B507" s="115"/>
      <c r="C507" s="116"/>
      <c r="D507" s="116"/>
      <c r="E507" s="146"/>
      <c r="F507" s="146"/>
      <c r="G507" s="147"/>
      <c r="H507" s="117"/>
      <c r="I507" s="118" t="str">
        <f t="shared" si="122"/>
        <v/>
      </c>
      <c r="J507" s="119"/>
      <c r="K507" s="120">
        <v>1</v>
      </c>
      <c r="L507" s="121">
        <f t="shared" si="127"/>
        <v>0</v>
      </c>
      <c r="M507" s="122" t="str">
        <f t="shared" si="123"/>
        <v/>
      </c>
      <c r="N507" s="123" t="str">
        <f t="shared" si="124"/>
        <v/>
      </c>
      <c r="O507" s="124" t="str">
        <f t="shared" si="128"/>
        <v/>
      </c>
      <c r="P507" s="125" t="e">
        <f t="shared" si="125"/>
        <v>#N/A</v>
      </c>
      <c r="Q507" s="126">
        <f t="shared" si="126"/>
        <v>0</v>
      </c>
      <c r="R507" s="127">
        <f t="shared" si="129"/>
        <v>0</v>
      </c>
      <c r="S507" s="132" t="str">
        <f t="shared" si="130"/>
        <v/>
      </c>
      <c r="T507" s="133" t="str">
        <f t="shared" si="131"/>
        <v/>
      </c>
      <c r="U507" s="133" t="str">
        <f t="shared" si="132"/>
        <v/>
      </c>
      <c r="V507" s="133" t="str">
        <f t="shared" si="133"/>
        <v/>
      </c>
      <c r="W507" s="133" t="str">
        <f t="shared" si="134"/>
        <v/>
      </c>
      <c r="X507" s="134" t="str">
        <f t="shared" si="135"/>
        <v/>
      </c>
      <c r="Y507" s="133" t="str">
        <f t="shared" si="136"/>
        <v/>
      </c>
      <c r="Z507" s="135" t="str">
        <f t="shared" si="137"/>
        <v/>
      </c>
      <c r="AA507" s="113"/>
      <c r="AB507" s="113"/>
      <c r="AC507" s="113"/>
      <c r="AD507" s="113"/>
      <c r="AE507" s="138"/>
      <c r="AF507" s="138"/>
      <c r="AG507" s="138"/>
      <c r="AH507" s="113"/>
      <c r="AI507" s="253" t="s">
        <v>4903</v>
      </c>
      <c r="AJ507" s="234" t="s">
        <v>4601</v>
      </c>
      <c r="AK507" s="235">
        <v>0.03</v>
      </c>
      <c r="AL507" s="254">
        <v>0</v>
      </c>
      <c r="AM507" s="113" t="s">
        <v>2622</v>
      </c>
    </row>
    <row r="508" spans="1:39" ht="12.75">
      <c r="A508" s="114" t="str">
        <f t="shared" si="138"/>
        <v/>
      </c>
      <c r="B508" s="115"/>
      <c r="C508" s="116"/>
      <c r="D508" s="116"/>
      <c r="E508" s="146"/>
      <c r="F508" s="146"/>
      <c r="G508" s="147"/>
      <c r="H508" s="117"/>
      <c r="I508" s="118" t="str">
        <f t="shared" si="122"/>
        <v/>
      </c>
      <c r="J508" s="119"/>
      <c r="K508" s="120">
        <v>1</v>
      </c>
      <c r="L508" s="121">
        <f t="shared" si="127"/>
        <v>0</v>
      </c>
      <c r="M508" s="122" t="str">
        <f t="shared" si="123"/>
        <v/>
      </c>
      <c r="N508" s="123" t="str">
        <f t="shared" si="124"/>
        <v/>
      </c>
      <c r="O508" s="124" t="str">
        <f t="shared" si="128"/>
        <v/>
      </c>
      <c r="P508" s="125" t="e">
        <f t="shared" si="125"/>
        <v>#N/A</v>
      </c>
      <c r="Q508" s="126">
        <f t="shared" si="126"/>
        <v>0</v>
      </c>
      <c r="R508" s="127">
        <f t="shared" si="129"/>
        <v>0</v>
      </c>
      <c r="S508" s="132" t="str">
        <f t="shared" si="130"/>
        <v/>
      </c>
      <c r="T508" s="133" t="str">
        <f t="shared" si="131"/>
        <v/>
      </c>
      <c r="U508" s="133" t="str">
        <f t="shared" si="132"/>
        <v/>
      </c>
      <c r="V508" s="133" t="str">
        <f t="shared" si="133"/>
        <v/>
      </c>
      <c r="W508" s="133" t="str">
        <f t="shared" si="134"/>
        <v/>
      </c>
      <c r="X508" s="134" t="str">
        <f t="shared" si="135"/>
        <v/>
      </c>
      <c r="Y508" s="133" t="str">
        <f t="shared" si="136"/>
        <v/>
      </c>
      <c r="Z508" s="135" t="str">
        <f t="shared" si="137"/>
        <v/>
      </c>
      <c r="AA508" s="113"/>
      <c r="AB508" s="113"/>
      <c r="AC508" s="113"/>
      <c r="AD508" s="113"/>
      <c r="AE508" s="138"/>
      <c r="AF508" s="138"/>
      <c r="AG508" s="138"/>
      <c r="AH508" s="113"/>
      <c r="AI508" s="253" t="s">
        <v>4904</v>
      </c>
      <c r="AJ508" s="234" t="s">
        <v>4601</v>
      </c>
      <c r="AK508" s="235">
        <v>0.03</v>
      </c>
      <c r="AL508" s="254">
        <v>0</v>
      </c>
      <c r="AM508" s="113" t="s">
        <v>2622</v>
      </c>
    </row>
    <row r="509" spans="1:39" ht="12.75">
      <c r="A509" s="114" t="str">
        <f t="shared" si="138"/>
        <v/>
      </c>
      <c r="B509" s="115"/>
      <c r="C509" s="116"/>
      <c r="D509" s="116"/>
      <c r="E509" s="146"/>
      <c r="F509" s="146"/>
      <c r="G509" s="147"/>
      <c r="H509" s="117"/>
      <c r="I509" s="118" t="str">
        <f t="shared" si="122"/>
        <v/>
      </c>
      <c r="J509" s="119"/>
      <c r="K509" s="120">
        <v>1</v>
      </c>
      <c r="L509" s="121">
        <f t="shared" si="127"/>
        <v>0</v>
      </c>
      <c r="M509" s="122" t="str">
        <f t="shared" si="123"/>
        <v/>
      </c>
      <c r="N509" s="123" t="str">
        <f t="shared" si="124"/>
        <v/>
      </c>
      <c r="O509" s="124" t="str">
        <f t="shared" si="128"/>
        <v/>
      </c>
      <c r="P509" s="125" t="e">
        <f t="shared" si="125"/>
        <v>#N/A</v>
      </c>
      <c r="Q509" s="126">
        <f t="shared" si="126"/>
        <v>0</v>
      </c>
      <c r="R509" s="127">
        <f t="shared" si="129"/>
        <v>0</v>
      </c>
      <c r="S509" s="132" t="str">
        <f t="shared" si="130"/>
        <v/>
      </c>
      <c r="T509" s="133" t="str">
        <f t="shared" si="131"/>
        <v/>
      </c>
      <c r="U509" s="133" t="str">
        <f t="shared" si="132"/>
        <v/>
      </c>
      <c r="V509" s="133" t="str">
        <f t="shared" si="133"/>
        <v/>
      </c>
      <c r="W509" s="133" t="str">
        <f t="shared" si="134"/>
        <v/>
      </c>
      <c r="X509" s="134" t="str">
        <f t="shared" si="135"/>
        <v/>
      </c>
      <c r="Y509" s="133" t="str">
        <f t="shared" si="136"/>
        <v/>
      </c>
      <c r="Z509" s="135" t="str">
        <f t="shared" si="137"/>
        <v/>
      </c>
      <c r="AA509" s="113"/>
      <c r="AB509" s="113"/>
      <c r="AC509" s="113"/>
      <c r="AD509" s="113"/>
      <c r="AE509" s="138"/>
      <c r="AF509" s="138"/>
      <c r="AG509" s="138"/>
      <c r="AH509" s="113"/>
      <c r="AI509" s="253" t="s">
        <v>4905</v>
      </c>
      <c r="AJ509" s="234" t="s">
        <v>4601</v>
      </c>
      <c r="AK509" s="235">
        <v>0.03</v>
      </c>
      <c r="AL509" s="254">
        <v>0</v>
      </c>
      <c r="AM509" s="113" t="s">
        <v>2622</v>
      </c>
    </row>
    <row r="510" spans="1:39" ht="12.75">
      <c r="A510" s="114" t="str">
        <f t="shared" si="138"/>
        <v/>
      </c>
      <c r="B510" s="115"/>
      <c r="C510" s="116"/>
      <c r="D510" s="116"/>
      <c r="E510" s="146"/>
      <c r="F510" s="146"/>
      <c r="G510" s="147"/>
      <c r="H510" s="117"/>
      <c r="I510" s="118" t="str">
        <f t="shared" si="122"/>
        <v/>
      </c>
      <c r="J510" s="119"/>
      <c r="K510" s="120">
        <v>1</v>
      </c>
      <c r="L510" s="121">
        <f t="shared" si="127"/>
        <v>0</v>
      </c>
      <c r="M510" s="122" t="str">
        <f t="shared" si="123"/>
        <v/>
      </c>
      <c r="N510" s="123" t="str">
        <f t="shared" si="124"/>
        <v/>
      </c>
      <c r="O510" s="124" t="str">
        <f t="shared" si="128"/>
        <v/>
      </c>
      <c r="P510" s="125" t="e">
        <f t="shared" si="125"/>
        <v>#N/A</v>
      </c>
      <c r="Q510" s="126">
        <f t="shared" si="126"/>
        <v>0</v>
      </c>
      <c r="R510" s="127">
        <f t="shared" si="129"/>
        <v>0</v>
      </c>
      <c r="S510" s="132" t="str">
        <f t="shared" si="130"/>
        <v/>
      </c>
      <c r="T510" s="133" t="str">
        <f t="shared" si="131"/>
        <v/>
      </c>
      <c r="U510" s="133" t="str">
        <f t="shared" si="132"/>
        <v/>
      </c>
      <c r="V510" s="133" t="str">
        <f t="shared" si="133"/>
        <v/>
      </c>
      <c r="W510" s="133" t="str">
        <f t="shared" si="134"/>
        <v/>
      </c>
      <c r="X510" s="134" t="str">
        <f t="shared" si="135"/>
        <v/>
      </c>
      <c r="Y510" s="133" t="str">
        <f t="shared" si="136"/>
        <v/>
      </c>
      <c r="Z510" s="135" t="str">
        <f t="shared" si="137"/>
        <v/>
      </c>
      <c r="AA510" s="113"/>
      <c r="AB510" s="113"/>
      <c r="AC510" s="113"/>
      <c r="AD510" s="113"/>
      <c r="AE510" s="138"/>
      <c r="AF510" s="138"/>
      <c r="AG510" s="138"/>
      <c r="AH510" s="113"/>
      <c r="AI510" s="253" t="s">
        <v>4906</v>
      </c>
      <c r="AJ510" s="234" t="s">
        <v>4601</v>
      </c>
      <c r="AK510" s="235">
        <v>0.03</v>
      </c>
      <c r="AL510" s="254">
        <v>0</v>
      </c>
      <c r="AM510" s="113" t="s">
        <v>2622</v>
      </c>
    </row>
    <row r="511" spans="1:39" ht="12.75">
      <c r="A511" s="114" t="str">
        <f t="shared" si="138"/>
        <v/>
      </c>
      <c r="B511" s="115"/>
      <c r="C511" s="116"/>
      <c r="D511" s="116"/>
      <c r="E511" s="146"/>
      <c r="F511" s="146"/>
      <c r="G511" s="147"/>
      <c r="H511" s="117"/>
      <c r="I511" s="118" t="str">
        <f t="shared" si="122"/>
        <v/>
      </c>
      <c r="J511" s="119"/>
      <c r="K511" s="120">
        <v>1</v>
      </c>
      <c r="L511" s="121">
        <f t="shared" si="127"/>
        <v>0</v>
      </c>
      <c r="M511" s="122" t="str">
        <f t="shared" si="123"/>
        <v/>
      </c>
      <c r="N511" s="123" t="str">
        <f t="shared" si="124"/>
        <v/>
      </c>
      <c r="O511" s="124" t="str">
        <f t="shared" si="128"/>
        <v/>
      </c>
      <c r="P511" s="125" t="e">
        <f t="shared" si="125"/>
        <v>#N/A</v>
      </c>
      <c r="Q511" s="126">
        <f t="shared" si="126"/>
        <v>0</v>
      </c>
      <c r="R511" s="127">
        <f t="shared" si="129"/>
        <v>0</v>
      </c>
      <c r="S511" s="132" t="str">
        <f t="shared" si="130"/>
        <v/>
      </c>
      <c r="T511" s="133" t="str">
        <f t="shared" si="131"/>
        <v/>
      </c>
      <c r="U511" s="133" t="str">
        <f t="shared" si="132"/>
        <v/>
      </c>
      <c r="V511" s="133" t="str">
        <f t="shared" si="133"/>
        <v/>
      </c>
      <c r="W511" s="133" t="str">
        <f t="shared" si="134"/>
        <v/>
      </c>
      <c r="X511" s="134" t="str">
        <f t="shared" si="135"/>
        <v/>
      </c>
      <c r="Y511" s="133" t="str">
        <f t="shared" si="136"/>
        <v/>
      </c>
      <c r="Z511" s="135" t="str">
        <f t="shared" si="137"/>
        <v/>
      </c>
      <c r="AA511" s="113"/>
      <c r="AB511" s="113"/>
      <c r="AC511" s="113"/>
      <c r="AD511" s="113"/>
      <c r="AE511" s="138"/>
      <c r="AF511" s="138"/>
      <c r="AG511" s="138"/>
      <c r="AH511" s="113"/>
      <c r="AI511" s="253" t="s">
        <v>4907</v>
      </c>
      <c r="AJ511" s="234" t="s">
        <v>4601</v>
      </c>
      <c r="AK511" s="235">
        <v>0.03</v>
      </c>
      <c r="AL511" s="254">
        <v>0</v>
      </c>
      <c r="AM511" s="113" t="s">
        <v>2622</v>
      </c>
    </row>
    <row r="512" spans="1:39" ht="12.75">
      <c r="A512" s="114" t="str">
        <f t="shared" si="138"/>
        <v/>
      </c>
      <c r="B512" s="115"/>
      <c r="C512" s="116"/>
      <c r="D512" s="116"/>
      <c r="E512" s="146"/>
      <c r="F512" s="146"/>
      <c r="G512" s="147"/>
      <c r="H512" s="117"/>
      <c r="I512" s="118" t="str">
        <f t="shared" si="122"/>
        <v/>
      </c>
      <c r="J512" s="119"/>
      <c r="K512" s="120">
        <v>1</v>
      </c>
      <c r="L512" s="121">
        <f t="shared" si="127"/>
        <v>0</v>
      </c>
      <c r="M512" s="122" t="str">
        <f t="shared" si="123"/>
        <v/>
      </c>
      <c r="N512" s="123" t="str">
        <f t="shared" si="124"/>
        <v/>
      </c>
      <c r="O512" s="124" t="str">
        <f t="shared" si="128"/>
        <v/>
      </c>
      <c r="P512" s="125" t="e">
        <f t="shared" si="125"/>
        <v>#N/A</v>
      </c>
      <c r="Q512" s="126">
        <f t="shared" si="126"/>
        <v>0</v>
      </c>
      <c r="R512" s="127">
        <f t="shared" si="129"/>
        <v>0</v>
      </c>
      <c r="S512" s="132" t="str">
        <f t="shared" si="130"/>
        <v/>
      </c>
      <c r="T512" s="133" t="str">
        <f t="shared" si="131"/>
        <v/>
      </c>
      <c r="U512" s="133" t="str">
        <f t="shared" si="132"/>
        <v/>
      </c>
      <c r="V512" s="133" t="str">
        <f t="shared" si="133"/>
        <v/>
      </c>
      <c r="W512" s="133" t="str">
        <f t="shared" si="134"/>
        <v/>
      </c>
      <c r="X512" s="134" t="str">
        <f t="shared" si="135"/>
        <v/>
      </c>
      <c r="Y512" s="133" t="str">
        <f t="shared" si="136"/>
        <v/>
      </c>
      <c r="Z512" s="135" t="str">
        <f t="shared" si="137"/>
        <v/>
      </c>
      <c r="AA512" s="113"/>
      <c r="AB512" s="113"/>
      <c r="AC512" s="113"/>
      <c r="AD512" s="113"/>
      <c r="AE512" s="138"/>
      <c r="AF512" s="138"/>
      <c r="AG512" s="138"/>
      <c r="AH512" s="113"/>
      <c r="AI512" s="253" t="s">
        <v>4908</v>
      </c>
      <c r="AJ512" s="234" t="s">
        <v>4601</v>
      </c>
      <c r="AK512" s="235">
        <v>0.03</v>
      </c>
      <c r="AL512" s="254">
        <v>0</v>
      </c>
      <c r="AM512" s="113" t="s">
        <v>2622</v>
      </c>
    </row>
    <row r="513" spans="1:39" ht="12.75">
      <c r="A513" s="114" t="str">
        <f t="shared" si="138"/>
        <v/>
      </c>
      <c r="B513" s="115"/>
      <c r="C513" s="116"/>
      <c r="D513" s="116"/>
      <c r="E513" s="146"/>
      <c r="F513" s="146"/>
      <c r="G513" s="147"/>
      <c r="H513" s="117"/>
      <c r="I513" s="118" t="str">
        <f t="shared" si="122"/>
        <v/>
      </c>
      <c r="J513" s="119"/>
      <c r="K513" s="120">
        <v>1</v>
      </c>
      <c r="L513" s="121">
        <f t="shared" si="127"/>
        <v>0</v>
      </c>
      <c r="M513" s="122" t="str">
        <f t="shared" si="123"/>
        <v/>
      </c>
      <c r="N513" s="123" t="str">
        <f t="shared" si="124"/>
        <v/>
      </c>
      <c r="O513" s="124" t="str">
        <f t="shared" si="128"/>
        <v/>
      </c>
      <c r="P513" s="125" t="e">
        <f t="shared" si="125"/>
        <v>#N/A</v>
      </c>
      <c r="Q513" s="126">
        <f t="shared" si="126"/>
        <v>0</v>
      </c>
      <c r="R513" s="127">
        <f t="shared" si="129"/>
        <v>0</v>
      </c>
      <c r="S513" s="132" t="str">
        <f t="shared" si="130"/>
        <v/>
      </c>
      <c r="T513" s="133" t="str">
        <f t="shared" si="131"/>
        <v/>
      </c>
      <c r="U513" s="133" t="str">
        <f t="shared" si="132"/>
        <v/>
      </c>
      <c r="V513" s="133" t="str">
        <f t="shared" si="133"/>
        <v/>
      </c>
      <c r="W513" s="133" t="str">
        <f t="shared" si="134"/>
        <v/>
      </c>
      <c r="X513" s="134" t="str">
        <f t="shared" si="135"/>
        <v/>
      </c>
      <c r="Y513" s="133" t="str">
        <f t="shared" si="136"/>
        <v/>
      </c>
      <c r="Z513" s="135" t="str">
        <f t="shared" si="137"/>
        <v/>
      </c>
      <c r="AA513" s="113"/>
      <c r="AB513" s="113"/>
      <c r="AC513" s="113"/>
      <c r="AD513" s="113"/>
      <c r="AE513" s="138"/>
      <c r="AF513" s="138"/>
      <c r="AG513" s="138"/>
      <c r="AH513" s="113"/>
      <c r="AI513" s="253" t="s">
        <v>4909</v>
      </c>
      <c r="AJ513" s="234" t="s">
        <v>4601</v>
      </c>
      <c r="AK513" s="235">
        <v>0.03</v>
      </c>
      <c r="AL513" s="254">
        <v>0</v>
      </c>
      <c r="AM513" s="113" t="s">
        <v>2622</v>
      </c>
    </row>
    <row r="514" spans="1:39" ht="12.75">
      <c r="A514" s="114" t="str">
        <f t="shared" si="138"/>
        <v/>
      </c>
      <c r="B514" s="115"/>
      <c r="C514" s="116"/>
      <c r="D514" s="116"/>
      <c r="E514" s="146"/>
      <c r="F514" s="146"/>
      <c r="G514" s="147"/>
      <c r="H514" s="117"/>
      <c r="I514" s="118" t="str">
        <f t="shared" si="122"/>
        <v/>
      </c>
      <c r="J514" s="119"/>
      <c r="K514" s="120">
        <v>1</v>
      </c>
      <c r="L514" s="121">
        <f t="shared" si="127"/>
        <v>0</v>
      </c>
      <c r="M514" s="122" t="str">
        <f t="shared" si="123"/>
        <v/>
      </c>
      <c r="N514" s="123" t="str">
        <f t="shared" si="124"/>
        <v/>
      </c>
      <c r="O514" s="124" t="str">
        <f t="shared" si="128"/>
        <v/>
      </c>
      <c r="P514" s="125" t="e">
        <f t="shared" si="125"/>
        <v>#N/A</v>
      </c>
      <c r="Q514" s="126">
        <f t="shared" si="126"/>
        <v>0</v>
      </c>
      <c r="R514" s="127">
        <f t="shared" si="129"/>
        <v>0</v>
      </c>
      <c r="S514" s="132" t="str">
        <f t="shared" si="130"/>
        <v/>
      </c>
      <c r="T514" s="133" t="str">
        <f t="shared" si="131"/>
        <v/>
      </c>
      <c r="U514" s="133" t="str">
        <f t="shared" si="132"/>
        <v/>
      </c>
      <c r="V514" s="133" t="str">
        <f t="shared" si="133"/>
        <v/>
      </c>
      <c r="W514" s="133" t="str">
        <f t="shared" si="134"/>
        <v/>
      </c>
      <c r="X514" s="134" t="str">
        <f t="shared" si="135"/>
        <v/>
      </c>
      <c r="Y514" s="133" t="str">
        <f t="shared" si="136"/>
        <v/>
      </c>
      <c r="Z514" s="135" t="str">
        <f t="shared" si="137"/>
        <v/>
      </c>
      <c r="AA514" s="113"/>
      <c r="AB514" s="113"/>
      <c r="AC514" s="113"/>
      <c r="AD514" s="113"/>
      <c r="AE514" s="138"/>
      <c r="AF514" s="138"/>
      <c r="AG514" s="138"/>
      <c r="AH514" s="113"/>
      <c r="AI514" s="253" t="s">
        <v>2866</v>
      </c>
      <c r="AJ514" s="234" t="s">
        <v>4601</v>
      </c>
      <c r="AK514" s="235">
        <v>0.03</v>
      </c>
      <c r="AL514" s="254">
        <v>0</v>
      </c>
      <c r="AM514" s="113" t="s">
        <v>2622</v>
      </c>
    </row>
    <row r="515" spans="1:39" ht="12.75">
      <c r="A515" s="114" t="str">
        <f t="shared" si="138"/>
        <v/>
      </c>
      <c r="B515" s="115"/>
      <c r="C515" s="116"/>
      <c r="D515" s="116"/>
      <c r="E515" s="146"/>
      <c r="F515" s="146"/>
      <c r="G515" s="147"/>
      <c r="H515" s="117"/>
      <c r="I515" s="118" t="str">
        <f t="shared" si="122"/>
        <v/>
      </c>
      <c r="J515" s="119"/>
      <c r="K515" s="120">
        <v>1</v>
      </c>
      <c r="L515" s="121">
        <f t="shared" si="127"/>
        <v>0</v>
      </c>
      <c r="M515" s="122" t="str">
        <f t="shared" si="123"/>
        <v/>
      </c>
      <c r="N515" s="123" t="str">
        <f t="shared" si="124"/>
        <v/>
      </c>
      <c r="O515" s="124" t="str">
        <f t="shared" si="128"/>
        <v/>
      </c>
      <c r="P515" s="125" t="e">
        <f t="shared" si="125"/>
        <v>#N/A</v>
      </c>
      <c r="Q515" s="126">
        <f t="shared" si="126"/>
        <v>0</v>
      </c>
      <c r="R515" s="127">
        <f t="shared" si="129"/>
        <v>0</v>
      </c>
      <c r="S515" s="132" t="str">
        <f t="shared" si="130"/>
        <v/>
      </c>
      <c r="T515" s="133" t="str">
        <f t="shared" si="131"/>
        <v/>
      </c>
      <c r="U515" s="133" t="str">
        <f t="shared" si="132"/>
        <v/>
      </c>
      <c r="V515" s="133" t="str">
        <f t="shared" si="133"/>
        <v/>
      </c>
      <c r="W515" s="133" t="str">
        <f t="shared" si="134"/>
        <v/>
      </c>
      <c r="X515" s="134" t="str">
        <f t="shared" si="135"/>
        <v/>
      </c>
      <c r="Y515" s="133" t="str">
        <f t="shared" si="136"/>
        <v/>
      </c>
      <c r="Z515" s="135" t="str">
        <f t="shared" si="137"/>
        <v/>
      </c>
      <c r="AA515" s="113"/>
      <c r="AB515" s="113"/>
      <c r="AC515" s="113"/>
      <c r="AD515" s="113"/>
      <c r="AE515" s="138"/>
      <c r="AF515" s="138"/>
      <c r="AG515" s="138"/>
      <c r="AH515" s="113"/>
      <c r="AI515" s="253" t="s">
        <v>3634</v>
      </c>
      <c r="AJ515" s="234" t="s">
        <v>4601</v>
      </c>
      <c r="AK515" s="235">
        <v>0.03</v>
      </c>
      <c r="AL515" s="254">
        <v>0</v>
      </c>
      <c r="AM515" s="113" t="s">
        <v>2622</v>
      </c>
    </row>
    <row r="516" spans="1:39" ht="12.75">
      <c r="A516" s="114" t="str">
        <f t="shared" si="138"/>
        <v/>
      </c>
      <c r="B516" s="115"/>
      <c r="C516" s="116"/>
      <c r="D516" s="116"/>
      <c r="E516" s="146"/>
      <c r="F516" s="146"/>
      <c r="G516" s="147"/>
      <c r="H516" s="117"/>
      <c r="I516" s="118" t="str">
        <f t="shared" si="122"/>
        <v/>
      </c>
      <c r="J516" s="119"/>
      <c r="K516" s="120">
        <v>1</v>
      </c>
      <c r="L516" s="121">
        <f t="shared" si="127"/>
        <v>0</v>
      </c>
      <c r="M516" s="122" t="str">
        <f t="shared" si="123"/>
        <v/>
      </c>
      <c r="N516" s="123" t="str">
        <f t="shared" si="124"/>
        <v/>
      </c>
      <c r="O516" s="124" t="str">
        <f t="shared" si="128"/>
        <v/>
      </c>
      <c r="P516" s="125" t="e">
        <f t="shared" si="125"/>
        <v>#N/A</v>
      </c>
      <c r="Q516" s="126">
        <f t="shared" si="126"/>
        <v>0</v>
      </c>
      <c r="R516" s="127">
        <f t="shared" si="129"/>
        <v>0</v>
      </c>
      <c r="S516" s="132" t="str">
        <f t="shared" si="130"/>
        <v/>
      </c>
      <c r="T516" s="133" t="str">
        <f t="shared" si="131"/>
        <v/>
      </c>
      <c r="U516" s="133" t="str">
        <f t="shared" si="132"/>
        <v/>
      </c>
      <c r="V516" s="133" t="str">
        <f t="shared" si="133"/>
        <v/>
      </c>
      <c r="W516" s="133" t="str">
        <f t="shared" si="134"/>
        <v/>
      </c>
      <c r="X516" s="134" t="str">
        <f t="shared" si="135"/>
        <v/>
      </c>
      <c r="Y516" s="133" t="str">
        <f t="shared" si="136"/>
        <v/>
      </c>
      <c r="Z516" s="135" t="str">
        <f t="shared" si="137"/>
        <v/>
      </c>
      <c r="AA516" s="113"/>
      <c r="AB516" s="113"/>
      <c r="AC516" s="113"/>
      <c r="AD516" s="113"/>
      <c r="AE516" s="138"/>
      <c r="AF516" s="138"/>
      <c r="AG516" s="138"/>
      <c r="AH516" s="113"/>
      <c r="AI516" s="253" t="s">
        <v>3635</v>
      </c>
      <c r="AJ516" s="234" t="s">
        <v>4601</v>
      </c>
      <c r="AK516" s="235">
        <v>0.03</v>
      </c>
      <c r="AL516" s="254">
        <v>0</v>
      </c>
      <c r="AM516" s="113" t="s">
        <v>2622</v>
      </c>
    </row>
    <row r="517" spans="1:39" ht="12.75">
      <c r="A517" s="114" t="str">
        <f t="shared" si="138"/>
        <v/>
      </c>
      <c r="B517" s="115"/>
      <c r="C517" s="116"/>
      <c r="D517" s="116"/>
      <c r="E517" s="146"/>
      <c r="F517" s="146"/>
      <c r="G517" s="147"/>
      <c r="H517" s="117"/>
      <c r="I517" s="118" t="str">
        <f t="shared" si="122"/>
        <v/>
      </c>
      <c r="J517" s="119"/>
      <c r="K517" s="120">
        <v>1</v>
      </c>
      <c r="L517" s="121">
        <f t="shared" si="127"/>
        <v>0</v>
      </c>
      <c r="M517" s="122" t="str">
        <f t="shared" si="123"/>
        <v/>
      </c>
      <c r="N517" s="123" t="str">
        <f t="shared" si="124"/>
        <v/>
      </c>
      <c r="O517" s="124" t="str">
        <f t="shared" si="128"/>
        <v/>
      </c>
      <c r="P517" s="125" t="e">
        <f t="shared" si="125"/>
        <v>#N/A</v>
      </c>
      <c r="Q517" s="126">
        <f t="shared" si="126"/>
        <v>0</v>
      </c>
      <c r="R517" s="127">
        <f t="shared" si="129"/>
        <v>0</v>
      </c>
      <c r="S517" s="132" t="str">
        <f t="shared" si="130"/>
        <v/>
      </c>
      <c r="T517" s="133" t="str">
        <f t="shared" si="131"/>
        <v/>
      </c>
      <c r="U517" s="133" t="str">
        <f t="shared" si="132"/>
        <v/>
      </c>
      <c r="V517" s="133" t="str">
        <f t="shared" si="133"/>
        <v/>
      </c>
      <c r="W517" s="133" t="str">
        <f t="shared" si="134"/>
        <v/>
      </c>
      <c r="X517" s="134" t="str">
        <f t="shared" si="135"/>
        <v/>
      </c>
      <c r="Y517" s="133" t="str">
        <f t="shared" si="136"/>
        <v/>
      </c>
      <c r="Z517" s="135" t="str">
        <f t="shared" si="137"/>
        <v/>
      </c>
      <c r="AA517" s="113"/>
      <c r="AB517" s="113"/>
      <c r="AC517" s="113"/>
      <c r="AD517" s="113"/>
      <c r="AE517" s="138"/>
      <c r="AF517" s="138"/>
      <c r="AG517" s="138"/>
      <c r="AH517" s="113"/>
      <c r="AI517" s="253" t="s">
        <v>3636</v>
      </c>
      <c r="AJ517" s="234" t="s">
        <v>4601</v>
      </c>
      <c r="AK517" s="235">
        <v>0.03</v>
      </c>
      <c r="AL517" s="254">
        <v>0</v>
      </c>
      <c r="AM517" s="113" t="s">
        <v>2622</v>
      </c>
    </row>
    <row r="518" spans="1:39" ht="12.75">
      <c r="A518" s="114" t="str">
        <f t="shared" si="138"/>
        <v/>
      </c>
      <c r="B518" s="115"/>
      <c r="C518" s="116"/>
      <c r="D518" s="116"/>
      <c r="E518" s="146"/>
      <c r="F518" s="146"/>
      <c r="G518" s="147"/>
      <c r="H518" s="117"/>
      <c r="I518" s="118" t="str">
        <f t="shared" si="122"/>
        <v/>
      </c>
      <c r="J518" s="119"/>
      <c r="K518" s="120">
        <v>1</v>
      </c>
      <c r="L518" s="121">
        <f t="shared" si="127"/>
        <v>0</v>
      </c>
      <c r="M518" s="122" t="str">
        <f t="shared" si="123"/>
        <v/>
      </c>
      <c r="N518" s="123" t="str">
        <f t="shared" si="124"/>
        <v/>
      </c>
      <c r="O518" s="124" t="str">
        <f t="shared" si="128"/>
        <v/>
      </c>
      <c r="P518" s="125" t="e">
        <f t="shared" si="125"/>
        <v>#N/A</v>
      </c>
      <c r="Q518" s="126">
        <f t="shared" si="126"/>
        <v>0</v>
      </c>
      <c r="R518" s="127">
        <f t="shared" si="129"/>
        <v>0</v>
      </c>
      <c r="S518" s="132" t="str">
        <f t="shared" si="130"/>
        <v/>
      </c>
      <c r="T518" s="133" t="str">
        <f t="shared" si="131"/>
        <v/>
      </c>
      <c r="U518" s="133" t="str">
        <f t="shared" si="132"/>
        <v/>
      </c>
      <c r="V518" s="133" t="str">
        <f t="shared" si="133"/>
        <v/>
      </c>
      <c r="W518" s="133" t="str">
        <f t="shared" si="134"/>
        <v/>
      </c>
      <c r="X518" s="134" t="str">
        <f t="shared" si="135"/>
        <v/>
      </c>
      <c r="Y518" s="133" t="str">
        <f t="shared" si="136"/>
        <v/>
      </c>
      <c r="Z518" s="135" t="str">
        <f t="shared" si="137"/>
        <v/>
      </c>
      <c r="AA518" s="113"/>
      <c r="AB518" s="113"/>
      <c r="AC518" s="113"/>
      <c r="AD518" s="113"/>
      <c r="AE518" s="138"/>
      <c r="AF518" s="138"/>
      <c r="AG518" s="138"/>
      <c r="AH518" s="113"/>
      <c r="AI518" s="253" t="s">
        <v>3637</v>
      </c>
      <c r="AJ518" s="234" t="s">
        <v>4601</v>
      </c>
      <c r="AK518" s="235">
        <v>0.03</v>
      </c>
      <c r="AL518" s="254">
        <v>0</v>
      </c>
      <c r="AM518" s="113" t="s">
        <v>2622</v>
      </c>
    </row>
    <row r="519" spans="1:39" ht="12.75">
      <c r="A519" s="114" t="str">
        <f t="shared" si="138"/>
        <v/>
      </c>
      <c r="B519" s="115"/>
      <c r="C519" s="116"/>
      <c r="D519" s="116"/>
      <c r="E519" s="146"/>
      <c r="F519" s="146"/>
      <c r="G519" s="147"/>
      <c r="H519" s="117"/>
      <c r="I519" s="118" t="str">
        <f t="shared" si="122"/>
        <v/>
      </c>
      <c r="J519" s="119"/>
      <c r="K519" s="120">
        <v>1</v>
      </c>
      <c r="L519" s="121">
        <f t="shared" si="127"/>
        <v>0</v>
      </c>
      <c r="M519" s="122" t="str">
        <f t="shared" si="123"/>
        <v/>
      </c>
      <c r="N519" s="123" t="str">
        <f t="shared" si="124"/>
        <v/>
      </c>
      <c r="O519" s="124" t="str">
        <f t="shared" si="128"/>
        <v/>
      </c>
      <c r="P519" s="125" t="e">
        <f t="shared" si="125"/>
        <v>#N/A</v>
      </c>
      <c r="Q519" s="126">
        <f t="shared" si="126"/>
        <v>0</v>
      </c>
      <c r="R519" s="127">
        <f t="shared" si="129"/>
        <v>0</v>
      </c>
      <c r="S519" s="132" t="str">
        <f t="shared" si="130"/>
        <v/>
      </c>
      <c r="T519" s="133" t="str">
        <f t="shared" si="131"/>
        <v/>
      </c>
      <c r="U519" s="133" t="str">
        <f t="shared" si="132"/>
        <v/>
      </c>
      <c r="V519" s="133" t="str">
        <f t="shared" si="133"/>
        <v/>
      </c>
      <c r="W519" s="133" t="str">
        <f t="shared" si="134"/>
        <v/>
      </c>
      <c r="X519" s="134" t="str">
        <f t="shared" si="135"/>
        <v/>
      </c>
      <c r="Y519" s="133" t="str">
        <f t="shared" si="136"/>
        <v/>
      </c>
      <c r="Z519" s="135" t="str">
        <f t="shared" si="137"/>
        <v/>
      </c>
      <c r="AA519" s="113"/>
      <c r="AB519" s="113"/>
      <c r="AC519" s="113"/>
      <c r="AD519" s="113"/>
      <c r="AE519" s="138"/>
      <c r="AF519" s="138"/>
      <c r="AG519" s="138"/>
      <c r="AH519" s="113"/>
      <c r="AI519" s="253" t="s">
        <v>3638</v>
      </c>
      <c r="AJ519" s="234" t="s">
        <v>4601</v>
      </c>
      <c r="AK519" s="235">
        <v>0.03</v>
      </c>
      <c r="AL519" s="254">
        <v>0</v>
      </c>
      <c r="AM519" s="113" t="s">
        <v>2622</v>
      </c>
    </row>
    <row r="520" spans="1:39" ht="12.75">
      <c r="A520" s="114" t="str">
        <f t="shared" si="138"/>
        <v/>
      </c>
      <c r="B520" s="115"/>
      <c r="C520" s="116"/>
      <c r="D520" s="116"/>
      <c r="E520" s="146"/>
      <c r="F520" s="146"/>
      <c r="G520" s="147"/>
      <c r="H520" s="117"/>
      <c r="I520" s="118" t="str">
        <f t="shared" si="122"/>
        <v/>
      </c>
      <c r="J520" s="119"/>
      <c r="K520" s="120">
        <v>1</v>
      </c>
      <c r="L520" s="121">
        <f t="shared" si="127"/>
        <v>0</v>
      </c>
      <c r="M520" s="122" t="str">
        <f t="shared" si="123"/>
        <v/>
      </c>
      <c r="N520" s="123" t="str">
        <f t="shared" si="124"/>
        <v/>
      </c>
      <c r="O520" s="124" t="str">
        <f t="shared" si="128"/>
        <v/>
      </c>
      <c r="P520" s="125" t="e">
        <f t="shared" si="125"/>
        <v>#N/A</v>
      </c>
      <c r="Q520" s="126">
        <f t="shared" si="126"/>
        <v>0</v>
      </c>
      <c r="R520" s="127">
        <f t="shared" si="129"/>
        <v>0</v>
      </c>
      <c r="S520" s="132" t="str">
        <f t="shared" si="130"/>
        <v/>
      </c>
      <c r="T520" s="133" t="str">
        <f t="shared" si="131"/>
        <v/>
      </c>
      <c r="U520" s="133" t="str">
        <f t="shared" si="132"/>
        <v/>
      </c>
      <c r="V520" s="133" t="str">
        <f t="shared" si="133"/>
        <v/>
      </c>
      <c r="W520" s="133" t="str">
        <f t="shared" si="134"/>
        <v/>
      </c>
      <c r="X520" s="134" t="str">
        <f t="shared" si="135"/>
        <v/>
      </c>
      <c r="Y520" s="133" t="str">
        <f t="shared" si="136"/>
        <v/>
      </c>
      <c r="Z520" s="135" t="str">
        <f t="shared" si="137"/>
        <v/>
      </c>
      <c r="AA520" s="113"/>
      <c r="AB520" s="113"/>
      <c r="AC520" s="113"/>
      <c r="AD520" s="113"/>
      <c r="AE520" s="138"/>
      <c r="AF520" s="138"/>
      <c r="AG520" s="138"/>
      <c r="AH520" s="113"/>
      <c r="AI520" s="253" t="s">
        <v>3639</v>
      </c>
      <c r="AJ520" s="234" t="s">
        <v>4601</v>
      </c>
      <c r="AK520" s="235">
        <v>0.03</v>
      </c>
      <c r="AL520" s="254">
        <v>0</v>
      </c>
      <c r="AM520" s="113" t="s">
        <v>2622</v>
      </c>
    </row>
    <row r="521" spans="1:39" ht="12.75">
      <c r="A521" s="114" t="str">
        <f t="shared" si="138"/>
        <v/>
      </c>
      <c r="B521" s="115"/>
      <c r="C521" s="116"/>
      <c r="D521" s="116"/>
      <c r="E521" s="146"/>
      <c r="F521" s="146"/>
      <c r="G521" s="147"/>
      <c r="H521" s="117"/>
      <c r="I521" s="118" t="str">
        <f t="shared" si="122"/>
        <v/>
      </c>
      <c r="J521" s="119"/>
      <c r="K521" s="120">
        <v>1</v>
      </c>
      <c r="L521" s="121">
        <f t="shared" si="127"/>
        <v>0</v>
      </c>
      <c r="M521" s="122" t="str">
        <f t="shared" si="123"/>
        <v/>
      </c>
      <c r="N521" s="123" t="str">
        <f t="shared" si="124"/>
        <v/>
      </c>
      <c r="O521" s="124" t="str">
        <f t="shared" si="128"/>
        <v/>
      </c>
      <c r="P521" s="125" t="e">
        <f t="shared" si="125"/>
        <v>#N/A</v>
      </c>
      <c r="Q521" s="126">
        <f t="shared" si="126"/>
        <v>0</v>
      </c>
      <c r="R521" s="127">
        <f t="shared" si="129"/>
        <v>0</v>
      </c>
      <c r="S521" s="132" t="str">
        <f t="shared" si="130"/>
        <v/>
      </c>
      <c r="T521" s="133" t="str">
        <f t="shared" si="131"/>
        <v/>
      </c>
      <c r="U521" s="133" t="str">
        <f t="shared" si="132"/>
        <v/>
      </c>
      <c r="V521" s="133" t="str">
        <f t="shared" si="133"/>
        <v/>
      </c>
      <c r="W521" s="133" t="str">
        <f t="shared" si="134"/>
        <v/>
      </c>
      <c r="X521" s="134" t="str">
        <f t="shared" si="135"/>
        <v/>
      </c>
      <c r="Y521" s="133" t="str">
        <f t="shared" si="136"/>
        <v/>
      </c>
      <c r="Z521" s="135" t="str">
        <f t="shared" si="137"/>
        <v/>
      </c>
      <c r="AA521" s="113"/>
      <c r="AB521" s="113"/>
      <c r="AC521" s="113"/>
      <c r="AD521" s="113"/>
      <c r="AE521" s="138"/>
      <c r="AF521" s="138"/>
      <c r="AG521" s="138"/>
      <c r="AH521" s="113"/>
      <c r="AI521" s="253" t="s">
        <v>3640</v>
      </c>
      <c r="AJ521" s="234" t="s">
        <v>4601</v>
      </c>
      <c r="AK521" s="235">
        <v>0.03</v>
      </c>
      <c r="AL521" s="254">
        <v>0</v>
      </c>
      <c r="AM521" s="113" t="s">
        <v>2622</v>
      </c>
    </row>
    <row r="522" spans="1:39" ht="12.75">
      <c r="A522" s="114" t="str">
        <f t="shared" si="138"/>
        <v/>
      </c>
      <c r="B522" s="115"/>
      <c r="C522" s="116"/>
      <c r="D522" s="116"/>
      <c r="E522" s="146"/>
      <c r="F522" s="146"/>
      <c r="G522" s="147"/>
      <c r="H522" s="117"/>
      <c r="I522" s="118" t="str">
        <f t="shared" si="122"/>
        <v/>
      </c>
      <c r="J522" s="119"/>
      <c r="K522" s="120">
        <v>1</v>
      </c>
      <c r="L522" s="121">
        <f t="shared" si="127"/>
        <v>0</v>
      </c>
      <c r="M522" s="122" t="str">
        <f t="shared" si="123"/>
        <v/>
      </c>
      <c r="N522" s="123" t="str">
        <f t="shared" si="124"/>
        <v/>
      </c>
      <c r="O522" s="124" t="str">
        <f t="shared" si="128"/>
        <v/>
      </c>
      <c r="P522" s="125" t="e">
        <f t="shared" si="125"/>
        <v>#N/A</v>
      </c>
      <c r="Q522" s="126">
        <f t="shared" si="126"/>
        <v>0</v>
      </c>
      <c r="R522" s="127">
        <f t="shared" si="129"/>
        <v>0</v>
      </c>
      <c r="S522" s="132" t="str">
        <f t="shared" si="130"/>
        <v/>
      </c>
      <c r="T522" s="133" t="str">
        <f t="shared" si="131"/>
        <v/>
      </c>
      <c r="U522" s="133" t="str">
        <f t="shared" si="132"/>
        <v/>
      </c>
      <c r="V522" s="133" t="str">
        <f t="shared" si="133"/>
        <v/>
      </c>
      <c r="W522" s="133" t="str">
        <f t="shared" si="134"/>
        <v/>
      </c>
      <c r="X522" s="134" t="str">
        <f t="shared" si="135"/>
        <v/>
      </c>
      <c r="Y522" s="133" t="str">
        <f t="shared" si="136"/>
        <v/>
      </c>
      <c r="Z522" s="135" t="str">
        <f t="shared" si="137"/>
        <v/>
      </c>
      <c r="AA522" s="113"/>
      <c r="AB522" s="113"/>
      <c r="AC522" s="113"/>
      <c r="AD522" s="113"/>
      <c r="AE522" s="138"/>
      <c r="AF522" s="138"/>
      <c r="AG522" s="138"/>
      <c r="AH522" s="113"/>
      <c r="AI522" s="253" t="s">
        <v>3641</v>
      </c>
      <c r="AJ522" s="234" t="s">
        <v>4601</v>
      </c>
      <c r="AK522" s="235">
        <v>0.03</v>
      </c>
      <c r="AL522" s="254">
        <v>0</v>
      </c>
      <c r="AM522" s="113" t="s">
        <v>2622</v>
      </c>
    </row>
    <row r="523" spans="1:39" ht="12.75">
      <c r="A523" s="114" t="str">
        <f t="shared" si="138"/>
        <v/>
      </c>
      <c r="B523" s="115"/>
      <c r="C523" s="116"/>
      <c r="D523" s="116"/>
      <c r="E523" s="146"/>
      <c r="F523" s="146"/>
      <c r="G523" s="147"/>
      <c r="H523" s="117"/>
      <c r="I523" s="118" t="str">
        <f t="shared" si="122"/>
        <v/>
      </c>
      <c r="J523" s="119"/>
      <c r="K523" s="120">
        <v>1</v>
      </c>
      <c r="L523" s="121">
        <f t="shared" si="127"/>
        <v>0</v>
      </c>
      <c r="M523" s="122" t="str">
        <f t="shared" si="123"/>
        <v/>
      </c>
      <c r="N523" s="123" t="str">
        <f t="shared" si="124"/>
        <v/>
      </c>
      <c r="O523" s="124" t="str">
        <f t="shared" si="128"/>
        <v/>
      </c>
      <c r="P523" s="125" t="e">
        <f t="shared" si="125"/>
        <v>#N/A</v>
      </c>
      <c r="Q523" s="126">
        <f t="shared" si="126"/>
        <v>0</v>
      </c>
      <c r="R523" s="127">
        <f t="shared" si="129"/>
        <v>0</v>
      </c>
      <c r="S523" s="132" t="str">
        <f t="shared" si="130"/>
        <v/>
      </c>
      <c r="T523" s="133" t="str">
        <f t="shared" si="131"/>
        <v/>
      </c>
      <c r="U523" s="133" t="str">
        <f t="shared" si="132"/>
        <v/>
      </c>
      <c r="V523" s="133" t="str">
        <f t="shared" si="133"/>
        <v/>
      </c>
      <c r="W523" s="133" t="str">
        <f t="shared" si="134"/>
        <v/>
      </c>
      <c r="X523" s="134" t="str">
        <f t="shared" si="135"/>
        <v/>
      </c>
      <c r="Y523" s="133" t="str">
        <f t="shared" si="136"/>
        <v/>
      </c>
      <c r="Z523" s="135" t="str">
        <f t="shared" si="137"/>
        <v/>
      </c>
      <c r="AA523" s="113"/>
      <c r="AB523" s="113"/>
      <c r="AC523" s="113"/>
      <c r="AD523" s="113"/>
      <c r="AE523" s="138"/>
      <c r="AF523" s="138"/>
      <c r="AG523" s="138"/>
      <c r="AH523" s="113"/>
      <c r="AI523" s="253" t="s">
        <v>3695</v>
      </c>
      <c r="AJ523" s="234" t="s">
        <v>4601</v>
      </c>
      <c r="AK523" s="235">
        <v>0.03</v>
      </c>
      <c r="AL523" s="254">
        <v>0</v>
      </c>
      <c r="AM523" s="113" t="s">
        <v>2622</v>
      </c>
    </row>
    <row r="524" spans="1:39" ht="12.75">
      <c r="A524" s="114" t="str">
        <f t="shared" si="138"/>
        <v/>
      </c>
      <c r="B524" s="115"/>
      <c r="C524" s="116"/>
      <c r="D524" s="116"/>
      <c r="E524" s="146"/>
      <c r="F524" s="146"/>
      <c r="G524" s="147"/>
      <c r="H524" s="117"/>
      <c r="I524" s="118" t="str">
        <f t="shared" ref="I524:I587" si="139">IF(ISNA($P524="TRUE"),"",VLOOKUP($G524,$AI$14:$AL$5997,2,FALSE))</f>
        <v/>
      </c>
      <c r="J524" s="119"/>
      <c r="K524" s="120">
        <v>1</v>
      </c>
      <c r="L524" s="121">
        <f t="shared" si="127"/>
        <v>0</v>
      </c>
      <c r="M524" s="122" t="str">
        <f t="shared" ref="M524:M587" si="140">IF(ISNA($P524="TRUE"),"",VLOOKUP($G524,$AI$14:$AL$5997,3,FALSE))</f>
        <v/>
      </c>
      <c r="N524" s="123" t="str">
        <f t="shared" ref="N524:N587" si="141">IF(ISNA($P524="TRUE"),"",VLOOKUP($G524,$AI$14:$AL$5997,4,FALSE))</f>
        <v/>
      </c>
      <c r="O524" s="124" t="str">
        <f t="shared" si="128"/>
        <v/>
      </c>
      <c r="P524" s="125" t="e">
        <f t="shared" ref="P524:P587" si="142">VLOOKUP(G524,$AI$14:$AM$5998,5,FALSE)</f>
        <v>#N/A</v>
      </c>
      <c r="Q524" s="126">
        <f t="shared" ref="Q524:Q587" si="143">IF(ISNUMBER(H524),+N524*H524,0)</f>
        <v>0</v>
      </c>
      <c r="R524" s="127">
        <f t="shared" si="129"/>
        <v>0</v>
      </c>
      <c r="S524" s="132" t="str">
        <f t="shared" si="130"/>
        <v/>
      </c>
      <c r="T524" s="133" t="str">
        <f t="shared" si="131"/>
        <v/>
      </c>
      <c r="U524" s="133" t="str">
        <f t="shared" si="132"/>
        <v/>
      </c>
      <c r="V524" s="133" t="str">
        <f t="shared" si="133"/>
        <v/>
      </c>
      <c r="W524" s="133" t="str">
        <f t="shared" si="134"/>
        <v/>
      </c>
      <c r="X524" s="134" t="str">
        <f t="shared" si="135"/>
        <v/>
      </c>
      <c r="Y524" s="133" t="str">
        <f t="shared" si="136"/>
        <v/>
      </c>
      <c r="Z524" s="135" t="str">
        <f t="shared" si="137"/>
        <v/>
      </c>
      <c r="AA524" s="113"/>
      <c r="AB524" s="113"/>
      <c r="AC524" s="113"/>
      <c r="AD524" s="113"/>
      <c r="AE524" s="138"/>
      <c r="AF524" s="138"/>
      <c r="AG524" s="138"/>
      <c r="AH524" s="113"/>
      <c r="AI524" s="253" t="s">
        <v>3696</v>
      </c>
      <c r="AJ524" s="234" t="s">
        <v>4601</v>
      </c>
      <c r="AK524" s="235">
        <v>0.03</v>
      </c>
      <c r="AL524" s="254">
        <v>0</v>
      </c>
      <c r="AM524" s="113" t="s">
        <v>2622</v>
      </c>
    </row>
    <row r="525" spans="1:39" ht="12.75">
      <c r="A525" s="114" t="str">
        <f t="shared" si="138"/>
        <v/>
      </c>
      <c r="B525" s="115"/>
      <c r="C525" s="116"/>
      <c r="D525" s="116"/>
      <c r="E525" s="146"/>
      <c r="F525" s="146"/>
      <c r="G525" s="147"/>
      <c r="H525" s="117"/>
      <c r="I525" s="118" t="str">
        <f t="shared" si="139"/>
        <v/>
      </c>
      <c r="J525" s="119"/>
      <c r="K525" s="120">
        <v>1</v>
      </c>
      <c r="L525" s="121">
        <f t="shared" ref="L525:L588" si="144">IF(ISNUMBER(J525),+J525*$J$6*K525,0)</f>
        <v>0</v>
      </c>
      <c r="M525" s="122" t="str">
        <f t="shared" si="140"/>
        <v/>
      </c>
      <c r="N525" s="123" t="str">
        <f t="shared" si="141"/>
        <v/>
      </c>
      <c r="O525" s="124" t="str">
        <f t="shared" ref="O525:O588" si="145">IF(ISNA(P525="TRUE"),"",ROUND((L525*M525+Q525)*R525,2))</f>
        <v/>
      </c>
      <c r="P525" s="125" t="e">
        <f t="shared" si="142"/>
        <v>#N/A</v>
      </c>
      <c r="Q525" s="126">
        <f t="shared" si="143"/>
        <v>0</v>
      </c>
      <c r="R525" s="127">
        <f t="shared" ref="R525:R588" si="146">IF(B525="N",1,0)</f>
        <v>0</v>
      </c>
      <c r="S525" s="132" t="str">
        <f t="shared" ref="S525:S588" si="147">IF(ISNA(P525)=FALSE,IF(ISNA(VLOOKUP(B525,AA$14:AA$31,1,FALSE))=TRUE,"X",""),"")</f>
        <v/>
      </c>
      <c r="T525" s="133" t="str">
        <f t="shared" ref="T525:T588" si="148">IF(ISNA(P525)=FALSE,IF(ISNA(VLOOKUP(C525,$AE$14:$AE$240,1,FALSE)=TRUE),"X",""),"")</f>
        <v/>
      </c>
      <c r="U525" s="133" t="str">
        <f t="shared" ref="U525:U588" si="149">IF(ISNA(P525)=FALSE,IF(ISNA(VLOOKUP(D525,$AE$14:$AE$240,1,FALSE)=TRUE),"X",""),"")</f>
        <v/>
      </c>
      <c r="V525" s="133" t="str">
        <f t="shared" ref="V525:V588" si="150">IF(ISNA(P525)=FALSE,IF(ISTEXT(E525)=FALSE,"X",""),"")</f>
        <v/>
      </c>
      <c r="W525" s="133" t="str">
        <f t="shared" ref="W525:W588" si="151">IF(ISNA(P525)=FALSE,IF(ISTEXT(F525)=FALSE,"X",""),"")</f>
        <v/>
      </c>
      <c r="X525" s="134" t="str">
        <f t="shared" ref="X525:X588" si="152">IF(ISNUMBER(J525)=TRUE,IF(ISNA(VLOOKUP(G525,AI$14:AI$5997,1,FALSE)=TRUE),"X",""),"")</f>
        <v/>
      </c>
      <c r="Y525" s="133" t="str">
        <f t="shared" ref="Y525:Y588" si="153">IF(ISNA(P525)=FALSE,IF(I525="..",IF(LEN(H525)&gt;0,"X",""),IF(H525&lt;0.00001,"X","")),"")</f>
        <v/>
      </c>
      <c r="Z525" s="135" t="str">
        <f t="shared" ref="Z525:Z588" si="154">IF(ISNA(P525)=TRUE,"",IF(L525&gt;=0.0001,"","X"))</f>
        <v/>
      </c>
      <c r="AA525" s="113"/>
      <c r="AB525" s="113"/>
      <c r="AC525" s="113"/>
      <c r="AD525" s="113"/>
      <c r="AE525" s="138"/>
      <c r="AF525" s="138"/>
      <c r="AG525" s="138"/>
      <c r="AH525" s="113"/>
      <c r="AI525" s="253" t="s">
        <v>3697</v>
      </c>
      <c r="AJ525" s="234" t="s">
        <v>4601</v>
      </c>
      <c r="AK525" s="235">
        <v>0.03</v>
      </c>
      <c r="AL525" s="254">
        <v>0</v>
      </c>
      <c r="AM525" s="113" t="s">
        <v>2622</v>
      </c>
    </row>
    <row r="526" spans="1:39" ht="12.75">
      <c r="A526" s="114" t="str">
        <f t="shared" ref="A526:A589" si="155">IF(ISNA($P526)=TRUE,"",A525+1)</f>
        <v/>
      </c>
      <c r="B526" s="115"/>
      <c r="C526" s="116"/>
      <c r="D526" s="116"/>
      <c r="E526" s="146"/>
      <c r="F526" s="146"/>
      <c r="G526" s="147"/>
      <c r="H526" s="117"/>
      <c r="I526" s="118" t="str">
        <f t="shared" si="139"/>
        <v/>
      </c>
      <c r="J526" s="119"/>
      <c r="K526" s="120">
        <v>1</v>
      </c>
      <c r="L526" s="121">
        <f t="shared" si="144"/>
        <v>0</v>
      </c>
      <c r="M526" s="122" t="str">
        <f t="shared" si="140"/>
        <v/>
      </c>
      <c r="N526" s="123" t="str">
        <f t="shared" si="141"/>
        <v/>
      </c>
      <c r="O526" s="124" t="str">
        <f t="shared" si="145"/>
        <v/>
      </c>
      <c r="P526" s="125" t="e">
        <f t="shared" si="142"/>
        <v>#N/A</v>
      </c>
      <c r="Q526" s="126">
        <f t="shared" si="143"/>
        <v>0</v>
      </c>
      <c r="R526" s="127">
        <f t="shared" si="146"/>
        <v>0</v>
      </c>
      <c r="S526" s="132" t="str">
        <f t="shared" si="147"/>
        <v/>
      </c>
      <c r="T526" s="133" t="str">
        <f t="shared" si="148"/>
        <v/>
      </c>
      <c r="U526" s="133" t="str">
        <f t="shared" si="149"/>
        <v/>
      </c>
      <c r="V526" s="133" t="str">
        <f t="shared" si="150"/>
        <v/>
      </c>
      <c r="W526" s="133" t="str">
        <f t="shared" si="151"/>
        <v/>
      </c>
      <c r="X526" s="134" t="str">
        <f t="shared" si="152"/>
        <v/>
      </c>
      <c r="Y526" s="133" t="str">
        <f t="shared" si="153"/>
        <v/>
      </c>
      <c r="Z526" s="135" t="str">
        <f t="shared" si="154"/>
        <v/>
      </c>
      <c r="AA526" s="113"/>
      <c r="AB526" s="113"/>
      <c r="AC526" s="113"/>
      <c r="AD526" s="113"/>
      <c r="AE526" s="138"/>
      <c r="AF526" s="138"/>
      <c r="AG526" s="138"/>
      <c r="AH526" s="113"/>
      <c r="AI526" s="253" t="s">
        <v>3698</v>
      </c>
      <c r="AJ526" s="234" t="s">
        <v>4601</v>
      </c>
      <c r="AK526" s="235">
        <v>0.03</v>
      </c>
      <c r="AL526" s="254">
        <v>0</v>
      </c>
      <c r="AM526" s="113" t="s">
        <v>2622</v>
      </c>
    </row>
    <row r="527" spans="1:39" ht="12.75">
      <c r="A527" s="114" t="str">
        <f t="shared" si="155"/>
        <v/>
      </c>
      <c r="B527" s="115"/>
      <c r="C527" s="116"/>
      <c r="D527" s="116"/>
      <c r="E527" s="146"/>
      <c r="F527" s="146"/>
      <c r="G527" s="147"/>
      <c r="H527" s="117"/>
      <c r="I527" s="118" t="str">
        <f t="shared" si="139"/>
        <v/>
      </c>
      <c r="J527" s="119"/>
      <c r="K527" s="120">
        <v>1</v>
      </c>
      <c r="L527" s="121">
        <f t="shared" si="144"/>
        <v>0</v>
      </c>
      <c r="M527" s="122" t="str">
        <f t="shared" si="140"/>
        <v/>
      </c>
      <c r="N527" s="123" t="str">
        <f t="shared" si="141"/>
        <v/>
      </c>
      <c r="O527" s="124" t="str">
        <f t="shared" si="145"/>
        <v/>
      </c>
      <c r="P527" s="125" t="e">
        <f t="shared" si="142"/>
        <v>#N/A</v>
      </c>
      <c r="Q527" s="126">
        <f t="shared" si="143"/>
        <v>0</v>
      </c>
      <c r="R527" s="127">
        <f t="shared" si="146"/>
        <v>0</v>
      </c>
      <c r="S527" s="132" t="str">
        <f t="shared" si="147"/>
        <v/>
      </c>
      <c r="T527" s="133" t="str">
        <f t="shared" si="148"/>
        <v/>
      </c>
      <c r="U527" s="133" t="str">
        <f t="shared" si="149"/>
        <v/>
      </c>
      <c r="V527" s="133" t="str">
        <f t="shared" si="150"/>
        <v/>
      </c>
      <c r="W527" s="133" t="str">
        <f t="shared" si="151"/>
        <v/>
      </c>
      <c r="X527" s="134" t="str">
        <f t="shared" si="152"/>
        <v/>
      </c>
      <c r="Y527" s="133" t="str">
        <f t="shared" si="153"/>
        <v/>
      </c>
      <c r="Z527" s="135" t="str">
        <f t="shared" si="154"/>
        <v/>
      </c>
      <c r="AA527" s="113"/>
      <c r="AB527" s="113"/>
      <c r="AC527" s="113"/>
      <c r="AD527" s="113"/>
      <c r="AE527" s="138"/>
      <c r="AF527" s="138"/>
      <c r="AG527" s="138"/>
      <c r="AH527" s="113"/>
      <c r="AI527" s="253" t="s">
        <v>3699</v>
      </c>
      <c r="AJ527" s="234" t="s">
        <v>4601</v>
      </c>
      <c r="AK527" s="235">
        <v>0.03</v>
      </c>
      <c r="AL527" s="254">
        <v>0</v>
      </c>
      <c r="AM527" s="113" t="s">
        <v>2622</v>
      </c>
    </row>
    <row r="528" spans="1:39" ht="12.75">
      <c r="A528" s="114" t="str">
        <f t="shared" si="155"/>
        <v/>
      </c>
      <c r="B528" s="115"/>
      <c r="C528" s="116"/>
      <c r="D528" s="116"/>
      <c r="E528" s="146"/>
      <c r="F528" s="146"/>
      <c r="G528" s="147"/>
      <c r="H528" s="117"/>
      <c r="I528" s="118" t="str">
        <f t="shared" si="139"/>
        <v/>
      </c>
      <c r="J528" s="119"/>
      <c r="K528" s="120">
        <v>1</v>
      </c>
      <c r="L528" s="121">
        <f t="shared" si="144"/>
        <v>0</v>
      </c>
      <c r="M528" s="122" t="str">
        <f t="shared" si="140"/>
        <v/>
      </c>
      <c r="N528" s="123" t="str">
        <f t="shared" si="141"/>
        <v/>
      </c>
      <c r="O528" s="124" t="str">
        <f t="shared" si="145"/>
        <v/>
      </c>
      <c r="P528" s="125" t="e">
        <f t="shared" si="142"/>
        <v>#N/A</v>
      </c>
      <c r="Q528" s="126">
        <f t="shared" si="143"/>
        <v>0</v>
      </c>
      <c r="R528" s="127">
        <f t="shared" si="146"/>
        <v>0</v>
      </c>
      <c r="S528" s="132" t="str">
        <f t="shared" si="147"/>
        <v/>
      </c>
      <c r="T528" s="133" t="str">
        <f t="shared" si="148"/>
        <v/>
      </c>
      <c r="U528" s="133" t="str">
        <f t="shared" si="149"/>
        <v/>
      </c>
      <c r="V528" s="133" t="str">
        <f t="shared" si="150"/>
        <v/>
      </c>
      <c r="W528" s="133" t="str">
        <f t="shared" si="151"/>
        <v/>
      </c>
      <c r="X528" s="134" t="str">
        <f t="shared" si="152"/>
        <v/>
      </c>
      <c r="Y528" s="133" t="str">
        <f t="shared" si="153"/>
        <v/>
      </c>
      <c r="Z528" s="135" t="str">
        <f t="shared" si="154"/>
        <v/>
      </c>
      <c r="AA528" s="113"/>
      <c r="AB528" s="113"/>
      <c r="AC528" s="113"/>
      <c r="AD528" s="113"/>
      <c r="AE528" s="138"/>
      <c r="AF528" s="138"/>
      <c r="AG528" s="138"/>
      <c r="AH528" s="113"/>
      <c r="AI528" s="253" t="s">
        <v>3700</v>
      </c>
      <c r="AJ528" s="234" t="s">
        <v>4601</v>
      </c>
      <c r="AK528" s="235">
        <v>0.03</v>
      </c>
      <c r="AL528" s="254">
        <v>0</v>
      </c>
      <c r="AM528" s="113" t="s">
        <v>2622</v>
      </c>
    </row>
    <row r="529" spans="1:39" ht="12.75">
      <c r="A529" s="114" t="str">
        <f t="shared" si="155"/>
        <v/>
      </c>
      <c r="B529" s="115"/>
      <c r="C529" s="116"/>
      <c r="D529" s="116"/>
      <c r="E529" s="146"/>
      <c r="F529" s="146"/>
      <c r="G529" s="147"/>
      <c r="H529" s="117"/>
      <c r="I529" s="118" t="str">
        <f t="shared" si="139"/>
        <v/>
      </c>
      <c r="J529" s="119"/>
      <c r="K529" s="120">
        <v>1</v>
      </c>
      <c r="L529" s="121">
        <f t="shared" si="144"/>
        <v>0</v>
      </c>
      <c r="M529" s="122" t="str">
        <f t="shared" si="140"/>
        <v/>
      </c>
      <c r="N529" s="123" t="str">
        <f t="shared" si="141"/>
        <v/>
      </c>
      <c r="O529" s="124" t="str">
        <f t="shared" si="145"/>
        <v/>
      </c>
      <c r="P529" s="125" t="e">
        <f t="shared" si="142"/>
        <v>#N/A</v>
      </c>
      <c r="Q529" s="126">
        <f t="shared" si="143"/>
        <v>0</v>
      </c>
      <c r="R529" s="127">
        <f t="shared" si="146"/>
        <v>0</v>
      </c>
      <c r="S529" s="132" t="str">
        <f t="shared" si="147"/>
        <v/>
      </c>
      <c r="T529" s="133" t="str">
        <f t="shared" si="148"/>
        <v/>
      </c>
      <c r="U529" s="133" t="str">
        <f t="shared" si="149"/>
        <v/>
      </c>
      <c r="V529" s="133" t="str">
        <f t="shared" si="150"/>
        <v/>
      </c>
      <c r="W529" s="133" t="str">
        <f t="shared" si="151"/>
        <v/>
      </c>
      <c r="X529" s="134" t="str">
        <f t="shared" si="152"/>
        <v/>
      </c>
      <c r="Y529" s="133" t="str">
        <f t="shared" si="153"/>
        <v/>
      </c>
      <c r="Z529" s="135" t="str">
        <f t="shared" si="154"/>
        <v/>
      </c>
      <c r="AA529" s="113"/>
      <c r="AB529" s="113"/>
      <c r="AC529" s="113"/>
      <c r="AD529" s="113"/>
      <c r="AE529" s="138"/>
      <c r="AF529" s="138"/>
      <c r="AG529" s="138"/>
      <c r="AH529" s="113"/>
      <c r="AI529" s="253" t="s">
        <v>3701</v>
      </c>
      <c r="AJ529" s="234" t="s">
        <v>4601</v>
      </c>
      <c r="AK529" s="235">
        <v>0.03</v>
      </c>
      <c r="AL529" s="254">
        <v>0</v>
      </c>
      <c r="AM529" s="113" t="s">
        <v>2622</v>
      </c>
    </row>
    <row r="530" spans="1:39" ht="12.75">
      <c r="A530" s="114" t="str">
        <f t="shared" si="155"/>
        <v/>
      </c>
      <c r="B530" s="115"/>
      <c r="C530" s="116"/>
      <c r="D530" s="116"/>
      <c r="E530" s="146"/>
      <c r="F530" s="146"/>
      <c r="G530" s="147"/>
      <c r="H530" s="117"/>
      <c r="I530" s="118" t="str">
        <f t="shared" si="139"/>
        <v/>
      </c>
      <c r="J530" s="119"/>
      <c r="K530" s="120">
        <v>1</v>
      </c>
      <c r="L530" s="121">
        <f t="shared" si="144"/>
        <v>0</v>
      </c>
      <c r="M530" s="122" t="str">
        <f t="shared" si="140"/>
        <v/>
      </c>
      <c r="N530" s="123" t="str">
        <f t="shared" si="141"/>
        <v/>
      </c>
      <c r="O530" s="124" t="str">
        <f t="shared" si="145"/>
        <v/>
      </c>
      <c r="P530" s="125" t="e">
        <f t="shared" si="142"/>
        <v>#N/A</v>
      </c>
      <c r="Q530" s="126">
        <f t="shared" si="143"/>
        <v>0</v>
      </c>
      <c r="R530" s="127">
        <f t="shared" si="146"/>
        <v>0</v>
      </c>
      <c r="S530" s="132" t="str">
        <f t="shared" si="147"/>
        <v/>
      </c>
      <c r="T530" s="133" t="str">
        <f t="shared" si="148"/>
        <v/>
      </c>
      <c r="U530" s="133" t="str">
        <f t="shared" si="149"/>
        <v/>
      </c>
      <c r="V530" s="133" t="str">
        <f t="shared" si="150"/>
        <v/>
      </c>
      <c r="W530" s="133" t="str">
        <f t="shared" si="151"/>
        <v/>
      </c>
      <c r="X530" s="134" t="str">
        <f t="shared" si="152"/>
        <v/>
      </c>
      <c r="Y530" s="133" t="str">
        <f t="shared" si="153"/>
        <v/>
      </c>
      <c r="Z530" s="135" t="str">
        <f t="shared" si="154"/>
        <v/>
      </c>
      <c r="AA530" s="113"/>
      <c r="AB530" s="113"/>
      <c r="AC530" s="113"/>
      <c r="AD530" s="113"/>
      <c r="AE530" s="138"/>
      <c r="AF530" s="138"/>
      <c r="AG530" s="138"/>
      <c r="AH530" s="113"/>
      <c r="AI530" s="253" t="s">
        <v>3702</v>
      </c>
      <c r="AJ530" s="234" t="s">
        <v>4601</v>
      </c>
      <c r="AK530" s="235">
        <v>0.03</v>
      </c>
      <c r="AL530" s="254">
        <v>0</v>
      </c>
      <c r="AM530" s="113" t="s">
        <v>2622</v>
      </c>
    </row>
    <row r="531" spans="1:39" ht="12.75">
      <c r="A531" s="114" t="str">
        <f t="shared" si="155"/>
        <v/>
      </c>
      <c r="B531" s="115"/>
      <c r="C531" s="116"/>
      <c r="D531" s="116"/>
      <c r="E531" s="146"/>
      <c r="F531" s="146"/>
      <c r="G531" s="147"/>
      <c r="H531" s="117"/>
      <c r="I531" s="118" t="str">
        <f t="shared" si="139"/>
        <v/>
      </c>
      <c r="J531" s="119"/>
      <c r="K531" s="120">
        <v>1</v>
      </c>
      <c r="L531" s="121">
        <f t="shared" si="144"/>
        <v>0</v>
      </c>
      <c r="M531" s="122" t="str">
        <f t="shared" si="140"/>
        <v/>
      </c>
      <c r="N531" s="123" t="str">
        <f t="shared" si="141"/>
        <v/>
      </c>
      <c r="O531" s="124" t="str">
        <f t="shared" si="145"/>
        <v/>
      </c>
      <c r="P531" s="125" t="e">
        <f t="shared" si="142"/>
        <v>#N/A</v>
      </c>
      <c r="Q531" s="126">
        <f t="shared" si="143"/>
        <v>0</v>
      </c>
      <c r="R531" s="127">
        <f t="shared" si="146"/>
        <v>0</v>
      </c>
      <c r="S531" s="132" t="str">
        <f t="shared" si="147"/>
        <v/>
      </c>
      <c r="T531" s="133" t="str">
        <f t="shared" si="148"/>
        <v/>
      </c>
      <c r="U531" s="133" t="str">
        <f t="shared" si="149"/>
        <v/>
      </c>
      <c r="V531" s="133" t="str">
        <f t="shared" si="150"/>
        <v/>
      </c>
      <c r="W531" s="133" t="str">
        <f t="shared" si="151"/>
        <v/>
      </c>
      <c r="X531" s="134" t="str">
        <f t="shared" si="152"/>
        <v/>
      </c>
      <c r="Y531" s="133" t="str">
        <f t="shared" si="153"/>
        <v/>
      </c>
      <c r="Z531" s="135" t="str">
        <f t="shared" si="154"/>
        <v/>
      </c>
      <c r="AA531" s="113"/>
      <c r="AB531" s="113"/>
      <c r="AC531" s="113"/>
      <c r="AD531" s="113"/>
      <c r="AE531" s="138"/>
      <c r="AF531" s="138"/>
      <c r="AG531" s="138"/>
      <c r="AH531" s="113"/>
      <c r="AI531" s="253" t="s">
        <v>3703</v>
      </c>
      <c r="AJ531" s="234" t="s">
        <v>4601</v>
      </c>
      <c r="AK531" s="235">
        <v>0.03</v>
      </c>
      <c r="AL531" s="254">
        <v>0</v>
      </c>
      <c r="AM531" s="113" t="s">
        <v>2622</v>
      </c>
    </row>
    <row r="532" spans="1:39" ht="12.75">
      <c r="A532" s="114" t="str">
        <f t="shared" si="155"/>
        <v/>
      </c>
      <c r="B532" s="115"/>
      <c r="C532" s="116"/>
      <c r="D532" s="116"/>
      <c r="E532" s="146"/>
      <c r="F532" s="146"/>
      <c r="G532" s="147"/>
      <c r="H532" s="117"/>
      <c r="I532" s="118" t="str">
        <f t="shared" si="139"/>
        <v/>
      </c>
      <c r="J532" s="119"/>
      <c r="K532" s="120">
        <v>1</v>
      </c>
      <c r="L532" s="121">
        <f t="shared" si="144"/>
        <v>0</v>
      </c>
      <c r="M532" s="122" t="str">
        <f t="shared" si="140"/>
        <v/>
      </c>
      <c r="N532" s="123" t="str">
        <f t="shared" si="141"/>
        <v/>
      </c>
      <c r="O532" s="124" t="str">
        <f t="shared" si="145"/>
        <v/>
      </c>
      <c r="P532" s="125" t="e">
        <f t="shared" si="142"/>
        <v>#N/A</v>
      </c>
      <c r="Q532" s="126">
        <f t="shared" si="143"/>
        <v>0</v>
      </c>
      <c r="R532" s="127">
        <f t="shared" si="146"/>
        <v>0</v>
      </c>
      <c r="S532" s="132" t="str">
        <f t="shared" si="147"/>
        <v/>
      </c>
      <c r="T532" s="133" t="str">
        <f t="shared" si="148"/>
        <v/>
      </c>
      <c r="U532" s="133" t="str">
        <f t="shared" si="149"/>
        <v/>
      </c>
      <c r="V532" s="133" t="str">
        <f t="shared" si="150"/>
        <v/>
      </c>
      <c r="W532" s="133" t="str">
        <f t="shared" si="151"/>
        <v/>
      </c>
      <c r="X532" s="134" t="str">
        <f t="shared" si="152"/>
        <v/>
      </c>
      <c r="Y532" s="133" t="str">
        <f t="shared" si="153"/>
        <v/>
      </c>
      <c r="Z532" s="135" t="str">
        <f t="shared" si="154"/>
        <v/>
      </c>
      <c r="AA532" s="113"/>
      <c r="AB532" s="113"/>
      <c r="AC532" s="113"/>
      <c r="AD532" s="113"/>
      <c r="AE532" s="138"/>
      <c r="AF532" s="138"/>
      <c r="AG532" s="138"/>
      <c r="AH532" s="113"/>
      <c r="AI532" s="253" t="s">
        <v>3704</v>
      </c>
      <c r="AJ532" s="234" t="s">
        <v>4601</v>
      </c>
      <c r="AK532" s="235">
        <v>0.03</v>
      </c>
      <c r="AL532" s="254">
        <v>0</v>
      </c>
      <c r="AM532" s="113" t="s">
        <v>2622</v>
      </c>
    </row>
    <row r="533" spans="1:39" ht="12.75">
      <c r="A533" s="114" t="str">
        <f t="shared" si="155"/>
        <v/>
      </c>
      <c r="B533" s="115"/>
      <c r="C533" s="116"/>
      <c r="D533" s="116"/>
      <c r="E533" s="146"/>
      <c r="F533" s="146"/>
      <c r="G533" s="147"/>
      <c r="H533" s="117"/>
      <c r="I533" s="118" t="str">
        <f t="shared" si="139"/>
        <v/>
      </c>
      <c r="J533" s="119"/>
      <c r="K533" s="120">
        <v>1</v>
      </c>
      <c r="L533" s="121">
        <f t="shared" si="144"/>
        <v>0</v>
      </c>
      <c r="M533" s="122" t="str">
        <f t="shared" si="140"/>
        <v/>
      </c>
      <c r="N533" s="123" t="str">
        <f t="shared" si="141"/>
        <v/>
      </c>
      <c r="O533" s="124" t="str">
        <f t="shared" si="145"/>
        <v/>
      </c>
      <c r="P533" s="125" t="e">
        <f t="shared" si="142"/>
        <v>#N/A</v>
      </c>
      <c r="Q533" s="126">
        <f t="shared" si="143"/>
        <v>0</v>
      </c>
      <c r="R533" s="127">
        <f t="shared" si="146"/>
        <v>0</v>
      </c>
      <c r="S533" s="132" t="str">
        <f t="shared" si="147"/>
        <v/>
      </c>
      <c r="T533" s="133" t="str">
        <f t="shared" si="148"/>
        <v/>
      </c>
      <c r="U533" s="133" t="str">
        <f t="shared" si="149"/>
        <v/>
      </c>
      <c r="V533" s="133" t="str">
        <f t="shared" si="150"/>
        <v/>
      </c>
      <c r="W533" s="133" t="str">
        <f t="shared" si="151"/>
        <v/>
      </c>
      <c r="X533" s="134" t="str">
        <f t="shared" si="152"/>
        <v/>
      </c>
      <c r="Y533" s="133" t="str">
        <f t="shared" si="153"/>
        <v/>
      </c>
      <c r="Z533" s="135" t="str">
        <f t="shared" si="154"/>
        <v/>
      </c>
      <c r="AA533" s="113"/>
      <c r="AB533" s="113"/>
      <c r="AC533" s="113"/>
      <c r="AD533" s="113"/>
      <c r="AE533" s="138"/>
      <c r="AF533" s="138"/>
      <c r="AG533" s="138"/>
      <c r="AH533" s="113"/>
      <c r="AI533" s="253" t="s">
        <v>6207</v>
      </c>
      <c r="AJ533" s="234" t="s">
        <v>4601</v>
      </c>
      <c r="AK533" s="235">
        <v>0.03</v>
      </c>
      <c r="AL533" s="254">
        <v>0</v>
      </c>
      <c r="AM533" s="113" t="s">
        <v>2622</v>
      </c>
    </row>
    <row r="534" spans="1:39" ht="12.75">
      <c r="A534" s="114" t="str">
        <f t="shared" si="155"/>
        <v/>
      </c>
      <c r="B534" s="115"/>
      <c r="C534" s="116"/>
      <c r="D534" s="116"/>
      <c r="E534" s="146"/>
      <c r="F534" s="146"/>
      <c r="G534" s="147"/>
      <c r="H534" s="117"/>
      <c r="I534" s="118" t="str">
        <f t="shared" si="139"/>
        <v/>
      </c>
      <c r="J534" s="119"/>
      <c r="K534" s="120">
        <v>1</v>
      </c>
      <c r="L534" s="121">
        <f t="shared" si="144"/>
        <v>0</v>
      </c>
      <c r="M534" s="122" t="str">
        <f t="shared" si="140"/>
        <v/>
      </c>
      <c r="N534" s="123" t="str">
        <f t="shared" si="141"/>
        <v/>
      </c>
      <c r="O534" s="124" t="str">
        <f t="shared" si="145"/>
        <v/>
      </c>
      <c r="P534" s="125" t="e">
        <f t="shared" si="142"/>
        <v>#N/A</v>
      </c>
      <c r="Q534" s="126">
        <f t="shared" si="143"/>
        <v>0</v>
      </c>
      <c r="R534" s="127">
        <f t="shared" si="146"/>
        <v>0</v>
      </c>
      <c r="S534" s="132" t="str">
        <f t="shared" si="147"/>
        <v/>
      </c>
      <c r="T534" s="133" t="str">
        <f t="shared" si="148"/>
        <v/>
      </c>
      <c r="U534" s="133" t="str">
        <f t="shared" si="149"/>
        <v/>
      </c>
      <c r="V534" s="133" t="str">
        <f t="shared" si="150"/>
        <v/>
      </c>
      <c r="W534" s="133" t="str">
        <f t="shared" si="151"/>
        <v/>
      </c>
      <c r="X534" s="134" t="str">
        <f t="shared" si="152"/>
        <v/>
      </c>
      <c r="Y534" s="133" t="str">
        <f t="shared" si="153"/>
        <v/>
      </c>
      <c r="Z534" s="135" t="str">
        <f t="shared" si="154"/>
        <v/>
      </c>
      <c r="AA534" s="113"/>
      <c r="AB534" s="113"/>
      <c r="AC534" s="113"/>
      <c r="AD534" s="113"/>
      <c r="AE534" s="138"/>
      <c r="AF534" s="138"/>
      <c r="AG534" s="138"/>
      <c r="AH534" s="113"/>
      <c r="AI534" s="253" t="s">
        <v>3705</v>
      </c>
      <c r="AJ534" s="234" t="s">
        <v>4601</v>
      </c>
      <c r="AK534" s="235">
        <v>0.03</v>
      </c>
      <c r="AL534" s="254">
        <v>0</v>
      </c>
      <c r="AM534" s="113" t="s">
        <v>2622</v>
      </c>
    </row>
    <row r="535" spans="1:39" ht="12.75">
      <c r="A535" s="114" t="str">
        <f t="shared" si="155"/>
        <v/>
      </c>
      <c r="B535" s="115"/>
      <c r="C535" s="116"/>
      <c r="D535" s="116"/>
      <c r="E535" s="146"/>
      <c r="F535" s="146"/>
      <c r="G535" s="147"/>
      <c r="H535" s="117"/>
      <c r="I535" s="118" t="str">
        <f t="shared" si="139"/>
        <v/>
      </c>
      <c r="J535" s="119"/>
      <c r="K535" s="120">
        <v>1</v>
      </c>
      <c r="L535" s="121">
        <f t="shared" si="144"/>
        <v>0</v>
      </c>
      <c r="M535" s="122" t="str">
        <f t="shared" si="140"/>
        <v/>
      </c>
      <c r="N535" s="123" t="str">
        <f t="shared" si="141"/>
        <v/>
      </c>
      <c r="O535" s="124" t="str">
        <f t="shared" si="145"/>
        <v/>
      </c>
      <c r="P535" s="125" t="e">
        <f t="shared" si="142"/>
        <v>#N/A</v>
      </c>
      <c r="Q535" s="126">
        <f t="shared" si="143"/>
        <v>0</v>
      </c>
      <c r="R535" s="127">
        <f t="shared" si="146"/>
        <v>0</v>
      </c>
      <c r="S535" s="132" t="str">
        <f t="shared" si="147"/>
        <v/>
      </c>
      <c r="T535" s="133" t="str">
        <f t="shared" si="148"/>
        <v/>
      </c>
      <c r="U535" s="133" t="str">
        <f t="shared" si="149"/>
        <v/>
      </c>
      <c r="V535" s="133" t="str">
        <f t="shared" si="150"/>
        <v/>
      </c>
      <c r="W535" s="133" t="str">
        <f t="shared" si="151"/>
        <v/>
      </c>
      <c r="X535" s="134" t="str">
        <f t="shared" si="152"/>
        <v/>
      </c>
      <c r="Y535" s="133" t="str">
        <f t="shared" si="153"/>
        <v/>
      </c>
      <c r="Z535" s="135" t="str">
        <f t="shared" si="154"/>
        <v/>
      </c>
      <c r="AA535" s="113"/>
      <c r="AB535" s="113"/>
      <c r="AC535" s="113"/>
      <c r="AD535" s="113"/>
      <c r="AE535" s="138"/>
      <c r="AF535" s="138"/>
      <c r="AG535" s="138"/>
      <c r="AH535" s="113"/>
      <c r="AI535" s="253" t="s">
        <v>3706</v>
      </c>
      <c r="AJ535" s="234" t="s">
        <v>4601</v>
      </c>
      <c r="AK535" s="235">
        <v>0.03</v>
      </c>
      <c r="AL535" s="254">
        <v>0</v>
      </c>
      <c r="AM535" s="113" t="s">
        <v>2622</v>
      </c>
    </row>
    <row r="536" spans="1:39" ht="12.75">
      <c r="A536" s="114" t="str">
        <f t="shared" si="155"/>
        <v/>
      </c>
      <c r="B536" s="115"/>
      <c r="C536" s="116"/>
      <c r="D536" s="116"/>
      <c r="E536" s="146"/>
      <c r="F536" s="146"/>
      <c r="G536" s="147"/>
      <c r="H536" s="117"/>
      <c r="I536" s="118" t="str">
        <f t="shared" si="139"/>
        <v/>
      </c>
      <c r="J536" s="119"/>
      <c r="K536" s="120">
        <v>1</v>
      </c>
      <c r="L536" s="121">
        <f t="shared" si="144"/>
        <v>0</v>
      </c>
      <c r="M536" s="122" t="str">
        <f t="shared" si="140"/>
        <v/>
      </c>
      <c r="N536" s="123" t="str">
        <f t="shared" si="141"/>
        <v/>
      </c>
      <c r="O536" s="124" t="str">
        <f t="shared" si="145"/>
        <v/>
      </c>
      <c r="P536" s="125" t="e">
        <f t="shared" si="142"/>
        <v>#N/A</v>
      </c>
      <c r="Q536" s="126">
        <f t="shared" si="143"/>
        <v>0</v>
      </c>
      <c r="R536" s="127">
        <f t="shared" si="146"/>
        <v>0</v>
      </c>
      <c r="S536" s="132" t="str">
        <f t="shared" si="147"/>
        <v/>
      </c>
      <c r="T536" s="133" t="str">
        <f t="shared" si="148"/>
        <v/>
      </c>
      <c r="U536" s="133" t="str">
        <f t="shared" si="149"/>
        <v/>
      </c>
      <c r="V536" s="133" t="str">
        <f t="shared" si="150"/>
        <v/>
      </c>
      <c r="W536" s="133" t="str">
        <f t="shared" si="151"/>
        <v/>
      </c>
      <c r="X536" s="134" t="str">
        <f t="shared" si="152"/>
        <v/>
      </c>
      <c r="Y536" s="133" t="str">
        <f t="shared" si="153"/>
        <v/>
      </c>
      <c r="Z536" s="135" t="str">
        <f t="shared" si="154"/>
        <v/>
      </c>
      <c r="AA536" s="113"/>
      <c r="AB536" s="113"/>
      <c r="AC536" s="113"/>
      <c r="AD536" s="113"/>
      <c r="AE536" s="138"/>
      <c r="AF536" s="138"/>
      <c r="AG536" s="138"/>
      <c r="AH536" s="113"/>
      <c r="AI536" s="253" t="s">
        <v>3707</v>
      </c>
      <c r="AJ536" s="234" t="s">
        <v>4601</v>
      </c>
      <c r="AK536" s="235">
        <v>0.03</v>
      </c>
      <c r="AL536" s="254">
        <v>0</v>
      </c>
      <c r="AM536" s="113" t="s">
        <v>2622</v>
      </c>
    </row>
    <row r="537" spans="1:39" ht="12.75">
      <c r="A537" s="114" t="str">
        <f t="shared" si="155"/>
        <v/>
      </c>
      <c r="B537" s="115"/>
      <c r="C537" s="116"/>
      <c r="D537" s="116"/>
      <c r="E537" s="146"/>
      <c r="F537" s="146"/>
      <c r="G537" s="147"/>
      <c r="H537" s="117"/>
      <c r="I537" s="118" t="str">
        <f t="shared" si="139"/>
        <v/>
      </c>
      <c r="J537" s="119"/>
      <c r="K537" s="120">
        <v>1</v>
      </c>
      <c r="L537" s="121">
        <f t="shared" si="144"/>
        <v>0</v>
      </c>
      <c r="M537" s="122" t="str">
        <f t="shared" si="140"/>
        <v/>
      </c>
      <c r="N537" s="123" t="str">
        <f t="shared" si="141"/>
        <v/>
      </c>
      <c r="O537" s="124" t="str">
        <f t="shared" si="145"/>
        <v/>
      </c>
      <c r="P537" s="125" t="e">
        <f t="shared" si="142"/>
        <v>#N/A</v>
      </c>
      <c r="Q537" s="126">
        <f t="shared" si="143"/>
        <v>0</v>
      </c>
      <c r="R537" s="127">
        <f t="shared" si="146"/>
        <v>0</v>
      </c>
      <c r="S537" s="132" t="str">
        <f t="shared" si="147"/>
        <v/>
      </c>
      <c r="T537" s="133" t="str">
        <f t="shared" si="148"/>
        <v/>
      </c>
      <c r="U537" s="133" t="str">
        <f t="shared" si="149"/>
        <v/>
      </c>
      <c r="V537" s="133" t="str">
        <f t="shared" si="150"/>
        <v/>
      </c>
      <c r="W537" s="133" t="str">
        <f t="shared" si="151"/>
        <v/>
      </c>
      <c r="X537" s="134" t="str">
        <f t="shared" si="152"/>
        <v/>
      </c>
      <c r="Y537" s="133" t="str">
        <f t="shared" si="153"/>
        <v/>
      </c>
      <c r="Z537" s="135" t="str">
        <f t="shared" si="154"/>
        <v/>
      </c>
      <c r="AA537" s="113"/>
      <c r="AB537" s="113"/>
      <c r="AC537" s="113"/>
      <c r="AD537" s="113"/>
      <c r="AE537" s="138"/>
      <c r="AF537" s="138"/>
      <c r="AG537" s="138"/>
      <c r="AH537" s="113"/>
      <c r="AI537" s="253" t="s">
        <v>3708</v>
      </c>
      <c r="AJ537" s="234" t="s">
        <v>4601</v>
      </c>
      <c r="AK537" s="235">
        <v>0.03</v>
      </c>
      <c r="AL537" s="254">
        <v>0</v>
      </c>
      <c r="AM537" s="113" t="s">
        <v>2622</v>
      </c>
    </row>
    <row r="538" spans="1:39" ht="12.75">
      <c r="A538" s="114" t="str">
        <f t="shared" si="155"/>
        <v/>
      </c>
      <c r="B538" s="115"/>
      <c r="C538" s="116"/>
      <c r="D538" s="116"/>
      <c r="E538" s="146"/>
      <c r="F538" s="146"/>
      <c r="G538" s="147"/>
      <c r="H538" s="117"/>
      <c r="I538" s="118" t="str">
        <f t="shared" si="139"/>
        <v/>
      </c>
      <c r="J538" s="119"/>
      <c r="K538" s="120">
        <v>1</v>
      </c>
      <c r="L538" s="121">
        <f t="shared" si="144"/>
        <v>0</v>
      </c>
      <c r="M538" s="122" t="str">
        <f t="shared" si="140"/>
        <v/>
      </c>
      <c r="N538" s="123" t="str">
        <f t="shared" si="141"/>
        <v/>
      </c>
      <c r="O538" s="124" t="str">
        <f t="shared" si="145"/>
        <v/>
      </c>
      <c r="P538" s="125" t="e">
        <f t="shared" si="142"/>
        <v>#N/A</v>
      </c>
      <c r="Q538" s="126">
        <f t="shared" si="143"/>
        <v>0</v>
      </c>
      <c r="R538" s="127">
        <f t="shared" si="146"/>
        <v>0</v>
      </c>
      <c r="S538" s="132" t="str">
        <f t="shared" si="147"/>
        <v/>
      </c>
      <c r="T538" s="133" t="str">
        <f t="shared" si="148"/>
        <v/>
      </c>
      <c r="U538" s="133" t="str">
        <f t="shared" si="149"/>
        <v/>
      </c>
      <c r="V538" s="133" t="str">
        <f t="shared" si="150"/>
        <v/>
      </c>
      <c r="W538" s="133" t="str">
        <f t="shared" si="151"/>
        <v/>
      </c>
      <c r="X538" s="134" t="str">
        <f t="shared" si="152"/>
        <v/>
      </c>
      <c r="Y538" s="133" t="str">
        <f t="shared" si="153"/>
        <v/>
      </c>
      <c r="Z538" s="135" t="str">
        <f t="shared" si="154"/>
        <v/>
      </c>
      <c r="AA538" s="113"/>
      <c r="AB538" s="113"/>
      <c r="AC538" s="113"/>
      <c r="AD538" s="113"/>
      <c r="AE538" s="138"/>
      <c r="AF538" s="138"/>
      <c r="AG538" s="138"/>
      <c r="AH538" s="113"/>
      <c r="AI538" s="253" t="s">
        <v>4910</v>
      </c>
      <c r="AJ538" s="234" t="s">
        <v>4601</v>
      </c>
      <c r="AK538" s="235">
        <v>0.03</v>
      </c>
      <c r="AL538" s="254">
        <v>0</v>
      </c>
      <c r="AM538" s="113" t="s">
        <v>2622</v>
      </c>
    </row>
    <row r="539" spans="1:39" ht="12.75">
      <c r="A539" s="114" t="str">
        <f t="shared" si="155"/>
        <v/>
      </c>
      <c r="B539" s="115"/>
      <c r="C539" s="116"/>
      <c r="D539" s="116"/>
      <c r="E539" s="146"/>
      <c r="F539" s="146"/>
      <c r="G539" s="147"/>
      <c r="H539" s="117"/>
      <c r="I539" s="118" t="str">
        <f t="shared" si="139"/>
        <v/>
      </c>
      <c r="J539" s="119"/>
      <c r="K539" s="120">
        <v>1</v>
      </c>
      <c r="L539" s="121">
        <f t="shared" si="144"/>
        <v>0</v>
      </c>
      <c r="M539" s="122" t="str">
        <f t="shared" si="140"/>
        <v/>
      </c>
      <c r="N539" s="123" t="str">
        <f t="shared" si="141"/>
        <v/>
      </c>
      <c r="O539" s="124" t="str">
        <f t="shared" si="145"/>
        <v/>
      </c>
      <c r="P539" s="125" t="e">
        <f t="shared" si="142"/>
        <v>#N/A</v>
      </c>
      <c r="Q539" s="126">
        <f t="shared" si="143"/>
        <v>0</v>
      </c>
      <c r="R539" s="127">
        <f t="shared" si="146"/>
        <v>0</v>
      </c>
      <c r="S539" s="132" t="str">
        <f t="shared" si="147"/>
        <v/>
      </c>
      <c r="T539" s="133" t="str">
        <f t="shared" si="148"/>
        <v/>
      </c>
      <c r="U539" s="133" t="str">
        <f t="shared" si="149"/>
        <v/>
      </c>
      <c r="V539" s="133" t="str">
        <f t="shared" si="150"/>
        <v/>
      </c>
      <c r="W539" s="133" t="str">
        <f t="shared" si="151"/>
        <v/>
      </c>
      <c r="X539" s="134" t="str">
        <f t="shared" si="152"/>
        <v/>
      </c>
      <c r="Y539" s="133" t="str">
        <f t="shared" si="153"/>
        <v/>
      </c>
      <c r="Z539" s="135" t="str">
        <f t="shared" si="154"/>
        <v/>
      </c>
      <c r="AA539" s="113"/>
      <c r="AB539" s="113"/>
      <c r="AC539" s="113"/>
      <c r="AD539" s="113"/>
      <c r="AE539" s="138"/>
      <c r="AF539" s="138"/>
      <c r="AG539" s="138"/>
      <c r="AH539" s="113"/>
      <c r="AI539" s="253" t="s">
        <v>4911</v>
      </c>
      <c r="AJ539" s="234" t="s">
        <v>4601</v>
      </c>
      <c r="AK539" s="235">
        <v>0.03</v>
      </c>
      <c r="AL539" s="254">
        <v>0</v>
      </c>
      <c r="AM539" s="113" t="s">
        <v>2622</v>
      </c>
    </row>
    <row r="540" spans="1:39" ht="12.75">
      <c r="A540" s="114" t="str">
        <f t="shared" si="155"/>
        <v/>
      </c>
      <c r="B540" s="115"/>
      <c r="C540" s="116"/>
      <c r="D540" s="116"/>
      <c r="E540" s="146"/>
      <c r="F540" s="146"/>
      <c r="G540" s="147"/>
      <c r="H540" s="117"/>
      <c r="I540" s="118" t="str">
        <f t="shared" si="139"/>
        <v/>
      </c>
      <c r="J540" s="119"/>
      <c r="K540" s="120">
        <v>1</v>
      </c>
      <c r="L540" s="121">
        <f t="shared" si="144"/>
        <v>0</v>
      </c>
      <c r="M540" s="122" t="str">
        <f t="shared" si="140"/>
        <v/>
      </c>
      <c r="N540" s="123" t="str">
        <f t="shared" si="141"/>
        <v/>
      </c>
      <c r="O540" s="124" t="str">
        <f t="shared" si="145"/>
        <v/>
      </c>
      <c r="P540" s="125" t="e">
        <f t="shared" si="142"/>
        <v>#N/A</v>
      </c>
      <c r="Q540" s="126">
        <f t="shared" si="143"/>
        <v>0</v>
      </c>
      <c r="R540" s="127">
        <f t="shared" si="146"/>
        <v>0</v>
      </c>
      <c r="S540" s="132" t="str">
        <f t="shared" si="147"/>
        <v/>
      </c>
      <c r="T540" s="133" t="str">
        <f t="shared" si="148"/>
        <v/>
      </c>
      <c r="U540" s="133" t="str">
        <f t="shared" si="149"/>
        <v/>
      </c>
      <c r="V540" s="133" t="str">
        <f t="shared" si="150"/>
        <v/>
      </c>
      <c r="W540" s="133" t="str">
        <f t="shared" si="151"/>
        <v/>
      </c>
      <c r="X540" s="134" t="str">
        <f t="shared" si="152"/>
        <v/>
      </c>
      <c r="Y540" s="133" t="str">
        <f t="shared" si="153"/>
        <v/>
      </c>
      <c r="Z540" s="135" t="str">
        <f t="shared" si="154"/>
        <v/>
      </c>
      <c r="AA540" s="113"/>
      <c r="AB540" s="113"/>
      <c r="AC540" s="113"/>
      <c r="AD540" s="113"/>
      <c r="AE540" s="138"/>
      <c r="AF540" s="138"/>
      <c r="AG540" s="138"/>
      <c r="AH540" s="113"/>
      <c r="AI540" s="253" t="s">
        <v>3709</v>
      </c>
      <c r="AJ540" s="234" t="s">
        <v>4601</v>
      </c>
      <c r="AK540" s="235">
        <v>0.03</v>
      </c>
      <c r="AL540" s="254">
        <v>0</v>
      </c>
      <c r="AM540" s="113" t="s">
        <v>2622</v>
      </c>
    </row>
    <row r="541" spans="1:39" ht="12.75">
      <c r="A541" s="114" t="str">
        <f t="shared" si="155"/>
        <v/>
      </c>
      <c r="B541" s="115"/>
      <c r="C541" s="116"/>
      <c r="D541" s="116"/>
      <c r="E541" s="146"/>
      <c r="F541" s="146"/>
      <c r="G541" s="147"/>
      <c r="H541" s="117"/>
      <c r="I541" s="118" t="str">
        <f t="shared" si="139"/>
        <v/>
      </c>
      <c r="J541" s="119"/>
      <c r="K541" s="120">
        <v>1</v>
      </c>
      <c r="L541" s="121">
        <f t="shared" si="144"/>
        <v>0</v>
      </c>
      <c r="M541" s="122" t="str">
        <f t="shared" si="140"/>
        <v/>
      </c>
      <c r="N541" s="123" t="str">
        <f t="shared" si="141"/>
        <v/>
      </c>
      <c r="O541" s="124" t="str">
        <f t="shared" si="145"/>
        <v/>
      </c>
      <c r="P541" s="125" t="e">
        <f t="shared" si="142"/>
        <v>#N/A</v>
      </c>
      <c r="Q541" s="126">
        <f t="shared" si="143"/>
        <v>0</v>
      </c>
      <c r="R541" s="127">
        <f t="shared" si="146"/>
        <v>0</v>
      </c>
      <c r="S541" s="132" t="str">
        <f t="shared" si="147"/>
        <v/>
      </c>
      <c r="T541" s="133" t="str">
        <f t="shared" si="148"/>
        <v/>
      </c>
      <c r="U541" s="133" t="str">
        <f t="shared" si="149"/>
        <v/>
      </c>
      <c r="V541" s="133" t="str">
        <f t="shared" si="150"/>
        <v/>
      </c>
      <c r="W541" s="133" t="str">
        <f t="shared" si="151"/>
        <v/>
      </c>
      <c r="X541" s="134" t="str">
        <f t="shared" si="152"/>
        <v/>
      </c>
      <c r="Y541" s="133" t="str">
        <f t="shared" si="153"/>
        <v/>
      </c>
      <c r="Z541" s="135" t="str">
        <f t="shared" si="154"/>
        <v/>
      </c>
      <c r="AA541" s="113"/>
      <c r="AB541" s="113"/>
      <c r="AC541" s="113"/>
      <c r="AD541" s="113"/>
      <c r="AE541" s="138"/>
      <c r="AF541" s="138"/>
      <c r="AG541" s="138"/>
      <c r="AH541" s="113"/>
      <c r="AI541" s="253" t="s">
        <v>3710</v>
      </c>
      <c r="AJ541" s="234" t="s">
        <v>4601</v>
      </c>
      <c r="AK541" s="235">
        <v>0.03</v>
      </c>
      <c r="AL541" s="254">
        <v>0</v>
      </c>
      <c r="AM541" s="113" t="s">
        <v>2622</v>
      </c>
    </row>
    <row r="542" spans="1:39" ht="12.75">
      <c r="A542" s="114" t="str">
        <f t="shared" si="155"/>
        <v/>
      </c>
      <c r="B542" s="115"/>
      <c r="C542" s="116"/>
      <c r="D542" s="116"/>
      <c r="E542" s="146"/>
      <c r="F542" s="146"/>
      <c r="G542" s="147"/>
      <c r="H542" s="117"/>
      <c r="I542" s="118" t="str">
        <f t="shared" si="139"/>
        <v/>
      </c>
      <c r="J542" s="119"/>
      <c r="K542" s="120">
        <v>1</v>
      </c>
      <c r="L542" s="121">
        <f t="shared" si="144"/>
        <v>0</v>
      </c>
      <c r="M542" s="122" t="str">
        <f t="shared" si="140"/>
        <v/>
      </c>
      <c r="N542" s="123" t="str">
        <f t="shared" si="141"/>
        <v/>
      </c>
      <c r="O542" s="124" t="str">
        <f t="shared" si="145"/>
        <v/>
      </c>
      <c r="P542" s="125" t="e">
        <f t="shared" si="142"/>
        <v>#N/A</v>
      </c>
      <c r="Q542" s="126">
        <f t="shared" si="143"/>
        <v>0</v>
      </c>
      <c r="R542" s="127">
        <f t="shared" si="146"/>
        <v>0</v>
      </c>
      <c r="S542" s="132" t="str">
        <f t="shared" si="147"/>
        <v/>
      </c>
      <c r="T542" s="133" t="str">
        <f t="shared" si="148"/>
        <v/>
      </c>
      <c r="U542" s="133" t="str">
        <f t="shared" si="149"/>
        <v/>
      </c>
      <c r="V542" s="133" t="str">
        <f t="shared" si="150"/>
        <v/>
      </c>
      <c r="W542" s="133" t="str">
        <f t="shared" si="151"/>
        <v/>
      </c>
      <c r="X542" s="134" t="str">
        <f t="shared" si="152"/>
        <v/>
      </c>
      <c r="Y542" s="133" t="str">
        <f t="shared" si="153"/>
        <v/>
      </c>
      <c r="Z542" s="135" t="str">
        <f t="shared" si="154"/>
        <v/>
      </c>
      <c r="AA542" s="113"/>
      <c r="AB542" s="113"/>
      <c r="AC542" s="113"/>
      <c r="AD542" s="113"/>
      <c r="AE542" s="138"/>
      <c r="AF542" s="138"/>
      <c r="AG542" s="138"/>
      <c r="AH542" s="113"/>
      <c r="AI542" s="253" t="s">
        <v>3711</v>
      </c>
      <c r="AJ542" s="234" t="s">
        <v>4601</v>
      </c>
      <c r="AK542" s="235">
        <v>0.03</v>
      </c>
      <c r="AL542" s="254">
        <v>0</v>
      </c>
      <c r="AM542" s="113" t="s">
        <v>2622</v>
      </c>
    </row>
    <row r="543" spans="1:39" ht="12.75">
      <c r="A543" s="114" t="str">
        <f t="shared" si="155"/>
        <v/>
      </c>
      <c r="B543" s="115"/>
      <c r="C543" s="116"/>
      <c r="D543" s="116"/>
      <c r="E543" s="146"/>
      <c r="F543" s="146"/>
      <c r="G543" s="147"/>
      <c r="H543" s="117"/>
      <c r="I543" s="118" t="str">
        <f t="shared" si="139"/>
        <v/>
      </c>
      <c r="J543" s="119"/>
      <c r="K543" s="120">
        <v>1</v>
      </c>
      <c r="L543" s="121">
        <f t="shared" si="144"/>
        <v>0</v>
      </c>
      <c r="M543" s="122" t="str">
        <f t="shared" si="140"/>
        <v/>
      </c>
      <c r="N543" s="123" t="str">
        <f t="shared" si="141"/>
        <v/>
      </c>
      <c r="O543" s="124" t="str">
        <f t="shared" si="145"/>
        <v/>
      </c>
      <c r="P543" s="125" t="e">
        <f t="shared" si="142"/>
        <v>#N/A</v>
      </c>
      <c r="Q543" s="126">
        <f t="shared" si="143"/>
        <v>0</v>
      </c>
      <c r="R543" s="127">
        <f t="shared" si="146"/>
        <v>0</v>
      </c>
      <c r="S543" s="132" t="str">
        <f t="shared" si="147"/>
        <v/>
      </c>
      <c r="T543" s="133" t="str">
        <f t="shared" si="148"/>
        <v/>
      </c>
      <c r="U543" s="133" t="str">
        <f t="shared" si="149"/>
        <v/>
      </c>
      <c r="V543" s="133" t="str">
        <f t="shared" si="150"/>
        <v/>
      </c>
      <c r="W543" s="133" t="str">
        <f t="shared" si="151"/>
        <v/>
      </c>
      <c r="X543" s="134" t="str">
        <f t="shared" si="152"/>
        <v/>
      </c>
      <c r="Y543" s="133" t="str">
        <f t="shared" si="153"/>
        <v/>
      </c>
      <c r="Z543" s="135" t="str">
        <f t="shared" si="154"/>
        <v/>
      </c>
      <c r="AA543" s="113"/>
      <c r="AB543" s="113"/>
      <c r="AC543" s="113"/>
      <c r="AD543" s="113"/>
      <c r="AE543" s="138"/>
      <c r="AF543" s="138"/>
      <c r="AG543" s="138"/>
      <c r="AH543" s="113"/>
      <c r="AI543" s="253" t="s">
        <v>4912</v>
      </c>
      <c r="AJ543" s="234" t="s">
        <v>4601</v>
      </c>
      <c r="AK543" s="235">
        <v>0.03</v>
      </c>
      <c r="AL543" s="254">
        <v>0</v>
      </c>
      <c r="AM543" s="113" t="s">
        <v>2622</v>
      </c>
    </row>
    <row r="544" spans="1:39" ht="12.75">
      <c r="A544" s="114" t="str">
        <f t="shared" si="155"/>
        <v/>
      </c>
      <c r="B544" s="115"/>
      <c r="C544" s="116"/>
      <c r="D544" s="116"/>
      <c r="E544" s="146"/>
      <c r="F544" s="146"/>
      <c r="G544" s="147"/>
      <c r="H544" s="117"/>
      <c r="I544" s="118" t="str">
        <f t="shared" si="139"/>
        <v/>
      </c>
      <c r="J544" s="119"/>
      <c r="K544" s="120">
        <v>1</v>
      </c>
      <c r="L544" s="121">
        <f t="shared" si="144"/>
        <v>0</v>
      </c>
      <c r="M544" s="122" t="str">
        <f t="shared" si="140"/>
        <v/>
      </c>
      <c r="N544" s="123" t="str">
        <f t="shared" si="141"/>
        <v/>
      </c>
      <c r="O544" s="124" t="str">
        <f t="shared" si="145"/>
        <v/>
      </c>
      <c r="P544" s="125" t="e">
        <f t="shared" si="142"/>
        <v>#N/A</v>
      </c>
      <c r="Q544" s="126">
        <f t="shared" si="143"/>
        <v>0</v>
      </c>
      <c r="R544" s="127">
        <f t="shared" si="146"/>
        <v>0</v>
      </c>
      <c r="S544" s="132" t="str">
        <f t="shared" si="147"/>
        <v/>
      </c>
      <c r="T544" s="133" t="str">
        <f t="shared" si="148"/>
        <v/>
      </c>
      <c r="U544" s="133" t="str">
        <f t="shared" si="149"/>
        <v/>
      </c>
      <c r="V544" s="133" t="str">
        <f t="shared" si="150"/>
        <v/>
      </c>
      <c r="W544" s="133" t="str">
        <f t="shared" si="151"/>
        <v/>
      </c>
      <c r="X544" s="134" t="str">
        <f t="shared" si="152"/>
        <v/>
      </c>
      <c r="Y544" s="133" t="str">
        <f t="shared" si="153"/>
        <v/>
      </c>
      <c r="Z544" s="135" t="str">
        <f t="shared" si="154"/>
        <v/>
      </c>
      <c r="AA544" s="113"/>
      <c r="AB544" s="113"/>
      <c r="AC544" s="113"/>
      <c r="AD544" s="113"/>
      <c r="AE544" s="138"/>
      <c r="AF544" s="138"/>
      <c r="AG544" s="138"/>
      <c r="AH544" s="113"/>
      <c r="AI544" s="253" t="s">
        <v>3712</v>
      </c>
      <c r="AJ544" s="234" t="s">
        <v>4601</v>
      </c>
      <c r="AK544" s="235">
        <v>0.03</v>
      </c>
      <c r="AL544" s="254">
        <v>0</v>
      </c>
      <c r="AM544" s="113" t="s">
        <v>2622</v>
      </c>
    </row>
    <row r="545" spans="1:39" ht="12.75">
      <c r="A545" s="114" t="str">
        <f t="shared" si="155"/>
        <v/>
      </c>
      <c r="B545" s="115"/>
      <c r="C545" s="116"/>
      <c r="D545" s="116"/>
      <c r="E545" s="146"/>
      <c r="F545" s="146"/>
      <c r="G545" s="147"/>
      <c r="H545" s="117"/>
      <c r="I545" s="118" t="str">
        <f t="shared" si="139"/>
        <v/>
      </c>
      <c r="J545" s="119"/>
      <c r="K545" s="120">
        <v>1</v>
      </c>
      <c r="L545" s="121">
        <f t="shared" si="144"/>
        <v>0</v>
      </c>
      <c r="M545" s="122" t="str">
        <f t="shared" si="140"/>
        <v/>
      </c>
      <c r="N545" s="123" t="str">
        <f t="shared" si="141"/>
        <v/>
      </c>
      <c r="O545" s="124" t="str">
        <f t="shared" si="145"/>
        <v/>
      </c>
      <c r="P545" s="125" t="e">
        <f t="shared" si="142"/>
        <v>#N/A</v>
      </c>
      <c r="Q545" s="126">
        <f t="shared" si="143"/>
        <v>0</v>
      </c>
      <c r="R545" s="127">
        <f t="shared" si="146"/>
        <v>0</v>
      </c>
      <c r="S545" s="132" t="str">
        <f t="shared" si="147"/>
        <v/>
      </c>
      <c r="T545" s="133" t="str">
        <f t="shared" si="148"/>
        <v/>
      </c>
      <c r="U545" s="133" t="str">
        <f t="shared" si="149"/>
        <v/>
      </c>
      <c r="V545" s="133" t="str">
        <f t="shared" si="150"/>
        <v/>
      </c>
      <c r="W545" s="133" t="str">
        <f t="shared" si="151"/>
        <v/>
      </c>
      <c r="X545" s="134" t="str">
        <f t="shared" si="152"/>
        <v/>
      </c>
      <c r="Y545" s="133" t="str">
        <f t="shared" si="153"/>
        <v/>
      </c>
      <c r="Z545" s="135" t="str">
        <f t="shared" si="154"/>
        <v/>
      </c>
      <c r="AA545" s="113"/>
      <c r="AB545" s="113"/>
      <c r="AC545" s="113"/>
      <c r="AD545" s="113"/>
      <c r="AE545" s="138"/>
      <c r="AF545" s="138"/>
      <c r="AG545" s="138"/>
      <c r="AH545" s="113"/>
      <c r="AI545" s="253" t="s">
        <v>3713</v>
      </c>
      <c r="AJ545" s="234" t="s">
        <v>4601</v>
      </c>
      <c r="AK545" s="235">
        <v>0.03</v>
      </c>
      <c r="AL545" s="254">
        <v>0</v>
      </c>
      <c r="AM545" s="113" t="s">
        <v>2622</v>
      </c>
    </row>
    <row r="546" spans="1:39" ht="12.75">
      <c r="A546" s="114" t="str">
        <f t="shared" si="155"/>
        <v/>
      </c>
      <c r="B546" s="115"/>
      <c r="C546" s="116"/>
      <c r="D546" s="116"/>
      <c r="E546" s="146"/>
      <c r="F546" s="146"/>
      <c r="G546" s="147"/>
      <c r="H546" s="117"/>
      <c r="I546" s="118" t="str">
        <f t="shared" si="139"/>
        <v/>
      </c>
      <c r="J546" s="119"/>
      <c r="K546" s="120">
        <v>1</v>
      </c>
      <c r="L546" s="121">
        <f t="shared" si="144"/>
        <v>0</v>
      </c>
      <c r="M546" s="122" t="str">
        <f t="shared" si="140"/>
        <v/>
      </c>
      <c r="N546" s="123" t="str">
        <f t="shared" si="141"/>
        <v/>
      </c>
      <c r="O546" s="124" t="str">
        <f t="shared" si="145"/>
        <v/>
      </c>
      <c r="P546" s="125" t="e">
        <f t="shared" si="142"/>
        <v>#N/A</v>
      </c>
      <c r="Q546" s="126">
        <f t="shared" si="143"/>
        <v>0</v>
      </c>
      <c r="R546" s="127">
        <f t="shared" si="146"/>
        <v>0</v>
      </c>
      <c r="S546" s="132" t="str">
        <f t="shared" si="147"/>
        <v/>
      </c>
      <c r="T546" s="133" t="str">
        <f t="shared" si="148"/>
        <v/>
      </c>
      <c r="U546" s="133" t="str">
        <f t="shared" si="149"/>
        <v/>
      </c>
      <c r="V546" s="133" t="str">
        <f t="shared" si="150"/>
        <v/>
      </c>
      <c r="W546" s="133" t="str">
        <f t="shared" si="151"/>
        <v/>
      </c>
      <c r="X546" s="134" t="str">
        <f t="shared" si="152"/>
        <v/>
      </c>
      <c r="Y546" s="133" t="str">
        <f t="shared" si="153"/>
        <v/>
      </c>
      <c r="Z546" s="135" t="str">
        <f t="shared" si="154"/>
        <v/>
      </c>
      <c r="AA546" s="113"/>
      <c r="AB546" s="113"/>
      <c r="AC546" s="113"/>
      <c r="AD546" s="113"/>
      <c r="AE546" s="138"/>
      <c r="AF546" s="138"/>
      <c r="AG546" s="138"/>
      <c r="AH546" s="113"/>
      <c r="AI546" s="253" t="s">
        <v>3714</v>
      </c>
      <c r="AJ546" s="234" t="s">
        <v>4601</v>
      </c>
      <c r="AK546" s="235">
        <v>0.03</v>
      </c>
      <c r="AL546" s="254">
        <v>0</v>
      </c>
      <c r="AM546" s="113" t="s">
        <v>2622</v>
      </c>
    </row>
    <row r="547" spans="1:39" ht="12.75">
      <c r="A547" s="114" t="str">
        <f t="shared" si="155"/>
        <v/>
      </c>
      <c r="B547" s="115"/>
      <c r="C547" s="116"/>
      <c r="D547" s="116"/>
      <c r="E547" s="146"/>
      <c r="F547" s="146"/>
      <c r="G547" s="147"/>
      <c r="H547" s="117"/>
      <c r="I547" s="118" t="str">
        <f t="shared" si="139"/>
        <v/>
      </c>
      <c r="J547" s="119"/>
      <c r="K547" s="120">
        <v>1</v>
      </c>
      <c r="L547" s="121">
        <f t="shared" si="144"/>
        <v>0</v>
      </c>
      <c r="M547" s="122" t="str">
        <f t="shared" si="140"/>
        <v/>
      </c>
      <c r="N547" s="123" t="str">
        <f t="shared" si="141"/>
        <v/>
      </c>
      <c r="O547" s="124" t="str">
        <f t="shared" si="145"/>
        <v/>
      </c>
      <c r="P547" s="125" t="e">
        <f t="shared" si="142"/>
        <v>#N/A</v>
      </c>
      <c r="Q547" s="126">
        <f t="shared" si="143"/>
        <v>0</v>
      </c>
      <c r="R547" s="127">
        <f t="shared" si="146"/>
        <v>0</v>
      </c>
      <c r="S547" s="132" t="str">
        <f t="shared" si="147"/>
        <v/>
      </c>
      <c r="T547" s="133" t="str">
        <f t="shared" si="148"/>
        <v/>
      </c>
      <c r="U547" s="133" t="str">
        <f t="shared" si="149"/>
        <v/>
      </c>
      <c r="V547" s="133" t="str">
        <f t="shared" si="150"/>
        <v/>
      </c>
      <c r="W547" s="133" t="str">
        <f t="shared" si="151"/>
        <v/>
      </c>
      <c r="X547" s="134" t="str">
        <f t="shared" si="152"/>
        <v/>
      </c>
      <c r="Y547" s="133" t="str">
        <f t="shared" si="153"/>
        <v/>
      </c>
      <c r="Z547" s="135" t="str">
        <f t="shared" si="154"/>
        <v/>
      </c>
      <c r="AA547" s="113"/>
      <c r="AB547" s="113"/>
      <c r="AC547" s="113"/>
      <c r="AD547" s="113"/>
      <c r="AE547" s="138"/>
      <c r="AF547" s="138"/>
      <c r="AG547" s="138"/>
      <c r="AH547" s="113"/>
      <c r="AI547" s="253" t="s">
        <v>4913</v>
      </c>
      <c r="AJ547" s="234" t="s">
        <v>4601</v>
      </c>
      <c r="AK547" s="235">
        <v>0.03</v>
      </c>
      <c r="AL547" s="254">
        <v>0</v>
      </c>
      <c r="AM547" s="113" t="s">
        <v>2622</v>
      </c>
    </row>
    <row r="548" spans="1:39" ht="12.75">
      <c r="A548" s="114" t="str">
        <f t="shared" si="155"/>
        <v/>
      </c>
      <c r="B548" s="115"/>
      <c r="C548" s="116"/>
      <c r="D548" s="116"/>
      <c r="E548" s="146"/>
      <c r="F548" s="146"/>
      <c r="G548" s="147"/>
      <c r="H548" s="117"/>
      <c r="I548" s="118" t="str">
        <f t="shared" si="139"/>
        <v/>
      </c>
      <c r="J548" s="119"/>
      <c r="K548" s="120">
        <v>1</v>
      </c>
      <c r="L548" s="121">
        <f t="shared" si="144"/>
        <v>0</v>
      </c>
      <c r="M548" s="122" t="str">
        <f t="shared" si="140"/>
        <v/>
      </c>
      <c r="N548" s="123" t="str">
        <f t="shared" si="141"/>
        <v/>
      </c>
      <c r="O548" s="124" t="str">
        <f t="shared" si="145"/>
        <v/>
      </c>
      <c r="P548" s="125" t="e">
        <f t="shared" si="142"/>
        <v>#N/A</v>
      </c>
      <c r="Q548" s="126">
        <f t="shared" si="143"/>
        <v>0</v>
      </c>
      <c r="R548" s="127">
        <f t="shared" si="146"/>
        <v>0</v>
      </c>
      <c r="S548" s="132" t="str">
        <f t="shared" si="147"/>
        <v/>
      </c>
      <c r="T548" s="133" t="str">
        <f t="shared" si="148"/>
        <v/>
      </c>
      <c r="U548" s="133" t="str">
        <f t="shared" si="149"/>
        <v/>
      </c>
      <c r="V548" s="133" t="str">
        <f t="shared" si="150"/>
        <v/>
      </c>
      <c r="W548" s="133" t="str">
        <f t="shared" si="151"/>
        <v/>
      </c>
      <c r="X548" s="134" t="str">
        <f t="shared" si="152"/>
        <v/>
      </c>
      <c r="Y548" s="133" t="str">
        <f t="shared" si="153"/>
        <v/>
      </c>
      <c r="Z548" s="135" t="str">
        <f t="shared" si="154"/>
        <v/>
      </c>
      <c r="AA548" s="113"/>
      <c r="AB548" s="113"/>
      <c r="AC548" s="113"/>
      <c r="AD548" s="113"/>
      <c r="AE548" s="138"/>
      <c r="AF548" s="138"/>
      <c r="AG548" s="138"/>
      <c r="AH548" s="113"/>
      <c r="AI548" s="253" t="s">
        <v>4914</v>
      </c>
      <c r="AJ548" s="234" t="s">
        <v>4601</v>
      </c>
      <c r="AK548" s="235">
        <v>0.03</v>
      </c>
      <c r="AL548" s="254">
        <v>0</v>
      </c>
      <c r="AM548" s="113" t="s">
        <v>2622</v>
      </c>
    </row>
    <row r="549" spans="1:39" ht="12.75">
      <c r="A549" s="114" t="str">
        <f t="shared" si="155"/>
        <v/>
      </c>
      <c r="B549" s="115"/>
      <c r="C549" s="116"/>
      <c r="D549" s="116"/>
      <c r="E549" s="146"/>
      <c r="F549" s="146"/>
      <c r="G549" s="147"/>
      <c r="H549" s="117"/>
      <c r="I549" s="118" t="str">
        <f t="shared" si="139"/>
        <v/>
      </c>
      <c r="J549" s="119"/>
      <c r="K549" s="120">
        <v>1</v>
      </c>
      <c r="L549" s="121">
        <f t="shared" si="144"/>
        <v>0</v>
      </c>
      <c r="M549" s="122" t="str">
        <f t="shared" si="140"/>
        <v/>
      </c>
      <c r="N549" s="123" t="str">
        <f t="shared" si="141"/>
        <v/>
      </c>
      <c r="O549" s="124" t="str">
        <f t="shared" si="145"/>
        <v/>
      </c>
      <c r="P549" s="125" t="e">
        <f t="shared" si="142"/>
        <v>#N/A</v>
      </c>
      <c r="Q549" s="126">
        <f t="shared" si="143"/>
        <v>0</v>
      </c>
      <c r="R549" s="127">
        <f t="shared" si="146"/>
        <v>0</v>
      </c>
      <c r="S549" s="132" t="str">
        <f t="shared" si="147"/>
        <v/>
      </c>
      <c r="T549" s="133" t="str">
        <f t="shared" si="148"/>
        <v/>
      </c>
      <c r="U549" s="133" t="str">
        <f t="shared" si="149"/>
        <v/>
      </c>
      <c r="V549" s="133" t="str">
        <f t="shared" si="150"/>
        <v/>
      </c>
      <c r="W549" s="133" t="str">
        <f t="shared" si="151"/>
        <v/>
      </c>
      <c r="X549" s="134" t="str">
        <f t="shared" si="152"/>
        <v/>
      </c>
      <c r="Y549" s="133" t="str">
        <f t="shared" si="153"/>
        <v/>
      </c>
      <c r="Z549" s="135" t="str">
        <f t="shared" si="154"/>
        <v/>
      </c>
      <c r="AA549" s="113"/>
      <c r="AB549" s="113"/>
      <c r="AC549" s="113"/>
      <c r="AD549" s="113"/>
      <c r="AE549" s="138"/>
      <c r="AF549" s="138"/>
      <c r="AG549" s="138"/>
      <c r="AH549" s="113"/>
      <c r="AI549" s="253" t="s">
        <v>4915</v>
      </c>
      <c r="AJ549" s="234" t="s">
        <v>4601</v>
      </c>
      <c r="AK549" s="235">
        <v>0.03</v>
      </c>
      <c r="AL549" s="254">
        <v>0</v>
      </c>
      <c r="AM549" s="113" t="s">
        <v>2622</v>
      </c>
    </row>
    <row r="550" spans="1:39" ht="12.75">
      <c r="A550" s="114" t="str">
        <f t="shared" si="155"/>
        <v/>
      </c>
      <c r="B550" s="115"/>
      <c r="C550" s="116"/>
      <c r="D550" s="116"/>
      <c r="E550" s="146"/>
      <c r="F550" s="146"/>
      <c r="G550" s="147"/>
      <c r="H550" s="117"/>
      <c r="I550" s="118" t="str">
        <f t="shared" si="139"/>
        <v/>
      </c>
      <c r="J550" s="119"/>
      <c r="K550" s="120">
        <v>1</v>
      </c>
      <c r="L550" s="121">
        <f t="shared" si="144"/>
        <v>0</v>
      </c>
      <c r="M550" s="122" t="str">
        <f t="shared" si="140"/>
        <v/>
      </c>
      <c r="N550" s="123" t="str">
        <f t="shared" si="141"/>
        <v/>
      </c>
      <c r="O550" s="124" t="str">
        <f t="shared" si="145"/>
        <v/>
      </c>
      <c r="P550" s="125" t="e">
        <f t="shared" si="142"/>
        <v>#N/A</v>
      </c>
      <c r="Q550" s="126">
        <f t="shared" si="143"/>
        <v>0</v>
      </c>
      <c r="R550" s="127">
        <f t="shared" si="146"/>
        <v>0</v>
      </c>
      <c r="S550" s="132" t="str">
        <f t="shared" si="147"/>
        <v/>
      </c>
      <c r="T550" s="133" t="str">
        <f t="shared" si="148"/>
        <v/>
      </c>
      <c r="U550" s="133" t="str">
        <f t="shared" si="149"/>
        <v/>
      </c>
      <c r="V550" s="133" t="str">
        <f t="shared" si="150"/>
        <v/>
      </c>
      <c r="W550" s="133" t="str">
        <f t="shared" si="151"/>
        <v/>
      </c>
      <c r="X550" s="134" t="str">
        <f t="shared" si="152"/>
        <v/>
      </c>
      <c r="Y550" s="133" t="str">
        <f t="shared" si="153"/>
        <v/>
      </c>
      <c r="Z550" s="135" t="str">
        <f t="shared" si="154"/>
        <v/>
      </c>
      <c r="AA550" s="113"/>
      <c r="AB550" s="113"/>
      <c r="AC550" s="113"/>
      <c r="AD550" s="113"/>
      <c r="AE550" s="138"/>
      <c r="AF550" s="138"/>
      <c r="AG550" s="138"/>
      <c r="AH550" s="113"/>
      <c r="AI550" s="253" t="s">
        <v>3715</v>
      </c>
      <c r="AJ550" s="234" t="s">
        <v>4601</v>
      </c>
      <c r="AK550" s="235">
        <v>0.03</v>
      </c>
      <c r="AL550" s="254">
        <v>0</v>
      </c>
      <c r="AM550" s="113" t="s">
        <v>2622</v>
      </c>
    </row>
    <row r="551" spans="1:39" ht="12.75">
      <c r="A551" s="114" t="str">
        <f t="shared" si="155"/>
        <v/>
      </c>
      <c r="B551" s="115"/>
      <c r="C551" s="116"/>
      <c r="D551" s="116"/>
      <c r="E551" s="146"/>
      <c r="F551" s="146"/>
      <c r="G551" s="147"/>
      <c r="H551" s="117"/>
      <c r="I551" s="118" t="str">
        <f t="shared" si="139"/>
        <v/>
      </c>
      <c r="J551" s="119"/>
      <c r="K551" s="120">
        <v>1</v>
      </c>
      <c r="L551" s="121">
        <f t="shared" si="144"/>
        <v>0</v>
      </c>
      <c r="M551" s="122" t="str">
        <f t="shared" si="140"/>
        <v/>
      </c>
      <c r="N551" s="123" t="str">
        <f t="shared" si="141"/>
        <v/>
      </c>
      <c r="O551" s="124" t="str">
        <f t="shared" si="145"/>
        <v/>
      </c>
      <c r="P551" s="125" t="e">
        <f t="shared" si="142"/>
        <v>#N/A</v>
      </c>
      <c r="Q551" s="126">
        <f t="shared" si="143"/>
        <v>0</v>
      </c>
      <c r="R551" s="127">
        <f t="shared" si="146"/>
        <v>0</v>
      </c>
      <c r="S551" s="132" t="str">
        <f t="shared" si="147"/>
        <v/>
      </c>
      <c r="T551" s="133" t="str">
        <f t="shared" si="148"/>
        <v/>
      </c>
      <c r="U551" s="133" t="str">
        <f t="shared" si="149"/>
        <v/>
      </c>
      <c r="V551" s="133" t="str">
        <f t="shared" si="150"/>
        <v/>
      </c>
      <c r="W551" s="133" t="str">
        <f t="shared" si="151"/>
        <v/>
      </c>
      <c r="X551" s="134" t="str">
        <f t="shared" si="152"/>
        <v/>
      </c>
      <c r="Y551" s="133" t="str">
        <f t="shared" si="153"/>
        <v/>
      </c>
      <c r="Z551" s="135" t="str">
        <f t="shared" si="154"/>
        <v/>
      </c>
      <c r="AA551" s="113"/>
      <c r="AB551" s="113"/>
      <c r="AC551" s="113"/>
      <c r="AD551" s="113"/>
      <c r="AE551" s="138"/>
      <c r="AF551" s="138"/>
      <c r="AG551" s="138"/>
      <c r="AH551" s="113"/>
      <c r="AI551" s="253" t="s">
        <v>3716</v>
      </c>
      <c r="AJ551" s="234" t="s">
        <v>4601</v>
      </c>
      <c r="AK551" s="235">
        <v>0.03</v>
      </c>
      <c r="AL551" s="254">
        <v>0</v>
      </c>
      <c r="AM551" s="113" t="s">
        <v>2622</v>
      </c>
    </row>
    <row r="552" spans="1:39" ht="12.75">
      <c r="A552" s="114" t="str">
        <f t="shared" si="155"/>
        <v/>
      </c>
      <c r="B552" s="115"/>
      <c r="C552" s="116"/>
      <c r="D552" s="116"/>
      <c r="E552" s="146"/>
      <c r="F552" s="146"/>
      <c r="G552" s="147"/>
      <c r="H552" s="117"/>
      <c r="I552" s="118" t="str">
        <f t="shared" si="139"/>
        <v/>
      </c>
      <c r="J552" s="119"/>
      <c r="K552" s="120">
        <v>1</v>
      </c>
      <c r="L552" s="121">
        <f t="shared" si="144"/>
        <v>0</v>
      </c>
      <c r="M552" s="122" t="str">
        <f t="shared" si="140"/>
        <v/>
      </c>
      <c r="N552" s="123" t="str">
        <f t="shared" si="141"/>
        <v/>
      </c>
      <c r="O552" s="124" t="str">
        <f t="shared" si="145"/>
        <v/>
      </c>
      <c r="P552" s="125" t="e">
        <f t="shared" si="142"/>
        <v>#N/A</v>
      </c>
      <c r="Q552" s="126">
        <f t="shared" si="143"/>
        <v>0</v>
      </c>
      <c r="R552" s="127">
        <f t="shared" si="146"/>
        <v>0</v>
      </c>
      <c r="S552" s="132" t="str">
        <f t="shared" si="147"/>
        <v/>
      </c>
      <c r="T552" s="133" t="str">
        <f t="shared" si="148"/>
        <v/>
      </c>
      <c r="U552" s="133" t="str">
        <f t="shared" si="149"/>
        <v/>
      </c>
      <c r="V552" s="133" t="str">
        <f t="shared" si="150"/>
        <v/>
      </c>
      <c r="W552" s="133" t="str">
        <f t="shared" si="151"/>
        <v/>
      </c>
      <c r="X552" s="134" t="str">
        <f t="shared" si="152"/>
        <v/>
      </c>
      <c r="Y552" s="133" t="str">
        <f t="shared" si="153"/>
        <v/>
      </c>
      <c r="Z552" s="135" t="str">
        <f t="shared" si="154"/>
        <v/>
      </c>
      <c r="AA552" s="113"/>
      <c r="AB552" s="113"/>
      <c r="AC552" s="113"/>
      <c r="AD552" s="113"/>
      <c r="AE552" s="138"/>
      <c r="AF552" s="138"/>
      <c r="AG552" s="138"/>
      <c r="AH552" s="113"/>
      <c r="AI552" s="253" t="s">
        <v>4916</v>
      </c>
      <c r="AJ552" s="234" t="s">
        <v>4601</v>
      </c>
      <c r="AK552" s="235">
        <v>0.03</v>
      </c>
      <c r="AL552" s="254">
        <v>0</v>
      </c>
      <c r="AM552" s="113" t="s">
        <v>2622</v>
      </c>
    </row>
    <row r="553" spans="1:39" ht="12.75">
      <c r="A553" s="114" t="str">
        <f t="shared" si="155"/>
        <v/>
      </c>
      <c r="B553" s="115"/>
      <c r="C553" s="116"/>
      <c r="D553" s="116"/>
      <c r="E553" s="146"/>
      <c r="F553" s="146"/>
      <c r="G553" s="147"/>
      <c r="H553" s="117"/>
      <c r="I553" s="118" t="str">
        <f t="shared" si="139"/>
        <v/>
      </c>
      <c r="J553" s="119"/>
      <c r="K553" s="120">
        <v>1</v>
      </c>
      <c r="L553" s="121">
        <f t="shared" si="144"/>
        <v>0</v>
      </c>
      <c r="M553" s="122" t="str">
        <f t="shared" si="140"/>
        <v/>
      </c>
      <c r="N553" s="123" t="str">
        <f t="shared" si="141"/>
        <v/>
      </c>
      <c r="O553" s="124" t="str">
        <f t="shared" si="145"/>
        <v/>
      </c>
      <c r="P553" s="125" t="e">
        <f t="shared" si="142"/>
        <v>#N/A</v>
      </c>
      <c r="Q553" s="126">
        <f t="shared" si="143"/>
        <v>0</v>
      </c>
      <c r="R553" s="127">
        <f t="shared" si="146"/>
        <v>0</v>
      </c>
      <c r="S553" s="132" t="str">
        <f t="shared" si="147"/>
        <v/>
      </c>
      <c r="T553" s="133" t="str">
        <f t="shared" si="148"/>
        <v/>
      </c>
      <c r="U553" s="133" t="str">
        <f t="shared" si="149"/>
        <v/>
      </c>
      <c r="V553" s="133" t="str">
        <f t="shared" si="150"/>
        <v/>
      </c>
      <c r="W553" s="133" t="str">
        <f t="shared" si="151"/>
        <v/>
      </c>
      <c r="X553" s="134" t="str">
        <f t="shared" si="152"/>
        <v/>
      </c>
      <c r="Y553" s="133" t="str">
        <f t="shared" si="153"/>
        <v/>
      </c>
      <c r="Z553" s="135" t="str">
        <f t="shared" si="154"/>
        <v/>
      </c>
      <c r="AA553" s="113"/>
      <c r="AB553" s="113"/>
      <c r="AC553" s="113"/>
      <c r="AD553" s="113"/>
      <c r="AE553" s="138"/>
      <c r="AF553" s="138"/>
      <c r="AG553" s="138"/>
      <c r="AH553" s="113"/>
      <c r="AI553" s="253" t="s">
        <v>3717</v>
      </c>
      <c r="AJ553" s="234" t="s">
        <v>4601</v>
      </c>
      <c r="AK553" s="235">
        <v>0.03</v>
      </c>
      <c r="AL553" s="254">
        <v>0</v>
      </c>
      <c r="AM553" s="113" t="s">
        <v>2622</v>
      </c>
    </row>
    <row r="554" spans="1:39" ht="12.75">
      <c r="A554" s="114" t="str">
        <f t="shared" si="155"/>
        <v/>
      </c>
      <c r="B554" s="115"/>
      <c r="C554" s="116"/>
      <c r="D554" s="116"/>
      <c r="E554" s="146"/>
      <c r="F554" s="146"/>
      <c r="G554" s="147"/>
      <c r="H554" s="117"/>
      <c r="I554" s="118" t="str">
        <f t="shared" si="139"/>
        <v/>
      </c>
      <c r="J554" s="119"/>
      <c r="K554" s="120">
        <v>1</v>
      </c>
      <c r="L554" s="121">
        <f t="shared" si="144"/>
        <v>0</v>
      </c>
      <c r="M554" s="122" t="str">
        <f t="shared" si="140"/>
        <v/>
      </c>
      <c r="N554" s="123" t="str">
        <f t="shared" si="141"/>
        <v/>
      </c>
      <c r="O554" s="124" t="str">
        <f t="shared" si="145"/>
        <v/>
      </c>
      <c r="P554" s="125" t="e">
        <f t="shared" si="142"/>
        <v>#N/A</v>
      </c>
      <c r="Q554" s="126">
        <f t="shared" si="143"/>
        <v>0</v>
      </c>
      <c r="R554" s="127">
        <f t="shared" si="146"/>
        <v>0</v>
      </c>
      <c r="S554" s="132" t="str">
        <f t="shared" si="147"/>
        <v/>
      </c>
      <c r="T554" s="133" t="str">
        <f t="shared" si="148"/>
        <v/>
      </c>
      <c r="U554" s="133" t="str">
        <f t="shared" si="149"/>
        <v/>
      </c>
      <c r="V554" s="133" t="str">
        <f t="shared" si="150"/>
        <v/>
      </c>
      <c r="W554" s="133" t="str">
        <f t="shared" si="151"/>
        <v/>
      </c>
      <c r="X554" s="134" t="str">
        <f t="shared" si="152"/>
        <v/>
      </c>
      <c r="Y554" s="133" t="str">
        <f t="shared" si="153"/>
        <v/>
      </c>
      <c r="Z554" s="135" t="str">
        <f t="shared" si="154"/>
        <v/>
      </c>
      <c r="AA554" s="113"/>
      <c r="AB554" s="113"/>
      <c r="AC554" s="113"/>
      <c r="AD554" s="113"/>
      <c r="AE554" s="138"/>
      <c r="AF554" s="138"/>
      <c r="AG554" s="138"/>
      <c r="AH554" s="113"/>
      <c r="AI554" s="253" t="s">
        <v>3718</v>
      </c>
      <c r="AJ554" s="234" t="s">
        <v>4601</v>
      </c>
      <c r="AK554" s="235">
        <v>0.03</v>
      </c>
      <c r="AL554" s="254">
        <v>0</v>
      </c>
      <c r="AM554" s="113" t="s">
        <v>2622</v>
      </c>
    </row>
    <row r="555" spans="1:39" ht="12.75">
      <c r="A555" s="114" t="str">
        <f t="shared" si="155"/>
        <v/>
      </c>
      <c r="B555" s="115"/>
      <c r="C555" s="116"/>
      <c r="D555" s="116"/>
      <c r="E555" s="146"/>
      <c r="F555" s="146"/>
      <c r="G555" s="147"/>
      <c r="H555" s="117"/>
      <c r="I555" s="118" t="str">
        <f t="shared" si="139"/>
        <v/>
      </c>
      <c r="J555" s="119"/>
      <c r="K555" s="120">
        <v>1</v>
      </c>
      <c r="L555" s="121">
        <f t="shared" si="144"/>
        <v>0</v>
      </c>
      <c r="M555" s="122" t="str">
        <f t="shared" si="140"/>
        <v/>
      </c>
      <c r="N555" s="123" t="str">
        <f t="shared" si="141"/>
        <v/>
      </c>
      <c r="O555" s="124" t="str">
        <f t="shared" si="145"/>
        <v/>
      </c>
      <c r="P555" s="125" t="e">
        <f t="shared" si="142"/>
        <v>#N/A</v>
      </c>
      <c r="Q555" s="126">
        <f t="shared" si="143"/>
        <v>0</v>
      </c>
      <c r="R555" s="127">
        <f t="shared" si="146"/>
        <v>0</v>
      </c>
      <c r="S555" s="132" t="str">
        <f t="shared" si="147"/>
        <v/>
      </c>
      <c r="T555" s="133" t="str">
        <f t="shared" si="148"/>
        <v/>
      </c>
      <c r="U555" s="133" t="str">
        <f t="shared" si="149"/>
        <v/>
      </c>
      <c r="V555" s="133" t="str">
        <f t="shared" si="150"/>
        <v/>
      </c>
      <c r="W555" s="133" t="str">
        <f t="shared" si="151"/>
        <v/>
      </c>
      <c r="X555" s="134" t="str">
        <f t="shared" si="152"/>
        <v/>
      </c>
      <c r="Y555" s="133" t="str">
        <f t="shared" si="153"/>
        <v/>
      </c>
      <c r="Z555" s="135" t="str">
        <f t="shared" si="154"/>
        <v/>
      </c>
      <c r="AA555" s="113"/>
      <c r="AB555" s="113"/>
      <c r="AC555" s="113"/>
      <c r="AD555" s="113"/>
      <c r="AE555" s="138"/>
      <c r="AF555" s="138"/>
      <c r="AG555" s="138"/>
      <c r="AH555" s="113"/>
      <c r="AI555" s="253" t="s">
        <v>3719</v>
      </c>
      <c r="AJ555" s="234" t="s">
        <v>4601</v>
      </c>
      <c r="AK555" s="235">
        <v>0.03</v>
      </c>
      <c r="AL555" s="254">
        <v>0</v>
      </c>
      <c r="AM555" s="113" t="s">
        <v>2622</v>
      </c>
    </row>
    <row r="556" spans="1:39" ht="12.75">
      <c r="A556" s="114" t="str">
        <f t="shared" si="155"/>
        <v/>
      </c>
      <c r="B556" s="115"/>
      <c r="C556" s="116"/>
      <c r="D556" s="116"/>
      <c r="E556" s="146"/>
      <c r="F556" s="146"/>
      <c r="G556" s="147"/>
      <c r="H556" s="117"/>
      <c r="I556" s="118" t="str">
        <f t="shared" si="139"/>
        <v/>
      </c>
      <c r="J556" s="119"/>
      <c r="K556" s="120">
        <v>1</v>
      </c>
      <c r="L556" s="121">
        <f t="shared" si="144"/>
        <v>0</v>
      </c>
      <c r="M556" s="122" t="str">
        <f t="shared" si="140"/>
        <v/>
      </c>
      <c r="N556" s="123" t="str">
        <f t="shared" si="141"/>
        <v/>
      </c>
      <c r="O556" s="124" t="str">
        <f t="shared" si="145"/>
        <v/>
      </c>
      <c r="P556" s="125" t="e">
        <f t="shared" si="142"/>
        <v>#N/A</v>
      </c>
      <c r="Q556" s="126">
        <f t="shared" si="143"/>
        <v>0</v>
      </c>
      <c r="R556" s="127">
        <f t="shared" si="146"/>
        <v>0</v>
      </c>
      <c r="S556" s="132" t="str">
        <f t="shared" si="147"/>
        <v/>
      </c>
      <c r="T556" s="133" t="str">
        <f t="shared" si="148"/>
        <v/>
      </c>
      <c r="U556" s="133" t="str">
        <f t="shared" si="149"/>
        <v/>
      </c>
      <c r="V556" s="133" t="str">
        <f t="shared" si="150"/>
        <v/>
      </c>
      <c r="W556" s="133" t="str">
        <f t="shared" si="151"/>
        <v/>
      </c>
      <c r="X556" s="134" t="str">
        <f t="shared" si="152"/>
        <v/>
      </c>
      <c r="Y556" s="133" t="str">
        <f t="shared" si="153"/>
        <v/>
      </c>
      <c r="Z556" s="135" t="str">
        <f t="shared" si="154"/>
        <v/>
      </c>
      <c r="AA556" s="113"/>
      <c r="AB556" s="113"/>
      <c r="AC556" s="113"/>
      <c r="AD556" s="113"/>
      <c r="AE556" s="138"/>
      <c r="AF556" s="138"/>
      <c r="AG556" s="138"/>
      <c r="AH556" s="113"/>
      <c r="AI556" s="253" t="s">
        <v>3720</v>
      </c>
      <c r="AJ556" s="234" t="s">
        <v>4601</v>
      </c>
      <c r="AK556" s="235">
        <v>0.03</v>
      </c>
      <c r="AL556" s="254">
        <v>0</v>
      </c>
      <c r="AM556" s="113" t="s">
        <v>2622</v>
      </c>
    </row>
    <row r="557" spans="1:39" ht="12.75">
      <c r="A557" s="114" t="str">
        <f t="shared" si="155"/>
        <v/>
      </c>
      <c r="B557" s="115"/>
      <c r="C557" s="116"/>
      <c r="D557" s="116"/>
      <c r="E557" s="146"/>
      <c r="F557" s="146"/>
      <c r="G557" s="147"/>
      <c r="H557" s="117"/>
      <c r="I557" s="118" t="str">
        <f t="shared" si="139"/>
        <v/>
      </c>
      <c r="J557" s="119"/>
      <c r="K557" s="120">
        <v>1</v>
      </c>
      <c r="L557" s="121">
        <f t="shared" si="144"/>
        <v>0</v>
      </c>
      <c r="M557" s="122" t="str">
        <f t="shared" si="140"/>
        <v/>
      </c>
      <c r="N557" s="123" t="str">
        <f t="shared" si="141"/>
        <v/>
      </c>
      <c r="O557" s="124" t="str">
        <f t="shared" si="145"/>
        <v/>
      </c>
      <c r="P557" s="125" t="e">
        <f t="shared" si="142"/>
        <v>#N/A</v>
      </c>
      <c r="Q557" s="126">
        <f t="shared" si="143"/>
        <v>0</v>
      </c>
      <c r="R557" s="127">
        <f t="shared" si="146"/>
        <v>0</v>
      </c>
      <c r="S557" s="132" t="str">
        <f t="shared" si="147"/>
        <v/>
      </c>
      <c r="T557" s="133" t="str">
        <f t="shared" si="148"/>
        <v/>
      </c>
      <c r="U557" s="133" t="str">
        <f t="shared" si="149"/>
        <v/>
      </c>
      <c r="V557" s="133" t="str">
        <f t="shared" si="150"/>
        <v/>
      </c>
      <c r="W557" s="133" t="str">
        <f t="shared" si="151"/>
        <v/>
      </c>
      <c r="X557" s="134" t="str">
        <f t="shared" si="152"/>
        <v/>
      </c>
      <c r="Y557" s="133" t="str">
        <f t="shared" si="153"/>
        <v/>
      </c>
      <c r="Z557" s="135" t="str">
        <f t="shared" si="154"/>
        <v/>
      </c>
      <c r="AA557" s="113"/>
      <c r="AB557" s="113"/>
      <c r="AC557" s="113"/>
      <c r="AD557" s="113"/>
      <c r="AE557" s="138"/>
      <c r="AF557" s="138"/>
      <c r="AG557" s="138"/>
      <c r="AH557" s="113"/>
      <c r="AI557" s="253" t="s">
        <v>3721</v>
      </c>
      <c r="AJ557" s="234" t="s">
        <v>4601</v>
      </c>
      <c r="AK557" s="235">
        <v>0.03</v>
      </c>
      <c r="AL557" s="254">
        <v>0</v>
      </c>
      <c r="AM557" s="113" t="s">
        <v>2622</v>
      </c>
    </row>
    <row r="558" spans="1:39" ht="12.75">
      <c r="A558" s="114" t="str">
        <f t="shared" si="155"/>
        <v/>
      </c>
      <c r="B558" s="115"/>
      <c r="C558" s="116"/>
      <c r="D558" s="116"/>
      <c r="E558" s="146"/>
      <c r="F558" s="146"/>
      <c r="G558" s="147"/>
      <c r="H558" s="117"/>
      <c r="I558" s="118" t="str">
        <f t="shared" si="139"/>
        <v/>
      </c>
      <c r="J558" s="119"/>
      <c r="K558" s="120">
        <v>1</v>
      </c>
      <c r="L558" s="121">
        <f t="shared" si="144"/>
        <v>0</v>
      </c>
      <c r="M558" s="122" t="str">
        <f t="shared" si="140"/>
        <v/>
      </c>
      <c r="N558" s="123" t="str">
        <f t="shared" si="141"/>
        <v/>
      </c>
      <c r="O558" s="124" t="str">
        <f t="shared" si="145"/>
        <v/>
      </c>
      <c r="P558" s="125" t="e">
        <f t="shared" si="142"/>
        <v>#N/A</v>
      </c>
      <c r="Q558" s="126">
        <f t="shared" si="143"/>
        <v>0</v>
      </c>
      <c r="R558" s="127">
        <f t="shared" si="146"/>
        <v>0</v>
      </c>
      <c r="S558" s="132" t="str">
        <f t="shared" si="147"/>
        <v/>
      </c>
      <c r="T558" s="133" t="str">
        <f t="shared" si="148"/>
        <v/>
      </c>
      <c r="U558" s="133" t="str">
        <f t="shared" si="149"/>
        <v/>
      </c>
      <c r="V558" s="133" t="str">
        <f t="shared" si="150"/>
        <v/>
      </c>
      <c r="W558" s="133" t="str">
        <f t="shared" si="151"/>
        <v/>
      </c>
      <c r="X558" s="134" t="str">
        <f t="shared" si="152"/>
        <v/>
      </c>
      <c r="Y558" s="133" t="str">
        <f t="shared" si="153"/>
        <v/>
      </c>
      <c r="Z558" s="135" t="str">
        <f t="shared" si="154"/>
        <v/>
      </c>
      <c r="AA558" s="113"/>
      <c r="AB558" s="113"/>
      <c r="AC558" s="113"/>
      <c r="AD558" s="113"/>
      <c r="AE558" s="138"/>
      <c r="AF558" s="138"/>
      <c r="AG558" s="138"/>
      <c r="AH558" s="113"/>
      <c r="AI558" s="253" t="s">
        <v>3722</v>
      </c>
      <c r="AJ558" s="241" t="s">
        <v>4601</v>
      </c>
      <c r="AK558" s="242">
        <v>0.03</v>
      </c>
      <c r="AL558" s="254">
        <v>0</v>
      </c>
      <c r="AM558" s="113" t="s">
        <v>2622</v>
      </c>
    </row>
    <row r="559" spans="1:39" ht="12.75">
      <c r="A559" s="114" t="str">
        <f t="shared" si="155"/>
        <v/>
      </c>
      <c r="B559" s="115"/>
      <c r="C559" s="116"/>
      <c r="D559" s="116"/>
      <c r="E559" s="146"/>
      <c r="F559" s="146"/>
      <c r="G559" s="147"/>
      <c r="H559" s="117"/>
      <c r="I559" s="118" t="str">
        <f t="shared" si="139"/>
        <v/>
      </c>
      <c r="J559" s="119"/>
      <c r="K559" s="120">
        <v>1</v>
      </c>
      <c r="L559" s="121">
        <f t="shared" si="144"/>
        <v>0</v>
      </c>
      <c r="M559" s="122" t="str">
        <f t="shared" si="140"/>
        <v/>
      </c>
      <c r="N559" s="123" t="str">
        <f t="shared" si="141"/>
        <v/>
      </c>
      <c r="O559" s="124" t="str">
        <f t="shared" si="145"/>
        <v/>
      </c>
      <c r="P559" s="125" t="e">
        <f t="shared" si="142"/>
        <v>#N/A</v>
      </c>
      <c r="Q559" s="126">
        <f t="shared" si="143"/>
        <v>0</v>
      </c>
      <c r="R559" s="127">
        <f t="shared" si="146"/>
        <v>0</v>
      </c>
      <c r="S559" s="132" t="str">
        <f t="shared" si="147"/>
        <v/>
      </c>
      <c r="T559" s="133" t="str">
        <f t="shared" si="148"/>
        <v/>
      </c>
      <c r="U559" s="133" t="str">
        <f t="shared" si="149"/>
        <v/>
      </c>
      <c r="V559" s="133" t="str">
        <f t="shared" si="150"/>
        <v/>
      </c>
      <c r="W559" s="133" t="str">
        <f t="shared" si="151"/>
        <v/>
      </c>
      <c r="X559" s="134" t="str">
        <f t="shared" si="152"/>
        <v/>
      </c>
      <c r="Y559" s="133" t="str">
        <f t="shared" si="153"/>
        <v/>
      </c>
      <c r="Z559" s="135" t="str">
        <f t="shared" si="154"/>
        <v/>
      </c>
      <c r="AA559" s="113"/>
      <c r="AB559" s="113"/>
      <c r="AC559" s="113"/>
      <c r="AD559" s="113"/>
      <c r="AE559" s="138"/>
      <c r="AF559" s="138"/>
      <c r="AG559" s="138"/>
      <c r="AH559" s="113"/>
      <c r="AI559" s="253" t="s">
        <v>3723</v>
      </c>
      <c r="AJ559" s="241" t="s">
        <v>4601</v>
      </c>
      <c r="AK559" s="242">
        <v>0.03</v>
      </c>
      <c r="AL559" s="254">
        <v>0</v>
      </c>
      <c r="AM559" s="113" t="s">
        <v>2622</v>
      </c>
    </row>
    <row r="560" spans="1:39" ht="12.75">
      <c r="A560" s="114" t="str">
        <f t="shared" si="155"/>
        <v/>
      </c>
      <c r="B560" s="115"/>
      <c r="C560" s="116"/>
      <c r="D560" s="116"/>
      <c r="E560" s="146"/>
      <c r="F560" s="146"/>
      <c r="G560" s="147"/>
      <c r="H560" s="117"/>
      <c r="I560" s="118" t="str">
        <f t="shared" si="139"/>
        <v/>
      </c>
      <c r="J560" s="119"/>
      <c r="K560" s="120">
        <v>1</v>
      </c>
      <c r="L560" s="121">
        <f t="shared" si="144"/>
        <v>0</v>
      </c>
      <c r="M560" s="122" t="str">
        <f t="shared" si="140"/>
        <v/>
      </c>
      <c r="N560" s="123" t="str">
        <f t="shared" si="141"/>
        <v/>
      </c>
      <c r="O560" s="124" t="str">
        <f t="shared" si="145"/>
        <v/>
      </c>
      <c r="P560" s="125" t="e">
        <f t="shared" si="142"/>
        <v>#N/A</v>
      </c>
      <c r="Q560" s="126">
        <f t="shared" si="143"/>
        <v>0</v>
      </c>
      <c r="R560" s="127">
        <f t="shared" si="146"/>
        <v>0</v>
      </c>
      <c r="S560" s="132" t="str">
        <f t="shared" si="147"/>
        <v/>
      </c>
      <c r="T560" s="133" t="str">
        <f t="shared" si="148"/>
        <v/>
      </c>
      <c r="U560" s="133" t="str">
        <f t="shared" si="149"/>
        <v/>
      </c>
      <c r="V560" s="133" t="str">
        <f t="shared" si="150"/>
        <v/>
      </c>
      <c r="W560" s="133" t="str">
        <f t="shared" si="151"/>
        <v/>
      </c>
      <c r="X560" s="134" t="str">
        <f t="shared" si="152"/>
        <v/>
      </c>
      <c r="Y560" s="133" t="str">
        <f t="shared" si="153"/>
        <v/>
      </c>
      <c r="Z560" s="135" t="str">
        <f t="shared" si="154"/>
        <v/>
      </c>
      <c r="AA560" s="113"/>
      <c r="AB560" s="113"/>
      <c r="AC560" s="113"/>
      <c r="AD560" s="113"/>
      <c r="AE560" s="138"/>
      <c r="AF560" s="138"/>
      <c r="AG560" s="138"/>
      <c r="AH560" s="113"/>
      <c r="AI560" s="253" t="s">
        <v>3724</v>
      </c>
      <c r="AJ560" s="234" t="s">
        <v>4601</v>
      </c>
      <c r="AK560" s="235">
        <v>0.03</v>
      </c>
      <c r="AL560" s="254">
        <v>0</v>
      </c>
      <c r="AM560" s="113" t="s">
        <v>2622</v>
      </c>
    </row>
    <row r="561" spans="1:39" ht="12.75">
      <c r="A561" s="114" t="str">
        <f t="shared" si="155"/>
        <v/>
      </c>
      <c r="B561" s="115"/>
      <c r="C561" s="116"/>
      <c r="D561" s="116"/>
      <c r="E561" s="146"/>
      <c r="F561" s="146"/>
      <c r="G561" s="147"/>
      <c r="H561" s="117"/>
      <c r="I561" s="118" t="str">
        <f t="shared" si="139"/>
        <v/>
      </c>
      <c r="J561" s="119"/>
      <c r="K561" s="120">
        <v>1</v>
      </c>
      <c r="L561" s="121">
        <f t="shared" si="144"/>
        <v>0</v>
      </c>
      <c r="M561" s="122" t="str">
        <f t="shared" si="140"/>
        <v/>
      </c>
      <c r="N561" s="123" t="str">
        <f t="shared" si="141"/>
        <v/>
      </c>
      <c r="O561" s="124" t="str">
        <f t="shared" si="145"/>
        <v/>
      </c>
      <c r="P561" s="125" t="e">
        <f t="shared" si="142"/>
        <v>#N/A</v>
      </c>
      <c r="Q561" s="126">
        <f t="shared" si="143"/>
        <v>0</v>
      </c>
      <c r="R561" s="127">
        <f t="shared" si="146"/>
        <v>0</v>
      </c>
      <c r="S561" s="132" t="str">
        <f t="shared" si="147"/>
        <v/>
      </c>
      <c r="T561" s="133" t="str">
        <f t="shared" si="148"/>
        <v/>
      </c>
      <c r="U561" s="133" t="str">
        <f t="shared" si="149"/>
        <v/>
      </c>
      <c r="V561" s="133" t="str">
        <f t="shared" si="150"/>
        <v/>
      </c>
      <c r="W561" s="133" t="str">
        <f t="shared" si="151"/>
        <v/>
      </c>
      <c r="X561" s="134" t="str">
        <f t="shared" si="152"/>
        <v/>
      </c>
      <c r="Y561" s="133" t="str">
        <f t="shared" si="153"/>
        <v/>
      </c>
      <c r="Z561" s="135" t="str">
        <f t="shared" si="154"/>
        <v/>
      </c>
      <c r="AA561" s="113"/>
      <c r="AB561" s="113"/>
      <c r="AC561" s="113"/>
      <c r="AD561" s="113"/>
      <c r="AE561" s="138"/>
      <c r="AF561" s="138"/>
      <c r="AG561" s="138"/>
      <c r="AH561" s="113"/>
      <c r="AI561" s="253" t="s">
        <v>3725</v>
      </c>
      <c r="AJ561" s="234" t="s">
        <v>4601</v>
      </c>
      <c r="AK561" s="235">
        <v>0.03</v>
      </c>
      <c r="AL561" s="254">
        <v>0</v>
      </c>
      <c r="AM561" s="113" t="s">
        <v>2622</v>
      </c>
    </row>
    <row r="562" spans="1:39" ht="12.75">
      <c r="A562" s="114" t="str">
        <f t="shared" si="155"/>
        <v/>
      </c>
      <c r="B562" s="115"/>
      <c r="C562" s="116"/>
      <c r="D562" s="116"/>
      <c r="E562" s="146"/>
      <c r="F562" s="146"/>
      <c r="G562" s="147"/>
      <c r="H562" s="117"/>
      <c r="I562" s="118" t="str">
        <f t="shared" si="139"/>
        <v/>
      </c>
      <c r="J562" s="119"/>
      <c r="K562" s="120">
        <v>1</v>
      </c>
      <c r="L562" s="121">
        <f t="shared" si="144"/>
        <v>0</v>
      </c>
      <c r="M562" s="122" t="str">
        <f t="shared" si="140"/>
        <v/>
      </c>
      <c r="N562" s="123" t="str">
        <f t="shared" si="141"/>
        <v/>
      </c>
      <c r="O562" s="124" t="str">
        <f t="shared" si="145"/>
        <v/>
      </c>
      <c r="P562" s="125" t="e">
        <f t="shared" si="142"/>
        <v>#N/A</v>
      </c>
      <c r="Q562" s="126">
        <f t="shared" si="143"/>
        <v>0</v>
      </c>
      <c r="R562" s="127">
        <f t="shared" si="146"/>
        <v>0</v>
      </c>
      <c r="S562" s="132" t="str">
        <f t="shared" si="147"/>
        <v/>
      </c>
      <c r="T562" s="133" t="str">
        <f t="shared" si="148"/>
        <v/>
      </c>
      <c r="U562" s="133" t="str">
        <f t="shared" si="149"/>
        <v/>
      </c>
      <c r="V562" s="133" t="str">
        <f t="shared" si="150"/>
        <v/>
      </c>
      <c r="W562" s="133" t="str">
        <f t="shared" si="151"/>
        <v/>
      </c>
      <c r="X562" s="134" t="str">
        <f t="shared" si="152"/>
        <v/>
      </c>
      <c r="Y562" s="133" t="str">
        <f t="shared" si="153"/>
        <v/>
      </c>
      <c r="Z562" s="135" t="str">
        <f t="shared" si="154"/>
        <v/>
      </c>
      <c r="AA562" s="113"/>
      <c r="AB562" s="113"/>
      <c r="AC562" s="113"/>
      <c r="AD562" s="113"/>
      <c r="AE562" s="138"/>
      <c r="AF562" s="138"/>
      <c r="AG562" s="138"/>
      <c r="AH562" s="113"/>
      <c r="AI562" s="253" t="s">
        <v>3726</v>
      </c>
      <c r="AJ562" s="234" t="s">
        <v>4601</v>
      </c>
      <c r="AK562" s="235">
        <v>0.03</v>
      </c>
      <c r="AL562" s="254">
        <v>0</v>
      </c>
      <c r="AM562" s="113" t="s">
        <v>2622</v>
      </c>
    </row>
    <row r="563" spans="1:39" ht="12.75">
      <c r="A563" s="114" t="str">
        <f t="shared" si="155"/>
        <v/>
      </c>
      <c r="B563" s="115"/>
      <c r="C563" s="116"/>
      <c r="D563" s="116"/>
      <c r="E563" s="146"/>
      <c r="F563" s="146"/>
      <c r="G563" s="147"/>
      <c r="H563" s="117"/>
      <c r="I563" s="118" t="str">
        <f t="shared" si="139"/>
        <v/>
      </c>
      <c r="J563" s="119"/>
      <c r="K563" s="120">
        <v>1</v>
      </c>
      <c r="L563" s="121">
        <f t="shared" si="144"/>
        <v>0</v>
      </c>
      <c r="M563" s="122" t="str">
        <f t="shared" si="140"/>
        <v/>
      </c>
      <c r="N563" s="123" t="str">
        <f t="shared" si="141"/>
        <v/>
      </c>
      <c r="O563" s="124" t="str">
        <f t="shared" si="145"/>
        <v/>
      </c>
      <c r="P563" s="125" t="e">
        <f t="shared" si="142"/>
        <v>#N/A</v>
      </c>
      <c r="Q563" s="126">
        <f t="shared" si="143"/>
        <v>0</v>
      </c>
      <c r="R563" s="127">
        <f t="shared" si="146"/>
        <v>0</v>
      </c>
      <c r="S563" s="132" t="str">
        <f t="shared" si="147"/>
        <v/>
      </c>
      <c r="T563" s="133" t="str">
        <f t="shared" si="148"/>
        <v/>
      </c>
      <c r="U563" s="133" t="str">
        <f t="shared" si="149"/>
        <v/>
      </c>
      <c r="V563" s="133" t="str">
        <f t="shared" si="150"/>
        <v/>
      </c>
      <c r="W563" s="133" t="str">
        <f t="shared" si="151"/>
        <v/>
      </c>
      <c r="X563" s="134" t="str">
        <f t="shared" si="152"/>
        <v/>
      </c>
      <c r="Y563" s="133" t="str">
        <f t="shared" si="153"/>
        <v/>
      </c>
      <c r="Z563" s="135" t="str">
        <f t="shared" si="154"/>
        <v/>
      </c>
      <c r="AA563" s="113"/>
      <c r="AB563" s="113"/>
      <c r="AC563" s="113"/>
      <c r="AD563" s="113"/>
      <c r="AE563" s="138"/>
      <c r="AF563" s="138"/>
      <c r="AG563" s="138"/>
      <c r="AH563" s="113"/>
      <c r="AI563" s="253" t="s">
        <v>3727</v>
      </c>
      <c r="AJ563" s="234" t="s">
        <v>4601</v>
      </c>
      <c r="AK563" s="235">
        <v>0.03</v>
      </c>
      <c r="AL563" s="254">
        <v>0</v>
      </c>
      <c r="AM563" s="113" t="s">
        <v>2622</v>
      </c>
    </row>
    <row r="564" spans="1:39" ht="12.75">
      <c r="A564" s="114" t="str">
        <f t="shared" si="155"/>
        <v/>
      </c>
      <c r="B564" s="115"/>
      <c r="C564" s="116"/>
      <c r="D564" s="116"/>
      <c r="E564" s="146"/>
      <c r="F564" s="146"/>
      <c r="G564" s="147"/>
      <c r="H564" s="117"/>
      <c r="I564" s="118" t="str">
        <f t="shared" si="139"/>
        <v/>
      </c>
      <c r="J564" s="119"/>
      <c r="K564" s="120">
        <v>1</v>
      </c>
      <c r="L564" s="121">
        <f t="shared" si="144"/>
        <v>0</v>
      </c>
      <c r="M564" s="122" t="str">
        <f t="shared" si="140"/>
        <v/>
      </c>
      <c r="N564" s="123" t="str">
        <f t="shared" si="141"/>
        <v/>
      </c>
      <c r="O564" s="124" t="str">
        <f t="shared" si="145"/>
        <v/>
      </c>
      <c r="P564" s="125" t="e">
        <f t="shared" si="142"/>
        <v>#N/A</v>
      </c>
      <c r="Q564" s="126">
        <f t="shared" si="143"/>
        <v>0</v>
      </c>
      <c r="R564" s="127">
        <f t="shared" si="146"/>
        <v>0</v>
      </c>
      <c r="S564" s="132" t="str">
        <f t="shared" si="147"/>
        <v/>
      </c>
      <c r="T564" s="133" t="str">
        <f t="shared" si="148"/>
        <v/>
      </c>
      <c r="U564" s="133" t="str">
        <f t="shared" si="149"/>
        <v/>
      </c>
      <c r="V564" s="133" t="str">
        <f t="shared" si="150"/>
        <v/>
      </c>
      <c r="W564" s="133" t="str">
        <f t="shared" si="151"/>
        <v/>
      </c>
      <c r="X564" s="134" t="str">
        <f t="shared" si="152"/>
        <v/>
      </c>
      <c r="Y564" s="133" t="str">
        <f t="shared" si="153"/>
        <v/>
      </c>
      <c r="Z564" s="135" t="str">
        <f t="shared" si="154"/>
        <v/>
      </c>
      <c r="AA564" s="113"/>
      <c r="AB564" s="113"/>
      <c r="AC564" s="113"/>
      <c r="AD564" s="113"/>
      <c r="AE564" s="138"/>
      <c r="AF564" s="138"/>
      <c r="AG564" s="138"/>
      <c r="AH564" s="113"/>
      <c r="AI564" s="253" t="s">
        <v>4917</v>
      </c>
      <c r="AJ564" s="234" t="s">
        <v>4601</v>
      </c>
      <c r="AK564" s="235">
        <v>0.03</v>
      </c>
      <c r="AL564" s="254">
        <v>0</v>
      </c>
      <c r="AM564" s="113" t="s">
        <v>2622</v>
      </c>
    </row>
    <row r="565" spans="1:39" ht="12.75">
      <c r="A565" s="114" t="str">
        <f t="shared" si="155"/>
        <v/>
      </c>
      <c r="B565" s="115"/>
      <c r="C565" s="116"/>
      <c r="D565" s="116"/>
      <c r="E565" s="146"/>
      <c r="F565" s="146"/>
      <c r="G565" s="147"/>
      <c r="H565" s="117"/>
      <c r="I565" s="118" t="str">
        <f t="shared" si="139"/>
        <v/>
      </c>
      <c r="J565" s="119"/>
      <c r="K565" s="120">
        <v>1</v>
      </c>
      <c r="L565" s="121">
        <f t="shared" si="144"/>
        <v>0</v>
      </c>
      <c r="M565" s="122" t="str">
        <f t="shared" si="140"/>
        <v/>
      </c>
      <c r="N565" s="123" t="str">
        <f t="shared" si="141"/>
        <v/>
      </c>
      <c r="O565" s="124" t="str">
        <f t="shared" si="145"/>
        <v/>
      </c>
      <c r="P565" s="125" t="e">
        <f t="shared" si="142"/>
        <v>#N/A</v>
      </c>
      <c r="Q565" s="126">
        <f t="shared" si="143"/>
        <v>0</v>
      </c>
      <c r="R565" s="127">
        <f t="shared" si="146"/>
        <v>0</v>
      </c>
      <c r="S565" s="132" t="str">
        <f t="shared" si="147"/>
        <v/>
      </c>
      <c r="T565" s="133" t="str">
        <f t="shared" si="148"/>
        <v/>
      </c>
      <c r="U565" s="133" t="str">
        <f t="shared" si="149"/>
        <v/>
      </c>
      <c r="V565" s="133" t="str">
        <f t="shared" si="150"/>
        <v/>
      </c>
      <c r="W565" s="133" t="str">
        <f t="shared" si="151"/>
        <v/>
      </c>
      <c r="X565" s="134" t="str">
        <f t="shared" si="152"/>
        <v/>
      </c>
      <c r="Y565" s="133" t="str">
        <f t="shared" si="153"/>
        <v/>
      </c>
      <c r="Z565" s="135" t="str">
        <f t="shared" si="154"/>
        <v/>
      </c>
      <c r="AA565" s="113"/>
      <c r="AB565" s="113"/>
      <c r="AC565" s="113"/>
      <c r="AD565" s="113"/>
      <c r="AE565" s="138"/>
      <c r="AF565" s="138"/>
      <c r="AG565" s="138"/>
      <c r="AH565" s="113"/>
      <c r="AI565" s="253" t="s">
        <v>4918</v>
      </c>
      <c r="AJ565" s="234" t="s">
        <v>4601</v>
      </c>
      <c r="AK565" s="235">
        <v>0.03</v>
      </c>
      <c r="AL565" s="254">
        <v>0</v>
      </c>
      <c r="AM565" s="113" t="s">
        <v>2622</v>
      </c>
    </row>
    <row r="566" spans="1:39" ht="12.75">
      <c r="A566" s="114" t="str">
        <f t="shared" si="155"/>
        <v/>
      </c>
      <c r="B566" s="115"/>
      <c r="C566" s="116"/>
      <c r="D566" s="116"/>
      <c r="E566" s="146"/>
      <c r="F566" s="146"/>
      <c r="G566" s="147"/>
      <c r="H566" s="117"/>
      <c r="I566" s="118" t="str">
        <f t="shared" si="139"/>
        <v/>
      </c>
      <c r="J566" s="119"/>
      <c r="K566" s="120">
        <v>1</v>
      </c>
      <c r="L566" s="121">
        <f t="shared" si="144"/>
        <v>0</v>
      </c>
      <c r="M566" s="122" t="str">
        <f t="shared" si="140"/>
        <v/>
      </c>
      <c r="N566" s="123" t="str">
        <f t="shared" si="141"/>
        <v/>
      </c>
      <c r="O566" s="124" t="str">
        <f t="shared" si="145"/>
        <v/>
      </c>
      <c r="P566" s="125" t="e">
        <f t="shared" si="142"/>
        <v>#N/A</v>
      </c>
      <c r="Q566" s="126">
        <f t="shared" si="143"/>
        <v>0</v>
      </c>
      <c r="R566" s="127">
        <f t="shared" si="146"/>
        <v>0</v>
      </c>
      <c r="S566" s="132" t="str">
        <f t="shared" si="147"/>
        <v/>
      </c>
      <c r="T566" s="133" t="str">
        <f t="shared" si="148"/>
        <v/>
      </c>
      <c r="U566" s="133" t="str">
        <f t="shared" si="149"/>
        <v/>
      </c>
      <c r="V566" s="133" t="str">
        <f t="shared" si="150"/>
        <v/>
      </c>
      <c r="W566" s="133" t="str">
        <f t="shared" si="151"/>
        <v/>
      </c>
      <c r="X566" s="134" t="str">
        <f t="shared" si="152"/>
        <v/>
      </c>
      <c r="Y566" s="133" t="str">
        <f t="shared" si="153"/>
        <v/>
      </c>
      <c r="Z566" s="135" t="str">
        <f t="shared" si="154"/>
        <v/>
      </c>
      <c r="AA566" s="113"/>
      <c r="AB566" s="113"/>
      <c r="AC566" s="113"/>
      <c r="AD566" s="113"/>
      <c r="AE566" s="138"/>
      <c r="AF566" s="138"/>
      <c r="AG566" s="138"/>
      <c r="AH566" s="113"/>
      <c r="AI566" s="253" t="s">
        <v>4919</v>
      </c>
      <c r="AJ566" s="234" t="s">
        <v>4601</v>
      </c>
      <c r="AK566" s="235">
        <v>0.03</v>
      </c>
      <c r="AL566" s="254">
        <v>0</v>
      </c>
      <c r="AM566" s="113" t="s">
        <v>2622</v>
      </c>
    </row>
    <row r="567" spans="1:39" ht="12.75">
      <c r="A567" s="114" t="str">
        <f t="shared" si="155"/>
        <v/>
      </c>
      <c r="B567" s="115"/>
      <c r="C567" s="116"/>
      <c r="D567" s="116"/>
      <c r="E567" s="146"/>
      <c r="F567" s="146"/>
      <c r="G567" s="147"/>
      <c r="H567" s="117"/>
      <c r="I567" s="118" t="str">
        <f t="shared" si="139"/>
        <v/>
      </c>
      <c r="J567" s="119"/>
      <c r="K567" s="120">
        <v>1</v>
      </c>
      <c r="L567" s="121">
        <f t="shared" si="144"/>
        <v>0</v>
      </c>
      <c r="M567" s="122" t="str">
        <f t="shared" si="140"/>
        <v/>
      </c>
      <c r="N567" s="123" t="str">
        <f t="shared" si="141"/>
        <v/>
      </c>
      <c r="O567" s="124" t="str">
        <f t="shared" si="145"/>
        <v/>
      </c>
      <c r="P567" s="125" t="e">
        <f t="shared" si="142"/>
        <v>#N/A</v>
      </c>
      <c r="Q567" s="126">
        <f t="shared" si="143"/>
        <v>0</v>
      </c>
      <c r="R567" s="127">
        <f t="shared" si="146"/>
        <v>0</v>
      </c>
      <c r="S567" s="132" t="str">
        <f t="shared" si="147"/>
        <v/>
      </c>
      <c r="T567" s="133" t="str">
        <f t="shared" si="148"/>
        <v/>
      </c>
      <c r="U567" s="133" t="str">
        <f t="shared" si="149"/>
        <v/>
      </c>
      <c r="V567" s="133" t="str">
        <f t="shared" si="150"/>
        <v/>
      </c>
      <c r="W567" s="133" t="str">
        <f t="shared" si="151"/>
        <v/>
      </c>
      <c r="X567" s="134" t="str">
        <f t="shared" si="152"/>
        <v/>
      </c>
      <c r="Y567" s="133" t="str">
        <f t="shared" si="153"/>
        <v/>
      </c>
      <c r="Z567" s="135" t="str">
        <f t="shared" si="154"/>
        <v/>
      </c>
      <c r="AA567" s="113"/>
      <c r="AB567" s="113"/>
      <c r="AC567" s="113"/>
      <c r="AD567" s="113"/>
      <c r="AE567" s="138"/>
      <c r="AF567" s="138"/>
      <c r="AG567" s="138"/>
      <c r="AH567" s="113"/>
      <c r="AI567" s="253" t="s">
        <v>4920</v>
      </c>
      <c r="AJ567" s="234" t="s">
        <v>4601</v>
      </c>
      <c r="AK567" s="235">
        <v>0.03</v>
      </c>
      <c r="AL567" s="254">
        <v>0</v>
      </c>
      <c r="AM567" s="113" t="s">
        <v>2622</v>
      </c>
    </row>
    <row r="568" spans="1:39" ht="12.75">
      <c r="A568" s="114" t="str">
        <f t="shared" si="155"/>
        <v/>
      </c>
      <c r="B568" s="115"/>
      <c r="C568" s="116"/>
      <c r="D568" s="116"/>
      <c r="E568" s="146"/>
      <c r="F568" s="146"/>
      <c r="G568" s="147"/>
      <c r="H568" s="117"/>
      <c r="I568" s="118" t="str">
        <f t="shared" si="139"/>
        <v/>
      </c>
      <c r="J568" s="119"/>
      <c r="K568" s="120">
        <v>1</v>
      </c>
      <c r="L568" s="121">
        <f t="shared" si="144"/>
        <v>0</v>
      </c>
      <c r="M568" s="122" t="str">
        <f t="shared" si="140"/>
        <v/>
      </c>
      <c r="N568" s="123" t="str">
        <f t="shared" si="141"/>
        <v/>
      </c>
      <c r="O568" s="124" t="str">
        <f t="shared" si="145"/>
        <v/>
      </c>
      <c r="P568" s="125" t="e">
        <f t="shared" si="142"/>
        <v>#N/A</v>
      </c>
      <c r="Q568" s="126">
        <f t="shared" si="143"/>
        <v>0</v>
      </c>
      <c r="R568" s="127">
        <f t="shared" si="146"/>
        <v>0</v>
      </c>
      <c r="S568" s="132" t="str">
        <f t="shared" si="147"/>
        <v/>
      </c>
      <c r="T568" s="133" t="str">
        <f t="shared" si="148"/>
        <v/>
      </c>
      <c r="U568" s="133" t="str">
        <f t="shared" si="149"/>
        <v/>
      </c>
      <c r="V568" s="133" t="str">
        <f t="shared" si="150"/>
        <v/>
      </c>
      <c r="W568" s="133" t="str">
        <f t="shared" si="151"/>
        <v/>
      </c>
      <c r="X568" s="134" t="str">
        <f t="shared" si="152"/>
        <v/>
      </c>
      <c r="Y568" s="133" t="str">
        <f t="shared" si="153"/>
        <v/>
      </c>
      <c r="Z568" s="135" t="str">
        <f t="shared" si="154"/>
        <v/>
      </c>
      <c r="AA568" s="113"/>
      <c r="AB568" s="113"/>
      <c r="AC568" s="113"/>
      <c r="AD568" s="113"/>
      <c r="AE568" s="138"/>
      <c r="AF568" s="138"/>
      <c r="AG568" s="138"/>
      <c r="AH568" s="113"/>
      <c r="AI568" s="253" t="s">
        <v>4921</v>
      </c>
      <c r="AJ568" s="234" t="s">
        <v>4601</v>
      </c>
      <c r="AK568" s="235">
        <v>0.03</v>
      </c>
      <c r="AL568" s="254">
        <v>0</v>
      </c>
      <c r="AM568" s="113" t="s">
        <v>2622</v>
      </c>
    </row>
    <row r="569" spans="1:39" ht="12.75">
      <c r="A569" s="114" t="str">
        <f t="shared" si="155"/>
        <v/>
      </c>
      <c r="B569" s="115"/>
      <c r="C569" s="116"/>
      <c r="D569" s="116"/>
      <c r="E569" s="146"/>
      <c r="F569" s="146"/>
      <c r="G569" s="147"/>
      <c r="H569" s="117"/>
      <c r="I569" s="118" t="str">
        <f t="shared" si="139"/>
        <v/>
      </c>
      <c r="J569" s="119"/>
      <c r="K569" s="120">
        <v>1</v>
      </c>
      <c r="L569" s="121">
        <f t="shared" si="144"/>
        <v>0</v>
      </c>
      <c r="M569" s="122" t="str">
        <f t="shared" si="140"/>
        <v/>
      </c>
      <c r="N569" s="123" t="str">
        <f t="shared" si="141"/>
        <v/>
      </c>
      <c r="O569" s="124" t="str">
        <f t="shared" si="145"/>
        <v/>
      </c>
      <c r="P569" s="125" t="e">
        <f t="shared" si="142"/>
        <v>#N/A</v>
      </c>
      <c r="Q569" s="126">
        <f t="shared" si="143"/>
        <v>0</v>
      </c>
      <c r="R569" s="127">
        <f t="shared" si="146"/>
        <v>0</v>
      </c>
      <c r="S569" s="132" t="str">
        <f t="shared" si="147"/>
        <v/>
      </c>
      <c r="T569" s="133" t="str">
        <f t="shared" si="148"/>
        <v/>
      </c>
      <c r="U569" s="133" t="str">
        <f t="shared" si="149"/>
        <v/>
      </c>
      <c r="V569" s="133" t="str">
        <f t="shared" si="150"/>
        <v/>
      </c>
      <c r="W569" s="133" t="str">
        <f t="shared" si="151"/>
        <v/>
      </c>
      <c r="X569" s="134" t="str">
        <f t="shared" si="152"/>
        <v/>
      </c>
      <c r="Y569" s="133" t="str">
        <f t="shared" si="153"/>
        <v/>
      </c>
      <c r="Z569" s="135" t="str">
        <f t="shared" si="154"/>
        <v/>
      </c>
      <c r="AA569" s="113"/>
      <c r="AB569" s="113"/>
      <c r="AC569" s="113"/>
      <c r="AD569" s="113"/>
      <c r="AE569" s="138"/>
      <c r="AF569" s="138"/>
      <c r="AG569" s="138"/>
      <c r="AH569" s="113"/>
      <c r="AI569" s="253" t="s">
        <v>4922</v>
      </c>
      <c r="AJ569" s="234" t="s">
        <v>4601</v>
      </c>
      <c r="AK569" s="235">
        <v>0.03</v>
      </c>
      <c r="AL569" s="254">
        <v>0</v>
      </c>
      <c r="AM569" s="113" t="s">
        <v>2622</v>
      </c>
    </row>
    <row r="570" spans="1:39" ht="12.75">
      <c r="A570" s="114" t="str">
        <f t="shared" si="155"/>
        <v/>
      </c>
      <c r="B570" s="115"/>
      <c r="C570" s="116"/>
      <c r="D570" s="116"/>
      <c r="E570" s="146"/>
      <c r="F570" s="146"/>
      <c r="G570" s="147"/>
      <c r="H570" s="117"/>
      <c r="I570" s="118" t="str">
        <f t="shared" si="139"/>
        <v/>
      </c>
      <c r="J570" s="119"/>
      <c r="K570" s="120">
        <v>1</v>
      </c>
      <c r="L570" s="121">
        <f t="shared" si="144"/>
        <v>0</v>
      </c>
      <c r="M570" s="122" t="str">
        <f t="shared" si="140"/>
        <v/>
      </c>
      <c r="N570" s="123" t="str">
        <f t="shared" si="141"/>
        <v/>
      </c>
      <c r="O570" s="124" t="str">
        <f t="shared" si="145"/>
        <v/>
      </c>
      <c r="P570" s="125" t="e">
        <f t="shared" si="142"/>
        <v>#N/A</v>
      </c>
      <c r="Q570" s="126">
        <f t="shared" si="143"/>
        <v>0</v>
      </c>
      <c r="R570" s="127">
        <f t="shared" si="146"/>
        <v>0</v>
      </c>
      <c r="S570" s="132" t="str">
        <f t="shared" si="147"/>
        <v/>
      </c>
      <c r="T570" s="133" t="str">
        <f t="shared" si="148"/>
        <v/>
      </c>
      <c r="U570" s="133" t="str">
        <f t="shared" si="149"/>
        <v/>
      </c>
      <c r="V570" s="133" t="str">
        <f t="shared" si="150"/>
        <v/>
      </c>
      <c r="W570" s="133" t="str">
        <f t="shared" si="151"/>
        <v/>
      </c>
      <c r="X570" s="134" t="str">
        <f t="shared" si="152"/>
        <v/>
      </c>
      <c r="Y570" s="133" t="str">
        <f t="shared" si="153"/>
        <v/>
      </c>
      <c r="Z570" s="135" t="str">
        <f t="shared" si="154"/>
        <v/>
      </c>
      <c r="AA570" s="113"/>
      <c r="AB570" s="113"/>
      <c r="AC570" s="113"/>
      <c r="AD570" s="113"/>
      <c r="AE570" s="138"/>
      <c r="AF570" s="138"/>
      <c r="AG570" s="138"/>
      <c r="AH570" s="113"/>
      <c r="AI570" s="253" t="s">
        <v>4923</v>
      </c>
      <c r="AJ570" s="234" t="s">
        <v>4601</v>
      </c>
      <c r="AK570" s="235">
        <v>0.03</v>
      </c>
      <c r="AL570" s="254">
        <v>0</v>
      </c>
      <c r="AM570" s="113" t="s">
        <v>2622</v>
      </c>
    </row>
    <row r="571" spans="1:39" ht="12.75">
      <c r="A571" s="114" t="str">
        <f t="shared" si="155"/>
        <v/>
      </c>
      <c r="B571" s="115"/>
      <c r="C571" s="116"/>
      <c r="D571" s="116"/>
      <c r="E571" s="146"/>
      <c r="F571" s="146"/>
      <c r="G571" s="147"/>
      <c r="H571" s="117"/>
      <c r="I571" s="118" t="str">
        <f t="shared" si="139"/>
        <v/>
      </c>
      <c r="J571" s="119"/>
      <c r="K571" s="120">
        <v>1</v>
      </c>
      <c r="L571" s="121">
        <f t="shared" si="144"/>
        <v>0</v>
      </c>
      <c r="M571" s="122" t="str">
        <f t="shared" si="140"/>
        <v/>
      </c>
      <c r="N571" s="123" t="str">
        <f t="shared" si="141"/>
        <v/>
      </c>
      <c r="O571" s="124" t="str">
        <f t="shared" si="145"/>
        <v/>
      </c>
      <c r="P571" s="125" t="e">
        <f t="shared" si="142"/>
        <v>#N/A</v>
      </c>
      <c r="Q571" s="126">
        <f t="shared" si="143"/>
        <v>0</v>
      </c>
      <c r="R571" s="127">
        <f t="shared" si="146"/>
        <v>0</v>
      </c>
      <c r="S571" s="132" t="str">
        <f t="shared" si="147"/>
        <v/>
      </c>
      <c r="T571" s="133" t="str">
        <f t="shared" si="148"/>
        <v/>
      </c>
      <c r="U571" s="133" t="str">
        <f t="shared" si="149"/>
        <v/>
      </c>
      <c r="V571" s="133" t="str">
        <f t="shared" si="150"/>
        <v/>
      </c>
      <c r="W571" s="133" t="str">
        <f t="shared" si="151"/>
        <v/>
      </c>
      <c r="X571" s="134" t="str">
        <f t="shared" si="152"/>
        <v/>
      </c>
      <c r="Y571" s="133" t="str">
        <f t="shared" si="153"/>
        <v/>
      </c>
      <c r="Z571" s="135" t="str">
        <f t="shared" si="154"/>
        <v/>
      </c>
      <c r="AA571" s="113"/>
      <c r="AB571" s="113"/>
      <c r="AC571" s="113"/>
      <c r="AD571" s="113"/>
      <c r="AE571" s="138"/>
      <c r="AF571" s="138"/>
      <c r="AG571" s="138"/>
      <c r="AH571" s="113"/>
      <c r="AI571" s="253" t="s">
        <v>4924</v>
      </c>
      <c r="AJ571" s="234" t="s">
        <v>4601</v>
      </c>
      <c r="AK571" s="235">
        <v>0.03</v>
      </c>
      <c r="AL571" s="254">
        <v>0</v>
      </c>
      <c r="AM571" s="113" t="s">
        <v>2622</v>
      </c>
    </row>
    <row r="572" spans="1:39" ht="12.75">
      <c r="A572" s="114" t="str">
        <f t="shared" si="155"/>
        <v/>
      </c>
      <c r="B572" s="115"/>
      <c r="C572" s="116"/>
      <c r="D572" s="116"/>
      <c r="E572" s="146"/>
      <c r="F572" s="146"/>
      <c r="G572" s="147"/>
      <c r="H572" s="117"/>
      <c r="I572" s="118" t="str">
        <f t="shared" si="139"/>
        <v/>
      </c>
      <c r="J572" s="119"/>
      <c r="K572" s="120">
        <v>1</v>
      </c>
      <c r="L572" s="121">
        <f t="shared" si="144"/>
        <v>0</v>
      </c>
      <c r="M572" s="122" t="str">
        <f t="shared" si="140"/>
        <v/>
      </c>
      <c r="N572" s="123" t="str">
        <f t="shared" si="141"/>
        <v/>
      </c>
      <c r="O572" s="124" t="str">
        <f t="shared" si="145"/>
        <v/>
      </c>
      <c r="P572" s="125" t="e">
        <f t="shared" si="142"/>
        <v>#N/A</v>
      </c>
      <c r="Q572" s="126">
        <f t="shared" si="143"/>
        <v>0</v>
      </c>
      <c r="R572" s="127">
        <f t="shared" si="146"/>
        <v>0</v>
      </c>
      <c r="S572" s="132" t="str">
        <f t="shared" si="147"/>
        <v/>
      </c>
      <c r="T572" s="133" t="str">
        <f t="shared" si="148"/>
        <v/>
      </c>
      <c r="U572" s="133" t="str">
        <f t="shared" si="149"/>
        <v/>
      </c>
      <c r="V572" s="133" t="str">
        <f t="shared" si="150"/>
        <v/>
      </c>
      <c r="W572" s="133" t="str">
        <f t="shared" si="151"/>
        <v/>
      </c>
      <c r="X572" s="134" t="str">
        <f t="shared" si="152"/>
        <v/>
      </c>
      <c r="Y572" s="133" t="str">
        <f t="shared" si="153"/>
        <v/>
      </c>
      <c r="Z572" s="135" t="str">
        <f t="shared" si="154"/>
        <v/>
      </c>
      <c r="AA572" s="113"/>
      <c r="AB572" s="113"/>
      <c r="AC572" s="113"/>
      <c r="AD572" s="113"/>
      <c r="AE572" s="138"/>
      <c r="AF572" s="138"/>
      <c r="AG572" s="138"/>
      <c r="AH572" s="113"/>
      <c r="AI572" s="253" t="s">
        <v>4925</v>
      </c>
      <c r="AJ572" s="234" t="s">
        <v>4601</v>
      </c>
      <c r="AK572" s="235">
        <v>0.03</v>
      </c>
      <c r="AL572" s="254">
        <v>0</v>
      </c>
      <c r="AM572" s="113" t="s">
        <v>2622</v>
      </c>
    </row>
    <row r="573" spans="1:39" ht="12.75">
      <c r="A573" s="114" t="str">
        <f t="shared" si="155"/>
        <v/>
      </c>
      <c r="B573" s="115"/>
      <c r="C573" s="116"/>
      <c r="D573" s="116"/>
      <c r="E573" s="146"/>
      <c r="F573" s="146"/>
      <c r="G573" s="147"/>
      <c r="H573" s="117"/>
      <c r="I573" s="118" t="str">
        <f t="shared" si="139"/>
        <v/>
      </c>
      <c r="J573" s="119"/>
      <c r="K573" s="120">
        <v>1</v>
      </c>
      <c r="L573" s="121">
        <f t="shared" si="144"/>
        <v>0</v>
      </c>
      <c r="M573" s="122" t="str">
        <f t="shared" si="140"/>
        <v/>
      </c>
      <c r="N573" s="123" t="str">
        <f t="shared" si="141"/>
        <v/>
      </c>
      <c r="O573" s="124" t="str">
        <f t="shared" si="145"/>
        <v/>
      </c>
      <c r="P573" s="125" t="e">
        <f t="shared" si="142"/>
        <v>#N/A</v>
      </c>
      <c r="Q573" s="126">
        <f t="shared" si="143"/>
        <v>0</v>
      </c>
      <c r="R573" s="127">
        <f t="shared" si="146"/>
        <v>0</v>
      </c>
      <c r="S573" s="132" t="str">
        <f t="shared" si="147"/>
        <v/>
      </c>
      <c r="T573" s="133" t="str">
        <f t="shared" si="148"/>
        <v/>
      </c>
      <c r="U573" s="133" t="str">
        <f t="shared" si="149"/>
        <v/>
      </c>
      <c r="V573" s="133" t="str">
        <f t="shared" si="150"/>
        <v/>
      </c>
      <c r="W573" s="133" t="str">
        <f t="shared" si="151"/>
        <v/>
      </c>
      <c r="X573" s="134" t="str">
        <f t="shared" si="152"/>
        <v/>
      </c>
      <c r="Y573" s="133" t="str">
        <f t="shared" si="153"/>
        <v/>
      </c>
      <c r="Z573" s="135" t="str">
        <f t="shared" si="154"/>
        <v/>
      </c>
      <c r="AA573" s="113"/>
      <c r="AB573" s="113"/>
      <c r="AC573" s="113"/>
      <c r="AD573" s="113"/>
      <c r="AE573" s="138"/>
      <c r="AF573" s="138"/>
      <c r="AG573" s="138"/>
      <c r="AH573" s="113"/>
      <c r="AI573" s="253" t="s">
        <v>3728</v>
      </c>
      <c r="AJ573" s="234" t="s">
        <v>4601</v>
      </c>
      <c r="AK573" s="235">
        <v>0.03</v>
      </c>
      <c r="AL573" s="254">
        <v>0</v>
      </c>
      <c r="AM573" s="113" t="s">
        <v>2622</v>
      </c>
    </row>
    <row r="574" spans="1:39" ht="12.75">
      <c r="A574" s="114" t="str">
        <f t="shared" si="155"/>
        <v/>
      </c>
      <c r="B574" s="115"/>
      <c r="C574" s="116"/>
      <c r="D574" s="116"/>
      <c r="E574" s="146"/>
      <c r="F574" s="146"/>
      <c r="G574" s="147"/>
      <c r="H574" s="117"/>
      <c r="I574" s="118" t="str">
        <f t="shared" si="139"/>
        <v/>
      </c>
      <c r="J574" s="119"/>
      <c r="K574" s="120">
        <v>1</v>
      </c>
      <c r="L574" s="121">
        <f t="shared" si="144"/>
        <v>0</v>
      </c>
      <c r="M574" s="122" t="str">
        <f t="shared" si="140"/>
        <v/>
      </c>
      <c r="N574" s="123" t="str">
        <f t="shared" si="141"/>
        <v/>
      </c>
      <c r="O574" s="124" t="str">
        <f t="shared" si="145"/>
        <v/>
      </c>
      <c r="P574" s="125" t="e">
        <f t="shared" si="142"/>
        <v>#N/A</v>
      </c>
      <c r="Q574" s="126">
        <f t="shared" si="143"/>
        <v>0</v>
      </c>
      <c r="R574" s="127">
        <f t="shared" si="146"/>
        <v>0</v>
      </c>
      <c r="S574" s="132" t="str">
        <f t="shared" si="147"/>
        <v/>
      </c>
      <c r="T574" s="133" t="str">
        <f t="shared" si="148"/>
        <v/>
      </c>
      <c r="U574" s="133" t="str">
        <f t="shared" si="149"/>
        <v/>
      </c>
      <c r="V574" s="133" t="str">
        <f t="shared" si="150"/>
        <v/>
      </c>
      <c r="W574" s="133" t="str">
        <f t="shared" si="151"/>
        <v/>
      </c>
      <c r="X574" s="134" t="str">
        <f t="shared" si="152"/>
        <v/>
      </c>
      <c r="Y574" s="133" t="str">
        <f t="shared" si="153"/>
        <v/>
      </c>
      <c r="Z574" s="135" t="str">
        <f t="shared" si="154"/>
        <v/>
      </c>
      <c r="AA574" s="113"/>
      <c r="AB574" s="113"/>
      <c r="AC574" s="113"/>
      <c r="AD574" s="113"/>
      <c r="AE574" s="138"/>
      <c r="AF574" s="138"/>
      <c r="AG574" s="138"/>
      <c r="AH574" s="113"/>
      <c r="AI574" s="253" t="s">
        <v>6228</v>
      </c>
      <c r="AJ574" s="234" t="s">
        <v>4601</v>
      </c>
      <c r="AK574" s="235">
        <v>0.03</v>
      </c>
      <c r="AL574" s="254">
        <v>0</v>
      </c>
      <c r="AM574" s="113" t="s">
        <v>2622</v>
      </c>
    </row>
    <row r="575" spans="1:39" ht="12.75">
      <c r="A575" s="114" t="str">
        <f t="shared" si="155"/>
        <v/>
      </c>
      <c r="B575" s="115"/>
      <c r="C575" s="116"/>
      <c r="D575" s="116"/>
      <c r="E575" s="146"/>
      <c r="F575" s="146"/>
      <c r="G575" s="147"/>
      <c r="H575" s="117"/>
      <c r="I575" s="118" t="str">
        <f t="shared" si="139"/>
        <v/>
      </c>
      <c r="J575" s="119"/>
      <c r="K575" s="120">
        <v>1</v>
      </c>
      <c r="L575" s="121">
        <f t="shared" si="144"/>
        <v>0</v>
      </c>
      <c r="M575" s="122" t="str">
        <f t="shared" si="140"/>
        <v/>
      </c>
      <c r="N575" s="123" t="str">
        <f t="shared" si="141"/>
        <v/>
      </c>
      <c r="O575" s="124" t="str">
        <f t="shared" si="145"/>
        <v/>
      </c>
      <c r="P575" s="125" t="e">
        <f t="shared" si="142"/>
        <v>#N/A</v>
      </c>
      <c r="Q575" s="126">
        <f t="shared" si="143"/>
        <v>0</v>
      </c>
      <c r="R575" s="127">
        <f t="shared" si="146"/>
        <v>0</v>
      </c>
      <c r="S575" s="132" t="str">
        <f t="shared" si="147"/>
        <v/>
      </c>
      <c r="T575" s="133" t="str">
        <f t="shared" si="148"/>
        <v/>
      </c>
      <c r="U575" s="133" t="str">
        <f t="shared" si="149"/>
        <v/>
      </c>
      <c r="V575" s="133" t="str">
        <f t="shared" si="150"/>
        <v/>
      </c>
      <c r="W575" s="133" t="str">
        <f t="shared" si="151"/>
        <v/>
      </c>
      <c r="X575" s="134" t="str">
        <f t="shared" si="152"/>
        <v/>
      </c>
      <c r="Y575" s="133" t="str">
        <f t="shared" si="153"/>
        <v/>
      </c>
      <c r="Z575" s="135" t="str">
        <f t="shared" si="154"/>
        <v/>
      </c>
      <c r="AA575" s="113"/>
      <c r="AB575" s="113"/>
      <c r="AC575" s="113"/>
      <c r="AD575" s="113"/>
      <c r="AE575" s="138"/>
      <c r="AF575" s="138"/>
      <c r="AG575" s="138"/>
      <c r="AH575" s="113"/>
      <c r="AI575" s="253" t="s">
        <v>6229</v>
      </c>
      <c r="AJ575" s="234" t="s">
        <v>4601</v>
      </c>
      <c r="AK575" s="235">
        <v>0.03</v>
      </c>
      <c r="AL575" s="254">
        <v>0</v>
      </c>
      <c r="AM575" s="113" t="s">
        <v>2622</v>
      </c>
    </row>
    <row r="576" spans="1:39" ht="12.75">
      <c r="A576" s="114" t="str">
        <f t="shared" si="155"/>
        <v/>
      </c>
      <c r="B576" s="115"/>
      <c r="C576" s="116"/>
      <c r="D576" s="116"/>
      <c r="E576" s="146"/>
      <c r="F576" s="146"/>
      <c r="G576" s="147"/>
      <c r="H576" s="117"/>
      <c r="I576" s="118" t="str">
        <f t="shared" si="139"/>
        <v/>
      </c>
      <c r="J576" s="119"/>
      <c r="K576" s="120">
        <v>1</v>
      </c>
      <c r="L576" s="121">
        <f t="shared" si="144"/>
        <v>0</v>
      </c>
      <c r="M576" s="122" t="str">
        <f t="shared" si="140"/>
        <v/>
      </c>
      <c r="N576" s="123" t="str">
        <f t="shared" si="141"/>
        <v/>
      </c>
      <c r="O576" s="124" t="str">
        <f t="shared" si="145"/>
        <v/>
      </c>
      <c r="P576" s="125" t="e">
        <f t="shared" si="142"/>
        <v>#N/A</v>
      </c>
      <c r="Q576" s="126">
        <f t="shared" si="143"/>
        <v>0</v>
      </c>
      <c r="R576" s="127">
        <f t="shared" si="146"/>
        <v>0</v>
      </c>
      <c r="S576" s="132" t="str">
        <f t="shared" si="147"/>
        <v/>
      </c>
      <c r="T576" s="133" t="str">
        <f t="shared" si="148"/>
        <v/>
      </c>
      <c r="U576" s="133" t="str">
        <f t="shared" si="149"/>
        <v/>
      </c>
      <c r="V576" s="133" t="str">
        <f t="shared" si="150"/>
        <v/>
      </c>
      <c r="W576" s="133" t="str">
        <f t="shared" si="151"/>
        <v/>
      </c>
      <c r="X576" s="134" t="str">
        <f t="shared" si="152"/>
        <v/>
      </c>
      <c r="Y576" s="133" t="str">
        <f t="shared" si="153"/>
        <v/>
      </c>
      <c r="Z576" s="135" t="str">
        <f t="shared" si="154"/>
        <v/>
      </c>
      <c r="AA576" s="113"/>
      <c r="AB576" s="113"/>
      <c r="AC576" s="113"/>
      <c r="AD576" s="113"/>
      <c r="AE576" s="138"/>
      <c r="AF576" s="138"/>
      <c r="AG576" s="138"/>
      <c r="AH576" s="113"/>
      <c r="AI576" s="253" t="s">
        <v>6230</v>
      </c>
      <c r="AJ576" s="234" t="s">
        <v>4601</v>
      </c>
      <c r="AK576" s="235">
        <v>0.03</v>
      </c>
      <c r="AL576" s="254">
        <v>0</v>
      </c>
      <c r="AM576" s="113" t="s">
        <v>2622</v>
      </c>
    </row>
    <row r="577" spans="1:39" ht="12.75">
      <c r="A577" s="114" t="str">
        <f t="shared" si="155"/>
        <v/>
      </c>
      <c r="B577" s="115"/>
      <c r="C577" s="116"/>
      <c r="D577" s="116"/>
      <c r="E577" s="146"/>
      <c r="F577" s="146"/>
      <c r="G577" s="147"/>
      <c r="H577" s="117"/>
      <c r="I577" s="118" t="str">
        <f t="shared" si="139"/>
        <v/>
      </c>
      <c r="J577" s="119"/>
      <c r="K577" s="120">
        <v>1</v>
      </c>
      <c r="L577" s="121">
        <f t="shared" si="144"/>
        <v>0</v>
      </c>
      <c r="M577" s="122" t="str">
        <f t="shared" si="140"/>
        <v/>
      </c>
      <c r="N577" s="123" t="str">
        <f t="shared" si="141"/>
        <v/>
      </c>
      <c r="O577" s="124" t="str">
        <f t="shared" si="145"/>
        <v/>
      </c>
      <c r="P577" s="125" t="e">
        <f t="shared" si="142"/>
        <v>#N/A</v>
      </c>
      <c r="Q577" s="126">
        <f t="shared" si="143"/>
        <v>0</v>
      </c>
      <c r="R577" s="127">
        <f t="shared" si="146"/>
        <v>0</v>
      </c>
      <c r="S577" s="132" t="str">
        <f t="shared" si="147"/>
        <v/>
      </c>
      <c r="T577" s="133" t="str">
        <f t="shared" si="148"/>
        <v/>
      </c>
      <c r="U577" s="133" t="str">
        <f t="shared" si="149"/>
        <v/>
      </c>
      <c r="V577" s="133" t="str">
        <f t="shared" si="150"/>
        <v/>
      </c>
      <c r="W577" s="133" t="str">
        <f t="shared" si="151"/>
        <v/>
      </c>
      <c r="X577" s="134" t="str">
        <f t="shared" si="152"/>
        <v/>
      </c>
      <c r="Y577" s="133" t="str">
        <f t="shared" si="153"/>
        <v/>
      </c>
      <c r="Z577" s="135" t="str">
        <f t="shared" si="154"/>
        <v/>
      </c>
      <c r="AA577" s="113"/>
      <c r="AB577" s="113"/>
      <c r="AC577" s="113"/>
      <c r="AD577" s="113"/>
      <c r="AE577" s="138"/>
      <c r="AF577" s="138"/>
      <c r="AG577" s="138"/>
      <c r="AH577" s="113"/>
      <c r="AI577" s="253" t="s">
        <v>6231</v>
      </c>
      <c r="AJ577" s="234" t="s">
        <v>4601</v>
      </c>
      <c r="AK577" s="235">
        <v>0.03</v>
      </c>
      <c r="AL577" s="254">
        <v>0</v>
      </c>
      <c r="AM577" s="113" t="s">
        <v>2622</v>
      </c>
    </row>
    <row r="578" spans="1:39" ht="12.75">
      <c r="A578" s="114" t="str">
        <f t="shared" si="155"/>
        <v/>
      </c>
      <c r="B578" s="115"/>
      <c r="C578" s="116"/>
      <c r="D578" s="116"/>
      <c r="E578" s="146"/>
      <c r="F578" s="146"/>
      <c r="G578" s="147"/>
      <c r="H578" s="117"/>
      <c r="I578" s="118" t="str">
        <f t="shared" si="139"/>
        <v/>
      </c>
      <c r="J578" s="119"/>
      <c r="K578" s="120">
        <v>1</v>
      </c>
      <c r="L578" s="121">
        <f t="shared" si="144"/>
        <v>0</v>
      </c>
      <c r="M578" s="122" t="str">
        <f t="shared" si="140"/>
        <v/>
      </c>
      <c r="N578" s="123" t="str">
        <f t="shared" si="141"/>
        <v/>
      </c>
      <c r="O578" s="124" t="str">
        <f t="shared" si="145"/>
        <v/>
      </c>
      <c r="P578" s="125" t="e">
        <f t="shared" si="142"/>
        <v>#N/A</v>
      </c>
      <c r="Q578" s="126">
        <f t="shared" si="143"/>
        <v>0</v>
      </c>
      <c r="R578" s="127">
        <f t="shared" si="146"/>
        <v>0</v>
      </c>
      <c r="S578" s="132" t="str">
        <f t="shared" si="147"/>
        <v/>
      </c>
      <c r="T578" s="133" t="str">
        <f t="shared" si="148"/>
        <v/>
      </c>
      <c r="U578" s="133" t="str">
        <f t="shared" si="149"/>
        <v/>
      </c>
      <c r="V578" s="133" t="str">
        <f t="shared" si="150"/>
        <v/>
      </c>
      <c r="W578" s="133" t="str">
        <f t="shared" si="151"/>
        <v/>
      </c>
      <c r="X578" s="134" t="str">
        <f t="shared" si="152"/>
        <v/>
      </c>
      <c r="Y578" s="133" t="str">
        <f t="shared" si="153"/>
        <v/>
      </c>
      <c r="Z578" s="135" t="str">
        <f t="shared" si="154"/>
        <v/>
      </c>
      <c r="AA578" s="113"/>
      <c r="AB578" s="113"/>
      <c r="AC578" s="113"/>
      <c r="AD578" s="113"/>
      <c r="AE578" s="138"/>
      <c r="AF578" s="138"/>
      <c r="AG578" s="138"/>
      <c r="AH578" s="113"/>
      <c r="AI578" s="253" t="s">
        <v>6232</v>
      </c>
      <c r="AJ578" s="234" t="s">
        <v>4601</v>
      </c>
      <c r="AK578" s="235">
        <v>0.03</v>
      </c>
      <c r="AL578" s="254">
        <v>0</v>
      </c>
      <c r="AM578" s="113" t="s">
        <v>2622</v>
      </c>
    </row>
    <row r="579" spans="1:39" ht="12.75">
      <c r="A579" s="114" t="str">
        <f t="shared" si="155"/>
        <v/>
      </c>
      <c r="B579" s="115"/>
      <c r="C579" s="116"/>
      <c r="D579" s="116"/>
      <c r="E579" s="146"/>
      <c r="F579" s="146"/>
      <c r="G579" s="147"/>
      <c r="H579" s="117"/>
      <c r="I579" s="118" t="str">
        <f t="shared" si="139"/>
        <v/>
      </c>
      <c r="J579" s="119"/>
      <c r="K579" s="120">
        <v>1</v>
      </c>
      <c r="L579" s="121">
        <f t="shared" si="144"/>
        <v>0</v>
      </c>
      <c r="M579" s="122" t="str">
        <f t="shared" si="140"/>
        <v/>
      </c>
      <c r="N579" s="123" t="str">
        <f t="shared" si="141"/>
        <v/>
      </c>
      <c r="O579" s="124" t="str">
        <f t="shared" si="145"/>
        <v/>
      </c>
      <c r="P579" s="125" t="e">
        <f t="shared" si="142"/>
        <v>#N/A</v>
      </c>
      <c r="Q579" s="126">
        <f t="shared" si="143"/>
        <v>0</v>
      </c>
      <c r="R579" s="127">
        <f t="shared" si="146"/>
        <v>0</v>
      </c>
      <c r="S579" s="132" t="str">
        <f t="shared" si="147"/>
        <v/>
      </c>
      <c r="T579" s="133" t="str">
        <f t="shared" si="148"/>
        <v/>
      </c>
      <c r="U579" s="133" t="str">
        <f t="shared" si="149"/>
        <v/>
      </c>
      <c r="V579" s="133" t="str">
        <f t="shared" si="150"/>
        <v/>
      </c>
      <c r="W579" s="133" t="str">
        <f t="shared" si="151"/>
        <v/>
      </c>
      <c r="X579" s="134" t="str">
        <f t="shared" si="152"/>
        <v/>
      </c>
      <c r="Y579" s="133" t="str">
        <f t="shared" si="153"/>
        <v/>
      </c>
      <c r="Z579" s="135" t="str">
        <f t="shared" si="154"/>
        <v/>
      </c>
      <c r="AA579" s="113"/>
      <c r="AB579" s="113"/>
      <c r="AC579" s="113"/>
      <c r="AD579" s="113"/>
      <c r="AE579" s="138"/>
      <c r="AF579" s="138"/>
      <c r="AG579" s="138"/>
      <c r="AH579" s="113"/>
      <c r="AI579" s="253" t="s">
        <v>6233</v>
      </c>
      <c r="AJ579" s="234" t="s">
        <v>4601</v>
      </c>
      <c r="AK579" s="235">
        <v>0.03</v>
      </c>
      <c r="AL579" s="254">
        <v>0</v>
      </c>
      <c r="AM579" s="113" t="s">
        <v>2622</v>
      </c>
    </row>
    <row r="580" spans="1:39" ht="12.75">
      <c r="A580" s="114" t="str">
        <f t="shared" si="155"/>
        <v/>
      </c>
      <c r="B580" s="115"/>
      <c r="C580" s="116"/>
      <c r="D580" s="116"/>
      <c r="E580" s="146"/>
      <c r="F580" s="146"/>
      <c r="G580" s="147"/>
      <c r="H580" s="117"/>
      <c r="I580" s="118" t="str">
        <f t="shared" si="139"/>
        <v/>
      </c>
      <c r="J580" s="119"/>
      <c r="K580" s="120">
        <v>1</v>
      </c>
      <c r="L580" s="121">
        <f t="shared" si="144"/>
        <v>0</v>
      </c>
      <c r="M580" s="122" t="str">
        <f t="shared" si="140"/>
        <v/>
      </c>
      <c r="N580" s="123" t="str">
        <f t="shared" si="141"/>
        <v/>
      </c>
      <c r="O580" s="124" t="str">
        <f t="shared" si="145"/>
        <v/>
      </c>
      <c r="P580" s="125" t="e">
        <f t="shared" si="142"/>
        <v>#N/A</v>
      </c>
      <c r="Q580" s="126">
        <f t="shared" si="143"/>
        <v>0</v>
      </c>
      <c r="R580" s="127">
        <f t="shared" si="146"/>
        <v>0</v>
      </c>
      <c r="S580" s="132" t="str">
        <f t="shared" si="147"/>
        <v/>
      </c>
      <c r="T580" s="133" t="str">
        <f t="shared" si="148"/>
        <v/>
      </c>
      <c r="U580" s="133" t="str">
        <f t="shared" si="149"/>
        <v/>
      </c>
      <c r="V580" s="133" t="str">
        <f t="shared" si="150"/>
        <v/>
      </c>
      <c r="W580" s="133" t="str">
        <f t="shared" si="151"/>
        <v/>
      </c>
      <c r="X580" s="134" t="str">
        <f t="shared" si="152"/>
        <v/>
      </c>
      <c r="Y580" s="133" t="str">
        <f t="shared" si="153"/>
        <v/>
      </c>
      <c r="Z580" s="135" t="str">
        <f t="shared" si="154"/>
        <v/>
      </c>
      <c r="AA580" s="113"/>
      <c r="AB580" s="113"/>
      <c r="AC580" s="113"/>
      <c r="AD580" s="113"/>
      <c r="AE580" s="138"/>
      <c r="AF580" s="138"/>
      <c r="AG580" s="138"/>
      <c r="AH580" s="113"/>
      <c r="AI580" s="253" t="s">
        <v>6234</v>
      </c>
      <c r="AJ580" s="234" t="s">
        <v>4601</v>
      </c>
      <c r="AK580" s="235">
        <v>0.03</v>
      </c>
      <c r="AL580" s="254">
        <v>0</v>
      </c>
      <c r="AM580" s="113" t="s">
        <v>2622</v>
      </c>
    </row>
    <row r="581" spans="1:39" ht="12.75">
      <c r="A581" s="114" t="str">
        <f t="shared" si="155"/>
        <v/>
      </c>
      <c r="B581" s="115"/>
      <c r="C581" s="116"/>
      <c r="D581" s="116"/>
      <c r="E581" s="146"/>
      <c r="F581" s="146"/>
      <c r="G581" s="147"/>
      <c r="H581" s="117"/>
      <c r="I581" s="118" t="str">
        <f t="shared" si="139"/>
        <v/>
      </c>
      <c r="J581" s="119"/>
      <c r="K581" s="120">
        <v>1</v>
      </c>
      <c r="L581" s="121">
        <f t="shared" si="144"/>
        <v>0</v>
      </c>
      <c r="M581" s="122" t="str">
        <f t="shared" si="140"/>
        <v/>
      </c>
      <c r="N581" s="123" t="str">
        <f t="shared" si="141"/>
        <v/>
      </c>
      <c r="O581" s="124" t="str">
        <f t="shared" si="145"/>
        <v/>
      </c>
      <c r="P581" s="125" t="e">
        <f t="shared" si="142"/>
        <v>#N/A</v>
      </c>
      <c r="Q581" s="126">
        <f t="shared" si="143"/>
        <v>0</v>
      </c>
      <c r="R581" s="127">
        <f t="shared" si="146"/>
        <v>0</v>
      </c>
      <c r="S581" s="132" t="str">
        <f t="shared" si="147"/>
        <v/>
      </c>
      <c r="T581" s="133" t="str">
        <f t="shared" si="148"/>
        <v/>
      </c>
      <c r="U581" s="133" t="str">
        <f t="shared" si="149"/>
        <v/>
      </c>
      <c r="V581" s="133" t="str">
        <f t="shared" si="150"/>
        <v/>
      </c>
      <c r="W581" s="133" t="str">
        <f t="shared" si="151"/>
        <v/>
      </c>
      <c r="X581" s="134" t="str">
        <f t="shared" si="152"/>
        <v/>
      </c>
      <c r="Y581" s="133" t="str">
        <f t="shared" si="153"/>
        <v/>
      </c>
      <c r="Z581" s="135" t="str">
        <f t="shared" si="154"/>
        <v/>
      </c>
      <c r="AA581" s="113"/>
      <c r="AB581" s="113"/>
      <c r="AC581" s="113"/>
      <c r="AD581" s="113"/>
      <c r="AE581" s="138"/>
      <c r="AF581" s="138"/>
      <c r="AG581" s="138"/>
      <c r="AH581" s="113"/>
      <c r="AI581" s="253" t="s">
        <v>6235</v>
      </c>
      <c r="AJ581" s="234" t="s">
        <v>4601</v>
      </c>
      <c r="AK581" s="235">
        <v>0.03</v>
      </c>
      <c r="AL581" s="254">
        <v>0</v>
      </c>
      <c r="AM581" s="113" t="s">
        <v>2622</v>
      </c>
    </row>
    <row r="582" spans="1:39" ht="12.75">
      <c r="A582" s="114" t="str">
        <f t="shared" si="155"/>
        <v/>
      </c>
      <c r="B582" s="115"/>
      <c r="C582" s="116"/>
      <c r="D582" s="116"/>
      <c r="E582" s="146"/>
      <c r="F582" s="146"/>
      <c r="G582" s="147"/>
      <c r="H582" s="117"/>
      <c r="I582" s="118" t="str">
        <f t="shared" si="139"/>
        <v/>
      </c>
      <c r="J582" s="119"/>
      <c r="K582" s="120">
        <v>1</v>
      </c>
      <c r="L582" s="121">
        <f t="shared" si="144"/>
        <v>0</v>
      </c>
      <c r="M582" s="122" t="str">
        <f t="shared" si="140"/>
        <v/>
      </c>
      <c r="N582" s="123" t="str">
        <f t="shared" si="141"/>
        <v/>
      </c>
      <c r="O582" s="124" t="str">
        <f t="shared" si="145"/>
        <v/>
      </c>
      <c r="P582" s="125" t="e">
        <f t="shared" si="142"/>
        <v>#N/A</v>
      </c>
      <c r="Q582" s="126">
        <f t="shared" si="143"/>
        <v>0</v>
      </c>
      <c r="R582" s="127">
        <f t="shared" si="146"/>
        <v>0</v>
      </c>
      <c r="S582" s="132" t="str">
        <f t="shared" si="147"/>
        <v/>
      </c>
      <c r="T582" s="133" t="str">
        <f t="shared" si="148"/>
        <v/>
      </c>
      <c r="U582" s="133" t="str">
        <f t="shared" si="149"/>
        <v/>
      </c>
      <c r="V582" s="133" t="str">
        <f t="shared" si="150"/>
        <v/>
      </c>
      <c r="W582" s="133" t="str">
        <f t="shared" si="151"/>
        <v/>
      </c>
      <c r="X582" s="134" t="str">
        <f t="shared" si="152"/>
        <v/>
      </c>
      <c r="Y582" s="133" t="str">
        <f t="shared" si="153"/>
        <v/>
      </c>
      <c r="Z582" s="135" t="str">
        <f t="shared" si="154"/>
        <v/>
      </c>
      <c r="AA582" s="113"/>
      <c r="AB582" s="113"/>
      <c r="AC582" s="113"/>
      <c r="AD582" s="113"/>
      <c r="AE582" s="138"/>
      <c r="AF582" s="138"/>
      <c r="AG582" s="138"/>
      <c r="AH582" s="113"/>
      <c r="AI582" s="253" t="s">
        <v>6236</v>
      </c>
      <c r="AJ582" s="234" t="s">
        <v>4601</v>
      </c>
      <c r="AK582" s="235">
        <v>0.03</v>
      </c>
      <c r="AL582" s="254">
        <v>0</v>
      </c>
      <c r="AM582" s="113" t="s">
        <v>2622</v>
      </c>
    </row>
    <row r="583" spans="1:39" ht="12.75">
      <c r="A583" s="114" t="str">
        <f t="shared" si="155"/>
        <v/>
      </c>
      <c r="B583" s="115"/>
      <c r="C583" s="116"/>
      <c r="D583" s="116"/>
      <c r="E583" s="146"/>
      <c r="F583" s="146"/>
      <c r="G583" s="147"/>
      <c r="H583" s="117"/>
      <c r="I583" s="118" t="str">
        <f t="shared" si="139"/>
        <v/>
      </c>
      <c r="J583" s="119"/>
      <c r="K583" s="120">
        <v>1</v>
      </c>
      <c r="L583" s="121">
        <f t="shared" si="144"/>
        <v>0</v>
      </c>
      <c r="M583" s="122" t="str">
        <f t="shared" si="140"/>
        <v/>
      </c>
      <c r="N583" s="123" t="str">
        <f t="shared" si="141"/>
        <v/>
      </c>
      <c r="O583" s="124" t="str">
        <f t="shared" si="145"/>
        <v/>
      </c>
      <c r="P583" s="125" t="e">
        <f t="shared" si="142"/>
        <v>#N/A</v>
      </c>
      <c r="Q583" s="126">
        <f t="shared" si="143"/>
        <v>0</v>
      </c>
      <c r="R583" s="127">
        <f t="shared" si="146"/>
        <v>0</v>
      </c>
      <c r="S583" s="132" t="str">
        <f t="shared" si="147"/>
        <v/>
      </c>
      <c r="T583" s="133" t="str">
        <f t="shared" si="148"/>
        <v/>
      </c>
      <c r="U583" s="133" t="str">
        <f t="shared" si="149"/>
        <v/>
      </c>
      <c r="V583" s="133" t="str">
        <f t="shared" si="150"/>
        <v/>
      </c>
      <c r="W583" s="133" t="str">
        <f t="shared" si="151"/>
        <v/>
      </c>
      <c r="X583" s="134" t="str">
        <f t="shared" si="152"/>
        <v/>
      </c>
      <c r="Y583" s="133" t="str">
        <f t="shared" si="153"/>
        <v/>
      </c>
      <c r="Z583" s="135" t="str">
        <f t="shared" si="154"/>
        <v/>
      </c>
      <c r="AA583" s="113"/>
      <c r="AB583" s="113"/>
      <c r="AC583" s="113"/>
      <c r="AD583" s="113"/>
      <c r="AE583" s="138"/>
      <c r="AF583" s="138"/>
      <c r="AG583" s="138"/>
      <c r="AH583" s="113"/>
      <c r="AI583" s="253" t="s">
        <v>6237</v>
      </c>
      <c r="AJ583" s="234" t="s">
        <v>4601</v>
      </c>
      <c r="AK583" s="235">
        <v>0.03</v>
      </c>
      <c r="AL583" s="254">
        <v>0</v>
      </c>
      <c r="AM583" s="113" t="s">
        <v>2622</v>
      </c>
    </row>
    <row r="584" spans="1:39" ht="12.75">
      <c r="A584" s="114" t="str">
        <f t="shared" si="155"/>
        <v/>
      </c>
      <c r="B584" s="115"/>
      <c r="C584" s="116"/>
      <c r="D584" s="116"/>
      <c r="E584" s="146"/>
      <c r="F584" s="146"/>
      <c r="G584" s="147"/>
      <c r="H584" s="117"/>
      <c r="I584" s="118" t="str">
        <f t="shared" si="139"/>
        <v/>
      </c>
      <c r="J584" s="119"/>
      <c r="K584" s="120">
        <v>1</v>
      </c>
      <c r="L584" s="121">
        <f t="shared" si="144"/>
        <v>0</v>
      </c>
      <c r="M584" s="122" t="str">
        <f t="shared" si="140"/>
        <v/>
      </c>
      <c r="N584" s="123" t="str">
        <f t="shared" si="141"/>
        <v/>
      </c>
      <c r="O584" s="124" t="str">
        <f t="shared" si="145"/>
        <v/>
      </c>
      <c r="P584" s="125" t="e">
        <f t="shared" si="142"/>
        <v>#N/A</v>
      </c>
      <c r="Q584" s="126">
        <f t="shared" si="143"/>
        <v>0</v>
      </c>
      <c r="R584" s="127">
        <f t="shared" si="146"/>
        <v>0</v>
      </c>
      <c r="S584" s="132" t="str">
        <f t="shared" si="147"/>
        <v/>
      </c>
      <c r="T584" s="133" t="str">
        <f t="shared" si="148"/>
        <v/>
      </c>
      <c r="U584" s="133" t="str">
        <f t="shared" si="149"/>
        <v/>
      </c>
      <c r="V584" s="133" t="str">
        <f t="shared" si="150"/>
        <v/>
      </c>
      <c r="W584" s="133" t="str">
        <f t="shared" si="151"/>
        <v/>
      </c>
      <c r="X584" s="134" t="str">
        <f t="shared" si="152"/>
        <v/>
      </c>
      <c r="Y584" s="133" t="str">
        <f t="shared" si="153"/>
        <v/>
      </c>
      <c r="Z584" s="135" t="str">
        <f t="shared" si="154"/>
        <v/>
      </c>
      <c r="AA584" s="113"/>
      <c r="AB584" s="113"/>
      <c r="AC584" s="113"/>
      <c r="AD584" s="113"/>
      <c r="AE584" s="138"/>
      <c r="AF584" s="138"/>
      <c r="AG584" s="138"/>
      <c r="AH584" s="113"/>
      <c r="AI584" s="253" t="s">
        <v>6238</v>
      </c>
      <c r="AJ584" s="234" t="s">
        <v>4601</v>
      </c>
      <c r="AK584" s="235">
        <v>0.03</v>
      </c>
      <c r="AL584" s="254">
        <v>0</v>
      </c>
      <c r="AM584" s="113" t="s">
        <v>2622</v>
      </c>
    </row>
    <row r="585" spans="1:39" ht="12.75">
      <c r="A585" s="114" t="str">
        <f t="shared" si="155"/>
        <v/>
      </c>
      <c r="B585" s="115"/>
      <c r="C585" s="116"/>
      <c r="D585" s="116"/>
      <c r="E585" s="146"/>
      <c r="F585" s="146"/>
      <c r="G585" s="147"/>
      <c r="H585" s="117"/>
      <c r="I585" s="118" t="str">
        <f t="shared" si="139"/>
        <v/>
      </c>
      <c r="J585" s="119"/>
      <c r="K585" s="120">
        <v>1</v>
      </c>
      <c r="L585" s="121">
        <f t="shared" si="144"/>
        <v>0</v>
      </c>
      <c r="M585" s="122" t="str">
        <f t="shared" si="140"/>
        <v/>
      </c>
      <c r="N585" s="123" t="str">
        <f t="shared" si="141"/>
        <v/>
      </c>
      <c r="O585" s="124" t="str">
        <f t="shared" si="145"/>
        <v/>
      </c>
      <c r="P585" s="125" t="e">
        <f t="shared" si="142"/>
        <v>#N/A</v>
      </c>
      <c r="Q585" s="126">
        <f t="shared" si="143"/>
        <v>0</v>
      </c>
      <c r="R585" s="127">
        <f t="shared" si="146"/>
        <v>0</v>
      </c>
      <c r="S585" s="132" t="str">
        <f t="shared" si="147"/>
        <v/>
      </c>
      <c r="T585" s="133" t="str">
        <f t="shared" si="148"/>
        <v/>
      </c>
      <c r="U585" s="133" t="str">
        <f t="shared" si="149"/>
        <v/>
      </c>
      <c r="V585" s="133" t="str">
        <f t="shared" si="150"/>
        <v/>
      </c>
      <c r="W585" s="133" t="str">
        <f t="shared" si="151"/>
        <v/>
      </c>
      <c r="X585" s="134" t="str">
        <f t="shared" si="152"/>
        <v/>
      </c>
      <c r="Y585" s="133" t="str">
        <f t="shared" si="153"/>
        <v/>
      </c>
      <c r="Z585" s="135" t="str">
        <f t="shared" si="154"/>
        <v/>
      </c>
      <c r="AA585" s="113"/>
      <c r="AB585" s="113"/>
      <c r="AC585" s="113"/>
      <c r="AD585" s="113"/>
      <c r="AE585" s="138"/>
      <c r="AF585" s="138"/>
      <c r="AG585" s="138"/>
      <c r="AH585" s="113"/>
      <c r="AI585" s="253" t="s">
        <v>6239</v>
      </c>
      <c r="AJ585" s="234" t="s">
        <v>4601</v>
      </c>
      <c r="AK585" s="235">
        <v>0.03</v>
      </c>
      <c r="AL585" s="254">
        <v>0</v>
      </c>
      <c r="AM585" s="113" t="s">
        <v>2622</v>
      </c>
    </row>
    <row r="586" spans="1:39" ht="12.75">
      <c r="A586" s="114" t="str">
        <f t="shared" si="155"/>
        <v/>
      </c>
      <c r="B586" s="115"/>
      <c r="C586" s="116"/>
      <c r="D586" s="116"/>
      <c r="E586" s="146"/>
      <c r="F586" s="146"/>
      <c r="G586" s="147"/>
      <c r="H586" s="117"/>
      <c r="I586" s="118" t="str">
        <f t="shared" si="139"/>
        <v/>
      </c>
      <c r="J586" s="119"/>
      <c r="K586" s="120">
        <v>1</v>
      </c>
      <c r="L586" s="121">
        <f t="shared" si="144"/>
        <v>0</v>
      </c>
      <c r="M586" s="122" t="str">
        <f t="shared" si="140"/>
        <v/>
      </c>
      <c r="N586" s="123" t="str">
        <f t="shared" si="141"/>
        <v/>
      </c>
      <c r="O586" s="124" t="str">
        <f t="shared" si="145"/>
        <v/>
      </c>
      <c r="P586" s="125" t="e">
        <f t="shared" si="142"/>
        <v>#N/A</v>
      </c>
      <c r="Q586" s="126">
        <f t="shared" si="143"/>
        <v>0</v>
      </c>
      <c r="R586" s="127">
        <f t="shared" si="146"/>
        <v>0</v>
      </c>
      <c r="S586" s="132" t="str">
        <f t="shared" si="147"/>
        <v/>
      </c>
      <c r="T586" s="133" t="str">
        <f t="shared" si="148"/>
        <v/>
      </c>
      <c r="U586" s="133" t="str">
        <f t="shared" si="149"/>
        <v/>
      </c>
      <c r="V586" s="133" t="str">
        <f t="shared" si="150"/>
        <v/>
      </c>
      <c r="W586" s="133" t="str">
        <f t="shared" si="151"/>
        <v/>
      </c>
      <c r="X586" s="134" t="str">
        <f t="shared" si="152"/>
        <v/>
      </c>
      <c r="Y586" s="133" t="str">
        <f t="shared" si="153"/>
        <v/>
      </c>
      <c r="Z586" s="135" t="str">
        <f t="shared" si="154"/>
        <v/>
      </c>
      <c r="AA586" s="113"/>
      <c r="AB586" s="113"/>
      <c r="AC586" s="113"/>
      <c r="AD586" s="113"/>
      <c r="AE586" s="138"/>
      <c r="AF586" s="138"/>
      <c r="AG586" s="138"/>
      <c r="AH586" s="113"/>
      <c r="AI586" s="253" t="s">
        <v>3729</v>
      </c>
      <c r="AJ586" s="234" t="s">
        <v>4601</v>
      </c>
      <c r="AK586" s="235">
        <v>0.03</v>
      </c>
      <c r="AL586" s="254">
        <v>0</v>
      </c>
      <c r="AM586" s="113" t="s">
        <v>2622</v>
      </c>
    </row>
    <row r="587" spans="1:39" ht="12.75">
      <c r="A587" s="114" t="str">
        <f t="shared" si="155"/>
        <v/>
      </c>
      <c r="B587" s="115"/>
      <c r="C587" s="116"/>
      <c r="D587" s="116"/>
      <c r="E587" s="146"/>
      <c r="F587" s="146"/>
      <c r="G587" s="147"/>
      <c r="H587" s="117"/>
      <c r="I587" s="118" t="str">
        <f t="shared" si="139"/>
        <v/>
      </c>
      <c r="J587" s="119"/>
      <c r="K587" s="120">
        <v>1</v>
      </c>
      <c r="L587" s="121">
        <f t="shared" si="144"/>
        <v>0</v>
      </c>
      <c r="M587" s="122" t="str">
        <f t="shared" si="140"/>
        <v/>
      </c>
      <c r="N587" s="123" t="str">
        <f t="shared" si="141"/>
        <v/>
      </c>
      <c r="O587" s="124" t="str">
        <f t="shared" si="145"/>
        <v/>
      </c>
      <c r="P587" s="125" t="e">
        <f t="shared" si="142"/>
        <v>#N/A</v>
      </c>
      <c r="Q587" s="126">
        <f t="shared" si="143"/>
        <v>0</v>
      </c>
      <c r="R587" s="127">
        <f t="shared" si="146"/>
        <v>0</v>
      </c>
      <c r="S587" s="132" t="str">
        <f t="shared" si="147"/>
        <v/>
      </c>
      <c r="T587" s="133" t="str">
        <f t="shared" si="148"/>
        <v/>
      </c>
      <c r="U587" s="133" t="str">
        <f t="shared" si="149"/>
        <v/>
      </c>
      <c r="V587" s="133" t="str">
        <f t="shared" si="150"/>
        <v/>
      </c>
      <c r="W587" s="133" t="str">
        <f t="shared" si="151"/>
        <v/>
      </c>
      <c r="X587" s="134" t="str">
        <f t="shared" si="152"/>
        <v/>
      </c>
      <c r="Y587" s="133" t="str">
        <f t="shared" si="153"/>
        <v/>
      </c>
      <c r="Z587" s="135" t="str">
        <f t="shared" si="154"/>
        <v/>
      </c>
      <c r="AA587" s="113"/>
      <c r="AB587" s="113"/>
      <c r="AC587" s="113"/>
      <c r="AD587" s="113"/>
      <c r="AE587" s="138"/>
      <c r="AF587" s="138"/>
      <c r="AG587" s="138"/>
      <c r="AH587" s="113"/>
      <c r="AI587" s="253" t="s">
        <v>3730</v>
      </c>
      <c r="AJ587" s="234" t="s">
        <v>4601</v>
      </c>
      <c r="AK587" s="235">
        <v>0.03</v>
      </c>
      <c r="AL587" s="254">
        <v>0</v>
      </c>
      <c r="AM587" s="113" t="s">
        <v>2622</v>
      </c>
    </row>
    <row r="588" spans="1:39" ht="12.75">
      <c r="A588" s="114" t="str">
        <f t="shared" si="155"/>
        <v/>
      </c>
      <c r="B588" s="115"/>
      <c r="C588" s="116"/>
      <c r="D588" s="116"/>
      <c r="E588" s="146"/>
      <c r="F588" s="146"/>
      <c r="G588" s="147"/>
      <c r="H588" s="117"/>
      <c r="I588" s="118" t="str">
        <f t="shared" ref="I588:I651" si="156">IF(ISNA($P588="TRUE"),"",VLOOKUP($G588,$AI$14:$AL$5997,2,FALSE))</f>
        <v/>
      </c>
      <c r="J588" s="119"/>
      <c r="K588" s="120">
        <v>1</v>
      </c>
      <c r="L588" s="121">
        <f t="shared" si="144"/>
        <v>0</v>
      </c>
      <c r="M588" s="122" t="str">
        <f t="shared" ref="M588:M651" si="157">IF(ISNA($P588="TRUE"),"",VLOOKUP($G588,$AI$14:$AL$5997,3,FALSE))</f>
        <v/>
      </c>
      <c r="N588" s="123" t="str">
        <f t="shared" ref="N588:N651" si="158">IF(ISNA($P588="TRUE"),"",VLOOKUP($G588,$AI$14:$AL$5997,4,FALSE))</f>
        <v/>
      </c>
      <c r="O588" s="124" t="str">
        <f t="shared" si="145"/>
        <v/>
      </c>
      <c r="P588" s="125" t="e">
        <f t="shared" ref="P588:P651" si="159">VLOOKUP(G588,$AI$14:$AM$5998,5,FALSE)</f>
        <v>#N/A</v>
      </c>
      <c r="Q588" s="126">
        <f t="shared" ref="Q588:Q651" si="160">IF(ISNUMBER(H588),+N588*H588,0)</f>
        <v>0</v>
      </c>
      <c r="R588" s="127">
        <f t="shared" si="146"/>
        <v>0</v>
      </c>
      <c r="S588" s="132" t="str">
        <f t="shared" si="147"/>
        <v/>
      </c>
      <c r="T588" s="133" t="str">
        <f t="shared" si="148"/>
        <v/>
      </c>
      <c r="U588" s="133" t="str">
        <f t="shared" si="149"/>
        <v/>
      </c>
      <c r="V588" s="133" t="str">
        <f t="shared" si="150"/>
        <v/>
      </c>
      <c r="W588" s="133" t="str">
        <f t="shared" si="151"/>
        <v/>
      </c>
      <c r="X588" s="134" t="str">
        <f t="shared" si="152"/>
        <v/>
      </c>
      <c r="Y588" s="133" t="str">
        <f t="shared" si="153"/>
        <v/>
      </c>
      <c r="Z588" s="135" t="str">
        <f t="shared" si="154"/>
        <v/>
      </c>
      <c r="AA588" s="113"/>
      <c r="AB588" s="113"/>
      <c r="AC588" s="113"/>
      <c r="AD588" s="113"/>
      <c r="AE588" s="138"/>
      <c r="AF588" s="138"/>
      <c r="AG588" s="138"/>
      <c r="AH588" s="113"/>
      <c r="AI588" s="253" t="s">
        <v>6240</v>
      </c>
      <c r="AJ588" s="234" t="s">
        <v>4601</v>
      </c>
      <c r="AK588" s="235">
        <v>0.03</v>
      </c>
      <c r="AL588" s="254">
        <v>0</v>
      </c>
      <c r="AM588" s="113" t="s">
        <v>2622</v>
      </c>
    </row>
    <row r="589" spans="1:39" ht="12.75">
      <c r="A589" s="114" t="str">
        <f t="shared" si="155"/>
        <v/>
      </c>
      <c r="B589" s="115"/>
      <c r="C589" s="116"/>
      <c r="D589" s="116"/>
      <c r="E589" s="146"/>
      <c r="F589" s="146"/>
      <c r="G589" s="147"/>
      <c r="H589" s="117"/>
      <c r="I589" s="118" t="str">
        <f t="shared" si="156"/>
        <v/>
      </c>
      <c r="J589" s="119"/>
      <c r="K589" s="120">
        <v>1</v>
      </c>
      <c r="L589" s="121">
        <f t="shared" ref="L589:L652" si="161">IF(ISNUMBER(J589),+J589*$J$6*K589,0)</f>
        <v>0</v>
      </c>
      <c r="M589" s="122" t="str">
        <f t="shared" si="157"/>
        <v/>
      </c>
      <c r="N589" s="123" t="str">
        <f t="shared" si="158"/>
        <v/>
      </c>
      <c r="O589" s="124" t="str">
        <f t="shared" ref="O589:O652" si="162">IF(ISNA(P589="TRUE"),"",ROUND((L589*M589+Q589)*R589,2))</f>
        <v/>
      </c>
      <c r="P589" s="125" t="e">
        <f t="shared" si="159"/>
        <v>#N/A</v>
      </c>
      <c r="Q589" s="126">
        <f t="shared" si="160"/>
        <v>0</v>
      </c>
      <c r="R589" s="127">
        <f t="shared" ref="R589:R652" si="163">IF(B589="N",1,0)</f>
        <v>0</v>
      </c>
      <c r="S589" s="132" t="str">
        <f t="shared" ref="S589:S652" si="164">IF(ISNA(P589)=FALSE,IF(ISNA(VLOOKUP(B589,AA$14:AA$31,1,FALSE))=TRUE,"X",""),"")</f>
        <v/>
      </c>
      <c r="T589" s="133" t="str">
        <f t="shared" ref="T589:T652" si="165">IF(ISNA(P589)=FALSE,IF(ISNA(VLOOKUP(C589,$AE$14:$AE$240,1,FALSE)=TRUE),"X",""),"")</f>
        <v/>
      </c>
      <c r="U589" s="133" t="str">
        <f t="shared" ref="U589:U652" si="166">IF(ISNA(P589)=FALSE,IF(ISNA(VLOOKUP(D589,$AE$14:$AE$240,1,FALSE)=TRUE),"X",""),"")</f>
        <v/>
      </c>
      <c r="V589" s="133" t="str">
        <f t="shared" ref="V589:V652" si="167">IF(ISNA(P589)=FALSE,IF(ISTEXT(E589)=FALSE,"X",""),"")</f>
        <v/>
      </c>
      <c r="W589" s="133" t="str">
        <f t="shared" ref="W589:W652" si="168">IF(ISNA(P589)=FALSE,IF(ISTEXT(F589)=FALSE,"X",""),"")</f>
        <v/>
      </c>
      <c r="X589" s="134" t="str">
        <f t="shared" ref="X589:X652" si="169">IF(ISNUMBER(J589)=TRUE,IF(ISNA(VLOOKUP(G589,AI$14:AI$5997,1,FALSE)=TRUE),"X",""),"")</f>
        <v/>
      </c>
      <c r="Y589" s="133" t="str">
        <f t="shared" ref="Y589:Y652" si="170">IF(ISNA(P589)=FALSE,IF(I589="..",IF(LEN(H589)&gt;0,"X",""),IF(H589&lt;0.00001,"X","")),"")</f>
        <v/>
      </c>
      <c r="Z589" s="135" t="str">
        <f t="shared" ref="Z589:Z652" si="171">IF(ISNA(P589)=TRUE,"",IF(L589&gt;=0.0001,"","X"))</f>
        <v/>
      </c>
      <c r="AA589" s="113"/>
      <c r="AB589" s="113"/>
      <c r="AC589" s="113"/>
      <c r="AD589" s="113"/>
      <c r="AE589" s="138"/>
      <c r="AF589" s="138"/>
      <c r="AG589" s="138"/>
      <c r="AH589" s="113"/>
      <c r="AI589" s="253" t="s">
        <v>6241</v>
      </c>
      <c r="AJ589" s="234" t="s">
        <v>4601</v>
      </c>
      <c r="AK589" s="235">
        <v>0.03</v>
      </c>
      <c r="AL589" s="254">
        <v>0</v>
      </c>
      <c r="AM589" s="113" t="s">
        <v>2622</v>
      </c>
    </row>
    <row r="590" spans="1:39" ht="12.75">
      <c r="A590" s="114" t="str">
        <f t="shared" ref="A590:A653" si="172">IF(ISNA($P590)=TRUE,"",A589+1)</f>
        <v/>
      </c>
      <c r="B590" s="115"/>
      <c r="C590" s="116"/>
      <c r="D590" s="116"/>
      <c r="E590" s="146"/>
      <c r="F590" s="146"/>
      <c r="G590" s="147"/>
      <c r="H590" s="117"/>
      <c r="I590" s="118" t="str">
        <f t="shared" si="156"/>
        <v/>
      </c>
      <c r="J590" s="119"/>
      <c r="K590" s="120">
        <v>1</v>
      </c>
      <c r="L590" s="121">
        <f t="shared" si="161"/>
        <v>0</v>
      </c>
      <c r="M590" s="122" t="str">
        <f t="shared" si="157"/>
        <v/>
      </c>
      <c r="N590" s="123" t="str">
        <f t="shared" si="158"/>
        <v/>
      </c>
      <c r="O590" s="124" t="str">
        <f t="shared" si="162"/>
        <v/>
      </c>
      <c r="P590" s="125" t="e">
        <f t="shared" si="159"/>
        <v>#N/A</v>
      </c>
      <c r="Q590" s="126">
        <f t="shared" si="160"/>
        <v>0</v>
      </c>
      <c r="R590" s="127">
        <f t="shared" si="163"/>
        <v>0</v>
      </c>
      <c r="S590" s="132" t="str">
        <f t="shared" si="164"/>
        <v/>
      </c>
      <c r="T590" s="133" t="str">
        <f t="shared" si="165"/>
        <v/>
      </c>
      <c r="U590" s="133" t="str">
        <f t="shared" si="166"/>
        <v/>
      </c>
      <c r="V590" s="133" t="str">
        <f t="shared" si="167"/>
        <v/>
      </c>
      <c r="W590" s="133" t="str">
        <f t="shared" si="168"/>
        <v/>
      </c>
      <c r="X590" s="134" t="str">
        <f t="shared" si="169"/>
        <v/>
      </c>
      <c r="Y590" s="133" t="str">
        <f t="shared" si="170"/>
        <v/>
      </c>
      <c r="Z590" s="135" t="str">
        <f t="shared" si="171"/>
        <v/>
      </c>
      <c r="AA590" s="113"/>
      <c r="AB590" s="113"/>
      <c r="AC590" s="113"/>
      <c r="AD590" s="113"/>
      <c r="AE590" s="138"/>
      <c r="AF590" s="138"/>
      <c r="AG590" s="138"/>
      <c r="AH590" s="113"/>
      <c r="AI590" s="253" t="s">
        <v>6242</v>
      </c>
      <c r="AJ590" s="234" t="s">
        <v>4601</v>
      </c>
      <c r="AK590" s="235">
        <v>0.03</v>
      </c>
      <c r="AL590" s="254">
        <v>0</v>
      </c>
      <c r="AM590" s="113" t="s">
        <v>2622</v>
      </c>
    </row>
    <row r="591" spans="1:39" ht="12.75">
      <c r="A591" s="114" t="str">
        <f t="shared" si="172"/>
        <v/>
      </c>
      <c r="B591" s="115"/>
      <c r="C591" s="116"/>
      <c r="D591" s="116"/>
      <c r="E591" s="146"/>
      <c r="F591" s="146"/>
      <c r="G591" s="147"/>
      <c r="H591" s="117"/>
      <c r="I591" s="118" t="str">
        <f t="shared" si="156"/>
        <v/>
      </c>
      <c r="J591" s="119"/>
      <c r="K591" s="120">
        <v>1</v>
      </c>
      <c r="L591" s="121">
        <f t="shared" si="161"/>
        <v>0</v>
      </c>
      <c r="M591" s="122" t="str">
        <f t="shared" si="157"/>
        <v/>
      </c>
      <c r="N591" s="123" t="str">
        <f t="shared" si="158"/>
        <v/>
      </c>
      <c r="O591" s="124" t="str">
        <f t="shared" si="162"/>
        <v/>
      </c>
      <c r="P591" s="125" t="e">
        <f t="shared" si="159"/>
        <v>#N/A</v>
      </c>
      <c r="Q591" s="126">
        <f t="shared" si="160"/>
        <v>0</v>
      </c>
      <c r="R591" s="127">
        <f t="shared" si="163"/>
        <v>0</v>
      </c>
      <c r="S591" s="132" t="str">
        <f t="shared" si="164"/>
        <v/>
      </c>
      <c r="T591" s="133" t="str">
        <f t="shared" si="165"/>
        <v/>
      </c>
      <c r="U591" s="133" t="str">
        <f t="shared" si="166"/>
        <v/>
      </c>
      <c r="V591" s="133" t="str">
        <f t="shared" si="167"/>
        <v/>
      </c>
      <c r="W591" s="133" t="str">
        <f t="shared" si="168"/>
        <v/>
      </c>
      <c r="X591" s="134" t="str">
        <f t="shared" si="169"/>
        <v/>
      </c>
      <c r="Y591" s="133" t="str">
        <f t="shared" si="170"/>
        <v/>
      </c>
      <c r="Z591" s="135" t="str">
        <f t="shared" si="171"/>
        <v/>
      </c>
      <c r="AA591" s="113"/>
      <c r="AB591" s="113"/>
      <c r="AC591" s="113"/>
      <c r="AD591" s="113"/>
      <c r="AE591" s="138"/>
      <c r="AF591" s="138"/>
      <c r="AG591" s="138"/>
      <c r="AH591" s="113"/>
      <c r="AI591" s="253" t="s">
        <v>3732</v>
      </c>
      <c r="AJ591" s="234" t="s">
        <v>4601</v>
      </c>
      <c r="AK591" s="235">
        <v>0.03</v>
      </c>
      <c r="AL591" s="254">
        <v>0</v>
      </c>
      <c r="AM591" s="113" t="s">
        <v>2622</v>
      </c>
    </row>
    <row r="592" spans="1:39" ht="12.75">
      <c r="A592" s="114" t="str">
        <f t="shared" si="172"/>
        <v/>
      </c>
      <c r="B592" s="115"/>
      <c r="C592" s="116"/>
      <c r="D592" s="116"/>
      <c r="E592" s="146"/>
      <c r="F592" s="146"/>
      <c r="G592" s="147"/>
      <c r="H592" s="117"/>
      <c r="I592" s="118" t="str">
        <f t="shared" si="156"/>
        <v/>
      </c>
      <c r="J592" s="119"/>
      <c r="K592" s="120">
        <v>1</v>
      </c>
      <c r="L592" s="121">
        <f t="shared" si="161"/>
        <v>0</v>
      </c>
      <c r="M592" s="122" t="str">
        <f t="shared" si="157"/>
        <v/>
      </c>
      <c r="N592" s="123" t="str">
        <f t="shared" si="158"/>
        <v/>
      </c>
      <c r="O592" s="124" t="str">
        <f t="shared" si="162"/>
        <v/>
      </c>
      <c r="P592" s="125" t="e">
        <f t="shared" si="159"/>
        <v>#N/A</v>
      </c>
      <c r="Q592" s="126">
        <f t="shared" si="160"/>
        <v>0</v>
      </c>
      <c r="R592" s="127">
        <f t="shared" si="163"/>
        <v>0</v>
      </c>
      <c r="S592" s="132" t="str">
        <f t="shared" si="164"/>
        <v/>
      </c>
      <c r="T592" s="133" t="str">
        <f t="shared" si="165"/>
        <v/>
      </c>
      <c r="U592" s="133" t="str">
        <f t="shared" si="166"/>
        <v/>
      </c>
      <c r="V592" s="133" t="str">
        <f t="shared" si="167"/>
        <v/>
      </c>
      <c r="W592" s="133" t="str">
        <f t="shared" si="168"/>
        <v/>
      </c>
      <c r="X592" s="134" t="str">
        <f t="shared" si="169"/>
        <v/>
      </c>
      <c r="Y592" s="133" t="str">
        <f t="shared" si="170"/>
        <v/>
      </c>
      <c r="Z592" s="135" t="str">
        <f t="shared" si="171"/>
        <v/>
      </c>
      <c r="AA592" s="113"/>
      <c r="AB592" s="113"/>
      <c r="AC592" s="113"/>
      <c r="AD592" s="113"/>
      <c r="AE592" s="138"/>
      <c r="AF592" s="138"/>
      <c r="AG592" s="138"/>
      <c r="AH592" s="113"/>
      <c r="AI592" s="253" t="s">
        <v>3733</v>
      </c>
      <c r="AJ592" s="234" t="s">
        <v>4601</v>
      </c>
      <c r="AK592" s="235">
        <v>0.03</v>
      </c>
      <c r="AL592" s="254">
        <v>0</v>
      </c>
      <c r="AM592" s="113" t="s">
        <v>2622</v>
      </c>
    </row>
    <row r="593" spans="1:39" ht="12.75">
      <c r="A593" s="114" t="str">
        <f t="shared" si="172"/>
        <v/>
      </c>
      <c r="B593" s="115"/>
      <c r="C593" s="116"/>
      <c r="D593" s="116"/>
      <c r="E593" s="146"/>
      <c r="F593" s="146"/>
      <c r="G593" s="147"/>
      <c r="H593" s="117"/>
      <c r="I593" s="118" t="str">
        <f t="shared" si="156"/>
        <v/>
      </c>
      <c r="J593" s="119"/>
      <c r="K593" s="120">
        <v>1</v>
      </c>
      <c r="L593" s="121">
        <f t="shared" si="161"/>
        <v>0</v>
      </c>
      <c r="M593" s="122" t="str">
        <f t="shared" si="157"/>
        <v/>
      </c>
      <c r="N593" s="123" t="str">
        <f t="shared" si="158"/>
        <v/>
      </c>
      <c r="O593" s="124" t="str">
        <f t="shared" si="162"/>
        <v/>
      </c>
      <c r="P593" s="125" t="e">
        <f t="shared" si="159"/>
        <v>#N/A</v>
      </c>
      <c r="Q593" s="126">
        <f t="shared" si="160"/>
        <v>0</v>
      </c>
      <c r="R593" s="127">
        <f t="shared" si="163"/>
        <v>0</v>
      </c>
      <c r="S593" s="132" t="str">
        <f t="shared" si="164"/>
        <v/>
      </c>
      <c r="T593" s="133" t="str">
        <f t="shared" si="165"/>
        <v/>
      </c>
      <c r="U593" s="133" t="str">
        <f t="shared" si="166"/>
        <v/>
      </c>
      <c r="V593" s="133" t="str">
        <f t="shared" si="167"/>
        <v/>
      </c>
      <c r="W593" s="133" t="str">
        <f t="shared" si="168"/>
        <v/>
      </c>
      <c r="X593" s="134" t="str">
        <f t="shared" si="169"/>
        <v/>
      </c>
      <c r="Y593" s="133" t="str">
        <f t="shared" si="170"/>
        <v/>
      </c>
      <c r="Z593" s="135" t="str">
        <f t="shared" si="171"/>
        <v/>
      </c>
      <c r="AA593" s="113"/>
      <c r="AB593" s="113"/>
      <c r="AC593" s="113"/>
      <c r="AD593" s="113"/>
      <c r="AE593" s="138"/>
      <c r="AF593" s="138"/>
      <c r="AG593" s="138"/>
      <c r="AH593" s="113"/>
      <c r="AI593" s="253" t="s">
        <v>6243</v>
      </c>
      <c r="AJ593" s="234" t="s">
        <v>4601</v>
      </c>
      <c r="AK593" s="235">
        <v>0.03</v>
      </c>
      <c r="AL593" s="254">
        <v>0</v>
      </c>
      <c r="AM593" s="113" t="s">
        <v>2622</v>
      </c>
    </row>
    <row r="594" spans="1:39" ht="12.75">
      <c r="A594" s="114" t="str">
        <f t="shared" si="172"/>
        <v/>
      </c>
      <c r="B594" s="115"/>
      <c r="C594" s="116"/>
      <c r="D594" s="116"/>
      <c r="E594" s="146"/>
      <c r="F594" s="146"/>
      <c r="G594" s="147"/>
      <c r="H594" s="117"/>
      <c r="I594" s="118" t="str">
        <f t="shared" si="156"/>
        <v/>
      </c>
      <c r="J594" s="119"/>
      <c r="K594" s="120">
        <v>1</v>
      </c>
      <c r="L594" s="121">
        <f t="shared" si="161"/>
        <v>0</v>
      </c>
      <c r="M594" s="122" t="str">
        <f t="shared" si="157"/>
        <v/>
      </c>
      <c r="N594" s="123" t="str">
        <f t="shared" si="158"/>
        <v/>
      </c>
      <c r="O594" s="124" t="str">
        <f t="shared" si="162"/>
        <v/>
      </c>
      <c r="P594" s="125" t="e">
        <f t="shared" si="159"/>
        <v>#N/A</v>
      </c>
      <c r="Q594" s="126">
        <f t="shared" si="160"/>
        <v>0</v>
      </c>
      <c r="R594" s="127">
        <f t="shared" si="163"/>
        <v>0</v>
      </c>
      <c r="S594" s="132" t="str">
        <f t="shared" si="164"/>
        <v/>
      </c>
      <c r="T594" s="133" t="str">
        <f t="shared" si="165"/>
        <v/>
      </c>
      <c r="U594" s="133" t="str">
        <f t="shared" si="166"/>
        <v/>
      </c>
      <c r="V594" s="133" t="str">
        <f t="shared" si="167"/>
        <v/>
      </c>
      <c r="W594" s="133" t="str">
        <f t="shared" si="168"/>
        <v/>
      </c>
      <c r="X594" s="134" t="str">
        <f t="shared" si="169"/>
        <v/>
      </c>
      <c r="Y594" s="133" t="str">
        <f t="shared" si="170"/>
        <v/>
      </c>
      <c r="Z594" s="135" t="str">
        <f t="shared" si="171"/>
        <v/>
      </c>
      <c r="AA594" s="113"/>
      <c r="AB594" s="113"/>
      <c r="AC594" s="113"/>
      <c r="AD594" s="113"/>
      <c r="AE594" s="138"/>
      <c r="AF594" s="138"/>
      <c r="AG594" s="138"/>
      <c r="AH594" s="113"/>
      <c r="AI594" s="253" t="s">
        <v>6244</v>
      </c>
      <c r="AJ594" s="234" t="s">
        <v>4601</v>
      </c>
      <c r="AK594" s="235">
        <v>0.03</v>
      </c>
      <c r="AL594" s="254">
        <v>0</v>
      </c>
      <c r="AM594" s="113" t="s">
        <v>2622</v>
      </c>
    </row>
    <row r="595" spans="1:39" ht="12.75">
      <c r="A595" s="114" t="str">
        <f t="shared" si="172"/>
        <v/>
      </c>
      <c r="B595" s="115"/>
      <c r="C595" s="116"/>
      <c r="D595" s="116"/>
      <c r="E595" s="146"/>
      <c r="F595" s="146"/>
      <c r="G595" s="147"/>
      <c r="H595" s="117"/>
      <c r="I595" s="118" t="str">
        <f t="shared" si="156"/>
        <v/>
      </c>
      <c r="J595" s="119"/>
      <c r="K595" s="120">
        <v>1</v>
      </c>
      <c r="L595" s="121">
        <f t="shared" si="161"/>
        <v>0</v>
      </c>
      <c r="M595" s="122" t="str">
        <f t="shared" si="157"/>
        <v/>
      </c>
      <c r="N595" s="123" t="str">
        <f t="shared" si="158"/>
        <v/>
      </c>
      <c r="O595" s="124" t="str">
        <f t="shared" si="162"/>
        <v/>
      </c>
      <c r="P595" s="125" t="e">
        <f t="shared" si="159"/>
        <v>#N/A</v>
      </c>
      <c r="Q595" s="126">
        <f t="shared" si="160"/>
        <v>0</v>
      </c>
      <c r="R595" s="127">
        <f t="shared" si="163"/>
        <v>0</v>
      </c>
      <c r="S595" s="132" t="str">
        <f t="shared" si="164"/>
        <v/>
      </c>
      <c r="T595" s="133" t="str">
        <f t="shared" si="165"/>
        <v/>
      </c>
      <c r="U595" s="133" t="str">
        <f t="shared" si="166"/>
        <v/>
      </c>
      <c r="V595" s="133" t="str">
        <f t="shared" si="167"/>
        <v/>
      </c>
      <c r="W595" s="133" t="str">
        <f t="shared" si="168"/>
        <v/>
      </c>
      <c r="X595" s="134" t="str">
        <f t="shared" si="169"/>
        <v/>
      </c>
      <c r="Y595" s="133" t="str">
        <f t="shared" si="170"/>
        <v/>
      </c>
      <c r="Z595" s="135" t="str">
        <f t="shared" si="171"/>
        <v/>
      </c>
      <c r="AA595" s="113"/>
      <c r="AB595" s="113"/>
      <c r="AC595" s="113"/>
      <c r="AD595" s="113"/>
      <c r="AE595" s="138"/>
      <c r="AF595" s="138"/>
      <c r="AG595" s="138"/>
      <c r="AH595" s="113"/>
      <c r="AI595" s="253" t="s">
        <v>6245</v>
      </c>
      <c r="AJ595" s="234" t="s">
        <v>4601</v>
      </c>
      <c r="AK595" s="235">
        <v>0.03</v>
      </c>
      <c r="AL595" s="254">
        <v>0</v>
      </c>
      <c r="AM595" s="113" t="s">
        <v>2622</v>
      </c>
    </row>
    <row r="596" spans="1:39" ht="12.75">
      <c r="A596" s="114" t="str">
        <f t="shared" si="172"/>
        <v/>
      </c>
      <c r="B596" s="115"/>
      <c r="C596" s="116"/>
      <c r="D596" s="116"/>
      <c r="E596" s="146"/>
      <c r="F596" s="146"/>
      <c r="G596" s="147"/>
      <c r="H596" s="117"/>
      <c r="I596" s="118" t="str">
        <f t="shared" si="156"/>
        <v/>
      </c>
      <c r="J596" s="119"/>
      <c r="K596" s="120">
        <v>1</v>
      </c>
      <c r="L596" s="121">
        <f t="shared" si="161"/>
        <v>0</v>
      </c>
      <c r="M596" s="122" t="str">
        <f t="shared" si="157"/>
        <v/>
      </c>
      <c r="N596" s="123" t="str">
        <f t="shared" si="158"/>
        <v/>
      </c>
      <c r="O596" s="124" t="str">
        <f t="shared" si="162"/>
        <v/>
      </c>
      <c r="P596" s="125" t="e">
        <f t="shared" si="159"/>
        <v>#N/A</v>
      </c>
      <c r="Q596" s="126">
        <f t="shared" si="160"/>
        <v>0</v>
      </c>
      <c r="R596" s="127">
        <f t="shared" si="163"/>
        <v>0</v>
      </c>
      <c r="S596" s="132" t="str">
        <f t="shared" si="164"/>
        <v/>
      </c>
      <c r="T596" s="133" t="str">
        <f t="shared" si="165"/>
        <v/>
      </c>
      <c r="U596" s="133" t="str">
        <f t="shared" si="166"/>
        <v/>
      </c>
      <c r="V596" s="133" t="str">
        <f t="shared" si="167"/>
        <v/>
      </c>
      <c r="W596" s="133" t="str">
        <f t="shared" si="168"/>
        <v/>
      </c>
      <c r="X596" s="134" t="str">
        <f t="shared" si="169"/>
        <v/>
      </c>
      <c r="Y596" s="133" t="str">
        <f t="shared" si="170"/>
        <v/>
      </c>
      <c r="Z596" s="135" t="str">
        <f t="shared" si="171"/>
        <v/>
      </c>
      <c r="AA596" s="113"/>
      <c r="AB596" s="113"/>
      <c r="AC596" s="113"/>
      <c r="AD596" s="113"/>
      <c r="AE596" s="138"/>
      <c r="AF596" s="138"/>
      <c r="AG596" s="138"/>
      <c r="AH596" s="113"/>
      <c r="AI596" s="253" t="s">
        <v>6686</v>
      </c>
      <c r="AJ596" s="234" t="s">
        <v>4601</v>
      </c>
      <c r="AK596" s="235">
        <v>0.03</v>
      </c>
      <c r="AL596" s="254">
        <v>0</v>
      </c>
      <c r="AM596" s="113" t="s">
        <v>2622</v>
      </c>
    </row>
    <row r="597" spans="1:39" ht="12.75">
      <c r="A597" s="114" t="str">
        <f t="shared" si="172"/>
        <v/>
      </c>
      <c r="B597" s="115"/>
      <c r="C597" s="116"/>
      <c r="D597" s="116"/>
      <c r="E597" s="146"/>
      <c r="F597" s="146"/>
      <c r="G597" s="147"/>
      <c r="H597" s="117"/>
      <c r="I597" s="118" t="str">
        <f t="shared" si="156"/>
        <v/>
      </c>
      <c r="J597" s="119"/>
      <c r="K597" s="120">
        <v>1</v>
      </c>
      <c r="L597" s="121">
        <f t="shared" si="161"/>
        <v>0</v>
      </c>
      <c r="M597" s="122" t="str">
        <f t="shared" si="157"/>
        <v/>
      </c>
      <c r="N597" s="123" t="str">
        <f t="shared" si="158"/>
        <v/>
      </c>
      <c r="O597" s="124" t="str">
        <f t="shared" si="162"/>
        <v/>
      </c>
      <c r="P597" s="125" t="e">
        <f t="shared" si="159"/>
        <v>#N/A</v>
      </c>
      <c r="Q597" s="126">
        <f t="shared" si="160"/>
        <v>0</v>
      </c>
      <c r="R597" s="127">
        <f t="shared" si="163"/>
        <v>0</v>
      </c>
      <c r="S597" s="132" t="str">
        <f t="shared" si="164"/>
        <v/>
      </c>
      <c r="T597" s="133" t="str">
        <f t="shared" si="165"/>
        <v/>
      </c>
      <c r="U597" s="133" t="str">
        <f t="shared" si="166"/>
        <v/>
      </c>
      <c r="V597" s="133" t="str">
        <f t="shared" si="167"/>
        <v/>
      </c>
      <c r="W597" s="133" t="str">
        <f t="shared" si="168"/>
        <v/>
      </c>
      <c r="X597" s="134" t="str">
        <f t="shared" si="169"/>
        <v/>
      </c>
      <c r="Y597" s="133" t="str">
        <f t="shared" si="170"/>
        <v/>
      </c>
      <c r="Z597" s="135" t="str">
        <f t="shared" si="171"/>
        <v/>
      </c>
      <c r="AA597" s="113"/>
      <c r="AB597" s="113"/>
      <c r="AC597" s="113"/>
      <c r="AD597" s="113"/>
      <c r="AE597" s="138"/>
      <c r="AF597" s="138"/>
      <c r="AG597" s="138"/>
      <c r="AH597" s="113"/>
      <c r="AI597" s="253" t="s">
        <v>6246</v>
      </c>
      <c r="AJ597" s="234" t="s">
        <v>4601</v>
      </c>
      <c r="AK597" s="235">
        <v>0.03</v>
      </c>
      <c r="AL597" s="254">
        <v>0</v>
      </c>
      <c r="AM597" s="113" t="s">
        <v>2622</v>
      </c>
    </row>
    <row r="598" spans="1:39" ht="12.75">
      <c r="A598" s="114" t="str">
        <f t="shared" si="172"/>
        <v/>
      </c>
      <c r="B598" s="115"/>
      <c r="C598" s="116"/>
      <c r="D598" s="116"/>
      <c r="E598" s="146"/>
      <c r="F598" s="146"/>
      <c r="G598" s="147"/>
      <c r="H598" s="117"/>
      <c r="I598" s="118" t="str">
        <f t="shared" si="156"/>
        <v/>
      </c>
      <c r="J598" s="119"/>
      <c r="K598" s="120">
        <v>1</v>
      </c>
      <c r="L598" s="121">
        <f t="shared" si="161"/>
        <v>0</v>
      </c>
      <c r="M598" s="122" t="str">
        <f t="shared" si="157"/>
        <v/>
      </c>
      <c r="N598" s="123" t="str">
        <f t="shared" si="158"/>
        <v/>
      </c>
      <c r="O598" s="124" t="str">
        <f t="shared" si="162"/>
        <v/>
      </c>
      <c r="P598" s="125" t="e">
        <f t="shared" si="159"/>
        <v>#N/A</v>
      </c>
      <c r="Q598" s="126">
        <f t="shared" si="160"/>
        <v>0</v>
      </c>
      <c r="R598" s="127">
        <f t="shared" si="163"/>
        <v>0</v>
      </c>
      <c r="S598" s="132" t="str">
        <f t="shared" si="164"/>
        <v/>
      </c>
      <c r="T598" s="133" t="str">
        <f t="shared" si="165"/>
        <v/>
      </c>
      <c r="U598" s="133" t="str">
        <f t="shared" si="166"/>
        <v/>
      </c>
      <c r="V598" s="133" t="str">
        <f t="shared" si="167"/>
        <v/>
      </c>
      <c r="W598" s="133" t="str">
        <f t="shared" si="168"/>
        <v/>
      </c>
      <c r="X598" s="134" t="str">
        <f t="shared" si="169"/>
        <v/>
      </c>
      <c r="Y598" s="133" t="str">
        <f t="shared" si="170"/>
        <v/>
      </c>
      <c r="Z598" s="135" t="str">
        <f t="shared" si="171"/>
        <v/>
      </c>
      <c r="AA598" s="113"/>
      <c r="AB598" s="113"/>
      <c r="AC598" s="113"/>
      <c r="AD598" s="113"/>
      <c r="AE598" s="138"/>
      <c r="AF598" s="138"/>
      <c r="AG598" s="138"/>
      <c r="AH598" s="113"/>
      <c r="AI598" s="253" t="s">
        <v>6247</v>
      </c>
      <c r="AJ598" s="234" t="s">
        <v>4601</v>
      </c>
      <c r="AK598" s="235">
        <v>0.03</v>
      </c>
      <c r="AL598" s="254">
        <v>0</v>
      </c>
      <c r="AM598" s="113" t="s">
        <v>2622</v>
      </c>
    </row>
    <row r="599" spans="1:39" ht="12.75">
      <c r="A599" s="114" t="str">
        <f t="shared" si="172"/>
        <v/>
      </c>
      <c r="B599" s="115"/>
      <c r="C599" s="116"/>
      <c r="D599" s="116"/>
      <c r="E599" s="146"/>
      <c r="F599" s="146"/>
      <c r="G599" s="147"/>
      <c r="H599" s="117"/>
      <c r="I599" s="118" t="str">
        <f t="shared" si="156"/>
        <v/>
      </c>
      <c r="J599" s="119"/>
      <c r="K599" s="120">
        <v>1</v>
      </c>
      <c r="L599" s="121">
        <f t="shared" si="161"/>
        <v>0</v>
      </c>
      <c r="M599" s="122" t="str">
        <f t="shared" si="157"/>
        <v/>
      </c>
      <c r="N599" s="123" t="str">
        <f t="shared" si="158"/>
        <v/>
      </c>
      <c r="O599" s="124" t="str">
        <f t="shared" si="162"/>
        <v/>
      </c>
      <c r="P599" s="125" t="e">
        <f t="shared" si="159"/>
        <v>#N/A</v>
      </c>
      <c r="Q599" s="126">
        <f t="shared" si="160"/>
        <v>0</v>
      </c>
      <c r="R599" s="127">
        <f t="shared" si="163"/>
        <v>0</v>
      </c>
      <c r="S599" s="132" t="str">
        <f t="shared" si="164"/>
        <v/>
      </c>
      <c r="T599" s="133" t="str">
        <f t="shared" si="165"/>
        <v/>
      </c>
      <c r="U599" s="133" t="str">
        <f t="shared" si="166"/>
        <v/>
      </c>
      <c r="V599" s="133" t="str">
        <f t="shared" si="167"/>
        <v/>
      </c>
      <c r="W599" s="133" t="str">
        <f t="shared" si="168"/>
        <v/>
      </c>
      <c r="X599" s="134" t="str">
        <f t="shared" si="169"/>
        <v/>
      </c>
      <c r="Y599" s="133" t="str">
        <f t="shared" si="170"/>
        <v/>
      </c>
      <c r="Z599" s="135" t="str">
        <f t="shared" si="171"/>
        <v/>
      </c>
      <c r="AA599" s="113"/>
      <c r="AB599" s="113"/>
      <c r="AC599" s="113"/>
      <c r="AD599" s="113"/>
      <c r="AE599" s="138"/>
      <c r="AF599" s="138"/>
      <c r="AG599" s="138"/>
      <c r="AH599" s="113"/>
      <c r="AI599" s="253" t="s">
        <v>6687</v>
      </c>
      <c r="AJ599" s="234" t="s">
        <v>4601</v>
      </c>
      <c r="AK599" s="235">
        <v>0.03</v>
      </c>
      <c r="AL599" s="254">
        <v>0</v>
      </c>
      <c r="AM599" s="113" t="s">
        <v>2622</v>
      </c>
    </row>
    <row r="600" spans="1:39" ht="12.75">
      <c r="A600" s="114" t="str">
        <f t="shared" si="172"/>
        <v/>
      </c>
      <c r="B600" s="115"/>
      <c r="C600" s="116"/>
      <c r="D600" s="116"/>
      <c r="E600" s="146"/>
      <c r="F600" s="146"/>
      <c r="G600" s="147"/>
      <c r="H600" s="117"/>
      <c r="I600" s="118" t="str">
        <f t="shared" si="156"/>
        <v/>
      </c>
      <c r="J600" s="119"/>
      <c r="K600" s="120">
        <v>1</v>
      </c>
      <c r="L600" s="121">
        <f t="shared" si="161"/>
        <v>0</v>
      </c>
      <c r="M600" s="122" t="str">
        <f t="shared" si="157"/>
        <v/>
      </c>
      <c r="N600" s="123" t="str">
        <f t="shared" si="158"/>
        <v/>
      </c>
      <c r="O600" s="124" t="str">
        <f t="shared" si="162"/>
        <v/>
      </c>
      <c r="P600" s="125" t="e">
        <f t="shared" si="159"/>
        <v>#N/A</v>
      </c>
      <c r="Q600" s="126">
        <f t="shared" si="160"/>
        <v>0</v>
      </c>
      <c r="R600" s="127">
        <f t="shared" si="163"/>
        <v>0</v>
      </c>
      <c r="S600" s="132" t="str">
        <f t="shared" si="164"/>
        <v/>
      </c>
      <c r="T600" s="133" t="str">
        <f t="shared" si="165"/>
        <v/>
      </c>
      <c r="U600" s="133" t="str">
        <f t="shared" si="166"/>
        <v/>
      </c>
      <c r="V600" s="133" t="str">
        <f t="shared" si="167"/>
        <v/>
      </c>
      <c r="W600" s="133" t="str">
        <f t="shared" si="168"/>
        <v/>
      </c>
      <c r="X600" s="134" t="str">
        <f t="shared" si="169"/>
        <v/>
      </c>
      <c r="Y600" s="133" t="str">
        <f t="shared" si="170"/>
        <v/>
      </c>
      <c r="Z600" s="135" t="str">
        <f t="shared" si="171"/>
        <v/>
      </c>
      <c r="AA600" s="113"/>
      <c r="AB600" s="113"/>
      <c r="AC600" s="113"/>
      <c r="AD600" s="113"/>
      <c r="AE600" s="138"/>
      <c r="AF600" s="138"/>
      <c r="AG600" s="138"/>
      <c r="AH600" s="113"/>
      <c r="AI600" s="253" t="s">
        <v>6248</v>
      </c>
      <c r="AJ600" s="234" t="s">
        <v>4601</v>
      </c>
      <c r="AK600" s="235">
        <v>0.03</v>
      </c>
      <c r="AL600" s="254">
        <v>0</v>
      </c>
      <c r="AM600" s="113" t="s">
        <v>2622</v>
      </c>
    </row>
    <row r="601" spans="1:39" ht="12.75">
      <c r="A601" s="114" t="str">
        <f t="shared" si="172"/>
        <v/>
      </c>
      <c r="B601" s="115"/>
      <c r="C601" s="116"/>
      <c r="D601" s="116"/>
      <c r="E601" s="146"/>
      <c r="F601" s="146"/>
      <c r="G601" s="147"/>
      <c r="H601" s="117"/>
      <c r="I601" s="118" t="str">
        <f t="shared" si="156"/>
        <v/>
      </c>
      <c r="J601" s="119"/>
      <c r="K601" s="120">
        <v>1</v>
      </c>
      <c r="L601" s="121">
        <f t="shared" si="161"/>
        <v>0</v>
      </c>
      <c r="M601" s="122" t="str">
        <f t="shared" si="157"/>
        <v/>
      </c>
      <c r="N601" s="123" t="str">
        <f t="shared" si="158"/>
        <v/>
      </c>
      <c r="O601" s="124" t="str">
        <f t="shared" si="162"/>
        <v/>
      </c>
      <c r="P601" s="125" t="e">
        <f t="shared" si="159"/>
        <v>#N/A</v>
      </c>
      <c r="Q601" s="126">
        <f t="shared" si="160"/>
        <v>0</v>
      </c>
      <c r="R601" s="127">
        <f t="shared" si="163"/>
        <v>0</v>
      </c>
      <c r="S601" s="132" t="str">
        <f t="shared" si="164"/>
        <v/>
      </c>
      <c r="T601" s="133" t="str">
        <f t="shared" si="165"/>
        <v/>
      </c>
      <c r="U601" s="133" t="str">
        <f t="shared" si="166"/>
        <v/>
      </c>
      <c r="V601" s="133" t="str">
        <f t="shared" si="167"/>
        <v/>
      </c>
      <c r="W601" s="133" t="str">
        <f t="shared" si="168"/>
        <v/>
      </c>
      <c r="X601" s="134" t="str">
        <f t="shared" si="169"/>
        <v/>
      </c>
      <c r="Y601" s="133" t="str">
        <f t="shared" si="170"/>
        <v/>
      </c>
      <c r="Z601" s="135" t="str">
        <f t="shared" si="171"/>
        <v/>
      </c>
      <c r="AA601" s="113"/>
      <c r="AB601" s="113"/>
      <c r="AC601" s="113"/>
      <c r="AD601" s="113"/>
      <c r="AE601" s="138"/>
      <c r="AF601" s="138"/>
      <c r="AG601" s="138"/>
      <c r="AH601" s="113"/>
      <c r="AI601" s="253" t="s">
        <v>6249</v>
      </c>
      <c r="AJ601" s="234" t="s">
        <v>4601</v>
      </c>
      <c r="AK601" s="235">
        <v>0.03</v>
      </c>
      <c r="AL601" s="254">
        <v>0</v>
      </c>
      <c r="AM601" s="113" t="s">
        <v>2622</v>
      </c>
    </row>
    <row r="602" spans="1:39" ht="12.75">
      <c r="A602" s="114" t="str">
        <f t="shared" si="172"/>
        <v/>
      </c>
      <c r="B602" s="115"/>
      <c r="C602" s="116"/>
      <c r="D602" s="116"/>
      <c r="E602" s="146"/>
      <c r="F602" s="146"/>
      <c r="G602" s="147"/>
      <c r="H602" s="117"/>
      <c r="I602" s="118" t="str">
        <f t="shared" si="156"/>
        <v/>
      </c>
      <c r="J602" s="119"/>
      <c r="K602" s="120">
        <v>1</v>
      </c>
      <c r="L602" s="121">
        <f t="shared" si="161"/>
        <v>0</v>
      </c>
      <c r="M602" s="122" t="str">
        <f t="shared" si="157"/>
        <v/>
      </c>
      <c r="N602" s="123" t="str">
        <f t="shared" si="158"/>
        <v/>
      </c>
      <c r="O602" s="124" t="str">
        <f t="shared" si="162"/>
        <v/>
      </c>
      <c r="P602" s="125" t="e">
        <f t="shared" si="159"/>
        <v>#N/A</v>
      </c>
      <c r="Q602" s="126">
        <f t="shared" si="160"/>
        <v>0</v>
      </c>
      <c r="R602" s="127">
        <f t="shared" si="163"/>
        <v>0</v>
      </c>
      <c r="S602" s="132" t="str">
        <f t="shared" si="164"/>
        <v/>
      </c>
      <c r="T602" s="133" t="str">
        <f t="shared" si="165"/>
        <v/>
      </c>
      <c r="U602" s="133" t="str">
        <f t="shared" si="166"/>
        <v/>
      </c>
      <c r="V602" s="133" t="str">
        <f t="shared" si="167"/>
        <v/>
      </c>
      <c r="W602" s="133" t="str">
        <f t="shared" si="168"/>
        <v/>
      </c>
      <c r="X602" s="134" t="str">
        <f t="shared" si="169"/>
        <v/>
      </c>
      <c r="Y602" s="133" t="str">
        <f t="shared" si="170"/>
        <v/>
      </c>
      <c r="Z602" s="135" t="str">
        <f t="shared" si="171"/>
        <v/>
      </c>
      <c r="AA602" s="113"/>
      <c r="AB602" s="113"/>
      <c r="AC602" s="113"/>
      <c r="AD602" s="113"/>
      <c r="AE602" s="138"/>
      <c r="AF602" s="138"/>
      <c r="AG602" s="138"/>
      <c r="AH602" s="113"/>
      <c r="AI602" s="253" t="s">
        <v>6250</v>
      </c>
      <c r="AJ602" s="234" t="s">
        <v>4601</v>
      </c>
      <c r="AK602" s="235">
        <v>0.03</v>
      </c>
      <c r="AL602" s="254">
        <v>0</v>
      </c>
      <c r="AM602" s="113" t="s">
        <v>2622</v>
      </c>
    </row>
    <row r="603" spans="1:39" ht="12.75">
      <c r="A603" s="114" t="str">
        <f t="shared" si="172"/>
        <v/>
      </c>
      <c r="B603" s="115"/>
      <c r="C603" s="116"/>
      <c r="D603" s="116"/>
      <c r="E603" s="146"/>
      <c r="F603" s="146"/>
      <c r="G603" s="147"/>
      <c r="H603" s="117"/>
      <c r="I603" s="118" t="str">
        <f t="shared" si="156"/>
        <v/>
      </c>
      <c r="J603" s="119"/>
      <c r="K603" s="120">
        <v>1</v>
      </c>
      <c r="L603" s="121">
        <f t="shared" si="161"/>
        <v>0</v>
      </c>
      <c r="M603" s="122" t="str">
        <f t="shared" si="157"/>
        <v/>
      </c>
      <c r="N603" s="123" t="str">
        <f t="shared" si="158"/>
        <v/>
      </c>
      <c r="O603" s="124" t="str">
        <f t="shared" si="162"/>
        <v/>
      </c>
      <c r="P603" s="125" t="e">
        <f t="shared" si="159"/>
        <v>#N/A</v>
      </c>
      <c r="Q603" s="126">
        <f t="shared" si="160"/>
        <v>0</v>
      </c>
      <c r="R603" s="127">
        <f t="shared" si="163"/>
        <v>0</v>
      </c>
      <c r="S603" s="132" t="str">
        <f t="shared" si="164"/>
        <v/>
      </c>
      <c r="T603" s="133" t="str">
        <f t="shared" si="165"/>
        <v/>
      </c>
      <c r="U603" s="133" t="str">
        <f t="shared" si="166"/>
        <v/>
      </c>
      <c r="V603" s="133" t="str">
        <f t="shared" si="167"/>
        <v/>
      </c>
      <c r="W603" s="133" t="str">
        <f t="shared" si="168"/>
        <v/>
      </c>
      <c r="X603" s="134" t="str">
        <f t="shared" si="169"/>
        <v/>
      </c>
      <c r="Y603" s="133" t="str">
        <f t="shared" si="170"/>
        <v/>
      </c>
      <c r="Z603" s="135" t="str">
        <f t="shared" si="171"/>
        <v/>
      </c>
      <c r="AA603" s="113"/>
      <c r="AB603" s="113"/>
      <c r="AC603" s="113"/>
      <c r="AD603" s="113"/>
      <c r="AE603" s="138"/>
      <c r="AF603" s="138"/>
      <c r="AG603" s="138"/>
      <c r="AH603" s="113"/>
      <c r="AI603" s="253" t="s">
        <v>6251</v>
      </c>
      <c r="AJ603" s="234" t="s">
        <v>4601</v>
      </c>
      <c r="AK603" s="235">
        <v>0.03</v>
      </c>
      <c r="AL603" s="254">
        <v>0</v>
      </c>
      <c r="AM603" s="113" t="s">
        <v>2622</v>
      </c>
    </row>
    <row r="604" spans="1:39" ht="12.75">
      <c r="A604" s="114" t="str">
        <f t="shared" si="172"/>
        <v/>
      </c>
      <c r="B604" s="115"/>
      <c r="C604" s="116"/>
      <c r="D604" s="116"/>
      <c r="E604" s="146"/>
      <c r="F604" s="146"/>
      <c r="G604" s="147"/>
      <c r="H604" s="117"/>
      <c r="I604" s="118" t="str">
        <f t="shared" si="156"/>
        <v/>
      </c>
      <c r="J604" s="119"/>
      <c r="K604" s="120">
        <v>1</v>
      </c>
      <c r="L604" s="121">
        <f t="shared" si="161"/>
        <v>0</v>
      </c>
      <c r="M604" s="122" t="str">
        <f t="shared" si="157"/>
        <v/>
      </c>
      <c r="N604" s="123" t="str">
        <f t="shared" si="158"/>
        <v/>
      </c>
      <c r="O604" s="124" t="str">
        <f t="shared" si="162"/>
        <v/>
      </c>
      <c r="P604" s="125" t="e">
        <f t="shared" si="159"/>
        <v>#N/A</v>
      </c>
      <c r="Q604" s="126">
        <f t="shared" si="160"/>
        <v>0</v>
      </c>
      <c r="R604" s="127">
        <f t="shared" si="163"/>
        <v>0</v>
      </c>
      <c r="S604" s="132" t="str">
        <f t="shared" si="164"/>
        <v/>
      </c>
      <c r="T604" s="133" t="str">
        <f t="shared" si="165"/>
        <v/>
      </c>
      <c r="U604" s="133" t="str">
        <f t="shared" si="166"/>
        <v/>
      </c>
      <c r="V604" s="133" t="str">
        <f t="shared" si="167"/>
        <v/>
      </c>
      <c r="W604" s="133" t="str">
        <f t="shared" si="168"/>
        <v/>
      </c>
      <c r="X604" s="134" t="str">
        <f t="shared" si="169"/>
        <v/>
      </c>
      <c r="Y604" s="133" t="str">
        <f t="shared" si="170"/>
        <v/>
      </c>
      <c r="Z604" s="135" t="str">
        <f t="shared" si="171"/>
        <v/>
      </c>
      <c r="AA604" s="113"/>
      <c r="AB604" s="113"/>
      <c r="AC604" s="113"/>
      <c r="AD604" s="113"/>
      <c r="AE604" s="138"/>
      <c r="AF604" s="138"/>
      <c r="AG604" s="138"/>
      <c r="AH604" s="113"/>
      <c r="AI604" s="253" t="s">
        <v>6252</v>
      </c>
      <c r="AJ604" s="234" t="s">
        <v>4601</v>
      </c>
      <c r="AK604" s="235">
        <v>0.03</v>
      </c>
      <c r="AL604" s="254">
        <v>0</v>
      </c>
      <c r="AM604" s="113" t="s">
        <v>2622</v>
      </c>
    </row>
    <row r="605" spans="1:39" ht="12.75">
      <c r="A605" s="114" t="str">
        <f t="shared" si="172"/>
        <v/>
      </c>
      <c r="B605" s="115"/>
      <c r="C605" s="116"/>
      <c r="D605" s="116"/>
      <c r="E605" s="146"/>
      <c r="F605" s="146"/>
      <c r="G605" s="147"/>
      <c r="H605" s="117"/>
      <c r="I605" s="118" t="str">
        <f t="shared" si="156"/>
        <v/>
      </c>
      <c r="J605" s="119"/>
      <c r="K605" s="120">
        <v>1</v>
      </c>
      <c r="L605" s="121">
        <f t="shared" si="161"/>
        <v>0</v>
      </c>
      <c r="M605" s="122" t="str">
        <f t="shared" si="157"/>
        <v/>
      </c>
      <c r="N605" s="123" t="str">
        <f t="shared" si="158"/>
        <v/>
      </c>
      <c r="O605" s="124" t="str">
        <f t="shared" si="162"/>
        <v/>
      </c>
      <c r="P605" s="125" t="e">
        <f t="shared" si="159"/>
        <v>#N/A</v>
      </c>
      <c r="Q605" s="126">
        <f t="shared" si="160"/>
        <v>0</v>
      </c>
      <c r="R605" s="127">
        <f t="shared" si="163"/>
        <v>0</v>
      </c>
      <c r="S605" s="132" t="str">
        <f t="shared" si="164"/>
        <v/>
      </c>
      <c r="T605" s="133" t="str">
        <f t="shared" si="165"/>
        <v/>
      </c>
      <c r="U605" s="133" t="str">
        <f t="shared" si="166"/>
        <v/>
      </c>
      <c r="V605" s="133" t="str">
        <f t="shared" si="167"/>
        <v/>
      </c>
      <c r="W605" s="133" t="str">
        <f t="shared" si="168"/>
        <v/>
      </c>
      <c r="X605" s="134" t="str">
        <f t="shared" si="169"/>
        <v/>
      </c>
      <c r="Y605" s="133" t="str">
        <f t="shared" si="170"/>
        <v/>
      </c>
      <c r="Z605" s="135" t="str">
        <f t="shared" si="171"/>
        <v/>
      </c>
      <c r="AA605" s="113"/>
      <c r="AB605" s="113"/>
      <c r="AC605" s="113"/>
      <c r="AD605" s="113"/>
      <c r="AE605" s="138"/>
      <c r="AF605" s="138"/>
      <c r="AG605" s="138"/>
      <c r="AH605" s="113"/>
      <c r="AI605" s="253" t="s">
        <v>6253</v>
      </c>
      <c r="AJ605" s="234" t="s">
        <v>4601</v>
      </c>
      <c r="AK605" s="235">
        <v>0.03</v>
      </c>
      <c r="AL605" s="254">
        <v>0</v>
      </c>
      <c r="AM605" s="113" t="s">
        <v>2622</v>
      </c>
    </row>
    <row r="606" spans="1:39" ht="12.75">
      <c r="A606" s="114" t="str">
        <f t="shared" si="172"/>
        <v/>
      </c>
      <c r="B606" s="115"/>
      <c r="C606" s="116"/>
      <c r="D606" s="116"/>
      <c r="E606" s="146"/>
      <c r="F606" s="146"/>
      <c r="G606" s="147"/>
      <c r="H606" s="117"/>
      <c r="I606" s="118" t="str">
        <f t="shared" si="156"/>
        <v/>
      </c>
      <c r="J606" s="119"/>
      <c r="K606" s="120">
        <v>1</v>
      </c>
      <c r="L606" s="121">
        <f t="shared" si="161"/>
        <v>0</v>
      </c>
      <c r="M606" s="122" t="str">
        <f t="shared" si="157"/>
        <v/>
      </c>
      <c r="N606" s="123" t="str">
        <f t="shared" si="158"/>
        <v/>
      </c>
      <c r="O606" s="124" t="str">
        <f t="shared" si="162"/>
        <v/>
      </c>
      <c r="P606" s="125" t="e">
        <f t="shared" si="159"/>
        <v>#N/A</v>
      </c>
      <c r="Q606" s="126">
        <f t="shared" si="160"/>
        <v>0</v>
      </c>
      <c r="R606" s="127">
        <f t="shared" si="163"/>
        <v>0</v>
      </c>
      <c r="S606" s="132" t="str">
        <f t="shared" si="164"/>
        <v/>
      </c>
      <c r="T606" s="133" t="str">
        <f t="shared" si="165"/>
        <v/>
      </c>
      <c r="U606" s="133" t="str">
        <f t="shared" si="166"/>
        <v/>
      </c>
      <c r="V606" s="133" t="str">
        <f t="shared" si="167"/>
        <v/>
      </c>
      <c r="W606" s="133" t="str">
        <f t="shared" si="168"/>
        <v/>
      </c>
      <c r="X606" s="134" t="str">
        <f t="shared" si="169"/>
        <v/>
      </c>
      <c r="Y606" s="133" t="str">
        <f t="shared" si="170"/>
        <v/>
      </c>
      <c r="Z606" s="135" t="str">
        <f t="shared" si="171"/>
        <v/>
      </c>
      <c r="AA606" s="113"/>
      <c r="AB606" s="113"/>
      <c r="AC606" s="113"/>
      <c r="AD606" s="113"/>
      <c r="AE606" s="138"/>
      <c r="AF606" s="138"/>
      <c r="AG606" s="138"/>
      <c r="AH606" s="113"/>
      <c r="AI606" s="253" t="s">
        <v>6254</v>
      </c>
      <c r="AJ606" s="234" t="s">
        <v>4601</v>
      </c>
      <c r="AK606" s="235">
        <v>0.03</v>
      </c>
      <c r="AL606" s="254">
        <v>0</v>
      </c>
      <c r="AM606" s="113" t="s">
        <v>2622</v>
      </c>
    </row>
    <row r="607" spans="1:39" ht="12.75">
      <c r="A607" s="114" t="str">
        <f t="shared" si="172"/>
        <v/>
      </c>
      <c r="B607" s="115"/>
      <c r="C607" s="116"/>
      <c r="D607" s="116"/>
      <c r="E607" s="146"/>
      <c r="F607" s="146"/>
      <c r="G607" s="147"/>
      <c r="H607" s="117"/>
      <c r="I607" s="118" t="str">
        <f t="shared" si="156"/>
        <v/>
      </c>
      <c r="J607" s="119"/>
      <c r="K607" s="120">
        <v>1</v>
      </c>
      <c r="L607" s="121">
        <f t="shared" si="161"/>
        <v>0</v>
      </c>
      <c r="M607" s="122" t="str">
        <f t="shared" si="157"/>
        <v/>
      </c>
      <c r="N607" s="123" t="str">
        <f t="shared" si="158"/>
        <v/>
      </c>
      <c r="O607" s="124" t="str">
        <f t="shared" si="162"/>
        <v/>
      </c>
      <c r="P607" s="125" t="e">
        <f t="shared" si="159"/>
        <v>#N/A</v>
      </c>
      <c r="Q607" s="126">
        <f t="shared" si="160"/>
        <v>0</v>
      </c>
      <c r="R607" s="127">
        <f t="shared" si="163"/>
        <v>0</v>
      </c>
      <c r="S607" s="132" t="str">
        <f t="shared" si="164"/>
        <v/>
      </c>
      <c r="T607" s="133" t="str">
        <f t="shared" si="165"/>
        <v/>
      </c>
      <c r="U607" s="133" t="str">
        <f t="shared" si="166"/>
        <v/>
      </c>
      <c r="V607" s="133" t="str">
        <f t="shared" si="167"/>
        <v/>
      </c>
      <c r="W607" s="133" t="str">
        <f t="shared" si="168"/>
        <v/>
      </c>
      <c r="X607" s="134" t="str">
        <f t="shared" si="169"/>
        <v/>
      </c>
      <c r="Y607" s="133" t="str">
        <f t="shared" si="170"/>
        <v/>
      </c>
      <c r="Z607" s="135" t="str">
        <f t="shared" si="171"/>
        <v/>
      </c>
      <c r="AA607" s="113"/>
      <c r="AB607" s="113"/>
      <c r="AC607" s="113"/>
      <c r="AD607" s="113"/>
      <c r="AE607" s="138"/>
      <c r="AF607" s="138"/>
      <c r="AG607" s="138"/>
      <c r="AH607" s="113"/>
      <c r="AI607" s="253" t="s">
        <v>6255</v>
      </c>
      <c r="AJ607" s="234" t="s">
        <v>4601</v>
      </c>
      <c r="AK607" s="235">
        <v>0.03</v>
      </c>
      <c r="AL607" s="254">
        <v>0</v>
      </c>
      <c r="AM607" s="113" t="s">
        <v>2622</v>
      </c>
    </row>
    <row r="608" spans="1:39" ht="12.75">
      <c r="A608" s="114" t="str">
        <f t="shared" si="172"/>
        <v/>
      </c>
      <c r="B608" s="115"/>
      <c r="C608" s="116"/>
      <c r="D608" s="116"/>
      <c r="E608" s="146"/>
      <c r="F608" s="146"/>
      <c r="G608" s="147"/>
      <c r="H608" s="117"/>
      <c r="I608" s="118" t="str">
        <f t="shared" si="156"/>
        <v/>
      </c>
      <c r="J608" s="119"/>
      <c r="K608" s="120">
        <v>1</v>
      </c>
      <c r="L608" s="121">
        <f t="shared" si="161"/>
        <v>0</v>
      </c>
      <c r="M608" s="122" t="str">
        <f t="shared" si="157"/>
        <v/>
      </c>
      <c r="N608" s="123" t="str">
        <f t="shared" si="158"/>
        <v/>
      </c>
      <c r="O608" s="124" t="str">
        <f t="shared" si="162"/>
        <v/>
      </c>
      <c r="P608" s="125" t="e">
        <f t="shared" si="159"/>
        <v>#N/A</v>
      </c>
      <c r="Q608" s="126">
        <f t="shared" si="160"/>
        <v>0</v>
      </c>
      <c r="R608" s="127">
        <f t="shared" si="163"/>
        <v>0</v>
      </c>
      <c r="S608" s="132" t="str">
        <f t="shared" si="164"/>
        <v/>
      </c>
      <c r="T608" s="133" t="str">
        <f t="shared" si="165"/>
        <v/>
      </c>
      <c r="U608" s="133" t="str">
        <f t="shared" si="166"/>
        <v/>
      </c>
      <c r="V608" s="133" t="str">
        <f t="shared" si="167"/>
        <v/>
      </c>
      <c r="W608" s="133" t="str">
        <f t="shared" si="168"/>
        <v/>
      </c>
      <c r="X608" s="134" t="str">
        <f t="shared" si="169"/>
        <v/>
      </c>
      <c r="Y608" s="133" t="str">
        <f t="shared" si="170"/>
        <v/>
      </c>
      <c r="Z608" s="135" t="str">
        <f t="shared" si="171"/>
        <v/>
      </c>
      <c r="AA608" s="113"/>
      <c r="AB608" s="113"/>
      <c r="AC608" s="113"/>
      <c r="AD608" s="113"/>
      <c r="AE608" s="138"/>
      <c r="AF608" s="138"/>
      <c r="AG608" s="138"/>
      <c r="AH608" s="113"/>
      <c r="AI608" s="253" t="s">
        <v>6256</v>
      </c>
      <c r="AJ608" s="234" t="s">
        <v>4601</v>
      </c>
      <c r="AK608" s="235">
        <v>0.03</v>
      </c>
      <c r="AL608" s="254">
        <v>0</v>
      </c>
      <c r="AM608" s="113" t="s">
        <v>2622</v>
      </c>
    </row>
    <row r="609" spans="1:39" ht="12.75">
      <c r="A609" s="114" t="str">
        <f t="shared" si="172"/>
        <v/>
      </c>
      <c r="B609" s="115"/>
      <c r="C609" s="116"/>
      <c r="D609" s="116"/>
      <c r="E609" s="146"/>
      <c r="F609" s="146"/>
      <c r="G609" s="147"/>
      <c r="H609" s="117"/>
      <c r="I609" s="118" t="str">
        <f t="shared" si="156"/>
        <v/>
      </c>
      <c r="J609" s="119"/>
      <c r="K609" s="120">
        <v>1</v>
      </c>
      <c r="L609" s="121">
        <f t="shared" si="161"/>
        <v>0</v>
      </c>
      <c r="M609" s="122" t="str">
        <f t="shared" si="157"/>
        <v/>
      </c>
      <c r="N609" s="123" t="str">
        <f t="shared" si="158"/>
        <v/>
      </c>
      <c r="O609" s="124" t="str">
        <f t="shared" si="162"/>
        <v/>
      </c>
      <c r="P609" s="125" t="e">
        <f t="shared" si="159"/>
        <v>#N/A</v>
      </c>
      <c r="Q609" s="126">
        <f t="shared" si="160"/>
        <v>0</v>
      </c>
      <c r="R609" s="127">
        <f t="shared" si="163"/>
        <v>0</v>
      </c>
      <c r="S609" s="132" t="str">
        <f t="shared" si="164"/>
        <v/>
      </c>
      <c r="T609" s="133" t="str">
        <f t="shared" si="165"/>
        <v/>
      </c>
      <c r="U609" s="133" t="str">
        <f t="shared" si="166"/>
        <v/>
      </c>
      <c r="V609" s="133" t="str">
        <f t="shared" si="167"/>
        <v/>
      </c>
      <c r="W609" s="133" t="str">
        <f t="shared" si="168"/>
        <v/>
      </c>
      <c r="X609" s="134" t="str">
        <f t="shared" si="169"/>
        <v/>
      </c>
      <c r="Y609" s="133" t="str">
        <f t="shared" si="170"/>
        <v/>
      </c>
      <c r="Z609" s="135" t="str">
        <f t="shared" si="171"/>
        <v/>
      </c>
      <c r="AA609" s="113"/>
      <c r="AB609" s="113"/>
      <c r="AC609" s="113"/>
      <c r="AD609" s="113"/>
      <c r="AE609" s="138"/>
      <c r="AF609" s="138"/>
      <c r="AG609" s="138"/>
      <c r="AH609" s="113"/>
      <c r="AI609" s="253" t="s">
        <v>4926</v>
      </c>
      <c r="AJ609" s="234" t="s">
        <v>4601</v>
      </c>
      <c r="AK609" s="235">
        <v>0.03</v>
      </c>
      <c r="AL609" s="254">
        <v>0</v>
      </c>
      <c r="AM609" s="113" t="s">
        <v>2622</v>
      </c>
    </row>
    <row r="610" spans="1:39" ht="12.75">
      <c r="A610" s="114" t="str">
        <f t="shared" si="172"/>
        <v/>
      </c>
      <c r="B610" s="115"/>
      <c r="C610" s="116"/>
      <c r="D610" s="116"/>
      <c r="E610" s="146"/>
      <c r="F610" s="146"/>
      <c r="G610" s="147"/>
      <c r="H610" s="117"/>
      <c r="I610" s="118" t="str">
        <f t="shared" si="156"/>
        <v/>
      </c>
      <c r="J610" s="119"/>
      <c r="K610" s="120">
        <v>1</v>
      </c>
      <c r="L610" s="121">
        <f t="shared" si="161"/>
        <v>0</v>
      </c>
      <c r="M610" s="122" t="str">
        <f t="shared" si="157"/>
        <v/>
      </c>
      <c r="N610" s="123" t="str">
        <f t="shared" si="158"/>
        <v/>
      </c>
      <c r="O610" s="124" t="str">
        <f t="shared" si="162"/>
        <v/>
      </c>
      <c r="P610" s="125" t="e">
        <f t="shared" si="159"/>
        <v>#N/A</v>
      </c>
      <c r="Q610" s="126">
        <f t="shared" si="160"/>
        <v>0</v>
      </c>
      <c r="R610" s="127">
        <f t="shared" si="163"/>
        <v>0</v>
      </c>
      <c r="S610" s="132" t="str">
        <f t="shared" si="164"/>
        <v/>
      </c>
      <c r="T610" s="133" t="str">
        <f t="shared" si="165"/>
        <v/>
      </c>
      <c r="U610" s="133" t="str">
        <f t="shared" si="166"/>
        <v/>
      </c>
      <c r="V610" s="133" t="str">
        <f t="shared" si="167"/>
        <v/>
      </c>
      <c r="W610" s="133" t="str">
        <f t="shared" si="168"/>
        <v/>
      </c>
      <c r="X610" s="134" t="str">
        <f t="shared" si="169"/>
        <v/>
      </c>
      <c r="Y610" s="133" t="str">
        <f t="shared" si="170"/>
        <v/>
      </c>
      <c r="Z610" s="135" t="str">
        <f t="shared" si="171"/>
        <v/>
      </c>
      <c r="AA610" s="113"/>
      <c r="AB610" s="113"/>
      <c r="AC610" s="113"/>
      <c r="AD610" s="113"/>
      <c r="AE610" s="138"/>
      <c r="AF610" s="138"/>
      <c r="AG610" s="138"/>
      <c r="AH610" s="113"/>
      <c r="AI610" s="253" t="s">
        <v>4927</v>
      </c>
      <c r="AJ610" s="234" t="s">
        <v>4601</v>
      </c>
      <c r="AK610" s="235">
        <v>0.03</v>
      </c>
      <c r="AL610" s="254">
        <v>0</v>
      </c>
      <c r="AM610" s="113" t="s">
        <v>2622</v>
      </c>
    </row>
    <row r="611" spans="1:39" ht="12.75">
      <c r="A611" s="114" t="str">
        <f t="shared" si="172"/>
        <v/>
      </c>
      <c r="B611" s="115"/>
      <c r="C611" s="116"/>
      <c r="D611" s="116"/>
      <c r="E611" s="146"/>
      <c r="F611" s="146"/>
      <c r="G611" s="147"/>
      <c r="H611" s="117"/>
      <c r="I611" s="118" t="str">
        <f t="shared" si="156"/>
        <v/>
      </c>
      <c r="J611" s="119"/>
      <c r="K611" s="120">
        <v>1</v>
      </c>
      <c r="L611" s="121">
        <f t="shared" si="161"/>
        <v>0</v>
      </c>
      <c r="M611" s="122" t="str">
        <f t="shared" si="157"/>
        <v/>
      </c>
      <c r="N611" s="123" t="str">
        <f t="shared" si="158"/>
        <v/>
      </c>
      <c r="O611" s="124" t="str">
        <f t="shared" si="162"/>
        <v/>
      </c>
      <c r="P611" s="125" t="e">
        <f t="shared" si="159"/>
        <v>#N/A</v>
      </c>
      <c r="Q611" s="126">
        <f t="shared" si="160"/>
        <v>0</v>
      </c>
      <c r="R611" s="127">
        <f t="shared" si="163"/>
        <v>0</v>
      </c>
      <c r="S611" s="132" t="str">
        <f t="shared" si="164"/>
        <v/>
      </c>
      <c r="T611" s="133" t="str">
        <f t="shared" si="165"/>
        <v/>
      </c>
      <c r="U611" s="133" t="str">
        <f t="shared" si="166"/>
        <v/>
      </c>
      <c r="V611" s="133" t="str">
        <f t="shared" si="167"/>
        <v/>
      </c>
      <c r="W611" s="133" t="str">
        <f t="shared" si="168"/>
        <v/>
      </c>
      <c r="X611" s="134" t="str">
        <f t="shared" si="169"/>
        <v/>
      </c>
      <c r="Y611" s="133" t="str">
        <f t="shared" si="170"/>
        <v/>
      </c>
      <c r="Z611" s="135" t="str">
        <f t="shared" si="171"/>
        <v/>
      </c>
      <c r="AA611" s="113"/>
      <c r="AB611" s="113"/>
      <c r="AC611" s="113"/>
      <c r="AD611" s="113"/>
      <c r="AE611" s="138"/>
      <c r="AF611" s="138"/>
      <c r="AG611" s="138"/>
      <c r="AH611" s="113"/>
      <c r="AI611" s="253" t="s">
        <v>4928</v>
      </c>
      <c r="AJ611" s="241" t="s">
        <v>4601</v>
      </c>
      <c r="AK611" s="242">
        <v>0.03</v>
      </c>
      <c r="AL611" s="254">
        <v>0</v>
      </c>
      <c r="AM611" s="113" t="s">
        <v>2622</v>
      </c>
    </row>
    <row r="612" spans="1:39" ht="12.75">
      <c r="A612" s="114" t="str">
        <f t="shared" si="172"/>
        <v/>
      </c>
      <c r="B612" s="115"/>
      <c r="C612" s="116"/>
      <c r="D612" s="116"/>
      <c r="E612" s="146"/>
      <c r="F612" s="146"/>
      <c r="G612" s="147"/>
      <c r="H612" s="117"/>
      <c r="I612" s="118" t="str">
        <f t="shared" si="156"/>
        <v/>
      </c>
      <c r="J612" s="119"/>
      <c r="K612" s="120">
        <v>1</v>
      </c>
      <c r="L612" s="121">
        <f t="shared" si="161"/>
        <v>0</v>
      </c>
      <c r="M612" s="122" t="str">
        <f t="shared" si="157"/>
        <v/>
      </c>
      <c r="N612" s="123" t="str">
        <f t="shared" si="158"/>
        <v/>
      </c>
      <c r="O612" s="124" t="str">
        <f t="shared" si="162"/>
        <v/>
      </c>
      <c r="P612" s="125" t="e">
        <f t="shared" si="159"/>
        <v>#N/A</v>
      </c>
      <c r="Q612" s="126">
        <f t="shared" si="160"/>
        <v>0</v>
      </c>
      <c r="R612" s="127">
        <f t="shared" si="163"/>
        <v>0</v>
      </c>
      <c r="S612" s="132" t="str">
        <f t="shared" si="164"/>
        <v/>
      </c>
      <c r="T612" s="133" t="str">
        <f t="shared" si="165"/>
        <v/>
      </c>
      <c r="U612" s="133" t="str">
        <f t="shared" si="166"/>
        <v/>
      </c>
      <c r="V612" s="133" t="str">
        <f t="shared" si="167"/>
        <v/>
      </c>
      <c r="W612" s="133" t="str">
        <f t="shared" si="168"/>
        <v/>
      </c>
      <c r="X612" s="134" t="str">
        <f t="shared" si="169"/>
        <v/>
      </c>
      <c r="Y612" s="133" t="str">
        <f t="shared" si="170"/>
        <v/>
      </c>
      <c r="Z612" s="135" t="str">
        <f t="shared" si="171"/>
        <v/>
      </c>
      <c r="AA612" s="113"/>
      <c r="AB612" s="113"/>
      <c r="AC612" s="113"/>
      <c r="AD612" s="113"/>
      <c r="AE612" s="138"/>
      <c r="AF612" s="138"/>
      <c r="AG612" s="138"/>
      <c r="AH612" s="113"/>
      <c r="AI612" s="253" t="s">
        <v>4929</v>
      </c>
      <c r="AJ612" s="234" t="s">
        <v>4601</v>
      </c>
      <c r="AK612" s="235">
        <v>0.03</v>
      </c>
      <c r="AL612" s="254">
        <v>0</v>
      </c>
      <c r="AM612" s="113" t="s">
        <v>2622</v>
      </c>
    </row>
    <row r="613" spans="1:39" ht="12.75">
      <c r="A613" s="114" t="str">
        <f t="shared" si="172"/>
        <v/>
      </c>
      <c r="B613" s="115"/>
      <c r="C613" s="116"/>
      <c r="D613" s="116"/>
      <c r="E613" s="146"/>
      <c r="F613" s="146"/>
      <c r="G613" s="147"/>
      <c r="H613" s="117"/>
      <c r="I613" s="118" t="str">
        <f t="shared" si="156"/>
        <v/>
      </c>
      <c r="J613" s="119"/>
      <c r="K613" s="120">
        <v>1</v>
      </c>
      <c r="L613" s="121">
        <f t="shared" si="161"/>
        <v>0</v>
      </c>
      <c r="M613" s="122" t="str">
        <f t="shared" si="157"/>
        <v/>
      </c>
      <c r="N613" s="123" t="str">
        <f t="shared" si="158"/>
        <v/>
      </c>
      <c r="O613" s="124" t="str">
        <f t="shared" si="162"/>
        <v/>
      </c>
      <c r="P613" s="125" t="e">
        <f t="shared" si="159"/>
        <v>#N/A</v>
      </c>
      <c r="Q613" s="126">
        <f t="shared" si="160"/>
        <v>0</v>
      </c>
      <c r="R613" s="127">
        <f t="shared" si="163"/>
        <v>0</v>
      </c>
      <c r="S613" s="132" t="str">
        <f t="shared" si="164"/>
        <v/>
      </c>
      <c r="T613" s="133" t="str">
        <f t="shared" si="165"/>
        <v/>
      </c>
      <c r="U613" s="133" t="str">
        <f t="shared" si="166"/>
        <v/>
      </c>
      <c r="V613" s="133" t="str">
        <f t="shared" si="167"/>
        <v/>
      </c>
      <c r="W613" s="133" t="str">
        <f t="shared" si="168"/>
        <v/>
      </c>
      <c r="X613" s="134" t="str">
        <f t="shared" si="169"/>
        <v/>
      </c>
      <c r="Y613" s="133" t="str">
        <f t="shared" si="170"/>
        <v/>
      </c>
      <c r="Z613" s="135" t="str">
        <f t="shared" si="171"/>
        <v/>
      </c>
      <c r="AA613" s="113"/>
      <c r="AB613" s="113"/>
      <c r="AC613" s="113"/>
      <c r="AD613" s="113"/>
      <c r="AE613" s="138"/>
      <c r="AF613" s="138"/>
      <c r="AG613" s="138"/>
      <c r="AH613" s="113"/>
      <c r="AI613" s="253" t="s">
        <v>3734</v>
      </c>
      <c r="AJ613" s="234" t="s">
        <v>4601</v>
      </c>
      <c r="AK613" s="235">
        <v>0.03</v>
      </c>
      <c r="AL613" s="254">
        <v>0</v>
      </c>
      <c r="AM613" s="113" t="s">
        <v>2622</v>
      </c>
    </row>
    <row r="614" spans="1:39" ht="12.75">
      <c r="A614" s="114" t="str">
        <f t="shared" si="172"/>
        <v/>
      </c>
      <c r="B614" s="115"/>
      <c r="C614" s="116"/>
      <c r="D614" s="116"/>
      <c r="E614" s="146"/>
      <c r="F614" s="146"/>
      <c r="G614" s="147"/>
      <c r="H614" s="117"/>
      <c r="I614" s="118" t="str">
        <f t="shared" si="156"/>
        <v/>
      </c>
      <c r="J614" s="119"/>
      <c r="K614" s="120">
        <v>1</v>
      </c>
      <c r="L614" s="121">
        <f t="shared" si="161"/>
        <v>0</v>
      </c>
      <c r="M614" s="122" t="str">
        <f t="shared" si="157"/>
        <v/>
      </c>
      <c r="N614" s="123" t="str">
        <f t="shared" si="158"/>
        <v/>
      </c>
      <c r="O614" s="124" t="str">
        <f t="shared" si="162"/>
        <v/>
      </c>
      <c r="P614" s="125" t="e">
        <f t="shared" si="159"/>
        <v>#N/A</v>
      </c>
      <c r="Q614" s="126">
        <f t="shared" si="160"/>
        <v>0</v>
      </c>
      <c r="R614" s="127">
        <f t="shared" si="163"/>
        <v>0</v>
      </c>
      <c r="S614" s="132" t="str">
        <f t="shared" si="164"/>
        <v/>
      </c>
      <c r="T614" s="133" t="str">
        <f t="shared" si="165"/>
        <v/>
      </c>
      <c r="U614" s="133" t="str">
        <f t="shared" si="166"/>
        <v/>
      </c>
      <c r="V614" s="133" t="str">
        <f t="shared" si="167"/>
        <v/>
      </c>
      <c r="W614" s="133" t="str">
        <f t="shared" si="168"/>
        <v/>
      </c>
      <c r="X614" s="134" t="str">
        <f t="shared" si="169"/>
        <v/>
      </c>
      <c r="Y614" s="133" t="str">
        <f t="shared" si="170"/>
        <v/>
      </c>
      <c r="Z614" s="135" t="str">
        <f t="shared" si="171"/>
        <v/>
      </c>
      <c r="AA614" s="113"/>
      <c r="AB614" s="113"/>
      <c r="AC614" s="113"/>
      <c r="AD614" s="113"/>
      <c r="AE614" s="138"/>
      <c r="AF614" s="138"/>
      <c r="AG614" s="138"/>
      <c r="AH614" s="113"/>
      <c r="AI614" s="253" t="s">
        <v>3735</v>
      </c>
      <c r="AJ614" s="234" t="s">
        <v>4601</v>
      </c>
      <c r="AK614" s="235">
        <v>0.03</v>
      </c>
      <c r="AL614" s="254">
        <v>0</v>
      </c>
      <c r="AM614" s="113" t="s">
        <v>2622</v>
      </c>
    </row>
    <row r="615" spans="1:39" ht="12.75">
      <c r="A615" s="114" t="str">
        <f t="shared" si="172"/>
        <v/>
      </c>
      <c r="B615" s="115"/>
      <c r="C615" s="116"/>
      <c r="D615" s="116"/>
      <c r="E615" s="146"/>
      <c r="F615" s="146"/>
      <c r="G615" s="147"/>
      <c r="H615" s="117"/>
      <c r="I615" s="118" t="str">
        <f t="shared" si="156"/>
        <v/>
      </c>
      <c r="J615" s="119"/>
      <c r="K615" s="120">
        <v>1</v>
      </c>
      <c r="L615" s="121">
        <f t="shared" si="161"/>
        <v>0</v>
      </c>
      <c r="M615" s="122" t="str">
        <f t="shared" si="157"/>
        <v/>
      </c>
      <c r="N615" s="123" t="str">
        <f t="shared" si="158"/>
        <v/>
      </c>
      <c r="O615" s="124" t="str">
        <f t="shared" si="162"/>
        <v/>
      </c>
      <c r="P615" s="125" t="e">
        <f t="shared" si="159"/>
        <v>#N/A</v>
      </c>
      <c r="Q615" s="126">
        <f t="shared" si="160"/>
        <v>0</v>
      </c>
      <c r="R615" s="127">
        <f t="shared" si="163"/>
        <v>0</v>
      </c>
      <c r="S615" s="132" t="str">
        <f t="shared" si="164"/>
        <v/>
      </c>
      <c r="T615" s="133" t="str">
        <f t="shared" si="165"/>
        <v/>
      </c>
      <c r="U615" s="133" t="str">
        <f t="shared" si="166"/>
        <v/>
      </c>
      <c r="V615" s="133" t="str">
        <f t="shared" si="167"/>
        <v/>
      </c>
      <c r="W615" s="133" t="str">
        <f t="shared" si="168"/>
        <v/>
      </c>
      <c r="X615" s="134" t="str">
        <f t="shared" si="169"/>
        <v/>
      </c>
      <c r="Y615" s="133" t="str">
        <f t="shared" si="170"/>
        <v/>
      </c>
      <c r="Z615" s="135" t="str">
        <f t="shared" si="171"/>
        <v/>
      </c>
      <c r="AA615" s="113"/>
      <c r="AB615" s="113"/>
      <c r="AC615" s="113"/>
      <c r="AD615" s="113"/>
      <c r="AE615" s="138"/>
      <c r="AF615" s="138"/>
      <c r="AG615" s="138"/>
      <c r="AH615" s="113"/>
      <c r="AI615" s="253" t="s">
        <v>3736</v>
      </c>
      <c r="AJ615" s="234" t="s">
        <v>4601</v>
      </c>
      <c r="AK615" s="235">
        <v>0.03</v>
      </c>
      <c r="AL615" s="254">
        <v>0</v>
      </c>
      <c r="AM615" s="113" t="s">
        <v>2622</v>
      </c>
    </row>
    <row r="616" spans="1:39" ht="12.75">
      <c r="A616" s="114" t="str">
        <f t="shared" si="172"/>
        <v/>
      </c>
      <c r="B616" s="115"/>
      <c r="C616" s="116"/>
      <c r="D616" s="116"/>
      <c r="E616" s="146"/>
      <c r="F616" s="146"/>
      <c r="G616" s="147"/>
      <c r="H616" s="117"/>
      <c r="I616" s="118" t="str">
        <f t="shared" si="156"/>
        <v/>
      </c>
      <c r="J616" s="119"/>
      <c r="K616" s="120">
        <v>1</v>
      </c>
      <c r="L616" s="121">
        <f t="shared" si="161"/>
        <v>0</v>
      </c>
      <c r="M616" s="122" t="str">
        <f t="shared" si="157"/>
        <v/>
      </c>
      <c r="N616" s="123" t="str">
        <f t="shared" si="158"/>
        <v/>
      </c>
      <c r="O616" s="124" t="str">
        <f t="shared" si="162"/>
        <v/>
      </c>
      <c r="P616" s="125" t="e">
        <f t="shared" si="159"/>
        <v>#N/A</v>
      </c>
      <c r="Q616" s="126">
        <f t="shared" si="160"/>
        <v>0</v>
      </c>
      <c r="R616" s="127">
        <f t="shared" si="163"/>
        <v>0</v>
      </c>
      <c r="S616" s="132" t="str">
        <f t="shared" si="164"/>
        <v/>
      </c>
      <c r="T616" s="133" t="str">
        <f t="shared" si="165"/>
        <v/>
      </c>
      <c r="U616" s="133" t="str">
        <f t="shared" si="166"/>
        <v/>
      </c>
      <c r="V616" s="133" t="str">
        <f t="shared" si="167"/>
        <v/>
      </c>
      <c r="W616" s="133" t="str">
        <f t="shared" si="168"/>
        <v/>
      </c>
      <c r="X616" s="134" t="str">
        <f t="shared" si="169"/>
        <v/>
      </c>
      <c r="Y616" s="133" t="str">
        <f t="shared" si="170"/>
        <v/>
      </c>
      <c r="Z616" s="135" t="str">
        <f t="shared" si="171"/>
        <v/>
      </c>
      <c r="AA616" s="113"/>
      <c r="AB616" s="113"/>
      <c r="AC616" s="113"/>
      <c r="AD616" s="113"/>
      <c r="AE616" s="138"/>
      <c r="AF616" s="138"/>
      <c r="AG616" s="138"/>
      <c r="AH616" s="113"/>
      <c r="AI616" s="253" t="s">
        <v>3737</v>
      </c>
      <c r="AJ616" s="234" t="s">
        <v>4601</v>
      </c>
      <c r="AK616" s="235">
        <v>0.03</v>
      </c>
      <c r="AL616" s="254">
        <v>0</v>
      </c>
      <c r="AM616" s="113" t="s">
        <v>2622</v>
      </c>
    </row>
    <row r="617" spans="1:39" ht="12.75">
      <c r="A617" s="114" t="str">
        <f t="shared" si="172"/>
        <v/>
      </c>
      <c r="B617" s="115"/>
      <c r="C617" s="116"/>
      <c r="D617" s="116"/>
      <c r="E617" s="146"/>
      <c r="F617" s="146"/>
      <c r="G617" s="147"/>
      <c r="H617" s="117"/>
      <c r="I617" s="118" t="str">
        <f t="shared" si="156"/>
        <v/>
      </c>
      <c r="J617" s="119"/>
      <c r="K617" s="120">
        <v>1</v>
      </c>
      <c r="L617" s="121">
        <f t="shared" si="161"/>
        <v>0</v>
      </c>
      <c r="M617" s="122" t="str">
        <f t="shared" si="157"/>
        <v/>
      </c>
      <c r="N617" s="123" t="str">
        <f t="shared" si="158"/>
        <v/>
      </c>
      <c r="O617" s="124" t="str">
        <f t="shared" si="162"/>
        <v/>
      </c>
      <c r="P617" s="125" t="e">
        <f t="shared" si="159"/>
        <v>#N/A</v>
      </c>
      <c r="Q617" s="126">
        <f t="shared" si="160"/>
        <v>0</v>
      </c>
      <c r="R617" s="127">
        <f t="shared" si="163"/>
        <v>0</v>
      </c>
      <c r="S617" s="132" t="str">
        <f t="shared" si="164"/>
        <v/>
      </c>
      <c r="T617" s="133" t="str">
        <f t="shared" si="165"/>
        <v/>
      </c>
      <c r="U617" s="133" t="str">
        <f t="shared" si="166"/>
        <v/>
      </c>
      <c r="V617" s="133" t="str">
        <f t="shared" si="167"/>
        <v/>
      </c>
      <c r="W617" s="133" t="str">
        <f t="shared" si="168"/>
        <v/>
      </c>
      <c r="X617" s="134" t="str">
        <f t="shared" si="169"/>
        <v/>
      </c>
      <c r="Y617" s="133" t="str">
        <f t="shared" si="170"/>
        <v/>
      </c>
      <c r="Z617" s="135" t="str">
        <f t="shared" si="171"/>
        <v/>
      </c>
      <c r="AA617" s="113"/>
      <c r="AB617" s="113"/>
      <c r="AC617" s="113"/>
      <c r="AD617" s="113"/>
      <c r="AE617" s="138"/>
      <c r="AF617" s="138"/>
      <c r="AG617" s="138"/>
      <c r="AH617" s="113"/>
      <c r="AI617" s="253" t="s">
        <v>4930</v>
      </c>
      <c r="AJ617" s="234" t="s">
        <v>4601</v>
      </c>
      <c r="AK617" s="235">
        <v>0.03</v>
      </c>
      <c r="AL617" s="254">
        <v>0</v>
      </c>
      <c r="AM617" s="113" t="s">
        <v>2622</v>
      </c>
    </row>
    <row r="618" spans="1:39" ht="12.75">
      <c r="A618" s="114" t="str">
        <f t="shared" si="172"/>
        <v/>
      </c>
      <c r="B618" s="115"/>
      <c r="C618" s="116"/>
      <c r="D618" s="116"/>
      <c r="E618" s="146"/>
      <c r="F618" s="146"/>
      <c r="G618" s="147"/>
      <c r="H618" s="117"/>
      <c r="I618" s="118" t="str">
        <f t="shared" si="156"/>
        <v/>
      </c>
      <c r="J618" s="119"/>
      <c r="K618" s="120">
        <v>1</v>
      </c>
      <c r="L618" s="121">
        <f t="shared" si="161"/>
        <v>0</v>
      </c>
      <c r="M618" s="122" t="str">
        <f t="shared" si="157"/>
        <v/>
      </c>
      <c r="N618" s="123" t="str">
        <f t="shared" si="158"/>
        <v/>
      </c>
      <c r="O618" s="124" t="str">
        <f t="shared" si="162"/>
        <v/>
      </c>
      <c r="P618" s="125" t="e">
        <f t="shared" si="159"/>
        <v>#N/A</v>
      </c>
      <c r="Q618" s="126">
        <f t="shared" si="160"/>
        <v>0</v>
      </c>
      <c r="R618" s="127">
        <f t="shared" si="163"/>
        <v>0</v>
      </c>
      <c r="S618" s="132" t="str">
        <f t="shared" si="164"/>
        <v/>
      </c>
      <c r="T618" s="133" t="str">
        <f t="shared" si="165"/>
        <v/>
      </c>
      <c r="U618" s="133" t="str">
        <f t="shared" si="166"/>
        <v/>
      </c>
      <c r="V618" s="133" t="str">
        <f t="shared" si="167"/>
        <v/>
      </c>
      <c r="W618" s="133" t="str">
        <f t="shared" si="168"/>
        <v/>
      </c>
      <c r="X618" s="134" t="str">
        <f t="shared" si="169"/>
        <v/>
      </c>
      <c r="Y618" s="133" t="str">
        <f t="shared" si="170"/>
        <v/>
      </c>
      <c r="Z618" s="135" t="str">
        <f t="shared" si="171"/>
        <v/>
      </c>
      <c r="AA618" s="113"/>
      <c r="AB618" s="113"/>
      <c r="AC618" s="113"/>
      <c r="AD618" s="113"/>
      <c r="AE618" s="138"/>
      <c r="AF618" s="138"/>
      <c r="AG618" s="138"/>
      <c r="AH618" s="113"/>
      <c r="AI618" s="253" t="s">
        <v>4931</v>
      </c>
      <c r="AJ618" s="234" t="s">
        <v>4601</v>
      </c>
      <c r="AK618" s="235">
        <v>0.03</v>
      </c>
      <c r="AL618" s="254">
        <v>0</v>
      </c>
      <c r="AM618" s="113" t="s">
        <v>2622</v>
      </c>
    </row>
    <row r="619" spans="1:39" ht="12.75">
      <c r="A619" s="114" t="str">
        <f t="shared" si="172"/>
        <v/>
      </c>
      <c r="B619" s="115"/>
      <c r="C619" s="116"/>
      <c r="D619" s="116"/>
      <c r="E619" s="146"/>
      <c r="F619" s="146"/>
      <c r="G619" s="147"/>
      <c r="H619" s="117"/>
      <c r="I619" s="118" t="str">
        <f t="shared" si="156"/>
        <v/>
      </c>
      <c r="J619" s="119"/>
      <c r="K619" s="120">
        <v>1</v>
      </c>
      <c r="L619" s="121">
        <f t="shared" si="161"/>
        <v>0</v>
      </c>
      <c r="M619" s="122" t="str">
        <f t="shared" si="157"/>
        <v/>
      </c>
      <c r="N619" s="123" t="str">
        <f t="shared" si="158"/>
        <v/>
      </c>
      <c r="O619" s="124" t="str">
        <f t="shared" si="162"/>
        <v/>
      </c>
      <c r="P619" s="125" t="e">
        <f t="shared" si="159"/>
        <v>#N/A</v>
      </c>
      <c r="Q619" s="126">
        <f t="shared" si="160"/>
        <v>0</v>
      </c>
      <c r="R619" s="127">
        <f t="shared" si="163"/>
        <v>0</v>
      </c>
      <c r="S619" s="132" t="str">
        <f t="shared" si="164"/>
        <v/>
      </c>
      <c r="T619" s="133" t="str">
        <f t="shared" si="165"/>
        <v/>
      </c>
      <c r="U619" s="133" t="str">
        <f t="shared" si="166"/>
        <v/>
      </c>
      <c r="V619" s="133" t="str">
        <f t="shared" si="167"/>
        <v/>
      </c>
      <c r="W619" s="133" t="str">
        <f t="shared" si="168"/>
        <v/>
      </c>
      <c r="X619" s="134" t="str">
        <f t="shared" si="169"/>
        <v/>
      </c>
      <c r="Y619" s="133" t="str">
        <f t="shared" si="170"/>
        <v/>
      </c>
      <c r="Z619" s="135" t="str">
        <f t="shared" si="171"/>
        <v/>
      </c>
      <c r="AA619" s="113"/>
      <c r="AB619" s="113"/>
      <c r="AC619" s="113"/>
      <c r="AD619" s="113"/>
      <c r="AE619" s="138"/>
      <c r="AF619" s="138"/>
      <c r="AG619" s="138"/>
      <c r="AH619" s="113"/>
      <c r="AI619" s="253" t="s">
        <v>3738</v>
      </c>
      <c r="AJ619" s="234" t="s">
        <v>4601</v>
      </c>
      <c r="AK619" s="235">
        <v>0.03</v>
      </c>
      <c r="AL619" s="254">
        <v>0</v>
      </c>
      <c r="AM619" s="113" t="s">
        <v>2622</v>
      </c>
    </row>
    <row r="620" spans="1:39" ht="12.75">
      <c r="A620" s="114" t="str">
        <f t="shared" si="172"/>
        <v/>
      </c>
      <c r="B620" s="115"/>
      <c r="C620" s="116"/>
      <c r="D620" s="116"/>
      <c r="E620" s="146"/>
      <c r="F620" s="146"/>
      <c r="G620" s="147"/>
      <c r="H620" s="117"/>
      <c r="I620" s="118" t="str">
        <f t="shared" si="156"/>
        <v/>
      </c>
      <c r="J620" s="119"/>
      <c r="K620" s="120">
        <v>1</v>
      </c>
      <c r="L620" s="121">
        <f t="shared" si="161"/>
        <v>0</v>
      </c>
      <c r="M620" s="122" t="str">
        <f t="shared" si="157"/>
        <v/>
      </c>
      <c r="N620" s="123" t="str">
        <f t="shared" si="158"/>
        <v/>
      </c>
      <c r="O620" s="124" t="str">
        <f t="shared" si="162"/>
        <v/>
      </c>
      <c r="P620" s="125" t="e">
        <f t="shared" si="159"/>
        <v>#N/A</v>
      </c>
      <c r="Q620" s="126">
        <f t="shared" si="160"/>
        <v>0</v>
      </c>
      <c r="R620" s="127">
        <f t="shared" si="163"/>
        <v>0</v>
      </c>
      <c r="S620" s="132" t="str">
        <f t="shared" si="164"/>
        <v/>
      </c>
      <c r="T620" s="133" t="str">
        <f t="shared" si="165"/>
        <v/>
      </c>
      <c r="U620" s="133" t="str">
        <f t="shared" si="166"/>
        <v/>
      </c>
      <c r="V620" s="133" t="str">
        <f t="shared" si="167"/>
        <v/>
      </c>
      <c r="W620" s="133" t="str">
        <f t="shared" si="168"/>
        <v/>
      </c>
      <c r="X620" s="134" t="str">
        <f t="shared" si="169"/>
        <v/>
      </c>
      <c r="Y620" s="133" t="str">
        <f t="shared" si="170"/>
        <v/>
      </c>
      <c r="Z620" s="135" t="str">
        <f t="shared" si="171"/>
        <v/>
      </c>
      <c r="AA620" s="113"/>
      <c r="AB620" s="113"/>
      <c r="AC620" s="113"/>
      <c r="AD620" s="113"/>
      <c r="AE620" s="138"/>
      <c r="AF620" s="138"/>
      <c r="AG620" s="138"/>
      <c r="AH620" s="113"/>
      <c r="AI620" s="253" t="s">
        <v>3739</v>
      </c>
      <c r="AJ620" s="234" t="s">
        <v>4601</v>
      </c>
      <c r="AK620" s="235">
        <v>0.03</v>
      </c>
      <c r="AL620" s="254">
        <v>0</v>
      </c>
      <c r="AM620" s="113" t="s">
        <v>2622</v>
      </c>
    </row>
    <row r="621" spans="1:39" ht="12.75">
      <c r="A621" s="114" t="str">
        <f t="shared" si="172"/>
        <v/>
      </c>
      <c r="B621" s="115"/>
      <c r="C621" s="116"/>
      <c r="D621" s="116"/>
      <c r="E621" s="146"/>
      <c r="F621" s="146"/>
      <c r="G621" s="147"/>
      <c r="H621" s="117"/>
      <c r="I621" s="118" t="str">
        <f t="shared" si="156"/>
        <v/>
      </c>
      <c r="J621" s="119"/>
      <c r="K621" s="120">
        <v>1</v>
      </c>
      <c r="L621" s="121">
        <f t="shared" si="161"/>
        <v>0</v>
      </c>
      <c r="M621" s="122" t="str">
        <f t="shared" si="157"/>
        <v/>
      </c>
      <c r="N621" s="123" t="str">
        <f t="shared" si="158"/>
        <v/>
      </c>
      <c r="O621" s="124" t="str">
        <f t="shared" si="162"/>
        <v/>
      </c>
      <c r="P621" s="125" t="e">
        <f t="shared" si="159"/>
        <v>#N/A</v>
      </c>
      <c r="Q621" s="126">
        <f t="shared" si="160"/>
        <v>0</v>
      </c>
      <c r="R621" s="127">
        <f t="shared" si="163"/>
        <v>0</v>
      </c>
      <c r="S621" s="132" t="str">
        <f t="shared" si="164"/>
        <v/>
      </c>
      <c r="T621" s="133" t="str">
        <f t="shared" si="165"/>
        <v/>
      </c>
      <c r="U621" s="133" t="str">
        <f t="shared" si="166"/>
        <v/>
      </c>
      <c r="V621" s="133" t="str">
        <f t="shared" si="167"/>
        <v/>
      </c>
      <c r="W621" s="133" t="str">
        <f t="shared" si="168"/>
        <v/>
      </c>
      <c r="X621" s="134" t="str">
        <f t="shared" si="169"/>
        <v/>
      </c>
      <c r="Y621" s="133" t="str">
        <f t="shared" si="170"/>
        <v/>
      </c>
      <c r="Z621" s="135" t="str">
        <f t="shared" si="171"/>
        <v/>
      </c>
      <c r="AA621" s="113"/>
      <c r="AB621" s="113"/>
      <c r="AC621" s="113"/>
      <c r="AD621" s="113"/>
      <c r="AE621" s="138"/>
      <c r="AF621" s="138"/>
      <c r="AG621" s="138"/>
      <c r="AH621" s="113"/>
      <c r="AI621" s="253" t="s">
        <v>3740</v>
      </c>
      <c r="AJ621" s="234" t="s">
        <v>4601</v>
      </c>
      <c r="AK621" s="235">
        <v>0.03</v>
      </c>
      <c r="AL621" s="254">
        <v>0</v>
      </c>
      <c r="AM621" s="113" t="s">
        <v>2622</v>
      </c>
    </row>
    <row r="622" spans="1:39" ht="12.75">
      <c r="A622" s="114" t="str">
        <f t="shared" si="172"/>
        <v/>
      </c>
      <c r="B622" s="115"/>
      <c r="C622" s="116"/>
      <c r="D622" s="116"/>
      <c r="E622" s="146"/>
      <c r="F622" s="146"/>
      <c r="G622" s="147"/>
      <c r="H622" s="117"/>
      <c r="I622" s="118" t="str">
        <f t="shared" si="156"/>
        <v/>
      </c>
      <c r="J622" s="119"/>
      <c r="K622" s="120">
        <v>1</v>
      </c>
      <c r="L622" s="121">
        <f t="shared" si="161"/>
        <v>0</v>
      </c>
      <c r="M622" s="122" t="str">
        <f t="shared" si="157"/>
        <v/>
      </c>
      <c r="N622" s="123" t="str">
        <f t="shared" si="158"/>
        <v/>
      </c>
      <c r="O622" s="124" t="str">
        <f t="shared" si="162"/>
        <v/>
      </c>
      <c r="P622" s="125" t="e">
        <f t="shared" si="159"/>
        <v>#N/A</v>
      </c>
      <c r="Q622" s="126">
        <f t="shared" si="160"/>
        <v>0</v>
      </c>
      <c r="R622" s="127">
        <f t="shared" si="163"/>
        <v>0</v>
      </c>
      <c r="S622" s="132" t="str">
        <f t="shared" si="164"/>
        <v/>
      </c>
      <c r="T622" s="133" t="str">
        <f t="shared" si="165"/>
        <v/>
      </c>
      <c r="U622" s="133" t="str">
        <f t="shared" si="166"/>
        <v/>
      </c>
      <c r="V622" s="133" t="str">
        <f t="shared" si="167"/>
        <v/>
      </c>
      <c r="W622" s="133" t="str">
        <f t="shared" si="168"/>
        <v/>
      </c>
      <c r="X622" s="134" t="str">
        <f t="shared" si="169"/>
        <v/>
      </c>
      <c r="Y622" s="133" t="str">
        <f t="shared" si="170"/>
        <v/>
      </c>
      <c r="Z622" s="135" t="str">
        <f t="shared" si="171"/>
        <v/>
      </c>
      <c r="AA622" s="113"/>
      <c r="AB622" s="113"/>
      <c r="AC622" s="113"/>
      <c r="AD622" s="113"/>
      <c r="AE622" s="138"/>
      <c r="AF622" s="138"/>
      <c r="AG622" s="138"/>
      <c r="AH622" s="113"/>
      <c r="AI622" s="253" t="s">
        <v>3741</v>
      </c>
      <c r="AJ622" s="234" t="s">
        <v>4601</v>
      </c>
      <c r="AK622" s="235">
        <v>0.03</v>
      </c>
      <c r="AL622" s="254">
        <v>0</v>
      </c>
      <c r="AM622" s="113" t="s">
        <v>2622</v>
      </c>
    </row>
    <row r="623" spans="1:39" ht="12.75">
      <c r="A623" s="114" t="str">
        <f t="shared" si="172"/>
        <v/>
      </c>
      <c r="B623" s="115"/>
      <c r="C623" s="116"/>
      <c r="D623" s="116"/>
      <c r="E623" s="146"/>
      <c r="F623" s="146"/>
      <c r="G623" s="147"/>
      <c r="H623" s="117"/>
      <c r="I623" s="118" t="str">
        <f t="shared" si="156"/>
        <v/>
      </c>
      <c r="J623" s="119"/>
      <c r="K623" s="120">
        <v>1</v>
      </c>
      <c r="L623" s="121">
        <f t="shared" si="161"/>
        <v>0</v>
      </c>
      <c r="M623" s="122" t="str">
        <f t="shared" si="157"/>
        <v/>
      </c>
      <c r="N623" s="123" t="str">
        <f t="shared" si="158"/>
        <v/>
      </c>
      <c r="O623" s="124" t="str">
        <f t="shared" si="162"/>
        <v/>
      </c>
      <c r="P623" s="125" t="e">
        <f t="shared" si="159"/>
        <v>#N/A</v>
      </c>
      <c r="Q623" s="126">
        <f t="shared" si="160"/>
        <v>0</v>
      </c>
      <c r="R623" s="127">
        <f t="shared" si="163"/>
        <v>0</v>
      </c>
      <c r="S623" s="132" t="str">
        <f t="shared" si="164"/>
        <v/>
      </c>
      <c r="T623" s="133" t="str">
        <f t="shared" si="165"/>
        <v/>
      </c>
      <c r="U623" s="133" t="str">
        <f t="shared" si="166"/>
        <v/>
      </c>
      <c r="V623" s="133" t="str">
        <f t="shared" si="167"/>
        <v/>
      </c>
      <c r="W623" s="133" t="str">
        <f t="shared" si="168"/>
        <v/>
      </c>
      <c r="X623" s="134" t="str">
        <f t="shared" si="169"/>
        <v/>
      </c>
      <c r="Y623" s="133" t="str">
        <f t="shared" si="170"/>
        <v/>
      </c>
      <c r="Z623" s="135" t="str">
        <f t="shared" si="171"/>
        <v/>
      </c>
      <c r="AA623" s="113"/>
      <c r="AB623" s="113"/>
      <c r="AC623" s="113"/>
      <c r="AD623" s="113"/>
      <c r="AE623" s="138"/>
      <c r="AF623" s="138"/>
      <c r="AG623" s="138"/>
      <c r="AH623" s="113"/>
      <c r="AI623" s="253" t="s">
        <v>3742</v>
      </c>
      <c r="AJ623" s="234" t="s">
        <v>4601</v>
      </c>
      <c r="AK623" s="235">
        <v>0.03</v>
      </c>
      <c r="AL623" s="254">
        <v>0</v>
      </c>
      <c r="AM623" s="113" t="s">
        <v>2622</v>
      </c>
    </row>
    <row r="624" spans="1:39" ht="12.75">
      <c r="A624" s="114" t="str">
        <f t="shared" si="172"/>
        <v/>
      </c>
      <c r="B624" s="115"/>
      <c r="C624" s="116"/>
      <c r="D624" s="116"/>
      <c r="E624" s="146"/>
      <c r="F624" s="146"/>
      <c r="G624" s="147"/>
      <c r="H624" s="117"/>
      <c r="I624" s="118" t="str">
        <f t="shared" si="156"/>
        <v/>
      </c>
      <c r="J624" s="119"/>
      <c r="K624" s="120">
        <v>1</v>
      </c>
      <c r="L624" s="121">
        <f t="shared" si="161"/>
        <v>0</v>
      </c>
      <c r="M624" s="122" t="str">
        <f t="shared" si="157"/>
        <v/>
      </c>
      <c r="N624" s="123" t="str">
        <f t="shared" si="158"/>
        <v/>
      </c>
      <c r="O624" s="124" t="str">
        <f t="shared" si="162"/>
        <v/>
      </c>
      <c r="P624" s="125" t="e">
        <f t="shared" si="159"/>
        <v>#N/A</v>
      </c>
      <c r="Q624" s="126">
        <f t="shared" si="160"/>
        <v>0</v>
      </c>
      <c r="R624" s="127">
        <f t="shared" si="163"/>
        <v>0</v>
      </c>
      <c r="S624" s="132" t="str">
        <f t="shared" si="164"/>
        <v/>
      </c>
      <c r="T624" s="133" t="str">
        <f t="shared" si="165"/>
        <v/>
      </c>
      <c r="U624" s="133" t="str">
        <f t="shared" si="166"/>
        <v/>
      </c>
      <c r="V624" s="133" t="str">
        <f t="shared" si="167"/>
        <v/>
      </c>
      <c r="W624" s="133" t="str">
        <f t="shared" si="168"/>
        <v/>
      </c>
      <c r="X624" s="134" t="str">
        <f t="shared" si="169"/>
        <v/>
      </c>
      <c r="Y624" s="133" t="str">
        <f t="shared" si="170"/>
        <v/>
      </c>
      <c r="Z624" s="135" t="str">
        <f t="shared" si="171"/>
        <v/>
      </c>
      <c r="AA624" s="113"/>
      <c r="AB624" s="113"/>
      <c r="AC624" s="113"/>
      <c r="AD624" s="113"/>
      <c r="AE624" s="138"/>
      <c r="AF624" s="138"/>
      <c r="AG624" s="138"/>
      <c r="AH624" s="113"/>
      <c r="AI624" s="253" t="s">
        <v>3743</v>
      </c>
      <c r="AJ624" s="234" t="s">
        <v>4601</v>
      </c>
      <c r="AK624" s="235">
        <v>0.03</v>
      </c>
      <c r="AL624" s="254">
        <v>0</v>
      </c>
      <c r="AM624" s="113" t="s">
        <v>2622</v>
      </c>
    </row>
    <row r="625" spans="1:39" ht="12.75">
      <c r="A625" s="114" t="str">
        <f t="shared" si="172"/>
        <v/>
      </c>
      <c r="B625" s="115"/>
      <c r="C625" s="116"/>
      <c r="D625" s="116"/>
      <c r="E625" s="146"/>
      <c r="F625" s="146"/>
      <c r="G625" s="147"/>
      <c r="H625" s="117"/>
      <c r="I625" s="118" t="str">
        <f t="shared" si="156"/>
        <v/>
      </c>
      <c r="J625" s="119"/>
      <c r="K625" s="120">
        <v>1</v>
      </c>
      <c r="L625" s="121">
        <f t="shared" si="161"/>
        <v>0</v>
      </c>
      <c r="M625" s="122" t="str">
        <f t="shared" si="157"/>
        <v/>
      </c>
      <c r="N625" s="123" t="str">
        <f t="shared" si="158"/>
        <v/>
      </c>
      <c r="O625" s="124" t="str">
        <f t="shared" si="162"/>
        <v/>
      </c>
      <c r="P625" s="125" t="e">
        <f t="shared" si="159"/>
        <v>#N/A</v>
      </c>
      <c r="Q625" s="126">
        <f t="shared" si="160"/>
        <v>0</v>
      </c>
      <c r="R625" s="127">
        <f t="shared" si="163"/>
        <v>0</v>
      </c>
      <c r="S625" s="132" t="str">
        <f t="shared" si="164"/>
        <v/>
      </c>
      <c r="T625" s="133" t="str">
        <f t="shared" si="165"/>
        <v/>
      </c>
      <c r="U625" s="133" t="str">
        <f t="shared" si="166"/>
        <v/>
      </c>
      <c r="V625" s="133" t="str">
        <f t="shared" si="167"/>
        <v/>
      </c>
      <c r="W625" s="133" t="str">
        <f t="shared" si="168"/>
        <v/>
      </c>
      <c r="X625" s="134" t="str">
        <f t="shared" si="169"/>
        <v/>
      </c>
      <c r="Y625" s="133" t="str">
        <f t="shared" si="170"/>
        <v/>
      </c>
      <c r="Z625" s="135" t="str">
        <f t="shared" si="171"/>
        <v/>
      </c>
      <c r="AA625" s="113"/>
      <c r="AB625" s="113"/>
      <c r="AC625" s="113"/>
      <c r="AD625" s="113"/>
      <c r="AE625" s="138"/>
      <c r="AF625" s="138"/>
      <c r="AG625" s="138"/>
      <c r="AH625" s="113"/>
      <c r="AI625" s="253" t="s">
        <v>3744</v>
      </c>
      <c r="AJ625" s="234" t="s">
        <v>4601</v>
      </c>
      <c r="AK625" s="235">
        <v>0.25</v>
      </c>
      <c r="AL625" s="254">
        <v>0</v>
      </c>
      <c r="AM625" s="113" t="s">
        <v>2622</v>
      </c>
    </row>
    <row r="626" spans="1:39" ht="12.75">
      <c r="A626" s="114" t="str">
        <f t="shared" si="172"/>
        <v/>
      </c>
      <c r="B626" s="115"/>
      <c r="C626" s="116"/>
      <c r="D626" s="116"/>
      <c r="E626" s="146"/>
      <c r="F626" s="146"/>
      <c r="G626" s="147"/>
      <c r="H626" s="117"/>
      <c r="I626" s="118" t="str">
        <f t="shared" si="156"/>
        <v/>
      </c>
      <c r="J626" s="119"/>
      <c r="K626" s="120">
        <v>1</v>
      </c>
      <c r="L626" s="121">
        <f t="shared" si="161"/>
        <v>0</v>
      </c>
      <c r="M626" s="122" t="str">
        <f t="shared" si="157"/>
        <v/>
      </c>
      <c r="N626" s="123" t="str">
        <f t="shared" si="158"/>
        <v/>
      </c>
      <c r="O626" s="124" t="str">
        <f t="shared" si="162"/>
        <v/>
      </c>
      <c r="P626" s="125" t="e">
        <f t="shared" si="159"/>
        <v>#N/A</v>
      </c>
      <c r="Q626" s="126">
        <f t="shared" si="160"/>
        <v>0</v>
      </c>
      <c r="R626" s="127">
        <f t="shared" si="163"/>
        <v>0</v>
      </c>
      <c r="S626" s="132" t="str">
        <f t="shared" si="164"/>
        <v/>
      </c>
      <c r="T626" s="133" t="str">
        <f t="shared" si="165"/>
        <v/>
      </c>
      <c r="U626" s="133" t="str">
        <f t="shared" si="166"/>
        <v/>
      </c>
      <c r="V626" s="133" t="str">
        <f t="shared" si="167"/>
        <v/>
      </c>
      <c r="W626" s="133" t="str">
        <f t="shared" si="168"/>
        <v/>
      </c>
      <c r="X626" s="134" t="str">
        <f t="shared" si="169"/>
        <v/>
      </c>
      <c r="Y626" s="133" t="str">
        <f t="shared" si="170"/>
        <v/>
      </c>
      <c r="Z626" s="135" t="str">
        <f t="shared" si="171"/>
        <v/>
      </c>
      <c r="AA626" s="113"/>
      <c r="AB626" s="113"/>
      <c r="AC626" s="113"/>
      <c r="AD626" s="113"/>
      <c r="AE626" s="138"/>
      <c r="AF626" s="138"/>
      <c r="AG626" s="138"/>
      <c r="AH626" s="113"/>
      <c r="AI626" s="253" t="s">
        <v>3745</v>
      </c>
      <c r="AJ626" s="234" t="s">
        <v>4601</v>
      </c>
      <c r="AK626" s="235">
        <v>0.25</v>
      </c>
      <c r="AL626" s="254">
        <v>0</v>
      </c>
      <c r="AM626" s="113" t="s">
        <v>2622</v>
      </c>
    </row>
    <row r="627" spans="1:39" ht="12.75">
      <c r="A627" s="114" t="str">
        <f t="shared" si="172"/>
        <v/>
      </c>
      <c r="B627" s="115"/>
      <c r="C627" s="116"/>
      <c r="D627" s="116"/>
      <c r="E627" s="146"/>
      <c r="F627" s="146"/>
      <c r="G627" s="147"/>
      <c r="H627" s="117"/>
      <c r="I627" s="118" t="str">
        <f t="shared" si="156"/>
        <v/>
      </c>
      <c r="J627" s="119"/>
      <c r="K627" s="120">
        <v>1</v>
      </c>
      <c r="L627" s="121">
        <f t="shared" si="161"/>
        <v>0</v>
      </c>
      <c r="M627" s="122" t="str">
        <f t="shared" si="157"/>
        <v/>
      </c>
      <c r="N627" s="123" t="str">
        <f t="shared" si="158"/>
        <v/>
      </c>
      <c r="O627" s="124" t="str">
        <f t="shared" si="162"/>
        <v/>
      </c>
      <c r="P627" s="125" t="e">
        <f t="shared" si="159"/>
        <v>#N/A</v>
      </c>
      <c r="Q627" s="126">
        <f t="shared" si="160"/>
        <v>0</v>
      </c>
      <c r="R627" s="127">
        <f t="shared" si="163"/>
        <v>0</v>
      </c>
      <c r="S627" s="132" t="str">
        <f t="shared" si="164"/>
        <v/>
      </c>
      <c r="T627" s="133" t="str">
        <f t="shared" si="165"/>
        <v/>
      </c>
      <c r="U627" s="133" t="str">
        <f t="shared" si="166"/>
        <v/>
      </c>
      <c r="V627" s="133" t="str">
        <f t="shared" si="167"/>
        <v/>
      </c>
      <c r="W627" s="133" t="str">
        <f t="shared" si="168"/>
        <v/>
      </c>
      <c r="X627" s="134" t="str">
        <f t="shared" si="169"/>
        <v/>
      </c>
      <c r="Y627" s="133" t="str">
        <f t="shared" si="170"/>
        <v/>
      </c>
      <c r="Z627" s="135" t="str">
        <f t="shared" si="171"/>
        <v/>
      </c>
      <c r="AA627" s="113"/>
      <c r="AB627" s="113"/>
      <c r="AC627" s="113"/>
      <c r="AD627" s="113"/>
      <c r="AE627" s="138"/>
      <c r="AF627" s="138"/>
      <c r="AG627" s="138"/>
      <c r="AH627" s="113"/>
      <c r="AI627" s="253" t="s">
        <v>3746</v>
      </c>
      <c r="AJ627" s="234" t="s">
        <v>4601</v>
      </c>
      <c r="AK627" s="235">
        <v>0.25</v>
      </c>
      <c r="AL627" s="254">
        <v>0</v>
      </c>
      <c r="AM627" s="113" t="s">
        <v>2622</v>
      </c>
    </row>
    <row r="628" spans="1:39" ht="12.75">
      <c r="A628" s="114" t="str">
        <f t="shared" si="172"/>
        <v/>
      </c>
      <c r="B628" s="115"/>
      <c r="C628" s="116"/>
      <c r="D628" s="116"/>
      <c r="E628" s="146"/>
      <c r="F628" s="146"/>
      <c r="G628" s="147"/>
      <c r="H628" s="117"/>
      <c r="I628" s="118" t="str">
        <f t="shared" si="156"/>
        <v/>
      </c>
      <c r="J628" s="119"/>
      <c r="K628" s="120">
        <v>1</v>
      </c>
      <c r="L628" s="121">
        <f t="shared" si="161"/>
        <v>0</v>
      </c>
      <c r="M628" s="122" t="str">
        <f t="shared" si="157"/>
        <v/>
      </c>
      <c r="N628" s="123" t="str">
        <f t="shared" si="158"/>
        <v/>
      </c>
      <c r="O628" s="124" t="str">
        <f t="shared" si="162"/>
        <v/>
      </c>
      <c r="P628" s="125" t="e">
        <f t="shared" si="159"/>
        <v>#N/A</v>
      </c>
      <c r="Q628" s="126">
        <f t="shared" si="160"/>
        <v>0</v>
      </c>
      <c r="R628" s="127">
        <f t="shared" si="163"/>
        <v>0</v>
      </c>
      <c r="S628" s="132" t="str">
        <f t="shared" si="164"/>
        <v/>
      </c>
      <c r="T628" s="133" t="str">
        <f t="shared" si="165"/>
        <v/>
      </c>
      <c r="U628" s="133" t="str">
        <f t="shared" si="166"/>
        <v/>
      </c>
      <c r="V628" s="133" t="str">
        <f t="shared" si="167"/>
        <v/>
      </c>
      <c r="W628" s="133" t="str">
        <f t="shared" si="168"/>
        <v/>
      </c>
      <c r="X628" s="134" t="str">
        <f t="shared" si="169"/>
        <v/>
      </c>
      <c r="Y628" s="133" t="str">
        <f t="shared" si="170"/>
        <v/>
      </c>
      <c r="Z628" s="135" t="str">
        <f t="shared" si="171"/>
        <v/>
      </c>
      <c r="AA628" s="113"/>
      <c r="AB628" s="113"/>
      <c r="AC628" s="113"/>
      <c r="AD628" s="113"/>
      <c r="AE628" s="138"/>
      <c r="AF628" s="138"/>
      <c r="AG628" s="138"/>
      <c r="AH628" s="113"/>
      <c r="AI628" s="253" t="s">
        <v>3747</v>
      </c>
      <c r="AJ628" s="234" t="s">
        <v>4601</v>
      </c>
      <c r="AK628" s="235">
        <v>0.25</v>
      </c>
      <c r="AL628" s="254">
        <v>0</v>
      </c>
      <c r="AM628" s="113" t="s">
        <v>2622</v>
      </c>
    </row>
    <row r="629" spans="1:39" ht="12.75">
      <c r="A629" s="114" t="str">
        <f t="shared" si="172"/>
        <v/>
      </c>
      <c r="B629" s="115"/>
      <c r="C629" s="116"/>
      <c r="D629" s="116"/>
      <c r="E629" s="146"/>
      <c r="F629" s="146"/>
      <c r="G629" s="147"/>
      <c r="H629" s="117"/>
      <c r="I629" s="118" t="str">
        <f t="shared" si="156"/>
        <v/>
      </c>
      <c r="J629" s="119"/>
      <c r="K629" s="120">
        <v>1</v>
      </c>
      <c r="L629" s="121">
        <f t="shared" si="161"/>
        <v>0</v>
      </c>
      <c r="M629" s="122" t="str">
        <f t="shared" si="157"/>
        <v/>
      </c>
      <c r="N629" s="123" t="str">
        <f t="shared" si="158"/>
        <v/>
      </c>
      <c r="O629" s="124" t="str">
        <f t="shared" si="162"/>
        <v/>
      </c>
      <c r="P629" s="125" t="e">
        <f t="shared" si="159"/>
        <v>#N/A</v>
      </c>
      <c r="Q629" s="126">
        <f t="shared" si="160"/>
        <v>0</v>
      </c>
      <c r="R629" s="127">
        <f t="shared" si="163"/>
        <v>0</v>
      </c>
      <c r="S629" s="132" t="str">
        <f t="shared" si="164"/>
        <v/>
      </c>
      <c r="T629" s="133" t="str">
        <f t="shared" si="165"/>
        <v/>
      </c>
      <c r="U629" s="133" t="str">
        <f t="shared" si="166"/>
        <v/>
      </c>
      <c r="V629" s="133" t="str">
        <f t="shared" si="167"/>
        <v/>
      </c>
      <c r="W629" s="133" t="str">
        <f t="shared" si="168"/>
        <v/>
      </c>
      <c r="X629" s="134" t="str">
        <f t="shared" si="169"/>
        <v/>
      </c>
      <c r="Y629" s="133" t="str">
        <f t="shared" si="170"/>
        <v/>
      </c>
      <c r="Z629" s="135" t="str">
        <f t="shared" si="171"/>
        <v/>
      </c>
      <c r="AA629" s="113"/>
      <c r="AB629" s="113"/>
      <c r="AC629" s="113"/>
      <c r="AD629" s="113"/>
      <c r="AE629" s="138"/>
      <c r="AF629" s="138"/>
      <c r="AG629" s="138"/>
      <c r="AH629" s="113"/>
      <c r="AI629" s="253" t="s">
        <v>3748</v>
      </c>
      <c r="AJ629" s="234" t="s">
        <v>4601</v>
      </c>
      <c r="AK629" s="235">
        <v>0.25</v>
      </c>
      <c r="AL629" s="254">
        <v>0</v>
      </c>
      <c r="AM629" s="113" t="s">
        <v>2622</v>
      </c>
    </row>
    <row r="630" spans="1:39" ht="12.75">
      <c r="A630" s="114" t="str">
        <f t="shared" si="172"/>
        <v/>
      </c>
      <c r="B630" s="115"/>
      <c r="C630" s="116"/>
      <c r="D630" s="116"/>
      <c r="E630" s="146"/>
      <c r="F630" s="146"/>
      <c r="G630" s="147"/>
      <c r="H630" s="117"/>
      <c r="I630" s="118" t="str">
        <f t="shared" si="156"/>
        <v/>
      </c>
      <c r="J630" s="119"/>
      <c r="K630" s="120">
        <v>1</v>
      </c>
      <c r="L630" s="121">
        <f t="shared" si="161"/>
        <v>0</v>
      </c>
      <c r="M630" s="122" t="str">
        <f t="shared" si="157"/>
        <v/>
      </c>
      <c r="N630" s="123" t="str">
        <f t="shared" si="158"/>
        <v/>
      </c>
      <c r="O630" s="124" t="str">
        <f t="shared" si="162"/>
        <v/>
      </c>
      <c r="P630" s="125" t="e">
        <f t="shared" si="159"/>
        <v>#N/A</v>
      </c>
      <c r="Q630" s="126">
        <f t="shared" si="160"/>
        <v>0</v>
      </c>
      <c r="R630" s="127">
        <f t="shared" si="163"/>
        <v>0</v>
      </c>
      <c r="S630" s="132" t="str">
        <f t="shared" si="164"/>
        <v/>
      </c>
      <c r="T630" s="133" t="str">
        <f t="shared" si="165"/>
        <v/>
      </c>
      <c r="U630" s="133" t="str">
        <f t="shared" si="166"/>
        <v/>
      </c>
      <c r="V630" s="133" t="str">
        <f t="shared" si="167"/>
        <v/>
      </c>
      <c r="W630" s="133" t="str">
        <f t="shared" si="168"/>
        <v/>
      </c>
      <c r="X630" s="134" t="str">
        <f t="shared" si="169"/>
        <v/>
      </c>
      <c r="Y630" s="133" t="str">
        <f t="shared" si="170"/>
        <v/>
      </c>
      <c r="Z630" s="135" t="str">
        <f t="shared" si="171"/>
        <v/>
      </c>
      <c r="AA630" s="113"/>
      <c r="AB630" s="113"/>
      <c r="AC630" s="113"/>
      <c r="AD630" s="113"/>
      <c r="AE630" s="138"/>
      <c r="AF630" s="138"/>
      <c r="AG630" s="138"/>
      <c r="AH630" s="113"/>
      <c r="AI630" s="253" t="s">
        <v>3749</v>
      </c>
      <c r="AJ630" s="234" t="s">
        <v>4601</v>
      </c>
      <c r="AK630" s="235">
        <v>0.25</v>
      </c>
      <c r="AL630" s="254">
        <v>0</v>
      </c>
      <c r="AM630" s="113" t="s">
        <v>2622</v>
      </c>
    </row>
    <row r="631" spans="1:39" ht="12.75">
      <c r="A631" s="114" t="str">
        <f t="shared" si="172"/>
        <v/>
      </c>
      <c r="B631" s="115"/>
      <c r="C631" s="116"/>
      <c r="D631" s="116"/>
      <c r="E631" s="146"/>
      <c r="F631" s="146"/>
      <c r="G631" s="147"/>
      <c r="H631" s="117"/>
      <c r="I631" s="118" t="str">
        <f t="shared" si="156"/>
        <v/>
      </c>
      <c r="J631" s="119"/>
      <c r="K631" s="120">
        <v>1</v>
      </c>
      <c r="L631" s="121">
        <f t="shared" si="161"/>
        <v>0</v>
      </c>
      <c r="M631" s="122" t="str">
        <f t="shared" si="157"/>
        <v/>
      </c>
      <c r="N631" s="123" t="str">
        <f t="shared" si="158"/>
        <v/>
      </c>
      <c r="O631" s="124" t="str">
        <f t="shared" si="162"/>
        <v/>
      </c>
      <c r="P631" s="125" t="e">
        <f t="shared" si="159"/>
        <v>#N/A</v>
      </c>
      <c r="Q631" s="126">
        <f t="shared" si="160"/>
        <v>0</v>
      </c>
      <c r="R631" s="127">
        <f t="shared" si="163"/>
        <v>0</v>
      </c>
      <c r="S631" s="132" t="str">
        <f t="shared" si="164"/>
        <v/>
      </c>
      <c r="T631" s="133" t="str">
        <f t="shared" si="165"/>
        <v/>
      </c>
      <c r="U631" s="133" t="str">
        <f t="shared" si="166"/>
        <v/>
      </c>
      <c r="V631" s="133" t="str">
        <f t="shared" si="167"/>
        <v/>
      </c>
      <c r="W631" s="133" t="str">
        <f t="shared" si="168"/>
        <v/>
      </c>
      <c r="X631" s="134" t="str">
        <f t="shared" si="169"/>
        <v/>
      </c>
      <c r="Y631" s="133" t="str">
        <f t="shared" si="170"/>
        <v/>
      </c>
      <c r="Z631" s="135" t="str">
        <f t="shared" si="171"/>
        <v/>
      </c>
      <c r="AA631" s="113"/>
      <c r="AB631" s="113"/>
      <c r="AC631" s="113"/>
      <c r="AD631" s="113"/>
      <c r="AE631" s="138"/>
      <c r="AF631" s="138"/>
      <c r="AG631" s="138"/>
      <c r="AH631" s="113"/>
      <c r="AI631" s="253" t="s">
        <v>3750</v>
      </c>
      <c r="AJ631" s="234" t="s">
        <v>4601</v>
      </c>
      <c r="AK631" s="235">
        <v>0.25</v>
      </c>
      <c r="AL631" s="254">
        <v>0</v>
      </c>
      <c r="AM631" s="113" t="s">
        <v>2622</v>
      </c>
    </row>
    <row r="632" spans="1:39" ht="12.75">
      <c r="A632" s="114" t="str">
        <f t="shared" si="172"/>
        <v/>
      </c>
      <c r="B632" s="115"/>
      <c r="C632" s="116"/>
      <c r="D632" s="116"/>
      <c r="E632" s="146"/>
      <c r="F632" s="146"/>
      <c r="G632" s="147"/>
      <c r="H632" s="117"/>
      <c r="I632" s="118" t="str">
        <f t="shared" si="156"/>
        <v/>
      </c>
      <c r="J632" s="119"/>
      <c r="K632" s="120">
        <v>1</v>
      </c>
      <c r="L632" s="121">
        <f t="shared" si="161"/>
        <v>0</v>
      </c>
      <c r="M632" s="122" t="str">
        <f t="shared" si="157"/>
        <v/>
      </c>
      <c r="N632" s="123" t="str">
        <f t="shared" si="158"/>
        <v/>
      </c>
      <c r="O632" s="124" t="str">
        <f t="shared" si="162"/>
        <v/>
      </c>
      <c r="P632" s="125" t="e">
        <f t="shared" si="159"/>
        <v>#N/A</v>
      </c>
      <c r="Q632" s="126">
        <f t="shared" si="160"/>
        <v>0</v>
      </c>
      <c r="R632" s="127">
        <f t="shared" si="163"/>
        <v>0</v>
      </c>
      <c r="S632" s="132" t="str">
        <f t="shared" si="164"/>
        <v/>
      </c>
      <c r="T632" s="133" t="str">
        <f t="shared" si="165"/>
        <v/>
      </c>
      <c r="U632" s="133" t="str">
        <f t="shared" si="166"/>
        <v/>
      </c>
      <c r="V632" s="133" t="str">
        <f t="shared" si="167"/>
        <v/>
      </c>
      <c r="W632" s="133" t="str">
        <f t="shared" si="168"/>
        <v/>
      </c>
      <c r="X632" s="134" t="str">
        <f t="shared" si="169"/>
        <v/>
      </c>
      <c r="Y632" s="133" t="str">
        <f t="shared" si="170"/>
        <v/>
      </c>
      <c r="Z632" s="135" t="str">
        <f t="shared" si="171"/>
        <v/>
      </c>
      <c r="AA632" s="113"/>
      <c r="AB632" s="113"/>
      <c r="AC632" s="113"/>
      <c r="AD632" s="113"/>
      <c r="AE632" s="138"/>
      <c r="AF632" s="138"/>
      <c r="AG632" s="138"/>
      <c r="AH632" s="113"/>
      <c r="AI632" s="253" t="s">
        <v>3751</v>
      </c>
      <c r="AJ632" s="234" t="s">
        <v>4601</v>
      </c>
      <c r="AK632" s="235">
        <v>0.25</v>
      </c>
      <c r="AL632" s="254">
        <v>0</v>
      </c>
      <c r="AM632" s="113" t="s">
        <v>2622</v>
      </c>
    </row>
    <row r="633" spans="1:39" ht="12.75">
      <c r="A633" s="114" t="str">
        <f t="shared" si="172"/>
        <v/>
      </c>
      <c r="B633" s="115"/>
      <c r="C633" s="116"/>
      <c r="D633" s="116"/>
      <c r="E633" s="146"/>
      <c r="F633" s="146"/>
      <c r="G633" s="147"/>
      <c r="H633" s="117"/>
      <c r="I633" s="118" t="str">
        <f t="shared" si="156"/>
        <v/>
      </c>
      <c r="J633" s="119"/>
      <c r="K633" s="120">
        <v>1</v>
      </c>
      <c r="L633" s="121">
        <f t="shared" si="161"/>
        <v>0</v>
      </c>
      <c r="M633" s="122" t="str">
        <f t="shared" si="157"/>
        <v/>
      </c>
      <c r="N633" s="123" t="str">
        <f t="shared" si="158"/>
        <v/>
      </c>
      <c r="O633" s="124" t="str">
        <f t="shared" si="162"/>
        <v/>
      </c>
      <c r="P633" s="125" t="e">
        <f t="shared" si="159"/>
        <v>#N/A</v>
      </c>
      <c r="Q633" s="126">
        <f t="shared" si="160"/>
        <v>0</v>
      </c>
      <c r="R633" s="127">
        <f t="shared" si="163"/>
        <v>0</v>
      </c>
      <c r="S633" s="132" t="str">
        <f t="shared" si="164"/>
        <v/>
      </c>
      <c r="T633" s="133" t="str">
        <f t="shared" si="165"/>
        <v/>
      </c>
      <c r="U633" s="133" t="str">
        <f t="shared" si="166"/>
        <v/>
      </c>
      <c r="V633" s="133" t="str">
        <f t="shared" si="167"/>
        <v/>
      </c>
      <c r="W633" s="133" t="str">
        <f t="shared" si="168"/>
        <v/>
      </c>
      <c r="X633" s="134" t="str">
        <f t="shared" si="169"/>
        <v/>
      </c>
      <c r="Y633" s="133" t="str">
        <f t="shared" si="170"/>
        <v/>
      </c>
      <c r="Z633" s="135" t="str">
        <f t="shared" si="171"/>
        <v/>
      </c>
      <c r="AA633" s="113"/>
      <c r="AB633" s="113"/>
      <c r="AC633" s="113"/>
      <c r="AD633" s="113"/>
      <c r="AE633" s="138"/>
      <c r="AF633" s="138"/>
      <c r="AG633" s="138"/>
      <c r="AH633" s="113"/>
      <c r="AI633" s="253" t="s">
        <v>3752</v>
      </c>
      <c r="AJ633" s="234" t="s">
        <v>4601</v>
      </c>
      <c r="AK633" s="235">
        <v>0.25</v>
      </c>
      <c r="AL633" s="254">
        <v>0</v>
      </c>
      <c r="AM633" s="113" t="s">
        <v>2622</v>
      </c>
    </row>
    <row r="634" spans="1:39" ht="12.75">
      <c r="A634" s="114" t="str">
        <f t="shared" si="172"/>
        <v/>
      </c>
      <c r="B634" s="115"/>
      <c r="C634" s="116"/>
      <c r="D634" s="116"/>
      <c r="E634" s="146"/>
      <c r="F634" s="146"/>
      <c r="G634" s="147"/>
      <c r="H634" s="117"/>
      <c r="I634" s="118" t="str">
        <f t="shared" si="156"/>
        <v/>
      </c>
      <c r="J634" s="119"/>
      <c r="K634" s="120">
        <v>1</v>
      </c>
      <c r="L634" s="121">
        <f t="shared" si="161"/>
        <v>0</v>
      </c>
      <c r="M634" s="122" t="str">
        <f t="shared" si="157"/>
        <v/>
      </c>
      <c r="N634" s="123" t="str">
        <f t="shared" si="158"/>
        <v/>
      </c>
      <c r="O634" s="124" t="str">
        <f t="shared" si="162"/>
        <v/>
      </c>
      <c r="P634" s="125" t="e">
        <f t="shared" si="159"/>
        <v>#N/A</v>
      </c>
      <c r="Q634" s="126">
        <f t="shared" si="160"/>
        <v>0</v>
      </c>
      <c r="R634" s="127">
        <f t="shared" si="163"/>
        <v>0</v>
      </c>
      <c r="S634" s="132" t="str">
        <f t="shared" si="164"/>
        <v/>
      </c>
      <c r="T634" s="133" t="str">
        <f t="shared" si="165"/>
        <v/>
      </c>
      <c r="U634" s="133" t="str">
        <f t="shared" si="166"/>
        <v/>
      </c>
      <c r="V634" s="133" t="str">
        <f t="shared" si="167"/>
        <v/>
      </c>
      <c r="W634" s="133" t="str">
        <f t="shared" si="168"/>
        <v/>
      </c>
      <c r="X634" s="134" t="str">
        <f t="shared" si="169"/>
        <v/>
      </c>
      <c r="Y634" s="133" t="str">
        <f t="shared" si="170"/>
        <v/>
      </c>
      <c r="Z634" s="135" t="str">
        <f t="shared" si="171"/>
        <v/>
      </c>
      <c r="AA634" s="113"/>
      <c r="AB634" s="113"/>
      <c r="AC634" s="113"/>
      <c r="AD634" s="113"/>
      <c r="AE634" s="138"/>
      <c r="AF634" s="138"/>
      <c r="AG634" s="138"/>
      <c r="AH634" s="113"/>
      <c r="AI634" s="253" t="s">
        <v>3753</v>
      </c>
      <c r="AJ634" s="234" t="s">
        <v>4601</v>
      </c>
      <c r="AK634" s="235">
        <v>0.25</v>
      </c>
      <c r="AL634" s="254">
        <v>0</v>
      </c>
      <c r="AM634" s="113" t="s">
        <v>2622</v>
      </c>
    </row>
    <row r="635" spans="1:39" ht="12.75">
      <c r="A635" s="114" t="str">
        <f t="shared" si="172"/>
        <v/>
      </c>
      <c r="B635" s="115"/>
      <c r="C635" s="116"/>
      <c r="D635" s="116"/>
      <c r="E635" s="146"/>
      <c r="F635" s="146"/>
      <c r="G635" s="147"/>
      <c r="H635" s="117"/>
      <c r="I635" s="118" t="str">
        <f t="shared" si="156"/>
        <v/>
      </c>
      <c r="J635" s="119"/>
      <c r="K635" s="120">
        <v>1</v>
      </c>
      <c r="L635" s="121">
        <f t="shared" si="161"/>
        <v>0</v>
      </c>
      <c r="M635" s="122" t="str">
        <f t="shared" si="157"/>
        <v/>
      </c>
      <c r="N635" s="123" t="str">
        <f t="shared" si="158"/>
        <v/>
      </c>
      <c r="O635" s="124" t="str">
        <f t="shared" si="162"/>
        <v/>
      </c>
      <c r="P635" s="125" t="e">
        <f t="shared" si="159"/>
        <v>#N/A</v>
      </c>
      <c r="Q635" s="126">
        <f t="shared" si="160"/>
        <v>0</v>
      </c>
      <c r="R635" s="127">
        <f t="shared" si="163"/>
        <v>0</v>
      </c>
      <c r="S635" s="132" t="str">
        <f t="shared" si="164"/>
        <v/>
      </c>
      <c r="T635" s="133" t="str">
        <f t="shared" si="165"/>
        <v/>
      </c>
      <c r="U635" s="133" t="str">
        <f t="shared" si="166"/>
        <v/>
      </c>
      <c r="V635" s="133" t="str">
        <f t="shared" si="167"/>
        <v/>
      </c>
      <c r="W635" s="133" t="str">
        <f t="shared" si="168"/>
        <v/>
      </c>
      <c r="X635" s="134" t="str">
        <f t="shared" si="169"/>
        <v/>
      </c>
      <c r="Y635" s="133" t="str">
        <f t="shared" si="170"/>
        <v/>
      </c>
      <c r="Z635" s="135" t="str">
        <f t="shared" si="171"/>
        <v/>
      </c>
      <c r="AA635" s="113"/>
      <c r="AB635" s="113"/>
      <c r="AC635" s="113"/>
      <c r="AD635" s="113"/>
      <c r="AE635" s="138"/>
      <c r="AF635" s="138"/>
      <c r="AG635" s="138"/>
      <c r="AH635" s="113"/>
      <c r="AI635" s="253" t="s">
        <v>267</v>
      </c>
      <c r="AJ635" s="234" t="s">
        <v>4601</v>
      </c>
      <c r="AK635" s="235">
        <v>0.03</v>
      </c>
      <c r="AL635" s="254">
        <v>0</v>
      </c>
      <c r="AM635" s="113" t="s">
        <v>2622</v>
      </c>
    </row>
    <row r="636" spans="1:39" ht="12.75">
      <c r="A636" s="114" t="str">
        <f t="shared" si="172"/>
        <v/>
      </c>
      <c r="B636" s="115"/>
      <c r="C636" s="116"/>
      <c r="D636" s="116"/>
      <c r="E636" s="146"/>
      <c r="F636" s="146"/>
      <c r="G636" s="147"/>
      <c r="H636" s="117"/>
      <c r="I636" s="118" t="str">
        <f t="shared" si="156"/>
        <v/>
      </c>
      <c r="J636" s="119"/>
      <c r="K636" s="120">
        <v>1</v>
      </c>
      <c r="L636" s="121">
        <f t="shared" si="161"/>
        <v>0</v>
      </c>
      <c r="M636" s="122" t="str">
        <f t="shared" si="157"/>
        <v/>
      </c>
      <c r="N636" s="123" t="str">
        <f t="shared" si="158"/>
        <v/>
      </c>
      <c r="O636" s="124" t="str">
        <f t="shared" si="162"/>
        <v/>
      </c>
      <c r="P636" s="125" t="e">
        <f t="shared" si="159"/>
        <v>#N/A</v>
      </c>
      <c r="Q636" s="126">
        <f t="shared" si="160"/>
        <v>0</v>
      </c>
      <c r="R636" s="127">
        <f t="shared" si="163"/>
        <v>0</v>
      </c>
      <c r="S636" s="132" t="str">
        <f t="shared" si="164"/>
        <v/>
      </c>
      <c r="T636" s="133" t="str">
        <f t="shared" si="165"/>
        <v/>
      </c>
      <c r="U636" s="133" t="str">
        <f t="shared" si="166"/>
        <v/>
      </c>
      <c r="V636" s="133" t="str">
        <f t="shared" si="167"/>
        <v/>
      </c>
      <c r="W636" s="133" t="str">
        <f t="shared" si="168"/>
        <v/>
      </c>
      <c r="X636" s="134" t="str">
        <f t="shared" si="169"/>
        <v/>
      </c>
      <c r="Y636" s="133" t="str">
        <f t="shared" si="170"/>
        <v/>
      </c>
      <c r="Z636" s="135" t="str">
        <f t="shared" si="171"/>
        <v/>
      </c>
      <c r="AA636" s="113"/>
      <c r="AB636" s="113"/>
      <c r="AC636" s="113"/>
      <c r="AD636" s="113"/>
      <c r="AE636" s="138"/>
      <c r="AF636" s="138"/>
      <c r="AG636" s="138"/>
      <c r="AH636" s="113"/>
      <c r="AI636" s="253" t="s">
        <v>268</v>
      </c>
      <c r="AJ636" s="234" t="s">
        <v>4601</v>
      </c>
      <c r="AK636" s="235">
        <v>0.03</v>
      </c>
      <c r="AL636" s="254">
        <v>0</v>
      </c>
      <c r="AM636" s="113" t="s">
        <v>2622</v>
      </c>
    </row>
    <row r="637" spans="1:39" ht="12.75">
      <c r="A637" s="114" t="str">
        <f t="shared" si="172"/>
        <v/>
      </c>
      <c r="B637" s="115"/>
      <c r="C637" s="116"/>
      <c r="D637" s="116"/>
      <c r="E637" s="146"/>
      <c r="F637" s="146"/>
      <c r="G637" s="147"/>
      <c r="H637" s="117"/>
      <c r="I637" s="118" t="str">
        <f t="shared" si="156"/>
        <v/>
      </c>
      <c r="J637" s="119"/>
      <c r="K637" s="120">
        <v>1</v>
      </c>
      <c r="L637" s="121">
        <f t="shared" si="161"/>
        <v>0</v>
      </c>
      <c r="M637" s="122" t="str">
        <f t="shared" si="157"/>
        <v/>
      </c>
      <c r="N637" s="123" t="str">
        <f t="shared" si="158"/>
        <v/>
      </c>
      <c r="O637" s="124" t="str">
        <f t="shared" si="162"/>
        <v/>
      </c>
      <c r="P637" s="125" t="e">
        <f t="shared" si="159"/>
        <v>#N/A</v>
      </c>
      <c r="Q637" s="126">
        <f t="shared" si="160"/>
        <v>0</v>
      </c>
      <c r="R637" s="127">
        <f t="shared" si="163"/>
        <v>0</v>
      </c>
      <c r="S637" s="132" t="str">
        <f t="shared" si="164"/>
        <v/>
      </c>
      <c r="T637" s="133" t="str">
        <f t="shared" si="165"/>
        <v/>
      </c>
      <c r="U637" s="133" t="str">
        <f t="shared" si="166"/>
        <v/>
      </c>
      <c r="V637" s="133" t="str">
        <f t="shared" si="167"/>
        <v/>
      </c>
      <c r="W637" s="133" t="str">
        <f t="shared" si="168"/>
        <v/>
      </c>
      <c r="X637" s="134" t="str">
        <f t="shared" si="169"/>
        <v/>
      </c>
      <c r="Y637" s="133" t="str">
        <f t="shared" si="170"/>
        <v/>
      </c>
      <c r="Z637" s="135" t="str">
        <f t="shared" si="171"/>
        <v/>
      </c>
      <c r="AA637" s="113"/>
      <c r="AB637" s="113"/>
      <c r="AC637" s="113"/>
      <c r="AD637" s="113"/>
      <c r="AE637" s="138"/>
      <c r="AF637" s="138"/>
      <c r="AG637" s="138"/>
      <c r="AH637" s="113"/>
      <c r="AI637" s="253" t="s">
        <v>4932</v>
      </c>
      <c r="AJ637" s="234" t="s">
        <v>4601</v>
      </c>
      <c r="AK637" s="235">
        <v>0.03</v>
      </c>
      <c r="AL637" s="254">
        <v>0</v>
      </c>
      <c r="AM637" s="113" t="s">
        <v>2622</v>
      </c>
    </row>
    <row r="638" spans="1:39" ht="12.75">
      <c r="A638" s="114" t="str">
        <f t="shared" si="172"/>
        <v/>
      </c>
      <c r="B638" s="115"/>
      <c r="C638" s="116"/>
      <c r="D638" s="116"/>
      <c r="E638" s="146"/>
      <c r="F638" s="146"/>
      <c r="G638" s="147"/>
      <c r="H638" s="117"/>
      <c r="I638" s="118" t="str">
        <f t="shared" si="156"/>
        <v/>
      </c>
      <c r="J638" s="119"/>
      <c r="K638" s="120">
        <v>1</v>
      </c>
      <c r="L638" s="121">
        <f t="shared" si="161"/>
        <v>0</v>
      </c>
      <c r="M638" s="122" t="str">
        <f t="shared" si="157"/>
        <v/>
      </c>
      <c r="N638" s="123" t="str">
        <f t="shared" si="158"/>
        <v/>
      </c>
      <c r="O638" s="124" t="str">
        <f t="shared" si="162"/>
        <v/>
      </c>
      <c r="P638" s="125" t="e">
        <f t="shared" si="159"/>
        <v>#N/A</v>
      </c>
      <c r="Q638" s="126">
        <f t="shared" si="160"/>
        <v>0</v>
      </c>
      <c r="R638" s="127">
        <f t="shared" si="163"/>
        <v>0</v>
      </c>
      <c r="S638" s="132" t="str">
        <f t="shared" si="164"/>
        <v/>
      </c>
      <c r="T638" s="133" t="str">
        <f t="shared" si="165"/>
        <v/>
      </c>
      <c r="U638" s="133" t="str">
        <f t="shared" si="166"/>
        <v/>
      </c>
      <c r="V638" s="133" t="str">
        <f t="shared" si="167"/>
        <v/>
      </c>
      <c r="W638" s="133" t="str">
        <f t="shared" si="168"/>
        <v/>
      </c>
      <c r="X638" s="134" t="str">
        <f t="shared" si="169"/>
        <v/>
      </c>
      <c r="Y638" s="133" t="str">
        <f t="shared" si="170"/>
        <v/>
      </c>
      <c r="Z638" s="135" t="str">
        <f t="shared" si="171"/>
        <v/>
      </c>
      <c r="AA638" s="113"/>
      <c r="AB638" s="113"/>
      <c r="AC638" s="113"/>
      <c r="AD638" s="113"/>
      <c r="AE638" s="138"/>
      <c r="AF638" s="138"/>
      <c r="AG638" s="138"/>
      <c r="AH638" s="113"/>
      <c r="AI638" s="253" t="s">
        <v>4933</v>
      </c>
      <c r="AJ638" s="234" t="s">
        <v>4601</v>
      </c>
      <c r="AK638" s="235">
        <v>0.03</v>
      </c>
      <c r="AL638" s="254">
        <v>0</v>
      </c>
      <c r="AM638" s="113" t="s">
        <v>2622</v>
      </c>
    </row>
    <row r="639" spans="1:39" ht="12.75">
      <c r="A639" s="114" t="str">
        <f t="shared" si="172"/>
        <v/>
      </c>
      <c r="B639" s="115"/>
      <c r="C639" s="116"/>
      <c r="D639" s="116"/>
      <c r="E639" s="146"/>
      <c r="F639" s="146"/>
      <c r="G639" s="147"/>
      <c r="H639" s="117"/>
      <c r="I639" s="118" t="str">
        <f t="shared" si="156"/>
        <v/>
      </c>
      <c r="J639" s="119"/>
      <c r="K639" s="120">
        <v>1</v>
      </c>
      <c r="L639" s="121">
        <f t="shared" si="161"/>
        <v>0</v>
      </c>
      <c r="M639" s="122" t="str">
        <f t="shared" si="157"/>
        <v/>
      </c>
      <c r="N639" s="123" t="str">
        <f t="shared" si="158"/>
        <v/>
      </c>
      <c r="O639" s="124" t="str">
        <f t="shared" si="162"/>
        <v/>
      </c>
      <c r="P639" s="125" t="e">
        <f t="shared" si="159"/>
        <v>#N/A</v>
      </c>
      <c r="Q639" s="126">
        <f t="shared" si="160"/>
        <v>0</v>
      </c>
      <c r="R639" s="127">
        <f t="shared" si="163"/>
        <v>0</v>
      </c>
      <c r="S639" s="132" t="str">
        <f t="shared" si="164"/>
        <v/>
      </c>
      <c r="T639" s="133" t="str">
        <f t="shared" si="165"/>
        <v/>
      </c>
      <c r="U639" s="133" t="str">
        <f t="shared" si="166"/>
        <v/>
      </c>
      <c r="V639" s="133" t="str">
        <f t="shared" si="167"/>
        <v/>
      </c>
      <c r="W639" s="133" t="str">
        <f t="shared" si="168"/>
        <v/>
      </c>
      <c r="X639" s="134" t="str">
        <f t="shared" si="169"/>
        <v/>
      </c>
      <c r="Y639" s="133" t="str">
        <f t="shared" si="170"/>
        <v/>
      </c>
      <c r="Z639" s="135" t="str">
        <f t="shared" si="171"/>
        <v/>
      </c>
      <c r="AA639" s="113"/>
      <c r="AB639" s="113"/>
      <c r="AC639" s="113"/>
      <c r="AD639" s="113"/>
      <c r="AE639" s="138"/>
      <c r="AF639" s="138"/>
      <c r="AG639" s="138"/>
      <c r="AH639" s="113"/>
      <c r="AI639" s="253" t="s">
        <v>4934</v>
      </c>
      <c r="AJ639" s="234" t="s">
        <v>4601</v>
      </c>
      <c r="AK639" s="235">
        <v>0.03</v>
      </c>
      <c r="AL639" s="254">
        <v>0</v>
      </c>
      <c r="AM639" s="113" t="s">
        <v>2622</v>
      </c>
    </row>
    <row r="640" spans="1:39" ht="12.75">
      <c r="A640" s="114" t="str">
        <f t="shared" si="172"/>
        <v/>
      </c>
      <c r="B640" s="115"/>
      <c r="C640" s="116"/>
      <c r="D640" s="116"/>
      <c r="E640" s="146"/>
      <c r="F640" s="146"/>
      <c r="G640" s="147"/>
      <c r="H640" s="117"/>
      <c r="I640" s="118" t="str">
        <f t="shared" si="156"/>
        <v/>
      </c>
      <c r="J640" s="119"/>
      <c r="K640" s="120">
        <v>1</v>
      </c>
      <c r="L640" s="121">
        <f t="shared" si="161"/>
        <v>0</v>
      </c>
      <c r="M640" s="122" t="str">
        <f t="shared" si="157"/>
        <v/>
      </c>
      <c r="N640" s="123" t="str">
        <f t="shared" si="158"/>
        <v/>
      </c>
      <c r="O640" s="124" t="str">
        <f t="shared" si="162"/>
        <v/>
      </c>
      <c r="P640" s="125" t="e">
        <f t="shared" si="159"/>
        <v>#N/A</v>
      </c>
      <c r="Q640" s="126">
        <f t="shared" si="160"/>
        <v>0</v>
      </c>
      <c r="R640" s="127">
        <f t="shared" si="163"/>
        <v>0</v>
      </c>
      <c r="S640" s="132" t="str">
        <f t="shared" si="164"/>
        <v/>
      </c>
      <c r="T640" s="133" t="str">
        <f t="shared" si="165"/>
        <v/>
      </c>
      <c r="U640" s="133" t="str">
        <f t="shared" si="166"/>
        <v/>
      </c>
      <c r="V640" s="133" t="str">
        <f t="shared" si="167"/>
        <v/>
      </c>
      <c r="W640" s="133" t="str">
        <f t="shared" si="168"/>
        <v/>
      </c>
      <c r="X640" s="134" t="str">
        <f t="shared" si="169"/>
        <v/>
      </c>
      <c r="Y640" s="133" t="str">
        <f t="shared" si="170"/>
        <v/>
      </c>
      <c r="Z640" s="135" t="str">
        <f t="shared" si="171"/>
        <v/>
      </c>
      <c r="AA640" s="113"/>
      <c r="AB640" s="113"/>
      <c r="AC640" s="113"/>
      <c r="AD640" s="113"/>
      <c r="AE640" s="138"/>
      <c r="AF640" s="138"/>
      <c r="AG640" s="138"/>
      <c r="AH640" s="113"/>
      <c r="AI640" s="253" t="s">
        <v>4935</v>
      </c>
      <c r="AJ640" s="234" t="s">
        <v>4601</v>
      </c>
      <c r="AK640" s="235">
        <v>0.03</v>
      </c>
      <c r="AL640" s="254">
        <v>0</v>
      </c>
      <c r="AM640" s="113" t="s">
        <v>2622</v>
      </c>
    </row>
    <row r="641" spans="1:39" ht="12.75">
      <c r="A641" s="114" t="str">
        <f t="shared" si="172"/>
        <v/>
      </c>
      <c r="B641" s="115"/>
      <c r="C641" s="116"/>
      <c r="D641" s="116"/>
      <c r="E641" s="146"/>
      <c r="F641" s="146"/>
      <c r="G641" s="147"/>
      <c r="H641" s="117"/>
      <c r="I641" s="118" t="str">
        <f t="shared" si="156"/>
        <v/>
      </c>
      <c r="J641" s="119"/>
      <c r="K641" s="120">
        <v>1</v>
      </c>
      <c r="L641" s="121">
        <f t="shared" si="161"/>
        <v>0</v>
      </c>
      <c r="M641" s="122" t="str">
        <f t="shared" si="157"/>
        <v/>
      </c>
      <c r="N641" s="123" t="str">
        <f t="shared" si="158"/>
        <v/>
      </c>
      <c r="O641" s="124" t="str">
        <f t="shared" si="162"/>
        <v/>
      </c>
      <c r="P641" s="125" t="e">
        <f t="shared" si="159"/>
        <v>#N/A</v>
      </c>
      <c r="Q641" s="126">
        <f t="shared" si="160"/>
        <v>0</v>
      </c>
      <c r="R641" s="127">
        <f t="shared" si="163"/>
        <v>0</v>
      </c>
      <c r="S641" s="132" t="str">
        <f t="shared" si="164"/>
        <v/>
      </c>
      <c r="T641" s="133" t="str">
        <f t="shared" si="165"/>
        <v/>
      </c>
      <c r="U641" s="133" t="str">
        <f t="shared" si="166"/>
        <v/>
      </c>
      <c r="V641" s="133" t="str">
        <f t="shared" si="167"/>
        <v/>
      </c>
      <c r="W641" s="133" t="str">
        <f t="shared" si="168"/>
        <v/>
      </c>
      <c r="X641" s="134" t="str">
        <f t="shared" si="169"/>
        <v/>
      </c>
      <c r="Y641" s="133" t="str">
        <f t="shared" si="170"/>
        <v/>
      </c>
      <c r="Z641" s="135" t="str">
        <f t="shared" si="171"/>
        <v/>
      </c>
      <c r="AA641" s="113"/>
      <c r="AB641" s="113"/>
      <c r="AC641" s="113"/>
      <c r="AD641" s="113"/>
      <c r="AE641" s="138"/>
      <c r="AF641" s="138"/>
      <c r="AG641" s="138"/>
      <c r="AH641" s="113"/>
      <c r="AI641" s="253" t="s">
        <v>4936</v>
      </c>
      <c r="AJ641" s="234" t="s">
        <v>4601</v>
      </c>
      <c r="AK641" s="235">
        <v>0.03</v>
      </c>
      <c r="AL641" s="254">
        <v>0</v>
      </c>
      <c r="AM641" s="113" t="s">
        <v>2622</v>
      </c>
    </row>
    <row r="642" spans="1:39" ht="12.75">
      <c r="A642" s="114" t="str">
        <f t="shared" si="172"/>
        <v/>
      </c>
      <c r="B642" s="115"/>
      <c r="C642" s="116"/>
      <c r="D642" s="116"/>
      <c r="E642" s="146"/>
      <c r="F642" s="146"/>
      <c r="G642" s="147"/>
      <c r="H642" s="117"/>
      <c r="I642" s="118" t="str">
        <f t="shared" si="156"/>
        <v/>
      </c>
      <c r="J642" s="119"/>
      <c r="K642" s="120">
        <v>1</v>
      </c>
      <c r="L642" s="121">
        <f t="shared" si="161"/>
        <v>0</v>
      </c>
      <c r="M642" s="122" t="str">
        <f t="shared" si="157"/>
        <v/>
      </c>
      <c r="N642" s="123" t="str">
        <f t="shared" si="158"/>
        <v/>
      </c>
      <c r="O642" s="124" t="str">
        <f t="shared" si="162"/>
        <v/>
      </c>
      <c r="P642" s="125" t="e">
        <f t="shared" si="159"/>
        <v>#N/A</v>
      </c>
      <c r="Q642" s="126">
        <f t="shared" si="160"/>
        <v>0</v>
      </c>
      <c r="R642" s="127">
        <f t="shared" si="163"/>
        <v>0</v>
      </c>
      <c r="S642" s="132" t="str">
        <f t="shared" si="164"/>
        <v/>
      </c>
      <c r="T642" s="133" t="str">
        <f t="shared" si="165"/>
        <v/>
      </c>
      <c r="U642" s="133" t="str">
        <f t="shared" si="166"/>
        <v/>
      </c>
      <c r="V642" s="133" t="str">
        <f t="shared" si="167"/>
        <v/>
      </c>
      <c r="W642" s="133" t="str">
        <f t="shared" si="168"/>
        <v/>
      </c>
      <c r="X642" s="134" t="str">
        <f t="shared" si="169"/>
        <v/>
      </c>
      <c r="Y642" s="133" t="str">
        <f t="shared" si="170"/>
        <v/>
      </c>
      <c r="Z642" s="135" t="str">
        <f t="shared" si="171"/>
        <v/>
      </c>
      <c r="AA642" s="113"/>
      <c r="AB642" s="113"/>
      <c r="AC642" s="113"/>
      <c r="AD642" s="113"/>
      <c r="AE642" s="138"/>
      <c r="AF642" s="138"/>
      <c r="AG642" s="138"/>
      <c r="AH642" s="113"/>
      <c r="AI642" s="253" t="s">
        <v>4937</v>
      </c>
      <c r="AJ642" s="234" t="s">
        <v>4601</v>
      </c>
      <c r="AK642" s="235">
        <v>0.03</v>
      </c>
      <c r="AL642" s="254">
        <v>0</v>
      </c>
      <c r="AM642" s="113" t="s">
        <v>2622</v>
      </c>
    </row>
    <row r="643" spans="1:39" ht="12.75">
      <c r="A643" s="114" t="str">
        <f t="shared" si="172"/>
        <v/>
      </c>
      <c r="B643" s="115"/>
      <c r="C643" s="116"/>
      <c r="D643" s="116"/>
      <c r="E643" s="146"/>
      <c r="F643" s="146"/>
      <c r="G643" s="147"/>
      <c r="H643" s="117"/>
      <c r="I643" s="118" t="str">
        <f t="shared" si="156"/>
        <v/>
      </c>
      <c r="J643" s="119"/>
      <c r="K643" s="120">
        <v>1</v>
      </c>
      <c r="L643" s="121">
        <f t="shared" si="161"/>
        <v>0</v>
      </c>
      <c r="M643" s="122" t="str">
        <f t="shared" si="157"/>
        <v/>
      </c>
      <c r="N643" s="123" t="str">
        <f t="shared" si="158"/>
        <v/>
      </c>
      <c r="O643" s="124" t="str">
        <f t="shared" si="162"/>
        <v/>
      </c>
      <c r="P643" s="125" t="e">
        <f t="shared" si="159"/>
        <v>#N/A</v>
      </c>
      <c r="Q643" s="126">
        <f t="shared" si="160"/>
        <v>0</v>
      </c>
      <c r="R643" s="127">
        <f t="shared" si="163"/>
        <v>0</v>
      </c>
      <c r="S643" s="132" t="str">
        <f t="shared" si="164"/>
        <v/>
      </c>
      <c r="T643" s="133" t="str">
        <f t="shared" si="165"/>
        <v/>
      </c>
      <c r="U643" s="133" t="str">
        <f t="shared" si="166"/>
        <v/>
      </c>
      <c r="V643" s="133" t="str">
        <f t="shared" si="167"/>
        <v/>
      </c>
      <c r="W643" s="133" t="str">
        <f t="shared" si="168"/>
        <v/>
      </c>
      <c r="X643" s="134" t="str">
        <f t="shared" si="169"/>
        <v/>
      </c>
      <c r="Y643" s="133" t="str">
        <f t="shared" si="170"/>
        <v/>
      </c>
      <c r="Z643" s="135" t="str">
        <f t="shared" si="171"/>
        <v/>
      </c>
      <c r="AA643" s="113"/>
      <c r="AB643" s="113"/>
      <c r="AC643" s="113"/>
      <c r="AD643" s="113"/>
      <c r="AE643" s="138"/>
      <c r="AF643" s="138"/>
      <c r="AG643" s="138"/>
      <c r="AH643" s="113"/>
      <c r="AI643" s="253" t="s">
        <v>269</v>
      </c>
      <c r="AJ643" s="234" t="s">
        <v>4601</v>
      </c>
      <c r="AK643" s="235">
        <v>0.03</v>
      </c>
      <c r="AL643" s="254">
        <v>0</v>
      </c>
      <c r="AM643" s="113" t="s">
        <v>2622</v>
      </c>
    </row>
    <row r="644" spans="1:39" ht="12.75">
      <c r="A644" s="114" t="str">
        <f t="shared" si="172"/>
        <v/>
      </c>
      <c r="B644" s="115"/>
      <c r="C644" s="116"/>
      <c r="D644" s="116"/>
      <c r="E644" s="146"/>
      <c r="F644" s="146"/>
      <c r="G644" s="147"/>
      <c r="H644" s="117"/>
      <c r="I644" s="118" t="str">
        <f t="shared" si="156"/>
        <v/>
      </c>
      <c r="J644" s="119"/>
      <c r="K644" s="120">
        <v>1</v>
      </c>
      <c r="L644" s="121">
        <f t="shared" si="161"/>
        <v>0</v>
      </c>
      <c r="M644" s="122" t="str">
        <f t="shared" si="157"/>
        <v/>
      </c>
      <c r="N644" s="123" t="str">
        <f t="shared" si="158"/>
        <v/>
      </c>
      <c r="O644" s="124" t="str">
        <f t="shared" si="162"/>
        <v/>
      </c>
      <c r="P644" s="125" t="e">
        <f t="shared" si="159"/>
        <v>#N/A</v>
      </c>
      <c r="Q644" s="126">
        <f t="shared" si="160"/>
        <v>0</v>
      </c>
      <c r="R644" s="127">
        <f t="shared" si="163"/>
        <v>0</v>
      </c>
      <c r="S644" s="132" t="str">
        <f t="shared" si="164"/>
        <v/>
      </c>
      <c r="T644" s="133" t="str">
        <f t="shared" si="165"/>
        <v/>
      </c>
      <c r="U644" s="133" t="str">
        <f t="shared" si="166"/>
        <v/>
      </c>
      <c r="V644" s="133" t="str">
        <f t="shared" si="167"/>
        <v/>
      </c>
      <c r="W644" s="133" t="str">
        <f t="shared" si="168"/>
        <v/>
      </c>
      <c r="X644" s="134" t="str">
        <f t="shared" si="169"/>
        <v/>
      </c>
      <c r="Y644" s="133" t="str">
        <f t="shared" si="170"/>
        <v/>
      </c>
      <c r="Z644" s="135" t="str">
        <f t="shared" si="171"/>
        <v/>
      </c>
      <c r="AA644" s="113"/>
      <c r="AB644" s="113"/>
      <c r="AC644" s="113"/>
      <c r="AD644" s="113"/>
      <c r="AE644" s="138"/>
      <c r="AF644" s="138"/>
      <c r="AG644" s="138"/>
      <c r="AH644" s="113"/>
      <c r="AI644" s="253" t="s">
        <v>4938</v>
      </c>
      <c r="AJ644" s="234" t="s">
        <v>4601</v>
      </c>
      <c r="AK644" s="235">
        <v>0.03</v>
      </c>
      <c r="AL644" s="254">
        <v>0</v>
      </c>
      <c r="AM644" s="113" t="s">
        <v>2622</v>
      </c>
    </row>
    <row r="645" spans="1:39" ht="12.75">
      <c r="A645" s="114" t="str">
        <f t="shared" si="172"/>
        <v/>
      </c>
      <c r="B645" s="115"/>
      <c r="C645" s="116"/>
      <c r="D645" s="116"/>
      <c r="E645" s="146"/>
      <c r="F645" s="146"/>
      <c r="G645" s="147"/>
      <c r="H645" s="117"/>
      <c r="I645" s="118" t="str">
        <f t="shared" si="156"/>
        <v/>
      </c>
      <c r="J645" s="119"/>
      <c r="K645" s="120">
        <v>1</v>
      </c>
      <c r="L645" s="121">
        <f t="shared" si="161"/>
        <v>0</v>
      </c>
      <c r="M645" s="122" t="str">
        <f t="shared" si="157"/>
        <v/>
      </c>
      <c r="N645" s="123" t="str">
        <f t="shared" si="158"/>
        <v/>
      </c>
      <c r="O645" s="124" t="str">
        <f t="shared" si="162"/>
        <v/>
      </c>
      <c r="P645" s="125" t="e">
        <f t="shared" si="159"/>
        <v>#N/A</v>
      </c>
      <c r="Q645" s="126">
        <f t="shared" si="160"/>
        <v>0</v>
      </c>
      <c r="R645" s="127">
        <f t="shared" si="163"/>
        <v>0</v>
      </c>
      <c r="S645" s="132" t="str">
        <f t="shared" si="164"/>
        <v/>
      </c>
      <c r="T645" s="133" t="str">
        <f t="shared" si="165"/>
        <v/>
      </c>
      <c r="U645" s="133" t="str">
        <f t="shared" si="166"/>
        <v/>
      </c>
      <c r="V645" s="133" t="str">
        <f t="shared" si="167"/>
        <v/>
      </c>
      <c r="W645" s="133" t="str">
        <f t="shared" si="168"/>
        <v/>
      </c>
      <c r="X645" s="134" t="str">
        <f t="shared" si="169"/>
        <v/>
      </c>
      <c r="Y645" s="133" t="str">
        <f t="shared" si="170"/>
        <v/>
      </c>
      <c r="Z645" s="135" t="str">
        <f t="shared" si="171"/>
        <v/>
      </c>
      <c r="AA645" s="113"/>
      <c r="AB645" s="113"/>
      <c r="AC645" s="113"/>
      <c r="AD645" s="113"/>
      <c r="AE645" s="138"/>
      <c r="AF645" s="138"/>
      <c r="AG645" s="138"/>
      <c r="AH645" s="113"/>
      <c r="AI645" s="253" t="s">
        <v>4939</v>
      </c>
      <c r="AJ645" s="234" t="s">
        <v>4601</v>
      </c>
      <c r="AK645" s="235">
        <v>0.03</v>
      </c>
      <c r="AL645" s="254">
        <v>0</v>
      </c>
      <c r="AM645" s="113" t="s">
        <v>2622</v>
      </c>
    </row>
    <row r="646" spans="1:39" ht="12.75">
      <c r="A646" s="114" t="str">
        <f t="shared" si="172"/>
        <v/>
      </c>
      <c r="B646" s="115"/>
      <c r="C646" s="116"/>
      <c r="D646" s="116"/>
      <c r="E646" s="146"/>
      <c r="F646" s="146"/>
      <c r="G646" s="147"/>
      <c r="H646" s="117"/>
      <c r="I646" s="118" t="str">
        <f t="shared" si="156"/>
        <v/>
      </c>
      <c r="J646" s="119"/>
      <c r="K646" s="120">
        <v>1</v>
      </c>
      <c r="L646" s="121">
        <f t="shared" si="161"/>
        <v>0</v>
      </c>
      <c r="M646" s="122" t="str">
        <f t="shared" si="157"/>
        <v/>
      </c>
      <c r="N646" s="123" t="str">
        <f t="shared" si="158"/>
        <v/>
      </c>
      <c r="O646" s="124" t="str">
        <f t="shared" si="162"/>
        <v/>
      </c>
      <c r="P646" s="125" t="e">
        <f t="shared" si="159"/>
        <v>#N/A</v>
      </c>
      <c r="Q646" s="126">
        <f t="shared" si="160"/>
        <v>0</v>
      </c>
      <c r="R646" s="127">
        <f t="shared" si="163"/>
        <v>0</v>
      </c>
      <c r="S646" s="132" t="str">
        <f t="shared" si="164"/>
        <v/>
      </c>
      <c r="T646" s="133" t="str">
        <f t="shared" si="165"/>
        <v/>
      </c>
      <c r="U646" s="133" t="str">
        <f t="shared" si="166"/>
        <v/>
      </c>
      <c r="V646" s="133" t="str">
        <f t="shared" si="167"/>
        <v/>
      </c>
      <c r="W646" s="133" t="str">
        <f t="shared" si="168"/>
        <v/>
      </c>
      <c r="X646" s="134" t="str">
        <f t="shared" si="169"/>
        <v/>
      </c>
      <c r="Y646" s="133" t="str">
        <f t="shared" si="170"/>
        <v/>
      </c>
      <c r="Z646" s="135" t="str">
        <f t="shared" si="171"/>
        <v/>
      </c>
      <c r="AA646" s="113"/>
      <c r="AB646" s="113"/>
      <c r="AC646" s="113"/>
      <c r="AD646" s="113"/>
      <c r="AE646" s="138"/>
      <c r="AF646" s="138"/>
      <c r="AG646" s="138"/>
      <c r="AH646" s="113"/>
      <c r="AI646" s="253" t="s">
        <v>4940</v>
      </c>
      <c r="AJ646" s="234" t="s">
        <v>4601</v>
      </c>
      <c r="AK646" s="235">
        <v>0.03</v>
      </c>
      <c r="AL646" s="254">
        <v>0</v>
      </c>
      <c r="AM646" s="113" t="s">
        <v>2622</v>
      </c>
    </row>
    <row r="647" spans="1:39" ht="12.75">
      <c r="A647" s="114" t="str">
        <f t="shared" si="172"/>
        <v/>
      </c>
      <c r="B647" s="115"/>
      <c r="C647" s="116"/>
      <c r="D647" s="116"/>
      <c r="E647" s="146"/>
      <c r="F647" s="146"/>
      <c r="G647" s="147"/>
      <c r="H647" s="117"/>
      <c r="I647" s="118" t="str">
        <f t="shared" si="156"/>
        <v/>
      </c>
      <c r="J647" s="119"/>
      <c r="K647" s="120">
        <v>1</v>
      </c>
      <c r="L647" s="121">
        <f t="shared" si="161"/>
        <v>0</v>
      </c>
      <c r="M647" s="122" t="str">
        <f t="shared" si="157"/>
        <v/>
      </c>
      <c r="N647" s="123" t="str">
        <f t="shared" si="158"/>
        <v/>
      </c>
      <c r="O647" s="124" t="str">
        <f t="shared" si="162"/>
        <v/>
      </c>
      <c r="P647" s="125" t="e">
        <f t="shared" si="159"/>
        <v>#N/A</v>
      </c>
      <c r="Q647" s="126">
        <f t="shared" si="160"/>
        <v>0</v>
      </c>
      <c r="R647" s="127">
        <f t="shared" si="163"/>
        <v>0</v>
      </c>
      <c r="S647" s="132" t="str">
        <f t="shared" si="164"/>
        <v/>
      </c>
      <c r="T647" s="133" t="str">
        <f t="shared" si="165"/>
        <v/>
      </c>
      <c r="U647" s="133" t="str">
        <f t="shared" si="166"/>
        <v/>
      </c>
      <c r="V647" s="133" t="str">
        <f t="shared" si="167"/>
        <v/>
      </c>
      <c r="W647" s="133" t="str">
        <f t="shared" si="168"/>
        <v/>
      </c>
      <c r="X647" s="134" t="str">
        <f t="shared" si="169"/>
        <v/>
      </c>
      <c r="Y647" s="133" t="str">
        <f t="shared" si="170"/>
        <v/>
      </c>
      <c r="Z647" s="135" t="str">
        <f t="shared" si="171"/>
        <v/>
      </c>
      <c r="AA647" s="113"/>
      <c r="AB647" s="113"/>
      <c r="AC647" s="113"/>
      <c r="AD647" s="113"/>
      <c r="AE647" s="138"/>
      <c r="AF647" s="138"/>
      <c r="AG647" s="138"/>
      <c r="AH647" s="113"/>
      <c r="AI647" s="253" t="s">
        <v>4941</v>
      </c>
      <c r="AJ647" s="234" t="s">
        <v>4601</v>
      </c>
      <c r="AK647" s="235">
        <v>0.03</v>
      </c>
      <c r="AL647" s="254">
        <v>0</v>
      </c>
      <c r="AM647" s="113" t="s">
        <v>2622</v>
      </c>
    </row>
    <row r="648" spans="1:39" ht="12.75">
      <c r="A648" s="114" t="str">
        <f t="shared" si="172"/>
        <v/>
      </c>
      <c r="B648" s="115"/>
      <c r="C648" s="116"/>
      <c r="D648" s="116"/>
      <c r="E648" s="146"/>
      <c r="F648" s="146"/>
      <c r="G648" s="147"/>
      <c r="H648" s="117"/>
      <c r="I648" s="118" t="str">
        <f t="shared" si="156"/>
        <v/>
      </c>
      <c r="J648" s="119"/>
      <c r="K648" s="120">
        <v>1</v>
      </c>
      <c r="L648" s="121">
        <f t="shared" si="161"/>
        <v>0</v>
      </c>
      <c r="M648" s="122" t="str">
        <f t="shared" si="157"/>
        <v/>
      </c>
      <c r="N648" s="123" t="str">
        <f t="shared" si="158"/>
        <v/>
      </c>
      <c r="O648" s="124" t="str">
        <f t="shared" si="162"/>
        <v/>
      </c>
      <c r="P648" s="125" t="e">
        <f t="shared" si="159"/>
        <v>#N/A</v>
      </c>
      <c r="Q648" s="126">
        <f t="shared" si="160"/>
        <v>0</v>
      </c>
      <c r="R648" s="127">
        <f t="shared" si="163"/>
        <v>0</v>
      </c>
      <c r="S648" s="132" t="str">
        <f t="shared" si="164"/>
        <v/>
      </c>
      <c r="T648" s="133" t="str">
        <f t="shared" si="165"/>
        <v/>
      </c>
      <c r="U648" s="133" t="str">
        <f t="shared" si="166"/>
        <v/>
      </c>
      <c r="V648" s="133" t="str">
        <f t="shared" si="167"/>
        <v/>
      </c>
      <c r="W648" s="133" t="str">
        <f t="shared" si="168"/>
        <v/>
      </c>
      <c r="X648" s="134" t="str">
        <f t="shared" si="169"/>
        <v/>
      </c>
      <c r="Y648" s="133" t="str">
        <f t="shared" si="170"/>
        <v/>
      </c>
      <c r="Z648" s="135" t="str">
        <f t="shared" si="171"/>
        <v/>
      </c>
      <c r="AA648" s="113"/>
      <c r="AB648" s="113"/>
      <c r="AC648" s="113"/>
      <c r="AD648" s="113"/>
      <c r="AE648" s="138"/>
      <c r="AF648" s="138"/>
      <c r="AG648" s="138"/>
      <c r="AH648" s="113"/>
      <c r="AI648" s="253" t="s">
        <v>4942</v>
      </c>
      <c r="AJ648" s="234" t="s">
        <v>4601</v>
      </c>
      <c r="AK648" s="235">
        <v>0.03</v>
      </c>
      <c r="AL648" s="254">
        <v>0</v>
      </c>
      <c r="AM648" s="113" t="s">
        <v>2622</v>
      </c>
    </row>
    <row r="649" spans="1:39" ht="12.75">
      <c r="A649" s="114" t="str">
        <f t="shared" si="172"/>
        <v/>
      </c>
      <c r="B649" s="115"/>
      <c r="C649" s="116"/>
      <c r="D649" s="116"/>
      <c r="E649" s="146"/>
      <c r="F649" s="146"/>
      <c r="G649" s="147"/>
      <c r="H649" s="117"/>
      <c r="I649" s="118" t="str">
        <f t="shared" si="156"/>
        <v/>
      </c>
      <c r="J649" s="119"/>
      <c r="K649" s="120">
        <v>1</v>
      </c>
      <c r="L649" s="121">
        <f t="shared" si="161"/>
        <v>0</v>
      </c>
      <c r="M649" s="122" t="str">
        <f t="shared" si="157"/>
        <v/>
      </c>
      <c r="N649" s="123" t="str">
        <f t="shared" si="158"/>
        <v/>
      </c>
      <c r="O649" s="124" t="str">
        <f t="shared" si="162"/>
        <v/>
      </c>
      <c r="P649" s="125" t="e">
        <f t="shared" si="159"/>
        <v>#N/A</v>
      </c>
      <c r="Q649" s="126">
        <f t="shared" si="160"/>
        <v>0</v>
      </c>
      <c r="R649" s="127">
        <f t="shared" si="163"/>
        <v>0</v>
      </c>
      <c r="S649" s="132" t="str">
        <f t="shared" si="164"/>
        <v/>
      </c>
      <c r="T649" s="133" t="str">
        <f t="shared" si="165"/>
        <v/>
      </c>
      <c r="U649" s="133" t="str">
        <f t="shared" si="166"/>
        <v/>
      </c>
      <c r="V649" s="133" t="str">
        <f t="shared" si="167"/>
        <v/>
      </c>
      <c r="W649" s="133" t="str">
        <f t="shared" si="168"/>
        <v/>
      </c>
      <c r="X649" s="134" t="str">
        <f t="shared" si="169"/>
        <v/>
      </c>
      <c r="Y649" s="133" t="str">
        <f t="shared" si="170"/>
        <v/>
      </c>
      <c r="Z649" s="135" t="str">
        <f t="shared" si="171"/>
        <v/>
      </c>
      <c r="AA649" s="113"/>
      <c r="AB649" s="113"/>
      <c r="AC649" s="113"/>
      <c r="AD649" s="113"/>
      <c r="AE649" s="138"/>
      <c r="AF649" s="138"/>
      <c r="AG649" s="138"/>
      <c r="AH649" s="113"/>
      <c r="AI649" s="253" t="s">
        <v>4943</v>
      </c>
      <c r="AJ649" s="234" t="s">
        <v>4601</v>
      </c>
      <c r="AK649" s="235">
        <v>0.03</v>
      </c>
      <c r="AL649" s="254">
        <v>0</v>
      </c>
      <c r="AM649" s="113" t="s">
        <v>2622</v>
      </c>
    </row>
    <row r="650" spans="1:39" ht="12.75">
      <c r="A650" s="114" t="str">
        <f t="shared" si="172"/>
        <v/>
      </c>
      <c r="B650" s="115"/>
      <c r="C650" s="116"/>
      <c r="D650" s="116"/>
      <c r="E650" s="146"/>
      <c r="F650" s="146"/>
      <c r="G650" s="147"/>
      <c r="H650" s="117"/>
      <c r="I650" s="118" t="str">
        <f t="shared" si="156"/>
        <v/>
      </c>
      <c r="J650" s="119"/>
      <c r="K650" s="120">
        <v>1</v>
      </c>
      <c r="L650" s="121">
        <f t="shared" si="161"/>
        <v>0</v>
      </c>
      <c r="M650" s="122" t="str">
        <f t="shared" si="157"/>
        <v/>
      </c>
      <c r="N650" s="123" t="str">
        <f t="shared" si="158"/>
        <v/>
      </c>
      <c r="O650" s="124" t="str">
        <f t="shared" si="162"/>
        <v/>
      </c>
      <c r="P650" s="125" t="e">
        <f t="shared" si="159"/>
        <v>#N/A</v>
      </c>
      <c r="Q650" s="126">
        <f t="shared" si="160"/>
        <v>0</v>
      </c>
      <c r="R650" s="127">
        <f t="shared" si="163"/>
        <v>0</v>
      </c>
      <c r="S650" s="132" t="str">
        <f t="shared" si="164"/>
        <v/>
      </c>
      <c r="T650" s="133" t="str">
        <f t="shared" si="165"/>
        <v/>
      </c>
      <c r="U650" s="133" t="str">
        <f t="shared" si="166"/>
        <v/>
      </c>
      <c r="V650" s="133" t="str">
        <f t="shared" si="167"/>
        <v/>
      </c>
      <c r="W650" s="133" t="str">
        <f t="shared" si="168"/>
        <v/>
      </c>
      <c r="X650" s="134" t="str">
        <f t="shared" si="169"/>
        <v/>
      </c>
      <c r="Y650" s="133" t="str">
        <f t="shared" si="170"/>
        <v/>
      </c>
      <c r="Z650" s="135" t="str">
        <f t="shared" si="171"/>
        <v/>
      </c>
      <c r="AA650" s="113"/>
      <c r="AB650" s="113"/>
      <c r="AC650" s="113"/>
      <c r="AD650" s="113"/>
      <c r="AE650" s="138"/>
      <c r="AF650" s="138"/>
      <c r="AG650" s="138"/>
      <c r="AH650" s="113"/>
      <c r="AI650" s="253" t="s">
        <v>4944</v>
      </c>
      <c r="AJ650" s="234" t="s">
        <v>4601</v>
      </c>
      <c r="AK650" s="235">
        <v>0.03</v>
      </c>
      <c r="AL650" s="254">
        <v>0</v>
      </c>
      <c r="AM650" s="113" t="s">
        <v>2622</v>
      </c>
    </row>
    <row r="651" spans="1:39" ht="12.75">
      <c r="A651" s="114" t="str">
        <f t="shared" si="172"/>
        <v/>
      </c>
      <c r="B651" s="115"/>
      <c r="C651" s="116"/>
      <c r="D651" s="116"/>
      <c r="E651" s="146"/>
      <c r="F651" s="146"/>
      <c r="G651" s="147"/>
      <c r="H651" s="117"/>
      <c r="I651" s="118" t="str">
        <f t="shared" si="156"/>
        <v/>
      </c>
      <c r="J651" s="119"/>
      <c r="K651" s="120">
        <v>1</v>
      </c>
      <c r="L651" s="121">
        <f t="shared" si="161"/>
        <v>0</v>
      </c>
      <c r="M651" s="122" t="str">
        <f t="shared" si="157"/>
        <v/>
      </c>
      <c r="N651" s="123" t="str">
        <f t="shared" si="158"/>
        <v/>
      </c>
      <c r="O651" s="124" t="str">
        <f t="shared" si="162"/>
        <v/>
      </c>
      <c r="P651" s="125" t="e">
        <f t="shared" si="159"/>
        <v>#N/A</v>
      </c>
      <c r="Q651" s="126">
        <f t="shared" si="160"/>
        <v>0</v>
      </c>
      <c r="R651" s="127">
        <f t="shared" si="163"/>
        <v>0</v>
      </c>
      <c r="S651" s="132" t="str">
        <f t="shared" si="164"/>
        <v/>
      </c>
      <c r="T651" s="133" t="str">
        <f t="shared" si="165"/>
        <v/>
      </c>
      <c r="U651" s="133" t="str">
        <f t="shared" si="166"/>
        <v/>
      </c>
      <c r="V651" s="133" t="str">
        <f t="shared" si="167"/>
        <v/>
      </c>
      <c r="W651" s="133" t="str">
        <f t="shared" si="168"/>
        <v/>
      </c>
      <c r="X651" s="134" t="str">
        <f t="shared" si="169"/>
        <v/>
      </c>
      <c r="Y651" s="133" t="str">
        <f t="shared" si="170"/>
        <v/>
      </c>
      <c r="Z651" s="135" t="str">
        <f t="shared" si="171"/>
        <v/>
      </c>
      <c r="AA651" s="113"/>
      <c r="AB651" s="113"/>
      <c r="AC651" s="113"/>
      <c r="AD651" s="113"/>
      <c r="AE651" s="138"/>
      <c r="AF651" s="138"/>
      <c r="AG651" s="138"/>
      <c r="AH651" s="113"/>
      <c r="AI651" s="253" t="s">
        <v>4945</v>
      </c>
      <c r="AJ651" s="234" t="s">
        <v>4601</v>
      </c>
      <c r="AK651" s="235">
        <v>0.03</v>
      </c>
      <c r="AL651" s="254">
        <v>0</v>
      </c>
      <c r="AM651" s="113" t="s">
        <v>2622</v>
      </c>
    </row>
    <row r="652" spans="1:39" ht="12.75">
      <c r="A652" s="114" t="str">
        <f t="shared" si="172"/>
        <v/>
      </c>
      <c r="B652" s="115"/>
      <c r="C652" s="116"/>
      <c r="D652" s="116"/>
      <c r="E652" s="146"/>
      <c r="F652" s="146"/>
      <c r="G652" s="147"/>
      <c r="H652" s="117"/>
      <c r="I652" s="118" t="str">
        <f t="shared" ref="I652:I715" si="173">IF(ISNA($P652="TRUE"),"",VLOOKUP($G652,$AI$14:$AL$5997,2,FALSE))</f>
        <v/>
      </c>
      <c r="J652" s="119"/>
      <c r="K652" s="120">
        <v>1</v>
      </c>
      <c r="L652" s="121">
        <f t="shared" si="161"/>
        <v>0</v>
      </c>
      <c r="M652" s="122" t="str">
        <f t="shared" ref="M652:M715" si="174">IF(ISNA($P652="TRUE"),"",VLOOKUP($G652,$AI$14:$AL$5997,3,FALSE))</f>
        <v/>
      </c>
      <c r="N652" s="123" t="str">
        <f t="shared" ref="N652:N715" si="175">IF(ISNA($P652="TRUE"),"",VLOOKUP($G652,$AI$14:$AL$5997,4,FALSE))</f>
        <v/>
      </c>
      <c r="O652" s="124" t="str">
        <f t="shared" si="162"/>
        <v/>
      </c>
      <c r="P652" s="125" t="e">
        <f t="shared" ref="P652:P715" si="176">VLOOKUP(G652,$AI$14:$AM$5998,5,FALSE)</f>
        <v>#N/A</v>
      </c>
      <c r="Q652" s="126">
        <f t="shared" ref="Q652:Q715" si="177">IF(ISNUMBER(H652),+N652*H652,0)</f>
        <v>0</v>
      </c>
      <c r="R652" s="127">
        <f t="shared" si="163"/>
        <v>0</v>
      </c>
      <c r="S652" s="132" t="str">
        <f t="shared" si="164"/>
        <v/>
      </c>
      <c r="T652" s="133" t="str">
        <f t="shared" si="165"/>
        <v/>
      </c>
      <c r="U652" s="133" t="str">
        <f t="shared" si="166"/>
        <v/>
      </c>
      <c r="V652" s="133" t="str">
        <f t="shared" si="167"/>
        <v/>
      </c>
      <c r="W652" s="133" t="str">
        <f t="shared" si="168"/>
        <v/>
      </c>
      <c r="X652" s="134" t="str">
        <f t="shared" si="169"/>
        <v/>
      </c>
      <c r="Y652" s="133" t="str">
        <f t="shared" si="170"/>
        <v/>
      </c>
      <c r="Z652" s="135" t="str">
        <f t="shared" si="171"/>
        <v/>
      </c>
      <c r="AA652" s="113"/>
      <c r="AB652" s="113"/>
      <c r="AC652" s="113"/>
      <c r="AD652" s="113"/>
      <c r="AE652" s="138"/>
      <c r="AF652" s="138"/>
      <c r="AG652" s="138"/>
      <c r="AH652" s="113"/>
      <c r="AI652" s="253" t="s">
        <v>4946</v>
      </c>
      <c r="AJ652" s="234" t="s">
        <v>4601</v>
      </c>
      <c r="AK652" s="235">
        <v>0.03</v>
      </c>
      <c r="AL652" s="254">
        <v>0</v>
      </c>
      <c r="AM652" s="113" t="s">
        <v>2622</v>
      </c>
    </row>
    <row r="653" spans="1:39" ht="12.75">
      <c r="A653" s="114" t="str">
        <f t="shared" si="172"/>
        <v/>
      </c>
      <c r="B653" s="115"/>
      <c r="C653" s="116"/>
      <c r="D653" s="116"/>
      <c r="E653" s="146"/>
      <c r="F653" s="146"/>
      <c r="G653" s="147"/>
      <c r="H653" s="117"/>
      <c r="I653" s="118" t="str">
        <f t="shared" si="173"/>
        <v/>
      </c>
      <c r="J653" s="119"/>
      <c r="K653" s="120">
        <v>1</v>
      </c>
      <c r="L653" s="121">
        <f t="shared" ref="L653:L716" si="178">IF(ISNUMBER(J653),+J653*$J$6*K653,0)</f>
        <v>0</v>
      </c>
      <c r="M653" s="122" t="str">
        <f t="shared" si="174"/>
        <v/>
      </c>
      <c r="N653" s="123" t="str">
        <f t="shared" si="175"/>
        <v/>
      </c>
      <c r="O653" s="124" t="str">
        <f t="shared" ref="O653:O716" si="179">IF(ISNA(P653="TRUE"),"",ROUND((L653*M653+Q653)*R653,2))</f>
        <v/>
      </c>
      <c r="P653" s="125" t="e">
        <f t="shared" si="176"/>
        <v>#N/A</v>
      </c>
      <c r="Q653" s="126">
        <f t="shared" si="177"/>
        <v>0</v>
      </c>
      <c r="R653" s="127">
        <f t="shared" ref="R653:R716" si="180">IF(B653="N",1,0)</f>
        <v>0</v>
      </c>
      <c r="S653" s="132" t="str">
        <f t="shared" ref="S653:S716" si="181">IF(ISNA(P653)=FALSE,IF(ISNA(VLOOKUP(B653,AA$14:AA$31,1,FALSE))=TRUE,"X",""),"")</f>
        <v/>
      </c>
      <c r="T653" s="133" t="str">
        <f t="shared" ref="T653:T716" si="182">IF(ISNA(P653)=FALSE,IF(ISNA(VLOOKUP(C653,$AE$14:$AE$240,1,FALSE)=TRUE),"X",""),"")</f>
        <v/>
      </c>
      <c r="U653" s="133" t="str">
        <f t="shared" ref="U653:U716" si="183">IF(ISNA(P653)=FALSE,IF(ISNA(VLOOKUP(D653,$AE$14:$AE$240,1,FALSE)=TRUE),"X",""),"")</f>
        <v/>
      </c>
      <c r="V653" s="133" t="str">
        <f t="shared" ref="V653:V716" si="184">IF(ISNA(P653)=FALSE,IF(ISTEXT(E653)=FALSE,"X",""),"")</f>
        <v/>
      </c>
      <c r="W653" s="133" t="str">
        <f t="shared" ref="W653:W716" si="185">IF(ISNA(P653)=FALSE,IF(ISTEXT(F653)=FALSE,"X",""),"")</f>
        <v/>
      </c>
      <c r="X653" s="134" t="str">
        <f t="shared" ref="X653:X716" si="186">IF(ISNUMBER(J653)=TRUE,IF(ISNA(VLOOKUP(G653,AI$14:AI$5997,1,FALSE)=TRUE),"X",""),"")</f>
        <v/>
      </c>
      <c r="Y653" s="133" t="str">
        <f t="shared" ref="Y653:Y716" si="187">IF(ISNA(P653)=FALSE,IF(I653="..",IF(LEN(H653)&gt;0,"X",""),IF(H653&lt;0.00001,"X","")),"")</f>
        <v/>
      </c>
      <c r="Z653" s="135" t="str">
        <f t="shared" ref="Z653:Z716" si="188">IF(ISNA(P653)=TRUE,"",IF(L653&gt;=0.0001,"","X"))</f>
        <v/>
      </c>
      <c r="AA653" s="113"/>
      <c r="AB653" s="113"/>
      <c r="AC653" s="113"/>
      <c r="AD653" s="113"/>
      <c r="AE653" s="138"/>
      <c r="AF653" s="138"/>
      <c r="AG653" s="138"/>
      <c r="AH653" s="113"/>
      <c r="AI653" s="253" t="s">
        <v>4947</v>
      </c>
      <c r="AJ653" s="234" t="s">
        <v>4601</v>
      </c>
      <c r="AK653" s="235">
        <v>0.03</v>
      </c>
      <c r="AL653" s="254">
        <v>0</v>
      </c>
      <c r="AM653" s="113" t="s">
        <v>2622</v>
      </c>
    </row>
    <row r="654" spans="1:39" ht="12.75">
      <c r="A654" s="114" t="str">
        <f t="shared" ref="A654:A717" si="189">IF(ISNA($P654)=TRUE,"",A653+1)</f>
        <v/>
      </c>
      <c r="B654" s="115"/>
      <c r="C654" s="116"/>
      <c r="D654" s="116"/>
      <c r="E654" s="146"/>
      <c r="F654" s="146"/>
      <c r="G654" s="147"/>
      <c r="H654" s="117"/>
      <c r="I654" s="118" t="str">
        <f t="shared" si="173"/>
        <v/>
      </c>
      <c r="J654" s="119"/>
      <c r="K654" s="120">
        <v>1</v>
      </c>
      <c r="L654" s="121">
        <f t="shared" si="178"/>
        <v>0</v>
      </c>
      <c r="M654" s="122" t="str">
        <f t="shared" si="174"/>
        <v/>
      </c>
      <c r="N654" s="123" t="str">
        <f t="shared" si="175"/>
        <v/>
      </c>
      <c r="O654" s="124" t="str">
        <f t="shared" si="179"/>
        <v/>
      </c>
      <c r="P654" s="125" t="e">
        <f t="shared" si="176"/>
        <v>#N/A</v>
      </c>
      <c r="Q654" s="126">
        <f t="shared" si="177"/>
        <v>0</v>
      </c>
      <c r="R654" s="127">
        <f t="shared" si="180"/>
        <v>0</v>
      </c>
      <c r="S654" s="132" t="str">
        <f t="shared" si="181"/>
        <v/>
      </c>
      <c r="T654" s="133" t="str">
        <f t="shared" si="182"/>
        <v/>
      </c>
      <c r="U654" s="133" t="str">
        <f t="shared" si="183"/>
        <v/>
      </c>
      <c r="V654" s="133" t="str">
        <f t="shared" si="184"/>
        <v/>
      </c>
      <c r="W654" s="133" t="str">
        <f t="shared" si="185"/>
        <v/>
      </c>
      <c r="X654" s="134" t="str">
        <f t="shared" si="186"/>
        <v/>
      </c>
      <c r="Y654" s="133" t="str">
        <f t="shared" si="187"/>
        <v/>
      </c>
      <c r="Z654" s="135" t="str">
        <f t="shared" si="188"/>
        <v/>
      </c>
      <c r="AA654" s="113"/>
      <c r="AB654" s="113"/>
      <c r="AC654" s="113"/>
      <c r="AD654" s="113"/>
      <c r="AE654" s="138"/>
      <c r="AF654" s="138"/>
      <c r="AG654" s="138"/>
      <c r="AH654" s="113"/>
      <c r="AI654" s="253" t="s">
        <v>4948</v>
      </c>
      <c r="AJ654" s="234" t="s">
        <v>4601</v>
      </c>
      <c r="AK654" s="235">
        <v>0.03</v>
      </c>
      <c r="AL654" s="254">
        <v>0</v>
      </c>
      <c r="AM654" s="113" t="s">
        <v>2622</v>
      </c>
    </row>
    <row r="655" spans="1:39" ht="12.75">
      <c r="A655" s="114" t="str">
        <f t="shared" si="189"/>
        <v/>
      </c>
      <c r="B655" s="115"/>
      <c r="C655" s="116"/>
      <c r="D655" s="116"/>
      <c r="E655" s="146"/>
      <c r="F655" s="146"/>
      <c r="G655" s="147"/>
      <c r="H655" s="117"/>
      <c r="I655" s="118" t="str">
        <f t="shared" si="173"/>
        <v/>
      </c>
      <c r="J655" s="119"/>
      <c r="K655" s="120">
        <v>1</v>
      </c>
      <c r="L655" s="121">
        <f t="shared" si="178"/>
        <v>0</v>
      </c>
      <c r="M655" s="122" t="str">
        <f t="shared" si="174"/>
        <v/>
      </c>
      <c r="N655" s="123" t="str">
        <f t="shared" si="175"/>
        <v/>
      </c>
      <c r="O655" s="124" t="str">
        <f t="shared" si="179"/>
        <v/>
      </c>
      <c r="P655" s="125" t="e">
        <f t="shared" si="176"/>
        <v>#N/A</v>
      </c>
      <c r="Q655" s="126">
        <f t="shared" si="177"/>
        <v>0</v>
      </c>
      <c r="R655" s="127">
        <f t="shared" si="180"/>
        <v>0</v>
      </c>
      <c r="S655" s="132" t="str">
        <f t="shared" si="181"/>
        <v/>
      </c>
      <c r="T655" s="133" t="str">
        <f t="shared" si="182"/>
        <v/>
      </c>
      <c r="U655" s="133" t="str">
        <f t="shared" si="183"/>
        <v/>
      </c>
      <c r="V655" s="133" t="str">
        <f t="shared" si="184"/>
        <v/>
      </c>
      <c r="W655" s="133" t="str">
        <f t="shared" si="185"/>
        <v/>
      </c>
      <c r="X655" s="134" t="str">
        <f t="shared" si="186"/>
        <v/>
      </c>
      <c r="Y655" s="133" t="str">
        <f t="shared" si="187"/>
        <v/>
      </c>
      <c r="Z655" s="135" t="str">
        <f t="shared" si="188"/>
        <v/>
      </c>
      <c r="AA655" s="113"/>
      <c r="AB655" s="113"/>
      <c r="AC655" s="113"/>
      <c r="AD655" s="113"/>
      <c r="AE655" s="138"/>
      <c r="AF655" s="138"/>
      <c r="AG655" s="138"/>
      <c r="AH655" s="113"/>
      <c r="AI655" s="253" t="s">
        <v>4949</v>
      </c>
      <c r="AJ655" s="234" t="s">
        <v>4601</v>
      </c>
      <c r="AK655" s="235">
        <v>0.03</v>
      </c>
      <c r="AL655" s="254">
        <v>0</v>
      </c>
      <c r="AM655" s="113" t="s">
        <v>2622</v>
      </c>
    </row>
    <row r="656" spans="1:39" ht="12.75">
      <c r="A656" s="114" t="str">
        <f t="shared" si="189"/>
        <v/>
      </c>
      <c r="B656" s="115"/>
      <c r="C656" s="116"/>
      <c r="D656" s="116"/>
      <c r="E656" s="146"/>
      <c r="F656" s="146"/>
      <c r="G656" s="147"/>
      <c r="H656" s="117"/>
      <c r="I656" s="118" t="str">
        <f t="shared" si="173"/>
        <v/>
      </c>
      <c r="J656" s="119"/>
      <c r="K656" s="120">
        <v>1</v>
      </c>
      <c r="L656" s="121">
        <f t="shared" si="178"/>
        <v>0</v>
      </c>
      <c r="M656" s="122" t="str">
        <f t="shared" si="174"/>
        <v/>
      </c>
      <c r="N656" s="123" t="str">
        <f t="shared" si="175"/>
        <v/>
      </c>
      <c r="O656" s="124" t="str">
        <f t="shared" si="179"/>
        <v/>
      </c>
      <c r="P656" s="125" t="e">
        <f t="shared" si="176"/>
        <v>#N/A</v>
      </c>
      <c r="Q656" s="126">
        <f t="shared" si="177"/>
        <v>0</v>
      </c>
      <c r="R656" s="127">
        <f t="shared" si="180"/>
        <v>0</v>
      </c>
      <c r="S656" s="132" t="str">
        <f t="shared" si="181"/>
        <v/>
      </c>
      <c r="T656" s="133" t="str">
        <f t="shared" si="182"/>
        <v/>
      </c>
      <c r="U656" s="133" t="str">
        <f t="shared" si="183"/>
        <v/>
      </c>
      <c r="V656" s="133" t="str">
        <f t="shared" si="184"/>
        <v/>
      </c>
      <c r="W656" s="133" t="str">
        <f t="shared" si="185"/>
        <v/>
      </c>
      <c r="X656" s="134" t="str">
        <f t="shared" si="186"/>
        <v/>
      </c>
      <c r="Y656" s="133" t="str">
        <f t="shared" si="187"/>
        <v/>
      </c>
      <c r="Z656" s="135" t="str">
        <f t="shared" si="188"/>
        <v/>
      </c>
      <c r="AA656" s="113"/>
      <c r="AB656" s="113"/>
      <c r="AC656" s="113"/>
      <c r="AD656" s="113"/>
      <c r="AE656" s="138"/>
      <c r="AF656" s="138"/>
      <c r="AG656" s="138"/>
      <c r="AH656" s="113"/>
      <c r="AI656" s="253" t="s">
        <v>4950</v>
      </c>
      <c r="AJ656" s="234" t="s">
        <v>4601</v>
      </c>
      <c r="AK656" s="235">
        <v>0.03</v>
      </c>
      <c r="AL656" s="254">
        <v>0</v>
      </c>
      <c r="AM656" s="113" t="s">
        <v>2622</v>
      </c>
    </row>
    <row r="657" spans="1:39" ht="12.75">
      <c r="A657" s="114" t="str">
        <f t="shared" si="189"/>
        <v/>
      </c>
      <c r="B657" s="115"/>
      <c r="C657" s="116"/>
      <c r="D657" s="116"/>
      <c r="E657" s="146"/>
      <c r="F657" s="146"/>
      <c r="G657" s="147"/>
      <c r="H657" s="117"/>
      <c r="I657" s="118" t="str">
        <f t="shared" si="173"/>
        <v/>
      </c>
      <c r="J657" s="119"/>
      <c r="K657" s="120">
        <v>1</v>
      </c>
      <c r="L657" s="121">
        <f t="shared" si="178"/>
        <v>0</v>
      </c>
      <c r="M657" s="122" t="str">
        <f t="shared" si="174"/>
        <v/>
      </c>
      <c r="N657" s="123" t="str">
        <f t="shared" si="175"/>
        <v/>
      </c>
      <c r="O657" s="124" t="str">
        <f t="shared" si="179"/>
        <v/>
      </c>
      <c r="P657" s="125" t="e">
        <f t="shared" si="176"/>
        <v>#N/A</v>
      </c>
      <c r="Q657" s="126">
        <f t="shared" si="177"/>
        <v>0</v>
      </c>
      <c r="R657" s="127">
        <f t="shared" si="180"/>
        <v>0</v>
      </c>
      <c r="S657" s="132" t="str">
        <f t="shared" si="181"/>
        <v/>
      </c>
      <c r="T657" s="133" t="str">
        <f t="shared" si="182"/>
        <v/>
      </c>
      <c r="U657" s="133" t="str">
        <f t="shared" si="183"/>
        <v/>
      </c>
      <c r="V657" s="133" t="str">
        <f t="shared" si="184"/>
        <v/>
      </c>
      <c r="W657" s="133" t="str">
        <f t="shared" si="185"/>
        <v/>
      </c>
      <c r="X657" s="134" t="str">
        <f t="shared" si="186"/>
        <v/>
      </c>
      <c r="Y657" s="133" t="str">
        <f t="shared" si="187"/>
        <v/>
      </c>
      <c r="Z657" s="135" t="str">
        <f t="shared" si="188"/>
        <v/>
      </c>
      <c r="AA657" s="113"/>
      <c r="AB657" s="113"/>
      <c r="AC657" s="113"/>
      <c r="AD657" s="113"/>
      <c r="AE657" s="138"/>
      <c r="AF657" s="138"/>
      <c r="AG657" s="138"/>
      <c r="AH657" s="113"/>
      <c r="AI657" s="253" t="s">
        <v>4951</v>
      </c>
      <c r="AJ657" s="234" t="s">
        <v>4601</v>
      </c>
      <c r="AK657" s="235">
        <v>0.03</v>
      </c>
      <c r="AL657" s="254">
        <v>0</v>
      </c>
      <c r="AM657" s="113" t="s">
        <v>2622</v>
      </c>
    </row>
    <row r="658" spans="1:39" ht="12.75">
      <c r="A658" s="114" t="str">
        <f t="shared" si="189"/>
        <v/>
      </c>
      <c r="B658" s="115"/>
      <c r="C658" s="116"/>
      <c r="D658" s="116"/>
      <c r="E658" s="146"/>
      <c r="F658" s="146"/>
      <c r="G658" s="147"/>
      <c r="H658" s="117"/>
      <c r="I658" s="118" t="str">
        <f t="shared" si="173"/>
        <v/>
      </c>
      <c r="J658" s="119"/>
      <c r="K658" s="120">
        <v>1</v>
      </c>
      <c r="L658" s="121">
        <f t="shared" si="178"/>
        <v>0</v>
      </c>
      <c r="M658" s="122" t="str">
        <f t="shared" si="174"/>
        <v/>
      </c>
      <c r="N658" s="123" t="str">
        <f t="shared" si="175"/>
        <v/>
      </c>
      <c r="O658" s="124" t="str">
        <f t="shared" si="179"/>
        <v/>
      </c>
      <c r="P658" s="125" t="e">
        <f t="shared" si="176"/>
        <v>#N/A</v>
      </c>
      <c r="Q658" s="126">
        <f t="shared" si="177"/>
        <v>0</v>
      </c>
      <c r="R658" s="127">
        <f t="shared" si="180"/>
        <v>0</v>
      </c>
      <c r="S658" s="132" t="str">
        <f t="shared" si="181"/>
        <v/>
      </c>
      <c r="T658" s="133" t="str">
        <f t="shared" si="182"/>
        <v/>
      </c>
      <c r="U658" s="133" t="str">
        <f t="shared" si="183"/>
        <v/>
      </c>
      <c r="V658" s="133" t="str">
        <f t="shared" si="184"/>
        <v/>
      </c>
      <c r="W658" s="133" t="str">
        <f t="shared" si="185"/>
        <v/>
      </c>
      <c r="X658" s="134" t="str">
        <f t="shared" si="186"/>
        <v/>
      </c>
      <c r="Y658" s="133" t="str">
        <f t="shared" si="187"/>
        <v/>
      </c>
      <c r="Z658" s="135" t="str">
        <f t="shared" si="188"/>
        <v/>
      </c>
      <c r="AA658" s="113"/>
      <c r="AB658" s="113"/>
      <c r="AC658" s="113"/>
      <c r="AD658" s="113"/>
      <c r="AE658" s="138"/>
      <c r="AF658" s="138"/>
      <c r="AG658" s="138"/>
      <c r="AH658" s="113"/>
      <c r="AI658" s="253" t="s">
        <v>4952</v>
      </c>
      <c r="AJ658" s="234" t="s">
        <v>4601</v>
      </c>
      <c r="AK658" s="235">
        <v>0.03</v>
      </c>
      <c r="AL658" s="254">
        <v>0</v>
      </c>
      <c r="AM658" s="113" t="s">
        <v>2622</v>
      </c>
    </row>
    <row r="659" spans="1:39" ht="12.75">
      <c r="A659" s="114" t="str">
        <f t="shared" si="189"/>
        <v/>
      </c>
      <c r="B659" s="115"/>
      <c r="C659" s="116"/>
      <c r="D659" s="116"/>
      <c r="E659" s="146"/>
      <c r="F659" s="146"/>
      <c r="G659" s="147"/>
      <c r="H659" s="117"/>
      <c r="I659" s="118" t="str">
        <f t="shared" si="173"/>
        <v/>
      </c>
      <c r="J659" s="119"/>
      <c r="K659" s="120">
        <v>1</v>
      </c>
      <c r="L659" s="121">
        <f t="shared" si="178"/>
        <v>0</v>
      </c>
      <c r="M659" s="122" t="str">
        <f t="shared" si="174"/>
        <v/>
      </c>
      <c r="N659" s="123" t="str">
        <f t="shared" si="175"/>
        <v/>
      </c>
      <c r="O659" s="124" t="str">
        <f t="shared" si="179"/>
        <v/>
      </c>
      <c r="P659" s="125" t="e">
        <f t="shared" si="176"/>
        <v>#N/A</v>
      </c>
      <c r="Q659" s="126">
        <f t="shared" si="177"/>
        <v>0</v>
      </c>
      <c r="R659" s="127">
        <f t="shared" si="180"/>
        <v>0</v>
      </c>
      <c r="S659" s="132" t="str">
        <f t="shared" si="181"/>
        <v/>
      </c>
      <c r="T659" s="133" t="str">
        <f t="shared" si="182"/>
        <v/>
      </c>
      <c r="U659" s="133" t="str">
        <f t="shared" si="183"/>
        <v/>
      </c>
      <c r="V659" s="133" t="str">
        <f t="shared" si="184"/>
        <v/>
      </c>
      <c r="W659" s="133" t="str">
        <f t="shared" si="185"/>
        <v/>
      </c>
      <c r="X659" s="134" t="str">
        <f t="shared" si="186"/>
        <v/>
      </c>
      <c r="Y659" s="133" t="str">
        <f t="shared" si="187"/>
        <v/>
      </c>
      <c r="Z659" s="135" t="str">
        <f t="shared" si="188"/>
        <v/>
      </c>
      <c r="AA659" s="113"/>
      <c r="AB659" s="113"/>
      <c r="AC659" s="113"/>
      <c r="AD659" s="113"/>
      <c r="AE659" s="138"/>
      <c r="AF659" s="138"/>
      <c r="AG659" s="138"/>
      <c r="AH659" s="113"/>
      <c r="AI659" s="253" t="s">
        <v>4953</v>
      </c>
      <c r="AJ659" s="234" t="s">
        <v>4601</v>
      </c>
      <c r="AK659" s="235">
        <v>0.03</v>
      </c>
      <c r="AL659" s="254">
        <v>0</v>
      </c>
      <c r="AM659" s="113" t="s">
        <v>2622</v>
      </c>
    </row>
    <row r="660" spans="1:39" ht="12.75">
      <c r="A660" s="114" t="str">
        <f t="shared" si="189"/>
        <v/>
      </c>
      <c r="B660" s="115"/>
      <c r="C660" s="116"/>
      <c r="D660" s="116"/>
      <c r="E660" s="146"/>
      <c r="F660" s="146"/>
      <c r="G660" s="147"/>
      <c r="H660" s="117"/>
      <c r="I660" s="118" t="str">
        <f t="shared" si="173"/>
        <v/>
      </c>
      <c r="J660" s="119"/>
      <c r="K660" s="120">
        <v>1</v>
      </c>
      <c r="L660" s="121">
        <f t="shared" si="178"/>
        <v>0</v>
      </c>
      <c r="M660" s="122" t="str">
        <f t="shared" si="174"/>
        <v/>
      </c>
      <c r="N660" s="123" t="str">
        <f t="shared" si="175"/>
        <v/>
      </c>
      <c r="O660" s="124" t="str">
        <f t="shared" si="179"/>
        <v/>
      </c>
      <c r="P660" s="125" t="e">
        <f t="shared" si="176"/>
        <v>#N/A</v>
      </c>
      <c r="Q660" s="126">
        <f t="shared" si="177"/>
        <v>0</v>
      </c>
      <c r="R660" s="127">
        <f t="shared" si="180"/>
        <v>0</v>
      </c>
      <c r="S660" s="132" t="str">
        <f t="shared" si="181"/>
        <v/>
      </c>
      <c r="T660" s="133" t="str">
        <f t="shared" si="182"/>
        <v/>
      </c>
      <c r="U660" s="133" t="str">
        <f t="shared" si="183"/>
        <v/>
      </c>
      <c r="V660" s="133" t="str">
        <f t="shared" si="184"/>
        <v/>
      </c>
      <c r="W660" s="133" t="str">
        <f t="shared" si="185"/>
        <v/>
      </c>
      <c r="X660" s="134" t="str">
        <f t="shared" si="186"/>
        <v/>
      </c>
      <c r="Y660" s="133" t="str">
        <f t="shared" si="187"/>
        <v/>
      </c>
      <c r="Z660" s="135" t="str">
        <f t="shared" si="188"/>
        <v/>
      </c>
      <c r="AA660" s="113"/>
      <c r="AB660" s="113"/>
      <c r="AC660" s="113"/>
      <c r="AD660" s="113"/>
      <c r="AE660" s="138"/>
      <c r="AF660" s="138"/>
      <c r="AG660" s="138"/>
      <c r="AH660" s="113"/>
      <c r="AI660" s="253" t="s">
        <v>4954</v>
      </c>
      <c r="AJ660" s="234" t="s">
        <v>4601</v>
      </c>
      <c r="AK660" s="235">
        <v>0.03</v>
      </c>
      <c r="AL660" s="254">
        <v>0</v>
      </c>
      <c r="AM660" s="113" t="s">
        <v>2622</v>
      </c>
    </row>
    <row r="661" spans="1:39" ht="12.75">
      <c r="A661" s="114" t="str">
        <f t="shared" si="189"/>
        <v/>
      </c>
      <c r="B661" s="115"/>
      <c r="C661" s="116"/>
      <c r="D661" s="116"/>
      <c r="E661" s="146"/>
      <c r="F661" s="146"/>
      <c r="G661" s="147"/>
      <c r="H661" s="117"/>
      <c r="I661" s="118" t="str">
        <f t="shared" si="173"/>
        <v/>
      </c>
      <c r="J661" s="119"/>
      <c r="K661" s="120">
        <v>1</v>
      </c>
      <c r="L661" s="121">
        <f t="shared" si="178"/>
        <v>0</v>
      </c>
      <c r="M661" s="122" t="str">
        <f t="shared" si="174"/>
        <v/>
      </c>
      <c r="N661" s="123" t="str">
        <f t="shared" si="175"/>
        <v/>
      </c>
      <c r="O661" s="124" t="str">
        <f t="shared" si="179"/>
        <v/>
      </c>
      <c r="P661" s="125" t="e">
        <f t="shared" si="176"/>
        <v>#N/A</v>
      </c>
      <c r="Q661" s="126">
        <f t="shared" si="177"/>
        <v>0</v>
      </c>
      <c r="R661" s="127">
        <f t="shared" si="180"/>
        <v>0</v>
      </c>
      <c r="S661" s="132" t="str">
        <f t="shared" si="181"/>
        <v/>
      </c>
      <c r="T661" s="133" t="str">
        <f t="shared" si="182"/>
        <v/>
      </c>
      <c r="U661" s="133" t="str">
        <f t="shared" si="183"/>
        <v/>
      </c>
      <c r="V661" s="133" t="str">
        <f t="shared" si="184"/>
        <v/>
      </c>
      <c r="W661" s="133" t="str">
        <f t="shared" si="185"/>
        <v/>
      </c>
      <c r="X661" s="134" t="str">
        <f t="shared" si="186"/>
        <v/>
      </c>
      <c r="Y661" s="133" t="str">
        <f t="shared" si="187"/>
        <v/>
      </c>
      <c r="Z661" s="135" t="str">
        <f t="shared" si="188"/>
        <v/>
      </c>
      <c r="AA661" s="113"/>
      <c r="AB661" s="113"/>
      <c r="AC661" s="113"/>
      <c r="AD661" s="113"/>
      <c r="AE661" s="138"/>
      <c r="AF661" s="138"/>
      <c r="AG661" s="138"/>
      <c r="AH661" s="113"/>
      <c r="AI661" s="253" t="s">
        <v>270</v>
      </c>
      <c r="AJ661" s="234" t="s">
        <v>4601</v>
      </c>
      <c r="AK661" s="235">
        <v>0.03</v>
      </c>
      <c r="AL661" s="254">
        <v>0</v>
      </c>
      <c r="AM661" s="113" t="s">
        <v>2622</v>
      </c>
    </row>
    <row r="662" spans="1:39" ht="12.75">
      <c r="A662" s="114" t="str">
        <f t="shared" si="189"/>
        <v/>
      </c>
      <c r="B662" s="115"/>
      <c r="C662" s="116"/>
      <c r="D662" s="116"/>
      <c r="E662" s="146"/>
      <c r="F662" s="146"/>
      <c r="G662" s="147"/>
      <c r="H662" s="117"/>
      <c r="I662" s="118" t="str">
        <f t="shared" si="173"/>
        <v/>
      </c>
      <c r="J662" s="119"/>
      <c r="K662" s="120">
        <v>1</v>
      </c>
      <c r="L662" s="121">
        <f t="shared" si="178"/>
        <v>0</v>
      </c>
      <c r="M662" s="122" t="str">
        <f t="shared" si="174"/>
        <v/>
      </c>
      <c r="N662" s="123" t="str">
        <f t="shared" si="175"/>
        <v/>
      </c>
      <c r="O662" s="124" t="str">
        <f t="shared" si="179"/>
        <v/>
      </c>
      <c r="P662" s="125" t="e">
        <f t="shared" si="176"/>
        <v>#N/A</v>
      </c>
      <c r="Q662" s="126">
        <f t="shared" si="177"/>
        <v>0</v>
      </c>
      <c r="R662" s="127">
        <f t="shared" si="180"/>
        <v>0</v>
      </c>
      <c r="S662" s="132" t="str">
        <f t="shared" si="181"/>
        <v/>
      </c>
      <c r="T662" s="133" t="str">
        <f t="shared" si="182"/>
        <v/>
      </c>
      <c r="U662" s="133" t="str">
        <f t="shared" si="183"/>
        <v/>
      </c>
      <c r="V662" s="133" t="str">
        <f t="shared" si="184"/>
        <v/>
      </c>
      <c r="W662" s="133" t="str">
        <f t="shared" si="185"/>
        <v/>
      </c>
      <c r="X662" s="134" t="str">
        <f t="shared" si="186"/>
        <v/>
      </c>
      <c r="Y662" s="133" t="str">
        <f t="shared" si="187"/>
        <v/>
      </c>
      <c r="Z662" s="135" t="str">
        <f t="shared" si="188"/>
        <v/>
      </c>
      <c r="AA662" s="113"/>
      <c r="AB662" s="113"/>
      <c r="AC662" s="113"/>
      <c r="AD662" s="113"/>
      <c r="AE662" s="138"/>
      <c r="AF662" s="138"/>
      <c r="AG662" s="138"/>
      <c r="AH662" s="113"/>
      <c r="AI662" s="253" t="s">
        <v>271</v>
      </c>
      <c r="AJ662" s="234" t="s">
        <v>4601</v>
      </c>
      <c r="AK662" s="235">
        <v>0.03</v>
      </c>
      <c r="AL662" s="254">
        <v>0</v>
      </c>
      <c r="AM662" s="113" t="s">
        <v>2622</v>
      </c>
    </row>
    <row r="663" spans="1:39" ht="12.75">
      <c r="A663" s="114" t="str">
        <f t="shared" si="189"/>
        <v/>
      </c>
      <c r="B663" s="115"/>
      <c r="C663" s="116"/>
      <c r="D663" s="116"/>
      <c r="E663" s="146"/>
      <c r="F663" s="146"/>
      <c r="G663" s="147"/>
      <c r="H663" s="117"/>
      <c r="I663" s="118" t="str">
        <f t="shared" si="173"/>
        <v/>
      </c>
      <c r="J663" s="119"/>
      <c r="K663" s="120">
        <v>1</v>
      </c>
      <c r="L663" s="121">
        <f t="shared" si="178"/>
        <v>0</v>
      </c>
      <c r="M663" s="122" t="str">
        <f t="shared" si="174"/>
        <v/>
      </c>
      <c r="N663" s="123" t="str">
        <f t="shared" si="175"/>
        <v/>
      </c>
      <c r="O663" s="124" t="str">
        <f t="shared" si="179"/>
        <v/>
      </c>
      <c r="P663" s="125" t="e">
        <f t="shared" si="176"/>
        <v>#N/A</v>
      </c>
      <c r="Q663" s="126">
        <f t="shared" si="177"/>
        <v>0</v>
      </c>
      <c r="R663" s="127">
        <f t="shared" si="180"/>
        <v>0</v>
      </c>
      <c r="S663" s="132" t="str">
        <f t="shared" si="181"/>
        <v/>
      </c>
      <c r="T663" s="133" t="str">
        <f t="shared" si="182"/>
        <v/>
      </c>
      <c r="U663" s="133" t="str">
        <f t="shared" si="183"/>
        <v/>
      </c>
      <c r="V663" s="133" t="str">
        <f t="shared" si="184"/>
        <v/>
      </c>
      <c r="W663" s="133" t="str">
        <f t="shared" si="185"/>
        <v/>
      </c>
      <c r="X663" s="134" t="str">
        <f t="shared" si="186"/>
        <v/>
      </c>
      <c r="Y663" s="133" t="str">
        <f t="shared" si="187"/>
        <v/>
      </c>
      <c r="Z663" s="135" t="str">
        <f t="shared" si="188"/>
        <v/>
      </c>
      <c r="AA663" s="113"/>
      <c r="AB663" s="113"/>
      <c r="AC663" s="113"/>
      <c r="AD663" s="113"/>
      <c r="AE663" s="138"/>
      <c r="AF663" s="138"/>
      <c r="AG663" s="138"/>
      <c r="AH663" s="113"/>
      <c r="AI663" s="253" t="s">
        <v>272</v>
      </c>
      <c r="AJ663" s="234" t="s">
        <v>4601</v>
      </c>
      <c r="AK663" s="235">
        <v>0.03</v>
      </c>
      <c r="AL663" s="254">
        <v>0</v>
      </c>
      <c r="AM663" s="113" t="s">
        <v>2622</v>
      </c>
    </row>
    <row r="664" spans="1:39" ht="12.75">
      <c r="A664" s="114" t="str">
        <f t="shared" si="189"/>
        <v/>
      </c>
      <c r="B664" s="115"/>
      <c r="C664" s="116"/>
      <c r="D664" s="116"/>
      <c r="E664" s="146"/>
      <c r="F664" s="146"/>
      <c r="G664" s="147"/>
      <c r="H664" s="117"/>
      <c r="I664" s="118" t="str">
        <f t="shared" si="173"/>
        <v/>
      </c>
      <c r="J664" s="119"/>
      <c r="K664" s="120">
        <v>1</v>
      </c>
      <c r="L664" s="121">
        <f t="shared" si="178"/>
        <v>0</v>
      </c>
      <c r="M664" s="122" t="str">
        <f t="shared" si="174"/>
        <v/>
      </c>
      <c r="N664" s="123" t="str">
        <f t="shared" si="175"/>
        <v/>
      </c>
      <c r="O664" s="124" t="str">
        <f t="shared" si="179"/>
        <v/>
      </c>
      <c r="P664" s="125" t="e">
        <f t="shared" si="176"/>
        <v>#N/A</v>
      </c>
      <c r="Q664" s="126">
        <f t="shared" si="177"/>
        <v>0</v>
      </c>
      <c r="R664" s="127">
        <f t="shared" si="180"/>
        <v>0</v>
      </c>
      <c r="S664" s="132" t="str">
        <f t="shared" si="181"/>
        <v/>
      </c>
      <c r="T664" s="133" t="str">
        <f t="shared" si="182"/>
        <v/>
      </c>
      <c r="U664" s="133" t="str">
        <f t="shared" si="183"/>
        <v/>
      </c>
      <c r="V664" s="133" t="str">
        <f t="shared" si="184"/>
        <v/>
      </c>
      <c r="W664" s="133" t="str">
        <f t="shared" si="185"/>
        <v/>
      </c>
      <c r="X664" s="134" t="str">
        <f t="shared" si="186"/>
        <v/>
      </c>
      <c r="Y664" s="133" t="str">
        <f t="shared" si="187"/>
        <v/>
      </c>
      <c r="Z664" s="135" t="str">
        <f t="shared" si="188"/>
        <v/>
      </c>
      <c r="AA664" s="113"/>
      <c r="AB664" s="113"/>
      <c r="AC664" s="113"/>
      <c r="AD664" s="113"/>
      <c r="AE664" s="138"/>
      <c r="AF664" s="138"/>
      <c r="AG664" s="138"/>
      <c r="AH664" s="113"/>
      <c r="AI664" s="253" t="s">
        <v>273</v>
      </c>
      <c r="AJ664" s="234" t="s">
        <v>4601</v>
      </c>
      <c r="AK664" s="235">
        <v>0.03</v>
      </c>
      <c r="AL664" s="254">
        <v>0</v>
      </c>
      <c r="AM664" s="113" t="s">
        <v>2622</v>
      </c>
    </row>
    <row r="665" spans="1:39" ht="12.75">
      <c r="A665" s="114" t="str">
        <f t="shared" si="189"/>
        <v/>
      </c>
      <c r="B665" s="115"/>
      <c r="C665" s="116"/>
      <c r="D665" s="116"/>
      <c r="E665" s="146"/>
      <c r="F665" s="146"/>
      <c r="G665" s="147"/>
      <c r="H665" s="117"/>
      <c r="I665" s="118" t="str">
        <f t="shared" si="173"/>
        <v/>
      </c>
      <c r="J665" s="119"/>
      <c r="K665" s="120">
        <v>1</v>
      </c>
      <c r="L665" s="121">
        <f t="shared" si="178"/>
        <v>0</v>
      </c>
      <c r="M665" s="122" t="str">
        <f t="shared" si="174"/>
        <v/>
      </c>
      <c r="N665" s="123" t="str">
        <f t="shared" si="175"/>
        <v/>
      </c>
      <c r="O665" s="124" t="str">
        <f t="shared" si="179"/>
        <v/>
      </c>
      <c r="P665" s="125" t="e">
        <f t="shared" si="176"/>
        <v>#N/A</v>
      </c>
      <c r="Q665" s="126">
        <f t="shared" si="177"/>
        <v>0</v>
      </c>
      <c r="R665" s="127">
        <f t="shared" si="180"/>
        <v>0</v>
      </c>
      <c r="S665" s="132" t="str">
        <f t="shared" si="181"/>
        <v/>
      </c>
      <c r="T665" s="133" t="str">
        <f t="shared" si="182"/>
        <v/>
      </c>
      <c r="U665" s="133" t="str">
        <f t="shared" si="183"/>
        <v/>
      </c>
      <c r="V665" s="133" t="str">
        <f t="shared" si="184"/>
        <v/>
      </c>
      <c r="W665" s="133" t="str">
        <f t="shared" si="185"/>
        <v/>
      </c>
      <c r="X665" s="134" t="str">
        <f t="shared" si="186"/>
        <v/>
      </c>
      <c r="Y665" s="133" t="str">
        <f t="shared" si="187"/>
        <v/>
      </c>
      <c r="Z665" s="135" t="str">
        <f t="shared" si="188"/>
        <v/>
      </c>
      <c r="AA665" s="113"/>
      <c r="AB665" s="113"/>
      <c r="AC665" s="113"/>
      <c r="AD665" s="113"/>
      <c r="AE665" s="138"/>
      <c r="AF665" s="138"/>
      <c r="AG665" s="138"/>
      <c r="AH665" s="113"/>
      <c r="AI665" s="253" t="s">
        <v>4955</v>
      </c>
      <c r="AJ665" s="234" t="s">
        <v>4601</v>
      </c>
      <c r="AK665" s="235">
        <v>0.03</v>
      </c>
      <c r="AL665" s="254">
        <v>0</v>
      </c>
      <c r="AM665" s="113" t="s">
        <v>2622</v>
      </c>
    </row>
    <row r="666" spans="1:39" ht="12.75">
      <c r="A666" s="114" t="str">
        <f t="shared" si="189"/>
        <v/>
      </c>
      <c r="B666" s="115"/>
      <c r="C666" s="116"/>
      <c r="D666" s="116"/>
      <c r="E666" s="146"/>
      <c r="F666" s="146"/>
      <c r="G666" s="147"/>
      <c r="H666" s="117"/>
      <c r="I666" s="118" t="str">
        <f t="shared" si="173"/>
        <v/>
      </c>
      <c r="J666" s="119"/>
      <c r="K666" s="120">
        <v>1</v>
      </c>
      <c r="L666" s="121">
        <f t="shared" si="178"/>
        <v>0</v>
      </c>
      <c r="M666" s="122" t="str">
        <f t="shared" si="174"/>
        <v/>
      </c>
      <c r="N666" s="123" t="str">
        <f t="shared" si="175"/>
        <v/>
      </c>
      <c r="O666" s="124" t="str">
        <f t="shared" si="179"/>
        <v/>
      </c>
      <c r="P666" s="125" t="e">
        <f t="shared" si="176"/>
        <v>#N/A</v>
      </c>
      <c r="Q666" s="126">
        <f t="shared" si="177"/>
        <v>0</v>
      </c>
      <c r="R666" s="127">
        <f t="shared" si="180"/>
        <v>0</v>
      </c>
      <c r="S666" s="132" t="str">
        <f t="shared" si="181"/>
        <v/>
      </c>
      <c r="T666" s="133" t="str">
        <f t="shared" si="182"/>
        <v/>
      </c>
      <c r="U666" s="133" t="str">
        <f t="shared" si="183"/>
        <v/>
      </c>
      <c r="V666" s="133" t="str">
        <f t="shared" si="184"/>
        <v/>
      </c>
      <c r="W666" s="133" t="str">
        <f t="shared" si="185"/>
        <v/>
      </c>
      <c r="X666" s="134" t="str">
        <f t="shared" si="186"/>
        <v/>
      </c>
      <c r="Y666" s="133" t="str">
        <f t="shared" si="187"/>
        <v/>
      </c>
      <c r="Z666" s="135" t="str">
        <f t="shared" si="188"/>
        <v/>
      </c>
      <c r="AA666" s="113"/>
      <c r="AB666" s="113"/>
      <c r="AC666" s="113"/>
      <c r="AD666" s="113"/>
      <c r="AE666" s="138"/>
      <c r="AF666" s="138"/>
      <c r="AG666" s="138"/>
      <c r="AH666" s="113"/>
      <c r="AI666" s="253" t="s">
        <v>4956</v>
      </c>
      <c r="AJ666" s="234" t="s">
        <v>4601</v>
      </c>
      <c r="AK666" s="235">
        <v>0.03</v>
      </c>
      <c r="AL666" s="254">
        <v>0</v>
      </c>
      <c r="AM666" s="113" t="s">
        <v>2622</v>
      </c>
    </row>
    <row r="667" spans="1:39" ht="12.75">
      <c r="A667" s="114" t="str">
        <f t="shared" si="189"/>
        <v/>
      </c>
      <c r="B667" s="115"/>
      <c r="C667" s="116"/>
      <c r="D667" s="116"/>
      <c r="E667" s="146"/>
      <c r="F667" s="146"/>
      <c r="G667" s="147"/>
      <c r="H667" s="117"/>
      <c r="I667" s="118" t="str">
        <f t="shared" si="173"/>
        <v/>
      </c>
      <c r="J667" s="119"/>
      <c r="K667" s="120">
        <v>1</v>
      </c>
      <c r="L667" s="121">
        <f t="shared" si="178"/>
        <v>0</v>
      </c>
      <c r="M667" s="122" t="str">
        <f t="shared" si="174"/>
        <v/>
      </c>
      <c r="N667" s="123" t="str">
        <f t="shared" si="175"/>
        <v/>
      </c>
      <c r="O667" s="124" t="str">
        <f t="shared" si="179"/>
        <v/>
      </c>
      <c r="P667" s="125" t="e">
        <f t="shared" si="176"/>
        <v>#N/A</v>
      </c>
      <c r="Q667" s="126">
        <f t="shared" si="177"/>
        <v>0</v>
      </c>
      <c r="R667" s="127">
        <f t="shared" si="180"/>
        <v>0</v>
      </c>
      <c r="S667" s="132" t="str">
        <f t="shared" si="181"/>
        <v/>
      </c>
      <c r="T667" s="133" t="str">
        <f t="shared" si="182"/>
        <v/>
      </c>
      <c r="U667" s="133" t="str">
        <f t="shared" si="183"/>
        <v/>
      </c>
      <c r="V667" s="133" t="str">
        <f t="shared" si="184"/>
        <v/>
      </c>
      <c r="W667" s="133" t="str">
        <f t="shared" si="185"/>
        <v/>
      </c>
      <c r="X667" s="134" t="str">
        <f t="shared" si="186"/>
        <v/>
      </c>
      <c r="Y667" s="133" t="str">
        <f t="shared" si="187"/>
        <v/>
      </c>
      <c r="Z667" s="135" t="str">
        <f t="shared" si="188"/>
        <v/>
      </c>
      <c r="AA667" s="113"/>
      <c r="AB667" s="113"/>
      <c r="AC667" s="113"/>
      <c r="AD667" s="113"/>
      <c r="AE667" s="138"/>
      <c r="AF667" s="138"/>
      <c r="AG667" s="138"/>
      <c r="AH667" s="113"/>
      <c r="AI667" s="253" t="s">
        <v>4957</v>
      </c>
      <c r="AJ667" s="234" t="s">
        <v>4601</v>
      </c>
      <c r="AK667" s="235">
        <v>0.03</v>
      </c>
      <c r="AL667" s="254">
        <v>0</v>
      </c>
      <c r="AM667" s="113" t="s">
        <v>2622</v>
      </c>
    </row>
    <row r="668" spans="1:39" ht="12.75">
      <c r="A668" s="114" t="str">
        <f t="shared" si="189"/>
        <v/>
      </c>
      <c r="B668" s="115"/>
      <c r="C668" s="116"/>
      <c r="D668" s="116"/>
      <c r="E668" s="146"/>
      <c r="F668" s="146"/>
      <c r="G668" s="147"/>
      <c r="H668" s="117"/>
      <c r="I668" s="118" t="str">
        <f t="shared" si="173"/>
        <v/>
      </c>
      <c r="J668" s="119"/>
      <c r="K668" s="120">
        <v>1</v>
      </c>
      <c r="L668" s="121">
        <f t="shared" si="178"/>
        <v>0</v>
      </c>
      <c r="M668" s="122" t="str">
        <f t="shared" si="174"/>
        <v/>
      </c>
      <c r="N668" s="123" t="str">
        <f t="shared" si="175"/>
        <v/>
      </c>
      <c r="O668" s="124" t="str">
        <f t="shared" si="179"/>
        <v/>
      </c>
      <c r="P668" s="125" t="e">
        <f t="shared" si="176"/>
        <v>#N/A</v>
      </c>
      <c r="Q668" s="126">
        <f t="shared" si="177"/>
        <v>0</v>
      </c>
      <c r="R668" s="127">
        <f t="shared" si="180"/>
        <v>0</v>
      </c>
      <c r="S668" s="132" t="str">
        <f t="shared" si="181"/>
        <v/>
      </c>
      <c r="T668" s="133" t="str">
        <f t="shared" si="182"/>
        <v/>
      </c>
      <c r="U668" s="133" t="str">
        <f t="shared" si="183"/>
        <v/>
      </c>
      <c r="V668" s="133" t="str">
        <f t="shared" si="184"/>
        <v/>
      </c>
      <c r="W668" s="133" t="str">
        <f t="shared" si="185"/>
        <v/>
      </c>
      <c r="X668" s="134" t="str">
        <f t="shared" si="186"/>
        <v/>
      </c>
      <c r="Y668" s="133" t="str">
        <f t="shared" si="187"/>
        <v/>
      </c>
      <c r="Z668" s="135" t="str">
        <f t="shared" si="188"/>
        <v/>
      </c>
      <c r="AA668" s="113"/>
      <c r="AB668" s="113"/>
      <c r="AC668" s="113"/>
      <c r="AD668" s="113"/>
      <c r="AE668" s="138"/>
      <c r="AF668" s="138"/>
      <c r="AG668" s="138"/>
      <c r="AH668" s="113"/>
      <c r="AI668" s="253" t="s">
        <v>4958</v>
      </c>
      <c r="AJ668" s="234" t="s">
        <v>4601</v>
      </c>
      <c r="AK668" s="235">
        <v>0.03</v>
      </c>
      <c r="AL668" s="254">
        <v>0</v>
      </c>
      <c r="AM668" s="113" t="s">
        <v>2622</v>
      </c>
    </row>
    <row r="669" spans="1:39" ht="12.75">
      <c r="A669" s="114" t="str">
        <f t="shared" si="189"/>
        <v/>
      </c>
      <c r="B669" s="115"/>
      <c r="C669" s="116"/>
      <c r="D669" s="116"/>
      <c r="E669" s="146"/>
      <c r="F669" s="146"/>
      <c r="G669" s="147"/>
      <c r="H669" s="117"/>
      <c r="I669" s="118" t="str">
        <f t="shared" si="173"/>
        <v/>
      </c>
      <c r="J669" s="119"/>
      <c r="K669" s="120">
        <v>1</v>
      </c>
      <c r="L669" s="121">
        <f t="shared" si="178"/>
        <v>0</v>
      </c>
      <c r="M669" s="122" t="str">
        <f t="shared" si="174"/>
        <v/>
      </c>
      <c r="N669" s="123" t="str">
        <f t="shared" si="175"/>
        <v/>
      </c>
      <c r="O669" s="124" t="str">
        <f t="shared" si="179"/>
        <v/>
      </c>
      <c r="P669" s="125" t="e">
        <f t="shared" si="176"/>
        <v>#N/A</v>
      </c>
      <c r="Q669" s="126">
        <f t="shared" si="177"/>
        <v>0</v>
      </c>
      <c r="R669" s="127">
        <f t="shared" si="180"/>
        <v>0</v>
      </c>
      <c r="S669" s="132" t="str">
        <f t="shared" si="181"/>
        <v/>
      </c>
      <c r="T669" s="133" t="str">
        <f t="shared" si="182"/>
        <v/>
      </c>
      <c r="U669" s="133" t="str">
        <f t="shared" si="183"/>
        <v/>
      </c>
      <c r="V669" s="133" t="str">
        <f t="shared" si="184"/>
        <v/>
      </c>
      <c r="W669" s="133" t="str">
        <f t="shared" si="185"/>
        <v/>
      </c>
      <c r="X669" s="134" t="str">
        <f t="shared" si="186"/>
        <v/>
      </c>
      <c r="Y669" s="133" t="str">
        <f t="shared" si="187"/>
        <v/>
      </c>
      <c r="Z669" s="135" t="str">
        <f t="shared" si="188"/>
        <v/>
      </c>
      <c r="AA669" s="113"/>
      <c r="AB669" s="113"/>
      <c r="AC669" s="113"/>
      <c r="AD669" s="113"/>
      <c r="AE669" s="138"/>
      <c r="AF669" s="138"/>
      <c r="AG669" s="138"/>
      <c r="AH669" s="113"/>
      <c r="AI669" s="253" t="s">
        <v>6257</v>
      </c>
      <c r="AJ669" s="234" t="s">
        <v>4601</v>
      </c>
      <c r="AK669" s="235">
        <v>0.03</v>
      </c>
      <c r="AL669" s="254">
        <v>0</v>
      </c>
      <c r="AM669" s="113" t="s">
        <v>2622</v>
      </c>
    </row>
    <row r="670" spans="1:39" ht="12.75">
      <c r="A670" s="114" t="str">
        <f t="shared" si="189"/>
        <v/>
      </c>
      <c r="B670" s="115"/>
      <c r="C670" s="116"/>
      <c r="D670" s="116"/>
      <c r="E670" s="146"/>
      <c r="F670" s="146"/>
      <c r="G670" s="147"/>
      <c r="H670" s="117"/>
      <c r="I670" s="118" t="str">
        <f t="shared" si="173"/>
        <v/>
      </c>
      <c r="J670" s="119"/>
      <c r="K670" s="120">
        <v>1</v>
      </c>
      <c r="L670" s="121">
        <f t="shared" si="178"/>
        <v>0</v>
      </c>
      <c r="M670" s="122" t="str">
        <f t="shared" si="174"/>
        <v/>
      </c>
      <c r="N670" s="123" t="str">
        <f t="shared" si="175"/>
        <v/>
      </c>
      <c r="O670" s="124" t="str">
        <f t="shared" si="179"/>
        <v/>
      </c>
      <c r="P670" s="125" t="e">
        <f t="shared" si="176"/>
        <v>#N/A</v>
      </c>
      <c r="Q670" s="126">
        <f t="shared" si="177"/>
        <v>0</v>
      </c>
      <c r="R670" s="127">
        <f t="shared" si="180"/>
        <v>0</v>
      </c>
      <c r="S670" s="132" t="str">
        <f t="shared" si="181"/>
        <v/>
      </c>
      <c r="T670" s="133" t="str">
        <f t="shared" si="182"/>
        <v/>
      </c>
      <c r="U670" s="133" t="str">
        <f t="shared" si="183"/>
        <v/>
      </c>
      <c r="V670" s="133" t="str">
        <f t="shared" si="184"/>
        <v/>
      </c>
      <c r="W670" s="133" t="str">
        <f t="shared" si="185"/>
        <v/>
      </c>
      <c r="X670" s="134" t="str">
        <f t="shared" si="186"/>
        <v/>
      </c>
      <c r="Y670" s="133" t="str">
        <f t="shared" si="187"/>
        <v/>
      </c>
      <c r="Z670" s="135" t="str">
        <f t="shared" si="188"/>
        <v/>
      </c>
      <c r="AA670" s="113"/>
      <c r="AB670" s="113"/>
      <c r="AC670" s="113"/>
      <c r="AD670" s="113"/>
      <c r="AE670" s="138"/>
      <c r="AF670" s="138"/>
      <c r="AG670" s="138"/>
      <c r="AH670" s="113"/>
      <c r="AI670" s="253" t="s">
        <v>4959</v>
      </c>
      <c r="AJ670" s="234" t="s">
        <v>4601</v>
      </c>
      <c r="AK670" s="235">
        <v>0.03</v>
      </c>
      <c r="AL670" s="254">
        <v>0</v>
      </c>
      <c r="AM670" s="113" t="s">
        <v>2622</v>
      </c>
    </row>
    <row r="671" spans="1:39" ht="12.75">
      <c r="A671" s="114" t="str">
        <f t="shared" si="189"/>
        <v/>
      </c>
      <c r="B671" s="115"/>
      <c r="C671" s="116"/>
      <c r="D671" s="116"/>
      <c r="E671" s="146"/>
      <c r="F671" s="146"/>
      <c r="G671" s="147"/>
      <c r="H671" s="117"/>
      <c r="I671" s="118" t="str">
        <f t="shared" si="173"/>
        <v/>
      </c>
      <c r="J671" s="119"/>
      <c r="K671" s="120">
        <v>1</v>
      </c>
      <c r="L671" s="121">
        <f t="shared" si="178"/>
        <v>0</v>
      </c>
      <c r="M671" s="122" t="str">
        <f t="shared" si="174"/>
        <v/>
      </c>
      <c r="N671" s="123" t="str">
        <f t="shared" si="175"/>
        <v/>
      </c>
      <c r="O671" s="124" t="str">
        <f t="shared" si="179"/>
        <v/>
      </c>
      <c r="P671" s="125" t="e">
        <f t="shared" si="176"/>
        <v>#N/A</v>
      </c>
      <c r="Q671" s="126">
        <f t="shared" si="177"/>
        <v>0</v>
      </c>
      <c r="R671" s="127">
        <f t="shared" si="180"/>
        <v>0</v>
      </c>
      <c r="S671" s="132" t="str">
        <f t="shared" si="181"/>
        <v/>
      </c>
      <c r="T671" s="133" t="str">
        <f t="shared" si="182"/>
        <v/>
      </c>
      <c r="U671" s="133" t="str">
        <f t="shared" si="183"/>
        <v/>
      </c>
      <c r="V671" s="133" t="str">
        <f t="shared" si="184"/>
        <v/>
      </c>
      <c r="W671" s="133" t="str">
        <f t="shared" si="185"/>
        <v/>
      </c>
      <c r="X671" s="134" t="str">
        <f t="shared" si="186"/>
        <v/>
      </c>
      <c r="Y671" s="133" t="str">
        <f t="shared" si="187"/>
        <v/>
      </c>
      <c r="Z671" s="135" t="str">
        <f t="shared" si="188"/>
        <v/>
      </c>
      <c r="AA671" s="113"/>
      <c r="AB671" s="113"/>
      <c r="AC671" s="113"/>
      <c r="AD671" s="113"/>
      <c r="AE671" s="138"/>
      <c r="AF671" s="138"/>
      <c r="AG671" s="138"/>
      <c r="AH671" s="113"/>
      <c r="AI671" s="253" t="s">
        <v>4960</v>
      </c>
      <c r="AJ671" s="234" t="s">
        <v>4601</v>
      </c>
      <c r="AK671" s="235">
        <v>0.03</v>
      </c>
      <c r="AL671" s="254">
        <v>0</v>
      </c>
      <c r="AM671" s="113" t="s">
        <v>2622</v>
      </c>
    </row>
    <row r="672" spans="1:39" ht="12.75">
      <c r="A672" s="114" t="str">
        <f t="shared" si="189"/>
        <v/>
      </c>
      <c r="B672" s="115"/>
      <c r="C672" s="116"/>
      <c r="D672" s="116"/>
      <c r="E672" s="146"/>
      <c r="F672" s="146"/>
      <c r="G672" s="147"/>
      <c r="H672" s="117"/>
      <c r="I672" s="118" t="str">
        <f t="shared" si="173"/>
        <v/>
      </c>
      <c r="J672" s="119"/>
      <c r="K672" s="120">
        <v>1</v>
      </c>
      <c r="L672" s="121">
        <f t="shared" si="178"/>
        <v>0</v>
      </c>
      <c r="M672" s="122" t="str">
        <f t="shared" si="174"/>
        <v/>
      </c>
      <c r="N672" s="123" t="str">
        <f t="shared" si="175"/>
        <v/>
      </c>
      <c r="O672" s="124" t="str">
        <f t="shared" si="179"/>
        <v/>
      </c>
      <c r="P672" s="125" t="e">
        <f t="shared" si="176"/>
        <v>#N/A</v>
      </c>
      <c r="Q672" s="126">
        <f t="shared" si="177"/>
        <v>0</v>
      </c>
      <c r="R672" s="127">
        <f t="shared" si="180"/>
        <v>0</v>
      </c>
      <c r="S672" s="132" t="str">
        <f t="shared" si="181"/>
        <v/>
      </c>
      <c r="T672" s="133" t="str">
        <f t="shared" si="182"/>
        <v/>
      </c>
      <c r="U672" s="133" t="str">
        <f t="shared" si="183"/>
        <v/>
      </c>
      <c r="V672" s="133" t="str">
        <f t="shared" si="184"/>
        <v/>
      </c>
      <c r="W672" s="133" t="str">
        <f t="shared" si="185"/>
        <v/>
      </c>
      <c r="X672" s="134" t="str">
        <f t="shared" si="186"/>
        <v/>
      </c>
      <c r="Y672" s="133" t="str">
        <f t="shared" si="187"/>
        <v/>
      </c>
      <c r="Z672" s="135" t="str">
        <f t="shared" si="188"/>
        <v/>
      </c>
      <c r="AA672" s="113"/>
      <c r="AB672" s="113"/>
      <c r="AC672" s="113"/>
      <c r="AD672" s="113"/>
      <c r="AE672" s="138"/>
      <c r="AF672" s="138"/>
      <c r="AG672" s="138"/>
      <c r="AH672" s="113"/>
      <c r="AI672" s="253" t="s">
        <v>4961</v>
      </c>
      <c r="AJ672" s="234" t="s">
        <v>4601</v>
      </c>
      <c r="AK672" s="235">
        <v>0.03</v>
      </c>
      <c r="AL672" s="254">
        <v>0</v>
      </c>
      <c r="AM672" s="113" t="s">
        <v>2622</v>
      </c>
    </row>
    <row r="673" spans="1:39" ht="12.75">
      <c r="A673" s="114" t="str">
        <f t="shared" si="189"/>
        <v/>
      </c>
      <c r="B673" s="115"/>
      <c r="C673" s="116"/>
      <c r="D673" s="116"/>
      <c r="E673" s="146"/>
      <c r="F673" s="146"/>
      <c r="G673" s="147"/>
      <c r="H673" s="117"/>
      <c r="I673" s="118" t="str">
        <f t="shared" si="173"/>
        <v/>
      </c>
      <c r="J673" s="119"/>
      <c r="K673" s="120">
        <v>1</v>
      </c>
      <c r="L673" s="121">
        <f t="shared" si="178"/>
        <v>0</v>
      </c>
      <c r="M673" s="122" t="str">
        <f t="shared" si="174"/>
        <v/>
      </c>
      <c r="N673" s="123" t="str">
        <f t="shared" si="175"/>
        <v/>
      </c>
      <c r="O673" s="124" t="str">
        <f t="shared" si="179"/>
        <v/>
      </c>
      <c r="P673" s="125" t="e">
        <f t="shared" si="176"/>
        <v>#N/A</v>
      </c>
      <c r="Q673" s="126">
        <f t="shared" si="177"/>
        <v>0</v>
      </c>
      <c r="R673" s="127">
        <f t="shared" si="180"/>
        <v>0</v>
      </c>
      <c r="S673" s="132" t="str">
        <f t="shared" si="181"/>
        <v/>
      </c>
      <c r="T673" s="133" t="str">
        <f t="shared" si="182"/>
        <v/>
      </c>
      <c r="U673" s="133" t="str">
        <f t="shared" si="183"/>
        <v/>
      </c>
      <c r="V673" s="133" t="str">
        <f t="shared" si="184"/>
        <v/>
      </c>
      <c r="W673" s="133" t="str">
        <f t="shared" si="185"/>
        <v/>
      </c>
      <c r="X673" s="134" t="str">
        <f t="shared" si="186"/>
        <v/>
      </c>
      <c r="Y673" s="133" t="str">
        <f t="shared" si="187"/>
        <v/>
      </c>
      <c r="Z673" s="135" t="str">
        <f t="shared" si="188"/>
        <v/>
      </c>
      <c r="AA673" s="113"/>
      <c r="AB673" s="113"/>
      <c r="AC673" s="113"/>
      <c r="AD673" s="113"/>
      <c r="AE673" s="138"/>
      <c r="AF673" s="138"/>
      <c r="AG673" s="138"/>
      <c r="AH673" s="113"/>
      <c r="AI673" s="253" t="s">
        <v>4962</v>
      </c>
      <c r="AJ673" s="234" t="s">
        <v>4601</v>
      </c>
      <c r="AK673" s="235">
        <v>0.03</v>
      </c>
      <c r="AL673" s="254">
        <v>0</v>
      </c>
      <c r="AM673" s="113" t="s">
        <v>2622</v>
      </c>
    </row>
    <row r="674" spans="1:39" ht="12.75">
      <c r="A674" s="114" t="str">
        <f t="shared" si="189"/>
        <v/>
      </c>
      <c r="B674" s="115"/>
      <c r="C674" s="116"/>
      <c r="D674" s="116"/>
      <c r="E674" s="146"/>
      <c r="F674" s="146"/>
      <c r="G674" s="147"/>
      <c r="H674" s="117"/>
      <c r="I674" s="118" t="str">
        <f t="shared" si="173"/>
        <v/>
      </c>
      <c r="J674" s="119"/>
      <c r="K674" s="120">
        <v>1</v>
      </c>
      <c r="L674" s="121">
        <f t="shared" si="178"/>
        <v>0</v>
      </c>
      <c r="M674" s="122" t="str">
        <f t="shared" si="174"/>
        <v/>
      </c>
      <c r="N674" s="123" t="str">
        <f t="shared" si="175"/>
        <v/>
      </c>
      <c r="O674" s="124" t="str">
        <f t="shared" si="179"/>
        <v/>
      </c>
      <c r="P674" s="125" t="e">
        <f t="shared" si="176"/>
        <v>#N/A</v>
      </c>
      <c r="Q674" s="126">
        <f t="shared" si="177"/>
        <v>0</v>
      </c>
      <c r="R674" s="127">
        <f t="shared" si="180"/>
        <v>0</v>
      </c>
      <c r="S674" s="132" t="str">
        <f t="shared" si="181"/>
        <v/>
      </c>
      <c r="T674" s="133" t="str">
        <f t="shared" si="182"/>
        <v/>
      </c>
      <c r="U674" s="133" t="str">
        <f t="shared" si="183"/>
        <v/>
      </c>
      <c r="V674" s="133" t="str">
        <f t="shared" si="184"/>
        <v/>
      </c>
      <c r="W674" s="133" t="str">
        <f t="shared" si="185"/>
        <v/>
      </c>
      <c r="X674" s="134" t="str">
        <f t="shared" si="186"/>
        <v/>
      </c>
      <c r="Y674" s="133" t="str">
        <f t="shared" si="187"/>
        <v/>
      </c>
      <c r="Z674" s="135" t="str">
        <f t="shared" si="188"/>
        <v/>
      </c>
      <c r="AA674" s="113"/>
      <c r="AB674" s="113"/>
      <c r="AC674" s="113"/>
      <c r="AD674" s="113"/>
      <c r="AE674" s="138"/>
      <c r="AF674" s="138"/>
      <c r="AG674" s="138"/>
      <c r="AH674" s="113"/>
      <c r="AI674" s="253" t="s">
        <v>4963</v>
      </c>
      <c r="AJ674" s="234" t="s">
        <v>4601</v>
      </c>
      <c r="AK674" s="235">
        <v>0.03</v>
      </c>
      <c r="AL674" s="254">
        <v>0</v>
      </c>
      <c r="AM674" s="113" t="s">
        <v>2622</v>
      </c>
    </row>
    <row r="675" spans="1:39" ht="12.75">
      <c r="A675" s="114" t="str">
        <f t="shared" si="189"/>
        <v/>
      </c>
      <c r="B675" s="115"/>
      <c r="C675" s="116"/>
      <c r="D675" s="116"/>
      <c r="E675" s="146"/>
      <c r="F675" s="146"/>
      <c r="G675" s="147"/>
      <c r="H675" s="117"/>
      <c r="I675" s="118" t="str">
        <f t="shared" si="173"/>
        <v/>
      </c>
      <c r="J675" s="119"/>
      <c r="K675" s="120">
        <v>1</v>
      </c>
      <c r="L675" s="121">
        <f t="shared" si="178"/>
        <v>0</v>
      </c>
      <c r="M675" s="122" t="str">
        <f t="shared" si="174"/>
        <v/>
      </c>
      <c r="N675" s="123" t="str">
        <f t="shared" si="175"/>
        <v/>
      </c>
      <c r="O675" s="124" t="str">
        <f t="shared" si="179"/>
        <v/>
      </c>
      <c r="P675" s="125" t="e">
        <f t="shared" si="176"/>
        <v>#N/A</v>
      </c>
      <c r="Q675" s="126">
        <f t="shared" si="177"/>
        <v>0</v>
      </c>
      <c r="R675" s="127">
        <f t="shared" si="180"/>
        <v>0</v>
      </c>
      <c r="S675" s="132" t="str">
        <f t="shared" si="181"/>
        <v/>
      </c>
      <c r="T675" s="133" t="str">
        <f t="shared" si="182"/>
        <v/>
      </c>
      <c r="U675" s="133" t="str">
        <f t="shared" si="183"/>
        <v/>
      </c>
      <c r="V675" s="133" t="str">
        <f t="shared" si="184"/>
        <v/>
      </c>
      <c r="W675" s="133" t="str">
        <f t="shared" si="185"/>
        <v/>
      </c>
      <c r="X675" s="134" t="str">
        <f t="shared" si="186"/>
        <v/>
      </c>
      <c r="Y675" s="133" t="str">
        <f t="shared" si="187"/>
        <v/>
      </c>
      <c r="Z675" s="135" t="str">
        <f t="shared" si="188"/>
        <v/>
      </c>
      <c r="AA675" s="113"/>
      <c r="AB675" s="113"/>
      <c r="AC675" s="113"/>
      <c r="AD675" s="113"/>
      <c r="AE675" s="138"/>
      <c r="AF675" s="138"/>
      <c r="AG675" s="138"/>
      <c r="AH675" s="113"/>
      <c r="AI675" s="253" t="s">
        <v>3861</v>
      </c>
      <c r="AJ675" s="234" t="s">
        <v>4601</v>
      </c>
      <c r="AK675" s="235">
        <v>0.03</v>
      </c>
      <c r="AL675" s="254">
        <v>0</v>
      </c>
      <c r="AM675" s="113" t="s">
        <v>2622</v>
      </c>
    </row>
    <row r="676" spans="1:39" ht="12.75">
      <c r="A676" s="114" t="str">
        <f t="shared" si="189"/>
        <v/>
      </c>
      <c r="B676" s="115"/>
      <c r="C676" s="116"/>
      <c r="D676" s="116"/>
      <c r="E676" s="146"/>
      <c r="F676" s="146"/>
      <c r="G676" s="147"/>
      <c r="H676" s="117"/>
      <c r="I676" s="118" t="str">
        <f t="shared" si="173"/>
        <v/>
      </c>
      <c r="J676" s="119"/>
      <c r="K676" s="120">
        <v>1</v>
      </c>
      <c r="L676" s="121">
        <f t="shared" si="178"/>
        <v>0</v>
      </c>
      <c r="M676" s="122" t="str">
        <f t="shared" si="174"/>
        <v/>
      </c>
      <c r="N676" s="123" t="str">
        <f t="shared" si="175"/>
        <v/>
      </c>
      <c r="O676" s="124" t="str">
        <f t="shared" si="179"/>
        <v/>
      </c>
      <c r="P676" s="125" t="e">
        <f t="shared" si="176"/>
        <v>#N/A</v>
      </c>
      <c r="Q676" s="126">
        <f t="shared" si="177"/>
        <v>0</v>
      </c>
      <c r="R676" s="127">
        <f t="shared" si="180"/>
        <v>0</v>
      </c>
      <c r="S676" s="132" t="str">
        <f t="shared" si="181"/>
        <v/>
      </c>
      <c r="T676" s="133" t="str">
        <f t="shared" si="182"/>
        <v/>
      </c>
      <c r="U676" s="133" t="str">
        <f t="shared" si="183"/>
        <v/>
      </c>
      <c r="V676" s="133" t="str">
        <f t="shared" si="184"/>
        <v/>
      </c>
      <c r="W676" s="133" t="str">
        <f t="shared" si="185"/>
        <v/>
      </c>
      <c r="X676" s="134" t="str">
        <f t="shared" si="186"/>
        <v/>
      </c>
      <c r="Y676" s="133" t="str">
        <f t="shared" si="187"/>
        <v/>
      </c>
      <c r="Z676" s="135" t="str">
        <f t="shared" si="188"/>
        <v/>
      </c>
      <c r="AA676" s="113"/>
      <c r="AB676" s="113"/>
      <c r="AC676" s="113"/>
      <c r="AD676" s="113"/>
      <c r="AE676" s="138"/>
      <c r="AF676" s="138"/>
      <c r="AG676" s="138"/>
      <c r="AH676" s="113"/>
      <c r="AI676" s="253" t="s">
        <v>3862</v>
      </c>
      <c r="AJ676" s="234" t="s">
        <v>4601</v>
      </c>
      <c r="AK676" s="235">
        <v>0.03</v>
      </c>
      <c r="AL676" s="254">
        <v>0</v>
      </c>
      <c r="AM676" s="113" t="s">
        <v>2622</v>
      </c>
    </row>
    <row r="677" spans="1:39" ht="12.75">
      <c r="A677" s="114" t="str">
        <f t="shared" si="189"/>
        <v/>
      </c>
      <c r="B677" s="115"/>
      <c r="C677" s="116"/>
      <c r="D677" s="116"/>
      <c r="E677" s="146"/>
      <c r="F677" s="146"/>
      <c r="G677" s="147"/>
      <c r="H677" s="117"/>
      <c r="I677" s="118" t="str">
        <f t="shared" si="173"/>
        <v/>
      </c>
      <c r="J677" s="119"/>
      <c r="K677" s="120">
        <v>1</v>
      </c>
      <c r="L677" s="121">
        <f t="shared" si="178"/>
        <v>0</v>
      </c>
      <c r="M677" s="122" t="str">
        <f t="shared" si="174"/>
        <v/>
      </c>
      <c r="N677" s="123" t="str">
        <f t="shared" si="175"/>
        <v/>
      </c>
      <c r="O677" s="124" t="str">
        <f t="shared" si="179"/>
        <v/>
      </c>
      <c r="P677" s="125" t="e">
        <f t="shared" si="176"/>
        <v>#N/A</v>
      </c>
      <c r="Q677" s="126">
        <f t="shared" si="177"/>
        <v>0</v>
      </c>
      <c r="R677" s="127">
        <f t="shared" si="180"/>
        <v>0</v>
      </c>
      <c r="S677" s="132" t="str">
        <f t="shared" si="181"/>
        <v/>
      </c>
      <c r="T677" s="133" t="str">
        <f t="shared" si="182"/>
        <v/>
      </c>
      <c r="U677" s="133" t="str">
        <f t="shared" si="183"/>
        <v/>
      </c>
      <c r="V677" s="133" t="str">
        <f t="shared" si="184"/>
        <v/>
      </c>
      <c r="W677" s="133" t="str">
        <f t="shared" si="185"/>
        <v/>
      </c>
      <c r="X677" s="134" t="str">
        <f t="shared" si="186"/>
        <v/>
      </c>
      <c r="Y677" s="133" t="str">
        <f t="shared" si="187"/>
        <v/>
      </c>
      <c r="Z677" s="135" t="str">
        <f t="shared" si="188"/>
        <v/>
      </c>
      <c r="AA677" s="113"/>
      <c r="AB677" s="113"/>
      <c r="AC677" s="113"/>
      <c r="AD677" s="113"/>
      <c r="AE677" s="138"/>
      <c r="AF677" s="138"/>
      <c r="AG677" s="138"/>
      <c r="AH677" s="113"/>
      <c r="AI677" s="253" t="s">
        <v>3863</v>
      </c>
      <c r="AJ677" s="234" t="s">
        <v>4601</v>
      </c>
      <c r="AK677" s="235">
        <v>0.03</v>
      </c>
      <c r="AL677" s="254">
        <v>0</v>
      </c>
      <c r="AM677" s="113" t="s">
        <v>2622</v>
      </c>
    </row>
    <row r="678" spans="1:39" ht="12.75">
      <c r="A678" s="114" t="str">
        <f t="shared" si="189"/>
        <v/>
      </c>
      <c r="B678" s="115"/>
      <c r="C678" s="116"/>
      <c r="D678" s="116"/>
      <c r="E678" s="146"/>
      <c r="F678" s="146"/>
      <c r="G678" s="147"/>
      <c r="H678" s="117"/>
      <c r="I678" s="118" t="str">
        <f t="shared" si="173"/>
        <v/>
      </c>
      <c r="J678" s="119"/>
      <c r="K678" s="120">
        <v>1</v>
      </c>
      <c r="L678" s="121">
        <f t="shared" si="178"/>
        <v>0</v>
      </c>
      <c r="M678" s="122" t="str">
        <f t="shared" si="174"/>
        <v/>
      </c>
      <c r="N678" s="123" t="str">
        <f t="shared" si="175"/>
        <v/>
      </c>
      <c r="O678" s="124" t="str">
        <f t="shared" si="179"/>
        <v/>
      </c>
      <c r="P678" s="125" t="e">
        <f t="shared" si="176"/>
        <v>#N/A</v>
      </c>
      <c r="Q678" s="126">
        <f t="shared" si="177"/>
        <v>0</v>
      </c>
      <c r="R678" s="127">
        <f t="shared" si="180"/>
        <v>0</v>
      </c>
      <c r="S678" s="132" t="str">
        <f t="shared" si="181"/>
        <v/>
      </c>
      <c r="T678" s="133" t="str">
        <f t="shared" si="182"/>
        <v/>
      </c>
      <c r="U678" s="133" t="str">
        <f t="shared" si="183"/>
        <v/>
      </c>
      <c r="V678" s="133" t="str">
        <f t="shared" si="184"/>
        <v/>
      </c>
      <c r="W678" s="133" t="str">
        <f t="shared" si="185"/>
        <v/>
      </c>
      <c r="X678" s="134" t="str">
        <f t="shared" si="186"/>
        <v/>
      </c>
      <c r="Y678" s="133" t="str">
        <f t="shared" si="187"/>
        <v/>
      </c>
      <c r="Z678" s="135" t="str">
        <f t="shared" si="188"/>
        <v/>
      </c>
      <c r="AA678" s="113"/>
      <c r="AB678" s="113"/>
      <c r="AC678" s="113"/>
      <c r="AD678" s="113"/>
      <c r="AE678" s="138"/>
      <c r="AF678" s="138"/>
      <c r="AG678" s="138"/>
      <c r="AH678" s="113"/>
      <c r="AI678" s="253" t="s">
        <v>3992</v>
      </c>
      <c r="AJ678" s="234" t="s">
        <v>4601</v>
      </c>
      <c r="AK678" s="235">
        <v>0.03</v>
      </c>
      <c r="AL678" s="254">
        <v>0</v>
      </c>
      <c r="AM678" s="113" t="s">
        <v>2622</v>
      </c>
    </row>
    <row r="679" spans="1:39" ht="12.75">
      <c r="A679" s="114" t="str">
        <f t="shared" si="189"/>
        <v/>
      </c>
      <c r="B679" s="115"/>
      <c r="C679" s="116"/>
      <c r="D679" s="116"/>
      <c r="E679" s="146"/>
      <c r="F679" s="146"/>
      <c r="G679" s="147"/>
      <c r="H679" s="117"/>
      <c r="I679" s="118" t="str">
        <f t="shared" si="173"/>
        <v/>
      </c>
      <c r="J679" s="119"/>
      <c r="K679" s="120">
        <v>1</v>
      </c>
      <c r="L679" s="121">
        <f t="shared" si="178"/>
        <v>0</v>
      </c>
      <c r="M679" s="122" t="str">
        <f t="shared" si="174"/>
        <v/>
      </c>
      <c r="N679" s="123" t="str">
        <f t="shared" si="175"/>
        <v/>
      </c>
      <c r="O679" s="124" t="str">
        <f t="shared" si="179"/>
        <v/>
      </c>
      <c r="P679" s="125" t="e">
        <f t="shared" si="176"/>
        <v>#N/A</v>
      </c>
      <c r="Q679" s="126">
        <f t="shared" si="177"/>
        <v>0</v>
      </c>
      <c r="R679" s="127">
        <f t="shared" si="180"/>
        <v>0</v>
      </c>
      <c r="S679" s="132" t="str">
        <f t="shared" si="181"/>
        <v/>
      </c>
      <c r="T679" s="133" t="str">
        <f t="shared" si="182"/>
        <v/>
      </c>
      <c r="U679" s="133" t="str">
        <f t="shared" si="183"/>
        <v/>
      </c>
      <c r="V679" s="133" t="str">
        <f t="shared" si="184"/>
        <v/>
      </c>
      <c r="W679" s="133" t="str">
        <f t="shared" si="185"/>
        <v/>
      </c>
      <c r="X679" s="134" t="str">
        <f t="shared" si="186"/>
        <v/>
      </c>
      <c r="Y679" s="133" t="str">
        <f t="shared" si="187"/>
        <v/>
      </c>
      <c r="Z679" s="135" t="str">
        <f t="shared" si="188"/>
        <v/>
      </c>
      <c r="AA679" s="113"/>
      <c r="AB679" s="113"/>
      <c r="AC679" s="113"/>
      <c r="AD679" s="113"/>
      <c r="AE679" s="138"/>
      <c r="AF679" s="138"/>
      <c r="AG679" s="138"/>
      <c r="AH679" s="113"/>
      <c r="AI679" s="253" t="s">
        <v>3993</v>
      </c>
      <c r="AJ679" s="234" t="s">
        <v>4601</v>
      </c>
      <c r="AK679" s="235">
        <v>0.03</v>
      </c>
      <c r="AL679" s="254">
        <v>0</v>
      </c>
      <c r="AM679" s="113" t="s">
        <v>2622</v>
      </c>
    </row>
    <row r="680" spans="1:39" ht="12.75">
      <c r="A680" s="114" t="str">
        <f t="shared" si="189"/>
        <v/>
      </c>
      <c r="B680" s="115"/>
      <c r="C680" s="116"/>
      <c r="D680" s="116"/>
      <c r="E680" s="146"/>
      <c r="F680" s="146"/>
      <c r="G680" s="147"/>
      <c r="H680" s="117"/>
      <c r="I680" s="118" t="str">
        <f t="shared" si="173"/>
        <v/>
      </c>
      <c r="J680" s="119"/>
      <c r="K680" s="120">
        <v>1</v>
      </c>
      <c r="L680" s="121">
        <f t="shared" si="178"/>
        <v>0</v>
      </c>
      <c r="M680" s="122" t="str">
        <f t="shared" si="174"/>
        <v/>
      </c>
      <c r="N680" s="123" t="str">
        <f t="shared" si="175"/>
        <v/>
      </c>
      <c r="O680" s="124" t="str">
        <f t="shared" si="179"/>
        <v/>
      </c>
      <c r="P680" s="125" t="e">
        <f t="shared" si="176"/>
        <v>#N/A</v>
      </c>
      <c r="Q680" s="126">
        <f t="shared" si="177"/>
        <v>0</v>
      </c>
      <c r="R680" s="127">
        <f t="shared" si="180"/>
        <v>0</v>
      </c>
      <c r="S680" s="132" t="str">
        <f t="shared" si="181"/>
        <v/>
      </c>
      <c r="T680" s="133" t="str">
        <f t="shared" si="182"/>
        <v/>
      </c>
      <c r="U680" s="133" t="str">
        <f t="shared" si="183"/>
        <v/>
      </c>
      <c r="V680" s="133" t="str">
        <f t="shared" si="184"/>
        <v/>
      </c>
      <c r="W680" s="133" t="str">
        <f t="shared" si="185"/>
        <v/>
      </c>
      <c r="X680" s="134" t="str">
        <f t="shared" si="186"/>
        <v/>
      </c>
      <c r="Y680" s="133" t="str">
        <f t="shared" si="187"/>
        <v/>
      </c>
      <c r="Z680" s="135" t="str">
        <f t="shared" si="188"/>
        <v/>
      </c>
      <c r="AA680" s="113"/>
      <c r="AB680" s="113"/>
      <c r="AC680" s="113"/>
      <c r="AD680" s="113"/>
      <c r="AE680" s="138"/>
      <c r="AF680" s="138"/>
      <c r="AG680" s="138"/>
      <c r="AH680" s="113"/>
      <c r="AI680" s="253" t="s">
        <v>3994</v>
      </c>
      <c r="AJ680" s="234" t="s">
        <v>4601</v>
      </c>
      <c r="AK680" s="235">
        <v>0.03</v>
      </c>
      <c r="AL680" s="254">
        <v>0</v>
      </c>
      <c r="AM680" s="113" t="s">
        <v>2622</v>
      </c>
    </row>
    <row r="681" spans="1:39" ht="12.75">
      <c r="A681" s="114" t="str">
        <f t="shared" si="189"/>
        <v/>
      </c>
      <c r="B681" s="115"/>
      <c r="C681" s="116"/>
      <c r="D681" s="116"/>
      <c r="E681" s="146"/>
      <c r="F681" s="146"/>
      <c r="G681" s="147"/>
      <c r="H681" s="117"/>
      <c r="I681" s="118" t="str">
        <f t="shared" si="173"/>
        <v/>
      </c>
      <c r="J681" s="119"/>
      <c r="K681" s="120">
        <v>1</v>
      </c>
      <c r="L681" s="121">
        <f t="shared" si="178"/>
        <v>0</v>
      </c>
      <c r="M681" s="122" t="str">
        <f t="shared" si="174"/>
        <v/>
      </c>
      <c r="N681" s="123" t="str">
        <f t="shared" si="175"/>
        <v/>
      </c>
      <c r="O681" s="124" t="str">
        <f t="shared" si="179"/>
        <v/>
      </c>
      <c r="P681" s="125" t="e">
        <f t="shared" si="176"/>
        <v>#N/A</v>
      </c>
      <c r="Q681" s="126">
        <f t="shared" si="177"/>
        <v>0</v>
      </c>
      <c r="R681" s="127">
        <f t="shared" si="180"/>
        <v>0</v>
      </c>
      <c r="S681" s="132" t="str">
        <f t="shared" si="181"/>
        <v/>
      </c>
      <c r="T681" s="133" t="str">
        <f t="shared" si="182"/>
        <v/>
      </c>
      <c r="U681" s="133" t="str">
        <f t="shared" si="183"/>
        <v/>
      </c>
      <c r="V681" s="133" t="str">
        <f t="shared" si="184"/>
        <v/>
      </c>
      <c r="W681" s="133" t="str">
        <f t="shared" si="185"/>
        <v/>
      </c>
      <c r="X681" s="134" t="str">
        <f t="shared" si="186"/>
        <v/>
      </c>
      <c r="Y681" s="133" t="str">
        <f t="shared" si="187"/>
        <v/>
      </c>
      <c r="Z681" s="135" t="str">
        <f t="shared" si="188"/>
        <v/>
      </c>
      <c r="AA681" s="113"/>
      <c r="AB681" s="113"/>
      <c r="AC681" s="113"/>
      <c r="AD681" s="113"/>
      <c r="AE681" s="138"/>
      <c r="AF681" s="138"/>
      <c r="AG681" s="138"/>
      <c r="AH681" s="113"/>
      <c r="AI681" s="253" t="s">
        <v>4964</v>
      </c>
      <c r="AJ681" s="234" t="s">
        <v>4601</v>
      </c>
      <c r="AK681" s="235">
        <v>0.03</v>
      </c>
      <c r="AL681" s="254">
        <v>0</v>
      </c>
      <c r="AM681" s="113" t="s">
        <v>2622</v>
      </c>
    </row>
    <row r="682" spans="1:39" ht="12.75">
      <c r="A682" s="114" t="str">
        <f t="shared" si="189"/>
        <v/>
      </c>
      <c r="B682" s="115"/>
      <c r="C682" s="116"/>
      <c r="D682" s="116"/>
      <c r="E682" s="146"/>
      <c r="F682" s="146"/>
      <c r="G682" s="147"/>
      <c r="H682" s="117"/>
      <c r="I682" s="118" t="str">
        <f t="shared" si="173"/>
        <v/>
      </c>
      <c r="J682" s="119"/>
      <c r="K682" s="120">
        <v>1</v>
      </c>
      <c r="L682" s="121">
        <f t="shared" si="178"/>
        <v>0</v>
      </c>
      <c r="M682" s="122" t="str">
        <f t="shared" si="174"/>
        <v/>
      </c>
      <c r="N682" s="123" t="str">
        <f t="shared" si="175"/>
        <v/>
      </c>
      <c r="O682" s="124" t="str">
        <f t="shared" si="179"/>
        <v/>
      </c>
      <c r="P682" s="125" t="e">
        <f t="shared" si="176"/>
        <v>#N/A</v>
      </c>
      <c r="Q682" s="126">
        <f t="shared" si="177"/>
        <v>0</v>
      </c>
      <c r="R682" s="127">
        <f t="shared" si="180"/>
        <v>0</v>
      </c>
      <c r="S682" s="132" t="str">
        <f t="shared" si="181"/>
        <v/>
      </c>
      <c r="T682" s="133" t="str">
        <f t="shared" si="182"/>
        <v/>
      </c>
      <c r="U682" s="133" t="str">
        <f t="shared" si="183"/>
        <v/>
      </c>
      <c r="V682" s="133" t="str">
        <f t="shared" si="184"/>
        <v/>
      </c>
      <c r="W682" s="133" t="str">
        <f t="shared" si="185"/>
        <v/>
      </c>
      <c r="X682" s="134" t="str">
        <f t="shared" si="186"/>
        <v/>
      </c>
      <c r="Y682" s="133" t="str">
        <f t="shared" si="187"/>
        <v/>
      </c>
      <c r="Z682" s="135" t="str">
        <f t="shared" si="188"/>
        <v/>
      </c>
      <c r="AA682" s="113"/>
      <c r="AB682" s="113"/>
      <c r="AC682" s="113"/>
      <c r="AD682" s="113"/>
      <c r="AE682" s="138"/>
      <c r="AF682" s="138"/>
      <c r="AG682" s="138"/>
      <c r="AH682" s="113"/>
      <c r="AI682" s="253" t="s">
        <v>4965</v>
      </c>
      <c r="AJ682" s="234" t="s">
        <v>4601</v>
      </c>
      <c r="AK682" s="235">
        <v>0.03</v>
      </c>
      <c r="AL682" s="254">
        <v>0</v>
      </c>
      <c r="AM682" s="113" t="s">
        <v>2622</v>
      </c>
    </row>
    <row r="683" spans="1:39" ht="12.75">
      <c r="A683" s="114" t="str">
        <f t="shared" si="189"/>
        <v/>
      </c>
      <c r="B683" s="115"/>
      <c r="C683" s="116"/>
      <c r="D683" s="116"/>
      <c r="E683" s="146"/>
      <c r="F683" s="146"/>
      <c r="G683" s="147"/>
      <c r="H683" s="117"/>
      <c r="I683" s="118" t="str">
        <f t="shared" si="173"/>
        <v/>
      </c>
      <c r="J683" s="119"/>
      <c r="K683" s="120">
        <v>1</v>
      </c>
      <c r="L683" s="121">
        <f t="shared" si="178"/>
        <v>0</v>
      </c>
      <c r="M683" s="122" t="str">
        <f t="shared" si="174"/>
        <v/>
      </c>
      <c r="N683" s="123" t="str">
        <f t="shared" si="175"/>
        <v/>
      </c>
      <c r="O683" s="124" t="str">
        <f t="shared" si="179"/>
        <v/>
      </c>
      <c r="P683" s="125" t="e">
        <f t="shared" si="176"/>
        <v>#N/A</v>
      </c>
      <c r="Q683" s="126">
        <f t="shared" si="177"/>
        <v>0</v>
      </c>
      <c r="R683" s="127">
        <f t="shared" si="180"/>
        <v>0</v>
      </c>
      <c r="S683" s="132" t="str">
        <f t="shared" si="181"/>
        <v/>
      </c>
      <c r="T683" s="133" t="str">
        <f t="shared" si="182"/>
        <v/>
      </c>
      <c r="U683" s="133" t="str">
        <f t="shared" si="183"/>
        <v/>
      </c>
      <c r="V683" s="133" t="str">
        <f t="shared" si="184"/>
        <v/>
      </c>
      <c r="W683" s="133" t="str">
        <f t="shared" si="185"/>
        <v/>
      </c>
      <c r="X683" s="134" t="str">
        <f t="shared" si="186"/>
        <v/>
      </c>
      <c r="Y683" s="133" t="str">
        <f t="shared" si="187"/>
        <v/>
      </c>
      <c r="Z683" s="135" t="str">
        <f t="shared" si="188"/>
        <v/>
      </c>
      <c r="AA683" s="113"/>
      <c r="AB683" s="113"/>
      <c r="AC683" s="113"/>
      <c r="AD683" s="113"/>
      <c r="AE683" s="138"/>
      <c r="AF683" s="138"/>
      <c r="AG683" s="138"/>
      <c r="AH683" s="113"/>
      <c r="AI683" s="253" t="s">
        <v>3995</v>
      </c>
      <c r="AJ683" s="234" t="s">
        <v>4601</v>
      </c>
      <c r="AK683" s="235">
        <v>0.03</v>
      </c>
      <c r="AL683" s="254">
        <v>0</v>
      </c>
      <c r="AM683" s="113" t="s">
        <v>2622</v>
      </c>
    </row>
    <row r="684" spans="1:39" ht="12.75">
      <c r="A684" s="114" t="str">
        <f t="shared" si="189"/>
        <v/>
      </c>
      <c r="B684" s="115"/>
      <c r="C684" s="116"/>
      <c r="D684" s="116"/>
      <c r="E684" s="146"/>
      <c r="F684" s="146"/>
      <c r="G684" s="147"/>
      <c r="H684" s="117"/>
      <c r="I684" s="118" t="str">
        <f t="shared" si="173"/>
        <v/>
      </c>
      <c r="J684" s="119"/>
      <c r="K684" s="120">
        <v>1</v>
      </c>
      <c r="L684" s="121">
        <f t="shared" si="178"/>
        <v>0</v>
      </c>
      <c r="M684" s="122" t="str">
        <f t="shared" si="174"/>
        <v/>
      </c>
      <c r="N684" s="123" t="str">
        <f t="shared" si="175"/>
        <v/>
      </c>
      <c r="O684" s="124" t="str">
        <f t="shared" si="179"/>
        <v/>
      </c>
      <c r="P684" s="125" t="e">
        <f t="shared" si="176"/>
        <v>#N/A</v>
      </c>
      <c r="Q684" s="126">
        <f t="shared" si="177"/>
        <v>0</v>
      </c>
      <c r="R684" s="127">
        <f t="shared" si="180"/>
        <v>0</v>
      </c>
      <c r="S684" s="132" t="str">
        <f t="shared" si="181"/>
        <v/>
      </c>
      <c r="T684" s="133" t="str">
        <f t="shared" si="182"/>
        <v/>
      </c>
      <c r="U684" s="133" t="str">
        <f t="shared" si="183"/>
        <v/>
      </c>
      <c r="V684" s="133" t="str">
        <f t="shared" si="184"/>
        <v/>
      </c>
      <c r="W684" s="133" t="str">
        <f t="shared" si="185"/>
        <v/>
      </c>
      <c r="X684" s="134" t="str">
        <f t="shared" si="186"/>
        <v/>
      </c>
      <c r="Y684" s="133" t="str">
        <f t="shared" si="187"/>
        <v/>
      </c>
      <c r="Z684" s="135" t="str">
        <f t="shared" si="188"/>
        <v/>
      </c>
      <c r="AA684" s="113"/>
      <c r="AB684" s="113"/>
      <c r="AC684" s="113"/>
      <c r="AD684" s="113"/>
      <c r="AE684" s="138"/>
      <c r="AF684" s="138"/>
      <c r="AG684" s="138"/>
      <c r="AH684" s="113"/>
      <c r="AI684" s="253" t="s">
        <v>4966</v>
      </c>
      <c r="AJ684" s="234" t="s">
        <v>4601</v>
      </c>
      <c r="AK684" s="235">
        <v>0.03</v>
      </c>
      <c r="AL684" s="254">
        <v>0</v>
      </c>
      <c r="AM684" s="113" t="s">
        <v>2622</v>
      </c>
    </row>
    <row r="685" spans="1:39" ht="12.75">
      <c r="A685" s="114" t="str">
        <f t="shared" si="189"/>
        <v/>
      </c>
      <c r="B685" s="115"/>
      <c r="C685" s="116"/>
      <c r="D685" s="116"/>
      <c r="E685" s="146"/>
      <c r="F685" s="146"/>
      <c r="G685" s="147"/>
      <c r="H685" s="117"/>
      <c r="I685" s="118" t="str">
        <f t="shared" si="173"/>
        <v/>
      </c>
      <c r="J685" s="119"/>
      <c r="K685" s="120">
        <v>1</v>
      </c>
      <c r="L685" s="121">
        <f t="shared" si="178"/>
        <v>0</v>
      </c>
      <c r="M685" s="122" t="str">
        <f t="shared" si="174"/>
        <v/>
      </c>
      <c r="N685" s="123" t="str">
        <f t="shared" si="175"/>
        <v/>
      </c>
      <c r="O685" s="124" t="str">
        <f t="shared" si="179"/>
        <v/>
      </c>
      <c r="P685" s="125" t="e">
        <f t="shared" si="176"/>
        <v>#N/A</v>
      </c>
      <c r="Q685" s="126">
        <f t="shared" si="177"/>
        <v>0</v>
      </c>
      <c r="R685" s="127">
        <f t="shared" si="180"/>
        <v>0</v>
      </c>
      <c r="S685" s="132" t="str">
        <f t="shared" si="181"/>
        <v/>
      </c>
      <c r="T685" s="133" t="str">
        <f t="shared" si="182"/>
        <v/>
      </c>
      <c r="U685" s="133" t="str">
        <f t="shared" si="183"/>
        <v/>
      </c>
      <c r="V685" s="133" t="str">
        <f t="shared" si="184"/>
        <v/>
      </c>
      <c r="W685" s="133" t="str">
        <f t="shared" si="185"/>
        <v/>
      </c>
      <c r="X685" s="134" t="str">
        <f t="shared" si="186"/>
        <v/>
      </c>
      <c r="Y685" s="133" t="str">
        <f t="shared" si="187"/>
        <v/>
      </c>
      <c r="Z685" s="135" t="str">
        <f t="shared" si="188"/>
        <v/>
      </c>
      <c r="AA685" s="113"/>
      <c r="AB685" s="113"/>
      <c r="AC685" s="113"/>
      <c r="AD685" s="113"/>
      <c r="AE685" s="138"/>
      <c r="AF685" s="138"/>
      <c r="AG685" s="138"/>
      <c r="AH685" s="113"/>
      <c r="AI685" s="253" t="s">
        <v>4967</v>
      </c>
      <c r="AJ685" s="234" t="s">
        <v>4601</v>
      </c>
      <c r="AK685" s="235">
        <v>0.03</v>
      </c>
      <c r="AL685" s="254">
        <v>0</v>
      </c>
      <c r="AM685" s="113" t="s">
        <v>2622</v>
      </c>
    </row>
    <row r="686" spans="1:39" ht="12.75">
      <c r="A686" s="114" t="str">
        <f t="shared" si="189"/>
        <v/>
      </c>
      <c r="B686" s="115"/>
      <c r="C686" s="116"/>
      <c r="D686" s="116"/>
      <c r="E686" s="146"/>
      <c r="F686" s="146"/>
      <c r="G686" s="147"/>
      <c r="H686" s="117"/>
      <c r="I686" s="118" t="str">
        <f t="shared" si="173"/>
        <v/>
      </c>
      <c r="J686" s="119"/>
      <c r="K686" s="120">
        <v>1</v>
      </c>
      <c r="L686" s="121">
        <f t="shared" si="178"/>
        <v>0</v>
      </c>
      <c r="M686" s="122" t="str">
        <f t="shared" si="174"/>
        <v/>
      </c>
      <c r="N686" s="123" t="str">
        <f t="shared" si="175"/>
        <v/>
      </c>
      <c r="O686" s="124" t="str">
        <f t="shared" si="179"/>
        <v/>
      </c>
      <c r="P686" s="125" t="e">
        <f t="shared" si="176"/>
        <v>#N/A</v>
      </c>
      <c r="Q686" s="126">
        <f t="shared" si="177"/>
        <v>0</v>
      </c>
      <c r="R686" s="127">
        <f t="shared" si="180"/>
        <v>0</v>
      </c>
      <c r="S686" s="132" t="str">
        <f t="shared" si="181"/>
        <v/>
      </c>
      <c r="T686" s="133" t="str">
        <f t="shared" si="182"/>
        <v/>
      </c>
      <c r="U686" s="133" t="str">
        <f t="shared" si="183"/>
        <v/>
      </c>
      <c r="V686" s="133" t="str">
        <f t="shared" si="184"/>
        <v/>
      </c>
      <c r="W686" s="133" t="str">
        <f t="shared" si="185"/>
        <v/>
      </c>
      <c r="X686" s="134" t="str">
        <f t="shared" si="186"/>
        <v/>
      </c>
      <c r="Y686" s="133" t="str">
        <f t="shared" si="187"/>
        <v/>
      </c>
      <c r="Z686" s="135" t="str">
        <f t="shared" si="188"/>
        <v/>
      </c>
      <c r="AA686" s="113"/>
      <c r="AB686" s="113"/>
      <c r="AC686" s="113"/>
      <c r="AD686" s="113"/>
      <c r="AE686" s="138"/>
      <c r="AF686" s="138"/>
      <c r="AG686" s="138"/>
      <c r="AH686" s="113"/>
      <c r="AI686" s="253" t="s">
        <v>3996</v>
      </c>
      <c r="AJ686" s="234" t="s">
        <v>4601</v>
      </c>
      <c r="AK686" s="235">
        <v>0.03</v>
      </c>
      <c r="AL686" s="254">
        <v>0</v>
      </c>
      <c r="AM686" s="113" t="s">
        <v>2622</v>
      </c>
    </row>
    <row r="687" spans="1:39" ht="12.75">
      <c r="A687" s="114" t="str">
        <f t="shared" si="189"/>
        <v/>
      </c>
      <c r="B687" s="115"/>
      <c r="C687" s="116"/>
      <c r="D687" s="116"/>
      <c r="E687" s="146"/>
      <c r="F687" s="146"/>
      <c r="G687" s="147"/>
      <c r="H687" s="117"/>
      <c r="I687" s="118" t="str">
        <f t="shared" si="173"/>
        <v/>
      </c>
      <c r="J687" s="119"/>
      <c r="K687" s="120">
        <v>1</v>
      </c>
      <c r="L687" s="121">
        <f t="shared" si="178"/>
        <v>0</v>
      </c>
      <c r="M687" s="122" t="str">
        <f t="shared" si="174"/>
        <v/>
      </c>
      <c r="N687" s="123" t="str">
        <f t="shared" si="175"/>
        <v/>
      </c>
      <c r="O687" s="124" t="str">
        <f t="shared" si="179"/>
        <v/>
      </c>
      <c r="P687" s="125" t="e">
        <f t="shared" si="176"/>
        <v>#N/A</v>
      </c>
      <c r="Q687" s="126">
        <f t="shared" si="177"/>
        <v>0</v>
      </c>
      <c r="R687" s="127">
        <f t="shared" si="180"/>
        <v>0</v>
      </c>
      <c r="S687" s="132" t="str">
        <f t="shared" si="181"/>
        <v/>
      </c>
      <c r="T687" s="133" t="str">
        <f t="shared" si="182"/>
        <v/>
      </c>
      <c r="U687" s="133" t="str">
        <f t="shared" si="183"/>
        <v/>
      </c>
      <c r="V687" s="133" t="str">
        <f t="shared" si="184"/>
        <v/>
      </c>
      <c r="W687" s="133" t="str">
        <f t="shared" si="185"/>
        <v/>
      </c>
      <c r="X687" s="134" t="str">
        <f t="shared" si="186"/>
        <v/>
      </c>
      <c r="Y687" s="133" t="str">
        <f t="shared" si="187"/>
        <v/>
      </c>
      <c r="Z687" s="135" t="str">
        <f t="shared" si="188"/>
        <v/>
      </c>
      <c r="AA687" s="113"/>
      <c r="AB687" s="113"/>
      <c r="AC687" s="113"/>
      <c r="AD687" s="113"/>
      <c r="AE687" s="138"/>
      <c r="AF687" s="138"/>
      <c r="AG687" s="138"/>
      <c r="AH687" s="113"/>
      <c r="AI687" s="253" t="s">
        <v>4968</v>
      </c>
      <c r="AJ687" s="234" t="s">
        <v>4601</v>
      </c>
      <c r="AK687" s="235">
        <v>0.03</v>
      </c>
      <c r="AL687" s="254">
        <v>0</v>
      </c>
      <c r="AM687" s="113" t="s">
        <v>2622</v>
      </c>
    </row>
    <row r="688" spans="1:39" ht="12.75">
      <c r="A688" s="114" t="str">
        <f t="shared" si="189"/>
        <v/>
      </c>
      <c r="B688" s="115"/>
      <c r="C688" s="116"/>
      <c r="D688" s="116"/>
      <c r="E688" s="146"/>
      <c r="F688" s="146"/>
      <c r="G688" s="147"/>
      <c r="H688" s="117"/>
      <c r="I688" s="118" t="str">
        <f t="shared" si="173"/>
        <v/>
      </c>
      <c r="J688" s="119"/>
      <c r="K688" s="120">
        <v>1</v>
      </c>
      <c r="L688" s="121">
        <f t="shared" si="178"/>
        <v>0</v>
      </c>
      <c r="M688" s="122" t="str">
        <f t="shared" si="174"/>
        <v/>
      </c>
      <c r="N688" s="123" t="str">
        <f t="shared" si="175"/>
        <v/>
      </c>
      <c r="O688" s="124" t="str">
        <f t="shared" si="179"/>
        <v/>
      </c>
      <c r="P688" s="125" t="e">
        <f t="shared" si="176"/>
        <v>#N/A</v>
      </c>
      <c r="Q688" s="126">
        <f t="shared" si="177"/>
        <v>0</v>
      </c>
      <c r="R688" s="127">
        <f t="shared" si="180"/>
        <v>0</v>
      </c>
      <c r="S688" s="132" t="str">
        <f t="shared" si="181"/>
        <v/>
      </c>
      <c r="T688" s="133" t="str">
        <f t="shared" si="182"/>
        <v/>
      </c>
      <c r="U688" s="133" t="str">
        <f t="shared" si="183"/>
        <v/>
      </c>
      <c r="V688" s="133" t="str">
        <f t="shared" si="184"/>
        <v/>
      </c>
      <c r="W688" s="133" t="str">
        <f t="shared" si="185"/>
        <v/>
      </c>
      <c r="X688" s="134" t="str">
        <f t="shared" si="186"/>
        <v/>
      </c>
      <c r="Y688" s="133" t="str">
        <f t="shared" si="187"/>
        <v/>
      </c>
      <c r="Z688" s="135" t="str">
        <f t="shared" si="188"/>
        <v/>
      </c>
      <c r="AA688" s="113"/>
      <c r="AB688" s="113"/>
      <c r="AC688" s="113"/>
      <c r="AD688" s="113"/>
      <c r="AE688" s="138"/>
      <c r="AF688" s="138"/>
      <c r="AG688" s="138"/>
      <c r="AH688" s="113"/>
      <c r="AI688" s="253" t="s">
        <v>4969</v>
      </c>
      <c r="AJ688" s="234" t="s">
        <v>4601</v>
      </c>
      <c r="AK688" s="235">
        <v>0.03</v>
      </c>
      <c r="AL688" s="254">
        <v>0</v>
      </c>
      <c r="AM688" s="113" t="s">
        <v>2622</v>
      </c>
    </row>
    <row r="689" spans="1:39" ht="12.75">
      <c r="A689" s="114" t="str">
        <f t="shared" si="189"/>
        <v/>
      </c>
      <c r="B689" s="115"/>
      <c r="C689" s="116"/>
      <c r="D689" s="116"/>
      <c r="E689" s="146"/>
      <c r="F689" s="146"/>
      <c r="G689" s="147"/>
      <c r="H689" s="117"/>
      <c r="I689" s="118" t="str">
        <f t="shared" si="173"/>
        <v/>
      </c>
      <c r="J689" s="119"/>
      <c r="K689" s="120">
        <v>1</v>
      </c>
      <c r="L689" s="121">
        <f t="shared" si="178"/>
        <v>0</v>
      </c>
      <c r="M689" s="122" t="str">
        <f t="shared" si="174"/>
        <v/>
      </c>
      <c r="N689" s="123" t="str">
        <f t="shared" si="175"/>
        <v/>
      </c>
      <c r="O689" s="124" t="str">
        <f t="shared" si="179"/>
        <v/>
      </c>
      <c r="P689" s="125" t="e">
        <f t="shared" si="176"/>
        <v>#N/A</v>
      </c>
      <c r="Q689" s="126">
        <f t="shared" si="177"/>
        <v>0</v>
      </c>
      <c r="R689" s="127">
        <f t="shared" si="180"/>
        <v>0</v>
      </c>
      <c r="S689" s="132" t="str">
        <f t="shared" si="181"/>
        <v/>
      </c>
      <c r="T689" s="133" t="str">
        <f t="shared" si="182"/>
        <v/>
      </c>
      <c r="U689" s="133" t="str">
        <f t="shared" si="183"/>
        <v/>
      </c>
      <c r="V689" s="133" t="str">
        <f t="shared" si="184"/>
        <v/>
      </c>
      <c r="W689" s="133" t="str">
        <f t="shared" si="185"/>
        <v/>
      </c>
      <c r="X689" s="134" t="str">
        <f t="shared" si="186"/>
        <v/>
      </c>
      <c r="Y689" s="133" t="str">
        <f t="shared" si="187"/>
        <v/>
      </c>
      <c r="Z689" s="135" t="str">
        <f t="shared" si="188"/>
        <v/>
      </c>
      <c r="AA689" s="113"/>
      <c r="AB689" s="113"/>
      <c r="AC689" s="113"/>
      <c r="AD689" s="113"/>
      <c r="AE689" s="138"/>
      <c r="AF689" s="138"/>
      <c r="AG689" s="138"/>
      <c r="AH689" s="113"/>
      <c r="AI689" s="253" t="s">
        <v>4970</v>
      </c>
      <c r="AJ689" s="234" t="s">
        <v>4601</v>
      </c>
      <c r="AK689" s="235">
        <v>0.03</v>
      </c>
      <c r="AL689" s="254">
        <v>0</v>
      </c>
      <c r="AM689" s="113" t="s">
        <v>2622</v>
      </c>
    </row>
    <row r="690" spans="1:39" ht="12.75">
      <c r="A690" s="114" t="str">
        <f t="shared" si="189"/>
        <v/>
      </c>
      <c r="B690" s="115"/>
      <c r="C690" s="116"/>
      <c r="D690" s="116"/>
      <c r="E690" s="146"/>
      <c r="F690" s="146"/>
      <c r="G690" s="147"/>
      <c r="H690" s="117"/>
      <c r="I690" s="118" t="str">
        <f t="shared" si="173"/>
        <v/>
      </c>
      <c r="J690" s="119"/>
      <c r="K690" s="120">
        <v>1</v>
      </c>
      <c r="L690" s="121">
        <f t="shared" si="178"/>
        <v>0</v>
      </c>
      <c r="M690" s="122" t="str">
        <f t="shared" si="174"/>
        <v/>
      </c>
      <c r="N690" s="123" t="str">
        <f t="shared" si="175"/>
        <v/>
      </c>
      <c r="O690" s="124" t="str">
        <f t="shared" si="179"/>
        <v/>
      </c>
      <c r="P690" s="125" t="e">
        <f t="shared" si="176"/>
        <v>#N/A</v>
      </c>
      <c r="Q690" s="126">
        <f t="shared" si="177"/>
        <v>0</v>
      </c>
      <c r="R690" s="127">
        <f t="shared" si="180"/>
        <v>0</v>
      </c>
      <c r="S690" s="132" t="str">
        <f t="shared" si="181"/>
        <v/>
      </c>
      <c r="T690" s="133" t="str">
        <f t="shared" si="182"/>
        <v/>
      </c>
      <c r="U690" s="133" t="str">
        <f t="shared" si="183"/>
        <v/>
      </c>
      <c r="V690" s="133" t="str">
        <f t="shared" si="184"/>
        <v/>
      </c>
      <c r="W690" s="133" t="str">
        <f t="shared" si="185"/>
        <v/>
      </c>
      <c r="X690" s="134" t="str">
        <f t="shared" si="186"/>
        <v/>
      </c>
      <c r="Y690" s="133" t="str">
        <f t="shared" si="187"/>
        <v/>
      </c>
      <c r="Z690" s="135" t="str">
        <f t="shared" si="188"/>
        <v/>
      </c>
      <c r="AA690" s="113"/>
      <c r="AB690" s="113"/>
      <c r="AC690" s="113"/>
      <c r="AD690" s="113"/>
      <c r="AE690" s="138"/>
      <c r="AF690" s="138"/>
      <c r="AG690" s="138"/>
      <c r="AH690" s="113"/>
      <c r="AI690" s="253" t="s">
        <v>3997</v>
      </c>
      <c r="AJ690" s="234" t="s">
        <v>4601</v>
      </c>
      <c r="AK690" s="235">
        <v>0.03</v>
      </c>
      <c r="AL690" s="254">
        <v>0</v>
      </c>
      <c r="AM690" s="113" t="s">
        <v>2622</v>
      </c>
    </row>
    <row r="691" spans="1:39" ht="12.75">
      <c r="A691" s="114" t="str">
        <f t="shared" si="189"/>
        <v/>
      </c>
      <c r="B691" s="115"/>
      <c r="C691" s="116"/>
      <c r="D691" s="116"/>
      <c r="E691" s="146"/>
      <c r="F691" s="146"/>
      <c r="G691" s="147"/>
      <c r="H691" s="117"/>
      <c r="I691" s="118" t="str">
        <f t="shared" si="173"/>
        <v/>
      </c>
      <c r="J691" s="119"/>
      <c r="K691" s="120">
        <v>1</v>
      </c>
      <c r="L691" s="121">
        <f t="shared" si="178"/>
        <v>0</v>
      </c>
      <c r="M691" s="122" t="str">
        <f t="shared" si="174"/>
        <v/>
      </c>
      <c r="N691" s="123" t="str">
        <f t="shared" si="175"/>
        <v/>
      </c>
      <c r="O691" s="124" t="str">
        <f t="shared" si="179"/>
        <v/>
      </c>
      <c r="P691" s="125" t="e">
        <f t="shared" si="176"/>
        <v>#N/A</v>
      </c>
      <c r="Q691" s="126">
        <f t="shared" si="177"/>
        <v>0</v>
      </c>
      <c r="R691" s="127">
        <f t="shared" si="180"/>
        <v>0</v>
      </c>
      <c r="S691" s="132" t="str">
        <f t="shared" si="181"/>
        <v/>
      </c>
      <c r="T691" s="133" t="str">
        <f t="shared" si="182"/>
        <v/>
      </c>
      <c r="U691" s="133" t="str">
        <f t="shared" si="183"/>
        <v/>
      </c>
      <c r="V691" s="133" t="str">
        <f t="shared" si="184"/>
        <v/>
      </c>
      <c r="W691" s="133" t="str">
        <f t="shared" si="185"/>
        <v/>
      </c>
      <c r="X691" s="134" t="str">
        <f t="shared" si="186"/>
        <v/>
      </c>
      <c r="Y691" s="133" t="str">
        <f t="shared" si="187"/>
        <v/>
      </c>
      <c r="Z691" s="135" t="str">
        <f t="shared" si="188"/>
        <v/>
      </c>
      <c r="AA691" s="113"/>
      <c r="AB691" s="113"/>
      <c r="AC691" s="113"/>
      <c r="AD691" s="113"/>
      <c r="AE691" s="138"/>
      <c r="AF691" s="138"/>
      <c r="AG691" s="138"/>
      <c r="AH691" s="113"/>
      <c r="AI691" s="253" t="s">
        <v>3998</v>
      </c>
      <c r="AJ691" s="234" t="s">
        <v>4601</v>
      </c>
      <c r="AK691" s="235">
        <v>0.03</v>
      </c>
      <c r="AL691" s="254">
        <v>0</v>
      </c>
      <c r="AM691" s="113" t="s">
        <v>2622</v>
      </c>
    </row>
    <row r="692" spans="1:39" ht="12.75">
      <c r="A692" s="114" t="str">
        <f t="shared" si="189"/>
        <v/>
      </c>
      <c r="B692" s="115"/>
      <c r="C692" s="116"/>
      <c r="D692" s="116"/>
      <c r="E692" s="146"/>
      <c r="F692" s="146"/>
      <c r="G692" s="147"/>
      <c r="H692" s="117"/>
      <c r="I692" s="118" t="str">
        <f t="shared" si="173"/>
        <v/>
      </c>
      <c r="J692" s="119"/>
      <c r="K692" s="120">
        <v>1</v>
      </c>
      <c r="L692" s="121">
        <f t="shared" si="178"/>
        <v>0</v>
      </c>
      <c r="M692" s="122" t="str">
        <f t="shared" si="174"/>
        <v/>
      </c>
      <c r="N692" s="123" t="str">
        <f t="shared" si="175"/>
        <v/>
      </c>
      <c r="O692" s="124" t="str">
        <f t="shared" si="179"/>
        <v/>
      </c>
      <c r="P692" s="125" t="e">
        <f t="shared" si="176"/>
        <v>#N/A</v>
      </c>
      <c r="Q692" s="126">
        <f t="shared" si="177"/>
        <v>0</v>
      </c>
      <c r="R692" s="127">
        <f t="shared" si="180"/>
        <v>0</v>
      </c>
      <c r="S692" s="132" t="str">
        <f t="shared" si="181"/>
        <v/>
      </c>
      <c r="T692" s="133" t="str">
        <f t="shared" si="182"/>
        <v/>
      </c>
      <c r="U692" s="133" t="str">
        <f t="shared" si="183"/>
        <v/>
      </c>
      <c r="V692" s="133" t="str">
        <f t="shared" si="184"/>
        <v/>
      </c>
      <c r="W692" s="133" t="str">
        <f t="shared" si="185"/>
        <v/>
      </c>
      <c r="X692" s="134" t="str">
        <f t="shared" si="186"/>
        <v/>
      </c>
      <c r="Y692" s="133" t="str">
        <f t="shared" si="187"/>
        <v/>
      </c>
      <c r="Z692" s="135" t="str">
        <f t="shared" si="188"/>
        <v/>
      </c>
      <c r="AA692" s="113"/>
      <c r="AB692" s="113"/>
      <c r="AC692" s="113"/>
      <c r="AD692" s="113"/>
      <c r="AE692" s="138"/>
      <c r="AF692" s="138"/>
      <c r="AG692" s="138"/>
      <c r="AH692" s="113"/>
      <c r="AI692" s="253" t="s">
        <v>3999</v>
      </c>
      <c r="AJ692" s="234" t="s">
        <v>4601</v>
      </c>
      <c r="AK692" s="235">
        <v>0.03</v>
      </c>
      <c r="AL692" s="254">
        <v>0</v>
      </c>
      <c r="AM692" s="113" t="s">
        <v>2622</v>
      </c>
    </row>
    <row r="693" spans="1:39" ht="12.75">
      <c r="A693" s="114" t="str">
        <f t="shared" si="189"/>
        <v/>
      </c>
      <c r="B693" s="115"/>
      <c r="C693" s="116"/>
      <c r="D693" s="116"/>
      <c r="E693" s="146"/>
      <c r="F693" s="146"/>
      <c r="G693" s="147"/>
      <c r="H693" s="117"/>
      <c r="I693" s="118" t="str">
        <f t="shared" si="173"/>
        <v/>
      </c>
      <c r="J693" s="119"/>
      <c r="K693" s="120">
        <v>1</v>
      </c>
      <c r="L693" s="121">
        <f t="shared" si="178"/>
        <v>0</v>
      </c>
      <c r="M693" s="122" t="str">
        <f t="shared" si="174"/>
        <v/>
      </c>
      <c r="N693" s="123" t="str">
        <f t="shared" si="175"/>
        <v/>
      </c>
      <c r="O693" s="124" t="str">
        <f t="shared" si="179"/>
        <v/>
      </c>
      <c r="P693" s="125" t="e">
        <f t="shared" si="176"/>
        <v>#N/A</v>
      </c>
      <c r="Q693" s="126">
        <f t="shared" si="177"/>
        <v>0</v>
      </c>
      <c r="R693" s="127">
        <f t="shared" si="180"/>
        <v>0</v>
      </c>
      <c r="S693" s="132" t="str">
        <f t="shared" si="181"/>
        <v/>
      </c>
      <c r="T693" s="133" t="str">
        <f t="shared" si="182"/>
        <v/>
      </c>
      <c r="U693" s="133" t="str">
        <f t="shared" si="183"/>
        <v/>
      </c>
      <c r="V693" s="133" t="str">
        <f t="shared" si="184"/>
        <v/>
      </c>
      <c r="W693" s="133" t="str">
        <f t="shared" si="185"/>
        <v/>
      </c>
      <c r="X693" s="134" t="str">
        <f t="shared" si="186"/>
        <v/>
      </c>
      <c r="Y693" s="133" t="str">
        <f t="shared" si="187"/>
        <v/>
      </c>
      <c r="Z693" s="135" t="str">
        <f t="shared" si="188"/>
        <v/>
      </c>
      <c r="AA693" s="113"/>
      <c r="AB693" s="113"/>
      <c r="AC693" s="113"/>
      <c r="AD693" s="113"/>
      <c r="AE693" s="138"/>
      <c r="AF693" s="138"/>
      <c r="AG693" s="138"/>
      <c r="AH693" s="113"/>
      <c r="AI693" s="253" t="s">
        <v>4000</v>
      </c>
      <c r="AJ693" s="234" t="s">
        <v>4601</v>
      </c>
      <c r="AK693" s="235">
        <v>0.03</v>
      </c>
      <c r="AL693" s="254">
        <v>0</v>
      </c>
      <c r="AM693" s="113" t="s">
        <v>2622</v>
      </c>
    </row>
    <row r="694" spans="1:39" ht="12.75">
      <c r="A694" s="114" t="str">
        <f t="shared" si="189"/>
        <v/>
      </c>
      <c r="B694" s="115"/>
      <c r="C694" s="116"/>
      <c r="D694" s="116"/>
      <c r="E694" s="146"/>
      <c r="F694" s="146"/>
      <c r="G694" s="147"/>
      <c r="H694" s="117"/>
      <c r="I694" s="118" t="str">
        <f t="shared" si="173"/>
        <v/>
      </c>
      <c r="J694" s="119"/>
      <c r="K694" s="120">
        <v>1</v>
      </c>
      <c r="L694" s="121">
        <f t="shared" si="178"/>
        <v>0</v>
      </c>
      <c r="M694" s="122" t="str">
        <f t="shared" si="174"/>
        <v/>
      </c>
      <c r="N694" s="123" t="str">
        <f t="shared" si="175"/>
        <v/>
      </c>
      <c r="O694" s="124" t="str">
        <f t="shared" si="179"/>
        <v/>
      </c>
      <c r="P694" s="125" t="e">
        <f t="shared" si="176"/>
        <v>#N/A</v>
      </c>
      <c r="Q694" s="126">
        <f t="shared" si="177"/>
        <v>0</v>
      </c>
      <c r="R694" s="127">
        <f t="shared" si="180"/>
        <v>0</v>
      </c>
      <c r="S694" s="132" t="str">
        <f t="shared" si="181"/>
        <v/>
      </c>
      <c r="T694" s="133" t="str">
        <f t="shared" si="182"/>
        <v/>
      </c>
      <c r="U694" s="133" t="str">
        <f t="shared" si="183"/>
        <v/>
      </c>
      <c r="V694" s="133" t="str">
        <f t="shared" si="184"/>
        <v/>
      </c>
      <c r="W694" s="133" t="str">
        <f t="shared" si="185"/>
        <v/>
      </c>
      <c r="X694" s="134" t="str">
        <f t="shared" si="186"/>
        <v/>
      </c>
      <c r="Y694" s="133" t="str">
        <f t="shared" si="187"/>
        <v/>
      </c>
      <c r="Z694" s="135" t="str">
        <f t="shared" si="188"/>
        <v/>
      </c>
      <c r="AA694" s="113"/>
      <c r="AB694" s="113"/>
      <c r="AC694" s="113"/>
      <c r="AD694" s="113"/>
      <c r="AE694" s="138"/>
      <c r="AF694" s="138"/>
      <c r="AG694" s="138"/>
      <c r="AH694" s="113"/>
      <c r="AI694" s="253" t="s">
        <v>4001</v>
      </c>
      <c r="AJ694" s="234" t="s">
        <v>4601</v>
      </c>
      <c r="AK694" s="235">
        <v>0.03</v>
      </c>
      <c r="AL694" s="254">
        <v>0</v>
      </c>
      <c r="AM694" s="113" t="s">
        <v>2622</v>
      </c>
    </row>
    <row r="695" spans="1:39" ht="12.75">
      <c r="A695" s="114" t="str">
        <f t="shared" si="189"/>
        <v/>
      </c>
      <c r="B695" s="115"/>
      <c r="C695" s="116"/>
      <c r="D695" s="116"/>
      <c r="E695" s="146"/>
      <c r="F695" s="146"/>
      <c r="G695" s="147"/>
      <c r="H695" s="117"/>
      <c r="I695" s="118" t="str">
        <f t="shared" si="173"/>
        <v/>
      </c>
      <c r="J695" s="119"/>
      <c r="K695" s="120">
        <v>1</v>
      </c>
      <c r="L695" s="121">
        <f t="shared" si="178"/>
        <v>0</v>
      </c>
      <c r="M695" s="122" t="str">
        <f t="shared" si="174"/>
        <v/>
      </c>
      <c r="N695" s="123" t="str">
        <f t="shared" si="175"/>
        <v/>
      </c>
      <c r="O695" s="124" t="str">
        <f t="shared" si="179"/>
        <v/>
      </c>
      <c r="P695" s="125" t="e">
        <f t="shared" si="176"/>
        <v>#N/A</v>
      </c>
      <c r="Q695" s="126">
        <f t="shared" si="177"/>
        <v>0</v>
      </c>
      <c r="R695" s="127">
        <f t="shared" si="180"/>
        <v>0</v>
      </c>
      <c r="S695" s="132" t="str">
        <f t="shared" si="181"/>
        <v/>
      </c>
      <c r="T695" s="133" t="str">
        <f t="shared" si="182"/>
        <v/>
      </c>
      <c r="U695" s="133" t="str">
        <f t="shared" si="183"/>
        <v/>
      </c>
      <c r="V695" s="133" t="str">
        <f t="shared" si="184"/>
        <v/>
      </c>
      <c r="W695" s="133" t="str">
        <f t="shared" si="185"/>
        <v/>
      </c>
      <c r="X695" s="134" t="str">
        <f t="shared" si="186"/>
        <v/>
      </c>
      <c r="Y695" s="133" t="str">
        <f t="shared" si="187"/>
        <v/>
      </c>
      <c r="Z695" s="135" t="str">
        <f t="shared" si="188"/>
        <v/>
      </c>
      <c r="AA695" s="113"/>
      <c r="AB695" s="113"/>
      <c r="AC695" s="113"/>
      <c r="AD695" s="113"/>
      <c r="AE695" s="138"/>
      <c r="AF695" s="138"/>
      <c r="AG695" s="138"/>
      <c r="AH695" s="113"/>
      <c r="AI695" s="253" t="s">
        <v>4002</v>
      </c>
      <c r="AJ695" s="234" t="s">
        <v>4601</v>
      </c>
      <c r="AK695" s="235">
        <v>0.03</v>
      </c>
      <c r="AL695" s="254">
        <v>0</v>
      </c>
      <c r="AM695" s="113" t="s">
        <v>2622</v>
      </c>
    </row>
    <row r="696" spans="1:39" ht="12.75">
      <c r="A696" s="114" t="str">
        <f t="shared" si="189"/>
        <v/>
      </c>
      <c r="B696" s="115"/>
      <c r="C696" s="116"/>
      <c r="D696" s="116"/>
      <c r="E696" s="146"/>
      <c r="F696" s="146"/>
      <c r="G696" s="147"/>
      <c r="H696" s="117"/>
      <c r="I696" s="118" t="str">
        <f t="shared" si="173"/>
        <v/>
      </c>
      <c r="J696" s="119"/>
      <c r="K696" s="120">
        <v>1</v>
      </c>
      <c r="L696" s="121">
        <f t="shared" si="178"/>
        <v>0</v>
      </c>
      <c r="M696" s="122" t="str">
        <f t="shared" si="174"/>
        <v/>
      </c>
      <c r="N696" s="123" t="str">
        <f t="shared" si="175"/>
        <v/>
      </c>
      <c r="O696" s="124" t="str">
        <f t="shared" si="179"/>
        <v/>
      </c>
      <c r="P696" s="125" t="e">
        <f t="shared" si="176"/>
        <v>#N/A</v>
      </c>
      <c r="Q696" s="126">
        <f t="shared" si="177"/>
        <v>0</v>
      </c>
      <c r="R696" s="127">
        <f t="shared" si="180"/>
        <v>0</v>
      </c>
      <c r="S696" s="132" t="str">
        <f t="shared" si="181"/>
        <v/>
      </c>
      <c r="T696" s="133" t="str">
        <f t="shared" si="182"/>
        <v/>
      </c>
      <c r="U696" s="133" t="str">
        <f t="shared" si="183"/>
        <v/>
      </c>
      <c r="V696" s="133" t="str">
        <f t="shared" si="184"/>
        <v/>
      </c>
      <c r="W696" s="133" t="str">
        <f t="shared" si="185"/>
        <v/>
      </c>
      <c r="X696" s="134" t="str">
        <f t="shared" si="186"/>
        <v/>
      </c>
      <c r="Y696" s="133" t="str">
        <f t="shared" si="187"/>
        <v/>
      </c>
      <c r="Z696" s="135" t="str">
        <f t="shared" si="188"/>
        <v/>
      </c>
      <c r="AA696" s="113"/>
      <c r="AB696" s="113"/>
      <c r="AC696" s="113"/>
      <c r="AD696" s="113"/>
      <c r="AE696" s="138"/>
      <c r="AF696" s="138"/>
      <c r="AG696" s="138"/>
      <c r="AH696" s="113"/>
      <c r="AI696" s="253" t="s">
        <v>4003</v>
      </c>
      <c r="AJ696" s="234" t="s">
        <v>4601</v>
      </c>
      <c r="AK696" s="235">
        <v>0.03</v>
      </c>
      <c r="AL696" s="254">
        <v>0</v>
      </c>
      <c r="AM696" s="113" t="s">
        <v>2622</v>
      </c>
    </row>
    <row r="697" spans="1:39" ht="12.75">
      <c r="A697" s="114" t="str">
        <f t="shared" si="189"/>
        <v/>
      </c>
      <c r="B697" s="115"/>
      <c r="C697" s="116"/>
      <c r="D697" s="116"/>
      <c r="E697" s="146"/>
      <c r="F697" s="146"/>
      <c r="G697" s="147"/>
      <c r="H697" s="117"/>
      <c r="I697" s="118" t="str">
        <f t="shared" si="173"/>
        <v/>
      </c>
      <c r="J697" s="119"/>
      <c r="K697" s="120">
        <v>1</v>
      </c>
      <c r="L697" s="121">
        <f t="shared" si="178"/>
        <v>0</v>
      </c>
      <c r="M697" s="122" t="str">
        <f t="shared" si="174"/>
        <v/>
      </c>
      <c r="N697" s="123" t="str">
        <f t="shared" si="175"/>
        <v/>
      </c>
      <c r="O697" s="124" t="str">
        <f t="shared" si="179"/>
        <v/>
      </c>
      <c r="P697" s="125" t="e">
        <f t="shared" si="176"/>
        <v>#N/A</v>
      </c>
      <c r="Q697" s="126">
        <f t="shared" si="177"/>
        <v>0</v>
      </c>
      <c r="R697" s="127">
        <f t="shared" si="180"/>
        <v>0</v>
      </c>
      <c r="S697" s="132" t="str">
        <f t="shared" si="181"/>
        <v/>
      </c>
      <c r="T697" s="133" t="str">
        <f t="shared" si="182"/>
        <v/>
      </c>
      <c r="U697" s="133" t="str">
        <f t="shared" si="183"/>
        <v/>
      </c>
      <c r="V697" s="133" t="str">
        <f t="shared" si="184"/>
        <v/>
      </c>
      <c r="W697" s="133" t="str">
        <f t="shared" si="185"/>
        <v/>
      </c>
      <c r="X697" s="134" t="str">
        <f t="shared" si="186"/>
        <v/>
      </c>
      <c r="Y697" s="133" t="str">
        <f t="shared" si="187"/>
        <v/>
      </c>
      <c r="Z697" s="135" t="str">
        <f t="shared" si="188"/>
        <v/>
      </c>
      <c r="AA697" s="113"/>
      <c r="AB697" s="113"/>
      <c r="AC697" s="113"/>
      <c r="AD697" s="113"/>
      <c r="AE697" s="138"/>
      <c r="AF697" s="138"/>
      <c r="AG697" s="138"/>
      <c r="AH697" s="113"/>
      <c r="AI697" s="253" t="s">
        <v>4004</v>
      </c>
      <c r="AJ697" s="234" t="s">
        <v>4601</v>
      </c>
      <c r="AK697" s="235">
        <v>0.03</v>
      </c>
      <c r="AL697" s="254">
        <v>0</v>
      </c>
      <c r="AM697" s="113" t="s">
        <v>2622</v>
      </c>
    </row>
    <row r="698" spans="1:39" ht="12.75">
      <c r="A698" s="114" t="str">
        <f t="shared" si="189"/>
        <v/>
      </c>
      <c r="B698" s="115"/>
      <c r="C698" s="116"/>
      <c r="D698" s="116"/>
      <c r="E698" s="146"/>
      <c r="F698" s="146"/>
      <c r="G698" s="147"/>
      <c r="H698" s="117"/>
      <c r="I698" s="118" t="str">
        <f t="shared" si="173"/>
        <v/>
      </c>
      <c r="J698" s="119"/>
      <c r="K698" s="120">
        <v>1</v>
      </c>
      <c r="L698" s="121">
        <f t="shared" si="178"/>
        <v>0</v>
      </c>
      <c r="M698" s="122" t="str">
        <f t="shared" si="174"/>
        <v/>
      </c>
      <c r="N698" s="123" t="str">
        <f t="shared" si="175"/>
        <v/>
      </c>
      <c r="O698" s="124" t="str">
        <f t="shared" si="179"/>
        <v/>
      </c>
      <c r="P698" s="125" t="e">
        <f t="shared" si="176"/>
        <v>#N/A</v>
      </c>
      <c r="Q698" s="126">
        <f t="shared" si="177"/>
        <v>0</v>
      </c>
      <c r="R698" s="127">
        <f t="shared" si="180"/>
        <v>0</v>
      </c>
      <c r="S698" s="132" t="str">
        <f t="shared" si="181"/>
        <v/>
      </c>
      <c r="T698" s="133" t="str">
        <f t="shared" si="182"/>
        <v/>
      </c>
      <c r="U698" s="133" t="str">
        <f t="shared" si="183"/>
        <v/>
      </c>
      <c r="V698" s="133" t="str">
        <f t="shared" si="184"/>
        <v/>
      </c>
      <c r="W698" s="133" t="str">
        <f t="shared" si="185"/>
        <v/>
      </c>
      <c r="X698" s="134" t="str">
        <f t="shared" si="186"/>
        <v/>
      </c>
      <c r="Y698" s="133" t="str">
        <f t="shared" si="187"/>
        <v/>
      </c>
      <c r="Z698" s="135" t="str">
        <f t="shared" si="188"/>
        <v/>
      </c>
      <c r="AA698" s="113"/>
      <c r="AB698" s="113"/>
      <c r="AC698" s="113"/>
      <c r="AD698" s="113"/>
      <c r="AE698" s="138"/>
      <c r="AF698" s="138"/>
      <c r="AG698" s="138"/>
      <c r="AH698" s="113"/>
      <c r="AI698" s="253" t="s">
        <v>4005</v>
      </c>
      <c r="AJ698" s="234" t="s">
        <v>4601</v>
      </c>
      <c r="AK698" s="235">
        <v>0.03</v>
      </c>
      <c r="AL698" s="254">
        <v>0</v>
      </c>
      <c r="AM698" s="113" t="s">
        <v>2622</v>
      </c>
    </row>
    <row r="699" spans="1:39" ht="12.75">
      <c r="A699" s="114" t="str">
        <f t="shared" si="189"/>
        <v/>
      </c>
      <c r="B699" s="115"/>
      <c r="C699" s="116"/>
      <c r="D699" s="116"/>
      <c r="E699" s="146"/>
      <c r="F699" s="146"/>
      <c r="G699" s="147"/>
      <c r="H699" s="117"/>
      <c r="I699" s="118" t="str">
        <f t="shared" si="173"/>
        <v/>
      </c>
      <c r="J699" s="119"/>
      <c r="K699" s="120">
        <v>1</v>
      </c>
      <c r="L699" s="121">
        <f t="shared" si="178"/>
        <v>0</v>
      </c>
      <c r="M699" s="122" t="str">
        <f t="shared" si="174"/>
        <v/>
      </c>
      <c r="N699" s="123" t="str">
        <f t="shared" si="175"/>
        <v/>
      </c>
      <c r="O699" s="124" t="str">
        <f t="shared" si="179"/>
        <v/>
      </c>
      <c r="P699" s="125" t="e">
        <f t="shared" si="176"/>
        <v>#N/A</v>
      </c>
      <c r="Q699" s="126">
        <f t="shared" si="177"/>
        <v>0</v>
      </c>
      <c r="R699" s="127">
        <f t="shared" si="180"/>
        <v>0</v>
      </c>
      <c r="S699" s="132" t="str">
        <f t="shared" si="181"/>
        <v/>
      </c>
      <c r="T699" s="133" t="str">
        <f t="shared" si="182"/>
        <v/>
      </c>
      <c r="U699" s="133" t="str">
        <f t="shared" si="183"/>
        <v/>
      </c>
      <c r="V699" s="133" t="str">
        <f t="shared" si="184"/>
        <v/>
      </c>
      <c r="W699" s="133" t="str">
        <f t="shared" si="185"/>
        <v/>
      </c>
      <c r="X699" s="134" t="str">
        <f t="shared" si="186"/>
        <v/>
      </c>
      <c r="Y699" s="133" t="str">
        <f t="shared" si="187"/>
        <v/>
      </c>
      <c r="Z699" s="135" t="str">
        <f t="shared" si="188"/>
        <v/>
      </c>
      <c r="AA699" s="113"/>
      <c r="AB699" s="113"/>
      <c r="AC699" s="113"/>
      <c r="AD699" s="113"/>
      <c r="AE699" s="138"/>
      <c r="AF699" s="138"/>
      <c r="AG699" s="138"/>
      <c r="AH699" s="113"/>
      <c r="AI699" s="253" t="s">
        <v>4006</v>
      </c>
      <c r="AJ699" s="234" t="s">
        <v>4601</v>
      </c>
      <c r="AK699" s="235">
        <v>0.03</v>
      </c>
      <c r="AL699" s="254">
        <v>0</v>
      </c>
      <c r="AM699" s="113" t="s">
        <v>2622</v>
      </c>
    </row>
    <row r="700" spans="1:39" ht="12.75">
      <c r="A700" s="114" t="str">
        <f t="shared" si="189"/>
        <v/>
      </c>
      <c r="B700" s="115"/>
      <c r="C700" s="116"/>
      <c r="D700" s="116"/>
      <c r="E700" s="146"/>
      <c r="F700" s="146"/>
      <c r="G700" s="147"/>
      <c r="H700" s="117"/>
      <c r="I700" s="118" t="str">
        <f t="shared" si="173"/>
        <v/>
      </c>
      <c r="J700" s="119"/>
      <c r="K700" s="120">
        <v>1</v>
      </c>
      <c r="L700" s="121">
        <f t="shared" si="178"/>
        <v>0</v>
      </c>
      <c r="M700" s="122" t="str">
        <f t="shared" si="174"/>
        <v/>
      </c>
      <c r="N700" s="123" t="str">
        <f t="shared" si="175"/>
        <v/>
      </c>
      <c r="O700" s="124" t="str">
        <f t="shared" si="179"/>
        <v/>
      </c>
      <c r="P700" s="125" t="e">
        <f t="shared" si="176"/>
        <v>#N/A</v>
      </c>
      <c r="Q700" s="126">
        <f t="shared" si="177"/>
        <v>0</v>
      </c>
      <c r="R700" s="127">
        <f t="shared" si="180"/>
        <v>0</v>
      </c>
      <c r="S700" s="132" t="str">
        <f t="shared" si="181"/>
        <v/>
      </c>
      <c r="T700" s="133" t="str">
        <f t="shared" si="182"/>
        <v/>
      </c>
      <c r="U700" s="133" t="str">
        <f t="shared" si="183"/>
        <v/>
      </c>
      <c r="V700" s="133" t="str">
        <f t="shared" si="184"/>
        <v/>
      </c>
      <c r="W700" s="133" t="str">
        <f t="shared" si="185"/>
        <v/>
      </c>
      <c r="X700" s="134" t="str">
        <f t="shared" si="186"/>
        <v/>
      </c>
      <c r="Y700" s="133" t="str">
        <f t="shared" si="187"/>
        <v/>
      </c>
      <c r="Z700" s="135" t="str">
        <f t="shared" si="188"/>
        <v/>
      </c>
      <c r="AA700" s="113"/>
      <c r="AB700" s="113"/>
      <c r="AC700" s="113"/>
      <c r="AD700" s="113"/>
      <c r="AE700" s="138"/>
      <c r="AF700" s="138"/>
      <c r="AG700" s="138"/>
      <c r="AH700" s="113"/>
      <c r="AI700" s="253" t="s">
        <v>4007</v>
      </c>
      <c r="AJ700" s="234" t="s">
        <v>4601</v>
      </c>
      <c r="AK700" s="235">
        <v>0.03</v>
      </c>
      <c r="AL700" s="254">
        <v>0</v>
      </c>
      <c r="AM700" s="113" t="s">
        <v>2622</v>
      </c>
    </row>
    <row r="701" spans="1:39" ht="12.75">
      <c r="A701" s="114" t="str">
        <f t="shared" si="189"/>
        <v/>
      </c>
      <c r="B701" s="115"/>
      <c r="C701" s="116"/>
      <c r="D701" s="116"/>
      <c r="E701" s="146"/>
      <c r="F701" s="146"/>
      <c r="G701" s="147"/>
      <c r="H701" s="117"/>
      <c r="I701" s="118" t="str">
        <f t="shared" si="173"/>
        <v/>
      </c>
      <c r="J701" s="119"/>
      <c r="K701" s="120">
        <v>1</v>
      </c>
      <c r="L701" s="121">
        <f t="shared" si="178"/>
        <v>0</v>
      </c>
      <c r="M701" s="122" t="str">
        <f t="shared" si="174"/>
        <v/>
      </c>
      <c r="N701" s="123" t="str">
        <f t="shared" si="175"/>
        <v/>
      </c>
      <c r="O701" s="124" t="str">
        <f t="shared" si="179"/>
        <v/>
      </c>
      <c r="P701" s="125" t="e">
        <f t="shared" si="176"/>
        <v>#N/A</v>
      </c>
      <c r="Q701" s="126">
        <f t="shared" si="177"/>
        <v>0</v>
      </c>
      <c r="R701" s="127">
        <f t="shared" si="180"/>
        <v>0</v>
      </c>
      <c r="S701" s="132" t="str">
        <f t="shared" si="181"/>
        <v/>
      </c>
      <c r="T701" s="133" t="str">
        <f t="shared" si="182"/>
        <v/>
      </c>
      <c r="U701" s="133" t="str">
        <f t="shared" si="183"/>
        <v/>
      </c>
      <c r="V701" s="133" t="str">
        <f t="shared" si="184"/>
        <v/>
      </c>
      <c r="W701" s="133" t="str">
        <f t="shared" si="185"/>
        <v/>
      </c>
      <c r="X701" s="134" t="str">
        <f t="shared" si="186"/>
        <v/>
      </c>
      <c r="Y701" s="133" t="str">
        <f t="shared" si="187"/>
        <v/>
      </c>
      <c r="Z701" s="135" t="str">
        <f t="shared" si="188"/>
        <v/>
      </c>
      <c r="AA701" s="113"/>
      <c r="AB701" s="113"/>
      <c r="AC701" s="113"/>
      <c r="AD701" s="113"/>
      <c r="AE701" s="138"/>
      <c r="AF701" s="138"/>
      <c r="AG701" s="138"/>
      <c r="AH701" s="113"/>
      <c r="AI701" s="253" t="s">
        <v>4008</v>
      </c>
      <c r="AJ701" s="234" t="s">
        <v>4601</v>
      </c>
      <c r="AK701" s="235">
        <v>0.03</v>
      </c>
      <c r="AL701" s="254">
        <v>0</v>
      </c>
      <c r="AM701" s="113" t="s">
        <v>2622</v>
      </c>
    </row>
    <row r="702" spans="1:39" ht="12.75">
      <c r="A702" s="114" t="str">
        <f t="shared" si="189"/>
        <v/>
      </c>
      <c r="B702" s="115"/>
      <c r="C702" s="116"/>
      <c r="D702" s="116"/>
      <c r="E702" s="146"/>
      <c r="F702" s="146"/>
      <c r="G702" s="147"/>
      <c r="H702" s="117"/>
      <c r="I702" s="118" t="str">
        <f t="shared" si="173"/>
        <v/>
      </c>
      <c r="J702" s="119"/>
      <c r="K702" s="120">
        <v>1</v>
      </c>
      <c r="L702" s="121">
        <f t="shared" si="178"/>
        <v>0</v>
      </c>
      <c r="M702" s="122" t="str">
        <f t="shared" si="174"/>
        <v/>
      </c>
      <c r="N702" s="123" t="str">
        <f t="shared" si="175"/>
        <v/>
      </c>
      <c r="O702" s="124" t="str">
        <f t="shared" si="179"/>
        <v/>
      </c>
      <c r="P702" s="125" t="e">
        <f t="shared" si="176"/>
        <v>#N/A</v>
      </c>
      <c r="Q702" s="126">
        <f t="shared" si="177"/>
        <v>0</v>
      </c>
      <c r="R702" s="127">
        <f t="shared" si="180"/>
        <v>0</v>
      </c>
      <c r="S702" s="132" t="str">
        <f t="shared" si="181"/>
        <v/>
      </c>
      <c r="T702" s="133" t="str">
        <f t="shared" si="182"/>
        <v/>
      </c>
      <c r="U702" s="133" t="str">
        <f t="shared" si="183"/>
        <v/>
      </c>
      <c r="V702" s="133" t="str">
        <f t="shared" si="184"/>
        <v/>
      </c>
      <c r="W702" s="133" t="str">
        <f t="shared" si="185"/>
        <v/>
      </c>
      <c r="X702" s="134" t="str">
        <f t="shared" si="186"/>
        <v/>
      </c>
      <c r="Y702" s="133" t="str">
        <f t="shared" si="187"/>
        <v/>
      </c>
      <c r="Z702" s="135" t="str">
        <f t="shared" si="188"/>
        <v/>
      </c>
      <c r="AA702" s="113"/>
      <c r="AB702" s="113"/>
      <c r="AC702" s="113"/>
      <c r="AD702" s="113"/>
      <c r="AE702" s="138"/>
      <c r="AF702" s="138"/>
      <c r="AG702" s="138"/>
      <c r="AH702" s="113"/>
      <c r="AI702" s="253" t="s">
        <v>542</v>
      </c>
      <c r="AJ702" s="234" t="s">
        <v>4601</v>
      </c>
      <c r="AK702" s="235">
        <v>0.03</v>
      </c>
      <c r="AL702" s="254">
        <v>0</v>
      </c>
      <c r="AM702" s="113" t="s">
        <v>2622</v>
      </c>
    </row>
    <row r="703" spans="1:39" ht="12.75">
      <c r="A703" s="114" t="str">
        <f t="shared" si="189"/>
        <v/>
      </c>
      <c r="B703" s="115"/>
      <c r="C703" s="116"/>
      <c r="D703" s="116"/>
      <c r="E703" s="146"/>
      <c r="F703" s="146"/>
      <c r="G703" s="147"/>
      <c r="H703" s="117"/>
      <c r="I703" s="118" t="str">
        <f t="shared" si="173"/>
        <v/>
      </c>
      <c r="J703" s="119"/>
      <c r="K703" s="120">
        <v>1</v>
      </c>
      <c r="L703" s="121">
        <f t="shared" si="178"/>
        <v>0</v>
      </c>
      <c r="M703" s="122" t="str">
        <f t="shared" si="174"/>
        <v/>
      </c>
      <c r="N703" s="123" t="str">
        <f t="shared" si="175"/>
        <v/>
      </c>
      <c r="O703" s="124" t="str">
        <f t="shared" si="179"/>
        <v/>
      </c>
      <c r="P703" s="125" t="e">
        <f t="shared" si="176"/>
        <v>#N/A</v>
      </c>
      <c r="Q703" s="126">
        <f t="shared" si="177"/>
        <v>0</v>
      </c>
      <c r="R703" s="127">
        <f t="shared" si="180"/>
        <v>0</v>
      </c>
      <c r="S703" s="132" t="str">
        <f t="shared" si="181"/>
        <v/>
      </c>
      <c r="T703" s="133" t="str">
        <f t="shared" si="182"/>
        <v/>
      </c>
      <c r="U703" s="133" t="str">
        <f t="shared" si="183"/>
        <v/>
      </c>
      <c r="V703" s="133" t="str">
        <f t="shared" si="184"/>
        <v/>
      </c>
      <c r="W703" s="133" t="str">
        <f t="shared" si="185"/>
        <v/>
      </c>
      <c r="X703" s="134" t="str">
        <f t="shared" si="186"/>
        <v/>
      </c>
      <c r="Y703" s="133" t="str">
        <f t="shared" si="187"/>
        <v/>
      </c>
      <c r="Z703" s="135" t="str">
        <f t="shared" si="188"/>
        <v/>
      </c>
      <c r="AA703" s="113"/>
      <c r="AB703" s="113"/>
      <c r="AC703" s="113"/>
      <c r="AD703" s="113"/>
      <c r="AE703" s="138"/>
      <c r="AF703" s="138"/>
      <c r="AG703" s="138"/>
      <c r="AH703" s="113"/>
      <c r="AI703" s="253" t="s">
        <v>543</v>
      </c>
      <c r="AJ703" s="234" t="s">
        <v>4601</v>
      </c>
      <c r="AK703" s="235">
        <v>0.03</v>
      </c>
      <c r="AL703" s="254">
        <v>0</v>
      </c>
      <c r="AM703" s="113" t="s">
        <v>2622</v>
      </c>
    </row>
    <row r="704" spans="1:39" ht="12.75">
      <c r="A704" s="114" t="str">
        <f t="shared" si="189"/>
        <v/>
      </c>
      <c r="B704" s="115"/>
      <c r="C704" s="116"/>
      <c r="D704" s="116"/>
      <c r="E704" s="146"/>
      <c r="F704" s="146"/>
      <c r="G704" s="147"/>
      <c r="H704" s="117"/>
      <c r="I704" s="118" t="str">
        <f t="shared" si="173"/>
        <v/>
      </c>
      <c r="J704" s="119"/>
      <c r="K704" s="120">
        <v>1</v>
      </c>
      <c r="L704" s="121">
        <f t="shared" si="178"/>
        <v>0</v>
      </c>
      <c r="M704" s="122" t="str">
        <f t="shared" si="174"/>
        <v/>
      </c>
      <c r="N704" s="123" t="str">
        <f t="shared" si="175"/>
        <v/>
      </c>
      <c r="O704" s="124" t="str">
        <f t="shared" si="179"/>
        <v/>
      </c>
      <c r="P704" s="125" t="e">
        <f t="shared" si="176"/>
        <v>#N/A</v>
      </c>
      <c r="Q704" s="126">
        <f t="shared" si="177"/>
        <v>0</v>
      </c>
      <c r="R704" s="127">
        <f t="shared" si="180"/>
        <v>0</v>
      </c>
      <c r="S704" s="132" t="str">
        <f t="shared" si="181"/>
        <v/>
      </c>
      <c r="T704" s="133" t="str">
        <f t="shared" si="182"/>
        <v/>
      </c>
      <c r="U704" s="133" t="str">
        <f t="shared" si="183"/>
        <v/>
      </c>
      <c r="V704" s="133" t="str">
        <f t="shared" si="184"/>
        <v/>
      </c>
      <c r="W704" s="133" t="str">
        <f t="shared" si="185"/>
        <v/>
      </c>
      <c r="X704" s="134" t="str">
        <f t="shared" si="186"/>
        <v/>
      </c>
      <c r="Y704" s="133" t="str">
        <f t="shared" si="187"/>
        <v/>
      </c>
      <c r="Z704" s="135" t="str">
        <f t="shared" si="188"/>
        <v/>
      </c>
      <c r="AA704" s="113"/>
      <c r="AB704" s="113"/>
      <c r="AC704" s="113"/>
      <c r="AD704" s="113"/>
      <c r="AE704" s="138"/>
      <c r="AF704" s="138"/>
      <c r="AG704" s="138"/>
      <c r="AH704" s="113"/>
      <c r="AI704" s="253" t="s">
        <v>544</v>
      </c>
      <c r="AJ704" s="234" t="s">
        <v>4601</v>
      </c>
      <c r="AK704" s="235">
        <v>0.03</v>
      </c>
      <c r="AL704" s="254">
        <v>0</v>
      </c>
      <c r="AM704" s="113" t="s">
        <v>2622</v>
      </c>
    </row>
    <row r="705" spans="1:39" ht="12.75">
      <c r="A705" s="114" t="str">
        <f t="shared" si="189"/>
        <v/>
      </c>
      <c r="B705" s="115"/>
      <c r="C705" s="116"/>
      <c r="D705" s="116"/>
      <c r="E705" s="146"/>
      <c r="F705" s="146"/>
      <c r="G705" s="147"/>
      <c r="H705" s="117"/>
      <c r="I705" s="118" t="str">
        <f t="shared" si="173"/>
        <v/>
      </c>
      <c r="J705" s="119"/>
      <c r="K705" s="120">
        <v>1</v>
      </c>
      <c r="L705" s="121">
        <f t="shared" si="178"/>
        <v>0</v>
      </c>
      <c r="M705" s="122" t="str">
        <f t="shared" si="174"/>
        <v/>
      </c>
      <c r="N705" s="123" t="str">
        <f t="shared" si="175"/>
        <v/>
      </c>
      <c r="O705" s="124" t="str">
        <f t="shared" si="179"/>
        <v/>
      </c>
      <c r="P705" s="125" t="e">
        <f t="shared" si="176"/>
        <v>#N/A</v>
      </c>
      <c r="Q705" s="126">
        <f t="shared" si="177"/>
        <v>0</v>
      </c>
      <c r="R705" s="127">
        <f t="shared" si="180"/>
        <v>0</v>
      </c>
      <c r="S705" s="132" t="str">
        <f t="shared" si="181"/>
        <v/>
      </c>
      <c r="T705" s="133" t="str">
        <f t="shared" si="182"/>
        <v/>
      </c>
      <c r="U705" s="133" t="str">
        <f t="shared" si="183"/>
        <v/>
      </c>
      <c r="V705" s="133" t="str">
        <f t="shared" si="184"/>
        <v/>
      </c>
      <c r="W705" s="133" t="str">
        <f t="shared" si="185"/>
        <v/>
      </c>
      <c r="X705" s="134" t="str">
        <f t="shared" si="186"/>
        <v/>
      </c>
      <c r="Y705" s="133" t="str">
        <f t="shared" si="187"/>
        <v/>
      </c>
      <c r="Z705" s="135" t="str">
        <f t="shared" si="188"/>
        <v/>
      </c>
      <c r="AA705" s="113"/>
      <c r="AB705" s="113"/>
      <c r="AC705" s="113"/>
      <c r="AD705" s="113"/>
      <c r="AE705" s="138"/>
      <c r="AF705" s="138"/>
      <c r="AG705" s="138"/>
      <c r="AH705" s="113"/>
      <c r="AI705" s="253" t="s">
        <v>2967</v>
      </c>
      <c r="AJ705" s="234" t="s">
        <v>4601</v>
      </c>
      <c r="AK705" s="235">
        <v>0.03</v>
      </c>
      <c r="AL705" s="254">
        <v>0</v>
      </c>
      <c r="AM705" s="113" t="s">
        <v>2622</v>
      </c>
    </row>
    <row r="706" spans="1:39" ht="12.75">
      <c r="A706" s="114" t="str">
        <f t="shared" si="189"/>
        <v/>
      </c>
      <c r="B706" s="115"/>
      <c r="C706" s="116"/>
      <c r="D706" s="116"/>
      <c r="E706" s="146"/>
      <c r="F706" s="146"/>
      <c r="G706" s="147"/>
      <c r="H706" s="117"/>
      <c r="I706" s="118" t="str">
        <f t="shared" si="173"/>
        <v/>
      </c>
      <c r="J706" s="119"/>
      <c r="K706" s="120">
        <v>1</v>
      </c>
      <c r="L706" s="121">
        <f t="shared" si="178"/>
        <v>0</v>
      </c>
      <c r="M706" s="122" t="str">
        <f t="shared" si="174"/>
        <v/>
      </c>
      <c r="N706" s="123" t="str">
        <f t="shared" si="175"/>
        <v/>
      </c>
      <c r="O706" s="124" t="str">
        <f t="shared" si="179"/>
        <v/>
      </c>
      <c r="P706" s="125" t="e">
        <f t="shared" si="176"/>
        <v>#N/A</v>
      </c>
      <c r="Q706" s="126">
        <f t="shared" si="177"/>
        <v>0</v>
      </c>
      <c r="R706" s="127">
        <f t="shared" si="180"/>
        <v>0</v>
      </c>
      <c r="S706" s="132" t="str">
        <f t="shared" si="181"/>
        <v/>
      </c>
      <c r="T706" s="133" t="str">
        <f t="shared" si="182"/>
        <v/>
      </c>
      <c r="U706" s="133" t="str">
        <f t="shared" si="183"/>
        <v/>
      </c>
      <c r="V706" s="133" t="str">
        <f t="shared" si="184"/>
        <v/>
      </c>
      <c r="W706" s="133" t="str">
        <f t="shared" si="185"/>
        <v/>
      </c>
      <c r="X706" s="134" t="str">
        <f t="shared" si="186"/>
        <v/>
      </c>
      <c r="Y706" s="133" t="str">
        <f t="shared" si="187"/>
        <v/>
      </c>
      <c r="Z706" s="135" t="str">
        <f t="shared" si="188"/>
        <v/>
      </c>
      <c r="AA706" s="113"/>
      <c r="AB706" s="113"/>
      <c r="AC706" s="113"/>
      <c r="AD706" s="113"/>
      <c r="AE706" s="138"/>
      <c r="AF706" s="138"/>
      <c r="AG706" s="138"/>
      <c r="AH706" s="113"/>
      <c r="AI706" s="253" t="s">
        <v>2968</v>
      </c>
      <c r="AJ706" s="234" t="s">
        <v>4601</v>
      </c>
      <c r="AK706" s="235">
        <v>0.03</v>
      </c>
      <c r="AL706" s="254">
        <v>0</v>
      </c>
      <c r="AM706" s="113" t="s">
        <v>2622</v>
      </c>
    </row>
    <row r="707" spans="1:39" ht="12.75">
      <c r="A707" s="114" t="str">
        <f t="shared" si="189"/>
        <v/>
      </c>
      <c r="B707" s="115"/>
      <c r="C707" s="116"/>
      <c r="D707" s="116"/>
      <c r="E707" s="146"/>
      <c r="F707" s="146"/>
      <c r="G707" s="147"/>
      <c r="H707" s="117"/>
      <c r="I707" s="118" t="str">
        <f t="shared" si="173"/>
        <v/>
      </c>
      <c r="J707" s="119"/>
      <c r="K707" s="120">
        <v>1</v>
      </c>
      <c r="L707" s="121">
        <f t="shared" si="178"/>
        <v>0</v>
      </c>
      <c r="M707" s="122" t="str">
        <f t="shared" si="174"/>
        <v/>
      </c>
      <c r="N707" s="123" t="str">
        <f t="shared" si="175"/>
        <v/>
      </c>
      <c r="O707" s="124" t="str">
        <f t="shared" si="179"/>
        <v/>
      </c>
      <c r="P707" s="125" t="e">
        <f t="shared" si="176"/>
        <v>#N/A</v>
      </c>
      <c r="Q707" s="126">
        <f t="shared" si="177"/>
        <v>0</v>
      </c>
      <c r="R707" s="127">
        <f t="shared" si="180"/>
        <v>0</v>
      </c>
      <c r="S707" s="132" t="str">
        <f t="shared" si="181"/>
        <v/>
      </c>
      <c r="T707" s="133" t="str">
        <f t="shared" si="182"/>
        <v/>
      </c>
      <c r="U707" s="133" t="str">
        <f t="shared" si="183"/>
        <v/>
      </c>
      <c r="V707" s="133" t="str">
        <f t="shared" si="184"/>
        <v/>
      </c>
      <c r="W707" s="133" t="str">
        <f t="shared" si="185"/>
        <v/>
      </c>
      <c r="X707" s="134" t="str">
        <f t="shared" si="186"/>
        <v/>
      </c>
      <c r="Y707" s="133" t="str">
        <f t="shared" si="187"/>
        <v/>
      </c>
      <c r="Z707" s="135" t="str">
        <f t="shared" si="188"/>
        <v/>
      </c>
      <c r="AA707" s="113"/>
      <c r="AB707" s="113"/>
      <c r="AC707" s="113"/>
      <c r="AD707" s="113"/>
      <c r="AE707" s="138"/>
      <c r="AF707" s="138"/>
      <c r="AG707" s="138"/>
      <c r="AH707" s="113"/>
      <c r="AI707" s="253" t="s">
        <v>2969</v>
      </c>
      <c r="AJ707" s="234" t="s">
        <v>4601</v>
      </c>
      <c r="AK707" s="235">
        <v>0.03</v>
      </c>
      <c r="AL707" s="254">
        <v>0</v>
      </c>
      <c r="AM707" s="113" t="s">
        <v>2622</v>
      </c>
    </row>
    <row r="708" spans="1:39" ht="12.75">
      <c r="A708" s="114" t="str">
        <f t="shared" si="189"/>
        <v/>
      </c>
      <c r="B708" s="115"/>
      <c r="C708" s="116"/>
      <c r="D708" s="116"/>
      <c r="E708" s="146"/>
      <c r="F708" s="146"/>
      <c r="G708" s="147"/>
      <c r="H708" s="117"/>
      <c r="I708" s="118" t="str">
        <f t="shared" si="173"/>
        <v/>
      </c>
      <c r="J708" s="119"/>
      <c r="K708" s="120">
        <v>1</v>
      </c>
      <c r="L708" s="121">
        <f t="shared" si="178"/>
        <v>0</v>
      </c>
      <c r="M708" s="122" t="str">
        <f t="shared" si="174"/>
        <v/>
      </c>
      <c r="N708" s="123" t="str">
        <f t="shared" si="175"/>
        <v/>
      </c>
      <c r="O708" s="124" t="str">
        <f t="shared" si="179"/>
        <v/>
      </c>
      <c r="P708" s="125" t="e">
        <f t="shared" si="176"/>
        <v>#N/A</v>
      </c>
      <c r="Q708" s="126">
        <f t="shared" si="177"/>
        <v>0</v>
      </c>
      <c r="R708" s="127">
        <f t="shared" si="180"/>
        <v>0</v>
      </c>
      <c r="S708" s="132" t="str">
        <f t="shared" si="181"/>
        <v/>
      </c>
      <c r="T708" s="133" t="str">
        <f t="shared" si="182"/>
        <v/>
      </c>
      <c r="U708" s="133" t="str">
        <f t="shared" si="183"/>
        <v/>
      </c>
      <c r="V708" s="133" t="str">
        <f t="shared" si="184"/>
        <v/>
      </c>
      <c r="W708" s="133" t="str">
        <f t="shared" si="185"/>
        <v/>
      </c>
      <c r="X708" s="134" t="str">
        <f t="shared" si="186"/>
        <v/>
      </c>
      <c r="Y708" s="133" t="str">
        <f t="shared" si="187"/>
        <v/>
      </c>
      <c r="Z708" s="135" t="str">
        <f t="shared" si="188"/>
        <v/>
      </c>
      <c r="AA708" s="113"/>
      <c r="AB708" s="113"/>
      <c r="AC708" s="113"/>
      <c r="AD708" s="113"/>
      <c r="AE708" s="138"/>
      <c r="AF708" s="138"/>
      <c r="AG708" s="138"/>
      <c r="AH708" s="113"/>
      <c r="AI708" s="253" t="s">
        <v>2970</v>
      </c>
      <c r="AJ708" s="234" t="s">
        <v>4601</v>
      </c>
      <c r="AK708" s="235">
        <v>0.03</v>
      </c>
      <c r="AL708" s="254">
        <v>0</v>
      </c>
      <c r="AM708" s="113" t="s">
        <v>2622</v>
      </c>
    </row>
    <row r="709" spans="1:39" ht="12.75">
      <c r="A709" s="114" t="str">
        <f t="shared" si="189"/>
        <v/>
      </c>
      <c r="B709" s="115"/>
      <c r="C709" s="116"/>
      <c r="D709" s="116"/>
      <c r="E709" s="146"/>
      <c r="F709" s="146"/>
      <c r="G709" s="147"/>
      <c r="H709" s="117"/>
      <c r="I709" s="118" t="str">
        <f t="shared" si="173"/>
        <v/>
      </c>
      <c r="J709" s="119"/>
      <c r="K709" s="120">
        <v>1</v>
      </c>
      <c r="L709" s="121">
        <f t="shared" si="178"/>
        <v>0</v>
      </c>
      <c r="M709" s="122" t="str">
        <f t="shared" si="174"/>
        <v/>
      </c>
      <c r="N709" s="123" t="str">
        <f t="shared" si="175"/>
        <v/>
      </c>
      <c r="O709" s="124" t="str">
        <f t="shared" si="179"/>
        <v/>
      </c>
      <c r="P709" s="125" t="e">
        <f t="shared" si="176"/>
        <v>#N/A</v>
      </c>
      <c r="Q709" s="126">
        <f t="shared" si="177"/>
        <v>0</v>
      </c>
      <c r="R709" s="127">
        <f t="shared" si="180"/>
        <v>0</v>
      </c>
      <c r="S709" s="132" t="str">
        <f t="shared" si="181"/>
        <v/>
      </c>
      <c r="T709" s="133" t="str">
        <f t="shared" si="182"/>
        <v/>
      </c>
      <c r="U709" s="133" t="str">
        <f t="shared" si="183"/>
        <v/>
      </c>
      <c r="V709" s="133" t="str">
        <f t="shared" si="184"/>
        <v/>
      </c>
      <c r="W709" s="133" t="str">
        <f t="shared" si="185"/>
        <v/>
      </c>
      <c r="X709" s="134" t="str">
        <f t="shared" si="186"/>
        <v/>
      </c>
      <c r="Y709" s="133" t="str">
        <f t="shared" si="187"/>
        <v/>
      </c>
      <c r="Z709" s="135" t="str">
        <f t="shared" si="188"/>
        <v/>
      </c>
      <c r="AA709" s="113"/>
      <c r="AB709" s="113"/>
      <c r="AC709" s="113"/>
      <c r="AD709" s="113"/>
      <c r="AE709" s="138"/>
      <c r="AF709" s="138"/>
      <c r="AG709" s="138"/>
      <c r="AH709" s="113"/>
      <c r="AI709" s="253" t="s">
        <v>2971</v>
      </c>
      <c r="AJ709" s="234" t="s">
        <v>4601</v>
      </c>
      <c r="AK709" s="235">
        <v>0.03</v>
      </c>
      <c r="AL709" s="254">
        <v>0</v>
      </c>
      <c r="AM709" s="113" t="s">
        <v>2622</v>
      </c>
    </row>
    <row r="710" spans="1:39" ht="12.75">
      <c r="A710" s="114" t="str">
        <f t="shared" si="189"/>
        <v/>
      </c>
      <c r="B710" s="115"/>
      <c r="C710" s="116"/>
      <c r="D710" s="116"/>
      <c r="E710" s="146"/>
      <c r="F710" s="146"/>
      <c r="G710" s="147"/>
      <c r="H710" s="117"/>
      <c r="I710" s="118" t="str">
        <f t="shared" si="173"/>
        <v/>
      </c>
      <c r="J710" s="119"/>
      <c r="K710" s="120">
        <v>1</v>
      </c>
      <c r="L710" s="121">
        <f t="shared" si="178"/>
        <v>0</v>
      </c>
      <c r="M710" s="122" t="str">
        <f t="shared" si="174"/>
        <v/>
      </c>
      <c r="N710" s="123" t="str">
        <f t="shared" si="175"/>
        <v/>
      </c>
      <c r="O710" s="124" t="str">
        <f t="shared" si="179"/>
        <v/>
      </c>
      <c r="P710" s="125" t="e">
        <f t="shared" si="176"/>
        <v>#N/A</v>
      </c>
      <c r="Q710" s="126">
        <f t="shared" si="177"/>
        <v>0</v>
      </c>
      <c r="R710" s="127">
        <f t="shared" si="180"/>
        <v>0</v>
      </c>
      <c r="S710" s="132" t="str">
        <f t="shared" si="181"/>
        <v/>
      </c>
      <c r="T710" s="133" t="str">
        <f t="shared" si="182"/>
        <v/>
      </c>
      <c r="U710" s="133" t="str">
        <f t="shared" si="183"/>
        <v/>
      </c>
      <c r="V710" s="133" t="str">
        <f t="shared" si="184"/>
        <v/>
      </c>
      <c r="W710" s="133" t="str">
        <f t="shared" si="185"/>
        <v/>
      </c>
      <c r="X710" s="134" t="str">
        <f t="shared" si="186"/>
        <v/>
      </c>
      <c r="Y710" s="133" t="str">
        <f t="shared" si="187"/>
        <v/>
      </c>
      <c r="Z710" s="135" t="str">
        <f t="shared" si="188"/>
        <v/>
      </c>
      <c r="AA710" s="113"/>
      <c r="AB710" s="113"/>
      <c r="AC710" s="113"/>
      <c r="AD710" s="113"/>
      <c r="AE710" s="138"/>
      <c r="AF710" s="138"/>
      <c r="AG710" s="138"/>
      <c r="AH710" s="113"/>
      <c r="AI710" s="253" t="s">
        <v>2972</v>
      </c>
      <c r="AJ710" s="234" t="s">
        <v>4601</v>
      </c>
      <c r="AK710" s="235">
        <v>0.03</v>
      </c>
      <c r="AL710" s="254">
        <v>0</v>
      </c>
      <c r="AM710" s="113" t="s">
        <v>2622</v>
      </c>
    </row>
    <row r="711" spans="1:39" ht="12.75">
      <c r="A711" s="114" t="str">
        <f t="shared" si="189"/>
        <v/>
      </c>
      <c r="B711" s="115"/>
      <c r="C711" s="116"/>
      <c r="D711" s="116"/>
      <c r="E711" s="146"/>
      <c r="F711" s="146"/>
      <c r="G711" s="147"/>
      <c r="H711" s="117"/>
      <c r="I711" s="118" t="str">
        <f t="shared" si="173"/>
        <v/>
      </c>
      <c r="J711" s="119"/>
      <c r="K711" s="120">
        <v>1</v>
      </c>
      <c r="L711" s="121">
        <f t="shared" si="178"/>
        <v>0</v>
      </c>
      <c r="M711" s="122" t="str">
        <f t="shared" si="174"/>
        <v/>
      </c>
      <c r="N711" s="123" t="str">
        <f t="shared" si="175"/>
        <v/>
      </c>
      <c r="O711" s="124" t="str">
        <f t="shared" si="179"/>
        <v/>
      </c>
      <c r="P711" s="125" t="e">
        <f t="shared" si="176"/>
        <v>#N/A</v>
      </c>
      <c r="Q711" s="126">
        <f t="shared" si="177"/>
        <v>0</v>
      </c>
      <c r="R711" s="127">
        <f t="shared" si="180"/>
        <v>0</v>
      </c>
      <c r="S711" s="132" t="str">
        <f t="shared" si="181"/>
        <v/>
      </c>
      <c r="T711" s="133" t="str">
        <f t="shared" si="182"/>
        <v/>
      </c>
      <c r="U711" s="133" t="str">
        <f t="shared" si="183"/>
        <v/>
      </c>
      <c r="V711" s="133" t="str">
        <f t="shared" si="184"/>
        <v/>
      </c>
      <c r="W711" s="133" t="str">
        <f t="shared" si="185"/>
        <v/>
      </c>
      <c r="X711" s="134" t="str">
        <f t="shared" si="186"/>
        <v/>
      </c>
      <c r="Y711" s="133" t="str">
        <f t="shared" si="187"/>
        <v/>
      </c>
      <c r="Z711" s="135" t="str">
        <f t="shared" si="188"/>
        <v/>
      </c>
      <c r="AA711" s="113"/>
      <c r="AB711" s="113"/>
      <c r="AC711" s="113"/>
      <c r="AD711" s="113"/>
      <c r="AE711" s="138"/>
      <c r="AF711" s="138"/>
      <c r="AG711" s="138"/>
      <c r="AH711" s="113"/>
      <c r="AI711" s="253" t="s">
        <v>2973</v>
      </c>
      <c r="AJ711" s="234" t="s">
        <v>4601</v>
      </c>
      <c r="AK711" s="235">
        <v>0.03</v>
      </c>
      <c r="AL711" s="254">
        <v>0</v>
      </c>
      <c r="AM711" s="113" t="s">
        <v>2622</v>
      </c>
    </row>
    <row r="712" spans="1:39" ht="12.75">
      <c r="A712" s="114" t="str">
        <f t="shared" si="189"/>
        <v/>
      </c>
      <c r="B712" s="115"/>
      <c r="C712" s="116"/>
      <c r="D712" s="116"/>
      <c r="E712" s="146"/>
      <c r="F712" s="146"/>
      <c r="G712" s="147"/>
      <c r="H712" s="117"/>
      <c r="I712" s="118" t="str">
        <f t="shared" si="173"/>
        <v/>
      </c>
      <c r="J712" s="119"/>
      <c r="K712" s="120">
        <v>1</v>
      </c>
      <c r="L712" s="121">
        <f t="shared" si="178"/>
        <v>0</v>
      </c>
      <c r="M712" s="122" t="str">
        <f t="shared" si="174"/>
        <v/>
      </c>
      <c r="N712" s="123" t="str">
        <f t="shared" si="175"/>
        <v/>
      </c>
      <c r="O712" s="124" t="str">
        <f t="shared" si="179"/>
        <v/>
      </c>
      <c r="P712" s="125" t="e">
        <f t="shared" si="176"/>
        <v>#N/A</v>
      </c>
      <c r="Q712" s="126">
        <f t="shared" si="177"/>
        <v>0</v>
      </c>
      <c r="R712" s="127">
        <f t="shared" si="180"/>
        <v>0</v>
      </c>
      <c r="S712" s="132" t="str">
        <f t="shared" si="181"/>
        <v/>
      </c>
      <c r="T712" s="133" t="str">
        <f t="shared" si="182"/>
        <v/>
      </c>
      <c r="U712" s="133" t="str">
        <f t="shared" si="183"/>
        <v/>
      </c>
      <c r="V712" s="133" t="str">
        <f t="shared" si="184"/>
        <v/>
      </c>
      <c r="W712" s="133" t="str">
        <f t="shared" si="185"/>
        <v/>
      </c>
      <c r="X712" s="134" t="str">
        <f t="shared" si="186"/>
        <v/>
      </c>
      <c r="Y712" s="133" t="str">
        <f t="shared" si="187"/>
        <v/>
      </c>
      <c r="Z712" s="135" t="str">
        <f t="shared" si="188"/>
        <v/>
      </c>
      <c r="AA712" s="113"/>
      <c r="AB712" s="113"/>
      <c r="AC712" s="113"/>
      <c r="AD712" s="113"/>
      <c r="AE712" s="138"/>
      <c r="AF712" s="138"/>
      <c r="AG712" s="138"/>
      <c r="AH712" s="113"/>
      <c r="AI712" s="253" t="s">
        <v>2974</v>
      </c>
      <c r="AJ712" s="234" t="s">
        <v>4601</v>
      </c>
      <c r="AK712" s="235">
        <v>0.03</v>
      </c>
      <c r="AL712" s="254">
        <v>0</v>
      </c>
      <c r="AM712" s="113" t="s">
        <v>2622</v>
      </c>
    </row>
    <row r="713" spans="1:39" ht="12.75">
      <c r="A713" s="114" t="str">
        <f t="shared" si="189"/>
        <v/>
      </c>
      <c r="B713" s="115"/>
      <c r="C713" s="116"/>
      <c r="D713" s="116"/>
      <c r="E713" s="146"/>
      <c r="F713" s="146"/>
      <c r="G713" s="147"/>
      <c r="H713" s="117"/>
      <c r="I713" s="118" t="str">
        <f t="shared" si="173"/>
        <v/>
      </c>
      <c r="J713" s="119"/>
      <c r="K713" s="120">
        <v>1</v>
      </c>
      <c r="L713" s="121">
        <f t="shared" si="178"/>
        <v>0</v>
      </c>
      <c r="M713" s="122" t="str">
        <f t="shared" si="174"/>
        <v/>
      </c>
      <c r="N713" s="123" t="str">
        <f t="shared" si="175"/>
        <v/>
      </c>
      <c r="O713" s="124" t="str">
        <f t="shared" si="179"/>
        <v/>
      </c>
      <c r="P713" s="125" t="e">
        <f t="shared" si="176"/>
        <v>#N/A</v>
      </c>
      <c r="Q713" s="126">
        <f t="shared" si="177"/>
        <v>0</v>
      </c>
      <c r="R713" s="127">
        <f t="shared" si="180"/>
        <v>0</v>
      </c>
      <c r="S713" s="132" t="str">
        <f t="shared" si="181"/>
        <v/>
      </c>
      <c r="T713" s="133" t="str">
        <f t="shared" si="182"/>
        <v/>
      </c>
      <c r="U713" s="133" t="str">
        <f t="shared" si="183"/>
        <v/>
      </c>
      <c r="V713" s="133" t="str">
        <f t="shared" si="184"/>
        <v/>
      </c>
      <c r="W713" s="133" t="str">
        <f t="shared" si="185"/>
        <v/>
      </c>
      <c r="X713" s="134" t="str">
        <f t="shared" si="186"/>
        <v/>
      </c>
      <c r="Y713" s="133" t="str">
        <f t="shared" si="187"/>
        <v/>
      </c>
      <c r="Z713" s="135" t="str">
        <f t="shared" si="188"/>
        <v/>
      </c>
      <c r="AA713" s="113"/>
      <c r="AB713" s="113"/>
      <c r="AC713" s="113"/>
      <c r="AD713" s="113"/>
      <c r="AE713" s="138"/>
      <c r="AF713" s="138"/>
      <c r="AG713" s="138"/>
      <c r="AH713" s="113"/>
      <c r="AI713" s="253" t="s">
        <v>2975</v>
      </c>
      <c r="AJ713" s="234" t="s">
        <v>4601</v>
      </c>
      <c r="AK713" s="235">
        <v>0.03</v>
      </c>
      <c r="AL713" s="254">
        <v>0</v>
      </c>
      <c r="AM713" s="113" t="s">
        <v>2622</v>
      </c>
    </row>
    <row r="714" spans="1:39" ht="12.75">
      <c r="A714" s="114" t="str">
        <f t="shared" si="189"/>
        <v/>
      </c>
      <c r="B714" s="115"/>
      <c r="C714" s="116"/>
      <c r="D714" s="116"/>
      <c r="E714" s="146"/>
      <c r="F714" s="146"/>
      <c r="G714" s="147"/>
      <c r="H714" s="117"/>
      <c r="I714" s="118" t="str">
        <f t="shared" si="173"/>
        <v/>
      </c>
      <c r="J714" s="119"/>
      <c r="K714" s="120">
        <v>1</v>
      </c>
      <c r="L714" s="121">
        <f t="shared" si="178"/>
        <v>0</v>
      </c>
      <c r="M714" s="122" t="str">
        <f t="shared" si="174"/>
        <v/>
      </c>
      <c r="N714" s="123" t="str">
        <f t="shared" si="175"/>
        <v/>
      </c>
      <c r="O714" s="124" t="str">
        <f t="shared" si="179"/>
        <v/>
      </c>
      <c r="P714" s="125" t="e">
        <f t="shared" si="176"/>
        <v>#N/A</v>
      </c>
      <c r="Q714" s="126">
        <f t="shared" si="177"/>
        <v>0</v>
      </c>
      <c r="R714" s="127">
        <f t="shared" si="180"/>
        <v>0</v>
      </c>
      <c r="S714" s="132" t="str">
        <f t="shared" si="181"/>
        <v/>
      </c>
      <c r="T714" s="133" t="str">
        <f t="shared" si="182"/>
        <v/>
      </c>
      <c r="U714" s="133" t="str">
        <f t="shared" si="183"/>
        <v/>
      </c>
      <c r="V714" s="133" t="str">
        <f t="shared" si="184"/>
        <v/>
      </c>
      <c r="W714" s="133" t="str">
        <f t="shared" si="185"/>
        <v/>
      </c>
      <c r="X714" s="134" t="str">
        <f t="shared" si="186"/>
        <v/>
      </c>
      <c r="Y714" s="133" t="str">
        <f t="shared" si="187"/>
        <v/>
      </c>
      <c r="Z714" s="135" t="str">
        <f t="shared" si="188"/>
        <v/>
      </c>
      <c r="AA714" s="113"/>
      <c r="AB714" s="113"/>
      <c r="AC714" s="113"/>
      <c r="AD714" s="113"/>
      <c r="AE714" s="138"/>
      <c r="AF714" s="138"/>
      <c r="AG714" s="138"/>
      <c r="AH714" s="113"/>
      <c r="AI714" s="253" t="s">
        <v>2976</v>
      </c>
      <c r="AJ714" s="234" t="s">
        <v>4601</v>
      </c>
      <c r="AK714" s="235">
        <v>0.03</v>
      </c>
      <c r="AL714" s="254">
        <v>0</v>
      </c>
      <c r="AM714" s="113" t="s">
        <v>2622</v>
      </c>
    </row>
    <row r="715" spans="1:39" ht="12.75">
      <c r="A715" s="114" t="str">
        <f t="shared" si="189"/>
        <v/>
      </c>
      <c r="B715" s="115"/>
      <c r="C715" s="116"/>
      <c r="D715" s="116"/>
      <c r="E715" s="146"/>
      <c r="F715" s="146"/>
      <c r="G715" s="147"/>
      <c r="H715" s="117"/>
      <c r="I715" s="118" t="str">
        <f t="shared" si="173"/>
        <v/>
      </c>
      <c r="J715" s="119"/>
      <c r="K715" s="120">
        <v>1</v>
      </c>
      <c r="L715" s="121">
        <f t="shared" si="178"/>
        <v>0</v>
      </c>
      <c r="M715" s="122" t="str">
        <f t="shared" si="174"/>
        <v/>
      </c>
      <c r="N715" s="123" t="str">
        <f t="shared" si="175"/>
        <v/>
      </c>
      <c r="O715" s="124" t="str">
        <f t="shared" si="179"/>
        <v/>
      </c>
      <c r="P715" s="125" t="e">
        <f t="shared" si="176"/>
        <v>#N/A</v>
      </c>
      <c r="Q715" s="126">
        <f t="shared" si="177"/>
        <v>0</v>
      </c>
      <c r="R715" s="127">
        <f t="shared" si="180"/>
        <v>0</v>
      </c>
      <c r="S715" s="132" t="str">
        <f t="shared" si="181"/>
        <v/>
      </c>
      <c r="T715" s="133" t="str">
        <f t="shared" si="182"/>
        <v/>
      </c>
      <c r="U715" s="133" t="str">
        <f t="shared" si="183"/>
        <v/>
      </c>
      <c r="V715" s="133" t="str">
        <f t="shared" si="184"/>
        <v/>
      </c>
      <c r="W715" s="133" t="str">
        <f t="shared" si="185"/>
        <v/>
      </c>
      <c r="X715" s="134" t="str">
        <f t="shared" si="186"/>
        <v/>
      </c>
      <c r="Y715" s="133" t="str">
        <f t="shared" si="187"/>
        <v/>
      </c>
      <c r="Z715" s="135" t="str">
        <f t="shared" si="188"/>
        <v/>
      </c>
      <c r="AA715" s="113"/>
      <c r="AB715" s="113"/>
      <c r="AC715" s="113"/>
      <c r="AD715" s="113"/>
      <c r="AE715" s="138"/>
      <c r="AF715" s="138"/>
      <c r="AG715" s="138"/>
      <c r="AH715" s="113"/>
      <c r="AI715" s="253" t="s">
        <v>2977</v>
      </c>
      <c r="AJ715" s="234" t="s">
        <v>4601</v>
      </c>
      <c r="AK715" s="235">
        <v>0.03</v>
      </c>
      <c r="AL715" s="254">
        <v>0</v>
      </c>
      <c r="AM715" s="113" t="s">
        <v>2622</v>
      </c>
    </row>
    <row r="716" spans="1:39" ht="12.75">
      <c r="A716" s="114" t="str">
        <f t="shared" si="189"/>
        <v/>
      </c>
      <c r="B716" s="115"/>
      <c r="C716" s="116"/>
      <c r="D716" s="116"/>
      <c r="E716" s="146"/>
      <c r="F716" s="146"/>
      <c r="G716" s="147"/>
      <c r="H716" s="117"/>
      <c r="I716" s="118" t="str">
        <f t="shared" ref="I716:I779" si="190">IF(ISNA($P716="TRUE"),"",VLOOKUP($G716,$AI$14:$AL$5997,2,FALSE))</f>
        <v/>
      </c>
      <c r="J716" s="119"/>
      <c r="K716" s="120">
        <v>1</v>
      </c>
      <c r="L716" s="121">
        <f t="shared" si="178"/>
        <v>0</v>
      </c>
      <c r="M716" s="122" t="str">
        <f t="shared" ref="M716:M779" si="191">IF(ISNA($P716="TRUE"),"",VLOOKUP($G716,$AI$14:$AL$5997,3,FALSE))</f>
        <v/>
      </c>
      <c r="N716" s="123" t="str">
        <f t="shared" ref="N716:N779" si="192">IF(ISNA($P716="TRUE"),"",VLOOKUP($G716,$AI$14:$AL$5997,4,FALSE))</f>
        <v/>
      </c>
      <c r="O716" s="124" t="str">
        <f t="shared" si="179"/>
        <v/>
      </c>
      <c r="P716" s="125" t="e">
        <f t="shared" ref="P716:P779" si="193">VLOOKUP(G716,$AI$14:$AM$5998,5,FALSE)</f>
        <v>#N/A</v>
      </c>
      <c r="Q716" s="126">
        <f t="shared" ref="Q716:Q779" si="194">IF(ISNUMBER(H716),+N716*H716,0)</f>
        <v>0</v>
      </c>
      <c r="R716" s="127">
        <f t="shared" si="180"/>
        <v>0</v>
      </c>
      <c r="S716" s="132" t="str">
        <f t="shared" si="181"/>
        <v/>
      </c>
      <c r="T716" s="133" t="str">
        <f t="shared" si="182"/>
        <v/>
      </c>
      <c r="U716" s="133" t="str">
        <f t="shared" si="183"/>
        <v/>
      </c>
      <c r="V716" s="133" t="str">
        <f t="shared" si="184"/>
        <v/>
      </c>
      <c r="W716" s="133" t="str">
        <f t="shared" si="185"/>
        <v/>
      </c>
      <c r="X716" s="134" t="str">
        <f t="shared" si="186"/>
        <v/>
      </c>
      <c r="Y716" s="133" t="str">
        <f t="shared" si="187"/>
        <v/>
      </c>
      <c r="Z716" s="135" t="str">
        <f t="shared" si="188"/>
        <v/>
      </c>
      <c r="AA716" s="113"/>
      <c r="AB716" s="113"/>
      <c r="AC716" s="113"/>
      <c r="AD716" s="113"/>
      <c r="AE716" s="138"/>
      <c r="AF716" s="138"/>
      <c r="AG716" s="138"/>
      <c r="AH716" s="113"/>
      <c r="AI716" s="253" t="s">
        <v>2978</v>
      </c>
      <c r="AJ716" s="234" t="s">
        <v>4601</v>
      </c>
      <c r="AK716" s="235">
        <v>0.03</v>
      </c>
      <c r="AL716" s="254">
        <v>0</v>
      </c>
      <c r="AM716" s="113" t="s">
        <v>2622</v>
      </c>
    </row>
    <row r="717" spans="1:39" ht="12.75">
      <c r="A717" s="114" t="str">
        <f t="shared" si="189"/>
        <v/>
      </c>
      <c r="B717" s="115"/>
      <c r="C717" s="116"/>
      <c r="D717" s="116"/>
      <c r="E717" s="146"/>
      <c r="F717" s="146"/>
      <c r="G717" s="147"/>
      <c r="H717" s="117"/>
      <c r="I717" s="118" t="str">
        <f t="shared" si="190"/>
        <v/>
      </c>
      <c r="J717" s="119"/>
      <c r="K717" s="120">
        <v>1</v>
      </c>
      <c r="L717" s="121">
        <f t="shared" ref="L717:L780" si="195">IF(ISNUMBER(J717),+J717*$J$6*K717,0)</f>
        <v>0</v>
      </c>
      <c r="M717" s="122" t="str">
        <f t="shared" si="191"/>
        <v/>
      </c>
      <c r="N717" s="123" t="str">
        <f t="shared" si="192"/>
        <v/>
      </c>
      <c r="O717" s="124" t="str">
        <f t="shared" ref="O717:O780" si="196">IF(ISNA(P717="TRUE"),"",ROUND((L717*M717+Q717)*R717,2))</f>
        <v/>
      </c>
      <c r="P717" s="125" t="e">
        <f t="shared" si="193"/>
        <v>#N/A</v>
      </c>
      <c r="Q717" s="126">
        <f t="shared" si="194"/>
        <v>0</v>
      </c>
      <c r="R717" s="127">
        <f t="shared" ref="R717:R780" si="197">IF(B717="N",1,0)</f>
        <v>0</v>
      </c>
      <c r="S717" s="132" t="str">
        <f t="shared" ref="S717:S780" si="198">IF(ISNA(P717)=FALSE,IF(ISNA(VLOOKUP(B717,AA$14:AA$31,1,FALSE))=TRUE,"X",""),"")</f>
        <v/>
      </c>
      <c r="T717" s="133" t="str">
        <f t="shared" ref="T717:T780" si="199">IF(ISNA(P717)=FALSE,IF(ISNA(VLOOKUP(C717,$AE$14:$AE$240,1,FALSE)=TRUE),"X",""),"")</f>
        <v/>
      </c>
      <c r="U717" s="133" t="str">
        <f t="shared" ref="U717:U780" si="200">IF(ISNA(P717)=FALSE,IF(ISNA(VLOOKUP(D717,$AE$14:$AE$240,1,FALSE)=TRUE),"X",""),"")</f>
        <v/>
      </c>
      <c r="V717" s="133" t="str">
        <f t="shared" ref="V717:V780" si="201">IF(ISNA(P717)=FALSE,IF(ISTEXT(E717)=FALSE,"X",""),"")</f>
        <v/>
      </c>
      <c r="W717" s="133" t="str">
        <f t="shared" ref="W717:W780" si="202">IF(ISNA(P717)=FALSE,IF(ISTEXT(F717)=FALSE,"X",""),"")</f>
        <v/>
      </c>
      <c r="X717" s="134" t="str">
        <f t="shared" ref="X717:X780" si="203">IF(ISNUMBER(J717)=TRUE,IF(ISNA(VLOOKUP(G717,AI$14:AI$5997,1,FALSE)=TRUE),"X",""),"")</f>
        <v/>
      </c>
      <c r="Y717" s="133" t="str">
        <f t="shared" ref="Y717:Y780" si="204">IF(ISNA(P717)=FALSE,IF(I717="..",IF(LEN(H717)&gt;0,"X",""),IF(H717&lt;0.00001,"X","")),"")</f>
        <v/>
      </c>
      <c r="Z717" s="135" t="str">
        <f t="shared" ref="Z717:Z780" si="205">IF(ISNA(P717)=TRUE,"",IF(L717&gt;=0.0001,"","X"))</f>
        <v/>
      </c>
      <c r="AA717" s="113"/>
      <c r="AB717" s="113"/>
      <c r="AC717" s="113"/>
      <c r="AD717" s="113"/>
      <c r="AE717" s="138"/>
      <c r="AF717" s="138"/>
      <c r="AG717" s="138"/>
      <c r="AH717" s="113"/>
      <c r="AI717" s="253" t="s">
        <v>2979</v>
      </c>
      <c r="AJ717" s="234" t="s">
        <v>4601</v>
      </c>
      <c r="AK717" s="235">
        <v>0.03</v>
      </c>
      <c r="AL717" s="254">
        <v>0</v>
      </c>
      <c r="AM717" s="113" t="s">
        <v>2622</v>
      </c>
    </row>
    <row r="718" spans="1:39" ht="12.75">
      <c r="A718" s="114" t="str">
        <f t="shared" ref="A718:A781" si="206">IF(ISNA($P718)=TRUE,"",A717+1)</f>
        <v/>
      </c>
      <c r="B718" s="115"/>
      <c r="C718" s="116"/>
      <c r="D718" s="116"/>
      <c r="E718" s="146"/>
      <c r="F718" s="146"/>
      <c r="G718" s="147"/>
      <c r="H718" s="117"/>
      <c r="I718" s="118" t="str">
        <f t="shared" si="190"/>
        <v/>
      </c>
      <c r="J718" s="119"/>
      <c r="K718" s="120">
        <v>1</v>
      </c>
      <c r="L718" s="121">
        <f t="shared" si="195"/>
        <v>0</v>
      </c>
      <c r="M718" s="122" t="str">
        <f t="shared" si="191"/>
        <v/>
      </c>
      <c r="N718" s="123" t="str">
        <f t="shared" si="192"/>
        <v/>
      </c>
      <c r="O718" s="124" t="str">
        <f t="shared" si="196"/>
        <v/>
      </c>
      <c r="P718" s="125" t="e">
        <f t="shared" si="193"/>
        <v>#N/A</v>
      </c>
      <c r="Q718" s="126">
        <f t="shared" si="194"/>
        <v>0</v>
      </c>
      <c r="R718" s="127">
        <f t="shared" si="197"/>
        <v>0</v>
      </c>
      <c r="S718" s="132" t="str">
        <f t="shared" si="198"/>
        <v/>
      </c>
      <c r="T718" s="133" t="str">
        <f t="shared" si="199"/>
        <v/>
      </c>
      <c r="U718" s="133" t="str">
        <f t="shared" si="200"/>
        <v/>
      </c>
      <c r="V718" s="133" t="str">
        <f t="shared" si="201"/>
        <v/>
      </c>
      <c r="W718" s="133" t="str">
        <f t="shared" si="202"/>
        <v/>
      </c>
      <c r="X718" s="134" t="str">
        <f t="shared" si="203"/>
        <v/>
      </c>
      <c r="Y718" s="133" t="str">
        <f t="shared" si="204"/>
        <v/>
      </c>
      <c r="Z718" s="135" t="str">
        <f t="shared" si="205"/>
        <v/>
      </c>
      <c r="AA718" s="113"/>
      <c r="AB718" s="113"/>
      <c r="AC718" s="113"/>
      <c r="AD718" s="113"/>
      <c r="AE718" s="138"/>
      <c r="AF718" s="138"/>
      <c r="AG718" s="138"/>
      <c r="AH718" s="113"/>
      <c r="AI718" s="253" t="s">
        <v>4971</v>
      </c>
      <c r="AJ718" s="234" t="s">
        <v>731</v>
      </c>
      <c r="AK718" s="235">
        <v>0.03</v>
      </c>
      <c r="AL718" s="254">
        <v>0</v>
      </c>
      <c r="AM718" s="113" t="s">
        <v>2622</v>
      </c>
    </row>
    <row r="719" spans="1:39" ht="12.75">
      <c r="A719" s="114" t="str">
        <f t="shared" si="206"/>
        <v/>
      </c>
      <c r="B719" s="115"/>
      <c r="C719" s="116"/>
      <c r="D719" s="116"/>
      <c r="E719" s="146"/>
      <c r="F719" s="146"/>
      <c r="G719" s="147"/>
      <c r="H719" s="117"/>
      <c r="I719" s="118" t="str">
        <f t="shared" si="190"/>
        <v/>
      </c>
      <c r="J719" s="119"/>
      <c r="K719" s="120">
        <v>1</v>
      </c>
      <c r="L719" s="121">
        <f t="shared" si="195"/>
        <v>0</v>
      </c>
      <c r="M719" s="122" t="str">
        <f t="shared" si="191"/>
        <v/>
      </c>
      <c r="N719" s="123" t="str">
        <f t="shared" si="192"/>
        <v/>
      </c>
      <c r="O719" s="124" t="str">
        <f t="shared" si="196"/>
        <v/>
      </c>
      <c r="P719" s="125" t="e">
        <f t="shared" si="193"/>
        <v>#N/A</v>
      </c>
      <c r="Q719" s="126">
        <f t="shared" si="194"/>
        <v>0</v>
      </c>
      <c r="R719" s="127">
        <f t="shared" si="197"/>
        <v>0</v>
      </c>
      <c r="S719" s="132" t="str">
        <f t="shared" si="198"/>
        <v/>
      </c>
      <c r="T719" s="133" t="str">
        <f t="shared" si="199"/>
        <v/>
      </c>
      <c r="U719" s="133" t="str">
        <f t="shared" si="200"/>
        <v/>
      </c>
      <c r="V719" s="133" t="str">
        <f t="shared" si="201"/>
        <v/>
      </c>
      <c r="W719" s="133" t="str">
        <f t="shared" si="202"/>
        <v/>
      </c>
      <c r="X719" s="134" t="str">
        <f t="shared" si="203"/>
        <v/>
      </c>
      <c r="Y719" s="133" t="str">
        <f t="shared" si="204"/>
        <v/>
      </c>
      <c r="Z719" s="135" t="str">
        <f t="shared" si="205"/>
        <v/>
      </c>
      <c r="AA719" s="113"/>
      <c r="AB719" s="113"/>
      <c r="AC719" s="113"/>
      <c r="AD719" s="113"/>
      <c r="AE719" s="138"/>
      <c r="AF719" s="138"/>
      <c r="AG719" s="138"/>
      <c r="AH719" s="113"/>
      <c r="AI719" s="253" t="s">
        <v>4972</v>
      </c>
      <c r="AJ719" s="234" t="s">
        <v>731</v>
      </c>
      <c r="AK719" s="235">
        <v>0.03</v>
      </c>
      <c r="AL719" s="254">
        <v>0</v>
      </c>
      <c r="AM719" s="113" t="s">
        <v>2622</v>
      </c>
    </row>
    <row r="720" spans="1:39" ht="12.75">
      <c r="A720" s="114" t="str">
        <f t="shared" si="206"/>
        <v/>
      </c>
      <c r="B720" s="115"/>
      <c r="C720" s="116"/>
      <c r="D720" s="116"/>
      <c r="E720" s="146"/>
      <c r="F720" s="146"/>
      <c r="G720" s="147"/>
      <c r="H720" s="117"/>
      <c r="I720" s="118" t="str">
        <f t="shared" si="190"/>
        <v/>
      </c>
      <c r="J720" s="119"/>
      <c r="K720" s="120">
        <v>1</v>
      </c>
      <c r="L720" s="121">
        <f t="shared" si="195"/>
        <v>0</v>
      </c>
      <c r="M720" s="122" t="str">
        <f t="shared" si="191"/>
        <v/>
      </c>
      <c r="N720" s="123" t="str">
        <f t="shared" si="192"/>
        <v/>
      </c>
      <c r="O720" s="124" t="str">
        <f t="shared" si="196"/>
        <v/>
      </c>
      <c r="P720" s="125" t="e">
        <f t="shared" si="193"/>
        <v>#N/A</v>
      </c>
      <c r="Q720" s="126">
        <f t="shared" si="194"/>
        <v>0</v>
      </c>
      <c r="R720" s="127">
        <f t="shared" si="197"/>
        <v>0</v>
      </c>
      <c r="S720" s="132" t="str">
        <f t="shared" si="198"/>
        <v/>
      </c>
      <c r="T720" s="133" t="str">
        <f t="shared" si="199"/>
        <v/>
      </c>
      <c r="U720" s="133" t="str">
        <f t="shared" si="200"/>
        <v/>
      </c>
      <c r="V720" s="133" t="str">
        <f t="shared" si="201"/>
        <v/>
      </c>
      <c r="W720" s="133" t="str">
        <f t="shared" si="202"/>
        <v/>
      </c>
      <c r="X720" s="134" t="str">
        <f t="shared" si="203"/>
        <v/>
      </c>
      <c r="Y720" s="133" t="str">
        <f t="shared" si="204"/>
        <v/>
      </c>
      <c r="Z720" s="135" t="str">
        <f t="shared" si="205"/>
        <v/>
      </c>
      <c r="AA720" s="113"/>
      <c r="AB720" s="113"/>
      <c r="AC720" s="113"/>
      <c r="AD720" s="113"/>
      <c r="AE720" s="138"/>
      <c r="AF720" s="138"/>
      <c r="AG720" s="138"/>
      <c r="AH720" s="113"/>
      <c r="AI720" s="253" t="s">
        <v>6258</v>
      </c>
      <c r="AJ720" s="234" t="s">
        <v>4601</v>
      </c>
      <c r="AK720" s="235">
        <v>0.03</v>
      </c>
      <c r="AL720" s="254">
        <v>0</v>
      </c>
      <c r="AM720" s="113" t="s">
        <v>2622</v>
      </c>
    </row>
    <row r="721" spans="1:39" ht="12.75">
      <c r="A721" s="114" t="str">
        <f t="shared" si="206"/>
        <v/>
      </c>
      <c r="B721" s="115"/>
      <c r="C721" s="116"/>
      <c r="D721" s="116"/>
      <c r="E721" s="146"/>
      <c r="F721" s="146"/>
      <c r="G721" s="147"/>
      <c r="H721" s="117"/>
      <c r="I721" s="118" t="str">
        <f t="shared" si="190"/>
        <v/>
      </c>
      <c r="J721" s="119"/>
      <c r="K721" s="120">
        <v>1</v>
      </c>
      <c r="L721" s="121">
        <f t="shared" si="195"/>
        <v>0</v>
      </c>
      <c r="M721" s="122" t="str">
        <f t="shared" si="191"/>
        <v/>
      </c>
      <c r="N721" s="123" t="str">
        <f t="shared" si="192"/>
        <v/>
      </c>
      <c r="O721" s="124" t="str">
        <f t="shared" si="196"/>
        <v/>
      </c>
      <c r="P721" s="125" t="e">
        <f t="shared" si="193"/>
        <v>#N/A</v>
      </c>
      <c r="Q721" s="126">
        <f t="shared" si="194"/>
        <v>0</v>
      </c>
      <c r="R721" s="127">
        <f t="shared" si="197"/>
        <v>0</v>
      </c>
      <c r="S721" s="132" t="str">
        <f t="shared" si="198"/>
        <v/>
      </c>
      <c r="T721" s="133" t="str">
        <f t="shared" si="199"/>
        <v/>
      </c>
      <c r="U721" s="133" t="str">
        <f t="shared" si="200"/>
        <v/>
      </c>
      <c r="V721" s="133" t="str">
        <f t="shared" si="201"/>
        <v/>
      </c>
      <c r="W721" s="133" t="str">
        <f t="shared" si="202"/>
        <v/>
      </c>
      <c r="X721" s="134" t="str">
        <f t="shared" si="203"/>
        <v/>
      </c>
      <c r="Y721" s="133" t="str">
        <f t="shared" si="204"/>
        <v/>
      </c>
      <c r="Z721" s="135" t="str">
        <f t="shared" si="205"/>
        <v/>
      </c>
      <c r="AA721" s="113"/>
      <c r="AB721" s="113"/>
      <c r="AC721" s="113"/>
      <c r="AD721" s="113"/>
      <c r="AE721" s="138"/>
      <c r="AF721" s="138"/>
      <c r="AG721" s="138"/>
      <c r="AH721" s="113"/>
      <c r="AI721" s="253" t="s">
        <v>4973</v>
      </c>
      <c r="AJ721" s="234" t="s">
        <v>731</v>
      </c>
      <c r="AK721" s="235">
        <v>0.03</v>
      </c>
      <c r="AL721" s="254">
        <v>0</v>
      </c>
      <c r="AM721" s="113" t="s">
        <v>2622</v>
      </c>
    </row>
    <row r="722" spans="1:39" ht="12.75">
      <c r="A722" s="114" t="str">
        <f t="shared" si="206"/>
        <v/>
      </c>
      <c r="B722" s="115"/>
      <c r="C722" s="116"/>
      <c r="D722" s="116"/>
      <c r="E722" s="146"/>
      <c r="F722" s="146"/>
      <c r="G722" s="147"/>
      <c r="H722" s="117"/>
      <c r="I722" s="118" t="str">
        <f t="shared" si="190"/>
        <v/>
      </c>
      <c r="J722" s="119"/>
      <c r="K722" s="120">
        <v>1</v>
      </c>
      <c r="L722" s="121">
        <f t="shared" si="195"/>
        <v>0</v>
      </c>
      <c r="M722" s="122" t="str">
        <f t="shared" si="191"/>
        <v/>
      </c>
      <c r="N722" s="123" t="str">
        <f t="shared" si="192"/>
        <v/>
      </c>
      <c r="O722" s="124" t="str">
        <f t="shared" si="196"/>
        <v/>
      </c>
      <c r="P722" s="125" t="e">
        <f t="shared" si="193"/>
        <v>#N/A</v>
      </c>
      <c r="Q722" s="126">
        <f t="shared" si="194"/>
        <v>0</v>
      </c>
      <c r="R722" s="127">
        <f t="shared" si="197"/>
        <v>0</v>
      </c>
      <c r="S722" s="132" t="str">
        <f t="shared" si="198"/>
        <v/>
      </c>
      <c r="T722" s="133" t="str">
        <f t="shared" si="199"/>
        <v/>
      </c>
      <c r="U722" s="133" t="str">
        <f t="shared" si="200"/>
        <v/>
      </c>
      <c r="V722" s="133" t="str">
        <f t="shared" si="201"/>
        <v/>
      </c>
      <c r="W722" s="133" t="str">
        <f t="shared" si="202"/>
        <v/>
      </c>
      <c r="X722" s="134" t="str">
        <f t="shared" si="203"/>
        <v/>
      </c>
      <c r="Y722" s="133" t="str">
        <f t="shared" si="204"/>
        <v/>
      </c>
      <c r="Z722" s="135" t="str">
        <f t="shared" si="205"/>
        <v/>
      </c>
      <c r="AA722" s="113"/>
      <c r="AB722" s="113"/>
      <c r="AC722" s="113"/>
      <c r="AD722" s="113"/>
      <c r="AE722" s="138"/>
      <c r="AF722" s="138"/>
      <c r="AG722" s="138"/>
      <c r="AH722" s="113"/>
      <c r="AI722" s="253" t="s">
        <v>4974</v>
      </c>
      <c r="AJ722" s="234" t="s">
        <v>731</v>
      </c>
      <c r="AK722" s="235">
        <v>0.03</v>
      </c>
      <c r="AL722" s="254">
        <v>0</v>
      </c>
      <c r="AM722" s="113" t="s">
        <v>2622</v>
      </c>
    </row>
    <row r="723" spans="1:39" ht="12.75">
      <c r="A723" s="114" t="str">
        <f t="shared" si="206"/>
        <v/>
      </c>
      <c r="B723" s="115"/>
      <c r="C723" s="116"/>
      <c r="D723" s="116"/>
      <c r="E723" s="146"/>
      <c r="F723" s="146"/>
      <c r="G723" s="147"/>
      <c r="H723" s="117"/>
      <c r="I723" s="118" t="str">
        <f t="shared" si="190"/>
        <v/>
      </c>
      <c r="J723" s="119"/>
      <c r="K723" s="120">
        <v>1</v>
      </c>
      <c r="L723" s="121">
        <f t="shared" si="195"/>
        <v>0</v>
      </c>
      <c r="M723" s="122" t="str">
        <f t="shared" si="191"/>
        <v/>
      </c>
      <c r="N723" s="123" t="str">
        <f t="shared" si="192"/>
        <v/>
      </c>
      <c r="O723" s="124" t="str">
        <f t="shared" si="196"/>
        <v/>
      </c>
      <c r="P723" s="125" t="e">
        <f t="shared" si="193"/>
        <v>#N/A</v>
      </c>
      <c r="Q723" s="126">
        <f t="shared" si="194"/>
        <v>0</v>
      </c>
      <c r="R723" s="127">
        <f t="shared" si="197"/>
        <v>0</v>
      </c>
      <c r="S723" s="132" t="str">
        <f t="shared" si="198"/>
        <v/>
      </c>
      <c r="T723" s="133" t="str">
        <f t="shared" si="199"/>
        <v/>
      </c>
      <c r="U723" s="133" t="str">
        <f t="shared" si="200"/>
        <v/>
      </c>
      <c r="V723" s="133" t="str">
        <f t="shared" si="201"/>
        <v/>
      </c>
      <c r="W723" s="133" t="str">
        <f t="shared" si="202"/>
        <v/>
      </c>
      <c r="X723" s="134" t="str">
        <f t="shared" si="203"/>
        <v/>
      </c>
      <c r="Y723" s="133" t="str">
        <f t="shared" si="204"/>
        <v/>
      </c>
      <c r="Z723" s="135" t="str">
        <f t="shared" si="205"/>
        <v/>
      </c>
      <c r="AA723" s="113"/>
      <c r="AB723" s="113"/>
      <c r="AC723" s="113"/>
      <c r="AD723" s="113"/>
      <c r="AE723" s="138"/>
      <c r="AF723" s="138"/>
      <c r="AG723" s="138"/>
      <c r="AH723" s="113"/>
      <c r="AI723" s="253" t="s">
        <v>274</v>
      </c>
      <c r="AJ723" s="234" t="s">
        <v>4601</v>
      </c>
      <c r="AK723" s="235">
        <v>0.04</v>
      </c>
      <c r="AL723" s="254">
        <v>0</v>
      </c>
      <c r="AM723" s="113" t="s">
        <v>2622</v>
      </c>
    </row>
    <row r="724" spans="1:39" ht="12.75">
      <c r="A724" s="114" t="str">
        <f t="shared" si="206"/>
        <v/>
      </c>
      <c r="B724" s="115"/>
      <c r="C724" s="116"/>
      <c r="D724" s="116"/>
      <c r="E724" s="146"/>
      <c r="F724" s="146"/>
      <c r="G724" s="147"/>
      <c r="H724" s="117"/>
      <c r="I724" s="118" t="str">
        <f t="shared" si="190"/>
        <v/>
      </c>
      <c r="J724" s="119"/>
      <c r="K724" s="120">
        <v>1</v>
      </c>
      <c r="L724" s="121">
        <f t="shared" si="195"/>
        <v>0</v>
      </c>
      <c r="M724" s="122" t="str">
        <f t="shared" si="191"/>
        <v/>
      </c>
      <c r="N724" s="123" t="str">
        <f t="shared" si="192"/>
        <v/>
      </c>
      <c r="O724" s="124" t="str">
        <f t="shared" si="196"/>
        <v/>
      </c>
      <c r="P724" s="125" t="e">
        <f t="shared" si="193"/>
        <v>#N/A</v>
      </c>
      <c r="Q724" s="126">
        <f t="shared" si="194"/>
        <v>0</v>
      </c>
      <c r="R724" s="127">
        <f t="shared" si="197"/>
        <v>0</v>
      </c>
      <c r="S724" s="132" t="str">
        <f t="shared" si="198"/>
        <v/>
      </c>
      <c r="T724" s="133" t="str">
        <f t="shared" si="199"/>
        <v/>
      </c>
      <c r="U724" s="133" t="str">
        <f t="shared" si="200"/>
        <v/>
      </c>
      <c r="V724" s="133" t="str">
        <f t="shared" si="201"/>
        <v/>
      </c>
      <c r="W724" s="133" t="str">
        <f t="shared" si="202"/>
        <v/>
      </c>
      <c r="X724" s="134" t="str">
        <f t="shared" si="203"/>
        <v/>
      </c>
      <c r="Y724" s="133" t="str">
        <f t="shared" si="204"/>
        <v/>
      </c>
      <c r="Z724" s="135" t="str">
        <f t="shared" si="205"/>
        <v/>
      </c>
      <c r="AA724" s="113"/>
      <c r="AB724" s="113"/>
      <c r="AC724" s="113"/>
      <c r="AD724" s="113"/>
      <c r="AE724" s="138"/>
      <c r="AF724" s="138"/>
      <c r="AG724" s="138"/>
      <c r="AH724" s="113"/>
      <c r="AI724" s="253" t="s">
        <v>275</v>
      </c>
      <c r="AJ724" s="234" t="s">
        <v>731</v>
      </c>
      <c r="AK724" s="235">
        <v>0.03</v>
      </c>
      <c r="AL724" s="254">
        <v>0</v>
      </c>
      <c r="AM724" s="113" t="s">
        <v>2622</v>
      </c>
    </row>
    <row r="725" spans="1:39" ht="12.75">
      <c r="A725" s="114" t="str">
        <f t="shared" si="206"/>
        <v/>
      </c>
      <c r="B725" s="115"/>
      <c r="C725" s="116"/>
      <c r="D725" s="116"/>
      <c r="E725" s="146"/>
      <c r="F725" s="146"/>
      <c r="G725" s="147"/>
      <c r="H725" s="117"/>
      <c r="I725" s="118" t="str">
        <f t="shared" si="190"/>
        <v/>
      </c>
      <c r="J725" s="119"/>
      <c r="K725" s="120">
        <v>1</v>
      </c>
      <c r="L725" s="121">
        <f t="shared" si="195"/>
        <v>0</v>
      </c>
      <c r="M725" s="122" t="str">
        <f t="shared" si="191"/>
        <v/>
      </c>
      <c r="N725" s="123" t="str">
        <f t="shared" si="192"/>
        <v/>
      </c>
      <c r="O725" s="124" t="str">
        <f t="shared" si="196"/>
        <v/>
      </c>
      <c r="P725" s="125" t="e">
        <f t="shared" si="193"/>
        <v>#N/A</v>
      </c>
      <c r="Q725" s="126">
        <f t="shared" si="194"/>
        <v>0</v>
      </c>
      <c r="R725" s="127">
        <f t="shared" si="197"/>
        <v>0</v>
      </c>
      <c r="S725" s="132" t="str">
        <f t="shared" si="198"/>
        <v/>
      </c>
      <c r="T725" s="133" t="str">
        <f t="shared" si="199"/>
        <v/>
      </c>
      <c r="U725" s="133" t="str">
        <f t="shared" si="200"/>
        <v/>
      </c>
      <c r="V725" s="133" t="str">
        <f t="shared" si="201"/>
        <v/>
      </c>
      <c r="W725" s="133" t="str">
        <f t="shared" si="202"/>
        <v/>
      </c>
      <c r="X725" s="134" t="str">
        <f t="shared" si="203"/>
        <v/>
      </c>
      <c r="Y725" s="133" t="str">
        <f t="shared" si="204"/>
        <v/>
      </c>
      <c r="Z725" s="135" t="str">
        <f t="shared" si="205"/>
        <v/>
      </c>
      <c r="AA725" s="113"/>
      <c r="AB725" s="113"/>
      <c r="AC725" s="113"/>
      <c r="AD725" s="113"/>
      <c r="AE725" s="138"/>
      <c r="AF725" s="138"/>
      <c r="AG725" s="138"/>
      <c r="AH725" s="113"/>
      <c r="AI725" s="253" t="s">
        <v>6259</v>
      </c>
      <c r="AJ725" s="234" t="s">
        <v>731</v>
      </c>
      <c r="AK725" s="235">
        <v>0.03</v>
      </c>
      <c r="AL725" s="254">
        <v>0</v>
      </c>
      <c r="AM725" s="113" t="s">
        <v>2622</v>
      </c>
    </row>
    <row r="726" spans="1:39" ht="12.75">
      <c r="A726" s="114" t="str">
        <f t="shared" si="206"/>
        <v/>
      </c>
      <c r="B726" s="115"/>
      <c r="C726" s="116"/>
      <c r="D726" s="116"/>
      <c r="E726" s="146"/>
      <c r="F726" s="146"/>
      <c r="G726" s="147"/>
      <c r="H726" s="117"/>
      <c r="I726" s="118" t="str">
        <f t="shared" si="190"/>
        <v/>
      </c>
      <c r="J726" s="119"/>
      <c r="K726" s="120">
        <v>1</v>
      </c>
      <c r="L726" s="121">
        <f t="shared" si="195"/>
        <v>0</v>
      </c>
      <c r="M726" s="122" t="str">
        <f t="shared" si="191"/>
        <v/>
      </c>
      <c r="N726" s="123" t="str">
        <f t="shared" si="192"/>
        <v/>
      </c>
      <c r="O726" s="124" t="str">
        <f t="shared" si="196"/>
        <v/>
      </c>
      <c r="P726" s="125" t="e">
        <f t="shared" si="193"/>
        <v>#N/A</v>
      </c>
      <c r="Q726" s="126">
        <f t="shared" si="194"/>
        <v>0</v>
      </c>
      <c r="R726" s="127">
        <f t="shared" si="197"/>
        <v>0</v>
      </c>
      <c r="S726" s="132" t="str">
        <f t="shared" si="198"/>
        <v/>
      </c>
      <c r="T726" s="133" t="str">
        <f t="shared" si="199"/>
        <v/>
      </c>
      <c r="U726" s="133" t="str">
        <f t="shared" si="200"/>
        <v/>
      </c>
      <c r="V726" s="133" t="str">
        <f t="shared" si="201"/>
        <v/>
      </c>
      <c r="W726" s="133" t="str">
        <f t="shared" si="202"/>
        <v/>
      </c>
      <c r="X726" s="134" t="str">
        <f t="shared" si="203"/>
        <v/>
      </c>
      <c r="Y726" s="133" t="str">
        <f t="shared" si="204"/>
        <v/>
      </c>
      <c r="Z726" s="135" t="str">
        <f t="shared" si="205"/>
        <v/>
      </c>
      <c r="AA726" s="113"/>
      <c r="AB726" s="113"/>
      <c r="AC726" s="113"/>
      <c r="AD726" s="113"/>
      <c r="AE726" s="138"/>
      <c r="AF726" s="138"/>
      <c r="AG726" s="138"/>
      <c r="AH726" s="113"/>
      <c r="AI726" s="253" t="s">
        <v>6260</v>
      </c>
      <c r="AJ726" s="234" t="s">
        <v>731</v>
      </c>
      <c r="AK726" s="235">
        <v>0.03</v>
      </c>
      <c r="AL726" s="254">
        <v>0</v>
      </c>
      <c r="AM726" s="113" t="s">
        <v>2622</v>
      </c>
    </row>
    <row r="727" spans="1:39" ht="12.75">
      <c r="A727" s="114" t="str">
        <f t="shared" si="206"/>
        <v/>
      </c>
      <c r="B727" s="115"/>
      <c r="C727" s="116"/>
      <c r="D727" s="116"/>
      <c r="E727" s="146"/>
      <c r="F727" s="146"/>
      <c r="G727" s="147"/>
      <c r="H727" s="117"/>
      <c r="I727" s="118" t="str">
        <f t="shared" si="190"/>
        <v/>
      </c>
      <c r="J727" s="119"/>
      <c r="K727" s="120">
        <v>1</v>
      </c>
      <c r="L727" s="121">
        <f t="shared" si="195"/>
        <v>0</v>
      </c>
      <c r="M727" s="122" t="str">
        <f t="shared" si="191"/>
        <v/>
      </c>
      <c r="N727" s="123" t="str">
        <f t="shared" si="192"/>
        <v/>
      </c>
      <c r="O727" s="124" t="str">
        <f t="shared" si="196"/>
        <v/>
      </c>
      <c r="P727" s="125" t="e">
        <f t="shared" si="193"/>
        <v>#N/A</v>
      </c>
      <c r="Q727" s="126">
        <f t="shared" si="194"/>
        <v>0</v>
      </c>
      <c r="R727" s="127">
        <f t="shared" si="197"/>
        <v>0</v>
      </c>
      <c r="S727" s="132" t="str">
        <f t="shared" si="198"/>
        <v/>
      </c>
      <c r="T727" s="133" t="str">
        <f t="shared" si="199"/>
        <v/>
      </c>
      <c r="U727" s="133" t="str">
        <f t="shared" si="200"/>
        <v/>
      </c>
      <c r="V727" s="133" t="str">
        <f t="shared" si="201"/>
        <v/>
      </c>
      <c r="W727" s="133" t="str">
        <f t="shared" si="202"/>
        <v/>
      </c>
      <c r="X727" s="134" t="str">
        <f t="shared" si="203"/>
        <v/>
      </c>
      <c r="Y727" s="133" t="str">
        <f t="shared" si="204"/>
        <v/>
      </c>
      <c r="Z727" s="135" t="str">
        <f t="shared" si="205"/>
        <v/>
      </c>
      <c r="AA727" s="113"/>
      <c r="AB727" s="113"/>
      <c r="AC727" s="113"/>
      <c r="AD727" s="113"/>
      <c r="AE727" s="138"/>
      <c r="AF727" s="138"/>
      <c r="AG727" s="138"/>
      <c r="AH727" s="113"/>
      <c r="AI727" s="253" t="s">
        <v>276</v>
      </c>
      <c r="AJ727" s="234" t="s">
        <v>731</v>
      </c>
      <c r="AK727" s="235">
        <v>0.03</v>
      </c>
      <c r="AL727" s="254">
        <v>0</v>
      </c>
      <c r="AM727" s="113" t="s">
        <v>2622</v>
      </c>
    </row>
    <row r="728" spans="1:39" ht="12.75">
      <c r="A728" s="114" t="str">
        <f t="shared" si="206"/>
        <v/>
      </c>
      <c r="B728" s="115"/>
      <c r="C728" s="116"/>
      <c r="D728" s="116"/>
      <c r="E728" s="146"/>
      <c r="F728" s="146"/>
      <c r="G728" s="147"/>
      <c r="H728" s="117"/>
      <c r="I728" s="118" t="str">
        <f t="shared" si="190"/>
        <v/>
      </c>
      <c r="J728" s="119"/>
      <c r="K728" s="120">
        <v>1</v>
      </c>
      <c r="L728" s="121">
        <f t="shared" si="195"/>
        <v>0</v>
      </c>
      <c r="M728" s="122" t="str">
        <f t="shared" si="191"/>
        <v/>
      </c>
      <c r="N728" s="123" t="str">
        <f t="shared" si="192"/>
        <v/>
      </c>
      <c r="O728" s="124" t="str">
        <f t="shared" si="196"/>
        <v/>
      </c>
      <c r="P728" s="125" t="e">
        <f t="shared" si="193"/>
        <v>#N/A</v>
      </c>
      <c r="Q728" s="126">
        <f t="shared" si="194"/>
        <v>0</v>
      </c>
      <c r="R728" s="127">
        <f t="shared" si="197"/>
        <v>0</v>
      </c>
      <c r="S728" s="132" t="str">
        <f t="shared" si="198"/>
        <v/>
      </c>
      <c r="T728" s="133" t="str">
        <f t="shared" si="199"/>
        <v/>
      </c>
      <c r="U728" s="133" t="str">
        <f t="shared" si="200"/>
        <v/>
      </c>
      <c r="V728" s="133" t="str">
        <f t="shared" si="201"/>
        <v/>
      </c>
      <c r="W728" s="133" t="str">
        <f t="shared" si="202"/>
        <v/>
      </c>
      <c r="X728" s="134" t="str">
        <f t="shared" si="203"/>
        <v/>
      </c>
      <c r="Y728" s="133" t="str">
        <f t="shared" si="204"/>
        <v/>
      </c>
      <c r="Z728" s="135" t="str">
        <f t="shared" si="205"/>
        <v/>
      </c>
      <c r="AA728" s="113"/>
      <c r="AB728" s="113"/>
      <c r="AC728" s="113"/>
      <c r="AD728" s="113"/>
      <c r="AE728" s="138"/>
      <c r="AF728" s="138"/>
      <c r="AG728" s="138"/>
      <c r="AH728" s="113"/>
      <c r="AI728" s="253" t="s">
        <v>6261</v>
      </c>
      <c r="AJ728" s="234" t="s">
        <v>731</v>
      </c>
      <c r="AK728" s="235">
        <v>0.03</v>
      </c>
      <c r="AL728" s="254">
        <v>0</v>
      </c>
      <c r="AM728" s="113" t="s">
        <v>2622</v>
      </c>
    </row>
    <row r="729" spans="1:39" ht="12.75">
      <c r="A729" s="114" t="str">
        <f t="shared" si="206"/>
        <v/>
      </c>
      <c r="B729" s="115"/>
      <c r="C729" s="116"/>
      <c r="D729" s="116"/>
      <c r="E729" s="146"/>
      <c r="F729" s="146"/>
      <c r="G729" s="147"/>
      <c r="H729" s="117"/>
      <c r="I729" s="118" t="str">
        <f t="shared" si="190"/>
        <v/>
      </c>
      <c r="J729" s="119"/>
      <c r="K729" s="120">
        <v>1</v>
      </c>
      <c r="L729" s="121">
        <f t="shared" si="195"/>
        <v>0</v>
      </c>
      <c r="M729" s="122" t="str">
        <f t="shared" si="191"/>
        <v/>
      </c>
      <c r="N729" s="123" t="str">
        <f t="shared" si="192"/>
        <v/>
      </c>
      <c r="O729" s="124" t="str">
        <f t="shared" si="196"/>
        <v/>
      </c>
      <c r="P729" s="125" t="e">
        <f t="shared" si="193"/>
        <v>#N/A</v>
      </c>
      <c r="Q729" s="126">
        <f t="shared" si="194"/>
        <v>0</v>
      </c>
      <c r="R729" s="127">
        <f t="shared" si="197"/>
        <v>0</v>
      </c>
      <c r="S729" s="132" t="str">
        <f t="shared" si="198"/>
        <v/>
      </c>
      <c r="T729" s="133" t="str">
        <f t="shared" si="199"/>
        <v/>
      </c>
      <c r="U729" s="133" t="str">
        <f t="shared" si="200"/>
        <v/>
      </c>
      <c r="V729" s="133" t="str">
        <f t="shared" si="201"/>
        <v/>
      </c>
      <c r="W729" s="133" t="str">
        <f t="shared" si="202"/>
        <v/>
      </c>
      <c r="X729" s="134" t="str">
        <f t="shared" si="203"/>
        <v/>
      </c>
      <c r="Y729" s="133" t="str">
        <f t="shared" si="204"/>
        <v/>
      </c>
      <c r="Z729" s="135" t="str">
        <f t="shared" si="205"/>
        <v/>
      </c>
      <c r="AA729" s="113"/>
      <c r="AB729" s="113"/>
      <c r="AC729" s="113"/>
      <c r="AD729" s="113"/>
      <c r="AE729" s="138"/>
      <c r="AF729" s="138"/>
      <c r="AG729" s="138"/>
      <c r="AH729" s="113"/>
      <c r="AI729" s="253" t="s">
        <v>4975</v>
      </c>
      <c r="AJ729" s="234" t="s">
        <v>731</v>
      </c>
      <c r="AK729" s="235">
        <v>0.03</v>
      </c>
      <c r="AL729" s="254">
        <v>0</v>
      </c>
      <c r="AM729" s="113" t="s">
        <v>2622</v>
      </c>
    </row>
    <row r="730" spans="1:39" ht="12.75">
      <c r="A730" s="114" t="str">
        <f t="shared" si="206"/>
        <v/>
      </c>
      <c r="B730" s="115"/>
      <c r="C730" s="116"/>
      <c r="D730" s="116"/>
      <c r="E730" s="146"/>
      <c r="F730" s="146"/>
      <c r="G730" s="147"/>
      <c r="H730" s="117"/>
      <c r="I730" s="118" t="str">
        <f t="shared" si="190"/>
        <v/>
      </c>
      <c r="J730" s="119"/>
      <c r="K730" s="120">
        <v>1</v>
      </c>
      <c r="L730" s="121">
        <f t="shared" si="195"/>
        <v>0</v>
      </c>
      <c r="M730" s="122" t="str">
        <f t="shared" si="191"/>
        <v/>
      </c>
      <c r="N730" s="123" t="str">
        <f t="shared" si="192"/>
        <v/>
      </c>
      <c r="O730" s="124" t="str">
        <f t="shared" si="196"/>
        <v/>
      </c>
      <c r="P730" s="125" t="e">
        <f t="shared" si="193"/>
        <v>#N/A</v>
      </c>
      <c r="Q730" s="126">
        <f t="shared" si="194"/>
        <v>0</v>
      </c>
      <c r="R730" s="127">
        <f t="shared" si="197"/>
        <v>0</v>
      </c>
      <c r="S730" s="132" t="str">
        <f t="shared" si="198"/>
        <v/>
      </c>
      <c r="T730" s="133" t="str">
        <f t="shared" si="199"/>
        <v/>
      </c>
      <c r="U730" s="133" t="str">
        <f t="shared" si="200"/>
        <v/>
      </c>
      <c r="V730" s="133" t="str">
        <f t="shared" si="201"/>
        <v/>
      </c>
      <c r="W730" s="133" t="str">
        <f t="shared" si="202"/>
        <v/>
      </c>
      <c r="X730" s="134" t="str">
        <f t="shared" si="203"/>
        <v/>
      </c>
      <c r="Y730" s="133" t="str">
        <f t="shared" si="204"/>
        <v/>
      </c>
      <c r="Z730" s="135" t="str">
        <f t="shared" si="205"/>
        <v/>
      </c>
      <c r="AA730" s="113"/>
      <c r="AB730" s="113"/>
      <c r="AC730" s="113"/>
      <c r="AD730" s="113"/>
      <c r="AE730" s="138"/>
      <c r="AF730" s="138"/>
      <c r="AG730" s="138"/>
      <c r="AH730" s="113"/>
      <c r="AI730" s="253" t="s">
        <v>4976</v>
      </c>
      <c r="AJ730" s="234" t="s">
        <v>731</v>
      </c>
      <c r="AK730" s="235">
        <v>0.03</v>
      </c>
      <c r="AL730" s="254">
        <v>0</v>
      </c>
      <c r="AM730" s="113" t="s">
        <v>2622</v>
      </c>
    </row>
    <row r="731" spans="1:39" ht="12.75">
      <c r="A731" s="114" t="str">
        <f t="shared" si="206"/>
        <v/>
      </c>
      <c r="B731" s="115"/>
      <c r="C731" s="116"/>
      <c r="D731" s="116"/>
      <c r="E731" s="146"/>
      <c r="F731" s="146"/>
      <c r="G731" s="147"/>
      <c r="H731" s="117"/>
      <c r="I731" s="118" t="str">
        <f t="shared" si="190"/>
        <v/>
      </c>
      <c r="J731" s="119"/>
      <c r="K731" s="120">
        <v>1</v>
      </c>
      <c r="L731" s="121">
        <f t="shared" si="195"/>
        <v>0</v>
      </c>
      <c r="M731" s="122" t="str">
        <f t="shared" si="191"/>
        <v/>
      </c>
      <c r="N731" s="123" t="str">
        <f t="shared" si="192"/>
        <v/>
      </c>
      <c r="O731" s="124" t="str">
        <f t="shared" si="196"/>
        <v/>
      </c>
      <c r="P731" s="125" t="e">
        <f t="shared" si="193"/>
        <v>#N/A</v>
      </c>
      <c r="Q731" s="126">
        <f t="shared" si="194"/>
        <v>0</v>
      </c>
      <c r="R731" s="127">
        <f t="shared" si="197"/>
        <v>0</v>
      </c>
      <c r="S731" s="132" t="str">
        <f t="shared" si="198"/>
        <v/>
      </c>
      <c r="T731" s="133" t="str">
        <f t="shared" si="199"/>
        <v/>
      </c>
      <c r="U731" s="133" t="str">
        <f t="shared" si="200"/>
        <v/>
      </c>
      <c r="V731" s="133" t="str">
        <f t="shared" si="201"/>
        <v/>
      </c>
      <c r="W731" s="133" t="str">
        <f t="shared" si="202"/>
        <v/>
      </c>
      <c r="X731" s="134" t="str">
        <f t="shared" si="203"/>
        <v/>
      </c>
      <c r="Y731" s="133" t="str">
        <f t="shared" si="204"/>
        <v/>
      </c>
      <c r="Z731" s="135" t="str">
        <f t="shared" si="205"/>
        <v/>
      </c>
      <c r="AA731" s="113"/>
      <c r="AB731" s="113"/>
      <c r="AC731" s="113"/>
      <c r="AD731" s="113"/>
      <c r="AE731" s="138"/>
      <c r="AF731" s="138"/>
      <c r="AG731" s="138"/>
      <c r="AH731" s="113"/>
      <c r="AI731" s="253" t="s">
        <v>277</v>
      </c>
      <c r="AJ731" s="234" t="s">
        <v>731</v>
      </c>
      <c r="AK731" s="235">
        <v>0.03</v>
      </c>
      <c r="AL731" s="254">
        <v>0</v>
      </c>
      <c r="AM731" s="113" t="s">
        <v>2622</v>
      </c>
    </row>
    <row r="732" spans="1:39" ht="12.75">
      <c r="A732" s="114" t="str">
        <f t="shared" si="206"/>
        <v/>
      </c>
      <c r="B732" s="115"/>
      <c r="C732" s="116"/>
      <c r="D732" s="116"/>
      <c r="E732" s="146"/>
      <c r="F732" s="146"/>
      <c r="G732" s="147"/>
      <c r="H732" s="117"/>
      <c r="I732" s="118" t="str">
        <f t="shared" si="190"/>
        <v/>
      </c>
      <c r="J732" s="119"/>
      <c r="K732" s="120">
        <v>1</v>
      </c>
      <c r="L732" s="121">
        <f t="shared" si="195"/>
        <v>0</v>
      </c>
      <c r="M732" s="122" t="str">
        <f t="shared" si="191"/>
        <v/>
      </c>
      <c r="N732" s="123" t="str">
        <f t="shared" si="192"/>
        <v/>
      </c>
      <c r="O732" s="124" t="str">
        <f t="shared" si="196"/>
        <v/>
      </c>
      <c r="P732" s="125" t="e">
        <f t="shared" si="193"/>
        <v>#N/A</v>
      </c>
      <c r="Q732" s="126">
        <f t="shared" si="194"/>
        <v>0</v>
      </c>
      <c r="R732" s="127">
        <f t="shared" si="197"/>
        <v>0</v>
      </c>
      <c r="S732" s="132" t="str">
        <f t="shared" si="198"/>
        <v/>
      </c>
      <c r="T732" s="133" t="str">
        <f t="shared" si="199"/>
        <v/>
      </c>
      <c r="U732" s="133" t="str">
        <f t="shared" si="200"/>
        <v/>
      </c>
      <c r="V732" s="133" t="str">
        <f t="shared" si="201"/>
        <v/>
      </c>
      <c r="W732" s="133" t="str">
        <f t="shared" si="202"/>
        <v/>
      </c>
      <c r="X732" s="134" t="str">
        <f t="shared" si="203"/>
        <v/>
      </c>
      <c r="Y732" s="133" t="str">
        <f t="shared" si="204"/>
        <v/>
      </c>
      <c r="Z732" s="135" t="str">
        <f t="shared" si="205"/>
        <v/>
      </c>
      <c r="AA732" s="113"/>
      <c r="AB732" s="113"/>
      <c r="AC732" s="113"/>
      <c r="AD732" s="113"/>
      <c r="AE732" s="138"/>
      <c r="AF732" s="138"/>
      <c r="AG732" s="138"/>
      <c r="AH732" s="113"/>
      <c r="AI732" s="253" t="s">
        <v>278</v>
      </c>
      <c r="AJ732" s="234" t="s">
        <v>731</v>
      </c>
      <c r="AK732" s="235">
        <v>0.03</v>
      </c>
      <c r="AL732" s="254">
        <v>0</v>
      </c>
      <c r="AM732" s="113" t="s">
        <v>2622</v>
      </c>
    </row>
    <row r="733" spans="1:39" ht="12.75">
      <c r="A733" s="114" t="str">
        <f t="shared" si="206"/>
        <v/>
      </c>
      <c r="B733" s="115"/>
      <c r="C733" s="116"/>
      <c r="D733" s="116"/>
      <c r="E733" s="146"/>
      <c r="F733" s="146"/>
      <c r="G733" s="147"/>
      <c r="H733" s="117"/>
      <c r="I733" s="118" t="str">
        <f t="shared" si="190"/>
        <v/>
      </c>
      <c r="J733" s="119"/>
      <c r="K733" s="120">
        <v>1</v>
      </c>
      <c r="L733" s="121">
        <f t="shared" si="195"/>
        <v>0</v>
      </c>
      <c r="M733" s="122" t="str">
        <f t="shared" si="191"/>
        <v/>
      </c>
      <c r="N733" s="123" t="str">
        <f t="shared" si="192"/>
        <v/>
      </c>
      <c r="O733" s="124" t="str">
        <f t="shared" si="196"/>
        <v/>
      </c>
      <c r="P733" s="125" t="e">
        <f t="shared" si="193"/>
        <v>#N/A</v>
      </c>
      <c r="Q733" s="126">
        <f t="shared" si="194"/>
        <v>0</v>
      </c>
      <c r="R733" s="127">
        <f t="shared" si="197"/>
        <v>0</v>
      </c>
      <c r="S733" s="132" t="str">
        <f t="shared" si="198"/>
        <v/>
      </c>
      <c r="T733" s="133" t="str">
        <f t="shared" si="199"/>
        <v/>
      </c>
      <c r="U733" s="133" t="str">
        <f t="shared" si="200"/>
        <v/>
      </c>
      <c r="V733" s="133" t="str">
        <f t="shared" si="201"/>
        <v/>
      </c>
      <c r="W733" s="133" t="str">
        <f t="shared" si="202"/>
        <v/>
      </c>
      <c r="X733" s="134" t="str">
        <f t="shared" si="203"/>
        <v/>
      </c>
      <c r="Y733" s="133" t="str">
        <f t="shared" si="204"/>
        <v/>
      </c>
      <c r="Z733" s="135" t="str">
        <f t="shared" si="205"/>
        <v/>
      </c>
      <c r="AA733" s="113"/>
      <c r="AB733" s="113"/>
      <c r="AC733" s="113"/>
      <c r="AD733" s="113"/>
      <c r="AE733" s="138"/>
      <c r="AF733" s="138"/>
      <c r="AG733" s="138"/>
      <c r="AH733" s="113"/>
      <c r="AI733" s="253" t="s">
        <v>279</v>
      </c>
      <c r="AJ733" s="234" t="s">
        <v>731</v>
      </c>
      <c r="AK733" s="235">
        <v>0.03</v>
      </c>
      <c r="AL733" s="254">
        <v>0</v>
      </c>
      <c r="AM733" s="113" t="s">
        <v>2622</v>
      </c>
    </row>
    <row r="734" spans="1:39" ht="12.75">
      <c r="A734" s="114" t="str">
        <f t="shared" si="206"/>
        <v/>
      </c>
      <c r="B734" s="115"/>
      <c r="C734" s="116"/>
      <c r="D734" s="116"/>
      <c r="E734" s="146"/>
      <c r="F734" s="146"/>
      <c r="G734" s="147"/>
      <c r="H734" s="117"/>
      <c r="I734" s="118" t="str">
        <f t="shared" si="190"/>
        <v/>
      </c>
      <c r="J734" s="119"/>
      <c r="K734" s="120">
        <v>1</v>
      </c>
      <c r="L734" s="121">
        <f t="shared" si="195"/>
        <v>0</v>
      </c>
      <c r="M734" s="122" t="str">
        <f t="shared" si="191"/>
        <v/>
      </c>
      <c r="N734" s="123" t="str">
        <f t="shared" si="192"/>
        <v/>
      </c>
      <c r="O734" s="124" t="str">
        <f t="shared" si="196"/>
        <v/>
      </c>
      <c r="P734" s="125" t="e">
        <f t="shared" si="193"/>
        <v>#N/A</v>
      </c>
      <c r="Q734" s="126">
        <f t="shared" si="194"/>
        <v>0</v>
      </c>
      <c r="R734" s="127">
        <f t="shared" si="197"/>
        <v>0</v>
      </c>
      <c r="S734" s="132" t="str">
        <f t="shared" si="198"/>
        <v/>
      </c>
      <c r="T734" s="133" t="str">
        <f t="shared" si="199"/>
        <v/>
      </c>
      <c r="U734" s="133" t="str">
        <f t="shared" si="200"/>
        <v/>
      </c>
      <c r="V734" s="133" t="str">
        <f t="shared" si="201"/>
        <v/>
      </c>
      <c r="W734" s="133" t="str">
        <f t="shared" si="202"/>
        <v/>
      </c>
      <c r="X734" s="134" t="str">
        <f t="shared" si="203"/>
        <v/>
      </c>
      <c r="Y734" s="133" t="str">
        <f t="shared" si="204"/>
        <v/>
      </c>
      <c r="Z734" s="135" t="str">
        <f t="shared" si="205"/>
        <v/>
      </c>
      <c r="AA734" s="113"/>
      <c r="AB734" s="113"/>
      <c r="AC734" s="113"/>
      <c r="AD734" s="113"/>
      <c r="AE734" s="138"/>
      <c r="AF734" s="138"/>
      <c r="AG734" s="138"/>
      <c r="AH734" s="113"/>
      <c r="AI734" s="253" t="s">
        <v>280</v>
      </c>
      <c r="AJ734" s="234" t="s">
        <v>731</v>
      </c>
      <c r="AK734" s="235">
        <v>0.03</v>
      </c>
      <c r="AL734" s="254">
        <v>0</v>
      </c>
      <c r="AM734" s="113" t="s">
        <v>2622</v>
      </c>
    </row>
    <row r="735" spans="1:39" ht="12.75">
      <c r="A735" s="114" t="str">
        <f t="shared" si="206"/>
        <v/>
      </c>
      <c r="B735" s="115"/>
      <c r="C735" s="116"/>
      <c r="D735" s="116"/>
      <c r="E735" s="146"/>
      <c r="F735" s="146"/>
      <c r="G735" s="147"/>
      <c r="H735" s="117"/>
      <c r="I735" s="118" t="str">
        <f t="shared" si="190"/>
        <v/>
      </c>
      <c r="J735" s="119"/>
      <c r="K735" s="120">
        <v>1</v>
      </c>
      <c r="L735" s="121">
        <f t="shared" si="195"/>
        <v>0</v>
      </c>
      <c r="M735" s="122" t="str">
        <f t="shared" si="191"/>
        <v/>
      </c>
      <c r="N735" s="123" t="str">
        <f t="shared" si="192"/>
        <v/>
      </c>
      <c r="O735" s="124" t="str">
        <f t="shared" si="196"/>
        <v/>
      </c>
      <c r="P735" s="125" t="e">
        <f t="shared" si="193"/>
        <v>#N/A</v>
      </c>
      <c r="Q735" s="126">
        <f t="shared" si="194"/>
        <v>0</v>
      </c>
      <c r="R735" s="127">
        <f t="shared" si="197"/>
        <v>0</v>
      </c>
      <c r="S735" s="132" t="str">
        <f t="shared" si="198"/>
        <v/>
      </c>
      <c r="T735" s="133" t="str">
        <f t="shared" si="199"/>
        <v/>
      </c>
      <c r="U735" s="133" t="str">
        <f t="shared" si="200"/>
        <v/>
      </c>
      <c r="V735" s="133" t="str">
        <f t="shared" si="201"/>
        <v/>
      </c>
      <c r="W735" s="133" t="str">
        <f t="shared" si="202"/>
        <v/>
      </c>
      <c r="X735" s="134" t="str">
        <f t="shared" si="203"/>
        <v/>
      </c>
      <c r="Y735" s="133" t="str">
        <f t="shared" si="204"/>
        <v/>
      </c>
      <c r="Z735" s="135" t="str">
        <f t="shared" si="205"/>
        <v/>
      </c>
      <c r="AA735" s="113"/>
      <c r="AB735" s="113"/>
      <c r="AC735" s="113"/>
      <c r="AD735" s="113"/>
      <c r="AE735" s="138"/>
      <c r="AF735" s="138"/>
      <c r="AG735" s="138"/>
      <c r="AH735" s="113"/>
      <c r="AI735" s="253" t="s">
        <v>4977</v>
      </c>
      <c r="AJ735" s="234" t="s">
        <v>731</v>
      </c>
      <c r="AK735" s="235">
        <v>0.03</v>
      </c>
      <c r="AL735" s="254">
        <v>0</v>
      </c>
      <c r="AM735" s="113" t="s">
        <v>2622</v>
      </c>
    </row>
    <row r="736" spans="1:39" ht="12.75">
      <c r="A736" s="114" t="str">
        <f t="shared" si="206"/>
        <v/>
      </c>
      <c r="B736" s="115"/>
      <c r="C736" s="116"/>
      <c r="D736" s="116"/>
      <c r="E736" s="146"/>
      <c r="F736" s="146"/>
      <c r="G736" s="147"/>
      <c r="H736" s="117"/>
      <c r="I736" s="118" t="str">
        <f t="shared" si="190"/>
        <v/>
      </c>
      <c r="J736" s="119"/>
      <c r="K736" s="120">
        <v>1</v>
      </c>
      <c r="L736" s="121">
        <f t="shared" si="195"/>
        <v>0</v>
      </c>
      <c r="M736" s="122" t="str">
        <f t="shared" si="191"/>
        <v/>
      </c>
      <c r="N736" s="123" t="str">
        <f t="shared" si="192"/>
        <v/>
      </c>
      <c r="O736" s="124" t="str">
        <f t="shared" si="196"/>
        <v/>
      </c>
      <c r="P736" s="125" t="e">
        <f t="shared" si="193"/>
        <v>#N/A</v>
      </c>
      <c r="Q736" s="126">
        <f t="shared" si="194"/>
        <v>0</v>
      </c>
      <c r="R736" s="127">
        <f t="shared" si="197"/>
        <v>0</v>
      </c>
      <c r="S736" s="132" t="str">
        <f t="shared" si="198"/>
        <v/>
      </c>
      <c r="T736" s="133" t="str">
        <f t="shared" si="199"/>
        <v/>
      </c>
      <c r="U736" s="133" t="str">
        <f t="shared" si="200"/>
        <v/>
      </c>
      <c r="V736" s="133" t="str">
        <f t="shared" si="201"/>
        <v/>
      </c>
      <c r="W736" s="133" t="str">
        <f t="shared" si="202"/>
        <v/>
      </c>
      <c r="X736" s="134" t="str">
        <f t="shared" si="203"/>
        <v/>
      </c>
      <c r="Y736" s="133" t="str">
        <f t="shared" si="204"/>
        <v/>
      </c>
      <c r="Z736" s="135" t="str">
        <f t="shared" si="205"/>
        <v/>
      </c>
      <c r="AA736" s="113"/>
      <c r="AB736" s="113"/>
      <c r="AC736" s="113"/>
      <c r="AD736" s="113"/>
      <c r="AE736" s="138"/>
      <c r="AF736" s="138"/>
      <c r="AG736" s="138"/>
      <c r="AH736" s="113"/>
      <c r="AI736" s="253" t="s">
        <v>281</v>
      </c>
      <c r="AJ736" s="234" t="s">
        <v>731</v>
      </c>
      <c r="AK736" s="235">
        <v>0.03</v>
      </c>
      <c r="AL736" s="254">
        <v>0</v>
      </c>
      <c r="AM736" s="113" t="s">
        <v>2622</v>
      </c>
    </row>
    <row r="737" spans="1:39" ht="12.75">
      <c r="A737" s="114" t="str">
        <f t="shared" si="206"/>
        <v/>
      </c>
      <c r="B737" s="115"/>
      <c r="C737" s="116"/>
      <c r="D737" s="116"/>
      <c r="E737" s="146"/>
      <c r="F737" s="146"/>
      <c r="G737" s="147"/>
      <c r="H737" s="117"/>
      <c r="I737" s="118" t="str">
        <f t="shared" si="190"/>
        <v/>
      </c>
      <c r="J737" s="119"/>
      <c r="K737" s="120">
        <v>1</v>
      </c>
      <c r="L737" s="121">
        <f t="shared" si="195"/>
        <v>0</v>
      </c>
      <c r="M737" s="122" t="str">
        <f t="shared" si="191"/>
        <v/>
      </c>
      <c r="N737" s="123" t="str">
        <f t="shared" si="192"/>
        <v/>
      </c>
      <c r="O737" s="124" t="str">
        <f t="shared" si="196"/>
        <v/>
      </c>
      <c r="P737" s="125" t="e">
        <f t="shared" si="193"/>
        <v>#N/A</v>
      </c>
      <c r="Q737" s="126">
        <f t="shared" si="194"/>
        <v>0</v>
      </c>
      <c r="R737" s="127">
        <f t="shared" si="197"/>
        <v>0</v>
      </c>
      <c r="S737" s="132" t="str">
        <f t="shared" si="198"/>
        <v/>
      </c>
      <c r="T737" s="133" t="str">
        <f t="shared" si="199"/>
        <v/>
      </c>
      <c r="U737" s="133" t="str">
        <f t="shared" si="200"/>
        <v/>
      </c>
      <c r="V737" s="133" t="str">
        <f t="shared" si="201"/>
        <v/>
      </c>
      <c r="W737" s="133" t="str">
        <f t="shared" si="202"/>
        <v/>
      </c>
      <c r="X737" s="134" t="str">
        <f t="shared" si="203"/>
        <v/>
      </c>
      <c r="Y737" s="133" t="str">
        <f t="shared" si="204"/>
        <v/>
      </c>
      <c r="Z737" s="135" t="str">
        <f t="shared" si="205"/>
        <v/>
      </c>
      <c r="AA737" s="113"/>
      <c r="AB737" s="113"/>
      <c r="AC737" s="113"/>
      <c r="AD737" s="113"/>
      <c r="AE737" s="138"/>
      <c r="AF737" s="138"/>
      <c r="AG737" s="138"/>
      <c r="AH737" s="113"/>
      <c r="AI737" s="253" t="s">
        <v>4978</v>
      </c>
      <c r="AJ737" s="234" t="s">
        <v>731</v>
      </c>
      <c r="AK737" s="235">
        <v>0.04</v>
      </c>
      <c r="AL737" s="254">
        <v>0</v>
      </c>
      <c r="AM737" s="113" t="s">
        <v>2622</v>
      </c>
    </row>
    <row r="738" spans="1:39" ht="12.75">
      <c r="A738" s="114" t="str">
        <f t="shared" si="206"/>
        <v/>
      </c>
      <c r="B738" s="115"/>
      <c r="C738" s="116"/>
      <c r="D738" s="116"/>
      <c r="E738" s="146"/>
      <c r="F738" s="146"/>
      <c r="G738" s="147"/>
      <c r="H738" s="117"/>
      <c r="I738" s="118" t="str">
        <f t="shared" si="190"/>
        <v/>
      </c>
      <c r="J738" s="119"/>
      <c r="K738" s="120">
        <v>1</v>
      </c>
      <c r="L738" s="121">
        <f t="shared" si="195"/>
        <v>0</v>
      </c>
      <c r="M738" s="122" t="str">
        <f t="shared" si="191"/>
        <v/>
      </c>
      <c r="N738" s="123" t="str">
        <f t="shared" si="192"/>
        <v/>
      </c>
      <c r="O738" s="124" t="str">
        <f t="shared" si="196"/>
        <v/>
      </c>
      <c r="P738" s="125" t="e">
        <f t="shared" si="193"/>
        <v>#N/A</v>
      </c>
      <c r="Q738" s="126">
        <f t="shared" si="194"/>
        <v>0</v>
      </c>
      <c r="R738" s="127">
        <f t="shared" si="197"/>
        <v>0</v>
      </c>
      <c r="S738" s="132" t="str">
        <f t="shared" si="198"/>
        <v/>
      </c>
      <c r="T738" s="133" t="str">
        <f t="shared" si="199"/>
        <v/>
      </c>
      <c r="U738" s="133" t="str">
        <f t="shared" si="200"/>
        <v/>
      </c>
      <c r="V738" s="133" t="str">
        <f t="shared" si="201"/>
        <v/>
      </c>
      <c r="W738" s="133" t="str">
        <f t="shared" si="202"/>
        <v/>
      </c>
      <c r="X738" s="134" t="str">
        <f t="shared" si="203"/>
        <v/>
      </c>
      <c r="Y738" s="133" t="str">
        <f t="shared" si="204"/>
        <v/>
      </c>
      <c r="Z738" s="135" t="str">
        <f t="shared" si="205"/>
        <v/>
      </c>
      <c r="AA738" s="113"/>
      <c r="AB738" s="113"/>
      <c r="AC738" s="113"/>
      <c r="AD738" s="113"/>
      <c r="AE738" s="138"/>
      <c r="AF738" s="138"/>
      <c r="AG738" s="138"/>
      <c r="AH738" s="113"/>
      <c r="AI738" s="253" t="s">
        <v>4979</v>
      </c>
      <c r="AJ738" s="234" t="s">
        <v>731</v>
      </c>
      <c r="AK738" s="235">
        <v>0.03</v>
      </c>
      <c r="AL738" s="254">
        <v>0</v>
      </c>
      <c r="AM738" s="113" t="s">
        <v>2622</v>
      </c>
    </row>
    <row r="739" spans="1:39" ht="12.75">
      <c r="A739" s="114" t="str">
        <f t="shared" si="206"/>
        <v/>
      </c>
      <c r="B739" s="115"/>
      <c r="C739" s="116"/>
      <c r="D739" s="116"/>
      <c r="E739" s="146"/>
      <c r="F739" s="146"/>
      <c r="G739" s="147"/>
      <c r="H739" s="117"/>
      <c r="I739" s="118" t="str">
        <f t="shared" si="190"/>
        <v/>
      </c>
      <c r="J739" s="119"/>
      <c r="K739" s="120">
        <v>1</v>
      </c>
      <c r="L739" s="121">
        <f t="shared" si="195"/>
        <v>0</v>
      </c>
      <c r="M739" s="122" t="str">
        <f t="shared" si="191"/>
        <v/>
      </c>
      <c r="N739" s="123" t="str">
        <f t="shared" si="192"/>
        <v/>
      </c>
      <c r="O739" s="124" t="str">
        <f t="shared" si="196"/>
        <v/>
      </c>
      <c r="P739" s="125" t="e">
        <f t="shared" si="193"/>
        <v>#N/A</v>
      </c>
      <c r="Q739" s="126">
        <f t="shared" si="194"/>
        <v>0</v>
      </c>
      <c r="R739" s="127">
        <f t="shared" si="197"/>
        <v>0</v>
      </c>
      <c r="S739" s="132" t="str">
        <f t="shared" si="198"/>
        <v/>
      </c>
      <c r="T739" s="133" t="str">
        <f t="shared" si="199"/>
        <v/>
      </c>
      <c r="U739" s="133" t="str">
        <f t="shared" si="200"/>
        <v/>
      </c>
      <c r="V739" s="133" t="str">
        <f t="shared" si="201"/>
        <v/>
      </c>
      <c r="W739" s="133" t="str">
        <f t="shared" si="202"/>
        <v/>
      </c>
      <c r="X739" s="134" t="str">
        <f t="shared" si="203"/>
        <v/>
      </c>
      <c r="Y739" s="133" t="str">
        <f t="shared" si="204"/>
        <v/>
      </c>
      <c r="Z739" s="135" t="str">
        <f t="shared" si="205"/>
        <v/>
      </c>
      <c r="AA739" s="113"/>
      <c r="AB739" s="113"/>
      <c r="AC739" s="113"/>
      <c r="AD739" s="113"/>
      <c r="AE739" s="138"/>
      <c r="AF739" s="138"/>
      <c r="AG739" s="138"/>
      <c r="AH739" s="113"/>
      <c r="AI739" s="253" t="s">
        <v>282</v>
      </c>
      <c r="AJ739" s="234" t="s">
        <v>731</v>
      </c>
      <c r="AK739" s="235">
        <v>0.03</v>
      </c>
      <c r="AL739" s="254">
        <v>0</v>
      </c>
      <c r="AM739" s="113" t="s">
        <v>2622</v>
      </c>
    </row>
    <row r="740" spans="1:39" ht="12.75">
      <c r="A740" s="114" t="str">
        <f t="shared" si="206"/>
        <v/>
      </c>
      <c r="B740" s="115"/>
      <c r="C740" s="116"/>
      <c r="D740" s="116"/>
      <c r="E740" s="146"/>
      <c r="F740" s="146"/>
      <c r="G740" s="147"/>
      <c r="H740" s="117"/>
      <c r="I740" s="118" t="str">
        <f t="shared" si="190"/>
        <v/>
      </c>
      <c r="J740" s="119"/>
      <c r="K740" s="120">
        <v>1</v>
      </c>
      <c r="L740" s="121">
        <f t="shared" si="195"/>
        <v>0</v>
      </c>
      <c r="M740" s="122" t="str">
        <f t="shared" si="191"/>
        <v/>
      </c>
      <c r="N740" s="123" t="str">
        <f t="shared" si="192"/>
        <v/>
      </c>
      <c r="O740" s="124" t="str">
        <f t="shared" si="196"/>
        <v/>
      </c>
      <c r="P740" s="125" t="e">
        <f t="shared" si="193"/>
        <v>#N/A</v>
      </c>
      <c r="Q740" s="126">
        <f t="shared" si="194"/>
        <v>0</v>
      </c>
      <c r="R740" s="127">
        <f t="shared" si="197"/>
        <v>0</v>
      </c>
      <c r="S740" s="132" t="str">
        <f t="shared" si="198"/>
        <v/>
      </c>
      <c r="T740" s="133" t="str">
        <f t="shared" si="199"/>
        <v/>
      </c>
      <c r="U740" s="133" t="str">
        <f t="shared" si="200"/>
        <v/>
      </c>
      <c r="V740" s="133" t="str">
        <f t="shared" si="201"/>
        <v/>
      </c>
      <c r="W740" s="133" t="str">
        <f t="shared" si="202"/>
        <v/>
      </c>
      <c r="X740" s="134" t="str">
        <f t="shared" si="203"/>
        <v/>
      </c>
      <c r="Y740" s="133" t="str">
        <f t="shared" si="204"/>
        <v/>
      </c>
      <c r="Z740" s="135" t="str">
        <f t="shared" si="205"/>
        <v/>
      </c>
      <c r="AA740" s="113"/>
      <c r="AB740" s="113"/>
      <c r="AC740" s="113"/>
      <c r="AD740" s="113"/>
      <c r="AE740" s="138"/>
      <c r="AF740" s="138"/>
      <c r="AG740" s="138"/>
      <c r="AH740" s="113"/>
      <c r="AI740" s="253" t="s">
        <v>283</v>
      </c>
      <c r="AJ740" s="234" t="s">
        <v>731</v>
      </c>
      <c r="AK740" s="235">
        <v>0.03</v>
      </c>
      <c r="AL740" s="254">
        <v>0</v>
      </c>
      <c r="AM740" s="113" t="s">
        <v>2622</v>
      </c>
    </row>
    <row r="741" spans="1:39" ht="12.75">
      <c r="A741" s="114" t="str">
        <f t="shared" si="206"/>
        <v/>
      </c>
      <c r="B741" s="115"/>
      <c r="C741" s="116"/>
      <c r="D741" s="116"/>
      <c r="E741" s="146"/>
      <c r="F741" s="146"/>
      <c r="G741" s="147"/>
      <c r="H741" s="117"/>
      <c r="I741" s="118" t="str">
        <f t="shared" si="190"/>
        <v/>
      </c>
      <c r="J741" s="119"/>
      <c r="K741" s="120">
        <v>1</v>
      </c>
      <c r="L741" s="121">
        <f t="shared" si="195"/>
        <v>0</v>
      </c>
      <c r="M741" s="122" t="str">
        <f t="shared" si="191"/>
        <v/>
      </c>
      <c r="N741" s="123" t="str">
        <f t="shared" si="192"/>
        <v/>
      </c>
      <c r="O741" s="124" t="str">
        <f t="shared" si="196"/>
        <v/>
      </c>
      <c r="P741" s="125" t="e">
        <f t="shared" si="193"/>
        <v>#N/A</v>
      </c>
      <c r="Q741" s="126">
        <f t="shared" si="194"/>
        <v>0</v>
      </c>
      <c r="R741" s="127">
        <f t="shared" si="197"/>
        <v>0</v>
      </c>
      <c r="S741" s="132" t="str">
        <f t="shared" si="198"/>
        <v/>
      </c>
      <c r="T741" s="133" t="str">
        <f t="shared" si="199"/>
        <v/>
      </c>
      <c r="U741" s="133" t="str">
        <f t="shared" si="200"/>
        <v/>
      </c>
      <c r="V741" s="133" t="str">
        <f t="shared" si="201"/>
        <v/>
      </c>
      <c r="W741" s="133" t="str">
        <f t="shared" si="202"/>
        <v/>
      </c>
      <c r="X741" s="134" t="str">
        <f t="shared" si="203"/>
        <v/>
      </c>
      <c r="Y741" s="133" t="str">
        <f t="shared" si="204"/>
        <v/>
      </c>
      <c r="Z741" s="135" t="str">
        <f t="shared" si="205"/>
        <v/>
      </c>
      <c r="AA741" s="113"/>
      <c r="AB741" s="113"/>
      <c r="AC741" s="113"/>
      <c r="AD741" s="113"/>
      <c r="AE741" s="138"/>
      <c r="AF741" s="138"/>
      <c r="AG741" s="138"/>
      <c r="AH741" s="113"/>
      <c r="AI741" s="253" t="s">
        <v>284</v>
      </c>
      <c r="AJ741" s="234" t="s">
        <v>731</v>
      </c>
      <c r="AK741" s="235">
        <v>0.04</v>
      </c>
      <c r="AL741" s="254">
        <v>0</v>
      </c>
      <c r="AM741" s="113" t="s">
        <v>2622</v>
      </c>
    </row>
    <row r="742" spans="1:39" ht="12.75">
      <c r="A742" s="114" t="str">
        <f t="shared" si="206"/>
        <v/>
      </c>
      <c r="B742" s="115"/>
      <c r="C742" s="116"/>
      <c r="D742" s="116"/>
      <c r="E742" s="146"/>
      <c r="F742" s="146"/>
      <c r="G742" s="147"/>
      <c r="H742" s="117"/>
      <c r="I742" s="118" t="str">
        <f t="shared" si="190"/>
        <v/>
      </c>
      <c r="J742" s="119"/>
      <c r="K742" s="120">
        <v>1</v>
      </c>
      <c r="L742" s="121">
        <f t="shared" si="195"/>
        <v>0</v>
      </c>
      <c r="M742" s="122" t="str">
        <f t="shared" si="191"/>
        <v/>
      </c>
      <c r="N742" s="123" t="str">
        <f t="shared" si="192"/>
        <v/>
      </c>
      <c r="O742" s="124" t="str">
        <f t="shared" si="196"/>
        <v/>
      </c>
      <c r="P742" s="125" t="e">
        <f t="shared" si="193"/>
        <v>#N/A</v>
      </c>
      <c r="Q742" s="126">
        <f t="shared" si="194"/>
        <v>0</v>
      </c>
      <c r="R742" s="127">
        <f t="shared" si="197"/>
        <v>0</v>
      </c>
      <c r="S742" s="132" t="str">
        <f t="shared" si="198"/>
        <v/>
      </c>
      <c r="T742" s="133" t="str">
        <f t="shared" si="199"/>
        <v/>
      </c>
      <c r="U742" s="133" t="str">
        <f t="shared" si="200"/>
        <v/>
      </c>
      <c r="V742" s="133" t="str">
        <f t="shared" si="201"/>
        <v/>
      </c>
      <c r="W742" s="133" t="str">
        <f t="shared" si="202"/>
        <v/>
      </c>
      <c r="X742" s="134" t="str">
        <f t="shared" si="203"/>
        <v/>
      </c>
      <c r="Y742" s="133" t="str">
        <f t="shared" si="204"/>
        <v/>
      </c>
      <c r="Z742" s="135" t="str">
        <f t="shared" si="205"/>
        <v/>
      </c>
      <c r="AA742" s="113"/>
      <c r="AB742" s="113"/>
      <c r="AC742" s="113"/>
      <c r="AD742" s="113"/>
      <c r="AE742" s="138"/>
      <c r="AF742" s="138"/>
      <c r="AG742" s="138"/>
      <c r="AH742" s="113"/>
      <c r="AI742" s="253" t="s">
        <v>285</v>
      </c>
      <c r="AJ742" s="234" t="s">
        <v>731</v>
      </c>
      <c r="AK742" s="235">
        <v>0.04</v>
      </c>
      <c r="AL742" s="254">
        <v>0</v>
      </c>
      <c r="AM742" s="113" t="s">
        <v>2622</v>
      </c>
    </row>
    <row r="743" spans="1:39" ht="12.75">
      <c r="A743" s="114" t="str">
        <f t="shared" si="206"/>
        <v/>
      </c>
      <c r="B743" s="115"/>
      <c r="C743" s="116"/>
      <c r="D743" s="116"/>
      <c r="E743" s="146"/>
      <c r="F743" s="146"/>
      <c r="G743" s="147"/>
      <c r="H743" s="117"/>
      <c r="I743" s="118" t="str">
        <f t="shared" si="190"/>
        <v/>
      </c>
      <c r="J743" s="119"/>
      <c r="K743" s="120">
        <v>1</v>
      </c>
      <c r="L743" s="121">
        <f t="shared" si="195"/>
        <v>0</v>
      </c>
      <c r="M743" s="122" t="str">
        <f t="shared" si="191"/>
        <v/>
      </c>
      <c r="N743" s="123" t="str">
        <f t="shared" si="192"/>
        <v/>
      </c>
      <c r="O743" s="124" t="str">
        <f t="shared" si="196"/>
        <v/>
      </c>
      <c r="P743" s="125" t="e">
        <f t="shared" si="193"/>
        <v>#N/A</v>
      </c>
      <c r="Q743" s="126">
        <f t="shared" si="194"/>
        <v>0</v>
      </c>
      <c r="R743" s="127">
        <f t="shared" si="197"/>
        <v>0</v>
      </c>
      <c r="S743" s="132" t="str">
        <f t="shared" si="198"/>
        <v/>
      </c>
      <c r="T743" s="133" t="str">
        <f t="shared" si="199"/>
        <v/>
      </c>
      <c r="U743" s="133" t="str">
        <f t="shared" si="200"/>
        <v/>
      </c>
      <c r="V743" s="133" t="str">
        <f t="shared" si="201"/>
        <v/>
      </c>
      <c r="W743" s="133" t="str">
        <f t="shared" si="202"/>
        <v/>
      </c>
      <c r="X743" s="134" t="str">
        <f t="shared" si="203"/>
        <v/>
      </c>
      <c r="Y743" s="133" t="str">
        <f t="shared" si="204"/>
        <v/>
      </c>
      <c r="Z743" s="135" t="str">
        <f t="shared" si="205"/>
        <v/>
      </c>
      <c r="AA743" s="113"/>
      <c r="AB743" s="113"/>
      <c r="AC743" s="113"/>
      <c r="AD743" s="113"/>
      <c r="AE743" s="138"/>
      <c r="AF743" s="138"/>
      <c r="AG743" s="138"/>
      <c r="AH743" s="113"/>
      <c r="AI743" s="253" t="s">
        <v>286</v>
      </c>
      <c r="AJ743" s="234" t="s">
        <v>731</v>
      </c>
      <c r="AK743" s="235">
        <v>0.04</v>
      </c>
      <c r="AL743" s="254">
        <v>0</v>
      </c>
      <c r="AM743" s="113" t="s">
        <v>2622</v>
      </c>
    </row>
    <row r="744" spans="1:39" ht="12.75">
      <c r="A744" s="114" t="str">
        <f t="shared" si="206"/>
        <v/>
      </c>
      <c r="B744" s="115"/>
      <c r="C744" s="116"/>
      <c r="D744" s="116"/>
      <c r="E744" s="146"/>
      <c r="F744" s="146"/>
      <c r="G744" s="147"/>
      <c r="H744" s="117"/>
      <c r="I744" s="118" t="str">
        <f t="shared" si="190"/>
        <v/>
      </c>
      <c r="J744" s="119"/>
      <c r="K744" s="120">
        <v>1</v>
      </c>
      <c r="L744" s="121">
        <f t="shared" si="195"/>
        <v>0</v>
      </c>
      <c r="M744" s="122" t="str">
        <f t="shared" si="191"/>
        <v/>
      </c>
      <c r="N744" s="123" t="str">
        <f t="shared" si="192"/>
        <v/>
      </c>
      <c r="O744" s="124" t="str">
        <f t="shared" si="196"/>
        <v/>
      </c>
      <c r="P744" s="125" t="e">
        <f t="shared" si="193"/>
        <v>#N/A</v>
      </c>
      <c r="Q744" s="126">
        <f t="shared" si="194"/>
        <v>0</v>
      </c>
      <c r="R744" s="127">
        <f t="shared" si="197"/>
        <v>0</v>
      </c>
      <c r="S744" s="132" t="str">
        <f t="shared" si="198"/>
        <v/>
      </c>
      <c r="T744" s="133" t="str">
        <f t="shared" si="199"/>
        <v/>
      </c>
      <c r="U744" s="133" t="str">
        <f t="shared" si="200"/>
        <v/>
      </c>
      <c r="V744" s="133" t="str">
        <f t="shared" si="201"/>
        <v/>
      </c>
      <c r="W744" s="133" t="str">
        <f t="shared" si="202"/>
        <v/>
      </c>
      <c r="X744" s="134" t="str">
        <f t="shared" si="203"/>
        <v/>
      </c>
      <c r="Y744" s="133" t="str">
        <f t="shared" si="204"/>
        <v/>
      </c>
      <c r="Z744" s="135" t="str">
        <f t="shared" si="205"/>
        <v/>
      </c>
      <c r="AA744" s="113"/>
      <c r="AB744" s="113"/>
      <c r="AC744" s="113"/>
      <c r="AD744" s="113"/>
      <c r="AE744" s="138"/>
      <c r="AF744" s="138"/>
      <c r="AG744" s="138"/>
      <c r="AH744" s="113"/>
      <c r="AI744" s="253" t="s">
        <v>287</v>
      </c>
      <c r="AJ744" s="234" t="s">
        <v>731</v>
      </c>
      <c r="AK744" s="235">
        <v>0.04</v>
      </c>
      <c r="AL744" s="254">
        <v>0</v>
      </c>
      <c r="AM744" s="113" t="s">
        <v>2622</v>
      </c>
    </row>
    <row r="745" spans="1:39" ht="12.75">
      <c r="A745" s="114" t="str">
        <f t="shared" si="206"/>
        <v/>
      </c>
      <c r="B745" s="115"/>
      <c r="C745" s="116"/>
      <c r="D745" s="116"/>
      <c r="E745" s="146"/>
      <c r="F745" s="146"/>
      <c r="G745" s="147"/>
      <c r="H745" s="117"/>
      <c r="I745" s="118" t="str">
        <f t="shared" si="190"/>
        <v/>
      </c>
      <c r="J745" s="119"/>
      <c r="K745" s="120">
        <v>1</v>
      </c>
      <c r="L745" s="121">
        <f t="shared" si="195"/>
        <v>0</v>
      </c>
      <c r="M745" s="122" t="str">
        <f t="shared" si="191"/>
        <v/>
      </c>
      <c r="N745" s="123" t="str">
        <f t="shared" si="192"/>
        <v/>
      </c>
      <c r="O745" s="124" t="str">
        <f t="shared" si="196"/>
        <v/>
      </c>
      <c r="P745" s="125" t="e">
        <f t="shared" si="193"/>
        <v>#N/A</v>
      </c>
      <c r="Q745" s="126">
        <f t="shared" si="194"/>
        <v>0</v>
      </c>
      <c r="R745" s="127">
        <f t="shared" si="197"/>
        <v>0</v>
      </c>
      <c r="S745" s="132" t="str">
        <f t="shared" si="198"/>
        <v/>
      </c>
      <c r="T745" s="133" t="str">
        <f t="shared" si="199"/>
        <v/>
      </c>
      <c r="U745" s="133" t="str">
        <f t="shared" si="200"/>
        <v/>
      </c>
      <c r="V745" s="133" t="str">
        <f t="shared" si="201"/>
        <v/>
      </c>
      <c r="W745" s="133" t="str">
        <f t="shared" si="202"/>
        <v/>
      </c>
      <c r="X745" s="134" t="str">
        <f t="shared" si="203"/>
        <v/>
      </c>
      <c r="Y745" s="133" t="str">
        <f t="shared" si="204"/>
        <v/>
      </c>
      <c r="Z745" s="135" t="str">
        <f t="shared" si="205"/>
        <v/>
      </c>
      <c r="AA745" s="113"/>
      <c r="AB745" s="113"/>
      <c r="AC745" s="113"/>
      <c r="AD745" s="113"/>
      <c r="AE745" s="138"/>
      <c r="AF745" s="138"/>
      <c r="AG745" s="138"/>
      <c r="AH745" s="113"/>
      <c r="AI745" s="253" t="s">
        <v>288</v>
      </c>
      <c r="AJ745" s="234" t="s">
        <v>731</v>
      </c>
      <c r="AK745" s="235">
        <v>0.04</v>
      </c>
      <c r="AL745" s="254">
        <v>0</v>
      </c>
      <c r="AM745" s="113" t="s">
        <v>2622</v>
      </c>
    </row>
    <row r="746" spans="1:39" ht="12.75">
      <c r="A746" s="114" t="str">
        <f t="shared" si="206"/>
        <v/>
      </c>
      <c r="B746" s="115"/>
      <c r="C746" s="116"/>
      <c r="D746" s="116"/>
      <c r="E746" s="146"/>
      <c r="F746" s="146"/>
      <c r="G746" s="147"/>
      <c r="H746" s="117"/>
      <c r="I746" s="118" t="str">
        <f t="shared" si="190"/>
        <v/>
      </c>
      <c r="J746" s="119"/>
      <c r="K746" s="120">
        <v>1</v>
      </c>
      <c r="L746" s="121">
        <f t="shared" si="195"/>
        <v>0</v>
      </c>
      <c r="M746" s="122" t="str">
        <f t="shared" si="191"/>
        <v/>
      </c>
      <c r="N746" s="123" t="str">
        <f t="shared" si="192"/>
        <v/>
      </c>
      <c r="O746" s="124" t="str">
        <f t="shared" si="196"/>
        <v/>
      </c>
      <c r="P746" s="125" t="e">
        <f t="shared" si="193"/>
        <v>#N/A</v>
      </c>
      <c r="Q746" s="126">
        <f t="shared" si="194"/>
        <v>0</v>
      </c>
      <c r="R746" s="127">
        <f t="shared" si="197"/>
        <v>0</v>
      </c>
      <c r="S746" s="132" t="str">
        <f t="shared" si="198"/>
        <v/>
      </c>
      <c r="T746" s="133" t="str">
        <f t="shared" si="199"/>
        <v/>
      </c>
      <c r="U746" s="133" t="str">
        <f t="shared" si="200"/>
        <v/>
      </c>
      <c r="V746" s="133" t="str">
        <f t="shared" si="201"/>
        <v/>
      </c>
      <c r="W746" s="133" t="str">
        <f t="shared" si="202"/>
        <v/>
      </c>
      <c r="X746" s="134" t="str">
        <f t="shared" si="203"/>
        <v/>
      </c>
      <c r="Y746" s="133" t="str">
        <f t="shared" si="204"/>
        <v/>
      </c>
      <c r="Z746" s="135" t="str">
        <f t="shared" si="205"/>
        <v/>
      </c>
      <c r="AA746" s="113"/>
      <c r="AB746" s="113"/>
      <c r="AC746" s="113"/>
      <c r="AD746" s="113"/>
      <c r="AE746" s="138"/>
      <c r="AF746" s="138"/>
      <c r="AG746" s="138"/>
      <c r="AH746" s="113"/>
      <c r="AI746" s="253" t="s">
        <v>3864</v>
      </c>
      <c r="AJ746" s="234" t="s">
        <v>731</v>
      </c>
      <c r="AK746" s="235">
        <v>0.04</v>
      </c>
      <c r="AL746" s="254">
        <v>0</v>
      </c>
      <c r="AM746" s="113" t="s">
        <v>2622</v>
      </c>
    </row>
    <row r="747" spans="1:39" ht="12.75">
      <c r="A747" s="114" t="str">
        <f t="shared" si="206"/>
        <v/>
      </c>
      <c r="B747" s="115"/>
      <c r="C747" s="116"/>
      <c r="D747" s="116"/>
      <c r="E747" s="146"/>
      <c r="F747" s="146"/>
      <c r="G747" s="147"/>
      <c r="H747" s="117"/>
      <c r="I747" s="118" t="str">
        <f t="shared" si="190"/>
        <v/>
      </c>
      <c r="J747" s="119"/>
      <c r="K747" s="120">
        <v>1</v>
      </c>
      <c r="L747" s="121">
        <f t="shared" si="195"/>
        <v>0</v>
      </c>
      <c r="M747" s="122" t="str">
        <f t="shared" si="191"/>
        <v/>
      </c>
      <c r="N747" s="123" t="str">
        <f t="shared" si="192"/>
        <v/>
      </c>
      <c r="O747" s="124" t="str">
        <f t="shared" si="196"/>
        <v/>
      </c>
      <c r="P747" s="125" t="e">
        <f t="shared" si="193"/>
        <v>#N/A</v>
      </c>
      <c r="Q747" s="126">
        <f t="shared" si="194"/>
        <v>0</v>
      </c>
      <c r="R747" s="127">
        <f t="shared" si="197"/>
        <v>0</v>
      </c>
      <c r="S747" s="132" t="str">
        <f t="shared" si="198"/>
        <v/>
      </c>
      <c r="T747" s="133" t="str">
        <f t="shared" si="199"/>
        <v/>
      </c>
      <c r="U747" s="133" t="str">
        <f t="shared" si="200"/>
        <v/>
      </c>
      <c r="V747" s="133" t="str">
        <f t="shared" si="201"/>
        <v/>
      </c>
      <c r="W747" s="133" t="str">
        <f t="shared" si="202"/>
        <v/>
      </c>
      <c r="X747" s="134" t="str">
        <f t="shared" si="203"/>
        <v/>
      </c>
      <c r="Y747" s="133" t="str">
        <f t="shared" si="204"/>
        <v/>
      </c>
      <c r="Z747" s="135" t="str">
        <f t="shared" si="205"/>
        <v/>
      </c>
      <c r="AA747" s="113"/>
      <c r="AB747" s="113"/>
      <c r="AC747" s="113"/>
      <c r="AD747" s="113"/>
      <c r="AE747" s="138"/>
      <c r="AF747" s="138"/>
      <c r="AG747" s="138"/>
      <c r="AH747" s="113"/>
      <c r="AI747" s="253" t="s">
        <v>3865</v>
      </c>
      <c r="AJ747" s="234" t="s">
        <v>731</v>
      </c>
      <c r="AK747" s="235">
        <v>0.04</v>
      </c>
      <c r="AL747" s="254">
        <v>0</v>
      </c>
      <c r="AM747" s="113" t="s">
        <v>2622</v>
      </c>
    </row>
    <row r="748" spans="1:39" ht="12.75">
      <c r="A748" s="114" t="str">
        <f t="shared" si="206"/>
        <v/>
      </c>
      <c r="B748" s="115"/>
      <c r="C748" s="116"/>
      <c r="D748" s="116"/>
      <c r="E748" s="146"/>
      <c r="F748" s="146"/>
      <c r="G748" s="147"/>
      <c r="H748" s="117"/>
      <c r="I748" s="118" t="str">
        <f t="shared" si="190"/>
        <v/>
      </c>
      <c r="J748" s="119"/>
      <c r="K748" s="120">
        <v>1</v>
      </c>
      <c r="L748" s="121">
        <f t="shared" si="195"/>
        <v>0</v>
      </c>
      <c r="M748" s="122" t="str">
        <f t="shared" si="191"/>
        <v/>
      </c>
      <c r="N748" s="123" t="str">
        <f t="shared" si="192"/>
        <v/>
      </c>
      <c r="O748" s="124" t="str">
        <f t="shared" si="196"/>
        <v/>
      </c>
      <c r="P748" s="125" t="e">
        <f t="shared" si="193"/>
        <v>#N/A</v>
      </c>
      <c r="Q748" s="126">
        <f t="shared" si="194"/>
        <v>0</v>
      </c>
      <c r="R748" s="127">
        <f t="shared" si="197"/>
        <v>0</v>
      </c>
      <c r="S748" s="132" t="str">
        <f t="shared" si="198"/>
        <v/>
      </c>
      <c r="T748" s="133" t="str">
        <f t="shared" si="199"/>
        <v/>
      </c>
      <c r="U748" s="133" t="str">
        <f t="shared" si="200"/>
        <v/>
      </c>
      <c r="V748" s="133" t="str">
        <f t="shared" si="201"/>
        <v/>
      </c>
      <c r="W748" s="133" t="str">
        <f t="shared" si="202"/>
        <v/>
      </c>
      <c r="X748" s="134" t="str">
        <f t="shared" si="203"/>
        <v/>
      </c>
      <c r="Y748" s="133" t="str">
        <f t="shared" si="204"/>
        <v/>
      </c>
      <c r="Z748" s="135" t="str">
        <f t="shared" si="205"/>
        <v/>
      </c>
      <c r="AA748" s="113"/>
      <c r="AB748" s="113"/>
      <c r="AC748" s="113"/>
      <c r="AD748" s="113"/>
      <c r="AE748" s="138"/>
      <c r="AF748" s="138"/>
      <c r="AG748" s="138"/>
      <c r="AH748" s="113"/>
      <c r="AI748" s="253" t="s">
        <v>3866</v>
      </c>
      <c r="AJ748" s="234" t="s">
        <v>731</v>
      </c>
      <c r="AK748" s="235">
        <v>0.04</v>
      </c>
      <c r="AL748" s="254">
        <v>0</v>
      </c>
      <c r="AM748" s="113" t="s">
        <v>2622</v>
      </c>
    </row>
    <row r="749" spans="1:39" ht="12.75">
      <c r="A749" s="114" t="str">
        <f t="shared" si="206"/>
        <v/>
      </c>
      <c r="B749" s="115"/>
      <c r="C749" s="116"/>
      <c r="D749" s="116"/>
      <c r="E749" s="146"/>
      <c r="F749" s="146"/>
      <c r="G749" s="147"/>
      <c r="H749" s="117"/>
      <c r="I749" s="118" t="str">
        <f t="shared" si="190"/>
        <v/>
      </c>
      <c r="J749" s="119"/>
      <c r="K749" s="120">
        <v>1</v>
      </c>
      <c r="L749" s="121">
        <f t="shared" si="195"/>
        <v>0</v>
      </c>
      <c r="M749" s="122" t="str">
        <f t="shared" si="191"/>
        <v/>
      </c>
      <c r="N749" s="123" t="str">
        <f t="shared" si="192"/>
        <v/>
      </c>
      <c r="O749" s="124" t="str">
        <f t="shared" si="196"/>
        <v/>
      </c>
      <c r="P749" s="125" t="e">
        <f t="shared" si="193"/>
        <v>#N/A</v>
      </c>
      <c r="Q749" s="126">
        <f t="shared" si="194"/>
        <v>0</v>
      </c>
      <c r="R749" s="127">
        <f t="shared" si="197"/>
        <v>0</v>
      </c>
      <c r="S749" s="132" t="str">
        <f t="shared" si="198"/>
        <v/>
      </c>
      <c r="T749" s="133" t="str">
        <f t="shared" si="199"/>
        <v/>
      </c>
      <c r="U749" s="133" t="str">
        <f t="shared" si="200"/>
        <v/>
      </c>
      <c r="V749" s="133" t="str">
        <f t="shared" si="201"/>
        <v/>
      </c>
      <c r="W749" s="133" t="str">
        <f t="shared" si="202"/>
        <v/>
      </c>
      <c r="X749" s="134" t="str">
        <f t="shared" si="203"/>
        <v/>
      </c>
      <c r="Y749" s="133" t="str">
        <f t="shared" si="204"/>
        <v/>
      </c>
      <c r="Z749" s="135" t="str">
        <f t="shared" si="205"/>
        <v/>
      </c>
      <c r="AA749" s="113"/>
      <c r="AB749" s="113"/>
      <c r="AC749" s="113"/>
      <c r="AD749" s="113"/>
      <c r="AE749" s="138"/>
      <c r="AF749" s="138"/>
      <c r="AG749" s="138"/>
      <c r="AH749" s="113"/>
      <c r="AI749" s="253" t="s">
        <v>4980</v>
      </c>
      <c r="AJ749" s="234" t="s">
        <v>731</v>
      </c>
      <c r="AK749" s="235">
        <v>0.04</v>
      </c>
      <c r="AL749" s="254">
        <v>0</v>
      </c>
      <c r="AM749" s="113" t="s">
        <v>2622</v>
      </c>
    </row>
    <row r="750" spans="1:39" ht="12.75">
      <c r="A750" s="114" t="str">
        <f t="shared" si="206"/>
        <v/>
      </c>
      <c r="B750" s="115"/>
      <c r="C750" s="116"/>
      <c r="D750" s="116"/>
      <c r="E750" s="146"/>
      <c r="F750" s="146"/>
      <c r="G750" s="147"/>
      <c r="H750" s="117"/>
      <c r="I750" s="118" t="str">
        <f t="shared" si="190"/>
        <v/>
      </c>
      <c r="J750" s="119"/>
      <c r="K750" s="120">
        <v>1</v>
      </c>
      <c r="L750" s="121">
        <f t="shared" si="195"/>
        <v>0</v>
      </c>
      <c r="M750" s="122" t="str">
        <f t="shared" si="191"/>
        <v/>
      </c>
      <c r="N750" s="123" t="str">
        <f t="shared" si="192"/>
        <v/>
      </c>
      <c r="O750" s="124" t="str">
        <f t="shared" si="196"/>
        <v/>
      </c>
      <c r="P750" s="125" t="e">
        <f t="shared" si="193"/>
        <v>#N/A</v>
      </c>
      <c r="Q750" s="126">
        <f t="shared" si="194"/>
        <v>0</v>
      </c>
      <c r="R750" s="127">
        <f t="shared" si="197"/>
        <v>0</v>
      </c>
      <c r="S750" s="132" t="str">
        <f t="shared" si="198"/>
        <v/>
      </c>
      <c r="T750" s="133" t="str">
        <f t="shared" si="199"/>
        <v/>
      </c>
      <c r="U750" s="133" t="str">
        <f t="shared" si="200"/>
        <v/>
      </c>
      <c r="V750" s="133" t="str">
        <f t="shared" si="201"/>
        <v/>
      </c>
      <c r="W750" s="133" t="str">
        <f t="shared" si="202"/>
        <v/>
      </c>
      <c r="X750" s="134" t="str">
        <f t="shared" si="203"/>
        <v/>
      </c>
      <c r="Y750" s="133" t="str">
        <f t="shared" si="204"/>
        <v/>
      </c>
      <c r="Z750" s="135" t="str">
        <f t="shared" si="205"/>
        <v/>
      </c>
      <c r="AA750" s="113"/>
      <c r="AB750" s="113"/>
      <c r="AC750" s="113"/>
      <c r="AD750" s="113"/>
      <c r="AE750" s="138"/>
      <c r="AF750" s="138"/>
      <c r="AG750" s="138"/>
      <c r="AH750" s="113"/>
      <c r="AI750" s="253" t="s">
        <v>4981</v>
      </c>
      <c r="AJ750" s="234" t="s">
        <v>731</v>
      </c>
      <c r="AK750" s="235">
        <v>0.04</v>
      </c>
      <c r="AL750" s="254">
        <v>0</v>
      </c>
      <c r="AM750" s="113" t="s">
        <v>2622</v>
      </c>
    </row>
    <row r="751" spans="1:39" ht="12.75">
      <c r="A751" s="114" t="str">
        <f t="shared" si="206"/>
        <v/>
      </c>
      <c r="B751" s="115"/>
      <c r="C751" s="116"/>
      <c r="D751" s="116"/>
      <c r="E751" s="146"/>
      <c r="F751" s="146"/>
      <c r="G751" s="147"/>
      <c r="H751" s="117"/>
      <c r="I751" s="118" t="str">
        <f t="shared" si="190"/>
        <v/>
      </c>
      <c r="J751" s="119"/>
      <c r="K751" s="120">
        <v>1</v>
      </c>
      <c r="L751" s="121">
        <f t="shared" si="195"/>
        <v>0</v>
      </c>
      <c r="M751" s="122" t="str">
        <f t="shared" si="191"/>
        <v/>
      </c>
      <c r="N751" s="123" t="str">
        <f t="shared" si="192"/>
        <v/>
      </c>
      <c r="O751" s="124" t="str">
        <f t="shared" si="196"/>
        <v/>
      </c>
      <c r="P751" s="125" t="e">
        <f t="shared" si="193"/>
        <v>#N/A</v>
      </c>
      <c r="Q751" s="126">
        <f t="shared" si="194"/>
        <v>0</v>
      </c>
      <c r="R751" s="127">
        <f t="shared" si="197"/>
        <v>0</v>
      </c>
      <c r="S751" s="132" t="str">
        <f t="shared" si="198"/>
        <v/>
      </c>
      <c r="T751" s="133" t="str">
        <f t="shared" si="199"/>
        <v/>
      </c>
      <c r="U751" s="133" t="str">
        <f t="shared" si="200"/>
        <v/>
      </c>
      <c r="V751" s="133" t="str">
        <f t="shared" si="201"/>
        <v/>
      </c>
      <c r="W751" s="133" t="str">
        <f t="shared" si="202"/>
        <v/>
      </c>
      <c r="X751" s="134" t="str">
        <f t="shared" si="203"/>
        <v/>
      </c>
      <c r="Y751" s="133" t="str">
        <f t="shared" si="204"/>
        <v/>
      </c>
      <c r="Z751" s="135" t="str">
        <f t="shared" si="205"/>
        <v/>
      </c>
      <c r="AA751" s="113"/>
      <c r="AB751" s="113"/>
      <c r="AC751" s="113"/>
      <c r="AD751" s="113"/>
      <c r="AE751" s="138"/>
      <c r="AF751" s="138"/>
      <c r="AG751" s="138"/>
      <c r="AH751" s="113"/>
      <c r="AI751" s="253" t="s">
        <v>4982</v>
      </c>
      <c r="AJ751" s="234" t="s">
        <v>731</v>
      </c>
      <c r="AK751" s="235">
        <v>0.04</v>
      </c>
      <c r="AL751" s="254">
        <v>0</v>
      </c>
      <c r="AM751" s="113" t="s">
        <v>2622</v>
      </c>
    </row>
    <row r="752" spans="1:39" ht="12.75">
      <c r="A752" s="114" t="str">
        <f t="shared" si="206"/>
        <v/>
      </c>
      <c r="B752" s="115"/>
      <c r="C752" s="116"/>
      <c r="D752" s="116"/>
      <c r="E752" s="146"/>
      <c r="F752" s="146"/>
      <c r="G752" s="147"/>
      <c r="H752" s="117"/>
      <c r="I752" s="118" t="str">
        <f t="shared" si="190"/>
        <v/>
      </c>
      <c r="J752" s="119"/>
      <c r="K752" s="120">
        <v>1</v>
      </c>
      <c r="L752" s="121">
        <f t="shared" si="195"/>
        <v>0</v>
      </c>
      <c r="M752" s="122" t="str">
        <f t="shared" si="191"/>
        <v/>
      </c>
      <c r="N752" s="123" t="str">
        <f t="shared" si="192"/>
        <v/>
      </c>
      <c r="O752" s="124" t="str">
        <f t="shared" si="196"/>
        <v/>
      </c>
      <c r="P752" s="125" t="e">
        <f t="shared" si="193"/>
        <v>#N/A</v>
      </c>
      <c r="Q752" s="126">
        <f t="shared" si="194"/>
        <v>0</v>
      </c>
      <c r="R752" s="127">
        <f t="shared" si="197"/>
        <v>0</v>
      </c>
      <c r="S752" s="132" t="str">
        <f t="shared" si="198"/>
        <v/>
      </c>
      <c r="T752" s="133" t="str">
        <f t="shared" si="199"/>
        <v/>
      </c>
      <c r="U752" s="133" t="str">
        <f t="shared" si="200"/>
        <v/>
      </c>
      <c r="V752" s="133" t="str">
        <f t="shared" si="201"/>
        <v/>
      </c>
      <c r="W752" s="133" t="str">
        <f t="shared" si="202"/>
        <v/>
      </c>
      <c r="X752" s="134" t="str">
        <f t="shared" si="203"/>
        <v/>
      </c>
      <c r="Y752" s="133" t="str">
        <f t="shared" si="204"/>
        <v/>
      </c>
      <c r="Z752" s="135" t="str">
        <f t="shared" si="205"/>
        <v/>
      </c>
      <c r="AA752" s="113"/>
      <c r="AB752" s="113"/>
      <c r="AC752" s="113"/>
      <c r="AD752" s="113"/>
      <c r="AE752" s="138"/>
      <c r="AF752" s="138"/>
      <c r="AG752" s="138"/>
      <c r="AH752" s="113"/>
      <c r="AI752" s="253" t="s">
        <v>4983</v>
      </c>
      <c r="AJ752" s="234" t="s">
        <v>731</v>
      </c>
      <c r="AK752" s="235">
        <v>0.04</v>
      </c>
      <c r="AL752" s="254">
        <v>0</v>
      </c>
      <c r="AM752" s="113" t="s">
        <v>2622</v>
      </c>
    </row>
    <row r="753" spans="1:39" ht="12.75">
      <c r="A753" s="114" t="str">
        <f t="shared" si="206"/>
        <v/>
      </c>
      <c r="B753" s="115"/>
      <c r="C753" s="116"/>
      <c r="D753" s="116"/>
      <c r="E753" s="146"/>
      <c r="F753" s="146"/>
      <c r="G753" s="147"/>
      <c r="H753" s="117"/>
      <c r="I753" s="118" t="str">
        <f t="shared" si="190"/>
        <v/>
      </c>
      <c r="J753" s="119"/>
      <c r="K753" s="120">
        <v>1</v>
      </c>
      <c r="L753" s="121">
        <f t="shared" si="195"/>
        <v>0</v>
      </c>
      <c r="M753" s="122" t="str">
        <f t="shared" si="191"/>
        <v/>
      </c>
      <c r="N753" s="123" t="str">
        <f t="shared" si="192"/>
        <v/>
      </c>
      <c r="O753" s="124" t="str">
        <f t="shared" si="196"/>
        <v/>
      </c>
      <c r="P753" s="125" t="e">
        <f t="shared" si="193"/>
        <v>#N/A</v>
      </c>
      <c r="Q753" s="126">
        <f t="shared" si="194"/>
        <v>0</v>
      </c>
      <c r="R753" s="127">
        <f t="shared" si="197"/>
        <v>0</v>
      </c>
      <c r="S753" s="132" t="str">
        <f t="shared" si="198"/>
        <v/>
      </c>
      <c r="T753" s="133" t="str">
        <f t="shared" si="199"/>
        <v/>
      </c>
      <c r="U753" s="133" t="str">
        <f t="shared" si="200"/>
        <v/>
      </c>
      <c r="V753" s="133" t="str">
        <f t="shared" si="201"/>
        <v/>
      </c>
      <c r="W753" s="133" t="str">
        <f t="shared" si="202"/>
        <v/>
      </c>
      <c r="X753" s="134" t="str">
        <f t="shared" si="203"/>
        <v/>
      </c>
      <c r="Y753" s="133" t="str">
        <f t="shared" si="204"/>
        <v/>
      </c>
      <c r="Z753" s="135" t="str">
        <f t="shared" si="205"/>
        <v/>
      </c>
      <c r="AA753" s="113"/>
      <c r="AB753" s="113"/>
      <c r="AC753" s="113"/>
      <c r="AD753" s="113"/>
      <c r="AE753" s="138"/>
      <c r="AF753" s="138"/>
      <c r="AG753" s="138"/>
      <c r="AH753" s="113"/>
      <c r="AI753" s="253" t="s">
        <v>3867</v>
      </c>
      <c r="AJ753" s="241" t="s">
        <v>731</v>
      </c>
      <c r="AK753" s="242">
        <v>0.04</v>
      </c>
      <c r="AL753" s="254">
        <v>0</v>
      </c>
      <c r="AM753" s="113" t="s">
        <v>2622</v>
      </c>
    </row>
    <row r="754" spans="1:39" ht="12.75">
      <c r="A754" s="114" t="str">
        <f t="shared" si="206"/>
        <v/>
      </c>
      <c r="B754" s="115"/>
      <c r="C754" s="116"/>
      <c r="D754" s="116"/>
      <c r="E754" s="146"/>
      <c r="F754" s="146"/>
      <c r="G754" s="147"/>
      <c r="H754" s="117"/>
      <c r="I754" s="118" t="str">
        <f t="shared" si="190"/>
        <v/>
      </c>
      <c r="J754" s="119"/>
      <c r="K754" s="120">
        <v>1</v>
      </c>
      <c r="L754" s="121">
        <f t="shared" si="195"/>
        <v>0</v>
      </c>
      <c r="M754" s="122" t="str">
        <f t="shared" si="191"/>
        <v/>
      </c>
      <c r="N754" s="123" t="str">
        <f t="shared" si="192"/>
        <v/>
      </c>
      <c r="O754" s="124" t="str">
        <f t="shared" si="196"/>
        <v/>
      </c>
      <c r="P754" s="125" t="e">
        <f t="shared" si="193"/>
        <v>#N/A</v>
      </c>
      <c r="Q754" s="126">
        <f t="shared" si="194"/>
        <v>0</v>
      </c>
      <c r="R754" s="127">
        <f t="shared" si="197"/>
        <v>0</v>
      </c>
      <c r="S754" s="132" t="str">
        <f t="shared" si="198"/>
        <v/>
      </c>
      <c r="T754" s="133" t="str">
        <f t="shared" si="199"/>
        <v/>
      </c>
      <c r="U754" s="133" t="str">
        <f t="shared" si="200"/>
        <v/>
      </c>
      <c r="V754" s="133" t="str">
        <f t="shared" si="201"/>
        <v/>
      </c>
      <c r="W754" s="133" t="str">
        <f t="shared" si="202"/>
        <v/>
      </c>
      <c r="X754" s="134" t="str">
        <f t="shared" si="203"/>
        <v/>
      </c>
      <c r="Y754" s="133" t="str">
        <f t="shared" si="204"/>
        <v/>
      </c>
      <c r="Z754" s="135" t="str">
        <f t="shared" si="205"/>
        <v/>
      </c>
      <c r="AA754" s="113"/>
      <c r="AB754" s="113"/>
      <c r="AC754" s="113"/>
      <c r="AD754" s="113"/>
      <c r="AE754" s="138"/>
      <c r="AF754" s="138"/>
      <c r="AG754" s="138"/>
      <c r="AH754" s="113"/>
      <c r="AI754" s="253" t="s">
        <v>3868</v>
      </c>
      <c r="AJ754" s="234" t="s">
        <v>731</v>
      </c>
      <c r="AK754" s="235">
        <v>0.04</v>
      </c>
      <c r="AL754" s="254">
        <v>0</v>
      </c>
      <c r="AM754" s="113" t="s">
        <v>2622</v>
      </c>
    </row>
    <row r="755" spans="1:39" ht="12.75">
      <c r="A755" s="114" t="str">
        <f t="shared" si="206"/>
        <v/>
      </c>
      <c r="B755" s="115"/>
      <c r="C755" s="116"/>
      <c r="D755" s="116"/>
      <c r="E755" s="146"/>
      <c r="F755" s="146"/>
      <c r="G755" s="147"/>
      <c r="H755" s="117"/>
      <c r="I755" s="118" t="str">
        <f t="shared" si="190"/>
        <v/>
      </c>
      <c r="J755" s="119"/>
      <c r="K755" s="120">
        <v>1</v>
      </c>
      <c r="L755" s="121">
        <f t="shared" si="195"/>
        <v>0</v>
      </c>
      <c r="M755" s="122" t="str">
        <f t="shared" si="191"/>
        <v/>
      </c>
      <c r="N755" s="123" t="str">
        <f t="shared" si="192"/>
        <v/>
      </c>
      <c r="O755" s="124" t="str">
        <f t="shared" si="196"/>
        <v/>
      </c>
      <c r="P755" s="125" t="e">
        <f t="shared" si="193"/>
        <v>#N/A</v>
      </c>
      <c r="Q755" s="126">
        <f t="shared" si="194"/>
        <v>0</v>
      </c>
      <c r="R755" s="127">
        <f t="shared" si="197"/>
        <v>0</v>
      </c>
      <c r="S755" s="132" t="str">
        <f t="shared" si="198"/>
        <v/>
      </c>
      <c r="T755" s="133" t="str">
        <f t="shared" si="199"/>
        <v/>
      </c>
      <c r="U755" s="133" t="str">
        <f t="shared" si="200"/>
        <v/>
      </c>
      <c r="V755" s="133" t="str">
        <f t="shared" si="201"/>
        <v/>
      </c>
      <c r="W755" s="133" t="str">
        <f t="shared" si="202"/>
        <v/>
      </c>
      <c r="X755" s="134" t="str">
        <f t="shared" si="203"/>
        <v/>
      </c>
      <c r="Y755" s="133" t="str">
        <f t="shared" si="204"/>
        <v/>
      </c>
      <c r="Z755" s="135" t="str">
        <f t="shared" si="205"/>
        <v/>
      </c>
      <c r="AA755" s="113"/>
      <c r="AB755" s="113"/>
      <c r="AC755" s="113"/>
      <c r="AD755" s="113"/>
      <c r="AE755" s="138"/>
      <c r="AF755" s="138"/>
      <c r="AG755" s="138"/>
      <c r="AH755" s="113"/>
      <c r="AI755" s="253" t="s">
        <v>3869</v>
      </c>
      <c r="AJ755" s="234" t="s">
        <v>731</v>
      </c>
      <c r="AK755" s="235">
        <v>0.04</v>
      </c>
      <c r="AL755" s="254">
        <v>0</v>
      </c>
      <c r="AM755" s="113" t="s">
        <v>2622</v>
      </c>
    </row>
    <row r="756" spans="1:39" ht="12.75">
      <c r="A756" s="114" t="str">
        <f t="shared" si="206"/>
        <v/>
      </c>
      <c r="B756" s="115"/>
      <c r="C756" s="116"/>
      <c r="D756" s="116"/>
      <c r="E756" s="146"/>
      <c r="F756" s="146"/>
      <c r="G756" s="147"/>
      <c r="H756" s="117"/>
      <c r="I756" s="118" t="str">
        <f t="shared" si="190"/>
        <v/>
      </c>
      <c r="J756" s="119"/>
      <c r="K756" s="120">
        <v>1</v>
      </c>
      <c r="L756" s="121">
        <f t="shared" si="195"/>
        <v>0</v>
      </c>
      <c r="M756" s="122" t="str">
        <f t="shared" si="191"/>
        <v/>
      </c>
      <c r="N756" s="123" t="str">
        <f t="shared" si="192"/>
        <v/>
      </c>
      <c r="O756" s="124" t="str">
        <f t="shared" si="196"/>
        <v/>
      </c>
      <c r="P756" s="125" t="e">
        <f t="shared" si="193"/>
        <v>#N/A</v>
      </c>
      <c r="Q756" s="126">
        <f t="shared" si="194"/>
        <v>0</v>
      </c>
      <c r="R756" s="127">
        <f t="shared" si="197"/>
        <v>0</v>
      </c>
      <c r="S756" s="132" t="str">
        <f t="shared" si="198"/>
        <v/>
      </c>
      <c r="T756" s="133" t="str">
        <f t="shared" si="199"/>
        <v/>
      </c>
      <c r="U756" s="133" t="str">
        <f t="shared" si="200"/>
        <v/>
      </c>
      <c r="V756" s="133" t="str">
        <f t="shared" si="201"/>
        <v/>
      </c>
      <c r="W756" s="133" t="str">
        <f t="shared" si="202"/>
        <v/>
      </c>
      <c r="X756" s="134" t="str">
        <f t="shared" si="203"/>
        <v/>
      </c>
      <c r="Y756" s="133" t="str">
        <f t="shared" si="204"/>
        <v/>
      </c>
      <c r="Z756" s="135" t="str">
        <f t="shared" si="205"/>
        <v/>
      </c>
      <c r="AA756" s="113"/>
      <c r="AB756" s="113"/>
      <c r="AC756" s="113"/>
      <c r="AD756" s="113"/>
      <c r="AE756" s="138"/>
      <c r="AF756" s="138"/>
      <c r="AG756" s="138"/>
      <c r="AH756" s="113"/>
      <c r="AI756" s="253" t="s">
        <v>3870</v>
      </c>
      <c r="AJ756" s="234" t="s">
        <v>731</v>
      </c>
      <c r="AK756" s="235">
        <v>0.04</v>
      </c>
      <c r="AL756" s="254">
        <v>0</v>
      </c>
      <c r="AM756" s="113" t="s">
        <v>2622</v>
      </c>
    </row>
    <row r="757" spans="1:39" ht="12.75">
      <c r="A757" s="114" t="str">
        <f t="shared" si="206"/>
        <v/>
      </c>
      <c r="B757" s="115"/>
      <c r="C757" s="116"/>
      <c r="D757" s="116"/>
      <c r="E757" s="146"/>
      <c r="F757" s="146"/>
      <c r="G757" s="147"/>
      <c r="H757" s="117"/>
      <c r="I757" s="118" t="str">
        <f t="shared" si="190"/>
        <v/>
      </c>
      <c r="J757" s="119"/>
      <c r="K757" s="120">
        <v>1</v>
      </c>
      <c r="L757" s="121">
        <f t="shared" si="195"/>
        <v>0</v>
      </c>
      <c r="M757" s="122" t="str">
        <f t="shared" si="191"/>
        <v/>
      </c>
      <c r="N757" s="123" t="str">
        <f t="shared" si="192"/>
        <v/>
      </c>
      <c r="O757" s="124" t="str">
        <f t="shared" si="196"/>
        <v/>
      </c>
      <c r="P757" s="125" t="e">
        <f t="shared" si="193"/>
        <v>#N/A</v>
      </c>
      <c r="Q757" s="126">
        <f t="shared" si="194"/>
        <v>0</v>
      </c>
      <c r="R757" s="127">
        <f t="shared" si="197"/>
        <v>0</v>
      </c>
      <c r="S757" s="132" t="str">
        <f t="shared" si="198"/>
        <v/>
      </c>
      <c r="T757" s="133" t="str">
        <f t="shared" si="199"/>
        <v/>
      </c>
      <c r="U757" s="133" t="str">
        <f t="shared" si="200"/>
        <v/>
      </c>
      <c r="V757" s="133" t="str">
        <f t="shared" si="201"/>
        <v/>
      </c>
      <c r="W757" s="133" t="str">
        <f t="shared" si="202"/>
        <v/>
      </c>
      <c r="X757" s="134" t="str">
        <f t="shared" si="203"/>
        <v/>
      </c>
      <c r="Y757" s="133" t="str">
        <f t="shared" si="204"/>
        <v/>
      </c>
      <c r="Z757" s="135" t="str">
        <f t="shared" si="205"/>
        <v/>
      </c>
      <c r="AA757" s="113"/>
      <c r="AB757" s="113"/>
      <c r="AC757" s="113"/>
      <c r="AD757" s="113"/>
      <c r="AE757" s="138"/>
      <c r="AF757" s="138"/>
      <c r="AG757" s="138"/>
      <c r="AH757" s="113"/>
      <c r="AI757" s="253" t="s">
        <v>3871</v>
      </c>
      <c r="AJ757" s="234" t="s">
        <v>731</v>
      </c>
      <c r="AK757" s="235">
        <v>0.04</v>
      </c>
      <c r="AL757" s="254">
        <v>0</v>
      </c>
      <c r="AM757" s="113" t="s">
        <v>2622</v>
      </c>
    </row>
    <row r="758" spans="1:39" ht="12.75">
      <c r="A758" s="114" t="str">
        <f t="shared" si="206"/>
        <v/>
      </c>
      <c r="B758" s="115"/>
      <c r="C758" s="116"/>
      <c r="D758" s="116"/>
      <c r="E758" s="146"/>
      <c r="F758" s="146"/>
      <c r="G758" s="147"/>
      <c r="H758" s="117"/>
      <c r="I758" s="118" t="str">
        <f t="shared" si="190"/>
        <v/>
      </c>
      <c r="J758" s="119"/>
      <c r="K758" s="120">
        <v>1</v>
      </c>
      <c r="L758" s="121">
        <f t="shared" si="195"/>
        <v>0</v>
      </c>
      <c r="M758" s="122" t="str">
        <f t="shared" si="191"/>
        <v/>
      </c>
      <c r="N758" s="123" t="str">
        <f t="shared" si="192"/>
        <v/>
      </c>
      <c r="O758" s="124" t="str">
        <f t="shared" si="196"/>
        <v/>
      </c>
      <c r="P758" s="125" t="e">
        <f t="shared" si="193"/>
        <v>#N/A</v>
      </c>
      <c r="Q758" s="126">
        <f t="shared" si="194"/>
        <v>0</v>
      </c>
      <c r="R758" s="127">
        <f t="shared" si="197"/>
        <v>0</v>
      </c>
      <c r="S758" s="132" t="str">
        <f t="shared" si="198"/>
        <v/>
      </c>
      <c r="T758" s="133" t="str">
        <f t="shared" si="199"/>
        <v/>
      </c>
      <c r="U758" s="133" t="str">
        <f t="shared" si="200"/>
        <v/>
      </c>
      <c r="V758" s="133" t="str">
        <f t="shared" si="201"/>
        <v/>
      </c>
      <c r="W758" s="133" t="str">
        <f t="shared" si="202"/>
        <v/>
      </c>
      <c r="X758" s="134" t="str">
        <f t="shared" si="203"/>
        <v/>
      </c>
      <c r="Y758" s="133" t="str">
        <f t="shared" si="204"/>
        <v/>
      </c>
      <c r="Z758" s="135" t="str">
        <f t="shared" si="205"/>
        <v/>
      </c>
      <c r="AA758" s="113"/>
      <c r="AB758" s="113"/>
      <c r="AC758" s="113"/>
      <c r="AD758" s="113"/>
      <c r="AE758" s="138"/>
      <c r="AF758" s="138"/>
      <c r="AG758" s="138"/>
      <c r="AH758" s="113"/>
      <c r="AI758" s="253" t="s">
        <v>4984</v>
      </c>
      <c r="AJ758" s="234" t="s">
        <v>731</v>
      </c>
      <c r="AK758" s="235">
        <v>0.04</v>
      </c>
      <c r="AL758" s="254">
        <v>0</v>
      </c>
      <c r="AM758" s="113" t="s">
        <v>2622</v>
      </c>
    </row>
    <row r="759" spans="1:39" ht="12.75">
      <c r="A759" s="114" t="str">
        <f t="shared" si="206"/>
        <v/>
      </c>
      <c r="B759" s="115"/>
      <c r="C759" s="116"/>
      <c r="D759" s="116"/>
      <c r="E759" s="146"/>
      <c r="F759" s="146"/>
      <c r="G759" s="147"/>
      <c r="H759" s="117"/>
      <c r="I759" s="118" t="str">
        <f t="shared" si="190"/>
        <v/>
      </c>
      <c r="J759" s="119"/>
      <c r="K759" s="120">
        <v>1</v>
      </c>
      <c r="L759" s="121">
        <f t="shared" si="195"/>
        <v>0</v>
      </c>
      <c r="M759" s="122" t="str">
        <f t="shared" si="191"/>
        <v/>
      </c>
      <c r="N759" s="123" t="str">
        <f t="shared" si="192"/>
        <v/>
      </c>
      <c r="O759" s="124" t="str">
        <f t="shared" si="196"/>
        <v/>
      </c>
      <c r="P759" s="125" t="e">
        <f t="shared" si="193"/>
        <v>#N/A</v>
      </c>
      <c r="Q759" s="126">
        <f t="shared" si="194"/>
        <v>0</v>
      </c>
      <c r="R759" s="127">
        <f t="shared" si="197"/>
        <v>0</v>
      </c>
      <c r="S759" s="132" t="str">
        <f t="shared" si="198"/>
        <v/>
      </c>
      <c r="T759" s="133" t="str">
        <f t="shared" si="199"/>
        <v/>
      </c>
      <c r="U759" s="133" t="str">
        <f t="shared" si="200"/>
        <v/>
      </c>
      <c r="V759" s="133" t="str">
        <f t="shared" si="201"/>
        <v/>
      </c>
      <c r="W759" s="133" t="str">
        <f t="shared" si="202"/>
        <v/>
      </c>
      <c r="X759" s="134" t="str">
        <f t="shared" si="203"/>
        <v/>
      </c>
      <c r="Y759" s="133" t="str">
        <f t="shared" si="204"/>
        <v/>
      </c>
      <c r="Z759" s="135" t="str">
        <f t="shared" si="205"/>
        <v/>
      </c>
      <c r="AA759" s="113"/>
      <c r="AB759" s="113"/>
      <c r="AC759" s="113"/>
      <c r="AD759" s="113"/>
      <c r="AE759" s="138"/>
      <c r="AF759" s="138"/>
      <c r="AG759" s="138"/>
      <c r="AH759" s="113"/>
      <c r="AI759" s="253" t="s">
        <v>4985</v>
      </c>
      <c r="AJ759" s="234" t="s">
        <v>731</v>
      </c>
      <c r="AK759" s="235">
        <v>0.04</v>
      </c>
      <c r="AL759" s="254">
        <v>0</v>
      </c>
      <c r="AM759" s="113" t="s">
        <v>2622</v>
      </c>
    </row>
    <row r="760" spans="1:39" ht="12.75">
      <c r="A760" s="114" t="str">
        <f t="shared" si="206"/>
        <v/>
      </c>
      <c r="B760" s="115"/>
      <c r="C760" s="116"/>
      <c r="D760" s="116"/>
      <c r="E760" s="146"/>
      <c r="F760" s="146"/>
      <c r="G760" s="147"/>
      <c r="H760" s="117"/>
      <c r="I760" s="118" t="str">
        <f t="shared" si="190"/>
        <v/>
      </c>
      <c r="J760" s="119"/>
      <c r="K760" s="120">
        <v>1</v>
      </c>
      <c r="L760" s="121">
        <f t="shared" si="195"/>
        <v>0</v>
      </c>
      <c r="M760" s="122" t="str">
        <f t="shared" si="191"/>
        <v/>
      </c>
      <c r="N760" s="123" t="str">
        <f t="shared" si="192"/>
        <v/>
      </c>
      <c r="O760" s="124" t="str">
        <f t="shared" si="196"/>
        <v/>
      </c>
      <c r="P760" s="125" t="e">
        <f t="shared" si="193"/>
        <v>#N/A</v>
      </c>
      <c r="Q760" s="126">
        <f t="shared" si="194"/>
        <v>0</v>
      </c>
      <c r="R760" s="127">
        <f t="shared" si="197"/>
        <v>0</v>
      </c>
      <c r="S760" s="132" t="str">
        <f t="shared" si="198"/>
        <v/>
      </c>
      <c r="T760" s="133" t="str">
        <f t="shared" si="199"/>
        <v/>
      </c>
      <c r="U760" s="133" t="str">
        <f t="shared" si="200"/>
        <v/>
      </c>
      <c r="V760" s="133" t="str">
        <f t="shared" si="201"/>
        <v/>
      </c>
      <c r="W760" s="133" t="str">
        <f t="shared" si="202"/>
        <v/>
      </c>
      <c r="X760" s="134" t="str">
        <f t="shared" si="203"/>
        <v/>
      </c>
      <c r="Y760" s="133" t="str">
        <f t="shared" si="204"/>
        <v/>
      </c>
      <c r="Z760" s="135" t="str">
        <f t="shared" si="205"/>
        <v/>
      </c>
      <c r="AA760" s="113"/>
      <c r="AB760" s="113"/>
      <c r="AC760" s="113"/>
      <c r="AD760" s="113"/>
      <c r="AE760" s="138"/>
      <c r="AF760" s="138"/>
      <c r="AG760" s="138"/>
      <c r="AH760" s="113"/>
      <c r="AI760" s="253" t="s">
        <v>4986</v>
      </c>
      <c r="AJ760" s="234" t="s">
        <v>731</v>
      </c>
      <c r="AK760" s="235">
        <v>0.25</v>
      </c>
      <c r="AL760" s="254">
        <v>0</v>
      </c>
      <c r="AM760" s="113" t="s">
        <v>2622</v>
      </c>
    </row>
    <row r="761" spans="1:39" ht="12.75">
      <c r="A761" s="114" t="str">
        <f t="shared" si="206"/>
        <v/>
      </c>
      <c r="B761" s="115"/>
      <c r="C761" s="116"/>
      <c r="D761" s="116"/>
      <c r="E761" s="146"/>
      <c r="F761" s="146"/>
      <c r="G761" s="147"/>
      <c r="H761" s="117"/>
      <c r="I761" s="118" t="str">
        <f t="shared" si="190"/>
        <v/>
      </c>
      <c r="J761" s="119"/>
      <c r="K761" s="120">
        <v>1</v>
      </c>
      <c r="L761" s="121">
        <f t="shared" si="195"/>
        <v>0</v>
      </c>
      <c r="M761" s="122" t="str">
        <f t="shared" si="191"/>
        <v/>
      </c>
      <c r="N761" s="123" t="str">
        <f t="shared" si="192"/>
        <v/>
      </c>
      <c r="O761" s="124" t="str">
        <f t="shared" si="196"/>
        <v/>
      </c>
      <c r="P761" s="125" t="e">
        <f t="shared" si="193"/>
        <v>#N/A</v>
      </c>
      <c r="Q761" s="126">
        <f t="shared" si="194"/>
        <v>0</v>
      </c>
      <c r="R761" s="127">
        <f t="shared" si="197"/>
        <v>0</v>
      </c>
      <c r="S761" s="132" t="str">
        <f t="shared" si="198"/>
        <v/>
      </c>
      <c r="T761" s="133" t="str">
        <f t="shared" si="199"/>
        <v/>
      </c>
      <c r="U761" s="133" t="str">
        <f t="shared" si="200"/>
        <v/>
      </c>
      <c r="V761" s="133" t="str">
        <f t="shared" si="201"/>
        <v/>
      </c>
      <c r="W761" s="133" t="str">
        <f t="shared" si="202"/>
        <v/>
      </c>
      <c r="X761" s="134" t="str">
        <f t="shared" si="203"/>
        <v/>
      </c>
      <c r="Y761" s="133" t="str">
        <f t="shared" si="204"/>
        <v/>
      </c>
      <c r="Z761" s="135" t="str">
        <f t="shared" si="205"/>
        <v/>
      </c>
      <c r="AA761" s="113"/>
      <c r="AB761" s="113"/>
      <c r="AC761" s="113"/>
      <c r="AD761" s="113"/>
      <c r="AE761" s="138"/>
      <c r="AF761" s="138"/>
      <c r="AG761" s="138"/>
      <c r="AH761" s="113"/>
      <c r="AI761" s="253" t="s">
        <v>4987</v>
      </c>
      <c r="AJ761" s="234" t="s">
        <v>731</v>
      </c>
      <c r="AK761" s="235">
        <v>0.04</v>
      </c>
      <c r="AL761" s="254">
        <v>0</v>
      </c>
      <c r="AM761" s="113" t="s">
        <v>2622</v>
      </c>
    </row>
    <row r="762" spans="1:39" ht="12.75">
      <c r="A762" s="114" t="str">
        <f t="shared" si="206"/>
        <v/>
      </c>
      <c r="B762" s="115"/>
      <c r="C762" s="116"/>
      <c r="D762" s="116"/>
      <c r="E762" s="146"/>
      <c r="F762" s="146"/>
      <c r="G762" s="147"/>
      <c r="H762" s="117"/>
      <c r="I762" s="118" t="str">
        <f t="shared" si="190"/>
        <v/>
      </c>
      <c r="J762" s="119"/>
      <c r="K762" s="120">
        <v>1</v>
      </c>
      <c r="L762" s="121">
        <f t="shared" si="195"/>
        <v>0</v>
      </c>
      <c r="M762" s="122" t="str">
        <f t="shared" si="191"/>
        <v/>
      </c>
      <c r="N762" s="123" t="str">
        <f t="shared" si="192"/>
        <v/>
      </c>
      <c r="O762" s="124" t="str">
        <f t="shared" si="196"/>
        <v/>
      </c>
      <c r="P762" s="125" t="e">
        <f t="shared" si="193"/>
        <v>#N/A</v>
      </c>
      <c r="Q762" s="126">
        <f t="shared" si="194"/>
        <v>0</v>
      </c>
      <c r="R762" s="127">
        <f t="shared" si="197"/>
        <v>0</v>
      </c>
      <c r="S762" s="132" t="str">
        <f t="shared" si="198"/>
        <v/>
      </c>
      <c r="T762" s="133" t="str">
        <f t="shared" si="199"/>
        <v/>
      </c>
      <c r="U762" s="133" t="str">
        <f t="shared" si="200"/>
        <v/>
      </c>
      <c r="V762" s="133" t="str">
        <f t="shared" si="201"/>
        <v/>
      </c>
      <c r="W762" s="133" t="str">
        <f t="shared" si="202"/>
        <v/>
      </c>
      <c r="X762" s="134" t="str">
        <f t="shared" si="203"/>
        <v/>
      </c>
      <c r="Y762" s="133" t="str">
        <f t="shared" si="204"/>
        <v/>
      </c>
      <c r="Z762" s="135" t="str">
        <f t="shared" si="205"/>
        <v/>
      </c>
      <c r="AA762" s="113"/>
      <c r="AB762" s="113"/>
      <c r="AC762" s="113"/>
      <c r="AD762" s="113"/>
      <c r="AE762" s="138"/>
      <c r="AF762" s="138"/>
      <c r="AG762" s="138"/>
      <c r="AH762" s="113"/>
      <c r="AI762" s="253" t="s">
        <v>4988</v>
      </c>
      <c r="AJ762" s="234" t="s">
        <v>731</v>
      </c>
      <c r="AK762" s="235">
        <v>0.04</v>
      </c>
      <c r="AL762" s="254">
        <v>0</v>
      </c>
      <c r="AM762" s="113" t="s">
        <v>2622</v>
      </c>
    </row>
    <row r="763" spans="1:39" ht="12.75">
      <c r="A763" s="114" t="str">
        <f t="shared" si="206"/>
        <v/>
      </c>
      <c r="B763" s="115"/>
      <c r="C763" s="116"/>
      <c r="D763" s="116"/>
      <c r="E763" s="146"/>
      <c r="F763" s="146"/>
      <c r="G763" s="147"/>
      <c r="H763" s="117"/>
      <c r="I763" s="118" t="str">
        <f t="shared" si="190"/>
        <v/>
      </c>
      <c r="J763" s="119"/>
      <c r="K763" s="120">
        <v>1</v>
      </c>
      <c r="L763" s="121">
        <f t="shared" si="195"/>
        <v>0</v>
      </c>
      <c r="M763" s="122" t="str">
        <f t="shared" si="191"/>
        <v/>
      </c>
      <c r="N763" s="123" t="str">
        <f t="shared" si="192"/>
        <v/>
      </c>
      <c r="O763" s="124" t="str">
        <f t="shared" si="196"/>
        <v/>
      </c>
      <c r="P763" s="125" t="e">
        <f t="shared" si="193"/>
        <v>#N/A</v>
      </c>
      <c r="Q763" s="126">
        <f t="shared" si="194"/>
        <v>0</v>
      </c>
      <c r="R763" s="127">
        <f t="shared" si="197"/>
        <v>0</v>
      </c>
      <c r="S763" s="132" t="str">
        <f t="shared" si="198"/>
        <v/>
      </c>
      <c r="T763" s="133" t="str">
        <f t="shared" si="199"/>
        <v/>
      </c>
      <c r="U763" s="133" t="str">
        <f t="shared" si="200"/>
        <v/>
      </c>
      <c r="V763" s="133" t="str">
        <f t="shared" si="201"/>
        <v/>
      </c>
      <c r="W763" s="133" t="str">
        <f t="shared" si="202"/>
        <v/>
      </c>
      <c r="X763" s="134" t="str">
        <f t="shared" si="203"/>
        <v/>
      </c>
      <c r="Y763" s="133" t="str">
        <f t="shared" si="204"/>
        <v/>
      </c>
      <c r="Z763" s="135" t="str">
        <f t="shared" si="205"/>
        <v/>
      </c>
      <c r="AA763" s="113"/>
      <c r="AB763" s="113"/>
      <c r="AC763" s="113"/>
      <c r="AD763" s="113"/>
      <c r="AE763" s="138"/>
      <c r="AF763" s="138"/>
      <c r="AG763" s="138"/>
      <c r="AH763" s="113"/>
      <c r="AI763" s="253" t="s">
        <v>4989</v>
      </c>
      <c r="AJ763" s="234" t="s">
        <v>731</v>
      </c>
      <c r="AK763" s="235">
        <v>0.04</v>
      </c>
      <c r="AL763" s="254">
        <v>0</v>
      </c>
      <c r="AM763" s="113" t="s">
        <v>2622</v>
      </c>
    </row>
    <row r="764" spans="1:39" ht="12.75">
      <c r="A764" s="114" t="str">
        <f t="shared" si="206"/>
        <v/>
      </c>
      <c r="B764" s="115"/>
      <c r="C764" s="116"/>
      <c r="D764" s="116"/>
      <c r="E764" s="146"/>
      <c r="F764" s="146"/>
      <c r="G764" s="147"/>
      <c r="H764" s="117"/>
      <c r="I764" s="118" t="str">
        <f t="shared" si="190"/>
        <v/>
      </c>
      <c r="J764" s="119"/>
      <c r="K764" s="120">
        <v>1</v>
      </c>
      <c r="L764" s="121">
        <f t="shared" si="195"/>
        <v>0</v>
      </c>
      <c r="M764" s="122" t="str">
        <f t="shared" si="191"/>
        <v/>
      </c>
      <c r="N764" s="123" t="str">
        <f t="shared" si="192"/>
        <v/>
      </c>
      <c r="O764" s="124" t="str">
        <f t="shared" si="196"/>
        <v/>
      </c>
      <c r="P764" s="125" t="e">
        <f t="shared" si="193"/>
        <v>#N/A</v>
      </c>
      <c r="Q764" s="126">
        <f t="shared" si="194"/>
        <v>0</v>
      </c>
      <c r="R764" s="127">
        <f t="shared" si="197"/>
        <v>0</v>
      </c>
      <c r="S764" s="132" t="str">
        <f t="shared" si="198"/>
        <v/>
      </c>
      <c r="T764" s="133" t="str">
        <f t="shared" si="199"/>
        <v/>
      </c>
      <c r="U764" s="133" t="str">
        <f t="shared" si="200"/>
        <v/>
      </c>
      <c r="V764" s="133" t="str">
        <f t="shared" si="201"/>
        <v/>
      </c>
      <c r="W764" s="133" t="str">
        <f t="shared" si="202"/>
        <v/>
      </c>
      <c r="X764" s="134" t="str">
        <f t="shared" si="203"/>
        <v/>
      </c>
      <c r="Y764" s="133" t="str">
        <f t="shared" si="204"/>
        <v/>
      </c>
      <c r="Z764" s="135" t="str">
        <f t="shared" si="205"/>
        <v/>
      </c>
      <c r="AA764" s="113"/>
      <c r="AB764" s="113"/>
      <c r="AC764" s="113"/>
      <c r="AD764" s="113"/>
      <c r="AE764" s="138"/>
      <c r="AF764" s="138"/>
      <c r="AG764" s="138"/>
      <c r="AH764" s="113"/>
      <c r="AI764" s="253" t="s">
        <v>4990</v>
      </c>
      <c r="AJ764" s="234" t="s">
        <v>731</v>
      </c>
      <c r="AK764" s="235">
        <v>0.04</v>
      </c>
      <c r="AL764" s="254">
        <v>0</v>
      </c>
      <c r="AM764" s="113" t="s">
        <v>2622</v>
      </c>
    </row>
    <row r="765" spans="1:39" ht="12.75">
      <c r="A765" s="114" t="str">
        <f t="shared" si="206"/>
        <v/>
      </c>
      <c r="B765" s="115"/>
      <c r="C765" s="116"/>
      <c r="D765" s="116"/>
      <c r="E765" s="146"/>
      <c r="F765" s="146"/>
      <c r="G765" s="147"/>
      <c r="H765" s="117"/>
      <c r="I765" s="118" t="str">
        <f t="shared" si="190"/>
        <v/>
      </c>
      <c r="J765" s="119"/>
      <c r="K765" s="120">
        <v>1</v>
      </c>
      <c r="L765" s="121">
        <f t="shared" si="195"/>
        <v>0</v>
      </c>
      <c r="M765" s="122" t="str">
        <f t="shared" si="191"/>
        <v/>
      </c>
      <c r="N765" s="123" t="str">
        <f t="shared" si="192"/>
        <v/>
      </c>
      <c r="O765" s="124" t="str">
        <f t="shared" si="196"/>
        <v/>
      </c>
      <c r="P765" s="125" t="e">
        <f t="shared" si="193"/>
        <v>#N/A</v>
      </c>
      <c r="Q765" s="126">
        <f t="shared" si="194"/>
        <v>0</v>
      </c>
      <c r="R765" s="127">
        <f t="shared" si="197"/>
        <v>0</v>
      </c>
      <c r="S765" s="132" t="str">
        <f t="shared" si="198"/>
        <v/>
      </c>
      <c r="T765" s="133" t="str">
        <f t="shared" si="199"/>
        <v/>
      </c>
      <c r="U765" s="133" t="str">
        <f t="shared" si="200"/>
        <v/>
      </c>
      <c r="V765" s="133" t="str">
        <f t="shared" si="201"/>
        <v/>
      </c>
      <c r="W765" s="133" t="str">
        <f t="shared" si="202"/>
        <v/>
      </c>
      <c r="X765" s="134" t="str">
        <f t="shared" si="203"/>
        <v/>
      </c>
      <c r="Y765" s="133" t="str">
        <f t="shared" si="204"/>
        <v/>
      </c>
      <c r="Z765" s="135" t="str">
        <f t="shared" si="205"/>
        <v/>
      </c>
      <c r="AA765" s="113"/>
      <c r="AB765" s="113"/>
      <c r="AC765" s="113"/>
      <c r="AD765" s="113"/>
      <c r="AE765" s="138"/>
      <c r="AF765" s="138"/>
      <c r="AG765" s="138"/>
      <c r="AH765" s="113"/>
      <c r="AI765" s="253" t="s">
        <v>4991</v>
      </c>
      <c r="AJ765" s="234" t="s">
        <v>731</v>
      </c>
      <c r="AK765" s="235">
        <v>0.04</v>
      </c>
      <c r="AL765" s="254">
        <v>0</v>
      </c>
      <c r="AM765" s="113" t="s">
        <v>2622</v>
      </c>
    </row>
    <row r="766" spans="1:39" ht="12.75">
      <c r="A766" s="114" t="str">
        <f t="shared" si="206"/>
        <v/>
      </c>
      <c r="B766" s="115"/>
      <c r="C766" s="116"/>
      <c r="D766" s="116"/>
      <c r="E766" s="146"/>
      <c r="F766" s="146"/>
      <c r="G766" s="147"/>
      <c r="H766" s="117"/>
      <c r="I766" s="118" t="str">
        <f t="shared" si="190"/>
        <v/>
      </c>
      <c r="J766" s="119"/>
      <c r="K766" s="120">
        <v>1</v>
      </c>
      <c r="L766" s="121">
        <f t="shared" si="195"/>
        <v>0</v>
      </c>
      <c r="M766" s="122" t="str">
        <f t="shared" si="191"/>
        <v/>
      </c>
      <c r="N766" s="123" t="str">
        <f t="shared" si="192"/>
        <v/>
      </c>
      <c r="O766" s="124" t="str">
        <f t="shared" si="196"/>
        <v/>
      </c>
      <c r="P766" s="125" t="e">
        <f t="shared" si="193"/>
        <v>#N/A</v>
      </c>
      <c r="Q766" s="126">
        <f t="shared" si="194"/>
        <v>0</v>
      </c>
      <c r="R766" s="127">
        <f t="shared" si="197"/>
        <v>0</v>
      </c>
      <c r="S766" s="132" t="str">
        <f t="shared" si="198"/>
        <v/>
      </c>
      <c r="T766" s="133" t="str">
        <f t="shared" si="199"/>
        <v/>
      </c>
      <c r="U766" s="133" t="str">
        <f t="shared" si="200"/>
        <v/>
      </c>
      <c r="V766" s="133" t="str">
        <f t="shared" si="201"/>
        <v/>
      </c>
      <c r="W766" s="133" t="str">
        <f t="shared" si="202"/>
        <v/>
      </c>
      <c r="X766" s="134" t="str">
        <f t="shared" si="203"/>
        <v/>
      </c>
      <c r="Y766" s="133" t="str">
        <f t="shared" si="204"/>
        <v/>
      </c>
      <c r="Z766" s="135" t="str">
        <f t="shared" si="205"/>
        <v/>
      </c>
      <c r="AA766" s="113"/>
      <c r="AB766" s="113"/>
      <c r="AC766" s="113"/>
      <c r="AD766" s="113"/>
      <c r="AE766" s="138"/>
      <c r="AF766" s="138"/>
      <c r="AG766" s="138"/>
      <c r="AH766" s="113"/>
      <c r="AI766" s="253" t="s">
        <v>4992</v>
      </c>
      <c r="AJ766" s="234" t="s">
        <v>731</v>
      </c>
      <c r="AK766" s="235">
        <v>0.04</v>
      </c>
      <c r="AL766" s="254">
        <v>0</v>
      </c>
      <c r="AM766" s="113" t="s">
        <v>2622</v>
      </c>
    </row>
    <row r="767" spans="1:39" ht="12.75">
      <c r="A767" s="114" t="str">
        <f t="shared" si="206"/>
        <v/>
      </c>
      <c r="B767" s="115"/>
      <c r="C767" s="116"/>
      <c r="D767" s="116"/>
      <c r="E767" s="146"/>
      <c r="F767" s="146"/>
      <c r="G767" s="147"/>
      <c r="H767" s="117"/>
      <c r="I767" s="118" t="str">
        <f t="shared" si="190"/>
        <v/>
      </c>
      <c r="J767" s="119"/>
      <c r="K767" s="120">
        <v>1</v>
      </c>
      <c r="L767" s="121">
        <f t="shared" si="195"/>
        <v>0</v>
      </c>
      <c r="M767" s="122" t="str">
        <f t="shared" si="191"/>
        <v/>
      </c>
      <c r="N767" s="123" t="str">
        <f t="shared" si="192"/>
        <v/>
      </c>
      <c r="O767" s="124" t="str">
        <f t="shared" si="196"/>
        <v/>
      </c>
      <c r="P767" s="125" t="e">
        <f t="shared" si="193"/>
        <v>#N/A</v>
      </c>
      <c r="Q767" s="126">
        <f t="shared" si="194"/>
        <v>0</v>
      </c>
      <c r="R767" s="127">
        <f t="shared" si="197"/>
        <v>0</v>
      </c>
      <c r="S767" s="132" t="str">
        <f t="shared" si="198"/>
        <v/>
      </c>
      <c r="T767" s="133" t="str">
        <f t="shared" si="199"/>
        <v/>
      </c>
      <c r="U767" s="133" t="str">
        <f t="shared" si="200"/>
        <v/>
      </c>
      <c r="V767" s="133" t="str">
        <f t="shared" si="201"/>
        <v/>
      </c>
      <c r="W767" s="133" t="str">
        <f t="shared" si="202"/>
        <v/>
      </c>
      <c r="X767" s="134" t="str">
        <f t="shared" si="203"/>
        <v/>
      </c>
      <c r="Y767" s="133" t="str">
        <f t="shared" si="204"/>
        <v/>
      </c>
      <c r="Z767" s="135" t="str">
        <f t="shared" si="205"/>
        <v/>
      </c>
      <c r="AA767" s="113"/>
      <c r="AB767" s="113"/>
      <c r="AC767" s="113"/>
      <c r="AD767" s="113"/>
      <c r="AE767" s="138"/>
      <c r="AF767" s="138"/>
      <c r="AG767" s="138"/>
      <c r="AH767" s="113"/>
      <c r="AI767" s="253" t="s">
        <v>4993</v>
      </c>
      <c r="AJ767" s="234" t="s">
        <v>731</v>
      </c>
      <c r="AK767" s="235">
        <v>0.03</v>
      </c>
      <c r="AL767" s="254">
        <v>0</v>
      </c>
      <c r="AM767" s="113" t="s">
        <v>2622</v>
      </c>
    </row>
    <row r="768" spans="1:39" ht="12.75">
      <c r="A768" s="114" t="str">
        <f t="shared" si="206"/>
        <v/>
      </c>
      <c r="B768" s="115"/>
      <c r="C768" s="116"/>
      <c r="D768" s="116"/>
      <c r="E768" s="146"/>
      <c r="F768" s="146"/>
      <c r="G768" s="147"/>
      <c r="H768" s="117"/>
      <c r="I768" s="118" t="str">
        <f t="shared" si="190"/>
        <v/>
      </c>
      <c r="J768" s="119"/>
      <c r="K768" s="120">
        <v>1</v>
      </c>
      <c r="L768" s="121">
        <f t="shared" si="195"/>
        <v>0</v>
      </c>
      <c r="M768" s="122" t="str">
        <f t="shared" si="191"/>
        <v/>
      </c>
      <c r="N768" s="123" t="str">
        <f t="shared" si="192"/>
        <v/>
      </c>
      <c r="O768" s="124" t="str">
        <f t="shared" si="196"/>
        <v/>
      </c>
      <c r="P768" s="125" t="e">
        <f t="shared" si="193"/>
        <v>#N/A</v>
      </c>
      <c r="Q768" s="126">
        <f t="shared" si="194"/>
        <v>0</v>
      </c>
      <c r="R768" s="127">
        <f t="shared" si="197"/>
        <v>0</v>
      </c>
      <c r="S768" s="132" t="str">
        <f t="shared" si="198"/>
        <v/>
      </c>
      <c r="T768" s="133" t="str">
        <f t="shared" si="199"/>
        <v/>
      </c>
      <c r="U768" s="133" t="str">
        <f t="shared" si="200"/>
        <v/>
      </c>
      <c r="V768" s="133" t="str">
        <f t="shared" si="201"/>
        <v/>
      </c>
      <c r="W768" s="133" t="str">
        <f t="shared" si="202"/>
        <v/>
      </c>
      <c r="X768" s="134" t="str">
        <f t="shared" si="203"/>
        <v/>
      </c>
      <c r="Y768" s="133" t="str">
        <f t="shared" si="204"/>
        <v/>
      </c>
      <c r="Z768" s="135" t="str">
        <f t="shared" si="205"/>
        <v/>
      </c>
      <c r="AA768" s="113"/>
      <c r="AB768" s="113"/>
      <c r="AC768" s="113"/>
      <c r="AD768" s="113"/>
      <c r="AE768" s="138"/>
      <c r="AF768" s="138"/>
      <c r="AG768" s="138"/>
      <c r="AH768" s="113"/>
      <c r="AI768" s="253" t="s">
        <v>4994</v>
      </c>
      <c r="AJ768" s="234" t="s">
        <v>731</v>
      </c>
      <c r="AK768" s="235">
        <v>0.03</v>
      </c>
      <c r="AL768" s="254">
        <v>0</v>
      </c>
      <c r="AM768" s="113" t="s">
        <v>2622</v>
      </c>
    </row>
    <row r="769" spans="1:39" ht="12.75">
      <c r="A769" s="114" t="str">
        <f t="shared" si="206"/>
        <v/>
      </c>
      <c r="B769" s="115"/>
      <c r="C769" s="116"/>
      <c r="D769" s="116"/>
      <c r="E769" s="146"/>
      <c r="F769" s="146"/>
      <c r="G769" s="147"/>
      <c r="H769" s="117"/>
      <c r="I769" s="118" t="str">
        <f t="shared" si="190"/>
        <v/>
      </c>
      <c r="J769" s="119"/>
      <c r="K769" s="120">
        <v>1</v>
      </c>
      <c r="L769" s="121">
        <f t="shared" si="195"/>
        <v>0</v>
      </c>
      <c r="M769" s="122" t="str">
        <f t="shared" si="191"/>
        <v/>
      </c>
      <c r="N769" s="123" t="str">
        <f t="shared" si="192"/>
        <v/>
      </c>
      <c r="O769" s="124" t="str">
        <f t="shared" si="196"/>
        <v/>
      </c>
      <c r="P769" s="125" t="e">
        <f t="shared" si="193"/>
        <v>#N/A</v>
      </c>
      <c r="Q769" s="126">
        <f t="shared" si="194"/>
        <v>0</v>
      </c>
      <c r="R769" s="127">
        <f t="shared" si="197"/>
        <v>0</v>
      </c>
      <c r="S769" s="132" t="str">
        <f t="shared" si="198"/>
        <v/>
      </c>
      <c r="T769" s="133" t="str">
        <f t="shared" si="199"/>
        <v/>
      </c>
      <c r="U769" s="133" t="str">
        <f t="shared" si="200"/>
        <v/>
      </c>
      <c r="V769" s="133" t="str">
        <f t="shared" si="201"/>
        <v/>
      </c>
      <c r="W769" s="133" t="str">
        <f t="shared" si="202"/>
        <v/>
      </c>
      <c r="X769" s="134" t="str">
        <f t="shared" si="203"/>
        <v/>
      </c>
      <c r="Y769" s="133" t="str">
        <f t="shared" si="204"/>
        <v/>
      </c>
      <c r="Z769" s="135" t="str">
        <f t="shared" si="205"/>
        <v/>
      </c>
      <c r="AA769" s="113"/>
      <c r="AB769" s="113"/>
      <c r="AC769" s="113"/>
      <c r="AD769" s="113"/>
      <c r="AE769" s="138"/>
      <c r="AF769" s="138"/>
      <c r="AG769" s="138"/>
      <c r="AH769" s="113"/>
      <c r="AI769" s="253" t="s">
        <v>3872</v>
      </c>
      <c r="AJ769" s="234" t="s">
        <v>731</v>
      </c>
      <c r="AK769" s="235">
        <v>0.03</v>
      </c>
      <c r="AL769" s="254">
        <v>0</v>
      </c>
      <c r="AM769" s="113" t="s">
        <v>2622</v>
      </c>
    </row>
    <row r="770" spans="1:39" ht="12.75">
      <c r="A770" s="114" t="str">
        <f t="shared" si="206"/>
        <v/>
      </c>
      <c r="B770" s="115"/>
      <c r="C770" s="116"/>
      <c r="D770" s="116"/>
      <c r="E770" s="146"/>
      <c r="F770" s="146"/>
      <c r="G770" s="147"/>
      <c r="H770" s="117"/>
      <c r="I770" s="118" t="str">
        <f t="shared" si="190"/>
        <v/>
      </c>
      <c r="J770" s="119"/>
      <c r="K770" s="120">
        <v>1</v>
      </c>
      <c r="L770" s="121">
        <f t="shared" si="195"/>
        <v>0</v>
      </c>
      <c r="M770" s="122" t="str">
        <f t="shared" si="191"/>
        <v/>
      </c>
      <c r="N770" s="123" t="str">
        <f t="shared" si="192"/>
        <v/>
      </c>
      <c r="O770" s="124" t="str">
        <f t="shared" si="196"/>
        <v/>
      </c>
      <c r="P770" s="125" t="e">
        <f t="shared" si="193"/>
        <v>#N/A</v>
      </c>
      <c r="Q770" s="126">
        <f t="shared" si="194"/>
        <v>0</v>
      </c>
      <c r="R770" s="127">
        <f t="shared" si="197"/>
        <v>0</v>
      </c>
      <c r="S770" s="132" t="str">
        <f t="shared" si="198"/>
        <v/>
      </c>
      <c r="T770" s="133" t="str">
        <f t="shared" si="199"/>
        <v/>
      </c>
      <c r="U770" s="133" t="str">
        <f t="shared" si="200"/>
        <v/>
      </c>
      <c r="V770" s="133" t="str">
        <f t="shared" si="201"/>
        <v/>
      </c>
      <c r="W770" s="133" t="str">
        <f t="shared" si="202"/>
        <v/>
      </c>
      <c r="X770" s="134" t="str">
        <f t="shared" si="203"/>
        <v/>
      </c>
      <c r="Y770" s="133" t="str">
        <f t="shared" si="204"/>
        <v/>
      </c>
      <c r="Z770" s="135" t="str">
        <f t="shared" si="205"/>
        <v/>
      </c>
      <c r="AA770" s="113"/>
      <c r="AB770" s="113"/>
      <c r="AC770" s="113"/>
      <c r="AD770" s="113"/>
      <c r="AE770" s="138"/>
      <c r="AF770" s="138"/>
      <c r="AG770" s="138"/>
      <c r="AH770" s="113"/>
      <c r="AI770" s="253" t="s">
        <v>4995</v>
      </c>
      <c r="AJ770" s="234" t="s">
        <v>731</v>
      </c>
      <c r="AK770" s="235">
        <v>0.03</v>
      </c>
      <c r="AL770" s="254">
        <v>0</v>
      </c>
      <c r="AM770" s="113" t="s">
        <v>2622</v>
      </c>
    </row>
    <row r="771" spans="1:39" ht="12.75">
      <c r="A771" s="114" t="str">
        <f t="shared" si="206"/>
        <v/>
      </c>
      <c r="B771" s="115"/>
      <c r="C771" s="116"/>
      <c r="D771" s="116"/>
      <c r="E771" s="146"/>
      <c r="F771" s="146"/>
      <c r="G771" s="147"/>
      <c r="H771" s="117"/>
      <c r="I771" s="118" t="str">
        <f t="shared" si="190"/>
        <v/>
      </c>
      <c r="J771" s="119"/>
      <c r="K771" s="120">
        <v>1</v>
      </c>
      <c r="L771" s="121">
        <f t="shared" si="195"/>
        <v>0</v>
      </c>
      <c r="M771" s="122" t="str">
        <f t="shared" si="191"/>
        <v/>
      </c>
      <c r="N771" s="123" t="str">
        <f t="shared" si="192"/>
        <v/>
      </c>
      <c r="O771" s="124" t="str">
        <f t="shared" si="196"/>
        <v/>
      </c>
      <c r="P771" s="125" t="e">
        <f t="shared" si="193"/>
        <v>#N/A</v>
      </c>
      <c r="Q771" s="126">
        <f t="shared" si="194"/>
        <v>0</v>
      </c>
      <c r="R771" s="127">
        <f t="shared" si="197"/>
        <v>0</v>
      </c>
      <c r="S771" s="132" t="str">
        <f t="shared" si="198"/>
        <v/>
      </c>
      <c r="T771" s="133" t="str">
        <f t="shared" si="199"/>
        <v/>
      </c>
      <c r="U771" s="133" t="str">
        <f t="shared" si="200"/>
        <v/>
      </c>
      <c r="V771" s="133" t="str">
        <f t="shared" si="201"/>
        <v/>
      </c>
      <c r="W771" s="133" t="str">
        <f t="shared" si="202"/>
        <v/>
      </c>
      <c r="X771" s="134" t="str">
        <f t="shared" si="203"/>
        <v/>
      </c>
      <c r="Y771" s="133" t="str">
        <f t="shared" si="204"/>
        <v/>
      </c>
      <c r="Z771" s="135" t="str">
        <f t="shared" si="205"/>
        <v/>
      </c>
      <c r="AA771" s="113"/>
      <c r="AB771" s="113"/>
      <c r="AC771" s="113"/>
      <c r="AD771" s="113"/>
      <c r="AE771" s="138"/>
      <c r="AF771" s="138"/>
      <c r="AG771" s="138"/>
      <c r="AH771" s="113"/>
      <c r="AI771" s="253" t="s">
        <v>4996</v>
      </c>
      <c r="AJ771" s="234" t="s">
        <v>731</v>
      </c>
      <c r="AK771" s="235">
        <v>0.03</v>
      </c>
      <c r="AL771" s="254">
        <v>0</v>
      </c>
      <c r="AM771" s="113" t="s">
        <v>2622</v>
      </c>
    </row>
    <row r="772" spans="1:39" ht="12.75">
      <c r="A772" s="114" t="str">
        <f t="shared" si="206"/>
        <v/>
      </c>
      <c r="B772" s="115"/>
      <c r="C772" s="116"/>
      <c r="D772" s="116"/>
      <c r="E772" s="146"/>
      <c r="F772" s="146"/>
      <c r="G772" s="147"/>
      <c r="H772" s="117"/>
      <c r="I772" s="118" t="str">
        <f t="shared" si="190"/>
        <v/>
      </c>
      <c r="J772" s="119"/>
      <c r="K772" s="120">
        <v>1</v>
      </c>
      <c r="L772" s="121">
        <f t="shared" si="195"/>
        <v>0</v>
      </c>
      <c r="M772" s="122" t="str">
        <f t="shared" si="191"/>
        <v/>
      </c>
      <c r="N772" s="123" t="str">
        <f t="shared" si="192"/>
        <v/>
      </c>
      <c r="O772" s="124" t="str">
        <f t="shared" si="196"/>
        <v/>
      </c>
      <c r="P772" s="125" t="e">
        <f t="shared" si="193"/>
        <v>#N/A</v>
      </c>
      <c r="Q772" s="126">
        <f t="shared" si="194"/>
        <v>0</v>
      </c>
      <c r="R772" s="127">
        <f t="shared" si="197"/>
        <v>0</v>
      </c>
      <c r="S772" s="132" t="str">
        <f t="shared" si="198"/>
        <v/>
      </c>
      <c r="T772" s="133" t="str">
        <f t="shared" si="199"/>
        <v/>
      </c>
      <c r="U772" s="133" t="str">
        <f t="shared" si="200"/>
        <v/>
      </c>
      <c r="V772" s="133" t="str">
        <f t="shared" si="201"/>
        <v/>
      </c>
      <c r="W772" s="133" t="str">
        <f t="shared" si="202"/>
        <v/>
      </c>
      <c r="X772" s="134" t="str">
        <f t="shared" si="203"/>
        <v/>
      </c>
      <c r="Y772" s="133" t="str">
        <f t="shared" si="204"/>
        <v/>
      </c>
      <c r="Z772" s="135" t="str">
        <f t="shared" si="205"/>
        <v/>
      </c>
      <c r="AA772" s="113"/>
      <c r="AB772" s="113"/>
      <c r="AC772" s="113"/>
      <c r="AD772" s="113"/>
      <c r="AE772" s="138"/>
      <c r="AF772" s="138"/>
      <c r="AG772" s="138"/>
      <c r="AH772" s="113"/>
      <c r="AI772" s="253" t="s">
        <v>4997</v>
      </c>
      <c r="AJ772" s="234" t="s">
        <v>731</v>
      </c>
      <c r="AK772" s="235">
        <v>0.03</v>
      </c>
      <c r="AL772" s="254">
        <v>0</v>
      </c>
      <c r="AM772" s="113" t="s">
        <v>2622</v>
      </c>
    </row>
    <row r="773" spans="1:39" ht="12.75">
      <c r="A773" s="114" t="str">
        <f t="shared" si="206"/>
        <v/>
      </c>
      <c r="B773" s="115"/>
      <c r="C773" s="116"/>
      <c r="D773" s="116"/>
      <c r="E773" s="146"/>
      <c r="F773" s="146"/>
      <c r="G773" s="147"/>
      <c r="H773" s="117"/>
      <c r="I773" s="118" t="str">
        <f t="shared" si="190"/>
        <v/>
      </c>
      <c r="J773" s="119"/>
      <c r="K773" s="120">
        <v>1</v>
      </c>
      <c r="L773" s="121">
        <f t="shared" si="195"/>
        <v>0</v>
      </c>
      <c r="M773" s="122" t="str">
        <f t="shared" si="191"/>
        <v/>
      </c>
      <c r="N773" s="123" t="str">
        <f t="shared" si="192"/>
        <v/>
      </c>
      <c r="O773" s="124" t="str">
        <f t="shared" si="196"/>
        <v/>
      </c>
      <c r="P773" s="125" t="e">
        <f t="shared" si="193"/>
        <v>#N/A</v>
      </c>
      <c r="Q773" s="126">
        <f t="shared" si="194"/>
        <v>0</v>
      </c>
      <c r="R773" s="127">
        <f t="shared" si="197"/>
        <v>0</v>
      </c>
      <c r="S773" s="132" t="str">
        <f t="shared" si="198"/>
        <v/>
      </c>
      <c r="T773" s="133" t="str">
        <f t="shared" si="199"/>
        <v/>
      </c>
      <c r="U773" s="133" t="str">
        <f t="shared" si="200"/>
        <v/>
      </c>
      <c r="V773" s="133" t="str">
        <f t="shared" si="201"/>
        <v/>
      </c>
      <c r="W773" s="133" t="str">
        <f t="shared" si="202"/>
        <v/>
      </c>
      <c r="X773" s="134" t="str">
        <f t="shared" si="203"/>
        <v/>
      </c>
      <c r="Y773" s="133" t="str">
        <f t="shared" si="204"/>
        <v/>
      </c>
      <c r="Z773" s="135" t="str">
        <f t="shared" si="205"/>
        <v/>
      </c>
      <c r="AA773" s="113"/>
      <c r="AB773" s="113"/>
      <c r="AC773" s="113"/>
      <c r="AD773" s="113"/>
      <c r="AE773" s="138"/>
      <c r="AF773" s="138"/>
      <c r="AG773" s="138"/>
      <c r="AH773" s="113"/>
      <c r="AI773" s="253" t="s">
        <v>3873</v>
      </c>
      <c r="AJ773" s="234" t="s">
        <v>731</v>
      </c>
      <c r="AK773" s="235">
        <v>0.03</v>
      </c>
      <c r="AL773" s="254">
        <v>0</v>
      </c>
      <c r="AM773" s="113" t="s">
        <v>2622</v>
      </c>
    </row>
    <row r="774" spans="1:39" ht="12.75">
      <c r="A774" s="114" t="str">
        <f t="shared" si="206"/>
        <v/>
      </c>
      <c r="B774" s="115"/>
      <c r="C774" s="116"/>
      <c r="D774" s="116"/>
      <c r="E774" s="146"/>
      <c r="F774" s="146"/>
      <c r="G774" s="147"/>
      <c r="H774" s="117"/>
      <c r="I774" s="118" t="str">
        <f t="shared" si="190"/>
        <v/>
      </c>
      <c r="J774" s="119"/>
      <c r="K774" s="120">
        <v>1</v>
      </c>
      <c r="L774" s="121">
        <f t="shared" si="195"/>
        <v>0</v>
      </c>
      <c r="M774" s="122" t="str">
        <f t="shared" si="191"/>
        <v/>
      </c>
      <c r="N774" s="123" t="str">
        <f t="shared" si="192"/>
        <v/>
      </c>
      <c r="O774" s="124" t="str">
        <f t="shared" si="196"/>
        <v/>
      </c>
      <c r="P774" s="125" t="e">
        <f t="shared" si="193"/>
        <v>#N/A</v>
      </c>
      <c r="Q774" s="126">
        <f t="shared" si="194"/>
        <v>0</v>
      </c>
      <c r="R774" s="127">
        <f t="shared" si="197"/>
        <v>0</v>
      </c>
      <c r="S774" s="132" t="str">
        <f t="shared" si="198"/>
        <v/>
      </c>
      <c r="T774" s="133" t="str">
        <f t="shared" si="199"/>
        <v/>
      </c>
      <c r="U774" s="133" t="str">
        <f t="shared" si="200"/>
        <v/>
      </c>
      <c r="V774" s="133" t="str">
        <f t="shared" si="201"/>
        <v/>
      </c>
      <c r="W774" s="133" t="str">
        <f t="shared" si="202"/>
        <v/>
      </c>
      <c r="X774" s="134" t="str">
        <f t="shared" si="203"/>
        <v/>
      </c>
      <c r="Y774" s="133" t="str">
        <f t="shared" si="204"/>
        <v/>
      </c>
      <c r="Z774" s="135" t="str">
        <f t="shared" si="205"/>
        <v/>
      </c>
      <c r="AA774" s="113"/>
      <c r="AB774" s="113"/>
      <c r="AC774" s="113"/>
      <c r="AD774" s="113"/>
      <c r="AE774" s="138"/>
      <c r="AF774" s="138"/>
      <c r="AG774" s="138"/>
      <c r="AH774" s="113"/>
      <c r="AI774" s="253" t="s">
        <v>3874</v>
      </c>
      <c r="AJ774" s="234" t="s">
        <v>731</v>
      </c>
      <c r="AK774" s="235">
        <v>0.04</v>
      </c>
      <c r="AL774" s="254">
        <v>0</v>
      </c>
      <c r="AM774" s="113" t="s">
        <v>2622</v>
      </c>
    </row>
    <row r="775" spans="1:39" ht="12.75">
      <c r="A775" s="114" t="str">
        <f t="shared" si="206"/>
        <v/>
      </c>
      <c r="B775" s="115"/>
      <c r="C775" s="116"/>
      <c r="D775" s="116"/>
      <c r="E775" s="146"/>
      <c r="F775" s="146"/>
      <c r="G775" s="147"/>
      <c r="H775" s="117"/>
      <c r="I775" s="118" t="str">
        <f t="shared" si="190"/>
        <v/>
      </c>
      <c r="J775" s="119"/>
      <c r="K775" s="120">
        <v>1</v>
      </c>
      <c r="L775" s="121">
        <f t="shared" si="195"/>
        <v>0</v>
      </c>
      <c r="M775" s="122" t="str">
        <f t="shared" si="191"/>
        <v/>
      </c>
      <c r="N775" s="123" t="str">
        <f t="shared" si="192"/>
        <v/>
      </c>
      <c r="O775" s="124" t="str">
        <f t="shared" si="196"/>
        <v/>
      </c>
      <c r="P775" s="125" t="e">
        <f t="shared" si="193"/>
        <v>#N/A</v>
      </c>
      <c r="Q775" s="126">
        <f t="shared" si="194"/>
        <v>0</v>
      </c>
      <c r="R775" s="127">
        <f t="shared" si="197"/>
        <v>0</v>
      </c>
      <c r="S775" s="132" t="str">
        <f t="shared" si="198"/>
        <v/>
      </c>
      <c r="T775" s="133" t="str">
        <f t="shared" si="199"/>
        <v/>
      </c>
      <c r="U775" s="133" t="str">
        <f t="shared" si="200"/>
        <v/>
      </c>
      <c r="V775" s="133" t="str">
        <f t="shared" si="201"/>
        <v/>
      </c>
      <c r="W775" s="133" t="str">
        <f t="shared" si="202"/>
        <v/>
      </c>
      <c r="X775" s="134" t="str">
        <f t="shared" si="203"/>
        <v/>
      </c>
      <c r="Y775" s="133" t="str">
        <f t="shared" si="204"/>
        <v/>
      </c>
      <c r="Z775" s="135" t="str">
        <f t="shared" si="205"/>
        <v/>
      </c>
      <c r="AA775" s="113"/>
      <c r="AB775" s="113"/>
      <c r="AC775" s="113"/>
      <c r="AD775" s="113"/>
      <c r="AE775" s="138"/>
      <c r="AF775" s="138"/>
      <c r="AG775" s="138"/>
      <c r="AH775" s="113"/>
      <c r="AI775" s="253" t="s">
        <v>3875</v>
      </c>
      <c r="AJ775" s="234" t="s">
        <v>3876</v>
      </c>
      <c r="AK775" s="235">
        <v>0.04</v>
      </c>
      <c r="AL775" s="254">
        <v>0</v>
      </c>
      <c r="AM775" s="113" t="s">
        <v>2622</v>
      </c>
    </row>
    <row r="776" spans="1:39" ht="12.75">
      <c r="A776" s="114" t="str">
        <f t="shared" si="206"/>
        <v/>
      </c>
      <c r="B776" s="115"/>
      <c r="C776" s="116"/>
      <c r="D776" s="116"/>
      <c r="E776" s="146"/>
      <c r="F776" s="146"/>
      <c r="G776" s="147"/>
      <c r="H776" s="117"/>
      <c r="I776" s="118" t="str">
        <f t="shared" si="190"/>
        <v/>
      </c>
      <c r="J776" s="119"/>
      <c r="K776" s="120">
        <v>1</v>
      </c>
      <c r="L776" s="121">
        <f t="shared" si="195"/>
        <v>0</v>
      </c>
      <c r="M776" s="122" t="str">
        <f t="shared" si="191"/>
        <v/>
      </c>
      <c r="N776" s="123" t="str">
        <f t="shared" si="192"/>
        <v/>
      </c>
      <c r="O776" s="124" t="str">
        <f t="shared" si="196"/>
        <v/>
      </c>
      <c r="P776" s="125" t="e">
        <f t="shared" si="193"/>
        <v>#N/A</v>
      </c>
      <c r="Q776" s="126">
        <f t="shared" si="194"/>
        <v>0</v>
      </c>
      <c r="R776" s="127">
        <f t="shared" si="197"/>
        <v>0</v>
      </c>
      <c r="S776" s="132" t="str">
        <f t="shared" si="198"/>
        <v/>
      </c>
      <c r="T776" s="133" t="str">
        <f t="shared" si="199"/>
        <v/>
      </c>
      <c r="U776" s="133" t="str">
        <f t="shared" si="200"/>
        <v/>
      </c>
      <c r="V776" s="133" t="str">
        <f t="shared" si="201"/>
        <v/>
      </c>
      <c r="W776" s="133" t="str">
        <f t="shared" si="202"/>
        <v/>
      </c>
      <c r="X776" s="134" t="str">
        <f t="shared" si="203"/>
        <v/>
      </c>
      <c r="Y776" s="133" t="str">
        <f t="shared" si="204"/>
        <v/>
      </c>
      <c r="Z776" s="135" t="str">
        <f t="shared" si="205"/>
        <v/>
      </c>
      <c r="AA776" s="113"/>
      <c r="AB776" s="113"/>
      <c r="AC776" s="113"/>
      <c r="AD776" s="113"/>
      <c r="AE776" s="138"/>
      <c r="AF776" s="138"/>
      <c r="AG776" s="138"/>
      <c r="AH776" s="113"/>
      <c r="AI776" s="253" t="s">
        <v>3877</v>
      </c>
      <c r="AJ776" s="234" t="s">
        <v>3876</v>
      </c>
      <c r="AK776" s="235">
        <v>0.04</v>
      </c>
      <c r="AL776" s="254">
        <v>0</v>
      </c>
      <c r="AM776" s="113" t="s">
        <v>2622</v>
      </c>
    </row>
    <row r="777" spans="1:39" ht="12.75">
      <c r="A777" s="114" t="str">
        <f t="shared" si="206"/>
        <v/>
      </c>
      <c r="B777" s="115"/>
      <c r="C777" s="116"/>
      <c r="D777" s="116"/>
      <c r="E777" s="146"/>
      <c r="F777" s="146"/>
      <c r="G777" s="147"/>
      <c r="H777" s="117"/>
      <c r="I777" s="118" t="str">
        <f t="shared" si="190"/>
        <v/>
      </c>
      <c r="J777" s="119"/>
      <c r="K777" s="120">
        <v>1</v>
      </c>
      <c r="L777" s="121">
        <f t="shared" si="195"/>
        <v>0</v>
      </c>
      <c r="M777" s="122" t="str">
        <f t="shared" si="191"/>
        <v/>
      </c>
      <c r="N777" s="123" t="str">
        <f t="shared" si="192"/>
        <v/>
      </c>
      <c r="O777" s="124" t="str">
        <f t="shared" si="196"/>
        <v/>
      </c>
      <c r="P777" s="125" t="e">
        <f t="shared" si="193"/>
        <v>#N/A</v>
      </c>
      <c r="Q777" s="126">
        <f t="shared" si="194"/>
        <v>0</v>
      </c>
      <c r="R777" s="127">
        <f t="shared" si="197"/>
        <v>0</v>
      </c>
      <c r="S777" s="132" t="str">
        <f t="shared" si="198"/>
        <v/>
      </c>
      <c r="T777" s="133" t="str">
        <f t="shared" si="199"/>
        <v/>
      </c>
      <c r="U777" s="133" t="str">
        <f t="shared" si="200"/>
        <v/>
      </c>
      <c r="V777" s="133" t="str">
        <f t="shared" si="201"/>
        <v/>
      </c>
      <c r="W777" s="133" t="str">
        <f t="shared" si="202"/>
        <v/>
      </c>
      <c r="X777" s="134" t="str">
        <f t="shared" si="203"/>
        <v/>
      </c>
      <c r="Y777" s="133" t="str">
        <f t="shared" si="204"/>
        <v/>
      </c>
      <c r="Z777" s="135" t="str">
        <f t="shared" si="205"/>
        <v/>
      </c>
      <c r="AA777" s="113"/>
      <c r="AB777" s="113"/>
      <c r="AC777" s="113"/>
      <c r="AD777" s="113"/>
      <c r="AE777" s="138"/>
      <c r="AF777" s="138"/>
      <c r="AG777" s="138"/>
      <c r="AH777" s="113"/>
      <c r="AI777" s="253" t="s">
        <v>3878</v>
      </c>
      <c r="AJ777" s="234" t="s">
        <v>731</v>
      </c>
      <c r="AK777" s="235">
        <v>0.04</v>
      </c>
      <c r="AL777" s="254">
        <v>0</v>
      </c>
      <c r="AM777" s="113" t="s">
        <v>2622</v>
      </c>
    </row>
    <row r="778" spans="1:39" ht="12.75">
      <c r="A778" s="114" t="str">
        <f t="shared" si="206"/>
        <v/>
      </c>
      <c r="B778" s="115"/>
      <c r="C778" s="116"/>
      <c r="D778" s="116"/>
      <c r="E778" s="146"/>
      <c r="F778" s="146"/>
      <c r="G778" s="147"/>
      <c r="H778" s="117"/>
      <c r="I778" s="118" t="str">
        <f t="shared" si="190"/>
        <v/>
      </c>
      <c r="J778" s="119"/>
      <c r="K778" s="120">
        <v>1</v>
      </c>
      <c r="L778" s="121">
        <f t="shared" si="195"/>
        <v>0</v>
      </c>
      <c r="M778" s="122" t="str">
        <f t="shared" si="191"/>
        <v/>
      </c>
      <c r="N778" s="123" t="str">
        <f t="shared" si="192"/>
        <v/>
      </c>
      <c r="O778" s="124" t="str">
        <f t="shared" si="196"/>
        <v/>
      </c>
      <c r="P778" s="125" t="e">
        <f t="shared" si="193"/>
        <v>#N/A</v>
      </c>
      <c r="Q778" s="126">
        <f t="shared" si="194"/>
        <v>0</v>
      </c>
      <c r="R778" s="127">
        <f t="shared" si="197"/>
        <v>0</v>
      </c>
      <c r="S778" s="132" t="str">
        <f t="shared" si="198"/>
        <v/>
      </c>
      <c r="T778" s="133" t="str">
        <f t="shared" si="199"/>
        <v/>
      </c>
      <c r="U778" s="133" t="str">
        <f t="shared" si="200"/>
        <v/>
      </c>
      <c r="V778" s="133" t="str">
        <f t="shared" si="201"/>
        <v/>
      </c>
      <c r="W778" s="133" t="str">
        <f t="shared" si="202"/>
        <v/>
      </c>
      <c r="X778" s="134" t="str">
        <f t="shared" si="203"/>
        <v/>
      </c>
      <c r="Y778" s="133" t="str">
        <f t="shared" si="204"/>
        <v/>
      </c>
      <c r="Z778" s="135" t="str">
        <f t="shared" si="205"/>
        <v/>
      </c>
      <c r="AA778" s="113"/>
      <c r="AB778" s="113"/>
      <c r="AC778" s="113"/>
      <c r="AD778" s="113"/>
      <c r="AE778" s="138"/>
      <c r="AF778" s="138"/>
      <c r="AG778" s="138"/>
      <c r="AH778" s="113"/>
      <c r="AI778" s="253" t="s">
        <v>3879</v>
      </c>
      <c r="AJ778" s="234" t="s">
        <v>731</v>
      </c>
      <c r="AK778" s="235">
        <v>0.04</v>
      </c>
      <c r="AL778" s="254">
        <v>0</v>
      </c>
      <c r="AM778" s="113" t="s">
        <v>2622</v>
      </c>
    </row>
    <row r="779" spans="1:39" ht="12.75">
      <c r="A779" s="114" t="str">
        <f t="shared" si="206"/>
        <v/>
      </c>
      <c r="B779" s="115"/>
      <c r="C779" s="116"/>
      <c r="D779" s="116"/>
      <c r="E779" s="146"/>
      <c r="F779" s="146"/>
      <c r="G779" s="147"/>
      <c r="H779" s="117"/>
      <c r="I779" s="118" t="str">
        <f t="shared" si="190"/>
        <v/>
      </c>
      <c r="J779" s="119"/>
      <c r="K779" s="120">
        <v>1</v>
      </c>
      <c r="L779" s="121">
        <f t="shared" si="195"/>
        <v>0</v>
      </c>
      <c r="M779" s="122" t="str">
        <f t="shared" si="191"/>
        <v/>
      </c>
      <c r="N779" s="123" t="str">
        <f t="shared" si="192"/>
        <v/>
      </c>
      <c r="O779" s="124" t="str">
        <f t="shared" si="196"/>
        <v/>
      </c>
      <c r="P779" s="125" t="e">
        <f t="shared" si="193"/>
        <v>#N/A</v>
      </c>
      <c r="Q779" s="126">
        <f t="shared" si="194"/>
        <v>0</v>
      </c>
      <c r="R779" s="127">
        <f t="shared" si="197"/>
        <v>0</v>
      </c>
      <c r="S779" s="132" t="str">
        <f t="shared" si="198"/>
        <v/>
      </c>
      <c r="T779" s="133" t="str">
        <f t="shared" si="199"/>
        <v/>
      </c>
      <c r="U779" s="133" t="str">
        <f t="shared" si="200"/>
        <v/>
      </c>
      <c r="V779" s="133" t="str">
        <f t="shared" si="201"/>
        <v/>
      </c>
      <c r="W779" s="133" t="str">
        <f t="shared" si="202"/>
        <v/>
      </c>
      <c r="X779" s="134" t="str">
        <f t="shared" si="203"/>
        <v/>
      </c>
      <c r="Y779" s="133" t="str">
        <f t="shared" si="204"/>
        <v/>
      </c>
      <c r="Z779" s="135" t="str">
        <f t="shared" si="205"/>
        <v/>
      </c>
      <c r="AA779" s="113"/>
      <c r="AB779" s="113"/>
      <c r="AC779" s="113"/>
      <c r="AD779" s="113"/>
      <c r="AE779" s="138"/>
      <c r="AF779" s="138"/>
      <c r="AG779" s="138"/>
      <c r="AH779" s="113"/>
      <c r="AI779" s="253" t="s">
        <v>3880</v>
      </c>
      <c r="AJ779" s="234" t="s">
        <v>731</v>
      </c>
      <c r="AK779" s="235">
        <v>0.04</v>
      </c>
      <c r="AL779" s="254">
        <v>0</v>
      </c>
      <c r="AM779" s="113" t="s">
        <v>2622</v>
      </c>
    </row>
    <row r="780" spans="1:39" ht="12.75">
      <c r="A780" s="114" t="str">
        <f t="shared" si="206"/>
        <v/>
      </c>
      <c r="B780" s="115"/>
      <c r="C780" s="116"/>
      <c r="D780" s="116"/>
      <c r="E780" s="146"/>
      <c r="F780" s="146"/>
      <c r="G780" s="147"/>
      <c r="H780" s="117"/>
      <c r="I780" s="118" t="str">
        <f t="shared" ref="I780:I843" si="207">IF(ISNA($P780="TRUE"),"",VLOOKUP($G780,$AI$14:$AL$5997,2,FALSE))</f>
        <v/>
      </c>
      <c r="J780" s="119"/>
      <c r="K780" s="120">
        <v>1</v>
      </c>
      <c r="L780" s="121">
        <f t="shared" si="195"/>
        <v>0</v>
      </c>
      <c r="M780" s="122" t="str">
        <f t="shared" ref="M780:M843" si="208">IF(ISNA($P780="TRUE"),"",VLOOKUP($G780,$AI$14:$AL$5997,3,FALSE))</f>
        <v/>
      </c>
      <c r="N780" s="123" t="str">
        <f t="shared" ref="N780:N843" si="209">IF(ISNA($P780="TRUE"),"",VLOOKUP($G780,$AI$14:$AL$5997,4,FALSE))</f>
        <v/>
      </c>
      <c r="O780" s="124" t="str">
        <f t="shared" si="196"/>
        <v/>
      </c>
      <c r="P780" s="125" t="e">
        <f t="shared" ref="P780:P843" si="210">VLOOKUP(G780,$AI$14:$AM$5998,5,FALSE)</f>
        <v>#N/A</v>
      </c>
      <c r="Q780" s="126">
        <f t="shared" ref="Q780:Q843" si="211">IF(ISNUMBER(H780),+N780*H780,0)</f>
        <v>0</v>
      </c>
      <c r="R780" s="127">
        <f t="shared" si="197"/>
        <v>0</v>
      </c>
      <c r="S780" s="132" t="str">
        <f t="shared" si="198"/>
        <v/>
      </c>
      <c r="T780" s="133" t="str">
        <f t="shared" si="199"/>
        <v/>
      </c>
      <c r="U780" s="133" t="str">
        <f t="shared" si="200"/>
        <v/>
      </c>
      <c r="V780" s="133" t="str">
        <f t="shared" si="201"/>
        <v/>
      </c>
      <c r="W780" s="133" t="str">
        <f t="shared" si="202"/>
        <v/>
      </c>
      <c r="X780" s="134" t="str">
        <f t="shared" si="203"/>
        <v/>
      </c>
      <c r="Y780" s="133" t="str">
        <f t="shared" si="204"/>
        <v/>
      </c>
      <c r="Z780" s="135" t="str">
        <f t="shared" si="205"/>
        <v/>
      </c>
      <c r="AA780" s="113"/>
      <c r="AB780" s="113"/>
      <c r="AC780" s="113"/>
      <c r="AD780" s="113"/>
      <c r="AE780" s="138"/>
      <c r="AF780" s="138"/>
      <c r="AG780" s="138"/>
      <c r="AH780" s="113"/>
      <c r="AI780" s="253" t="s">
        <v>3881</v>
      </c>
      <c r="AJ780" s="234" t="s">
        <v>731</v>
      </c>
      <c r="AK780" s="235">
        <v>0.04</v>
      </c>
      <c r="AL780" s="254">
        <v>0</v>
      </c>
      <c r="AM780" s="113" t="s">
        <v>2622</v>
      </c>
    </row>
    <row r="781" spans="1:39" ht="12.75">
      <c r="A781" s="114" t="str">
        <f t="shared" si="206"/>
        <v/>
      </c>
      <c r="B781" s="115"/>
      <c r="C781" s="116"/>
      <c r="D781" s="116"/>
      <c r="E781" s="146"/>
      <c r="F781" s="146"/>
      <c r="G781" s="147"/>
      <c r="H781" s="117"/>
      <c r="I781" s="118" t="str">
        <f t="shared" si="207"/>
        <v/>
      </c>
      <c r="J781" s="119"/>
      <c r="K781" s="120">
        <v>1</v>
      </c>
      <c r="L781" s="121">
        <f t="shared" ref="L781:L844" si="212">IF(ISNUMBER(J781),+J781*$J$6*K781,0)</f>
        <v>0</v>
      </c>
      <c r="M781" s="122" t="str">
        <f t="shared" si="208"/>
        <v/>
      </c>
      <c r="N781" s="123" t="str">
        <f t="shared" si="209"/>
        <v/>
      </c>
      <c r="O781" s="124" t="str">
        <f t="shared" ref="O781:O844" si="213">IF(ISNA(P781="TRUE"),"",ROUND((L781*M781+Q781)*R781,2))</f>
        <v/>
      </c>
      <c r="P781" s="125" t="e">
        <f t="shared" si="210"/>
        <v>#N/A</v>
      </c>
      <c r="Q781" s="126">
        <f t="shared" si="211"/>
        <v>0</v>
      </c>
      <c r="R781" s="127">
        <f t="shared" ref="R781:R844" si="214">IF(B781="N",1,0)</f>
        <v>0</v>
      </c>
      <c r="S781" s="132" t="str">
        <f t="shared" ref="S781:S844" si="215">IF(ISNA(P781)=FALSE,IF(ISNA(VLOOKUP(B781,AA$14:AA$31,1,FALSE))=TRUE,"X",""),"")</f>
        <v/>
      </c>
      <c r="T781" s="133" t="str">
        <f t="shared" ref="T781:T844" si="216">IF(ISNA(P781)=FALSE,IF(ISNA(VLOOKUP(C781,$AE$14:$AE$240,1,FALSE)=TRUE),"X",""),"")</f>
        <v/>
      </c>
      <c r="U781" s="133" t="str">
        <f t="shared" ref="U781:U844" si="217">IF(ISNA(P781)=FALSE,IF(ISNA(VLOOKUP(D781,$AE$14:$AE$240,1,FALSE)=TRUE),"X",""),"")</f>
        <v/>
      </c>
      <c r="V781" s="133" t="str">
        <f t="shared" ref="V781:V844" si="218">IF(ISNA(P781)=FALSE,IF(ISTEXT(E781)=FALSE,"X",""),"")</f>
        <v/>
      </c>
      <c r="W781" s="133" t="str">
        <f t="shared" ref="W781:W844" si="219">IF(ISNA(P781)=FALSE,IF(ISTEXT(F781)=FALSE,"X",""),"")</f>
        <v/>
      </c>
      <c r="X781" s="134" t="str">
        <f t="shared" ref="X781:X844" si="220">IF(ISNUMBER(J781)=TRUE,IF(ISNA(VLOOKUP(G781,AI$14:AI$5997,1,FALSE)=TRUE),"X",""),"")</f>
        <v/>
      </c>
      <c r="Y781" s="133" t="str">
        <f t="shared" ref="Y781:Y844" si="221">IF(ISNA(P781)=FALSE,IF(I781="..",IF(LEN(H781)&gt;0,"X",""),IF(H781&lt;0.00001,"X","")),"")</f>
        <v/>
      </c>
      <c r="Z781" s="135" t="str">
        <f t="shared" ref="Z781:Z844" si="222">IF(ISNA(P781)=TRUE,"",IF(L781&gt;=0.0001,"","X"))</f>
        <v/>
      </c>
      <c r="AA781" s="113"/>
      <c r="AB781" s="113"/>
      <c r="AC781" s="113"/>
      <c r="AD781" s="113"/>
      <c r="AE781" s="138"/>
      <c r="AF781" s="138"/>
      <c r="AG781" s="138"/>
      <c r="AH781" s="113"/>
      <c r="AI781" s="253" t="s">
        <v>3882</v>
      </c>
      <c r="AJ781" s="234" t="s">
        <v>731</v>
      </c>
      <c r="AK781" s="235">
        <v>0.04</v>
      </c>
      <c r="AL781" s="254">
        <v>0</v>
      </c>
      <c r="AM781" s="113" t="s">
        <v>2622</v>
      </c>
    </row>
    <row r="782" spans="1:39" ht="12.75">
      <c r="A782" s="114" t="str">
        <f t="shared" ref="A782:A845" si="223">IF(ISNA($P782)=TRUE,"",A781+1)</f>
        <v/>
      </c>
      <c r="B782" s="115"/>
      <c r="C782" s="116"/>
      <c r="D782" s="116"/>
      <c r="E782" s="146"/>
      <c r="F782" s="146"/>
      <c r="G782" s="147"/>
      <c r="H782" s="117"/>
      <c r="I782" s="118" t="str">
        <f t="shared" si="207"/>
        <v/>
      </c>
      <c r="J782" s="119"/>
      <c r="K782" s="120">
        <v>1</v>
      </c>
      <c r="L782" s="121">
        <f t="shared" si="212"/>
        <v>0</v>
      </c>
      <c r="M782" s="122" t="str">
        <f t="shared" si="208"/>
        <v/>
      </c>
      <c r="N782" s="123" t="str">
        <f t="shared" si="209"/>
        <v/>
      </c>
      <c r="O782" s="124" t="str">
        <f t="shared" si="213"/>
        <v/>
      </c>
      <c r="P782" s="125" t="e">
        <f t="shared" si="210"/>
        <v>#N/A</v>
      </c>
      <c r="Q782" s="126">
        <f t="shared" si="211"/>
        <v>0</v>
      </c>
      <c r="R782" s="127">
        <f t="shared" si="214"/>
        <v>0</v>
      </c>
      <c r="S782" s="132" t="str">
        <f t="shared" si="215"/>
        <v/>
      </c>
      <c r="T782" s="133" t="str">
        <f t="shared" si="216"/>
        <v/>
      </c>
      <c r="U782" s="133" t="str">
        <f t="shared" si="217"/>
        <v/>
      </c>
      <c r="V782" s="133" t="str">
        <f t="shared" si="218"/>
        <v/>
      </c>
      <c r="W782" s="133" t="str">
        <f t="shared" si="219"/>
        <v/>
      </c>
      <c r="X782" s="134" t="str">
        <f t="shared" si="220"/>
        <v/>
      </c>
      <c r="Y782" s="133" t="str">
        <f t="shared" si="221"/>
        <v/>
      </c>
      <c r="Z782" s="135" t="str">
        <f t="shared" si="222"/>
        <v/>
      </c>
      <c r="AA782" s="113"/>
      <c r="AB782" s="113"/>
      <c r="AC782" s="113"/>
      <c r="AD782" s="113"/>
      <c r="AE782" s="138"/>
      <c r="AF782" s="138"/>
      <c r="AG782" s="138"/>
      <c r="AH782" s="113"/>
      <c r="AI782" s="253" t="s">
        <v>3883</v>
      </c>
      <c r="AJ782" s="234" t="s">
        <v>731</v>
      </c>
      <c r="AK782" s="235">
        <v>0.04</v>
      </c>
      <c r="AL782" s="254">
        <v>0</v>
      </c>
      <c r="AM782" s="113" t="s">
        <v>2622</v>
      </c>
    </row>
    <row r="783" spans="1:39" ht="12.75">
      <c r="A783" s="114" t="str">
        <f t="shared" si="223"/>
        <v/>
      </c>
      <c r="B783" s="115"/>
      <c r="C783" s="116"/>
      <c r="D783" s="116"/>
      <c r="E783" s="146"/>
      <c r="F783" s="146"/>
      <c r="G783" s="147"/>
      <c r="H783" s="117"/>
      <c r="I783" s="118" t="str">
        <f t="shared" si="207"/>
        <v/>
      </c>
      <c r="J783" s="119"/>
      <c r="K783" s="120">
        <v>1</v>
      </c>
      <c r="L783" s="121">
        <f t="shared" si="212"/>
        <v>0</v>
      </c>
      <c r="M783" s="122" t="str">
        <f t="shared" si="208"/>
        <v/>
      </c>
      <c r="N783" s="123" t="str">
        <f t="shared" si="209"/>
        <v/>
      </c>
      <c r="O783" s="124" t="str">
        <f t="shared" si="213"/>
        <v/>
      </c>
      <c r="P783" s="125" t="e">
        <f t="shared" si="210"/>
        <v>#N/A</v>
      </c>
      <c r="Q783" s="126">
        <f t="shared" si="211"/>
        <v>0</v>
      </c>
      <c r="R783" s="127">
        <f t="shared" si="214"/>
        <v>0</v>
      </c>
      <c r="S783" s="132" t="str">
        <f t="shared" si="215"/>
        <v/>
      </c>
      <c r="T783" s="133" t="str">
        <f t="shared" si="216"/>
        <v/>
      </c>
      <c r="U783" s="133" t="str">
        <f t="shared" si="217"/>
        <v/>
      </c>
      <c r="V783" s="133" t="str">
        <f t="shared" si="218"/>
        <v/>
      </c>
      <c r="W783" s="133" t="str">
        <f t="shared" si="219"/>
        <v/>
      </c>
      <c r="X783" s="134" t="str">
        <f t="shared" si="220"/>
        <v/>
      </c>
      <c r="Y783" s="133" t="str">
        <f t="shared" si="221"/>
        <v/>
      </c>
      <c r="Z783" s="135" t="str">
        <f t="shared" si="222"/>
        <v/>
      </c>
      <c r="AA783" s="113"/>
      <c r="AB783" s="113"/>
      <c r="AC783" s="113"/>
      <c r="AD783" s="113"/>
      <c r="AE783" s="138"/>
      <c r="AF783" s="138"/>
      <c r="AG783" s="138"/>
      <c r="AH783" s="113"/>
      <c r="AI783" s="253" t="s">
        <v>4998</v>
      </c>
      <c r="AJ783" s="234" t="s">
        <v>731</v>
      </c>
      <c r="AK783" s="235">
        <v>0.04</v>
      </c>
      <c r="AL783" s="254">
        <v>0</v>
      </c>
      <c r="AM783" s="113" t="s">
        <v>2622</v>
      </c>
    </row>
    <row r="784" spans="1:39" ht="12.75">
      <c r="A784" s="114" t="str">
        <f t="shared" si="223"/>
        <v/>
      </c>
      <c r="B784" s="115"/>
      <c r="C784" s="116"/>
      <c r="D784" s="116"/>
      <c r="E784" s="146"/>
      <c r="F784" s="146"/>
      <c r="G784" s="147"/>
      <c r="H784" s="117"/>
      <c r="I784" s="118" t="str">
        <f t="shared" si="207"/>
        <v/>
      </c>
      <c r="J784" s="119"/>
      <c r="K784" s="120">
        <v>1</v>
      </c>
      <c r="L784" s="121">
        <f t="shared" si="212"/>
        <v>0</v>
      </c>
      <c r="M784" s="122" t="str">
        <f t="shared" si="208"/>
        <v/>
      </c>
      <c r="N784" s="123" t="str">
        <f t="shared" si="209"/>
        <v/>
      </c>
      <c r="O784" s="124" t="str">
        <f t="shared" si="213"/>
        <v/>
      </c>
      <c r="P784" s="125" t="e">
        <f t="shared" si="210"/>
        <v>#N/A</v>
      </c>
      <c r="Q784" s="126">
        <f t="shared" si="211"/>
        <v>0</v>
      </c>
      <c r="R784" s="127">
        <f t="shared" si="214"/>
        <v>0</v>
      </c>
      <c r="S784" s="132" t="str">
        <f t="shared" si="215"/>
        <v/>
      </c>
      <c r="T784" s="133" t="str">
        <f t="shared" si="216"/>
        <v/>
      </c>
      <c r="U784" s="133" t="str">
        <f t="shared" si="217"/>
        <v/>
      </c>
      <c r="V784" s="133" t="str">
        <f t="shared" si="218"/>
        <v/>
      </c>
      <c r="W784" s="133" t="str">
        <f t="shared" si="219"/>
        <v/>
      </c>
      <c r="X784" s="134" t="str">
        <f t="shared" si="220"/>
        <v/>
      </c>
      <c r="Y784" s="133" t="str">
        <f t="shared" si="221"/>
        <v/>
      </c>
      <c r="Z784" s="135" t="str">
        <f t="shared" si="222"/>
        <v/>
      </c>
      <c r="AA784" s="113"/>
      <c r="AB784" s="113"/>
      <c r="AC784" s="113"/>
      <c r="AD784" s="113"/>
      <c r="AE784" s="138"/>
      <c r="AF784" s="138"/>
      <c r="AG784" s="138"/>
      <c r="AH784" s="113"/>
      <c r="AI784" s="253" t="s">
        <v>4999</v>
      </c>
      <c r="AJ784" s="234" t="s">
        <v>731</v>
      </c>
      <c r="AK784" s="235">
        <v>0.04</v>
      </c>
      <c r="AL784" s="254">
        <v>0</v>
      </c>
      <c r="AM784" s="113" t="s">
        <v>2622</v>
      </c>
    </row>
    <row r="785" spans="1:39" ht="12.75">
      <c r="A785" s="114" t="str">
        <f t="shared" si="223"/>
        <v/>
      </c>
      <c r="B785" s="115"/>
      <c r="C785" s="116"/>
      <c r="D785" s="116"/>
      <c r="E785" s="146"/>
      <c r="F785" s="146"/>
      <c r="G785" s="147"/>
      <c r="H785" s="117"/>
      <c r="I785" s="118" t="str">
        <f t="shared" si="207"/>
        <v/>
      </c>
      <c r="J785" s="119"/>
      <c r="K785" s="120">
        <v>1</v>
      </c>
      <c r="L785" s="121">
        <f t="shared" si="212"/>
        <v>0</v>
      </c>
      <c r="M785" s="122" t="str">
        <f t="shared" si="208"/>
        <v/>
      </c>
      <c r="N785" s="123" t="str">
        <f t="shared" si="209"/>
        <v/>
      </c>
      <c r="O785" s="124" t="str">
        <f t="shared" si="213"/>
        <v/>
      </c>
      <c r="P785" s="125" t="e">
        <f t="shared" si="210"/>
        <v>#N/A</v>
      </c>
      <c r="Q785" s="126">
        <f t="shared" si="211"/>
        <v>0</v>
      </c>
      <c r="R785" s="127">
        <f t="shared" si="214"/>
        <v>0</v>
      </c>
      <c r="S785" s="132" t="str">
        <f t="shared" si="215"/>
        <v/>
      </c>
      <c r="T785" s="133" t="str">
        <f t="shared" si="216"/>
        <v/>
      </c>
      <c r="U785" s="133" t="str">
        <f t="shared" si="217"/>
        <v/>
      </c>
      <c r="V785" s="133" t="str">
        <f t="shared" si="218"/>
        <v/>
      </c>
      <c r="W785" s="133" t="str">
        <f t="shared" si="219"/>
        <v/>
      </c>
      <c r="X785" s="134" t="str">
        <f t="shared" si="220"/>
        <v/>
      </c>
      <c r="Y785" s="133" t="str">
        <f t="shared" si="221"/>
        <v/>
      </c>
      <c r="Z785" s="135" t="str">
        <f t="shared" si="222"/>
        <v/>
      </c>
      <c r="AA785" s="113"/>
      <c r="AB785" s="113"/>
      <c r="AC785" s="113"/>
      <c r="AD785" s="113"/>
      <c r="AE785" s="138"/>
      <c r="AF785" s="138"/>
      <c r="AG785" s="138"/>
      <c r="AH785" s="113"/>
      <c r="AI785" s="253" t="s">
        <v>3884</v>
      </c>
      <c r="AJ785" s="234" t="s">
        <v>731</v>
      </c>
      <c r="AK785" s="235">
        <v>0.04</v>
      </c>
      <c r="AL785" s="254">
        <v>0</v>
      </c>
      <c r="AM785" s="113" t="s">
        <v>2622</v>
      </c>
    </row>
    <row r="786" spans="1:39" ht="12.75">
      <c r="A786" s="114" t="str">
        <f t="shared" si="223"/>
        <v/>
      </c>
      <c r="B786" s="115"/>
      <c r="C786" s="116"/>
      <c r="D786" s="116"/>
      <c r="E786" s="146"/>
      <c r="F786" s="146"/>
      <c r="G786" s="147"/>
      <c r="H786" s="117"/>
      <c r="I786" s="118" t="str">
        <f t="shared" si="207"/>
        <v/>
      </c>
      <c r="J786" s="119"/>
      <c r="K786" s="120">
        <v>1</v>
      </c>
      <c r="L786" s="121">
        <f t="shared" si="212"/>
        <v>0</v>
      </c>
      <c r="M786" s="122" t="str">
        <f t="shared" si="208"/>
        <v/>
      </c>
      <c r="N786" s="123" t="str">
        <f t="shared" si="209"/>
        <v/>
      </c>
      <c r="O786" s="124" t="str">
        <f t="shared" si="213"/>
        <v/>
      </c>
      <c r="P786" s="125" t="e">
        <f t="shared" si="210"/>
        <v>#N/A</v>
      </c>
      <c r="Q786" s="126">
        <f t="shared" si="211"/>
        <v>0</v>
      </c>
      <c r="R786" s="127">
        <f t="shared" si="214"/>
        <v>0</v>
      </c>
      <c r="S786" s="132" t="str">
        <f t="shared" si="215"/>
        <v/>
      </c>
      <c r="T786" s="133" t="str">
        <f t="shared" si="216"/>
        <v/>
      </c>
      <c r="U786" s="133" t="str">
        <f t="shared" si="217"/>
        <v/>
      </c>
      <c r="V786" s="133" t="str">
        <f t="shared" si="218"/>
        <v/>
      </c>
      <c r="W786" s="133" t="str">
        <f t="shared" si="219"/>
        <v/>
      </c>
      <c r="X786" s="134" t="str">
        <f t="shared" si="220"/>
        <v/>
      </c>
      <c r="Y786" s="133" t="str">
        <f t="shared" si="221"/>
        <v/>
      </c>
      <c r="Z786" s="135" t="str">
        <f t="shared" si="222"/>
        <v/>
      </c>
      <c r="AA786" s="113"/>
      <c r="AB786" s="113"/>
      <c r="AC786" s="113"/>
      <c r="AD786" s="113"/>
      <c r="AE786" s="138"/>
      <c r="AF786" s="138"/>
      <c r="AG786" s="138"/>
      <c r="AH786" s="113"/>
      <c r="AI786" s="253" t="s">
        <v>3885</v>
      </c>
      <c r="AJ786" s="234" t="s">
        <v>731</v>
      </c>
      <c r="AK786" s="235">
        <v>0.04</v>
      </c>
      <c r="AL786" s="254">
        <v>0</v>
      </c>
      <c r="AM786" s="113" t="s">
        <v>2622</v>
      </c>
    </row>
    <row r="787" spans="1:39" ht="12.75">
      <c r="A787" s="114" t="str">
        <f t="shared" si="223"/>
        <v/>
      </c>
      <c r="B787" s="115"/>
      <c r="C787" s="116"/>
      <c r="D787" s="116"/>
      <c r="E787" s="146"/>
      <c r="F787" s="146"/>
      <c r="G787" s="147"/>
      <c r="H787" s="117"/>
      <c r="I787" s="118" t="str">
        <f t="shared" si="207"/>
        <v/>
      </c>
      <c r="J787" s="119"/>
      <c r="K787" s="120">
        <v>1</v>
      </c>
      <c r="L787" s="121">
        <f t="shared" si="212"/>
        <v>0</v>
      </c>
      <c r="M787" s="122" t="str">
        <f t="shared" si="208"/>
        <v/>
      </c>
      <c r="N787" s="123" t="str">
        <f t="shared" si="209"/>
        <v/>
      </c>
      <c r="O787" s="124" t="str">
        <f t="shared" si="213"/>
        <v/>
      </c>
      <c r="P787" s="125" t="e">
        <f t="shared" si="210"/>
        <v>#N/A</v>
      </c>
      <c r="Q787" s="126">
        <f t="shared" si="211"/>
        <v>0</v>
      </c>
      <c r="R787" s="127">
        <f t="shared" si="214"/>
        <v>0</v>
      </c>
      <c r="S787" s="132" t="str">
        <f t="shared" si="215"/>
        <v/>
      </c>
      <c r="T787" s="133" t="str">
        <f t="shared" si="216"/>
        <v/>
      </c>
      <c r="U787" s="133" t="str">
        <f t="shared" si="217"/>
        <v/>
      </c>
      <c r="V787" s="133" t="str">
        <f t="shared" si="218"/>
        <v/>
      </c>
      <c r="W787" s="133" t="str">
        <f t="shared" si="219"/>
        <v/>
      </c>
      <c r="X787" s="134" t="str">
        <f t="shared" si="220"/>
        <v/>
      </c>
      <c r="Y787" s="133" t="str">
        <f t="shared" si="221"/>
        <v/>
      </c>
      <c r="Z787" s="135" t="str">
        <f t="shared" si="222"/>
        <v/>
      </c>
      <c r="AA787" s="113"/>
      <c r="AB787" s="113"/>
      <c r="AC787" s="113"/>
      <c r="AD787" s="113"/>
      <c r="AE787" s="138"/>
      <c r="AF787" s="138"/>
      <c r="AG787" s="138"/>
      <c r="AH787" s="113"/>
      <c r="AI787" s="253" t="s">
        <v>3886</v>
      </c>
      <c r="AJ787" s="234" t="s">
        <v>731</v>
      </c>
      <c r="AK787" s="235">
        <v>0.04</v>
      </c>
      <c r="AL787" s="254">
        <v>0</v>
      </c>
      <c r="AM787" s="113" t="s">
        <v>2622</v>
      </c>
    </row>
    <row r="788" spans="1:39" ht="12.75">
      <c r="A788" s="114" t="str">
        <f t="shared" si="223"/>
        <v/>
      </c>
      <c r="B788" s="115"/>
      <c r="C788" s="116"/>
      <c r="D788" s="116"/>
      <c r="E788" s="146"/>
      <c r="F788" s="146"/>
      <c r="G788" s="147"/>
      <c r="H788" s="117"/>
      <c r="I788" s="118" t="str">
        <f t="shared" si="207"/>
        <v/>
      </c>
      <c r="J788" s="119"/>
      <c r="K788" s="120">
        <v>1</v>
      </c>
      <c r="L788" s="121">
        <f t="shared" si="212"/>
        <v>0</v>
      </c>
      <c r="M788" s="122" t="str">
        <f t="shared" si="208"/>
        <v/>
      </c>
      <c r="N788" s="123" t="str">
        <f t="shared" si="209"/>
        <v/>
      </c>
      <c r="O788" s="124" t="str">
        <f t="shared" si="213"/>
        <v/>
      </c>
      <c r="P788" s="125" t="e">
        <f t="shared" si="210"/>
        <v>#N/A</v>
      </c>
      <c r="Q788" s="126">
        <f t="shared" si="211"/>
        <v>0</v>
      </c>
      <c r="R788" s="127">
        <f t="shared" si="214"/>
        <v>0</v>
      </c>
      <c r="S788" s="132" t="str">
        <f t="shared" si="215"/>
        <v/>
      </c>
      <c r="T788" s="133" t="str">
        <f t="shared" si="216"/>
        <v/>
      </c>
      <c r="U788" s="133" t="str">
        <f t="shared" si="217"/>
        <v/>
      </c>
      <c r="V788" s="133" t="str">
        <f t="shared" si="218"/>
        <v/>
      </c>
      <c r="W788" s="133" t="str">
        <f t="shared" si="219"/>
        <v/>
      </c>
      <c r="X788" s="134" t="str">
        <f t="shared" si="220"/>
        <v/>
      </c>
      <c r="Y788" s="133" t="str">
        <f t="shared" si="221"/>
        <v/>
      </c>
      <c r="Z788" s="135" t="str">
        <f t="shared" si="222"/>
        <v/>
      </c>
      <c r="AA788" s="113"/>
      <c r="AB788" s="113"/>
      <c r="AC788" s="113"/>
      <c r="AD788" s="113"/>
      <c r="AE788" s="138"/>
      <c r="AF788" s="138"/>
      <c r="AG788" s="138"/>
      <c r="AH788" s="113"/>
      <c r="AI788" s="253" t="s">
        <v>3887</v>
      </c>
      <c r="AJ788" s="234" t="s">
        <v>731</v>
      </c>
      <c r="AK788" s="235">
        <v>0.04</v>
      </c>
      <c r="AL788" s="254">
        <v>0</v>
      </c>
      <c r="AM788" s="113" t="s">
        <v>2622</v>
      </c>
    </row>
    <row r="789" spans="1:39" ht="12.75">
      <c r="A789" s="114" t="str">
        <f t="shared" si="223"/>
        <v/>
      </c>
      <c r="B789" s="115"/>
      <c r="C789" s="116"/>
      <c r="D789" s="116"/>
      <c r="E789" s="146"/>
      <c r="F789" s="146"/>
      <c r="G789" s="147"/>
      <c r="H789" s="117"/>
      <c r="I789" s="118" t="str">
        <f t="shared" si="207"/>
        <v/>
      </c>
      <c r="J789" s="119"/>
      <c r="K789" s="120">
        <v>1</v>
      </c>
      <c r="L789" s="121">
        <f t="shared" si="212"/>
        <v>0</v>
      </c>
      <c r="M789" s="122" t="str">
        <f t="shared" si="208"/>
        <v/>
      </c>
      <c r="N789" s="123" t="str">
        <f t="shared" si="209"/>
        <v/>
      </c>
      <c r="O789" s="124" t="str">
        <f t="shared" si="213"/>
        <v/>
      </c>
      <c r="P789" s="125" t="e">
        <f t="shared" si="210"/>
        <v>#N/A</v>
      </c>
      <c r="Q789" s="126">
        <f t="shared" si="211"/>
        <v>0</v>
      </c>
      <c r="R789" s="127">
        <f t="shared" si="214"/>
        <v>0</v>
      </c>
      <c r="S789" s="132" t="str">
        <f t="shared" si="215"/>
        <v/>
      </c>
      <c r="T789" s="133" t="str">
        <f t="shared" si="216"/>
        <v/>
      </c>
      <c r="U789" s="133" t="str">
        <f t="shared" si="217"/>
        <v/>
      </c>
      <c r="V789" s="133" t="str">
        <f t="shared" si="218"/>
        <v/>
      </c>
      <c r="W789" s="133" t="str">
        <f t="shared" si="219"/>
        <v/>
      </c>
      <c r="X789" s="134" t="str">
        <f t="shared" si="220"/>
        <v/>
      </c>
      <c r="Y789" s="133" t="str">
        <f t="shared" si="221"/>
        <v/>
      </c>
      <c r="Z789" s="135" t="str">
        <f t="shared" si="222"/>
        <v/>
      </c>
      <c r="AA789" s="113"/>
      <c r="AB789" s="113"/>
      <c r="AC789" s="113"/>
      <c r="AD789" s="113"/>
      <c r="AE789" s="138"/>
      <c r="AF789" s="138"/>
      <c r="AG789" s="138"/>
      <c r="AH789" s="113"/>
      <c r="AI789" s="253" t="s">
        <v>3888</v>
      </c>
      <c r="AJ789" s="234" t="s">
        <v>731</v>
      </c>
      <c r="AK789" s="235">
        <v>0.04</v>
      </c>
      <c r="AL789" s="254">
        <v>0</v>
      </c>
      <c r="AM789" s="113" t="s">
        <v>2622</v>
      </c>
    </row>
    <row r="790" spans="1:39" ht="12.75">
      <c r="A790" s="114" t="str">
        <f t="shared" si="223"/>
        <v/>
      </c>
      <c r="B790" s="115"/>
      <c r="C790" s="116"/>
      <c r="D790" s="116"/>
      <c r="E790" s="146"/>
      <c r="F790" s="146"/>
      <c r="G790" s="147"/>
      <c r="H790" s="117"/>
      <c r="I790" s="118" t="str">
        <f t="shared" si="207"/>
        <v/>
      </c>
      <c r="J790" s="119"/>
      <c r="K790" s="120">
        <v>1</v>
      </c>
      <c r="L790" s="121">
        <f t="shared" si="212"/>
        <v>0</v>
      </c>
      <c r="M790" s="122" t="str">
        <f t="shared" si="208"/>
        <v/>
      </c>
      <c r="N790" s="123" t="str">
        <f t="shared" si="209"/>
        <v/>
      </c>
      <c r="O790" s="124" t="str">
        <f t="shared" si="213"/>
        <v/>
      </c>
      <c r="P790" s="125" t="e">
        <f t="shared" si="210"/>
        <v>#N/A</v>
      </c>
      <c r="Q790" s="126">
        <f t="shared" si="211"/>
        <v>0</v>
      </c>
      <c r="R790" s="127">
        <f t="shared" si="214"/>
        <v>0</v>
      </c>
      <c r="S790" s="132" t="str">
        <f t="shared" si="215"/>
        <v/>
      </c>
      <c r="T790" s="133" t="str">
        <f t="shared" si="216"/>
        <v/>
      </c>
      <c r="U790" s="133" t="str">
        <f t="shared" si="217"/>
        <v/>
      </c>
      <c r="V790" s="133" t="str">
        <f t="shared" si="218"/>
        <v/>
      </c>
      <c r="W790" s="133" t="str">
        <f t="shared" si="219"/>
        <v/>
      </c>
      <c r="X790" s="134" t="str">
        <f t="shared" si="220"/>
        <v/>
      </c>
      <c r="Y790" s="133" t="str">
        <f t="shared" si="221"/>
        <v/>
      </c>
      <c r="Z790" s="135" t="str">
        <f t="shared" si="222"/>
        <v/>
      </c>
      <c r="AA790" s="113"/>
      <c r="AB790" s="113"/>
      <c r="AC790" s="113"/>
      <c r="AD790" s="113"/>
      <c r="AE790" s="138"/>
      <c r="AF790" s="138"/>
      <c r="AG790" s="138"/>
      <c r="AH790" s="113"/>
      <c r="AI790" s="253" t="s">
        <v>3889</v>
      </c>
      <c r="AJ790" s="234" t="s">
        <v>731</v>
      </c>
      <c r="AK790" s="235">
        <v>0.04</v>
      </c>
      <c r="AL790" s="254">
        <v>0</v>
      </c>
      <c r="AM790" s="113" t="s">
        <v>2622</v>
      </c>
    </row>
    <row r="791" spans="1:39" ht="12.75">
      <c r="A791" s="114" t="str">
        <f t="shared" si="223"/>
        <v/>
      </c>
      <c r="B791" s="115"/>
      <c r="C791" s="116"/>
      <c r="D791" s="116"/>
      <c r="E791" s="146"/>
      <c r="F791" s="146"/>
      <c r="G791" s="147"/>
      <c r="H791" s="117"/>
      <c r="I791" s="118" t="str">
        <f t="shared" si="207"/>
        <v/>
      </c>
      <c r="J791" s="119"/>
      <c r="K791" s="120">
        <v>1</v>
      </c>
      <c r="L791" s="121">
        <f t="shared" si="212"/>
        <v>0</v>
      </c>
      <c r="M791" s="122" t="str">
        <f t="shared" si="208"/>
        <v/>
      </c>
      <c r="N791" s="123" t="str">
        <f t="shared" si="209"/>
        <v/>
      </c>
      <c r="O791" s="124" t="str">
        <f t="shared" si="213"/>
        <v/>
      </c>
      <c r="P791" s="125" t="e">
        <f t="shared" si="210"/>
        <v>#N/A</v>
      </c>
      <c r="Q791" s="126">
        <f t="shared" si="211"/>
        <v>0</v>
      </c>
      <c r="R791" s="127">
        <f t="shared" si="214"/>
        <v>0</v>
      </c>
      <c r="S791" s="132" t="str">
        <f t="shared" si="215"/>
        <v/>
      </c>
      <c r="T791" s="133" t="str">
        <f t="shared" si="216"/>
        <v/>
      </c>
      <c r="U791" s="133" t="str">
        <f t="shared" si="217"/>
        <v/>
      </c>
      <c r="V791" s="133" t="str">
        <f t="shared" si="218"/>
        <v/>
      </c>
      <c r="W791" s="133" t="str">
        <f t="shared" si="219"/>
        <v/>
      </c>
      <c r="X791" s="134" t="str">
        <f t="shared" si="220"/>
        <v/>
      </c>
      <c r="Y791" s="133" t="str">
        <f t="shared" si="221"/>
        <v/>
      </c>
      <c r="Z791" s="135" t="str">
        <f t="shared" si="222"/>
        <v/>
      </c>
      <c r="AA791" s="113"/>
      <c r="AB791" s="113"/>
      <c r="AC791" s="113"/>
      <c r="AD791" s="113"/>
      <c r="AE791" s="138"/>
      <c r="AF791" s="138"/>
      <c r="AG791" s="138"/>
      <c r="AH791" s="113"/>
      <c r="AI791" s="253" t="s">
        <v>5000</v>
      </c>
      <c r="AJ791" s="234" t="s">
        <v>731</v>
      </c>
      <c r="AK791" s="235">
        <v>0.04</v>
      </c>
      <c r="AL791" s="254">
        <v>0</v>
      </c>
      <c r="AM791" s="113" t="s">
        <v>2622</v>
      </c>
    </row>
    <row r="792" spans="1:39" ht="12.75">
      <c r="A792" s="114" t="str">
        <f t="shared" si="223"/>
        <v/>
      </c>
      <c r="B792" s="115"/>
      <c r="C792" s="116"/>
      <c r="D792" s="116"/>
      <c r="E792" s="146"/>
      <c r="F792" s="146"/>
      <c r="G792" s="147"/>
      <c r="H792" s="117"/>
      <c r="I792" s="118" t="str">
        <f t="shared" si="207"/>
        <v/>
      </c>
      <c r="J792" s="119"/>
      <c r="K792" s="120">
        <v>1</v>
      </c>
      <c r="L792" s="121">
        <f t="shared" si="212"/>
        <v>0</v>
      </c>
      <c r="M792" s="122" t="str">
        <f t="shared" si="208"/>
        <v/>
      </c>
      <c r="N792" s="123" t="str">
        <f t="shared" si="209"/>
        <v/>
      </c>
      <c r="O792" s="124" t="str">
        <f t="shared" si="213"/>
        <v/>
      </c>
      <c r="P792" s="125" t="e">
        <f t="shared" si="210"/>
        <v>#N/A</v>
      </c>
      <c r="Q792" s="126">
        <f t="shared" si="211"/>
        <v>0</v>
      </c>
      <c r="R792" s="127">
        <f t="shared" si="214"/>
        <v>0</v>
      </c>
      <c r="S792" s="132" t="str">
        <f t="shared" si="215"/>
        <v/>
      </c>
      <c r="T792" s="133" t="str">
        <f t="shared" si="216"/>
        <v/>
      </c>
      <c r="U792" s="133" t="str">
        <f t="shared" si="217"/>
        <v/>
      </c>
      <c r="V792" s="133" t="str">
        <f t="shared" si="218"/>
        <v/>
      </c>
      <c r="W792" s="133" t="str">
        <f t="shared" si="219"/>
        <v/>
      </c>
      <c r="X792" s="134" t="str">
        <f t="shared" si="220"/>
        <v/>
      </c>
      <c r="Y792" s="133" t="str">
        <f t="shared" si="221"/>
        <v/>
      </c>
      <c r="Z792" s="135" t="str">
        <f t="shared" si="222"/>
        <v/>
      </c>
      <c r="AA792" s="113"/>
      <c r="AB792" s="113"/>
      <c r="AC792" s="113"/>
      <c r="AD792" s="113"/>
      <c r="AE792" s="138"/>
      <c r="AF792" s="138"/>
      <c r="AG792" s="138"/>
      <c r="AH792" s="113"/>
      <c r="AI792" s="253" t="s">
        <v>5001</v>
      </c>
      <c r="AJ792" s="234" t="s">
        <v>731</v>
      </c>
      <c r="AK792" s="235">
        <v>0.04</v>
      </c>
      <c r="AL792" s="254">
        <v>0</v>
      </c>
      <c r="AM792" s="113" t="s">
        <v>2622</v>
      </c>
    </row>
    <row r="793" spans="1:39" ht="12.75">
      <c r="A793" s="114" t="str">
        <f t="shared" si="223"/>
        <v/>
      </c>
      <c r="B793" s="115"/>
      <c r="C793" s="116"/>
      <c r="D793" s="116"/>
      <c r="E793" s="146"/>
      <c r="F793" s="146"/>
      <c r="G793" s="147"/>
      <c r="H793" s="117"/>
      <c r="I793" s="118" t="str">
        <f t="shared" si="207"/>
        <v/>
      </c>
      <c r="J793" s="119"/>
      <c r="K793" s="120">
        <v>1</v>
      </c>
      <c r="L793" s="121">
        <f t="shared" si="212"/>
        <v>0</v>
      </c>
      <c r="M793" s="122" t="str">
        <f t="shared" si="208"/>
        <v/>
      </c>
      <c r="N793" s="123" t="str">
        <f t="shared" si="209"/>
        <v/>
      </c>
      <c r="O793" s="124" t="str">
        <f t="shared" si="213"/>
        <v/>
      </c>
      <c r="P793" s="125" t="e">
        <f t="shared" si="210"/>
        <v>#N/A</v>
      </c>
      <c r="Q793" s="126">
        <f t="shared" si="211"/>
        <v>0</v>
      </c>
      <c r="R793" s="127">
        <f t="shared" si="214"/>
        <v>0</v>
      </c>
      <c r="S793" s="132" t="str">
        <f t="shared" si="215"/>
        <v/>
      </c>
      <c r="T793" s="133" t="str">
        <f t="shared" si="216"/>
        <v/>
      </c>
      <c r="U793" s="133" t="str">
        <f t="shared" si="217"/>
        <v/>
      </c>
      <c r="V793" s="133" t="str">
        <f t="shared" si="218"/>
        <v/>
      </c>
      <c r="W793" s="133" t="str">
        <f t="shared" si="219"/>
        <v/>
      </c>
      <c r="X793" s="134" t="str">
        <f t="shared" si="220"/>
        <v/>
      </c>
      <c r="Y793" s="133" t="str">
        <f t="shared" si="221"/>
        <v/>
      </c>
      <c r="Z793" s="135" t="str">
        <f t="shared" si="222"/>
        <v/>
      </c>
      <c r="AA793" s="113"/>
      <c r="AB793" s="113"/>
      <c r="AC793" s="113"/>
      <c r="AD793" s="113"/>
      <c r="AE793" s="138"/>
      <c r="AF793" s="138"/>
      <c r="AG793" s="138"/>
      <c r="AH793" s="113"/>
      <c r="AI793" s="253" t="s">
        <v>3890</v>
      </c>
      <c r="AJ793" s="234" t="s">
        <v>731</v>
      </c>
      <c r="AK793" s="235">
        <v>0.04</v>
      </c>
      <c r="AL793" s="254">
        <v>0</v>
      </c>
      <c r="AM793" s="113" t="s">
        <v>2622</v>
      </c>
    </row>
    <row r="794" spans="1:39" ht="12.75">
      <c r="A794" s="114" t="str">
        <f t="shared" si="223"/>
        <v/>
      </c>
      <c r="B794" s="115"/>
      <c r="C794" s="116"/>
      <c r="D794" s="116"/>
      <c r="E794" s="146"/>
      <c r="F794" s="146"/>
      <c r="G794" s="147"/>
      <c r="H794" s="117"/>
      <c r="I794" s="118" t="str">
        <f t="shared" si="207"/>
        <v/>
      </c>
      <c r="J794" s="119"/>
      <c r="K794" s="120">
        <v>1</v>
      </c>
      <c r="L794" s="121">
        <f t="shared" si="212"/>
        <v>0</v>
      </c>
      <c r="M794" s="122" t="str">
        <f t="shared" si="208"/>
        <v/>
      </c>
      <c r="N794" s="123" t="str">
        <f t="shared" si="209"/>
        <v/>
      </c>
      <c r="O794" s="124" t="str">
        <f t="shared" si="213"/>
        <v/>
      </c>
      <c r="P794" s="125" t="e">
        <f t="shared" si="210"/>
        <v>#N/A</v>
      </c>
      <c r="Q794" s="126">
        <f t="shared" si="211"/>
        <v>0</v>
      </c>
      <c r="R794" s="127">
        <f t="shared" si="214"/>
        <v>0</v>
      </c>
      <c r="S794" s="132" t="str">
        <f t="shared" si="215"/>
        <v/>
      </c>
      <c r="T794" s="133" t="str">
        <f t="shared" si="216"/>
        <v/>
      </c>
      <c r="U794" s="133" t="str">
        <f t="shared" si="217"/>
        <v/>
      </c>
      <c r="V794" s="133" t="str">
        <f t="shared" si="218"/>
        <v/>
      </c>
      <c r="W794" s="133" t="str">
        <f t="shared" si="219"/>
        <v/>
      </c>
      <c r="X794" s="134" t="str">
        <f t="shared" si="220"/>
        <v/>
      </c>
      <c r="Y794" s="133" t="str">
        <f t="shared" si="221"/>
        <v/>
      </c>
      <c r="Z794" s="135" t="str">
        <f t="shared" si="222"/>
        <v/>
      </c>
      <c r="AA794" s="113"/>
      <c r="AB794" s="113"/>
      <c r="AC794" s="113"/>
      <c r="AD794" s="113"/>
      <c r="AE794" s="138"/>
      <c r="AF794" s="138"/>
      <c r="AG794" s="138"/>
      <c r="AH794" s="113"/>
      <c r="AI794" s="253" t="s">
        <v>3891</v>
      </c>
      <c r="AJ794" s="234" t="s">
        <v>731</v>
      </c>
      <c r="AK794" s="235">
        <v>0.04</v>
      </c>
      <c r="AL794" s="254">
        <v>0</v>
      </c>
      <c r="AM794" s="113" t="s">
        <v>2622</v>
      </c>
    </row>
    <row r="795" spans="1:39" ht="12.75">
      <c r="A795" s="114" t="str">
        <f t="shared" si="223"/>
        <v/>
      </c>
      <c r="B795" s="115"/>
      <c r="C795" s="116"/>
      <c r="D795" s="116"/>
      <c r="E795" s="146"/>
      <c r="F795" s="146"/>
      <c r="G795" s="147"/>
      <c r="H795" s="117"/>
      <c r="I795" s="118" t="str">
        <f t="shared" si="207"/>
        <v/>
      </c>
      <c r="J795" s="119"/>
      <c r="K795" s="120">
        <v>1</v>
      </c>
      <c r="L795" s="121">
        <f t="shared" si="212"/>
        <v>0</v>
      </c>
      <c r="M795" s="122" t="str">
        <f t="shared" si="208"/>
        <v/>
      </c>
      <c r="N795" s="123" t="str">
        <f t="shared" si="209"/>
        <v/>
      </c>
      <c r="O795" s="124" t="str">
        <f t="shared" si="213"/>
        <v/>
      </c>
      <c r="P795" s="125" t="e">
        <f t="shared" si="210"/>
        <v>#N/A</v>
      </c>
      <c r="Q795" s="126">
        <f t="shared" si="211"/>
        <v>0</v>
      </c>
      <c r="R795" s="127">
        <f t="shared" si="214"/>
        <v>0</v>
      </c>
      <c r="S795" s="132" t="str">
        <f t="shared" si="215"/>
        <v/>
      </c>
      <c r="T795" s="133" t="str">
        <f t="shared" si="216"/>
        <v/>
      </c>
      <c r="U795" s="133" t="str">
        <f t="shared" si="217"/>
        <v/>
      </c>
      <c r="V795" s="133" t="str">
        <f t="shared" si="218"/>
        <v/>
      </c>
      <c r="W795" s="133" t="str">
        <f t="shared" si="219"/>
        <v/>
      </c>
      <c r="X795" s="134" t="str">
        <f t="shared" si="220"/>
        <v/>
      </c>
      <c r="Y795" s="133" t="str">
        <f t="shared" si="221"/>
        <v/>
      </c>
      <c r="Z795" s="135" t="str">
        <f t="shared" si="222"/>
        <v/>
      </c>
      <c r="AA795" s="113"/>
      <c r="AB795" s="113"/>
      <c r="AC795" s="113"/>
      <c r="AD795" s="113"/>
      <c r="AE795" s="138"/>
      <c r="AF795" s="138"/>
      <c r="AG795" s="138"/>
      <c r="AH795" s="113"/>
      <c r="AI795" s="253" t="s">
        <v>5002</v>
      </c>
      <c r="AJ795" s="234" t="s">
        <v>4601</v>
      </c>
      <c r="AK795" s="235">
        <v>0.03</v>
      </c>
      <c r="AL795" s="254">
        <v>0</v>
      </c>
      <c r="AM795" s="113" t="s">
        <v>2622</v>
      </c>
    </row>
    <row r="796" spans="1:39" ht="12.75">
      <c r="A796" s="114" t="str">
        <f t="shared" si="223"/>
        <v/>
      </c>
      <c r="B796" s="115"/>
      <c r="C796" s="116"/>
      <c r="D796" s="116"/>
      <c r="E796" s="146"/>
      <c r="F796" s="146"/>
      <c r="G796" s="147"/>
      <c r="H796" s="117"/>
      <c r="I796" s="118" t="str">
        <f t="shared" si="207"/>
        <v/>
      </c>
      <c r="J796" s="119"/>
      <c r="K796" s="120">
        <v>1</v>
      </c>
      <c r="L796" s="121">
        <f t="shared" si="212"/>
        <v>0</v>
      </c>
      <c r="M796" s="122" t="str">
        <f t="shared" si="208"/>
        <v/>
      </c>
      <c r="N796" s="123" t="str">
        <f t="shared" si="209"/>
        <v/>
      </c>
      <c r="O796" s="124" t="str">
        <f t="shared" si="213"/>
        <v/>
      </c>
      <c r="P796" s="125" t="e">
        <f t="shared" si="210"/>
        <v>#N/A</v>
      </c>
      <c r="Q796" s="126">
        <f t="shared" si="211"/>
        <v>0</v>
      </c>
      <c r="R796" s="127">
        <f t="shared" si="214"/>
        <v>0</v>
      </c>
      <c r="S796" s="132" t="str">
        <f t="shared" si="215"/>
        <v/>
      </c>
      <c r="T796" s="133" t="str">
        <f t="shared" si="216"/>
        <v/>
      </c>
      <c r="U796" s="133" t="str">
        <f t="shared" si="217"/>
        <v/>
      </c>
      <c r="V796" s="133" t="str">
        <f t="shared" si="218"/>
        <v/>
      </c>
      <c r="W796" s="133" t="str">
        <f t="shared" si="219"/>
        <v/>
      </c>
      <c r="X796" s="134" t="str">
        <f t="shared" si="220"/>
        <v/>
      </c>
      <c r="Y796" s="133" t="str">
        <f t="shared" si="221"/>
        <v/>
      </c>
      <c r="Z796" s="135" t="str">
        <f t="shared" si="222"/>
        <v/>
      </c>
      <c r="AA796" s="113"/>
      <c r="AB796" s="113"/>
      <c r="AC796" s="113"/>
      <c r="AD796" s="113"/>
      <c r="AE796" s="138"/>
      <c r="AF796" s="138"/>
      <c r="AG796" s="138"/>
      <c r="AH796" s="113"/>
      <c r="AI796" s="253" t="s">
        <v>5003</v>
      </c>
      <c r="AJ796" s="234" t="s">
        <v>4601</v>
      </c>
      <c r="AK796" s="235">
        <v>0.03</v>
      </c>
      <c r="AL796" s="254">
        <v>0</v>
      </c>
      <c r="AM796" s="113" t="s">
        <v>2622</v>
      </c>
    </row>
    <row r="797" spans="1:39" ht="12.75">
      <c r="A797" s="114" t="str">
        <f t="shared" si="223"/>
        <v/>
      </c>
      <c r="B797" s="115"/>
      <c r="C797" s="116"/>
      <c r="D797" s="116"/>
      <c r="E797" s="146"/>
      <c r="F797" s="146"/>
      <c r="G797" s="147"/>
      <c r="H797" s="117"/>
      <c r="I797" s="118" t="str">
        <f t="shared" si="207"/>
        <v/>
      </c>
      <c r="J797" s="119"/>
      <c r="K797" s="120">
        <v>1</v>
      </c>
      <c r="L797" s="121">
        <f t="shared" si="212"/>
        <v>0</v>
      </c>
      <c r="M797" s="122" t="str">
        <f t="shared" si="208"/>
        <v/>
      </c>
      <c r="N797" s="123" t="str">
        <f t="shared" si="209"/>
        <v/>
      </c>
      <c r="O797" s="124" t="str">
        <f t="shared" si="213"/>
        <v/>
      </c>
      <c r="P797" s="125" t="e">
        <f t="shared" si="210"/>
        <v>#N/A</v>
      </c>
      <c r="Q797" s="126">
        <f t="shared" si="211"/>
        <v>0</v>
      </c>
      <c r="R797" s="127">
        <f t="shared" si="214"/>
        <v>0</v>
      </c>
      <c r="S797" s="132" t="str">
        <f t="shared" si="215"/>
        <v/>
      </c>
      <c r="T797" s="133" t="str">
        <f t="shared" si="216"/>
        <v/>
      </c>
      <c r="U797" s="133" t="str">
        <f t="shared" si="217"/>
        <v/>
      </c>
      <c r="V797" s="133" t="str">
        <f t="shared" si="218"/>
        <v/>
      </c>
      <c r="W797" s="133" t="str">
        <f t="shared" si="219"/>
        <v/>
      </c>
      <c r="X797" s="134" t="str">
        <f t="shared" si="220"/>
        <v/>
      </c>
      <c r="Y797" s="133" t="str">
        <f t="shared" si="221"/>
        <v/>
      </c>
      <c r="Z797" s="135" t="str">
        <f t="shared" si="222"/>
        <v/>
      </c>
      <c r="AA797" s="113"/>
      <c r="AB797" s="113"/>
      <c r="AC797" s="113"/>
      <c r="AD797" s="113"/>
      <c r="AE797" s="138"/>
      <c r="AF797" s="138"/>
      <c r="AG797" s="138"/>
      <c r="AH797" s="113"/>
      <c r="AI797" s="253" t="s">
        <v>5004</v>
      </c>
      <c r="AJ797" s="234" t="s">
        <v>4601</v>
      </c>
      <c r="AK797" s="235">
        <v>0.03</v>
      </c>
      <c r="AL797" s="254">
        <v>0</v>
      </c>
      <c r="AM797" s="113" t="s">
        <v>2622</v>
      </c>
    </row>
    <row r="798" spans="1:39" ht="12.75">
      <c r="A798" s="114" t="str">
        <f t="shared" si="223"/>
        <v/>
      </c>
      <c r="B798" s="115"/>
      <c r="C798" s="116"/>
      <c r="D798" s="116"/>
      <c r="E798" s="146"/>
      <c r="F798" s="146"/>
      <c r="G798" s="147"/>
      <c r="H798" s="117"/>
      <c r="I798" s="118" t="str">
        <f t="shared" si="207"/>
        <v/>
      </c>
      <c r="J798" s="119"/>
      <c r="K798" s="120">
        <v>1</v>
      </c>
      <c r="L798" s="121">
        <f t="shared" si="212"/>
        <v>0</v>
      </c>
      <c r="M798" s="122" t="str">
        <f t="shared" si="208"/>
        <v/>
      </c>
      <c r="N798" s="123" t="str">
        <f t="shared" si="209"/>
        <v/>
      </c>
      <c r="O798" s="124" t="str">
        <f t="shared" si="213"/>
        <v/>
      </c>
      <c r="P798" s="125" t="e">
        <f t="shared" si="210"/>
        <v>#N/A</v>
      </c>
      <c r="Q798" s="126">
        <f t="shared" si="211"/>
        <v>0</v>
      </c>
      <c r="R798" s="127">
        <f t="shared" si="214"/>
        <v>0</v>
      </c>
      <c r="S798" s="132" t="str">
        <f t="shared" si="215"/>
        <v/>
      </c>
      <c r="T798" s="133" t="str">
        <f t="shared" si="216"/>
        <v/>
      </c>
      <c r="U798" s="133" t="str">
        <f t="shared" si="217"/>
        <v/>
      </c>
      <c r="V798" s="133" t="str">
        <f t="shared" si="218"/>
        <v/>
      </c>
      <c r="W798" s="133" t="str">
        <f t="shared" si="219"/>
        <v/>
      </c>
      <c r="X798" s="134" t="str">
        <f t="shared" si="220"/>
        <v/>
      </c>
      <c r="Y798" s="133" t="str">
        <f t="shared" si="221"/>
        <v/>
      </c>
      <c r="Z798" s="135" t="str">
        <f t="shared" si="222"/>
        <v/>
      </c>
      <c r="AA798" s="113"/>
      <c r="AB798" s="113"/>
      <c r="AC798" s="113"/>
      <c r="AD798" s="113"/>
      <c r="AE798" s="138"/>
      <c r="AF798" s="138"/>
      <c r="AG798" s="138"/>
      <c r="AH798" s="113"/>
      <c r="AI798" s="253" t="s">
        <v>6204</v>
      </c>
      <c r="AJ798" s="234" t="s">
        <v>4601</v>
      </c>
      <c r="AK798" s="235">
        <v>0.03</v>
      </c>
      <c r="AL798" s="254">
        <v>0</v>
      </c>
      <c r="AM798" s="113" t="s">
        <v>2622</v>
      </c>
    </row>
    <row r="799" spans="1:39" ht="12.75">
      <c r="A799" s="114" t="str">
        <f t="shared" si="223"/>
        <v/>
      </c>
      <c r="B799" s="115"/>
      <c r="C799" s="116"/>
      <c r="D799" s="116"/>
      <c r="E799" s="146"/>
      <c r="F799" s="146"/>
      <c r="G799" s="147"/>
      <c r="H799" s="117"/>
      <c r="I799" s="118" t="str">
        <f t="shared" si="207"/>
        <v/>
      </c>
      <c r="J799" s="119"/>
      <c r="K799" s="120">
        <v>1</v>
      </c>
      <c r="L799" s="121">
        <f t="shared" si="212"/>
        <v>0</v>
      </c>
      <c r="M799" s="122" t="str">
        <f t="shared" si="208"/>
        <v/>
      </c>
      <c r="N799" s="123" t="str">
        <f t="shared" si="209"/>
        <v/>
      </c>
      <c r="O799" s="124" t="str">
        <f t="shared" si="213"/>
        <v/>
      </c>
      <c r="P799" s="125" t="e">
        <f t="shared" si="210"/>
        <v>#N/A</v>
      </c>
      <c r="Q799" s="126">
        <f t="shared" si="211"/>
        <v>0</v>
      </c>
      <c r="R799" s="127">
        <f t="shared" si="214"/>
        <v>0</v>
      </c>
      <c r="S799" s="132" t="str">
        <f t="shared" si="215"/>
        <v/>
      </c>
      <c r="T799" s="133" t="str">
        <f t="shared" si="216"/>
        <v/>
      </c>
      <c r="U799" s="133" t="str">
        <f t="shared" si="217"/>
        <v/>
      </c>
      <c r="V799" s="133" t="str">
        <f t="shared" si="218"/>
        <v/>
      </c>
      <c r="W799" s="133" t="str">
        <f t="shared" si="219"/>
        <v/>
      </c>
      <c r="X799" s="134" t="str">
        <f t="shared" si="220"/>
        <v/>
      </c>
      <c r="Y799" s="133" t="str">
        <f t="shared" si="221"/>
        <v/>
      </c>
      <c r="Z799" s="135" t="str">
        <f t="shared" si="222"/>
        <v/>
      </c>
      <c r="AA799" s="113"/>
      <c r="AB799" s="113"/>
      <c r="AC799" s="113"/>
      <c r="AD799" s="113"/>
      <c r="AE799" s="138"/>
      <c r="AF799" s="138"/>
      <c r="AG799" s="138"/>
      <c r="AH799" s="113"/>
      <c r="AI799" s="253" t="s">
        <v>5005</v>
      </c>
      <c r="AJ799" s="234" t="s">
        <v>4601</v>
      </c>
      <c r="AK799" s="235">
        <v>0.03</v>
      </c>
      <c r="AL799" s="254">
        <v>0</v>
      </c>
      <c r="AM799" s="113" t="s">
        <v>2622</v>
      </c>
    </row>
    <row r="800" spans="1:39" ht="12.75">
      <c r="A800" s="114" t="str">
        <f t="shared" si="223"/>
        <v/>
      </c>
      <c r="B800" s="115"/>
      <c r="C800" s="116"/>
      <c r="D800" s="116"/>
      <c r="E800" s="146"/>
      <c r="F800" s="146"/>
      <c r="G800" s="147"/>
      <c r="H800" s="117"/>
      <c r="I800" s="118" t="str">
        <f t="shared" si="207"/>
        <v/>
      </c>
      <c r="J800" s="119"/>
      <c r="K800" s="120">
        <v>1</v>
      </c>
      <c r="L800" s="121">
        <f t="shared" si="212"/>
        <v>0</v>
      </c>
      <c r="M800" s="122" t="str">
        <f t="shared" si="208"/>
        <v/>
      </c>
      <c r="N800" s="123" t="str">
        <f t="shared" si="209"/>
        <v/>
      </c>
      <c r="O800" s="124" t="str">
        <f t="shared" si="213"/>
        <v/>
      </c>
      <c r="P800" s="125" t="e">
        <f t="shared" si="210"/>
        <v>#N/A</v>
      </c>
      <c r="Q800" s="126">
        <f t="shared" si="211"/>
        <v>0</v>
      </c>
      <c r="R800" s="127">
        <f t="shared" si="214"/>
        <v>0</v>
      </c>
      <c r="S800" s="132" t="str">
        <f t="shared" si="215"/>
        <v/>
      </c>
      <c r="T800" s="133" t="str">
        <f t="shared" si="216"/>
        <v/>
      </c>
      <c r="U800" s="133" t="str">
        <f t="shared" si="217"/>
        <v/>
      </c>
      <c r="V800" s="133" t="str">
        <f t="shared" si="218"/>
        <v/>
      </c>
      <c r="W800" s="133" t="str">
        <f t="shared" si="219"/>
        <v/>
      </c>
      <c r="X800" s="134" t="str">
        <f t="shared" si="220"/>
        <v/>
      </c>
      <c r="Y800" s="133" t="str">
        <f t="shared" si="221"/>
        <v/>
      </c>
      <c r="Z800" s="135" t="str">
        <f t="shared" si="222"/>
        <v/>
      </c>
      <c r="AA800" s="113"/>
      <c r="AB800" s="113"/>
      <c r="AC800" s="113"/>
      <c r="AD800" s="113"/>
      <c r="AE800" s="138"/>
      <c r="AF800" s="138"/>
      <c r="AG800" s="138"/>
      <c r="AH800" s="113"/>
      <c r="AI800" s="253" t="s">
        <v>5006</v>
      </c>
      <c r="AJ800" s="234" t="s">
        <v>4601</v>
      </c>
      <c r="AK800" s="235">
        <v>0.03</v>
      </c>
      <c r="AL800" s="254">
        <v>0</v>
      </c>
      <c r="AM800" s="113" t="s">
        <v>2622</v>
      </c>
    </row>
    <row r="801" spans="1:39" ht="12.75">
      <c r="A801" s="114" t="str">
        <f t="shared" si="223"/>
        <v/>
      </c>
      <c r="B801" s="115"/>
      <c r="C801" s="116"/>
      <c r="D801" s="116"/>
      <c r="E801" s="146"/>
      <c r="F801" s="146"/>
      <c r="G801" s="147"/>
      <c r="H801" s="117"/>
      <c r="I801" s="118" t="str">
        <f t="shared" si="207"/>
        <v/>
      </c>
      <c r="J801" s="119"/>
      <c r="K801" s="120">
        <v>1</v>
      </c>
      <c r="L801" s="121">
        <f t="shared" si="212"/>
        <v>0</v>
      </c>
      <c r="M801" s="122" t="str">
        <f t="shared" si="208"/>
        <v/>
      </c>
      <c r="N801" s="123" t="str">
        <f t="shared" si="209"/>
        <v/>
      </c>
      <c r="O801" s="124" t="str">
        <f t="shared" si="213"/>
        <v/>
      </c>
      <c r="P801" s="125" t="e">
        <f t="shared" si="210"/>
        <v>#N/A</v>
      </c>
      <c r="Q801" s="126">
        <f t="shared" si="211"/>
        <v>0</v>
      </c>
      <c r="R801" s="127">
        <f t="shared" si="214"/>
        <v>0</v>
      </c>
      <c r="S801" s="132" t="str">
        <f t="shared" si="215"/>
        <v/>
      </c>
      <c r="T801" s="133" t="str">
        <f t="shared" si="216"/>
        <v/>
      </c>
      <c r="U801" s="133" t="str">
        <f t="shared" si="217"/>
        <v/>
      </c>
      <c r="V801" s="133" t="str">
        <f t="shared" si="218"/>
        <v/>
      </c>
      <c r="W801" s="133" t="str">
        <f t="shared" si="219"/>
        <v/>
      </c>
      <c r="X801" s="134" t="str">
        <f t="shared" si="220"/>
        <v/>
      </c>
      <c r="Y801" s="133" t="str">
        <f t="shared" si="221"/>
        <v/>
      </c>
      <c r="Z801" s="135" t="str">
        <f t="shared" si="222"/>
        <v/>
      </c>
      <c r="AA801" s="113"/>
      <c r="AB801" s="113"/>
      <c r="AC801" s="113"/>
      <c r="AD801" s="113"/>
      <c r="AE801" s="138"/>
      <c r="AF801" s="138"/>
      <c r="AG801" s="138"/>
      <c r="AH801" s="113"/>
      <c r="AI801" s="253" t="s">
        <v>5007</v>
      </c>
      <c r="AJ801" s="234" t="s">
        <v>4601</v>
      </c>
      <c r="AK801" s="235">
        <v>0.04</v>
      </c>
      <c r="AL801" s="254">
        <v>0</v>
      </c>
      <c r="AM801" s="113" t="s">
        <v>2622</v>
      </c>
    </row>
    <row r="802" spans="1:39" ht="12.75">
      <c r="A802" s="114" t="str">
        <f t="shared" si="223"/>
        <v/>
      </c>
      <c r="B802" s="115"/>
      <c r="C802" s="116"/>
      <c r="D802" s="116"/>
      <c r="E802" s="146"/>
      <c r="F802" s="146"/>
      <c r="G802" s="147"/>
      <c r="H802" s="117"/>
      <c r="I802" s="118" t="str">
        <f t="shared" si="207"/>
        <v/>
      </c>
      <c r="J802" s="119"/>
      <c r="K802" s="120">
        <v>1</v>
      </c>
      <c r="L802" s="121">
        <f t="shared" si="212"/>
        <v>0</v>
      </c>
      <c r="M802" s="122" t="str">
        <f t="shared" si="208"/>
        <v/>
      </c>
      <c r="N802" s="123" t="str">
        <f t="shared" si="209"/>
        <v/>
      </c>
      <c r="O802" s="124" t="str">
        <f t="shared" si="213"/>
        <v/>
      </c>
      <c r="P802" s="125" t="e">
        <f t="shared" si="210"/>
        <v>#N/A</v>
      </c>
      <c r="Q802" s="126">
        <f t="shared" si="211"/>
        <v>0</v>
      </c>
      <c r="R802" s="127">
        <f t="shared" si="214"/>
        <v>0</v>
      </c>
      <c r="S802" s="132" t="str">
        <f t="shared" si="215"/>
        <v/>
      </c>
      <c r="T802" s="133" t="str">
        <f t="shared" si="216"/>
        <v/>
      </c>
      <c r="U802" s="133" t="str">
        <f t="shared" si="217"/>
        <v/>
      </c>
      <c r="V802" s="133" t="str">
        <f t="shared" si="218"/>
        <v/>
      </c>
      <c r="W802" s="133" t="str">
        <f t="shared" si="219"/>
        <v/>
      </c>
      <c r="X802" s="134" t="str">
        <f t="shared" si="220"/>
        <v/>
      </c>
      <c r="Y802" s="133" t="str">
        <f t="shared" si="221"/>
        <v/>
      </c>
      <c r="Z802" s="135" t="str">
        <f t="shared" si="222"/>
        <v/>
      </c>
      <c r="AA802" s="113"/>
      <c r="AB802" s="113"/>
      <c r="AC802" s="113"/>
      <c r="AD802" s="113"/>
      <c r="AE802" s="138"/>
      <c r="AF802" s="138"/>
      <c r="AG802" s="138"/>
      <c r="AH802" s="113"/>
      <c r="AI802" s="253" t="s">
        <v>5008</v>
      </c>
      <c r="AJ802" s="234" t="s">
        <v>4601</v>
      </c>
      <c r="AK802" s="235">
        <v>0.04</v>
      </c>
      <c r="AL802" s="254">
        <v>0</v>
      </c>
      <c r="AM802" s="113" t="s">
        <v>2622</v>
      </c>
    </row>
    <row r="803" spans="1:39" ht="12.75">
      <c r="A803" s="114" t="str">
        <f t="shared" si="223"/>
        <v/>
      </c>
      <c r="B803" s="115"/>
      <c r="C803" s="116"/>
      <c r="D803" s="116"/>
      <c r="E803" s="146"/>
      <c r="F803" s="146"/>
      <c r="G803" s="147"/>
      <c r="H803" s="117"/>
      <c r="I803" s="118" t="str">
        <f t="shared" si="207"/>
        <v/>
      </c>
      <c r="J803" s="119"/>
      <c r="K803" s="120">
        <v>1</v>
      </c>
      <c r="L803" s="121">
        <f t="shared" si="212"/>
        <v>0</v>
      </c>
      <c r="M803" s="122" t="str">
        <f t="shared" si="208"/>
        <v/>
      </c>
      <c r="N803" s="123" t="str">
        <f t="shared" si="209"/>
        <v/>
      </c>
      <c r="O803" s="124" t="str">
        <f t="shared" si="213"/>
        <v/>
      </c>
      <c r="P803" s="125" t="e">
        <f t="shared" si="210"/>
        <v>#N/A</v>
      </c>
      <c r="Q803" s="126">
        <f t="shared" si="211"/>
        <v>0</v>
      </c>
      <c r="R803" s="127">
        <f t="shared" si="214"/>
        <v>0</v>
      </c>
      <c r="S803" s="132" t="str">
        <f t="shared" si="215"/>
        <v/>
      </c>
      <c r="T803" s="133" t="str">
        <f t="shared" si="216"/>
        <v/>
      </c>
      <c r="U803" s="133" t="str">
        <f t="shared" si="217"/>
        <v/>
      </c>
      <c r="V803" s="133" t="str">
        <f t="shared" si="218"/>
        <v/>
      </c>
      <c r="W803" s="133" t="str">
        <f t="shared" si="219"/>
        <v/>
      </c>
      <c r="X803" s="134" t="str">
        <f t="shared" si="220"/>
        <v/>
      </c>
      <c r="Y803" s="133" t="str">
        <f t="shared" si="221"/>
        <v/>
      </c>
      <c r="Z803" s="135" t="str">
        <f t="shared" si="222"/>
        <v/>
      </c>
      <c r="AA803" s="113"/>
      <c r="AB803" s="113"/>
      <c r="AC803" s="113"/>
      <c r="AD803" s="113"/>
      <c r="AE803" s="138"/>
      <c r="AF803" s="138"/>
      <c r="AG803" s="138"/>
      <c r="AH803" s="113"/>
      <c r="AI803" s="253" t="s">
        <v>3892</v>
      </c>
      <c r="AJ803" s="234" t="s">
        <v>4601</v>
      </c>
      <c r="AK803" s="235">
        <v>0.03</v>
      </c>
      <c r="AL803" s="254">
        <v>0</v>
      </c>
      <c r="AM803" s="113" t="s">
        <v>2622</v>
      </c>
    </row>
    <row r="804" spans="1:39" ht="12.75">
      <c r="A804" s="114" t="str">
        <f t="shared" si="223"/>
        <v/>
      </c>
      <c r="B804" s="115"/>
      <c r="C804" s="116"/>
      <c r="D804" s="116"/>
      <c r="E804" s="146"/>
      <c r="F804" s="146"/>
      <c r="G804" s="147"/>
      <c r="H804" s="117"/>
      <c r="I804" s="118" t="str">
        <f t="shared" si="207"/>
        <v/>
      </c>
      <c r="J804" s="119"/>
      <c r="K804" s="120">
        <v>1</v>
      </c>
      <c r="L804" s="121">
        <f t="shared" si="212"/>
        <v>0</v>
      </c>
      <c r="M804" s="122" t="str">
        <f t="shared" si="208"/>
        <v/>
      </c>
      <c r="N804" s="123" t="str">
        <f t="shared" si="209"/>
        <v/>
      </c>
      <c r="O804" s="124" t="str">
        <f t="shared" si="213"/>
        <v/>
      </c>
      <c r="P804" s="125" t="e">
        <f t="shared" si="210"/>
        <v>#N/A</v>
      </c>
      <c r="Q804" s="126">
        <f t="shared" si="211"/>
        <v>0</v>
      </c>
      <c r="R804" s="127">
        <f t="shared" si="214"/>
        <v>0</v>
      </c>
      <c r="S804" s="132" t="str">
        <f t="shared" si="215"/>
        <v/>
      </c>
      <c r="T804" s="133" t="str">
        <f t="shared" si="216"/>
        <v/>
      </c>
      <c r="U804" s="133" t="str">
        <f t="shared" si="217"/>
        <v/>
      </c>
      <c r="V804" s="133" t="str">
        <f t="shared" si="218"/>
        <v/>
      </c>
      <c r="W804" s="133" t="str">
        <f t="shared" si="219"/>
        <v/>
      </c>
      <c r="X804" s="134" t="str">
        <f t="shared" si="220"/>
        <v/>
      </c>
      <c r="Y804" s="133" t="str">
        <f t="shared" si="221"/>
        <v/>
      </c>
      <c r="Z804" s="135" t="str">
        <f t="shared" si="222"/>
        <v/>
      </c>
      <c r="AA804" s="113"/>
      <c r="AB804" s="113"/>
      <c r="AC804" s="113"/>
      <c r="AD804" s="113"/>
      <c r="AE804" s="138"/>
      <c r="AF804" s="138"/>
      <c r="AG804" s="138"/>
      <c r="AH804" s="113"/>
      <c r="AI804" s="253" t="s">
        <v>3893</v>
      </c>
      <c r="AJ804" s="234" t="s">
        <v>4601</v>
      </c>
      <c r="AK804" s="235">
        <v>0.03</v>
      </c>
      <c r="AL804" s="254">
        <v>0</v>
      </c>
      <c r="AM804" s="113" t="s">
        <v>2622</v>
      </c>
    </row>
    <row r="805" spans="1:39" ht="12.75">
      <c r="A805" s="114" t="str">
        <f t="shared" si="223"/>
        <v/>
      </c>
      <c r="B805" s="115"/>
      <c r="C805" s="116"/>
      <c r="D805" s="116"/>
      <c r="E805" s="146"/>
      <c r="F805" s="146"/>
      <c r="G805" s="147"/>
      <c r="H805" s="117"/>
      <c r="I805" s="118" t="str">
        <f t="shared" si="207"/>
        <v/>
      </c>
      <c r="J805" s="119"/>
      <c r="K805" s="120">
        <v>1</v>
      </c>
      <c r="L805" s="121">
        <f t="shared" si="212"/>
        <v>0</v>
      </c>
      <c r="M805" s="122" t="str">
        <f t="shared" si="208"/>
        <v/>
      </c>
      <c r="N805" s="123" t="str">
        <f t="shared" si="209"/>
        <v/>
      </c>
      <c r="O805" s="124" t="str">
        <f t="shared" si="213"/>
        <v/>
      </c>
      <c r="P805" s="125" t="e">
        <f t="shared" si="210"/>
        <v>#N/A</v>
      </c>
      <c r="Q805" s="126">
        <f t="shared" si="211"/>
        <v>0</v>
      </c>
      <c r="R805" s="127">
        <f t="shared" si="214"/>
        <v>0</v>
      </c>
      <c r="S805" s="132" t="str">
        <f t="shared" si="215"/>
        <v/>
      </c>
      <c r="T805" s="133" t="str">
        <f t="shared" si="216"/>
        <v/>
      </c>
      <c r="U805" s="133" t="str">
        <f t="shared" si="217"/>
        <v/>
      </c>
      <c r="V805" s="133" t="str">
        <f t="shared" si="218"/>
        <v/>
      </c>
      <c r="W805" s="133" t="str">
        <f t="shared" si="219"/>
        <v/>
      </c>
      <c r="X805" s="134" t="str">
        <f t="shared" si="220"/>
        <v/>
      </c>
      <c r="Y805" s="133" t="str">
        <f t="shared" si="221"/>
        <v/>
      </c>
      <c r="Z805" s="135" t="str">
        <f t="shared" si="222"/>
        <v/>
      </c>
      <c r="AA805" s="113"/>
      <c r="AB805" s="113"/>
      <c r="AC805" s="113"/>
      <c r="AD805" s="113"/>
      <c r="AE805" s="138"/>
      <c r="AF805" s="138"/>
      <c r="AG805" s="138"/>
      <c r="AH805" s="113"/>
      <c r="AI805" s="253" t="s">
        <v>3894</v>
      </c>
      <c r="AJ805" s="234" t="s">
        <v>4601</v>
      </c>
      <c r="AK805" s="235">
        <v>0.03</v>
      </c>
      <c r="AL805" s="254">
        <v>0</v>
      </c>
      <c r="AM805" s="113" t="s">
        <v>2622</v>
      </c>
    </row>
    <row r="806" spans="1:39" ht="12.75">
      <c r="A806" s="114" t="str">
        <f t="shared" si="223"/>
        <v/>
      </c>
      <c r="B806" s="115"/>
      <c r="C806" s="116"/>
      <c r="D806" s="116"/>
      <c r="E806" s="146"/>
      <c r="F806" s="146"/>
      <c r="G806" s="147"/>
      <c r="H806" s="117"/>
      <c r="I806" s="118" t="str">
        <f t="shared" si="207"/>
        <v/>
      </c>
      <c r="J806" s="119"/>
      <c r="K806" s="120">
        <v>1</v>
      </c>
      <c r="L806" s="121">
        <f t="shared" si="212"/>
        <v>0</v>
      </c>
      <c r="M806" s="122" t="str">
        <f t="shared" si="208"/>
        <v/>
      </c>
      <c r="N806" s="123" t="str">
        <f t="shared" si="209"/>
        <v/>
      </c>
      <c r="O806" s="124" t="str">
        <f t="shared" si="213"/>
        <v/>
      </c>
      <c r="P806" s="125" t="e">
        <f t="shared" si="210"/>
        <v>#N/A</v>
      </c>
      <c r="Q806" s="126">
        <f t="shared" si="211"/>
        <v>0</v>
      </c>
      <c r="R806" s="127">
        <f t="shared" si="214"/>
        <v>0</v>
      </c>
      <c r="S806" s="132" t="str">
        <f t="shared" si="215"/>
        <v/>
      </c>
      <c r="T806" s="133" t="str">
        <f t="shared" si="216"/>
        <v/>
      </c>
      <c r="U806" s="133" t="str">
        <f t="shared" si="217"/>
        <v/>
      </c>
      <c r="V806" s="133" t="str">
        <f t="shared" si="218"/>
        <v/>
      </c>
      <c r="W806" s="133" t="str">
        <f t="shared" si="219"/>
        <v/>
      </c>
      <c r="X806" s="134" t="str">
        <f t="shared" si="220"/>
        <v/>
      </c>
      <c r="Y806" s="133" t="str">
        <f t="shared" si="221"/>
        <v/>
      </c>
      <c r="Z806" s="135" t="str">
        <f t="shared" si="222"/>
        <v/>
      </c>
      <c r="AA806" s="113"/>
      <c r="AB806" s="113"/>
      <c r="AC806" s="113"/>
      <c r="AD806" s="113"/>
      <c r="AE806" s="138"/>
      <c r="AF806" s="138"/>
      <c r="AG806" s="138"/>
      <c r="AH806" s="113"/>
      <c r="AI806" s="253" t="s">
        <v>3895</v>
      </c>
      <c r="AJ806" s="234" t="s">
        <v>4601</v>
      </c>
      <c r="AK806" s="235">
        <v>0.04</v>
      </c>
      <c r="AL806" s="254">
        <v>0</v>
      </c>
      <c r="AM806" s="113" t="s">
        <v>2622</v>
      </c>
    </row>
    <row r="807" spans="1:39" ht="12.75">
      <c r="A807" s="114" t="str">
        <f t="shared" si="223"/>
        <v/>
      </c>
      <c r="B807" s="115"/>
      <c r="C807" s="116"/>
      <c r="D807" s="116"/>
      <c r="E807" s="146"/>
      <c r="F807" s="146"/>
      <c r="G807" s="147"/>
      <c r="H807" s="117"/>
      <c r="I807" s="118" t="str">
        <f t="shared" si="207"/>
        <v/>
      </c>
      <c r="J807" s="119"/>
      <c r="K807" s="120">
        <v>1</v>
      </c>
      <c r="L807" s="121">
        <f t="shared" si="212"/>
        <v>0</v>
      </c>
      <c r="M807" s="122" t="str">
        <f t="shared" si="208"/>
        <v/>
      </c>
      <c r="N807" s="123" t="str">
        <f t="shared" si="209"/>
        <v/>
      </c>
      <c r="O807" s="124" t="str">
        <f t="shared" si="213"/>
        <v/>
      </c>
      <c r="P807" s="125" t="e">
        <f t="shared" si="210"/>
        <v>#N/A</v>
      </c>
      <c r="Q807" s="126">
        <f t="shared" si="211"/>
        <v>0</v>
      </c>
      <c r="R807" s="127">
        <f t="shared" si="214"/>
        <v>0</v>
      </c>
      <c r="S807" s="132" t="str">
        <f t="shared" si="215"/>
        <v/>
      </c>
      <c r="T807" s="133" t="str">
        <f t="shared" si="216"/>
        <v/>
      </c>
      <c r="U807" s="133" t="str">
        <f t="shared" si="217"/>
        <v/>
      </c>
      <c r="V807" s="133" t="str">
        <f t="shared" si="218"/>
        <v/>
      </c>
      <c r="W807" s="133" t="str">
        <f t="shared" si="219"/>
        <v/>
      </c>
      <c r="X807" s="134" t="str">
        <f t="shared" si="220"/>
        <v/>
      </c>
      <c r="Y807" s="133" t="str">
        <f t="shared" si="221"/>
        <v/>
      </c>
      <c r="Z807" s="135" t="str">
        <f t="shared" si="222"/>
        <v/>
      </c>
      <c r="AA807" s="113"/>
      <c r="AB807" s="113"/>
      <c r="AC807" s="113"/>
      <c r="AD807" s="113"/>
      <c r="AE807" s="138"/>
      <c r="AF807" s="138"/>
      <c r="AG807" s="138"/>
      <c r="AH807" s="113"/>
      <c r="AI807" s="253" t="s">
        <v>5009</v>
      </c>
      <c r="AJ807" s="234" t="s">
        <v>4601</v>
      </c>
      <c r="AK807" s="235">
        <v>0.03</v>
      </c>
      <c r="AL807" s="254">
        <v>0</v>
      </c>
      <c r="AM807" s="113" t="s">
        <v>2622</v>
      </c>
    </row>
    <row r="808" spans="1:39" ht="12.75">
      <c r="A808" s="114" t="str">
        <f t="shared" si="223"/>
        <v/>
      </c>
      <c r="B808" s="115"/>
      <c r="C808" s="116"/>
      <c r="D808" s="116"/>
      <c r="E808" s="146"/>
      <c r="F808" s="146"/>
      <c r="G808" s="147"/>
      <c r="H808" s="117"/>
      <c r="I808" s="118" t="str">
        <f t="shared" si="207"/>
        <v/>
      </c>
      <c r="J808" s="119"/>
      <c r="K808" s="120">
        <v>1</v>
      </c>
      <c r="L808" s="121">
        <f t="shared" si="212"/>
        <v>0</v>
      </c>
      <c r="M808" s="122" t="str">
        <f t="shared" si="208"/>
        <v/>
      </c>
      <c r="N808" s="123" t="str">
        <f t="shared" si="209"/>
        <v/>
      </c>
      <c r="O808" s="124" t="str">
        <f t="shared" si="213"/>
        <v/>
      </c>
      <c r="P808" s="125" t="e">
        <f t="shared" si="210"/>
        <v>#N/A</v>
      </c>
      <c r="Q808" s="126">
        <f t="shared" si="211"/>
        <v>0</v>
      </c>
      <c r="R808" s="127">
        <f t="shared" si="214"/>
        <v>0</v>
      </c>
      <c r="S808" s="132" t="str">
        <f t="shared" si="215"/>
        <v/>
      </c>
      <c r="T808" s="133" t="str">
        <f t="shared" si="216"/>
        <v/>
      </c>
      <c r="U808" s="133" t="str">
        <f t="shared" si="217"/>
        <v/>
      </c>
      <c r="V808" s="133" t="str">
        <f t="shared" si="218"/>
        <v/>
      </c>
      <c r="W808" s="133" t="str">
        <f t="shared" si="219"/>
        <v/>
      </c>
      <c r="X808" s="134" t="str">
        <f t="shared" si="220"/>
        <v/>
      </c>
      <c r="Y808" s="133" t="str">
        <f t="shared" si="221"/>
        <v/>
      </c>
      <c r="Z808" s="135" t="str">
        <f t="shared" si="222"/>
        <v/>
      </c>
      <c r="AA808" s="113"/>
      <c r="AB808" s="113"/>
      <c r="AC808" s="113"/>
      <c r="AD808" s="113"/>
      <c r="AE808" s="138"/>
      <c r="AF808" s="138"/>
      <c r="AG808" s="138"/>
      <c r="AH808" s="113"/>
      <c r="AI808" s="253" t="s">
        <v>5010</v>
      </c>
      <c r="AJ808" s="234" t="s">
        <v>4601</v>
      </c>
      <c r="AK808" s="235">
        <v>0.03</v>
      </c>
      <c r="AL808" s="254">
        <v>0</v>
      </c>
      <c r="AM808" s="113" t="s">
        <v>2622</v>
      </c>
    </row>
    <row r="809" spans="1:39" ht="12.75">
      <c r="A809" s="114" t="str">
        <f t="shared" si="223"/>
        <v/>
      </c>
      <c r="B809" s="115"/>
      <c r="C809" s="116"/>
      <c r="D809" s="116"/>
      <c r="E809" s="146"/>
      <c r="F809" s="146"/>
      <c r="G809" s="147"/>
      <c r="H809" s="117"/>
      <c r="I809" s="118" t="str">
        <f t="shared" si="207"/>
        <v/>
      </c>
      <c r="J809" s="119"/>
      <c r="K809" s="120">
        <v>1</v>
      </c>
      <c r="L809" s="121">
        <f t="shared" si="212"/>
        <v>0</v>
      </c>
      <c r="M809" s="122" t="str">
        <f t="shared" si="208"/>
        <v/>
      </c>
      <c r="N809" s="123" t="str">
        <f t="shared" si="209"/>
        <v/>
      </c>
      <c r="O809" s="124" t="str">
        <f t="shared" si="213"/>
        <v/>
      </c>
      <c r="P809" s="125" t="e">
        <f t="shared" si="210"/>
        <v>#N/A</v>
      </c>
      <c r="Q809" s="126">
        <f t="shared" si="211"/>
        <v>0</v>
      </c>
      <c r="R809" s="127">
        <f t="shared" si="214"/>
        <v>0</v>
      </c>
      <c r="S809" s="132" t="str">
        <f t="shared" si="215"/>
        <v/>
      </c>
      <c r="T809" s="133" t="str">
        <f t="shared" si="216"/>
        <v/>
      </c>
      <c r="U809" s="133" t="str">
        <f t="shared" si="217"/>
        <v/>
      </c>
      <c r="V809" s="133" t="str">
        <f t="shared" si="218"/>
        <v/>
      </c>
      <c r="W809" s="133" t="str">
        <f t="shared" si="219"/>
        <v/>
      </c>
      <c r="X809" s="134" t="str">
        <f t="shared" si="220"/>
        <v/>
      </c>
      <c r="Y809" s="133" t="str">
        <f t="shared" si="221"/>
        <v/>
      </c>
      <c r="Z809" s="135" t="str">
        <f t="shared" si="222"/>
        <v/>
      </c>
      <c r="AA809" s="113"/>
      <c r="AB809" s="113"/>
      <c r="AC809" s="113"/>
      <c r="AD809" s="113"/>
      <c r="AE809" s="138"/>
      <c r="AF809" s="138"/>
      <c r="AG809" s="138"/>
      <c r="AH809" s="113"/>
      <c r="AI809" s="253" t="s">
        <v>3896</v>
      </c>
      <c r="AJ809" s="234" t="s">
        <v>4601</v>
      </c>
      <c r="AK809" s="235">
        <v>0.03</v>
      </c>
      <c r="AL809" s="254">
        <v>0</v>
      </c>
      <c r="AM809" s="113" t="s">
        <v>2622</v>
      </c>
    </row>
    <row r="810" spans="1:39" ht="12.75">
      <c r="A810" s="114" t="str">
        <f t="shared" si="223"/>
        <v/>
      </c>
      <c r="B810" s="115"/>
      <c r="C810" s="116"/>
      <c r="D810" s="116"/>
      <c r="E810" s="146"/>
      <c r="F810" s="146"/>
      <c r="G810" s="147"/>
      <c r="H810" s="117"/>
      <c r="I810" s="118" t="str">
        <f t="shared" si="207"/>
        <v/>
      </c>
      <c r="J810" s="119"/>
      <c r="K810" s="120">
        <v>1</v>
      </c>
      <c r="L810" s="121">
        <f t="shared" si="212"/>
        <v>0</v>
      </c>
      <c r="M810" s="122" t="str">
        <f t="shared" si="208"/>
        <v/>
      </c>
      <c r="N810" s="123" t="str">
        <f t="shared" si="209"/>
        <v/>
      </c>
      <c r="O810" s="124" t="str">
        <f t="shared" si="213"/>
        <v/>
      </c>
      <c r="P810" s="125" t="e">
        <f t="shared" si="210"/>
        <v>#N/A</v>
      </c>
      <c r="Q810" s="126">
        <f t="shared" si="211"/>
        <v>0</v>
      </c>
      <c r="R810" s="127">
        <f t="shared" si="214"/>
        <v>0</v>
      </c>
      <c r="S810" s="132" t="str">
        <f t="shared" si="215"/>
        <v/>
      </c>
      <c r="T810" s="133" t="str">
        <f t="shared" si="216"/>
        <v/>
      </c>
      <c r="U810" s="133" t="str">
        <f t="shared" si="217"/>
        <v/>
      </c>
      <c r="V810" s="133" t="str">
        <f t="shared" si="218"/>
        <v/>
      </c>
      <c r="W810" s="133" t="str">
        <f t="shared" si="219"/>
        <v/>
      </c>
      <c r="X810" s="134" t="str">
        <f t="shared" si="220"/>
        <v/>
      </c>
      <c r="Y810" s="133" t="str">
        <f t="shared" si="221"/>
        <v/>
      </c>
      <c r="Z810" s="135" t="str">
        <f t="shared" si="222"/>
        <v/>
      </c>
      <c r="AA810" s="113"/>
      <c r="AB810" s="113"/>
      <c r="AC810" s="113"/>
      <c r="AD810" s="113"/>
      <c r="AE810" s="138"/>
      <c r="AF810" s="138"/>
      <c r="AG810" s="138"/>
      <c r="AH810" s="113"/>
      <c r="AI810" s="253" t="s">
        <v>3897</v>
      </c>
      <c r="AJ810" s="234" t="s">
        <v>4601</v>
      </c>
      <c r="AK810" s="235">
        <v>0.03</v>
      </c>
      <c r="AL810" s="254">
        <v>0</v>
      </c>
      <c r="AM810" s="113" t="s">
        <v>2622</v>
      </c>
    </row>
    <row r="811" spans="1:39" ht="12.75">
      <c r="A811" s="114" t="str">
        <f t="shared" si="223"/>
        <v/>
      </c>
      <c r="B811" s="115"/>
      <c r="C811" s="116"/>
      <c r="D811" s="116"/>
      <c r="E811" s="146"/>
      <c r="F811" s="146"/>
      <c r="G811" s="147"/>
      <c r="H811" s="117"/>
      <c r="I811" s="118" t="str">
        <f t="shared" si="207"/>
        <v/>
      </c>
      <c r="J811" s="119"/>
      <c r="K811" s="120">
        <v>1</v>
      </c>
      <c r="L811" s="121">
        <f t="shared" si="212"/>
        <v>0</v>
      </c>
      <c r="M811" s="122" t="str">
        <f t="shared" si="208"/>
        <v/>
      </c>
      <c r="N811" s="123" t="str">
        <f t="shared" si="209"/>
        <v/>
      </c>
      <c r="O811" s="124" t="str">
        <f t="shared" si="213"/>
        <v/>
      </c>
      <c r="P811" s="125" t="e">
        <f t="shared" si="210"/>
        <v>#N/A</v>
      </c>
      <c r="Q811" s="126">
        <f t="shared" si="211"/>
        <v>0</v>
      </c>
      <c r="R811" s="127">
        <f t="shared" si="214"/>
        <v>0</v>
      </c>
      <c r="S811" s="132" t="str">
        <f t="shared" si="215"/>
        <v/>
      </c>
      <c r="T811" s="133" t="str">
        <f t="shared" si="216"/>
        <v/>
      </c>
      <c r="U811" s="133" t="str">
        <f t="shared" si="217"/>
        <v/>
      </c>
      <c r="V811" s="133" t="str">
        <f t="shared" si="218"/>
        <v/>
      </c>
      <c r="W811" s="133" t="str">
        <f t="shared" si="219"/>
        <v/>
      </c>
      <c r="X811" s="134" t="str">
        <f t="shared" si="220"/>
        <v/>
      </c>
      <c r="Y811" s="133" t="str">
        <f t="shared" si="221"/>
        <v/>
      </c>
      <c r="Z811" s="135" t="str">
        <f t="shared" si="222"/>
        <v/>
      </c>
      <c r="AA811" s="113"/>
      <c r="AB811" s="113"/>
      <c r="AC811" s="113"/>
      <c r="AD811" s="113"/>
      <c r="AE811" s="138"/>
      <c r="AF811" s="138"/>
      <c r="AG811" s="138"/>
      <c r="AH811" s="113"/>
      <c r="AI811" s="253" t="s">
        <v>3898</v>
      </c>
      <c r="AJ811" s="234" t="s">
        <v>4601</v>
      </c>
      <c r="AK811" s="235">
        <v>0.03</v>
      </c>
      <c r="AL811" s="254">
        <v>0</v>
      </c>
      <c r="AM811" s="113" t="s">
        <v>2622</v>
      </c>
    </row>
    <row r="812" spans="1:39" ht="12.75">
      <c r="A812" s="114" t="str">
        <f t="shared" si="223"/>
        <v/>
      </c>
      <c r="B812" s="115"/>
      <c r="C812" s="116"/>
      <c r="D812" s="116"/>
      <c r="E812" s="146"/>
      <c r="F812" s="146"/>
      <c r="G812" s="147"/>
      <c r="H812" s="117"/>
      <c r="I812" s="118" t="str">
        <f t="shared" si="207"/>
        <v/>
      </c>
      <c r="J812" s="119"/>
      <c r="K812" s="120">
        <v>1</v>
      </c>
      <c r="L812" s="121">
        <f t="shared" si="212"/>
        <v>0</v>
      </c>
      <c r="M812" s="122" t="str">
        <f t="shared" si="208"/>
        <v/>
      </c>
      <c r="N812" s="123" t="str">
        <f t="shared" si="209"/>
        <v/>
      </c>
      <c r="O812" s="124" t="str">
        <f t="shared" si="213"/>
        <v/>
      </c>
      <c r="P812" s="125" t="e">
        <f t="shared" si="210"/>
        <v>#N/A</v>
      </c>
      <c r="Q812" s="126">
        <f t="shared" si="211"/>
        <v>0</v>
      </c>
      <c r="R812" s="127">
        <f t="shared" si="214"/>
        <v>0</v>
      </c>
      <c r="S812" s="132" t="str">
        <f t="shared" si="215"/>
        <v/>
      </c>
      <c r="T812" s="133" t="str">
        <f t="shared" si="216"/>
        <v/>
      </c>
      <c r="U812" s="133" t="str">
        <f t="shared" si="217"/>
        <v/>
      </c>
      <c r="V812" s="133" t="str">
        <f t="shared" si="218"/>
        <v/>
      </c>
      <c r="W812" s="133" t="str">
        <f t="shared" si="219"/>
        <v/>
      </c>
      <c r="X812" s="134" t="str">
        <f t="shared" si="220"/>
        <v/>
      </c>
      <c r="Y812" s="133" t="str">
        <f t="shared" si="221"/>
        <v/>
      </c>
      <c r="Z812" s="135" t="str">
        <f t="shared" si="222"/>
        <v/>
      </c>
      <c r="AA812" s="113"/>
      <c r="AB812" s="113"/>
      <c r="AC812" s="113"/>
      <c r="AD812" s="113"/>
      <c r="AE812" s="138"/>
      <c r="AF812" s="138"/>
      <c r="AG812" s="138"/>
      <c r="AH812" s="113"/>
      <c r="AI812" s="253" t="s">
        <v>3899</v>
      </c>
      <c r="AJ812" s="234" t="s">
        <v>4601</v>
      </c>
      <c r="AK812" s="235">
        <v>0.03</v>
      </c>
      <c r="AL812" s="254">
        <v>0</v>
      </c>
      <c r="AM812" s="113" t="s">
        <v>2622</v>
      </c>
    </row>
    <row r="813" spans="1:39" ht="12.75">
      <c r="A813" s="114" t="str">
        <f t="shared" si="223"/>
        <v/>
      </c>
      <c r="B813" s="115"/>
      <c r="C813" s="116"/>
      <c r="D813" s="116"/>
      <c r="E813" s="146"/>
      <c r="F813" s="146"/>
      <c r="G813" s="147"/>
      <c r="H813" s="117"/>
      <c r="I813" s="118" t="str">
        <f t="shared" si="207"/>
        <v/>
      </c>
      <c r="J813" s="119"/>
      <c r="K813" s="120">
        <v>1</v>
      </c>
      <c r="L813" s="121">
        <f t="shared" si="212"/>
        <v>0</v>
      </c>
      <c r="M813" s="122" t="str">
        <f t="shared" si="208"/>
        <v/>
      </c>
      <c r="N813" s="123" t="str">
        <f t="shared" si="209"/>
        <v/>
      </c>
      <c r="O813" s="124" t="str">
        <f t="shared" si="213"/>
        <v/>
      </c>
      <c r="P813" s="125" t="e">
        <f t="shared" si="210"/>
        <v>#N/A</v>
      </c>
      <c r="Q813" s="126">
        <f t="shared" si="211"/>
        <v>0</v>
      </c>
      <c r="R813" s="127">
        <f t="shared" si="214"/>
        <v>0</v>
      </c>
      <c r="S813" s="132" t="str">
        <f t="shared" si="215"/>
        <v/>
      </c>
      <c r="T813" s="133" t="str">
        <f t="shared" si="216"/>
        <v/>
      </c>
      <c r="U813" s="133" t="str">
        <f t="shared" si="217"/>
        <v/>
      </c>
      <c r="V813" s="133" t="str">
        <f t="shared" si="218"/>
        <v/>
      </c>
      <c r="W813" s="133" t="str">
        <f t="shared" si="219"/>
        <v/>
      </c>
      <c r="X813" s="134" t="str">
        <f t="shared" si="220"/>
        <v/>
      </c>
      <c r="Y813" s="133" t="str">
        <f t="shared" si="221"/>
        <v/>
      </c>
      <c r="Z813" s="135" t="str">
        <f t="shared" si="222"/>
        <v/>
      </c>
      <c r="AA813" s="113"/>
      <c r="AB813" s="113"/>
      <c r="AC813" s="113"/>
      <c r="AD813" s="113"/>
      <c r="AE813" s="138"/>
      <c r="AF813" s="138"/>
      <c r="AG813" s="138"/>
      <c r="AH813" s="113"/>
      <c r="AI813" s="253" t="s">
        <v>3900</v>
      </c>
      <c r="AJ813" s="234" t="s">
        <v>4601</v>
      </c>
      <c r="AK813" s="235">
        <v>0.03</v>
      </c>
      <c r="AL813" s="254">
        <v>0</v>
      </c>
      <c r="AM813" s="113" t="s">
        <v>2622</v>
      </c>
    </row>
    <row r="814" spans="1:39" ht="12.75">
      <c r="A814" s="114" t="str">
        <f t="shared" si="223"/>
        <v/>
      </c>
      <c r="B814" s="115"/>
      <c r="C814" s="116"/>
      <c r="D814" s="116"/>
      <c r="E814" s="146"/>
      <c r="F814" s="146"/>
      <c r="G814" s="147"/>
      <c r="H814" s="117"/>
      <c r="I814" s="118" t="str">
        <f t="shared" si="207"/>
        <v/>
      </c>
      <c r="J814" s="119"/>
      <c r="K814" s="120">
        <v>1</v>
      </c>
      <c r="L814" s="121">
        <f t="shared" si="212"/>
        <v>0</v>
      </c>
      <c r="M814" s="122" t="str">
        <f t="shared" si="208"/>
        <v/>
      </c>
      <c r="N814" s="123" t="str">
        <f t="shared" si="209"/>
        <v/>
      </c>
      <c r="O814" s="124" t="str">
        <f t="shared" si="213"/>
        <v/>
      </c>
      <c r="P814" s="125" t="e">
        <f t="shared" si="210"/>
        <v>#N/A</v>
      </c>
      <c r="Q814" s="126">
        <f t="shared" si="211"/>
        <v>0</v>
      </c>
      <c r="R814" s="127">
        <f t="shared" si="214"/>
        <v>0</v>
      </c>
      <c r="S814" s="132" t="str">
        <f t="shared" si="215"/>
        <v/>
      </c>
      <c r="T814" s="133" t="str">
        <f t="shared" si="216"/>
        <v/>
      </c>
      <c r="U814" s="133" t="str">
        <f t="shared" si="217"/>
        <v/>
      </c>
      <c r="V814" s="133" t="str">
        <f t="shared" si="218"/>
        <v/>
      </c>
      <c r="W814" s="133" t="str">
        <f t="shared" si="219"/>
        <v/>
      </c>
      <c r="X814" s="134" t="str">
        <f t="shared" si="220"/>
        <v/>
      </c>
      <c r="Y814" s="133" t="str">
        <f t="shared" si="221"/>
        <v/>
      </c>
      <c r="Z814" s="135" t="str">
        <f t="shared" si="222"/>
        <v/>
      </c>
      <c r="AA814" s="113"/>
      <c r="AB814" s="113"/>
      <c r="AC814" s="113"/>
      <c r="AD814" s="113"/>
      <c r="AE814" s="138"/>
      <c r="AF814" s="138"/>
      <c r="AG814" s="138"/>
      <c r="AH814" s="113"/>
      <c r="AI814" s="253" t="s">
        <v>3901</v>
      </c>
      <c r="AJ814" s="234" t="s">
        <v>4601</v>
      </c>
      <c r="AK814" s="235">
        <v>0.03</v>
      </c>
      <c r="AL814" s="254">
        <v>0</v>
      </c>
      <c r="AM814" s="113" t="s">
        <v>2622</v>
      </c>
    </row>
    <row r="815" spans="1:39" ht="12.75">
      <c r="A815" s="114" t="str">
        <f t="shared" si="223"/>
        <v/>
      </c>
      <c r="B815" s="115"/>
      <c r="C815" s="116"/>
      <c r="D815" s="116"/>
      <c r="E815" s="146"/>
      <c r="F815" s="146"/>
      <c r="G815" s="147"/>
      <c r="H815" s="117"/>
      <c r="I815" s="118" t="str">
        <f t="shared" si="207"/>
        <v/>
      </c>
      <c r="J815" s="119"/>
      <c r="K815" s="120">
        <v>1</v>
      </c>
      <c r="L815" s="121">
        <f t="shared" si="212"/>
        <v>0</v>
      </c>
      <c r="M815" s="122" t="str">
        <f t="shared" si="208"/>
        <v/>
      </c>
      <c r="N815" s="123" t="str">
        <f t="shared" si="209"/>
        <v/>
      </c>
      <c r="O815" s="124" t="str">
        <f t="shared" si="213"/>
        <v/>
      </c>
      <c r="P815" s="125" t="e">
        <f t="shared" si="210"/>
        <v>#N/A</v>
      </c>
      <c r="Q815" s="126">
        <f t="shared" si="211"/>
        <v>0</v>
      </c>
      <c r="R815" s="127">
        <f t="shared" si="214"/>
        <v>0</v>
      </c>
      <c r="S815" s="132" t="str">
        <f t="shared" si="215"/>
        <v/>
      </c>
      <c r="T815" s="133" t="str">
        <f t="shared" si="216"/>
        <v/>
      </c>
      <c r="U815" s="133" t="str">
        <f t="shared" si="217"/>
        <v/>
      </c>
      <c r="V815" s="133" t="str">
        <f t="shared" si="218"/>
        <v/>
      </c>
      <c r="W815" s="133" t="str">
        <f t="shared" si="219"/>
        <v/>
      </c>
      <c r="X815" s="134" t="str">
        <f t="shared" si="220"/>
        <v/>
      </c>
      <c r="Y815" s="133" t="str">
        <f t="shared" si="221"/>
        <v/>
      </c>
      <c r="Z815" s="135" t="str">
        <f t="shared" si="222"/>
        <v/>
      </c>
      <c r="AA815" s="113"/>
      <c r="AB815" s="113"/>
      <c r="AC815" s="113"/>
      <c r="AD815" s="113"/>
      <c r="AE815" s="138"/>
      <c r="AF815" s="138"/>
      <c r="AG815" s="138"/>
      <c r="AH815" s="113"/>
      <c r="AI815" s="253" t="s">
        <v>5011</v>
      </c>
      <c r="AJ815" s="234" t="s">
        <v>4601</v>
      </c>
      <c r="AK815" s="235">
        <v>0.03</v>
      </c>
      <c r="AL815" s="254">
        <v>0</v>
      </c>
      <c r="AM815" s="113" t="s">
        <v>2622</v>
      </c>
    </row>
    <row r="816" spans="1:39" ht="12.75">
      <c r="A816" s="114" t="str">
        <f t="shared" si="223"/>
        <v/>
      </c>
      <c r="B816" s="115"/>
      <c r="C816" s="116"/>
      <c r="D816" s="116"/>
      <c r="E816" s="146"/>
      <c r="F816" s="146"/>
      <c r="G816" s="147"/>
      <c r="H816" s="117"/>
      <c r="I816" s="118" t="str">
        <f t="shared" si="207"/>
        <v/>
      </c>
      <c r="J816" s="119"/>
      <c r="K816" s="120">
        <v>1</v>
      </c>
      <c r="L816" s="121">
        <f t="shared" si="212"/>
        <v>0</v>
      </c>
      <c r="M816" s="122" t="str">
        <f t="shared" si="208"/>
        <v/>
      </c>
      <c r="N816" s="123" t="str">
        <f t="shared" si="209"/>
        <v/>
      </c>
      <c r="O816" s="124" t="str">
        <f t="shared" si="213"/>
        <v/>
      </c>
      <c r="P816" s="125" t="e">
        <f t="shared" si="210"/>
        <v>#N/A</v>
      </c>
      <c r="Q816" s="126">
        <f t="shared" si="211"/>
        <v>0</v>
      </c>
      <c r="R816" s="127">
        <f t="shared" si="214"/>
        <v>0</v>
      </c>
      <c r="S816" s="132" t="str">
        <f t="shared" si="215"/>
        <v/>
      </c>
      <c r="T816" s="133" t="str">
        <f t="shared" si="216"/>
        <v/>
      </c>
      <c r="U816" s="133" t="str">
        <f t="shared" si="217"/>
        <v/>
      </c>
      <c r="V816" s="133" t="str">
        <f t="shared" si="218"/>
        <v/>
      </c>
      <c r="W816" s="133" t="str">
        <f t="shared" si="219"/>
        <v/>
      </c>
      <c r="X816" s="134" t="str">
        <f t="shared" si="220"/>
        <v/>
      </c>
      <c r="Y816" s="133" t="str">
        <f t="shared" si="221"/>
        <v/>
      </c>
      <c r="Z816" s="135" t="str">
        <f t="shared" si="222"/>
        <v/>
      </c>
      <c r="AA816" s="113"/>
      <c r="AB816" s="113"/>
      <c r="AC816" s="113"/>
      <c r="AD816" s="113"/>
      <c r="AE816" s="138"/>
      <c r="AF816" s="138"/>
      <c r="AG816" s="138"/>
      <c r="AH816" s="113"/>
      <c r="AI816" s="253" t="s">
        <v>5012</v>
      </c>
      <c r="AJ816" s="234" t="s">
        <v>4601</v>
      </c>
      <c r="AK816" s="235">
        <v>0.03</v>
      </c>
      <c r="AL816" s="254">
        <v>0</v>
      </c>
      <c r="AM816" s="113" t="s">
        <v>2622</v>
      </c>
    </row>
    <row r="817" spans="1:39" ht="12.75">
      <c r="A817" s="114" t="str">
        <f t="shared" si="223"/>
        <v/>
      </c>
      <c r="B817" s="115"/>
      <c r="C817" s="116"/>
      <c r="D817" s="116"/>
      <c r="E817" s="146"/>
      <c r="F817" s="146"/>
      <c r="G817" s="147"/>
      <c r="H817" s="117"/>
      <c r="I817" s="118" t="str">
        <f t="shared" si="207"/>
        <v/>
      </c>
      <c r="J817" s="119"/>
      <c r="K817" s="120">
        <v>1</v>
      </c>
      <c r="L817" s="121">
        <f t="shared" si="212"/>
        <v>0</v>
      </c>
      <c r="M817" s="122" t="str">
        <f t="shared" si="208"/>
        <v/>
      </c>
      <c r="N817" s="123" t="str">
        <f t="shared" si="209"/>
        <v/>
      </c>
      <c r="O817" s="124" t="str">
        <f t="shared" si="213"/>
        <v/>
      </c>
      <c r="P817" s="125" t="e">
        <f t="shared" si="210"/>
        <v>#N/A</v>
      </c>
      <c r="Q817" s="126">
        <f t="shared" si="211"/>
        <v>0</v>
      </c>
      <c r="R817" s="127">
        <f t="shared" si="214"/>
        <v>0</v>
      </c>
      <c r="S817" s="132" t="str">
        <f t="shared" si="215"/>
        <v/>
      </c>
      <c r="T817" s="133" t="str">
        <f t="shared" si="216"/>
        <v/>
      </c>
      <c r="U817" s="133" t="str">
        <f t="shared" si="217"/>
        <v/>
      </c>
      <c r="V817" s="133" t="str">
        <f t="shared" si="218"/>
        <v/>
      </c>
      <c r="W817" s="133" t="str">
        <f t="shared" si="219"/>
        <v/>
      </c>
      <c r="X817" s="134" t="str">
        <f t="shared" si="220"/>
        <v/>
      </c>
      <c r="Y817" s="133" t="str">
        <f t="shared" si="221"/>
        <v/>
      </c>
      <c r="Z817" s="135" t="str">
        <f t="shared" si="222"/>
        <v/>
      </c>
      <c r="AA817" s="113"/>
      <c r="AB817" s="113"/>
      <c r="AC817" s="113"/>
      <c r="AD817" s="113"/>
      <c r="AE817" s="138"/>
      <c r="AF817" s="138"/>
      <c r="AG817" s="138"/>
      <c r="AH817" s="113"/>
      <c r="AI817" s="253" t="s">
        <v>3902</v>
      </c>
      <c r="AJ817" s="234" t="s">
        <v>4601</v>
      </c>
      <c r="AK817" s="242">
        <v>0.03</v>
      </c>
      <c r="AL817" s="254">
        <v>0</v>
      </c>
      <c r="AM817" s="113" t="s">
        <v>2622</v>
      </c>
    </row>
    <row r="818" spans="1:39" ht="12.75">
      <c r="A818" s="114" t="str">
        <f t="shared" si="223"/>
        <v/>
      </c>
      <c r="B818" s="115"/>
      <c r="C818" s="116"/>
      <c r="D818" s="116"/>
      <c r="E818" s="146"/>
      <c r="F818" s="146"/>
      <c r="G818" s="147"/>
      <c r="H818" s="117"/>
      <c r="I818" s="118" t="str">
        <f t="shared" si="207"/>
        <v/>
      </c>
      <c r="J818" s="119"/>
      <c r="K818" s="120">
        <v>1</v>
      </c>
      <c r="L818" s="121">
        <f t="shared" si="212"/>
        <v>0</v>
      </c>
      <c r="M818" s="122" t="str">
        <f t="shared" si="208"/>
        <v/>
      </c>
      <c r="N818" s="123" t="str">
        <f t="shared" si="209"/>
        <v/>
      </c>
      <c r="O818" s="124" t="str">
        <f t="shared" si="213"/>
        <v/>
      </c>
      <c r="P818" s="125" t="e">
        <f t="shared" si="210"/>
        <v>#N/A</v>
      </c>
      <c r="Q818" s="126">
        <f t="shared" si="211"/>
        <v>0</v>
      </c>
      <c r="R818" s="127">
        <f t="shared" si="214"/>
        <v>0</v>
      </c>
      <c r="S818" s="132" t="str">
        <f t="shared" si="215"/>
        <v/>
      </c>
      <c r="T818" s="133" t="str">
        <f t="shared" si="216"/>
        <v/>
      </c>
      <c r="U818" s="133" t="str">
        <f t="shared" si="217"/>
        <v/>
      </c>
      <c r="V818" s="133" t="str">
        <f t="shared" si="218"/>
        <v/>
      </c>
      <c r="W818" s="133" t="str">
        <f t="shared" si="219"/>
        <v/>
      </c>
      <c r="X818" s="134" t="str">
        <f t="shared" si="220"/>
        <v/>
      </c>
      <c r="Y818" s="133" t="str">
        <f t="shared" si="221"/>
        <v/>
      </c>
      <c r="Z818" s="135" t="str">
        <f t="shared" si="222"/>
        <v/>
      </c>
      <c r="AA818" s="113"/>
      <c r="AB818" s="113"/>
      <c r="AC818" s="113"/>
      <c r="AD818" s="113"/>
      <c r="AE818" s="138"/>
      <c r="AF818" s="138"/>
      <c r="AG818" s="138"/>
      <c r="AH818" s="113"/>
      <c r="AI818" s="253" t="s">
        <v>434</v>
      </c>
      <c r="AJ818" s="234" t="s">
        <v>4601</v>
      </c>
      <c r="AK818" s="235">
        <v>0.03</v>
      </c>
      <c r="AL818" s="254">
        <v>0</v>
      </c>
      <c r="AM818" s="113" t="s">
        <v>2622</v>
      </c>
    </row>
    <row r="819" spans="1:39" ht="12.75">
      <c r="A819" s="114" t="str">
        <f t="shared" si="223"/>
        <v/>
      </c>
      <c r="B819" s="115"/>
      <c r="C819" s="116"/>
      <c r="D819" s="116"/>
      <c r="E819" s="146"/>
      <c r="F819" s="146"/>
      <c r="G819" s="147"/>
      <c r="H819" s="117"/>
      <c r="I819" s="118" t="str">
        <f t="shared" si="207"/>
        <v/>
      </c>
      <c r="J819" s="119"/>
      <c r="K819" s="120">
        <v>1</v>
      </c>
      <c r="L819" s="121">
        <f t="shared" si="212"/>
        <v>0</v>
      </c>
      <c r="M819" s="122" t="str">
        <f t="shared" si="208"/>
        <v/>
      </c>
      <c r="N819" s="123" t="str">
        <f t="shared" si="209"/>
        <v/>
      </c>
      <c r="O819" s="124" t="str">
        <f t="shared" si="213"/>
        <v/>
      </c>
      <c r="P819" s="125" t="e">
        <f t="shared" si="210"/>
        <v>#N/A</v>
      </c>
      <c r="Q819" s="126">
        <f t="shared" si="211"/>
        <v>0</v>
      </c>
      <c r="R819" s="127">
        <f t="shared" si="214"/>
        <v>0</v>
      </c>
      <c r="S819" s="132" t="str">
        <f t="shared" si="215"/>
        <v/>
      </c>
      <c r="T819" s="133" t="str">
        <f t="shared" si="216"/>
        <v/>
      </c>
      <c r="U819" s="133" t="str">
        <f t="shared" si="217"/>
        <v/>
      </c>
      <c r="V819" s="133" t="str">
        <f t="shared" si="218"/>
        <v/>
      </c>
      <c r="W819" s="133" t="str">
        <f t="shared" si="219"/>
        <v/>
      </c>
      <c r="X819" s="134" t="str">
        <f t="shared" si="220"/>
        <v/>
      </c>
      <c r="Y819" s="133" t="str">
        <f t="shared" si="221"/>
        <v/>
      </c>
      <c r="Z819" s="135" t="str">
        <f t="shared" si="222"/>
        <v/>
      </c>
      <c r="AA819" s="113"/>
      <c r="AB819" s="113"/>
      <c r="AC819" s="113"/>
      <c r="AD819" s="113"/>
      <c r="AE819" s="138"/>
      <c r="AF819" s="138"/>
      <c r="AG819" s="138"/>
      <c r="AH819" s="113"/>
      <c r="AI819" s="253" t="s">
        <v>435</v>
      </c>
      <c r="AJ819" s="234" t="s">
        <v>4601</v>
      </c>
      <c r="AK819" s="235">
        <v>0.03</v>
      </c>
      <c r="AL819" s="254">
        <v>0</v>
      </c>
      <c r="AM819" s="113" t="s">
        <v>2622</v>
      </c>
    </row>
    <row r="820" spans="1:39" ht="12.75">
      <c r="A820" s="114" t="str">
        <f t="shared" si="223"/>
        <v/>
      </c>
      <c r="B820" s="115"/>
      <c r="C820" s="116"/>
      <c r="D820" s="116"/>
      <c r="E820" s="146"/>
      <c r="F820" s="146"/>
      <c r="G820" s="147"/>
      <c r="H820" s="117"/>
      <c r="I820" s="118" t="str">
        <f t="shared" si="207"/>
        <v/>
      </c>
      <c r="J820" s="119"/>
      <c r="K820" s="120">
        <v>1</v>
      </c>
      <c r="L820" s="121">
        <f t="shared" si="212"/>
        <v>0</v>
      </c>
      <c r="M820" s="122" t="str">
        <f t="shared" si="208"/>
        <v/>
      </c>
      <c r="N820" s="123" t="str">
        <f t="shared" si="209"/>
        <v/>
      </c>
      <c r="O820" s="124" t="str">
        <f t="shared" si="213"/>
        <v/>
      </c>
      <c r="P820" s="125" t="e">
        <f t="shared" si="210"/>
        <v>#N/A</v>
      </c>
      <c r="Q820" s="126">
        <f t="shared" si="211"/>
        <v>0</v>
      </c>
      <c r="R820" s="127">
        <f t="shared" si="214"/>
        <v>0</v>
      </c>
      <c r="S820" s="132" t="str">
        <f t="shared" si="215"/>
        <v/>
      </c>
      <c r="T820" s="133" t="str">
        <f t="shared" si="216"/>
        <v/>
      </c>
      <c r="U820" s="133" t="str">
        <f t="shared" si="217"/>
        <v/>
      </c>
      <c r="V820" s="133" t="str">
        <f t="shared" si="218"/>
        <v/>
      </c>
      <c r="W820" s="133" t="str">
        <f t="shared" si="219"/>
        <v/>
      </c>
      <c r="X820" s="134" t="str">
        <f t="shared" si="220"/>
        <v/>
      </c>
      <c r="Y820" s="133" t="str">
        <f t="shared" si="221"/>
        <v/>
      </c>
      <c r="Z820" s="135" t="str">
        <f t="shared" si="222"/>
        <v/>
      </c>
      <c r="AA820" s="113"/>
      <c r="AB820" s="113"/>
      <c r="AC820" s="113"/>
      <c r="AD820" s="113"/>
      <c r="AE820" s="138"/>
      <c r="AF820" s="138"/>
      <c r="AG820" s="138"/>
      <c r="AH820" s="113"/>
      <c r="AI820" s="253" t="s">
        <v>436</v>
      </c>
      <c r="AJ820" s="234" t="s">
        <v>4601</v>
      </c>
      <c r="AK820" s="235">
        <v>0.03</v>
      </c>
      <c r="AL820" s="254">
        <v>0</v>
      </c>
      <c r="AM820" s="113" t="s">
        <v>2622</v>
      </c>
    </row>
    <row r="821" spans="1:39" ht="12.75">
      <c r="A821" s="114" t="str">
        <f t="shared" si="223"/>
        <v/>
      </c>
      <c r="B821" s="115"/>
      <c r="C821" s="116"/>
      <c r="D821" s="116"/>
      <c r="E821" s="146"/>
      <c r="F821" s="146"/>
      <c r="G821" s="147"/>
      <c r="H821" s="117"/>
      <c r="I821" s="118" t="str">
        <f t="shared" si="207"/>
        <v/>
      </c>
      <c r="J821" s="119"/>
      <c r="K821" s="120">
        <v>1</v>
      </c>
      <c r="L821" s="121">
        <f t="shared" si="212"/>
        <v>0</v>
      </c>
      <c r="M821" s="122" t="str">
        <f t="shared" si="208"/>
        <v/>
      </c>
      <c r="N821" s="123" t="str">
        <f t="shared" si="209"/>
        <v/>
      </c>
      <c r="O821" s="124" t="str">
        <f t="shared" si="213"/>
        <v/>
      </c>
      <c r="P821" s="125" t="e">
        <f t="shared" si="210"/>
        <v>#N/A</v>
      </c>
      <c r="Q821" s="126">
        <f t="shared" si="211"/>
        <v>0</v>
      </c>
      <c r="R821" s="127">
        <f t="shared" si="214"/>
        <v>0</v>
      </c>
      <c r="S821" s="132" t="str">
        <f t="shared" si="215"/>
        <v/>
      </c>
      <c r="T821" s="133" t="str">
        <f t="shared" si="216"/>
        <v/>
      </c>
      <c r="U821" s="133" t="str">
        <f t="shared" si="217"/>
        <v/>
      </c>
      <c r="V821" s="133" t="str">
        <f t="shared" si="218"/>
        <v/>
      </c>
      <c r="W821" s="133" t="str">
        <f t="shared" si="219"/>
        <v/>
      </c>
      <c r="X821" s="134" t="str">
        <f t="shared" si="220"/>
        <v/>
      </c>
      <c r="Y821" s="133" t="str">
        <f t="shared" si="221"/>
        <v/>
      </c>
      <c r="Z821" s="135" t="str">
        <f t="shared" si="222"/>
        <v/>
      </c>
      <c r="AA821" s="113"/>
      <c r="AB821" s="113"/>
      <c r="AC821" s="113"/>
      <c r="AD821" s="113"/>
      <c r="AE821" s="138"/>
      <c r="AF821" s="138"/>
      <c r="AG821" s="138"/>
      <c r="AH821" s="113"/>
      <c r="AI821" s="253" t="s">
        <v>437</v>
      </c>
      <c r="AJ821" s="234" t="s">
        <v>4601</v>
      </c>
      <c r="AK821" s="235">
        <v>0.03</v>
      </c>
      <c r="AL821" s="254">
        <v>0</v>
      </c>
      <c r="AM821" s="113" t="s">
        <v>2622</v>
      </c>
    </row>
    <row r="822" spans="1:39" ht="12.75">
      <c r="A822" s="114" t="str">
        <f t="shared" si="223"/>
        <v/>
      </c>
      <c r="B822" s="115"/>
      <c r="C822" s="116"/>
      <c r="D822" s="116"/>
      <c r="E822" s="146"/>
      <c r="F822" s="146"/>
      <c r="G822" s="147"/>
      <c r="H822" s="117"/>
      <c r="I822" s="118" t="str">
        <f t="shared" si="207"/>
        <v/>
      </c>
      <c r="J822" s="119"/>
      <c r="K822" s="120">
        <v>1</v>
      </c>
      <c r="L822" s="121">
        <f t="shared" si="212"/>
        <v>0</v>
      </c>
      <c r="M822" s="122" t="str">
        <f t="shared" si="208"/>
        <v/>
      </c>
      <c r="N822" s="123" t="str">
        <f t="shared" si="209"/>
        <v/>
      </c>
      <c r="O822" s="124" t="str">
        <f t="shared" si="213"/>
        <v/>
      </c>
      <c r="P822" s="125" t="e">
        <f t="shared" si="210"/>
        <v>#N/A</v>
      </c>
      <c r="Q822" s="126">
        <f t="shared" si="211"/>
        <v>0</v>
      </c>
      <c r="R822" s="127">
        <f t="shared" si="214"/>
        <v>0</v>
      </c>
      <c r="S822" s="132" t="str">
        <f t="shared" si="215"/>
        <v/>
      </c>
      <c r="T822" s="133" t="str">
        <f t="shared" si="216"/>
        <v/>
      </c>
      <c r="U822" s="133" t="str">
        <f t="shared" si="217"/>
        <v/>
      </c>
      <c r="V822" s="133" t="str">
        <f t="shared" si="218"/>
        <v/>
      </c>
      <c r="W822" s="133" t="str">
        <f t="shared" si="219"/>
        <v/>
      </c>
      <c r="X822" s="134" t="str">
        <f t="shared" si="220"/>
        <v/>
      </c>
      <c r="Y822" s="133" t="str">
        <f t="shared" si="221"/>
        <v/>
      </c>
      <c r="Z822" s="135" t="str">
        <f t="shared" si="222"/>
        <v/>
      </c>
      <c r="AA822" s="113"/>
      <c r="AB822" s="113"/>
      <c r="AC822" s="113"/>
      <c r="AD822" s="113"/>
      <c r="AE822" s="138"/>
      <c r="AF822" s="138"/>
      <c r="AG822" s="138"/>
      <c r="AH822" s="113"/>
      <c r="AI822" s="253" t="s">
        <v>438</v>
      </c>
      <c r="AJ822" s="234" t="s">
        <v>4601</v>
      </c>
      <c r="AK822" s="235">
        <v>0.03</v>
      </c>
      <c r="AL822" s="254">
        <v>0</v>
      </c>
      <c r="AM822" s="113" t="s">
        <v>2622</v>
      </c>
    </row>
    <row r="823" spans="1:39" ht="12.75">
      <c r="A823" s="114" t="str">
        <f t="shared" si="223"/>
        <v/>
      </c>
      <c r="B823" s="115"/>
      <c r="C823" s="116"/>
      <c r="D823" s="116"/>
      <c r="E823" s="146"/>
      <c r="F823" s="146"/>
      <c r="G823" s="147"/>
      <c r="H823" s="117"/>
      <c r="I823" s="118" t="str">
        <f t="shared" si="207"/>
        <v/>
      </c>
      <c r="J823" s="119"/>
      <c r="K823" s="120">
        <v>1</v>
      </c>
      <c r="L823" s="121">
        <f t="shared" si="212"/>
        <v>0</v>
      </c>
      <c r="M823" s="122" t="str">
        <f t="shared" si="208"/>
        <v/>
      </c>
      <c r="N823" s="123" t="str">
        <f t="shared" si="209"/>
        <v/>
      </c>
      <c r="O823" s="124" t="str">
        <f t="shared" si="213"/>
        <v/>
      </c>
      <c r="P823" s="125" t="e">
        <f t="shared" si="210"/>
        <v>#N/A</v>
      </c>
      <c r="Q823" s="126">
        <f t="shared" si="211"/>
        <v>0</v>
      </c>
      <c r="R823" s="127">
        <f t="shared" si="214"/>
        <v>0</v>
      </c>
      <c r="S823" s="132" t="str">
        <f t="shared" si="215"/>
        <v/>
      </c>
      <c r="T823" s="133" t="str">
        <f t="shared" si="216"/>
        <v/>
      </c>
      <c r="U823" s="133" t="str">
        <f t="shared" si="217"/>
        <v/>
      </c>
      <c r="V823" s="133" t="str">
        <f t="shared" si="218"/>
        <v/>
      </c>
      <c r="W823" s="133" t="str">
        <f t="shared" si="219"/>
        <v/>
      </c>
      <c r="X823" s="134" t="str">
        <f t="shared" si="220"/>
        <v/>
      </c>
      <c r="Y823" s="133" t="str">
        <f t="shared" si="221"/>
        <v/>
      </c>
      <c r="Z823" s="135" t="str">
        <f t="shared" si="222"/>
        <v/>
      </c>
      <c r="AA823" s="113"/>
      <c r="AB823" s="113"/>
      <c r="AC823" s="113"/>
      <c r="AD823" s="113"/>
      <c r="AE823" s="138"/>
      <c r="AF823" s="138"/>
      <c r="AG823" s="138"/>
      <c r="AH823" s="113"/>
      <c r="AI823" s="253" t="s">
        <v>6262</v>
      </c>
      <c r="AJ823" s="234" t="s">
        <v>4601</v>
      </c>
      <c r="AK823" s="235">
        <v>0.03</v>
      </c>
      <c r="AL823" s="254">
        <v>0</v>
      </c>
      <c r="AM823" s="113" t="s">
        <v>2622</v>
      </c>
    </row>
    <row r="824" spans="1:39" ht="12.75">
      <c r="A824" s="114" t="str">
        <f t="shared" si="223"/>
        <v/>
      </c>
      <c r="B824" s="115"/>
      <c r="C824" s="116"/>
      <c r="D824" s="116"/>
      <c r="E824" s="146"/>
      <c r="F824" s="146"/>
      <c r="G824" s="147"/>
      <c r="H824" s="117"/>
      <c r="I824" s="118" t="str">
        <f t="shared" si="207"/>
        <v/>
      </c>
      <c r="J824" s="119"/>
      <c r="K824" s="120">
        <v>1</v>
      </c>
      <c r="L824" s="121">
        <f t="shared" si="212"/>
        <v>0</v>
      </c>
      <c r="M824" s="122" t="str">
        <f t="shared" si="208"/>
        <v/>
      </c>
      <c r="N824" s="123" t="str">
        <f t="shared" si="209"/>
        <v/>
      </c>
      <c r="O824" s="124" t="str">
        <f t="shared" si="213"/>
        <v/>
      </c>
      <c r="P824" s="125" t="e">
        <f t="shared" si="210"/>
        <v>#N/A</v>
      </c>
      <c r="Q824" s="126">
        <f t="shared" si="211"/>
        <v>0</v>
      </c>
      <c r="R824" s="127">
        <f t="shared" si="214"/>
        <v>0</v>
      </c>
      <c r="S824" s="132" t="str">
        <f t="shared" si="215"/>
        <v/>
      </c>
      <c r="T824" s="133" t="str">
        <f t="shared" si="216"/>
        <v/>
      </c>
      <c r="U824" s="133" t="str">
        <f t="shared" si="217"/>
        <v/>
      </c>
      <c r="V824" s="133" t="str">
        <f t="shared" si="218"/>
        <v/>
      </c>
      <c r="W824" s="133" t="str">
        <f t="shared" si="219"/>
        <v/>
      </c>
      <c r="X824" s="134" t="str">
        <f t="shared" si="220"/>
        <v/>
      </c>
      <c r="Y824" s="133" t="str">
        <f t="shared" si="221"/>
        <v/>
      </c>
      <c r="Z824" s="135" t="str">
        <f t="shared" si="222"/>
        <v/>
      </c>
      <c r="AA824" s="113"/>
      <c r="AB824" s="113"/>
      <c r="AC824" s="113"/>
      <c r="AD824" s="113"/>
      <c r="AE824" s="138"/>
      <c r="AF824" s="138"/>
      <c r="AG824" s="138"/>
      <c r="AH824" s="113"/>
      <c r="AI824" s="253" t="s">
        <v>5013</v>
      </c>
      <c r="AJ824" s="234" t="s">
        <v>4601</v>
      </c>
      <c r="AK824" s="235">
        <v>0.03</v>
      </c>
      <c r="AL824" s="254">
        <v>0</v>
      </c>
      <c r="AM824" s="113" t="s">
        <v>2622</v>
      </c>
    </row>
    <row r="825" spans="1:39" ht="12.75">
      <c r="A825" s="114" t="str">
        <f t="shared" si="223"/>
        <v/>
      </c>
      <c r="B825" s="115"/>
      <c r="C825" s="116"/>
      <c r="D825" s="116"/>
      <c r="E825" s="146"/>
      <c r="F825" s="146"/>
      <c r="G825" s="147"/>
      <c r="H825" s="117"/>
      <c r="I825" s="118" t="str">
        <f t="shared" si="207"/>
        <v/>
      </c>
      <c r="J825" s="119"/>
      <c r="K825" s="120">
        <v>1</v>
      </c>
      <c r="L825" s="121">
        <f t="shared" si="212"/>
        <v>0</v>
      </c>
      <c r="M825" s="122" t="str">
        <f t="shared" si="208"/>
        <v/>
      </c>
      <c r="N825" s="123" t="str">
        <f t="shared" si="209"/>
        <v/>
      </c>
      <c r="O825" s="124" t="str">
        <f t="shared" si="213"/>
        <v/>
      </c>
      <c r="P825" s="125" t="e">
        <f t="shared" si="210"/>
        <v>#N/A</v>
      </c>
      <c r="Q825" s="126">
        <f t="shared" si="211"/>
        <v>0</v>
      </c>
      <c r="R825" s="127">
        <f t="shared" si="214"/>
        <v>0</v>
      </c>
      <c r="S825" s="132" t="str">
        <f t="shared" si="215"/>
        <v/>
      </c>
      <c r="T825" s="133" t="str">
        <f t="shared" si="216"/>
        <v/>
      </c>
      <c r="U825" s="133" t="str">
        <f t="shared" si="217"/>
        <v/>
      </c>
      <c r="V825" s="133" t="str">
        <f t="shared" si="218"/>
        <v/>
      </c>
      <c r="W825" s="133" t="str">
        <f t="shared" si="219"/>
        <v/>
      </c>
      <c r="X825" s="134" t="str">
        <f t="shared" si="220"/>
        <v/>
      </c>
      <c r="Y825" s="133" t="str">
        <f t="shared" si="221"/>
        <v/>
      </c>
      <c r="Z825" s="135" t="str">
        <f t="shared" si="222"/>
        <v/>
      </c>
      <c r="AA825" s="113"/>
      <c r="AB825" s="113"/>
      <c r="AC825" s="113"/>
      <c r="AD825" s="113"/>
      <c r="AE825" s="138"/>
      <c r="AF825" s="138"/>
      <c r="AG825" s="138"/>
      <c r="AH825" s="113"/>
      <c r="AI825" s="253" t="s">
        <v>5014</v>
      </c>
      <c r="AJ825" s="234" t="s">
        <v>4601</v>
      </c>
      <c r="AK825" s="235">
        <v>0.03</v>
      </c>
      <c r="AL825" s="254">
        <v>0</v>
      </c>
      <c r="AM825" s="113" t="s">
        <v>2622</v>
      </c>
    </row>
    <row r="826" spans="1:39" ht="12.75">
      <c r="A826" s="114" t="str">
        <f t="shared" si="223"/>
        <v/>
      </c>
      <c r="B826" s="115"/>
      <c r="C826" s="116"/>
      <c r="D826" s="116"/>
      <c r="E826" s="146"/>
      <c r="F826" s="146"/>
      <c r="G826" s="147"/>
      <c r="H826" s="117"/>
      <c r="I826" s="118" t="str">
        <f t="shared" si="207"/>
        <v/>
      </c>
      <c r="J826" s="119"/>
      <c r="K826" s="120">
        <v>1</v>
      </c>
      <c r="L826" s="121">
        <f t="shared" si="212"/>
        <v>0</v>
      </c>
      <c r="M826" s="122" t="str">
        <f t="shared" si="208"/>
        <v/>
      </c>
      <c r="N826" s="123" t="str">
        <f t="shared" si="209"/>
        <v/>
      </c>
      <c r="O826" s="124" t="str">
        <f t="shared" si="213"/>
        <v/>
      </c>
      <c r="P826" s="125" t="e">
        <f t="shared" si="210"/>
        <v>#N/A</v>
      </c>
      <c r="Q826" s="126">
        <f t="shared" si="211"/>
        <v>0</v>
      </c>
      <c r="R826" s="127">
        <f t="shared" si="214"/>
        <v>0</v>
      </c>
      <c r="S826" s="132" t="str">
        <f t="shared" si="215"/>
        <v/>
      </c>
      <c r="T826" s="133" t="str">
        <f t="shared" si="216"/>
        <v/>
      </c>
      <c r="U826" s="133" t="str">
        <f t="shared" si="217"/>
        <v/>
      </c>
      <c r="V826" s="133" t="str">
        <f t="shared" si="218"/>
        <v/>
      </c>
      <c r="W826" s="133" t="str">
        <f t="shared" si="219"/>
        <v/>
      </c>
      <c r="X826" s="134" t="str">
        <f t="shared" si="220"/>
        <v/>
      </c>
      <c r="Y826" s="133" t="str">
        <f t="shared" si="221"/>
        <v/>
      </c>
      <c r="Z826" s="135" t="str">
        <f t="shared" si="222"/>
        <v/>
      </c>
      <c r="AA826" s="113"/>
      <c r="AB826" s="113"/>
      <c r="AC826" s="113"/>
      <c r="AD826" s="113"/>
      <c r="AE826" s="138"/>
      <c r="AF826" s="138"/>
      <c r="AG826" s="138"/>
      <c r="AH826" s="113"/>
      <c r="AI826" s="253" t="s">
        <v>439</v>
      </c>
      <c r="AJ826" s="234" t="s">
        <v>4601</v>
      </c>
      <c r="AK826" s="235">
        <v>0.03</v>
      </c>
      <c r="AL826" s="254">
        <v>0</v>
      </c>
      <c r="AM826" s="113" t="s">
        <v>2622</v>
      </c>
    </row>
    <row r="827" spans="1:39" ht="12.75">
      <c r="A827" s="114" t="str">
        <f t="shared" si="223"/>
        <v/>
      </c>
      <c r="B827" s="115"/>
      <c r="C827" s="116"/>
      <c r="D827" s="116"/>
      <c r="E827" s="146"/>
      <c r="F827" s="146"/>
      <c r="G827" s="147"/>
      <c r="H827" s="117"/>
      <c r="I827" s="118" t="str">
        <f t="shared" si="207"/>
        <v/>
      </c>
      <c r="J827" s="119"/>
      <c r="K827" s="120">
        <v>1</v>
      </c>
      <c r="L827" s="121">
        <f t="shared" si="212"/>
        <v>0</v>
      </c>
      <c r="M827" s="122" t="str">
        <f t="shared" si="208"/>
        <v/>
      </c>
      <c r="N827" s="123" t="str">
        <f t="shared" si="209"/>
        <v/>
      </c>
      <c r="O827" s="124" t="str">
        <f t="shared" si="213"/>
        <v/>
      </c>
      <c r="P827" s="125" t="e">
        <f t="shared" si="210"/>
        <v>#N/A</v>
      </c>
      <c r="Q827" s="126">
        <f t="shared" si="211"/>
        <v>0</v>
      </c>
      <c r="R827" s="127">
        <f t="shared" si="214"/>
        <v>0</v>
      </c>
      <c r="S827" s="132" t="str">
        <f t="shared" si="215"/>
        <v/>
      </c>
      <c r="T827" s="133" t="str">
        <f t="shared" si="216"/>
        <v/>
      </c>
      <c r="U827" s="133" t="str">
        <f t="shared" si="217"/>
        <v/>
      </c>
      <c r="V827" s="133" t="str">
        <f t="shared" si="218"/>
        <v/>
      </c>
      <c r="W827" s="133" t="str">
        <f t="shared" si="219"/>
        <v/>
      </c>
      <c r="X827" s="134" t="str">
        <f t="shared" si="220"/>
        <v/>
      </c>
      <c r="Y827" s="133" t="str">
        <f t="shared" si="221"/>
        <v/>
      </c>
      <c r="Z827" s="135" t="str">
        <f t="shared" si="222"/>
        <v/>
      </c>
      <c r="AA827" s="113"/>
      <c r="AB827" s="113"/>
      <c r="AC827" s="113"/>
      <c r="AD827" s="113"/>
      <c r="AE827" s="138"/>
      <c r="AF827" s="138"/>
      <c r="AG827" s="138"/>
      <c r="AH827" s="113"/>
      <c r="AI827" s="253" t="s">
        <v>440</v>
      </c>
      <c r="AJ827" s="234" t="s">
        <v>4601</v>
      </c>
      <c r="AK827" s="235">
        <v>0.03</v>
      </c>
      <c r="AL827" s="254">
        <v>0</v>
      </c>
      <c r="AM827" s="113" t="s">
        <v>2622</v>
      </c>
    </row>
    <row r="828" spans="1:39" ht="12.75">
      <c r="A828" s="114" t="str">
        <f t="shared" si="223"/>
        <v/>
      </c>
      <c r="B828" s="115"/>
      <c r="C828" s="116"/>
      <c r="D828" s="116"/>
      <c r="E828" s="146"/>
      <c r="F828" s="146"/>
      <c r="G828" s="147"/>
      <c r="H828" s="117"/>
      <c r="I828" s="118" t="str">
        <f t="shared" si="207"/>
        <v/>
      </c>
      <c r="J828" s="119"/>
      <c r="K828" s="120">
        <v>1</v>
      </c>
      <c r="L828" s="121">
        <f t="shared" si="212"/>
        <v>0</v>
      </c>
      <c r="M828" s="122" t="str">
        <f t="shared" si="208"/>
        <v/>
      </c>
      <c r="N828" s="123" t="str">
        <f t="shared" si="209"/>
        <v/>
      </c>
      <c r="O828" s="124" t="str">
        <f t="shared" si="213"/>
        <v/>
      </c>
      <c r="P828" s="125" t="e">
        <f t="shared" si="210"/>
        <v>#N/A</v>
      </c>
      <c r="Q828" s="126">
        <f t="shared" si="211"/>
        <v>0</v>
      </c>
      <c r="R828" s="127">
        <f t="shared" si="214"/>
        <v>0</v>
      </c>
      <c r="S828" s="132" t="str">
        <f t="shared" si="215"/>
        <v/>
      </c>
      <c r="T828" s="133" t="str">
        <f t="shared" si="216"/>
        <v/>
      </c>
      <c r="U828" s="133" t="str">
        <f t="shared" si="217"/>
        <v/>
      </c>
      <c r="V828" s="133" t="str">
        <f t="shared" si="218"/>
        <v/>
      </c>
      <c r="W828" s="133" t="str">
        <f t="shared" si="219"/>
        <v/>
      </c>
      <c r="X828" s="134" t="str">
        <f t="shared" si="220"/>
        <v/>
      </c>
      <c r="Y828" s="133" t="str">
        <f t="shared" si="221"/>
        <v/>
      </c>
      <c r="Z828" s="135" t="str">
        <f t="shared" si="222"/>
        <v/>
      </c>
      <c r="AA828" s="113"/>
      <c r="AB828" s="113"/>
      <c r="AC828" s="113"/>
      <c r="AD828" s="113"/>
      <c r="AE828" s="138"/>
      <c r="AF828" s="138"/>
      <c r="AG828" s="138"/>
      <c r="AH828" s="113"/>
      <c r="AI828" s="253" t="s">
        <v>441</v>
      </c>
      <c r="AJ828" s="234" t="s">
        <v>4601</v>
      </c>
      <c r="AK828" s="235">
        <v>0.03</v>
      </c>
      <c r="AL828" s="254">
        <v>0</v>
      </c>
      <c r="AM828" s="113" t="s">
        <v>2622</v>
      </c>
    </row>
    <row r="829" spans="1:39" ht="12.75">
      <c r="A829" s="114" t="str">
        <f t="shared" si="223"/>
        <v/>
      </c>
      <c r="B829" s="115"/>
      <c r="C829" s="116"/>
      <c r="D829" s="116"/>
      <c r="E829" s="146"/>
      <c r="F829" s="146"/>
      <c r="G829" s="147"/>
      <c r="H829" s="117"/>
      <c r="I829" s="118" t="str">
        <f t="shared" si="207"/>
        <v/>
      </c>
      <c r="J829" s="119"/>
      <c r="K829" s="120">
        <v>1</v>
      </c>
      <c r="L829" s="121">
        <f t="shared" si="212"/>
        <v>0</v>
      </c>
      <c r="M829" s="122" t="str">
        <f t="shared" si="208"/>
        <v/>
      </c>
      <c r="N829" s="123" t="str">
        <f t="shared" si="209"/>
        <v/>
      </c>
      <c r="O829" s="124" t="str">
        <f t="shared" si="213"/>
        <v/>
      </c>
      <c r="P829" s="125" t="e">
        <f t="shared" si="210"/>
        <v>#N/A</v>
      </c>
      <c r="Q829" s="126">
        <f t="shared" si="211"/>
        <v>0</v>
      </c>
      <c r="R829" s="127">
        <f t="shared" si="214"/>
        <v>0</v>
      </c>
      <c r="S829" s="132" t="str">
        <f t="shared" si="215"/>
        <v/>
      </c>
      <c r="T829" s="133" t="str">
        <f t="shared" si="216"/>
        <v/>
      </c>
      <c r="U829" s="133" t="str">
        <f t="shared" si="217"/>
        <v/>
      </c>
      <c r="V829" s="133" t="str">
        <f t="shared" si="218"/>
        <v/>
      </c>
      <c r="W829" s="133" t="str">
        <f t="shared" si="219"/>
        <v/>
      </c>
      <c r="X829" s="134" t="str">
        <f t="shared" si="220"/>
        <v/>
      </c>
      <c r="Y829" s="133" t="str">
        <f t="shared" si="221"/>
        <v/>
      </c>
      <c r="Z829" s="135" t="str">
        <f t="shared" si="222"/>
        <v/>
      </c>
      <c r="AA829" s="113"/>
      <c r="AB829" s="113"/>
      <c r="AC829" s="113"/>
      <c r="AD829" s="113"/>
      <c r="AE829" s="138"/>
      <c r="AF829" s="138"/>
      <c r="AG829" s="138"/>
      <c r="AH829" s="113"/>
      <c r="AI829" s="253" t="s">
        <v>442</v>
      </c>
      <c r="AJ829" s="234" t="s">
        <v>4601</v>
      </c>
      <c r="AK829" s="235">
        <v>0.03</v>
      </c>
      <c r="AL829" s="254">
        <v>0</v>
      </c>
      <c r="AM829" s="113" t="s">
        <v>2622</v>
      </c>
    </row>
    <row r="830" spans="1:39" ht="12.75">
      <c r="A830" s="114" t="str">
        <f t="shared" si="223"/>
        <v/>
      </c>
      <c r="B830" s="115"/>
      <c r="C830" s="116"/>
      <c r="D830" s="116"/>
      <c r="E830" s="146"/>
      <c r="F830" s="146"/>
      <c r="G830" s="147"/>
      <c r="H830" s="117"/>
      <c r="I830" s="118" t="str">
        <f t="shared" si="207"/>
        <v/>
      </c>
      <c r="J830" s="119"/>
      <c r="K830" s="120">
        <v>1</v>
      </c>
      <c r="L830" s="121">
        <f t="shared" si="212"/>
        <v>0</v>
      </c>
      <c r="M830" s="122" t="str">
        <f t="shared" si="208"/>
        <v/>
      </c>
      <c r="N830" s="123" t="str">
        <f t="shared" si="209"/>
        <v/>
      </c>
      <c r="O830" s="124" t="str">
        <f t="shared" si="213"/>
        <v/>
      </c>
      <c r="P830" s="125" t="e">
        <f t="shared" si="210"/>
        <v>#N/A</v>
      </c>
      <c r="Q830" s="126">
        <f t="shared" si="211"/>
        <v>0</v>
      </c>
      <c r="R830" s="127">
        <f t="shared" si="214"/>
        <v>0</v>
      </c>
      <c r="S830" s="132" t="str">
        <f t="shared" si="215"/>
        <v/>
      </c>
      <c r="T830" s="133" t="str">
        <f t="shared" si="216"/>
        <v/>
      </c>
      <c r="U830" s="133" t="str">
        <f t="shared" si="217"/>
        <v/>
      </c>
      <c r="V830" s="133" t="str">
        <f t="shared" si="218"/>
        <v/>
      </c>
      <c r="W830" s="133" t="str">
        <f t="shared" si="219"/>
        <v/>
      </c>
      <c r="X830" s="134" t="str">
        <f t="shared" si="220"/>
        <v/>
      </c>
      <c r="Y830" s="133" t="str">
        <f t="shared" si="221"/>
        <v/>
      </c>
      <c r="Z830" s="135" t="str">
        <f t="shared" si="222"/>
        <v/>
      </c>
      <c r="AA830" s="113"/>
      <c r="AB830" s="113"/>
      <c r="AC830" s="113"/>
      <c r="AD830" s="113"/>
      <c r="AE830" s="138"/>
      <c r="AF830" s="138"/>
      <c r="AG830" s="138"/>
      <c r="AH830" s="113"/>
      <c r="AI830" s="253" t="s">
        <v>443</v>
      </c>
      <c r="AJ830" s="234" t="s">
        <v>4601</v>
      </c>
      <c r="AK830" s="235">
        <v>0.03</v>
      </c>
      <c r="AL830" s="254">
        <v>0</v>
      </c>
      <c r="AM830" s="113" t="s">
        <v>2622</v>
      </c>
    </row>
    <row r="831" spans="1:39" ht="12.75">
      <c r="A831" s="114" t="str">
        <f t="shared" si="223"/>
        <v/>
      </c>
      <c r="B831" s="115"/>
      <c r="C831" s="116"/>
      <c r="D831" s="116"/>
      <c r="E831" s="146"/>
      <c r="F831" s="146"/>
      <c r="G831" s="147"/>
      <c r="H831" s="117"/>
      <c r="I831" s="118" t="str">
        <f t="shared" si="207"/>
        <v/>
      </c>
      <c r="J831" s="119"/>
      <c r="K831" s="120">
        <v>1</v>
      </c>
      <c r="L831" s="121">
        <f t="shared" si="212"/>
        <v>0</v>
      </c>
      <c r="M831" s="122" t="str">
        <f t="shared" si="208"/>
        <v/>
      </c>
      <c r="N831" s="123" t="str">
        <f t="shared" si="209"/>
        <v/>
      </c>
      <c r="O831" s="124" t="str">
        <f t="shared" si="213"/>
        <v/>
      </c>
      <c r="P831" s="125" t="e">
        <f t="shared" si="210"/>
        <v>#N/A</v>
      </c>
      <c r="Q831" s="126">
        <f t="shared" si="211"/>
        <v>0</v>
      </c>
      <c r="R831" s="127">
        <f t="shared" si="214"/>
        <v>0</v>
      </c>
      <c r="S831" s="132" t="str">
        <f t="shared" si="215"/>
        <v/>
      </c>
      <c r="T831" s="133" t="str">
        <f t="shared" si="216"/>
        <v/>
      </c>
      <c r="U831" s="133" t="str">
        <f t="shared" si="217"/>
        <v/>
      </c>
      <c r="V831" s="133" t="str">
        <f t="shared" si="218"/>
        <v/>
      </c>
      <c r="W831" s="133" t="str">
        <f t="shared" si="219"/>
        <v/>
      </c>
      <c r="X831" s="134" t="str">
        <f t="shared" si="220"/>
        <v/>
      </c>
      <c r="Y831" s="133" t="str">
        <f t="shared" si="221"/>
        <v/>
      </c>
      <c r="Z831" s="135" t="str">
        <f t="shared" si="222"/>
        <v/>
      </c>
      <c r="AA831" s="113"/>
      <c r="AB831" s="113"/>
      <c r="AC831" s="113"/>
      <c r="AD831" s="113"/>
      <c r="AE831" s="138"/>
      <c r="AF831" s="138"/>
      <c r="AG831" s="138"/>
      <c r="AH831" s="113"/>
      <c r="AI831" s="253" t="s">
        <v>444</v>
      </c>
      <c r="AJ831" s="234" t="s">
        <v>4601</v>
      </c>
      <c r="AK831" s="235">
        <v>0.03</v>
      </c>
      <c r="AL831" s="254">
        <v>0</v>
      </c>
      <c r="AM831" s="113" t="s">
        <v>2622</v>
      </c>
    </row>
    <row r="832" spans="1:39" ht="12.75">
      <c r="A832" s="114" t="str">
        <f t="shared" si="223"/>
        <v/>
      </c>
      <c r="B832" s="115"/>
      <c r="C832" s="116"/>
      <c r="D832" s="116"/>
      <c r="E832" s="146"/>
      <c r="F832" s="146"/>
      <c r="G832" s="147"/>
      <c r="H832" s="117"/>
      <c r="I832" s="118" t="str">
        <f t="shared" si="207"/>
        <v/>
      </c>
      <c r="J832" s="119"/>
      <c r="K832" s="120">
        <v>1</v>
      </c>
      <c r="L832" s="121">
        <f t="shared" si="212"/>
        <v>0</v>
      </c>
      <c r="M832" s="122" t="str">
        <f t="shared" si="208"/>
        <v/>
      </c>
      <c r="N832" s="123" t="str">
        <f t="shared" si="209"/>
        <v/>
      </c>
      <c r="O832" s="124" t="str">
        <f t="shared" si="213"/>
        <v/>
      </c>
      <c r="P832" s="125" t="e">
        <f t="shared" si="210"/>
        <v>#N/A</v>
      </c>
      <c r="Q832" s="126">
        <f t="shared" si="211"/>
        <v>0</v>
      </c>
      <c r="R832" s="127">
        <f t="shared" si="214"/>
        <v>0</v>
      </c>
      <c r="S832" s="132" t="str">
        <f t="shared" si="215"/>
        <v/>
      </c>
      <c r="T832" s="133" t="str">
        <f t="shared" si="216"/>
        <v/>
      </c>
      <c r="U832" s="133" t="str">
        <f t="shared" si="217"/>
        <v/>
      </c>
      <c r="V832" s="133" t="str">
        <f t="shared" si="218"/>
        <v/>
      </c>
      <c r="W832" s="133" t="str">
        <f t="shared" si="219"/>
        <v/>
      </c>
      <c r="X832" s="134" t="str">
        <f t="shared" si="220"/>
        <v/>
      </c>
      <c r="Y832" s="133" t="str">
        <f t="shared" si="221"/>
        <v/>
      </c>
      <c r="Z832" s="135" t="str">
        <f t="shared" si="222"/>
        <v/>
      </c>
      <c r="AA832" s="113"/>
      <c r="AB832" s="113"/>
      <c r="AC832" s="113"/>
      <c r="AD832" s="113"/>
      <c r="AE832" s="138"/>
      <c r="AF832" s="138"/>
      <c r="AG832" s="138"/>
      <c r="AH832" s="113"/>
      <c r="AI832" s="253" t="s">
        <v>445</v>
      </c>
      <c r="AJ832" s="234" t="s">
        <v>4601</v>
      </c>
      <c r="AK832" s="235">
        <v>0.03</v>
      </c>
      <c r="AL832" s="254">
        <v>0</v>
      </c>
      <c r="AM832" s="113" t="s">
        <v>2622</v>
      </c>
    </row>
    <row r="833" spans="1:39" ht="12.75">
      <c r="A833" s="114" t="str">
        <f t="shared" si="223"/>
        <v/>
      </c>
      <c r="B833" s="115"/>
      <c r="C833" s="116"/>
      <c r="D833" s="116"/>
      <c r="E833" s="146"/>
      <c r="F833" s="146"/>
      <c r="G833" s="147"/>
      <c r="H833" s="117"/>
      <c r="I833" s="118" t="str">
        <f t="shared" si="207"/>
        <v/>
      </c>
      <c r="J833" s="119"/>
      <c r="K833" s="120">
        <v>1</v>
      </c>
      <c r="L833" s="121">
        <f t="shared" si="212"/>
        <v>0</v>
      </c>
      <c r="M833" s="122" t="str">
        <f t="shared" si="208"/>
        <v/>
      </c>
      <c r="N833" s="123" t="str">
        <f t="shared" si="209"/>
        <v/>
      </c>
      <c r="O833" s="124" t="str">
        <f t="shared" si="213"/>
        <v/>
      </c>
      <c r="P833" s="125" t="e">
        <f t="shared" si="210"/>
        <v>#N/A</v>
      </c>
      <c r="Q833" s="126">
        <f t="shared" si="211"/>
        <v>0</v>
      </c>
      <c r="R833" s="127">
        <f t="shared" si="214"/>
        <v>0</v>
      </c>
      <c r="S833" s="132" t="str">
        <f t="shared" si="215"/>
        <v/>
      </c>
      <c r="T833" s="133" t="str">
        <f t="shared" si="216"/>
        <v/>
      </c>
      <c r="U833" s="133" t="str">
        <f t="shared" si="217"/>
        <v/>
      </c>
      <c r="V833" s="133" t="str">
        <f t="shared" si="218"/>
        <v/>
      </c>
      <c r="W833" s="133" t="str">
        <f t="shared" si="219"/>
        <v/>
      </c>
      <c r="X833" s="134" t="str">
        <f t="shared" si="220"/>
        <v/>
      </c>
      <c r="Y833" s="133" t="str">
        <f t="shared" si="221"/>
        <v/>
      </c>
      <c r="Z833" s="135" t="str">
        <f t="shared" si="222"/>
        <v/>
      </c>
      <c r="AA833" s="113"/>
      <c r="AB833" s="113"/>
      <c r="AC833" s="113"/>
      <c r="AD833" s="113"/>
      <c r="AE833" s="138"/>
      <c r="AF833" s="138"/>
      <c r="AG833" s="138"/>
      <c r="AH833" s="113"/>
      <c r="AI833" s="253" t="s">
        <v>446</v>
      </c>
      <c r="AJ833" s="234" t="s">
        <v>4601</v>
      </c>
      <c r="AK833" s="235">
        <v>0.03</v>
      </c>
      <c r="AL833" s="254">
        <v>0</v>
      </c>
      <c r="AM833" s="113" t="s">
        <v>2622</v>
      </c>
    </row>
    <row r="834" spans="1:39" ht="12.75">
      <c r="A834" s="114" t="str">
        <f t="shared" si="223"/>
        <v/>
      </c>
      <c r="B834" s="115"/>
      <c r="C834" s="116"/>
      <c r="D834" s="116"/>
      <c r="E834" s="146"/>
      <c r="F834" s="146"/>
      <c r="G834" s="147"/>
      <c r="H834" s="117"/>
      <c r="I834" s="118" t="str">
        <f t="shared" si="207"/>
        <v/>
      </c>
      <c r="J834" s="119"/>
      <c r="K834" s="120">
        <v>1</v>
      </c>
      <c r="L834" s="121">
        <f t="shared" si="212"/>
        <v>0</v>
      </c>
      <c r="M834" s="122" t="str">
        <f t="shared" si="208"/>
        <v/>
      </c>
      <c r="N834" s="123" t="str">
        <f t="shared" si="209"/>
        <v/>
      </c>
      <c r="O834" s="124" t="str">
        <f t="shared" si="213"/>
        <v/>
      </c>
      <c r="P834" s="125" t="e">
        <f t="shared" si="210"/>
        <v>#N/A</v>
      </c>
      <c r="Q834" s="126">
        <f t="shared" si="211"/>
        <v>0</v>
      </c>
      <c r="R834" s="127">
        <f t="shared" si="214"/>
        <v>0</v>
      </c>
      <c r="S834" s="132" t="str">
        <f t="shared" si="215"/>
        <v/>
      </c>
      <c r="T834" s="133" t="str">
        <f t="shared" si="216"/>
        <v/>
      </c>
      <c r="U834" s="133" t="str">
        <f t="shared" si="217"/>
        <v/>
      </c>
      <c r="V834" s="133" t="str">
        <f t="shared" si="218"/>
        <v/>
      </c>
      <c r="W834" s="133" t="str">
        <f t="shared" si="219"/>
        <v/>
      </c>
      <c r="X834" s="134" t="str">
        <f t="shared" si="220"/>
        <v/>
      </c>
      <c r="Y834" s="133" t="str">
        <f t="shared" si="221"/>
        <v/>
      </c>
      <c r="Z834" s="135" t="str">
        <f t="shared" si="222"/>
        <v/>
      </c>
      <c r="AA834" s="113"/>
      <c r="AB834" s="113"/>
      <c r="AC834" s="113"/>
      <c r="AD834" s="113"/>
      <c r="AE834" s="138"/>
      <c r="AF834" s="138"/>
      <c r="AG834" s="138"/>
      <c r="AH834" s="113"/>
      <c r="AI834" s="253" t="s">
        <v>447</v>
      </c>
      <c r="AJ834" s="234" t="s">
        <v>4601</v>
      </c>
      <c r="AK834" s="235">
        <v>0.03</v>
      </c>
      <c r="AL834" s="254">
        <v>0</v>
      </c>
      <c r="AM834" s="113" t="s">
        <v>2622</v>
      </c>
    </row>
    <row r="835" spans="1:39" ht="12.75">
      <c r="A835" s="114" t="str">
        <f t="shared" si="223"/>
        <v/>
      </c>
      <c r="B835" s="115"/>
      <c r="C835" s="116"/>
      <c r="D835" s="116"/>
      <c r="E835" s="146"/>
      <c r="F835" s="146"/>
      <c r="G835" s="147"/>
      <c r="H835" s="117"/>
      <c r="I835" s="118" t="str">
        <f t="shared" si="207"/>
        <v/>
      </c>
      <c r="J835" s="119"/>
      <c r="K835" s="120">
        <v>1</v>
      </c>
      <c r="L835" s="121">
        <f t="shared" si="212"/>
        <v>0</v>
      </c>
      <c r="M835" s="122" t="str">
        <f t="shared" si="208"/>
        <v/>
      </c>
      <c r="N835" s="123" t="str">
        <f t="shared" si="209"/>
        <v/>
      </c>
      <c r="O835" s="124" t="str">
        <f t="shared" si="213"/>
        <v/>
      </c>
      <c r="P835" s="125" t="e">
        <f t="shared" si="210"/>
        <v>#N/A</v>
      </c>
      <c r="Q835" s="126">
        <f t="shared" si="211"/>
        <v>0</v>
      </c>
      <c r="R835" s="127">
        <f t="shared" si="214"/>
        <v>0</v>
      </c>
      <c r="S835" s="132" t="str">
        <f t="shared" si="215"/>
        <v/>
      </c>
      <c r="T835" s="133" t="str">
        <f t="shared" si="216"/>
        <v/>
      </c>
      <c r="U835" s="133" t="str">
        <f t="shared" si="217"/>
        <v/>
      </c>
      <c r="V835" s="133" t="str">
        <f t="shared" si="218"/>
        <v/>
      </c>
      <c r="W835" s="133" t="str">
        <f t="shared" si="219"/>
        <v/>
      </c>
      <c r="X835" s="134" t="str">
        <f t="shared" si="220"/>
        <v/>
      </c>
      <c r="Y835" s="133" t="str">
        <f t="shared" si="221"/>
        <v/>
      </c>
      <c r="Z835" s="135" t="str">
        <f t="shared" si="222"/>
        <v/>
      </c>
      <c r="AA835" s="113"/>
      <c r="AB835" s="113"/>
      <c r="AC835" s="113"/>
      <c r="AD835" s="113"/>
      <c r="AE835" s="138"/>
      <c r="AF835" s="138"/>
      <c r="AG835" s="138"/>
      <c r="AH835" s="113"/>
      <c r="AI835" s="253" t="s">
        <v>448</v>
      </c>
      <c r="AJ835" s="234" t="s">
        <v>4601</v>
      </c>
      <c r="AK835" s="235">
        <v>0.03</v>
      </c>
      <c r="AL835" s="254">
        <v>0</v>
      </c>
      <c r="AM835" s="113" t="s">
        <v>2622</v>
      </c>
    </row>
    <row r="836" spans="1:39" ht="12.75">
      <c r="A836" s="114" t="str">
        <f t="shared" si="223"/>
        <v/>
      </c>
      <c r="B836" s="115"/>
      <c r="C836" s="116"/>
      <c r="D836" s="116"/>
      <c r="E836" s="146"/>
      <c r="F836" s="146"/>
      <c r="G836" s="147"/>
      <c r="H836" s="117"/>
      <c r="I836" s="118" t="str">
        <f t="shared" si="207"/>
        <v/>
      </c>
      <c r="J836" s="119"/>
      <c r="K836" s="120">
        <v>1</v>
      </c>
      <c r="L836" s="121">
        <f t="shared" si="212"/>
        <v>0</v>
      </c>
      <c r="M836" s="122" t="str">
        <f t="shared" si="208"/>
        <v/>
      </c>
      <c r="N836" s="123" t="str">
        <f t="shared" si="209"/>
        <v/>
      </c>
      <c r="O836" s="124" t="str">
        <f t="shared" si="213"/>
        <v/>
      </c>
      <c r="P836" s="125" t="e">
        <f t="shared" si="210"/>
        <v>#N/A</v>
      </c>
      <c r="Q836" s="126">
        <f t="shared" si="211"/>
        <v>0</v>
      </c>
      <c r="R836" s="127">
        <f t="shared" si="214"/>
        <v>0</v>
      </c>
      <c r="S836" s="132" t="str">
        <f t="shared" si="215"/>
        <v/>
      </c>
      <c r="T836" s="133" t="str">
        <f t="shared" si="216"/>
        <v/>
      </c>
      <c r="U836" s="133" t="str">
        <f t="shared" si="217"/>
        <v/>
      </c>
      <c r="V836" s="133" t="str">
        <f t="shared" si="218"/>
        <v/>
      </c>
      <c r="W836" s="133" t="str">
        <f t="shared" si="219"/>
        <v/>
      </c>
      <c r="X836" s="134" t="str">
        <f t="shared" si="220"/>
        <v/>
      </c>
      <c r="Y836" s="133" t="str">
        <f t="shared" si="221"/>
        <v/>
      </c>
      <c r="Z836" s="135" t="str">
        <f t="shared" si="222"/>
        <v/>
      </c>
      <c r="AA836" s="113"/>
      <c r="AB836" s="113"/>
      <c r="AC836" s="113"/>
      <c r="AD836" s="113"/>
      <c r="AE836" s="138"/>
      <c r="AF836" s="138"/>
      <c r="AG836" s="138"/>
      <c r="AH836" s="113"/>
      <c r="AI836" s="253" t="s">
        <v>449</v>
      </c>
      <c r="AJ836" s="234" t="s">
        <v>4601</v>
      </c>
      <c r="AK836" s="235">
        <v>0.03</v>
      </c>
      <c r="AL836" s="254">
        <v>0</v>
      </c>
      <c r="AM836" s="113" t="s">
        <v>2622</v>
      </c>
    </row>
    <row r="837" spans="1:39" ht="12.75">
      <c r="A837" s="114" t="str">
        <f t="shared" si="223"/>
        <v/>
      </c>
      <c r="B837" s="115"/>
      <c r="C837" s="116"/>
      <c r="D837" s="116"/>
      <c r="E837" s="146"/>
      <c r="F837" s="146"/>
      <c r="G837" s="147"/>
      <c r="H837" s="117"/>
      <c r="I837" s="118" t="str">
        <f t="shared" si="207"/>
        <v/>
      </c>
      <c r="J837" s="119"/>
      <c r="K837" s="120">
        <v>1</v>
      </c>
      <c r="L837" s="121">
        <f t="shared" si="212"/>
        <v>0</v>
      </c>
      <c r="M837" s="122" t="str">
        <f t="shared" si="208"/>
        <v/>
      </c>
      <c r="N837" s="123" t="str">
        <f t="shared" si="209"/>
        <v/>
      </c>
      <c r="O837" s="124" t="str">
        <f t="shared" si="213"/>
        <v/>
      </c>
      <c r="P837" s="125" t="e">
        <f t="shared" si="210"/>
        <v>#N/A</v>
      </c>
      <c r="Q837" s="126">
        <f t="shared" si="211"/>
        <v>0</v>
      </c>
      <c r="R837" s="127">
        <f t="shared" si="214"/>
        <v>0</v>
      </c>
      <c r="S837" s="132" t="str">
        <f t="shared" si="215"/>
        <v/>
      </c>
      <c r="T837" s="133" t="str">
        <f t="shared" si="216"/>
        <v/>
      </c>
      <c r="U837" s="133" t="str">
        <f t="shared" si="217"/>
        <v/>
      </c>
      <c r="V837" s="133" t="str">
        <f t="shared" si="218"/>
        <v/>
      </c>
      <c r="W837" s="133" t="str">
        <f t="shared" si="219"/>
        <v/>
      </c>
      <c r="X837" s="134" t="str">
        <f t="shared" si="220"/>
        <v/>
      </c>
      <c r="Y837" s="133" t="str">
        <f t="shared" si="221"/>
        <v/>
      </c>
      <c r="Z837" s="135" t="str">
        <f t="shared" si="222"/>
        <v/>
      </c>
      <c r="AA837" s="113"/>
      <c r="AB837" s="113"/>
      <c r="AC837" s="113"/>
      <c r="AD837" s="113"/>
      <c r="AE837" s="138"/>
      <c r="AF837" s="138"/>
      <c r="AG837" s="138"/>
      <c r="AH837" s="113"/>
      <c r="AI837" s="253" t="s">
        <v>5015</v>
      </c>
      <c r="AJ837" s="234" t="s">
        <v>4601</v>
      </c>
      <c r="AK837" s="242">
        <v>0.03</v>
      </c>
      <c r="AL837" s="254">
        <v>0</v>
      </c>
      <c r="AM837" s="113" t="s">
        <v>2622</v>
      </c>
    </row>
    <row r="838" spans="1:39" ht="12.75">
      <c r="A838" s="114" t="str">
        <f t="shared" si="223"/>
        <v/>
      </c>
      <c r="B838" s="115"/>
      <c r="C838" s="116"/>
      <c r="D838" s="116"/>
      <c r="E838" s="146"/>
      <c r="F838" s="146"/>
      <c r="G838" s="147"/>
      <c r="H838" s="117"/>
      <c r="I838" s="118" t="str">
        <f t="shared" si="207"/>
        <v/>
      </c>
      <c r="J838" s="119"/>
      <c r="K838" s="120">
        <v>1</v>
      </c>
      <c r="L838" s="121">
        <f t="shared" si="212"/>
        <v>0</v>
      </c>
      <c r="M838" s="122" t="str">
        <f t="shared" si="208"/>
        <v/>
      </c>
      <c r="N838" s="123" t="str">
        <f t="shared" si="209"/>
        <v/>
      </c>
      <c r="O838" s="124" t="str">
        <f t="shared" si="213"/>
        <v/>
      </c>
      <c r="P838" s="125" t="e">
        <f t="shared" si="210"/>
        <v>#N/A</v>
      </c>
      <c r="Q838" s="126">
        <f t="shared" si="211"/>
        <v>0</v>
      </c>
      <c r="R838" s="127">
        <f t="shared" si="214"/>
        <v>0</v>
      </c>
      <c r="S838" s="132" t="str">
        <f t="shared" si="215"/>
        <v/>
      </c>
      <c r="T838" s="133" t="str">
        <f t="shared" si="216"/>
        <v/>
      </c>
      <c r="U838" s="133" t="str">
        <f t="shared" si="217"/>
        <v/>
      </c>
      <c r="V838" s="133" t="str">
        <f t="shared" si="218"/>
        <v/>
      </c>
      <c r="W838" s="133" t="str">
        <f t="shared" si="219"/>
        <v/>
      </c>
      <c r="X838" s="134" t="str">
        <f t="shared" si="220"/>
        <v/>
      </c>
      <c r="Y838" s="133" t="str">
        <f t="shared" si="221"/>
        <v/>
      </c>
      <c r="Z838" s="135" t="str">
        <f t="shared" si="222"/>
        <v/>
      </c>
      <c r="AA838" s="113"/>
      <c r="AB838" s="113"/>
      <c r="AC838" s="113"/>
      <c r="AD838" s="113"/>
      <c r="AE838" s="138"/>
      <c r="AF838" s="138"/>
      <c r="AG838" s="138"/>
      <c r="AH838" s="113"/>
      <c r="AI838" s="253" t="s">
        <v>5016</v>
      </c>
      <c r="AJ838" s="234" t="s">
        <v>4601</v>
      </c>
      <c r="AK838" s="242">
        <v>0.03</v>
      </c>
      <c r="AL838" s="254">
        <v>0</v>
      </c>
      <c r="AM838" s="113" t="s">
        <v>2622</v>
      </c>
    </row>
    <row r="839" spans="1:39" ht="12.75">
      <c r="A839" s="114" t="str">
        <f t="shared" si="223"/>
        <v/>
      </c>
      <c r="B839" s="115"/>
      <c r="C839" s="116"/>
      <c r="D839" s="116"/>
      <c r="E839" s="146"/>
      <c r="F839" s="146"/>
      <c r="G839" s="147"/>
      <c r="H839" s="117"/>
      <c r="I839" s="118" t="str">
        <f t="shared" si="207"/>
        <v/>
      </c>
      <c r="J839" s="119"/>
      <c r="K839" s="120">
        <v>1</v>
      </c>
      <c r="L839" s="121">
        <f t="shared" si="212"/>
        <v>0</v>
      </c>
      <c r="M839" s="122" t="str">
        <f t="shared" si="208"/>
        <v/>
      </c>
      <c r="N839" s="123" t="str">
        <f t="shared" si="209"/>
        <v/>
      </c>
      <c r="O839" s="124" t="str">
        <f t="shared" si="213"/>
        <v/>
      </c>
      <c r="P839" s="125" t="e">
        <f t="shared" si="210"/>
        <v>#N/A</v>
      </c>
      <c r="Q839" s="126">
        <f t="shared" si="211"/>
        <v>0</v>
      </c>
      <c r="R839" s="127">
        <f t="shared" si="214"/>
        <v>0</v>
      </c>
      <c r="S839" s="132" t="str">
        <f t="shared" si="215"/>
        <v/>
      </c>
      <c r="T839" s="133" t="str">
        <f t="shared" si="216"/>
        <v/>
      </c>
      <c r="U839" s="133" t="str">
        <f t="shared" si="217"/>
        <v/>
      </c>
      <c r="V839" s="133" t="str">
        <f t="shared" si="218"/>
        <v/>
      </c>
      <c r="W839" s="133" t="str">
        <f t="shared" si="219"/>
        <v/>
      </c>
      <c r="X839" s="134" t="str">
        <f t="shared" si="220"/>
        <v/>
      </c>
      <c r="Y839" s="133" t="str">
        <f t="shared" si="221"/>
        <v/>
      </c>
      <c r="Z839" s="135" t="str">
        <f t="shared" si="222"/>
        <v/>
      </c>
      <c r="AA839" s="113"/>
      <c r="AB839" s="113"/>
      <c r="AC839" s="113"/>
      <c r="AD839" s="113"/>
      <c r="AE839" s="138"/>
      <c r="AF839" s="138"/>
      <c r="AG839" s="138"/>
      <c r="AH839" s="113"/>
      <c r="AI839" s="253" t="s">
        <v>5017</v>
      </c>
      <c r="AJ839" s="234" t="s">
        <v>4601</v>
      </c>
      <c r="AK839" s="242">
        <v>0.03</v>
      </c>
      <c r="AL839" s="254">
        <v>0</v>
      </c>
      <c r="AM839" s="113" t="s">
        <v>2622</v>
      </c>
    </row>
    <row r="840" spans="1:39" ht="12.75">
      <c r="A840" s="114" t="str">
        <f t="shared" si="223"/>
        <v/>
      </c>
      <c r="B840" s="115"/>
      <c r="C840" s="116"/>
      <c r="D840" s="116"/>
      <c r="E840" s="146"/>
      <c r="F840" s="146"/>
      <c r="G840" s="147"/>
      <c r="H840" s="117"/>
      <c r="I840" s="118" t="str">
        <f t="shared" si="207"/>
        <v/>
      </c>
      <c r="J840" s="119"/>
      <c r="K840" s="120">
        <v>1</v>
      </c>
      <c r="L840" s="121">
        <f t="shared" si="212"/>
        <v>0</v>
      </c>
      <c r="M840" s="122" t="str">
        <f t="shared" si="208"/>
        <v/>
      </c>
      <c r="N840" s="123" t="str">
        <f t="shared" si="209"/>
        <v/>
      </c>
      <c r="O840" s="124" t="str">
        <f t="shared" si="213"/>
        <v/>
      </c>
      <c r="P840" s="125" t="e">
        <f t="shared" si="210"/>
        <v>#N/A</v>
      </c>
      <c r="Q840" s="126">
        <f t="shared" si="211"/>
        <v>0</v>
      </c>
      <c r="R840" s="127">
        <f t="shared" si="214"/>
        <v>0</v>
      </c>
      <c r="S840" s="132" t="str">
        <f t="shared" si="215"/>
        <v/>
      </c>
      <c r="T840" s="133" t="str">
        <f t="shared" si="216"/>
        <v/>
      </c>
      <c r="U840" s="133" t="str">
        <f t="shared" si="217"/>
        <v/>
      </c>
      <c r="V840" s="133" t="str">
        <f t="shared" si="218"/>
        <v/>
      </c>
      <c r="W840" s="133" t="str">
        <f t="shared" si="219"/>
        <v/>
      </c>
      <c r="X840" s="134" t="str">
        <f t="shared" si="220"/>
        <v/>
      </c>
      <c r="Y840" s="133" t="str">
        <f t="shared" si="221"/>
        <v/>
      </c>
      <c r="Z840" s="135" t="str">
        <f t="shared" si="222"/>
        <v/>
      </c>
      <c r="AA840" s="113"/>
      <c r="AB840" s="113"/>
      <c r="AC840" s="113"/>
      <c r="AD840" s="113"/>
      <c r="AE840" s="138"/>
      <c r="AF840" s="138"/>
      <c r="AG840" s="138"/>
      <c r="AH840" s="113"/>
      <c r="AI840" s="253" t="s">
        <v>5018</v>
      </c>
      <c r="AJ840" s="234" t="s">
        <v>4601</v>
      </c>
      <c r="AK840" s="242">
        <v>0.03</v>
      </c>
      <c r="AL840" s="254">
        <v>0</v>
      </c>
      <c r="AM840" s="113" t="s">
        <v>2622</v>
      </c>
    </row>
    <row r="841" spans="1:39" ht="12.75">
      <c r="A841" s="114" t="str">
        <f t="shared" si="223"/>
        <v/>
      </c>
      <c r="B841" s="115"/>
      <c r="C841" s="116"/>
      <c r="D841" s="116"/>
      <c r="E841" s="146"/>
      <c r="F841" s="146"/>
      <c r="G841" s="147"/>
      <c r="H841" s="117"/>
      <c r="I841" s="118" t="str">
        <f t="shared" si="207"/>
        <v/>
      </c>
      <c r="J841" s="119"/>
      <c r="K841" s="120">
        <v>1</v>
      </c>
      <c r="L841" s="121">
        <f t="shared" si="212"/>
        <v>0</v>
      </c>
      <c r="M841" s="122" t="str">
        <f t="shared" si="208"/>
        <v/>
      </c>
      <c r="N841" s="123" t="str">
        <f t="shared" si="209"/>
        <v/>
      </c>
      <c r="O841" s="124" t="str">
        <f t="shared" si="213"/>
        <v/>
      </c>
      <c r="P841" s="125" t="e">
        <f t="shared" si="210"/>
        <v>#N/A</v>
      </c>
      <c r="Q841" s="126">
        <f t="shared" si="211"/>
        <v>0</v>
      </c>
      <c r="R841" s="127">
        <f t="shared" si="214"/>
        <v>0</v>
      </c>
      <c r="S841" s="132" t="str">
        <f t="shared" si="215"/>
        <v/>
      </c>
      <c r="T841" s="133" t="str">
        <f t="shared" si="216"/>
        <v/>
      </c>
      <c r="U841" s="133" t="str">
        <f t="shared" si="217"/>
        <v/>
      </c>
      <c r="V841" s="133" t="str">
        <f t="shared" si="218"/>
        <v/>
      </c>
      <c r="W841" s="133" t="str">
        <f t="shared" si="219"/>
        <v/>
      </c>
      <c r="X841" s="134" t="str">
        <f t="shared" si="220"/>
        <v/>
      </c>
      <c r="Y841" s="133" t="str">
        <f t="shared" si="221"/>
        <v/>
      </c>
      <c r="Z841" s="135" t="str">
        <f t="shared" si="222"/>
        <v/>
      </c>
      <c r="AA841" s="113"/>
      <c r="AB841" s="113"/>
      <c r="AC841" s="113"/>
      <c r="AD841" s="113"/>
      <c r="AE841" s="138"/>
      <c r="AF841" s="138"/>
      <c r="AG841" s="138"/>
      <c r="AH841" s="113"/>
      <c r="AI841" s="253" t="s">
        <v>450</v>
      </c>
      <c r="AJ841" s="234" t="s">
        <v>4601</v>
      </c>
      <c r="AK841" s="235">
        <v>0.03</v>
      </c>
      <c r="AL841" s="254">
        <v>0</v>
      </c>
      <c r="AM841" s="113" t="s">
        <v>2622</v>
      </c>
    </row>
    <row r="842" spans="1:39" ht="12.75">
      <c r="A842" s="114" t="str">
        <f t="shared" si="223"/>
        <v/>
      </c>
      <c r="B842" s="115"/>
      <c r="C842" s="116"/>
      <c r="D842" s="116"/>
      <c r="E842" s="146"/>
      <c r="F842" s="146"/>
      <c r="G842" s="147"/>
      <c r="H842" s="117"/>
      <c r="I842" s="118" t="str">
        <f t="shared" si="207"/>
        <v/>
      </c>
      <c r="J842" s="119"/>
      <c r="K842" s="120">
        <v>1</v>
      </c>
      <c r="L842" s="121">
        <f t="shared" si="212"/>
        <v>0</v>
      </c>
      <c r="M842" s="122" t="str">
        <f t="shared" si="208"/>
        <v/>
      </c>
      <c r="N842" s="123" t="str">
        <f t="shared" si="209"/>
        <v/>
      </c>
      <c r="O842" s="124" t="str">
        <f t="shared" si="213"/>
        <v/>
      </c>
      <c r="P842" s="125" t="e">
        <f t="shared" si="210"/>
        <v>#N/A</v>
      </c>
      <c r="Q842" s="126">
        <f t="shared" si="211"/>
        <v>0</v>
      </c>
      <c r="R842" s="127">
        <f t="shared" si="214"/>
        <v>0</v>
      </c>
      <c r="S842" s="132" t="str">
        <f t="shared" si="215"/>
        <v/>
      </c>
      <c r="T842" s="133" t="str">
        <f t="shared" si="216"/>
        <v/>
      </c>
      <c r="U842" s="133" t="str">
        <f t="shared" si="217"/>
        <v/>
      </c>
      <c r="V842" s="133" t="str">
        <f t="shared" si="218"/>
        <v/>
      </c>
      <c r="W842" s="133" t="str">
        <f t="shared" si="219"/>
        <v/>
      </c>
      <c r="X842" s="134" t="str">
        <f t="shared" si="220"/>
        <v/>
      </c>
      <c r="Y842" s="133" t="str">
        <f t="shared" si="221"/>
        <v/>
      </c>
      <c r="Z842" s="135" t="str">
        <f t="shared" si="222"/>
        <v/>
      </c>
      <c r="AA842" s="113"/>
      <c r="AB842" s="113"/>
      <c r="AC842" s="113"/>
      <c r="AD842" s="113"/>
      <c r="AE842" s="138"/>
      <c r="AF842" s="138"/>
      <c r="AG842" s="138"/>
      <c r="AH842" s="113"/>
      <c r="AI842" s="253" t="s">
        <v>451</v>
      </c>
      <c r="AJ842" s="234" t="s">
        <v>4601</v>
      </c>
      <c r="AK842" s="235">
        <v>0.03</v>
      </c>
      <c r="AL842" s="254">
        <v>0</v>
      </c>
      <c r="AM842" s="113" t="s">
        <v>2622</v>
      </c>
    </row>
    <row r="843" spans="1:39" ht="12.75">
      <c r="A843" s="114" t="str">
        <f t="shared" si="223"/>
        <v/>
      </c>
      <c r="B843" s="115"/>
      <c r="C843" s="116"/>
      <c r="D843" s="116"/>
      <c r="E843" s="146"/>
      <c r="F843" s="146"/>
      <c r="G843" s="147"/>
      <c r="H843" s="117"/>
      <c r="I843" s="118" t="str">
        <f t="shared" si="207"/>
        <v/>
      </c>
      <c r="J843" s="119"/>
      <c r="K843" s="120">
        <v>1</v>
      </c>
      <c r="L843" s="121">
        <f t="shared" si="212"/>
        <v>0</v>
      </c>
      <c r="M843" s="122" t="str">
        <f t="shared" si="208"/>
        <v/>
      </c>
      <c r="N843" s="123" t="str">
        <f t="shared" si="209"/>
        <v/>
      </c>
      <c r="O843" s="124" t="str">
        <f t="shared" si="213"/>
        <v/>
      </c>
      <c r="P843" s="125" t="e">
        <f t="shared" si="210"/>
        <v>#N/A</v>
      </c>
      <c r="Q843" s="126">
        <f t="shared" si="211"/>
        <v>0</v>
      </c>
      <c r="R843" s="127">
        <f t="shared" si="214"/>
        <v>0</v>
      </c>
      <c r="S843" s="132" t="str">
        <f t="shared" si="215"/>
        <v/>
      </c>
      <c r="T843" s="133" t="str">
        <f t="shared" si="216"/>
        <v/>
      </c>
      <c r="U843" s="133" t="str">
        <f t="shared" si="217"/>
        <v/>
      </c>
      <c r="V843" s="133" t="str">
        <f t="shared" si="218"/>
        <v/>
      </c>
      <c r="W843" s="133" t="str">
        <f t="shared" si="219"/>
        <v/>
      </c>
      <c r="X843" s="134" t="str">
        <f t="shared" si="220"/>
        <v/>
      </c>
      <c r="Y843" s="133" t="str">
        <f t="shared" si="221"/>
        <v/>
      </c>
      <c r="Z843" s="135" t="str">
        <f t="shared" si="222"/>
        <v/>
      </c>
      <c r="AA843" s="113"/>
      <c r="AB843" s="113"/>
      <c r="AC843" s="113"/>
      <c r="AD843" s="113"/>
      <c r="AE843" s="138"/>
      <c r="AF843" s="138"/>
      <c r="AG843" s="138"/>
      <c r="AH843" s="113"/>
      <c r="AI843" s="253" t="s">
        <v>452</v>
      </c>
      <c r="AJ843" s="234" t="s">
        <v>4601</v>
      </c>
      <c r="AK843" s="235">
        <v>0.03</v>
      </c>
      <c r="AL843" s="254">
        <v>0</v>
      </c>
      <c r="AM843" s="113" t="s">
        <v>2622</v>
      </c>
    </row>
    <row r="844" spans="1:39" ht="12.75">
      <c r="A844" s="114" t="str">
        <f t="shared" si="223"/>
        <v/>
      </c>
      <c r="B844" s="115"/>
      <c r="C844" s="116"/>
      <c r="D844" s="116"/>
      <c r="E844" s="146"/>
      <c r="F844" s="146"/>
      <c r="G844" s="147"/>
      <c r="H844" s="117"/>
      <c r="I844" s="118" t="str">
        <f t="shared" ref="I844:I907" si="224">IF(ISNA($P844="TRUE"),"",VLOOKUP($G844,$AI$14:$AL$5997,2,FALSE))</f>
        <v/>
      </c>
      <c r="J844" s="119"/>
      <c r="K844" s="120">
        <v>1</v>
      </c>
      <c r="L844" s="121">
        <f t="shared" si="212"/>
        <v>0</v>
      </c>
      <c r="M844" s="122" t="str">
        <f t="shared" ref="M844:M907" si="225">IF(ISNA($P844="TRUE"),"",VLOOKUP($G844,$AI$14:$AL$5997,3,FALSE))</f>
        <v/>
      </c>
      <c r="N844" s="123" t="str">
        <f t="shared" ref="N844:N907" si="226">IF(ISNA($P844="TRUE"),"",VLOOKUP($G844,$AI$14:$AL$5997,4,FALSE))</f>
        <v/>
      </c>
      <c r="O844" s="124" t="str">
        <f t="shared" si="213"/>
        <v/>
      </c>
      <c r="P844" s="125" t="e">
        <f t="shared" ref="P844:P907" si="227">VLOOKUP(G844,$AI$14:$AM$5998,5,FALSE)</f>
        <v>#N/A</v>
      </c>
      <c r="Q844" s="126">
        <f t="shared" ref="Q844:Q907" si="228">IF(ISNUMBER(H844),+N844*H844,0)</f>
        <v>0</v>
      </c>
      <c r="R844" s="127">
        <f t="shared" si="214"/>
        <v>0</v>
      </c>
      <c r="S844" s="132" t="str">
        <f t="shared" si="215"/>
        <v/>
      </c>
      <c r="T844" s="133" t="str">
        <f t="shared" si="216"/>
        <v/>
      </c>
      <c r="U844" s="133" t="str">
        <f t="shared" si="217"/>
        <v/>
      </c>
      <c r="V844" s="133" t="str">
        <f t="shared" si="218"/>
        <v/>
      </c>
      <c r="W844" s="133" t="str">
        <f t="shared" si="219"/>
        <v/>
      </c>
      <c r="X844" s="134" t="str">
        <f t="shared" si="220"/>
        <v/>
      </c>
      <c r="Y844" s="133" t="str">
        <f t="shared" si="221"/>
        <v/>
      </c>
      <c r="Z844" s="135" t="str">
        <f t="shared" si="222"/>
        <v/>
      </c>
      <c r="AA844" s="113"/>
      <c r="AB844" s="113"/>
      <c r="AC844" s="113"/>
      <c r="AD844" s="113"/>
      <c r="AE844" s="138"/>
      <c r="AF844" s="138"/>
      <c r="AG844" s="138"/>
      <c r="AH844" s="113"/>
      <c r="AI844" s="253" t="s">
        <v>5019</v>
      </c>
      <c r="AJ844" s="234" t="s">
        <v>4601</v>
      </c>
      <c r="AK844" s="242">
        <v>0.03</v>
      </c>
      <c r="AL844" s="254">
        <v>0</v>
      </c>
      <c r="AM844" s="113" t="s">
        <v>2622</v>
      </c>
    </row>
    <row r="845" spans="1:39" ht="12.75">
      <c r="A845" s="114" t="str">
        <f t="shared" si="223"/>
        <v/>
      </c>
      <c r="B845" s="115"/>
      <c r="C845" s="116"/>
      <c r="D845" s="116"/>
      <c r="E845" s="146"/>
      <c r="F845" s="146"/>
      <c r="G845" s="147"/>
      <c r="H845" s="117"/>
      <c r="I845" s="118" t="str">
        <f t="shared" si="224"/>
        <v/>
      </c>
      <c r="J845" s="119"/>
      <c r="K845" s="120">
        <v>1</v>
      </c>
      <c r="L845" s="121">
        <f t="shared" ref="L845:L908" si="229">IF(ISNUMBER(J845),+J845*$J$6*K845,0)</f>
        <v>0</v>
      </c>
      <c r="M845" s="122" t="str">
        <f t="shared" si="225"/>
        <v/>
      </c>
      <c r="N845" s="123" t="str">
        <f t="shared" si="226"/>
        <v/>
      </c>
      <c r="O845" s="124" t="str">
        <f t="shared" ref="O845:O908" si="230">IF(ISNA(P845="TRUE"),"",ROUND((L845*M845+Q845)*R845,2))</f>
        <v/>
      </c>
      <c r="P845" s="125" t="e">
        <f t="shared" si="227"/>
        <v>#N/A</v>
      </c>
      <c r="Q845" s="126">
        <f t="shared" si="228"/>
        <v>0</v>
      </c>
      <c r="R845" s="127">
        <f t="shared" ref="R845:R908" si="231">IF(B845="N",1,0)</f>
        <v>0</v>
      </c>
      <c r="S845" s="132" t="str">
        <f t="shared" ref="S845:S908" si="232">IF(ISNA(P845)=FALSE,IF(ISNA(VLOOKUP(B845,AA$14:AA$31,1,FALSE))=TRUE,"X",""),"")</f>
        <v/>
      </c>
      <c r="T845" s="133" t="str">
        <f t="shared" ref="T845:T908" si="233">IF(ISNA(P845)=FALSE,IF(ISNA(VLOOKUP(C845,$AE$14:$AE$240,1,FALSE)=TRUE),"X",""),"")</f>
        <v/>
      </c>
      <c r="U845" s="133" t="str">
        <f t="shared" ref="U845:U908" si="234">IF(ISNA(P845)=FALSE,IF(ISNA(VLOOKUP(D845,$AE$14:$AE$240,1,FALSE)=TRUE),"X",""),"")</f>
        <v/>
      </c>
      <c r="V845" s="133" t="str">
        <f t="shared" ref="V845:V908" si="235">IF(ISNA(P845)=FALSE,IF(ISTEXT(E845)=FALSE,"X",""),"")</f>
        <v/>
      </c>
      <c r="W845" s="133" t="str">
        <f t="shared" ref="W845:W908" si="236">IF(ISNA(P845)=FALSE,IF(ISTEXT(F845)=FALSE,"X",""),"")</f>
        <v/>
      </c>
      <c r="X845" s="134" t="str">
        <f t="shared" ref="X845:X908" si="237">IF(ISNUMBER(J845)=TRUE,IF(ISNA(VLOOKUP(G845,AI$14:AI$5997,1,FALSE)=TRUE),"X",""),"")</f>
        <v/>
      </c>
      <c r="Y845" s="133" t="str">
        <f t="shared" ref="Y845:Y908" si="238">IF(ISNA(P845)=FALSE,IF(I845="..",IF(LEN(H845)&gt;0,"X",""),IF(H845&lt;0.00001,"X","")),"")</f>
        <v/>
      </c>
      <c r="Z845" s="135" t="str">
        <f t="shared" ref="Z845:Z908" si="239">IF(ISNA(P845)=TRUE,"",IF(L845&gt;=0.0001,"","X"))</f>
        <v/>
      </c>
      <c r="AA845" s="113"/>
      <c r="AB845" s="113"/>
      <c r="AC845" s="113"/>
      <c r="AD845" s="113"/>
      <c r="AE845" s="138"/>
      <c r="AF845" s="138"/>
      <c r="AG845" s="138"/>
      <c r="AH845" s="113"/>
      <c r="AI845" s="253" t="s">
        <v>5020</v>
      </c>
      <c r="AJ845" s="234" t="s">
        <v>4601</v>
      </c>
      <c r="AK845" s="242">
        <v>0.03</v>
      </c>
      <c r="AL845" s="254">
        <v>0</v>
      </c>
      <c r="AM845" s="113" t="s">
        <v>2622</v>
      </c>
    </row>
    <row r="846" spans="1:39" ht="12.75">
      <c r="A846" s="114" t="str">
        <f t="shared" ref="A846:A909" si="240">IF(ISNA($P846)=TRUE,"",A845+1)</f>
        <v/>
      </c>
      <c r="B846" s="115"/>
      <c r="C846" s="116"/>
      <c r="D846" s="116"/>
      <c r="E846" s="146"/>
      <c r="F846" s="146"/>
      <c r="G846" s="147"/>
      <c r="H846" s="117"/>
      <c r="I846" s="118" t="str">
        <f t="shared" si="224"/>
        <v/>
      </c>
      <c r="J846" s="119"/>
      <c r="K846" s="120">
        <v>1</v>
      </c>
      <c r="L846" s="121">
        <f t="shared" si="229"/>
        <v>0</v>
      </c>
      <c r="M846" s="122" t="str">
        <f t="shared" si="225"/>
        <v/>
      </c>
      <c r="N846" s="123" t="str">
        <f t="shared" si="226"/>
        <v/>
      </c>
      <c r="O846" s="124" t="str">
        <f t="shared" si="230"/>
        <v/>
      </c>
      <c r="P846" s="125" t="e">
        <f t="shared" si="227"/>
        <v>#N/A</v>
      </c>
      <c r="Q846" s="126">
        <f t="shared" si="228"/>
        <v>0</v>
      </c>
      <c r="R846" s="127">
        <f t="shared" si="231"/>
        <v>0</v>
      </c>
      <c r="S846" s="132" t="str">
        <f t="shared" si="232"/>
        <v/>
      </c>
      <c r="T846" s="133" t="str">
        <f t="shared" si="233"/>
        <v/>
      </c>
      <c r="U846" s="133" t="str">
        <f t="shared" si="234"/>
        <v/>
      </c>
      <c r="V846" s="133" t="str">
        <f t="shared" si="235"/>
        <v/>
      </c>
      <c r="W846" s="133" t="str">
        <f t="shared" si="236"/>
        <v/>
      </c>
      <c r="X846" s="134" t="str">
        <f t="shared" si="237"/>
        <v/>
      </c>
      <c r="Y846" s="133" t="str">
        <f t="shared" si="238"/>
        <v/>
      </c>
      <c r="Z846" s="135" t="str">
        <f t="shared" si="239"/>
        <v/>
      </c>
      <c r="AA846" s="113"/>
      <c r="AB846" s="113"/>
      <c r="AC846" s="113"/>
      <c r="AD846" s="113"/>
      <c r="AE846" s="138"/>
      <c r="AF846" s="138"/>
      <c r="AG846" s="138"/>
      <c r="AH846" s="113"/>
      <c r="AI846" s="253" t="s">
        <v>453</v>
      </c>
      <c r="AJ846" s="234" t="s">
        <v>4601</v>
      </c>
      <c r="AK846" s="235">
        <v>0.03</v>
      </c>
      <c r="AL846" s="254">
        <v>0</v>
      </c>
      <c r="AM846" s="113" t="s">
        <v>2622</v>
      </c>
    </row>
    <row r="847" spans="1:39" ht="12.75">
      <c r="A847" s="114" t="str">
        <f t="shared" si="240"/>
        <v/>
      </c>
      <c r="B847" s="115"/>
      <c r="C847" s="116"/>
      <c r="D847" s="116"/>
      <c r="E847" s="146"/>
      <c r="F847" s="146"/>
      <c r="G847" s="147"/>
      <c r="H847" s="117"/>
      <c r="I847" s="118" t="str">
        <f t="shared" si="224"/>
        <v/>
      </c>
      <c r="J847" s="119"/>
      <c r="K847" s="120">
        <v>1</v>
      </c>
      <c r="L847" s="121">
        <f t="shared" si="229"/>
        <v>0</v>
      </c>
      <c r="M847" s="122" t="str">
        <f t="shared" si="225"/>
        <v/>
      </c>
      <c r="N847" s="123" t="str">
        <f t="shared" si="226"/>
        <v/>
      </c>
      <c r="O847" s="124" t="str">
        <f t="shared" si="230"/>
        <v/>
      </c>
      <c r="P847" s="125" t="e">
        <f t="shared" si="227"/>
        <v>#N/A</v>
      </c>
      <c r="Q847" s="126">
        <f t="shared" si="228"/>
        <v>0</v>
      </c>
      <c r="R847" s="127">
        <f t="shared" si="231"/>
        <v>0</v>
      </c>
      <c r="S847" s="132" t="str">
        <f t="shared" si="232"/>
        <v/>
      </c>
      <c r="T847" s="133" t="str">
        <f t="shared" si="233"/>
        <v/>
      </c>
      <c r="U847" s="133" t="str">
        <f t="shared" si="234"/>
        <v/>
      </c>
      <c r="V847" s="133" t="str">
        <f t="shared" si="235"/>
        <v/>
      </c>
      <c r="W847" s="133" t="str">
        <f t="shared" si="236"/>
        <v/>
      </c>
      <c r="X847" s="134" t="str">
        <f t="shared" si="237"/>
        <v/>
      </c>
      <c r="Y847" s="133" t="str">
        <f t="shared" si="238"/>
        <v/>
      </c>
      <c r="Z847" s="135" t="str">
        <f t="shared" si="239"/>
        <v/>
      </c>
      <c r="AA847" s="113"/>
      <c r="AB847" s="113"/>
      <c r="AC847" s="113"/>
      <c r="AD847" s="113"/>
      <c r="AE847" s="138"/>
      <c r="AF847" s="138"/>
      <c r="AG847" s="138"/>
      <c r="AH847" s="113"/>
      <c r="AI847" s="253" t="s">
        <v>5021</v>
      </c>
      <c r="AJ847" s="234" t="s">
        <v>4601</v>
      </c>
      <c r="AK847" s="235">
        <v>0.04</v>
      </c>
      <c r="AL847" s="254">
        <v>0</v>
      </c>
      <c r="AM847" s="113" t="s">
        <v>2622</v>
      </c>
    </row>
    <row r="848" spans="1:39" ht="12.75">
      <c r="A848" s="114" t="str">
        <f t="shared" si="240"/>
        <v/>
      </c>
      <c r="B848" s="115"/>
      <c r="C848" s="116"/>
      <c r="D848" s="116"/>
      <c r="E848" s="146"/>
      <c r="F848" s="146"/>
      <c r="G848" s="147"/>
      <c r="H848" s="117"/>
      <c r="I848" s="118" t="str">
        <f t="shared" si="224"/>
        <v/>
      </c>
      <c r="J848" s="119"/>
      <c r="K848" s="120">
        <v>1</v>
      </c>
      <c r="L848" s="121">
        <f t="shared" si="229"/>
        <v>0</v>
      </c>
      <c r="M848" s="122" t="str">
        <f t="shared" si="225"/>
        <v/>
      </c>
      <c r="N848" s="123" t="str">
        <f t="shared" si="226"/>
        <v/>
      </c>
      <c r="O848" s="124" t="str">
        <f t="shared" si="230"/>
        <v/>
      </c>
      <c r="P848" s="125" t="e">
        <f t="shared" si="227"/>
        <v>#N/A</v>
      </c>
      <c r="Q848" s="126">
        <f t="shared" si="228"/>
        <v>0</v>
      </c>
      <c r="R848" s="127">
        <f t="shared" si="231"/>
        <v>0</v>
      </c>
      <c r="S848" s="132" t="str">
        <f t="shared" si="232"/>
        <v/>
      </c>
      <c r="T848" s="133" t="str">
        <f t="shared" si="233"/>
        <v/>
      </c>
      <c r="U848" s="133" t="str">
        <f t="shared" si="234"/>
        <v/>
      </c>
      <c r="V848" s="133" t="str">
        <f t="shared" si="235"/>
        <v/>
      </c>
      <c r="W848" s="133" t="str">
        <f t="shared" si="236"/>
        <v/>
      </c>
      <c r="X848" s="134" t="str">
        <f t="shared" si="237"/>
        <v/>
      </c>
      <c r="Y848" s="133" t="str">
        <f t="shared" si="238"/>
        <v/>
      </c>
      <c r="Z848" s="135" t="str">
        <f t="shared" si="239"/>
        <v/>
      </c>
      <c r="AA848" s="113"/>
      <c r="AB848" s="113"/>
      <c r="AC848" s="113"/>
      <c r="AD848" s="113"/>
      <c r="AE848" s="138"/>
      <c r="AF848" s="138"/>
      <c r="AG848" s="138"/>
      <c r="AH848" s="113"/>
      <c r="AI848" s="253" t="s">
        <v>5022</v>
      </c>
      <c r="AJ848" s="234" t="s">
        <v>4601</v>
      </c>
      <c r="AK848" s="235">
        <v>0.04</v>
      </c>
      <c r="AL848" s="254">
        <v>0</v>
      </c>
      <c r="AM848" s="113" t="s">
        <v>2622</v>
      </c>
    </row>
    <row r="849" spans="1:39" ht="12.75">
      <c r="A849" s="114" t="str">
        <f t="shared" si="240"/>
        <v/>
      </c>
      <c r="B849" s="115"/>
      <c r="C849" s="116"/>
      <c r="D849" s="116"/>
      <c r="E849" s="146"/>
      <c r="F849" s="146"/>
      <c r="G849" s="147"/>
      <c r="H849" s="117"/>
      <c r="I849" s="118" t="str">
        <f t="shared" si="224"/>
        <v/>
      </c>
      <c r="J849" s="119"/>
      <c r="K849" s="120">
        <v>1</v>
      </c>
      <c r="L849" s="121">
        <f t="shared" si="229"/>
        <v>0</v>
      </c>
      <c r="M849" s="122" t="str">
        <f t="shared" si="225"/>
        <v/>
      </c>
      <c r="N849" s="123" t="str">
        <f t="shared" si="226"/>
        <v/>
      </c>
      <c r="O849" s="124" t="str">
        <f t="shared" si="230"/>
        <v/>
      </c>
      <c r="P849" s="125" t="e">
        <f t="shared" si="227"/>
        <v>#N/A</v>
      </c>
      <c r="Q849" s="126">
        <f t="shared" si="228"/>
        <v>0</v>
      </c>
      <c r="R849" s="127">
        <f t="shared" si="231"/>
        <v>0</v>
      </c>
      <c r="S849" s="132" t="str">
        <f t="shared" si="232"/>
        <v/>
      </c>
      <c r="T849" s="133" t="str">
        <f t="shared" si="233"/>
        <v/>
      </c>
      <c r="U849" s="133" t="str">
        <f t="shared" si="234"/>
        <v/>
      </c>
      <c r="V849" s="133" t="str">
        <f t="shared" si="235"/>
        <v/>
      </c>
      <c r="W849" s="133" t="str">
        <f t="shared" si="236"/>
        <v/>
      </c>
      <c r="X849" s="134" t="str">
        <f t="shared" si="237"/>
        <v/>
      </c>
      <c r="Y849" s="133" t="str">
        <f t="shared" si="238"/>
        <v/>
      </c>
      <c r="Z849" s="135" t="str">
        <f t="shared" si="239"/>
        <v/>
      </c>
      <c r="AA849" s="113"/>
      <c r="AB849" s="113"/>
      <c r="AC849" s="113"/>
      <c r="AD849" s="113"/>
      <c r="AE849" s="138"/>
      <c r="AF849" s="138"/>
      <c r="AG849" s="138"/>
      <c r="AH849" s="113"/>
      <c r="AI849" s="253" t="s">
        <v>454</v>
      </c>
      <c r="AJ849" s="234" t="s">
        <v>4601</v>
      </c>
      <c r="AK849" s="235">
        <v>0.04</v>
      </c>
      <c r="AL849" s="254">
        <v>0</v>
      </c>
      <c r="AM849" s="113" t="s">
        <v>2622</v>
      </c>
    </row>
    <row r="850" spans="1:39" ht="12.75">
      <c r="A850" s="114" t="str">
        <f t="shared" si="240"/>
        <v/>
      </c>
      <c r="B850" s="115"/>
      <c r="C850" s="116"/>
      <c r="D850" s="116"/>
      <c r="E850" s="146"/>
      <c r="F850" s="146"/>
      <c r="G850" s="147"/>
      <c r="H850" s="117"/>
      <c r="I850" s="118" t="str">
        <f t="shared" si="224"/>
        <v/>
      </c>
      <c r="J850" s="119"/>
      <c r="K850" s="120">
        <v>1</v>
      </c>
      <c r="L850" s="121">
        <f t="shared" si="229"/>
        <v>0</v>
      </c>
      <c r="M850" s="122" t="str">
        <f t="shared" si="225"/>
        <v/>
      </c>
      <c r="N850" s="123" t="str">
        <f t="shared" si="226"/>
        <v/>
      </c>
      <c r="O850" s="124" t="str">
        <f t="shared" si="230"/>
        <v/>
      </c>
      <c r="P850" s="125" t="e">
        <f t="shared" si="227"/>
        <v>#N/A</v>
      </c>
      <c r="Q850" s="126">
        <f t="shared" si="228"/>
        <v>0</v>
      </c>
      <c r="R850" s="127">
        <f t="shared" si="231"/>
        <v>0</v>
      </c>
      <c r="S850" s="132" t="str">
        <f t="shared" si="232"/>
        <v/>
      </c>
      <c r="T850" s="133" t="str">
        <f t="shared" si="233"/>
        <v/>
      </c>
      <c r="U850" s="133" t="str">
        <f t="shared" si="234"/>
        <v/>
      </c>
      <c r="V850" s="133" t="str">
        <f t="shared" si="235"/>
        <v/>
      </c>
      <c r="W850" s="133" t="str">
        <f t="shared" si="236"/>
        <v/>
      </c>
      <c r="X850" s="134" t="str">
        <f t="shared" si="237"/>
        <v/>
      </c>
      <c r="Y850" s="133" t="str">
        <f t="shared" si="238"/>
        <v/>
      </c>
      <c r="Z850" s="135" t="str">
        <f t="shared" si="239"/>
        <v/>
      </c>
      <c r="AA850" s="113"/>
      <c r="AB850" s="113"/>
      <c r="AC850" s="113"/>
      <c r="AD850" s="113"/>
      <c r="AE850" s="138"/>
      <c r="AF850" s="138"/>
      <c r="AG850" s="138"/>
      <c r="AH850" s="113"/>
      <c r="AI850" s="253" t="s">
        <v>5023</v>
      </c>
      <c r="AJ850" s="234" t="s">
        <v>4601</v>
      </c>
      <c r="AK850" s="235">
        <v>0.04</v>
      </c>
      <c r="AL850" s="254">
        <v>0</v>
      </c>
      <c r="AM850" s="113" t="s">
        <v>2622</v>
      </c>
    </row>
    <row r="851" spans="1:39" ht="12.75">
      <c r="A851" s="114" t="str">
        <f t="shared" si="240"/>
        <v/>
      </c>
      <c r="B851" s="115"/>
      <c r="C851" s="116"/>
      <c r="D851" s="116"/>
      <c r="E851" s="146"/>
      <c r="F851" s="146"/>
      <c r="G851" s="147"/>
      <c r="H851" s="117"/>
      <c r="I851" s="118" t="str">
        <f t="shared" si="224"/>
        <v/>
      </c>
      <c r="J851" s="119"/>
      <c r="K851" s="120">
        <v>1</v>
      </c>
      <c r="L851" s="121">
        <f t="shared" si="229"/>
        <v>0</v>
      </c>
      <c r="M851" s="122" t="str">
        <f t="shared" si="225"/>
        <v/>
      </c>
      <c r="N851" s="123" t="str">
        <f t="shared" si="226"/>
        <v/>
      </c>
      <c r="O851" s="124" t="str">
        <f t="shared" si="230"/>
        <v/>
      </c>
      <c r="P851" s="125" t="e">
        <f t="shared" si="227"/>
        <v>#N/A</v>
      </c>
      <c r="Q851" s="126">
        <f t="shared" si="228"/>
        <v>0</v>
      </c>
      <c r="R851" s="127">
        <f t="shared" si="231"/>
        <v>0</v>
      </c>
      <c r="S851" s="132" t="str">
        <f t="shared" si="232"/>
        <v/>
      </c>
      <c r="T851" s="133" t="str">
        <f t="shared" si="233"/>
        <v/>
      </c>
      <c r="U851" s="133" t="str">
        <f t="shared" si="234"/>
        <v/>
      </c>
      <c r="V851" s="133" t="str">
        <f t="shared" si="235"/>
        <v/>
      </c>
      <c r="W851" s="133" t="str">
        <f t="shared" si="236"/>
        <v/>
      </c>
      <c r="X851" s="134" t="str">
        <f t="shared" si="237"/>
        <v/>
      </c>
      <c r="Y851" s="133" t="str">
        <f t="shared" si="238"/>
        <v/>
      </c>
      <c r="Z851" s="135" t="str">
        <f t="shared" si="239"/>
        <v/>
      </c>
      <c r="AA851" s="113"/>
      <c r="AB851" s="113"/>
      <c r="AC851" s="113"/>
      <c r="AD851" s="113"/>
      <c r="AE851" s="138"/>
      <c r="AF851" s="138"/>
      <c r="AG851" s="138"/>
      <c r="AH851" s="113"/>
      <c r="AI851" s="253" t="s">
        <v>5024</v>
      </c>
      <c r="AJ851" s="234" t="s">
        <v>4601</v>
      </c>
      <c r="AK851" s="235">
        <v>0.04</v>
      </c>
      <c r="AL851" s="254">
        <v>0</v>
      </c>
      <c r="AM851" s="113" t="s">
        <v>2622</v>
      </c>
    </row>
    <row r="852" spans="1:39" ht="12.75">
      <c r="A852" s="114" t="str">
        <f t="shared" si="240"/>
        <v/>
      </c>
      <c r="B852" s="115"/>
      <c r="C852" s="116"/>
      <c r="D852" s="116"/>
      <c r="E852" s="146"/>
      <c r="F852" s="146"/>
      <c r="G852" s="147"/>
      <c r="H852" s="117"/>
      <c r="I852" s="118" t="str">
        <f t="shared" si="224"/>
        <v/>
      </c>
      <c r="J852" s="119"/>
      <c r="K852" s="120">
        <v>1</v>
      </c>
      <c r="L852" s="121">
        <f t="shared" si="229"/>
        <v>0</v>
      </c>
      <c r="M852" s="122" t="str">
        <f t="shared" si="225"/>
        <v/>
      </c>
      <c r="N852" s="123" t="str">
        <f t="shared" si="226"/>
        <v/>
      </c>
      <c r="O852" s="124" t="str">
        <f t="shared" si="230"/>
        <v/>
      </c>
      <c r="P852" s="125" t="e">
        <f t="shared" si="227"/>
        <v>#N/A</v>
      </c>
      <c r="Q852" s="126">
        <f t="shared" si="228"/>
        <v>0</v>
      </c>
      <c r="R852" s="127">
        <f t="shared" si="231"/>
        <v>0</v>
      </c>
      <c r="S852" s="132" t="str">
        <f t="shared" si="232"/>
        <v/>
      </c>
      <c r="T852" s="133" t="str">
        <f t="shared" si="233"/>
        <v/>
      </c>
      <c r="U852" s="133" t="str">
        <f t="shared" si="234"/>
        <v/>
      </c>
      <c r="V852" s="133" t="str">
        <f t="shared" si="235"/>
        <v/>
      </c>
      <c r="W852" s="133" t="str">
        <f t="shared" si="236"/>
        <v/>
      </c>
      <c r="X852" s="134" t="str">
        <f t="shared" si="237"/>
        <v/>
      </c>
      <c r="Y852" s="133" t="str">
        <f t="shared" si="238"/>
        <v/>
      </c>
      <c r="Z852" s="135" t="str">
        <f t="shared" si="239"/>
        <v/>
      </c>
      <c r="AA852" s="113"/>
      <c r="AB852" s="113"/>
      <c r="AC852" s="113"/>
      <c r="AD852" s="113"/>
      <c r="AE852" s="138"/>
      <c r="AF852" s="138"/>
      <c r="AG852" s="138"/>
      <c r="AH852" s="113"/>
      <c r="AI852" s="253" t="s">
        <v>3236</v>
      </c>
      <c r="AJ852" s="234" t="s">
        <v>4601</v>
      </c>
      <c r="AK852" s="235">
        <v>0.04</v>
      </c>
      <c r="AL852" s="254">
        <v>0</v>
      </c>
      <c r="AM852" s="113" t="s">
        <v>2622</v>
      </c>
    </row>
    <row r="853" spans="1:39" ht="12.75">
      <c r="A853" s="114" t="str">
        <f t="shared" si="240"/>
        <v/>
      </c>
      <c r="B853" s="115"/>
      <c r="C853" s="116"/>
      <c r="D853" s="116"/>
      <c r="E853" s="146"/>
      <c r="F853" s="146"/>
      <c r="G853" s="147"/>
      <c r="H853" s="117"/>
      <c r="I853" s="118" t="str">
        <f t="shared" si="224"/>
        <v/>
      </c>
      <c r="J853" s="119"/>
      <c r="K853" s="120">
        <v>1</v>
      </c>
      <c r="L853" s="121">
        <f t="shared" si="229"/>
        <v>0</v>
      </c>
      <c r="M853" s="122" t="str">
        <f t="shared" si="225"/>
        <v/>
      </c>
      <c r="N853" s="123" t="str">
        <f t="shared" si="226"/>
        <v/>
      </c>
      <c r="O853" s="124" t="str">
        <f t="shared" si="230"/>
        <v/>
      </c>
      <c r="P853" s="125" t="e">
        <f t="shared" si="227"/>
        <v>#N/A</v>
      </c>
      <c r="Q853" s="126">
        <f t="shared" si="228"/>
        <v>0</v>
      </c>
      <c r="R853" s="127">
        <f t="shared" si="231"/>
        <v>0</v>
      </c>
      <c r="S853" s="132" t="str">
        <f t="shared" si="232"/>
        <v/>
      </c>
      <c r="T853" s="133" t="str">
        <f t="shared" si="233"/>
        <v/>
      </c>
      <c r="U853" s="133" t="str">
        <f t="shared" si="234"/>
        <v/>
      </c>
      <c r="V853" s="133" t="str">
        <f t="shared" si="235"/>
        <v/>
      </c>
      <c r="W853" s="133" t="str">
        <f t="shared" si="236"/>
        <v/>
      </c>
      <c r="X853" s="134" t="str">
        <f t="shared" si="237"/>
        <v/>
      </c>
      <c r="Y853" s="133" t="str">
        <f t="shared" si="238"/>
        <v/>
      </c>
      <c r="Z853" s="135" t="str">
        <f t="shared" si="239"/>
        <v/>
      </c>
      <c r="AA853" s="113"/>
      <c r="AB853" s="113"/>
      <c r="AC853" s="113"/>
      <c r="AD853" s="113"/>
      <c r="AE853" s="138"/>
      <c r="AF853" s="138"/>
      <c r="AG853" s="138"/>
      <c r="AH853" s="113"/>
      <c r="AI853" s="253" t="s">
        <v>5025</v>
      </c>
      <c r="AJ853" s="234" t="s">
        <v>4601</v>
      </c>
      <c r="AK853" s="235">
        <v>0.03</v>
      </c>
      <c r="AL853" s="254">
        <v>0</v>
      </c>
      <c r="AM853" s="113" t="s">
        <v>2622</v>
      </c>
    </row>
    <row r="854" spans="1:39" ht="12.75">
      <c r="A854" s="114" t="str">
        <f t="shared" si="240"/>
        <v/>
      </c>
      <c r="B854" s="115"/>
      <c r="C854" s="116"/>
      <c r="D854" s="116"/>
      <c r="E854" s="146"/>
      <c r="F854" s="146"/>
      <c r="G854" s="147"/>
      <c r="H854" s="117"/>
      <c r="I854" s="118" t="str">
        <f t="shared" si="224"/>
        <v/>
      </c>
      <c r="J854" s="119"/>
      <c r="K854" s="120">
        <v>1</v>
      </c>
      <c r="L854" s="121">
        <f t="shared" si="229"/>
        <v>0</v>
      </c>
      <c r="M854" s="122" t="str">
        <f t="shared" si="225"/>
        <v/>
      </c>
      <c r="N854" s="123" t="str">
        <f t="shared" si="226"/>
        <v/>
      </c>
      <c r="O854" s="124" t="str">
        <f t="shared" si="230"/>
        <v/>
      </c>
      <c r="P854" s="125" t="e">
        <f t="shared" si="227"/>
        <v>#N/A</v>
      </c>
      <c r="Q854" s="126">
        <f t="shared" si="228"/>
        <v>0</v>
      </c>
      <c r="R854" s="127">
        <f t="shared" si="231"/>
        <v>0</v>
      </c>
      <c r="S854" s="132" t="str">
        <f t="shared" si="232"/>
        <v/>
      </c>
      <c r="T854" s="133" t="str">
        <f t="shared" si="233"/>
        <v/>
      </c>
      <c r="U854" s="133" t="str">
        <f t="shared" si="234"/>
        <v/>
      </c>
      <c r="V854" s="133" t="str">
        <f t="shared" si="235"/>
        <v/>
      </c>
      <c r="W854" s="133" t="str">
        <f t="shared" si="236"/>
        <v/>
      </c>
      <c r="X854" s="134" t="str">
        <f t="shared" si="237"/>
        <v/>
      </c>
      <c r="Y854" s="133" t="str">
        <f t="shared" si="238"/>
        <v/>
      </c>
      <c r="Z854" s="135" t="str">
        <f t="shared" si="239"/>
        <v/>
      </c>
      <c r="AA854" s="113"/>
      <c r="AB854" s="113"/>
      <c r="AC854" s="113"/>
      <c r="AD854" s="113"/>
      <c r="AE854" s="138"/>
      <c r="AF854" s="138"/>
      <c r="AG854" s="138"/>
      <c r="AH854" s="113"/>
      <c r="AI854" s="253" t="s">
        <v>5026</v>
      </c>
      <c r="AJ854" s="234" t="s">
        <v>4601</v>
      </c>
      <c r="AK854" s="235">
        <v>0.03</v>
      </c>
      <c r="AL854" s="254">
        <v>0</v>
      </c>
      <c r="AM854" s="113" t="s">
        <v>2622</v>
      </c>
    </row>
    <row r="855" spans="1:39" ht="12.75">
      <c r="A855" s="114" t="str">
        <f t="shared" si="240"/>
        <v/>
      </c>
      <c r="B855" s="115"/>
      <c r="C855" s="116"/>
      <c r="D855" s="116"/>
      <c r="E855" s="146"/>
      <c r="F855" s="146"/>
      <c r="G855" s="147"/>
      <c r="H855" s="117"/>
      <c r="I855" s="118" t="str">
        <f t="shared" si="224"/>
        <v/>
      </c>
      <c r="J855" s="119"/>
      <c r="K855" s="120">
        <v>1</v>
      </c>
      <c r="L855" s="121">
        <f t="shared" si="229"/>
        <v>0</v>
      </c>
      <c r="M855" s="122" t="str">
        <f t="shared" si="225"/>
        <v/>
      </c>
      <c r="N855" s="123" t="str">
        <f t="shared" si="226"/>
        <v/>
      </c>
      <c r="O855" s="124" t="str">
        <f t="shared" si="230"/>
        <v/>
      </c>
      <c r="P855" s="125" t="e">
        <f t="shared" si="227"/>
        <v>#N/A</v>
      </c>
      <c r="Q855" s="126">
        <f t="shared" si="228"/>
        <v>0</v>
      </c>
      <c r="R855" s="127">
        <f t="shared" si="231"/>
        <v>0</v>
      </c>
      <c r="S855" s="132" t="str">
        <f t="shared" si="232"/>
        <v/>
      </c>
      <c r="T855" s="133" t="str">
        <f t="shared" si="233"/>
        <v/>
      </c>
      <c r="U855" s="133" t="str">
        <f t="shared" si="234"/>
        <v/>
      </c>
      <c r="V855" s="133" t="str">
        <f t="shared" si="235"/>
        <v/>
      </c>
      <c r="W855" s="133" t="str">
        <f t="shared" si="236"/>
        <v/>
      </c>
      <c r="X855" s="134" t="str">
        <f t="shared" si="237"/>
        <v/>
      </c>
      <c r="Y855" s="133" t="str">
        <f t="shared" si="238"/>
        <v/>
      </c>
      <c r="Z855" s="135" t="str">
        <f t="shared" si="239"/>
        <v/>
      </c>
      <c r="AA855" s="113"/>
      <c r="AB855" s="113"/>
      <c r="AC855" s="113"/>
      <c r="AD855" s="113"/>
      <c r="AE855" s="138"/>
      <c r="AF855" s="138"/>
      <c r="AG855" s="138"/>
      <c r="AH855" s="113"/>
      <c r="AI855" s="253" t="s">
        <v>5027</v>
      </c>
      <c r="AJ855" s="234" t="s">
        <v>4601</v>
      </c>
      <c r="AK855" s="235">
        <v>0.03</v>
      </c>
      <c r="AL855" s="254">
        <v>0</v>
      </c>
      <c r="AM855" s="113" t="s">
        <v>2622</v>
      </c>
    </row>
    <row r="856" spans="1:39" ht="12.75">
      <c r="A856" s="114" t="str">
        <f t="shared" si="240"/>
        <v/>
      </c>
      <c r="B856" s="115"/>
      <c r="C856" s="116"/>
      <c r="D856" s="116"/>
      <c r="E856" s="146"/>
      <c r="F856" s="146"/>
      <c r="G856" s="147"/>
      <c r="H856" s="117"/>
      <c r="I856" s="118" t="str">
        <f t="shared" si="224"/>
        <v/>
      </c>
      <c r="J856" s="119"/>
      <c r="K856" s="120">
        <v>1</v>
      </c>
      <c r="L856" s="121">
        <f t="shared" si="229"/>
        <v>0</v>
      </c>
      <c r="M856" s="122" t="str">
        <f t="shared" si="225"/>
        <v/>
      </c>
      <c r="N856" s="123" t="str">
        <f t="shared" si="226"/>
        <v/>
      </c>
      <c r="O856" s="124" t="str">
        <f t="shared" si="230"/>
        <v/>
      </c>
      <c r="P856" s="125" t="e">
        <f t="shared" si="227"/>
        <v>#N/A</v>
      </c>
      <c r="Q856" s="126">
        <f t="shared" si="228"/>
        <v>0</v>
      </c>
      <c r="R856" s="127">
        <f t="shared" si="231"/>
        <v>0</v>
      </c>
      <c r="S856" s="132" t="str">
        <f t="shared" si="232"/>
        <v/>
      </c>
      <c r="T856" s="133" t="str">
        <f t="shared" si="233"/>
        <v/>
      </c>
      <c r="U856" s="133" t="str">
        <f t="shared" si="234"/>
        <v/>
      </c>
      <c r="V856" s="133" t="str">
        <f t="shared" si="235"/>
        <v/>
      </c>
      <c r="W856" s="133" t="str">
        <f t="shared" si="236"/>
        <v/>
      </c>
      <c r="X856" s="134" t="str">
        <f t="shared" si="237"/>
        <v/>
      </c>
      <c r="Y856" s="133" t="str">
        <f t="shared" si="238"/>
        <v/>
      </c>
      <c r="Z856" s="135" t="str">
        <f t="shared" si="239"/>
        <v/>
      </c>
      <c r="AA856" s="113"/>
      <c r="AB856" s="113"/>
      <c r="AC856" s="113"/>
      <c r="AD856" s="113"/>
      <c r="AE856" s="138"/>
      <c r="AF856" s="138"/>
      <c r="AG856" s="138"/>
      <c r="AH856" s="113"/>
      <c r="AI856" s="253" t="s">
        <v>6263</v>
      </c>
      <c r="AJ856" s="234" t="s">
        <v>4601</v>
      </c>
      <c r="AK856" s="235">
        <v>0.03</v>
      </c>
      <c r="AL856" s="254">
        <v>0</v>
      </c>
      <c r="AM856" s="113" t="s">
        <v>2622</v>
      </c>
    </row>
    <row r="857" spans="1:39" ht="12.75">
      <c r="A857" s="114" t="str">
        <f t="shared" si="240"/>
        <v/>
      </c>
      <c r="B857" s="115"/>
      <c r="C857" s="116"/>
      <c r="D857" s="116"/>
      <c r="E857" s="146"/>
      <c r="F857" s="146"/>
      <c r="G857" s="147"/>
      <c r="H857" s="117"/>
      <c r="I857" s="118" t="str">
        <f t="shared" si="224"/>
        <v/>
      </c>
      <c r="J857" s="119"/>
      <c r="K857" s="120">
        <v>1</v>
      </c>
      <c r="L857" s="121">
        <f t="shared" si="229"/>
        <v>0</v>
      </c>
      <c r="M857" s="122" t="str">
        <f t="shared" si="225"/>
        <v/>
      </c>
      <c r="N857" s="123" t="str">
        <f t="shared" si="226"/>
        <v/>
      </c>
      <c r="O857" s="124" t="str">
        <f t="shared" si="230"/>
        <v/>
      </c>
      <c r="P857" s="125" t="e">
        <f t="shared" si="227"/>
        <v>#N/A</v>
      </c>
      <c r="Q857" s="126">
        <f t="shared" si="228"/>
        <v>0</v>
      </c>
      <c r="R857" s="127">
        <f t="shared" si="231"/>
        <v>0</v>
      </c>
      <c r="S857" s="132" t="str">
        <f t="shared" si="232"/>
        <v/>
      </c>
      <c r="T857" s="133" t="str">
        <f t="shared" si="233"/>
        <v/>
      </c>
      <c r="U857" s="133" t="str">
        <f t="shared" si="234"/>
        <v/>
      </c>
      <c r="V857" s="133" t="str">
        <f t="shared" si="235"/>
        <v/>
      </c>
      <c r="W857" s="133" t="str">
        <f t="shared" si="236"/>
        <v/>
      </c>
      <c r="X857" s="134" t="str">
        <f t="shared" si="237"/>
        <v/>
      </c>
      <c r="Y857" s="133" t="str">
        <f t="shared" si="238"/>
        <v/>
      </c>
      <c r="Z857" s="135" t="str">
        <f t="shared" si="239"/>
        <v/>
      </c>
      <c r="AA857" s="113"/>
      <c r="AB857" s="113"/>
      <c r="AC857" s="113"/>
      <c r="AD857" s="113"/>
      <c r="AE857" s="138"/>
      <c r="AF857" s="138"/>
      <c r="AG857" s="138"/>
      <c r="AH857" s="113"/>
      <c r="AI857" s="253" t="s">
        <v>6688</v>
      </c>
      <c r="AJ857" s="234" t="s">
        <v>4601</v>
      </c>
      <c r="AK857" s="235">
        <v>0.03</v>
      </c>
      <c r="AL857" s="254">
        <v>0</v>
      </c>
      <c r="AM857" s="113" t="s">
        <v>2622</v>
      </c>
    </row>
    <row r="858" spans="1:39" ht="12.75">
      <c r="A858" s="114" t="str">
        <f t="shared" si="240"/>
        <v/>
      </c>
      <c r="B858" s="115"/>
      <c r="C858" s="116"/>
      <c r="D858" s="116"/>
      <c r="E858" s="146"/>
      <c r="F858" s="146"/>
      <c r="G858" s="147"/>
      <c r="H858" s="117"/>
      <c r="I858" s="118" t="str">
        <f t="shared" si="224"/>
        <v/>
      </c>
      <c r="J858" s="119"/>
      <c r="K858" s="120">
        <v>1</v>
      </c>
      <c r="L858" s="121">
        <f t="shared" si="229"/>
        <v>0</v>
      </c>
      <c r="M858" s="122" t="str">
        <f t="shared" si="225"/>
        <v/>
      </c>
      <c r="N858" s="123" t="str">
        <f t="shared" si="226"/>
        <v/>
      </c>
      <c r="O858" s="124" t="str">
        <f t="shared" si="230"/>
        <v/>
      </c>
      <c r="P858" s="125" t="e">
        <f t="shared" si="227"/>
        <v>#N/A</v>
      </c>
      <c r="Q858" s="126">
        <f t="shared" si="228"/>
        <v>0</v>
      </c>
      <c r="R858" s="127">
        <f t="shared" si="231"/>
        <v>0</v>
      </c>
      <c r="S858" s="132" t="str">
        <f t="shared" si="232"/>
        <v/>
      </c>
      <c r="T858" s="133" t="str">
        <f t="shared" si="233"/>
        <v/>
      </c>
      <c r="U858" s="133" t="str">
        <f t="shared" si="234"/>
        <v/>
      </c>
      <c r="V858" s="133" t="str">
        <f t="shared" si="235"/>
        <v/>
      </c>
      <c r="W858" s="133" t="str">
        <f t="shared" si="236"/>
        <v/>
      </c>
      <c r="X858" s="134" t="str">
        <f t="shared" si="237"/>
        <v/>
      </c>
      <c r="Y858" s="133" t="str">
        <f t="shared" si="238"/>
        <v/>
      </c>
      <c r="Z858" s="135" t="str">
        <f t="shared" si="239"/>
        <v/>
      </c>
      <c r="AA858" s="113"/>
      <c r="AB858" s="113"/>
      <c r="AC858" s="113"/>
      <c r="AD858" s="113"/>
      <c r="AE858" s="138"/>
      <c r="AF858" s="138"/>
      <c r="AG858" s="138"/>
      <c r="AH858" s="113"/>
      <c r="AI858" s="253" t="s">
        <v>6689</v>
      </c>
      <c r="AJ858" s="234" t="s">
        <v>4601</v>
      </c>
      <c r="AK858" s="235">
        <v>0.03</v>
      </c>
      <c r="AL858" s="254">
        <v>0</v>
      </c>
      <c r="AM858" s="113" t="s">
        <v>2622</v>
      </c>
    </row>
    <row r="859" spans="1:39" ht="12.75">
      <c r="A859" s="114" t="str">
        <f t="shared" si="240"/>
        <v/>
      </c>
      <c r="B859" s="115"/>
      <c r="C859" s="116"/>
      <c r="D859" s="116"/>
      <c r="E859" s="146"/>
      <c r="F859" s="146"/>
      <c r="G859" s="147"/>
      <c r="H859" s="117"/>
      <c r="I859" s="118" t="str">
        <f t="shared" si="224"/>
        <v/>
      </c>
      <c r="J859" s="119"/>
      <c r="K859" s="120">
        <v>1</v>
      </c>
      <c r="L859" s="121">
        <f t="shared" si="229"/>
        <v>0</v>
      </c>
      <c r="M859" s="122" t="str">
        <f t="shared" si="225"/>
        <v/>
      </c>
      <c r="N859" s="123" t="str">
        <f t="shared" si="226"/>
        <v/>
      </c>
      <c r="O859" s="124" t="str">
        <f t="shared" si="230"/>
        <v/>
      </c>
      <c r="P859" s="125" t="e">
        <f t="shared" si="227"/>
        <v>#N/A</v>
      </c>
      <c r="Q859" s="126">
        <f t="shared" si="228"/>
        <v>0</v>
      </c>
      <c r="R859" s="127">
        <f t="shared" si="231"/>
        <v>0</v>
      </c>
      <c r="S859" s="132" t="str">
        <f t="shared" si="232"/>
        <v/>
      </c>
      <c r="T859" s="133" t="str">
        <f t="shared" si="233"/>
        <v/>
      </c>
      <c r="U859" s="133" t="str">
        <f t="shared" si="234"/>
        <v/>
      </c>
      <c r="V859" s="133" t="str">
        <f t="shared" si="235"/>
        <v/>
      </c>
      <c r="W859" s="133" t="str">
        <f t="shared" si="236"/>
        <v/>
      </c>
      <c r="X859" s="134" t="str">
        <f t="shared" si="237"/>
        <v/>
      </c>
      <c r="Y859" s="133" t="str">
        <f t="shared" si="238"/>
        <v/>
      </c>
      <c r="Z859" s="135" t="str">
        <f t="shared" si="239"/>
        <v/>
      </c>
      <c r="AA859" s="113"/>
      <c r="AB859" s="113"/>
      <c r="AC859" s="113"/>
      <c r="AD859" s="113"/>
      <c r="AE859" s="138"/>
      <c r="AF859" s="138"/>
      <c r="AG859" s="138"/>
      <c r="AH859" s="113"/>
      <c r="AI859" s="253" t="s">
        <v>6264</v>
      </c>
      <c r="AJ859" s="234" t="s">
        <v>4601</v>
      </c>
      <c r="AK859" s="235">
        <v>0.03</v>
      </c>
      <c r="AL859" s="254">
        <v>0</v>
      </c>
      <c r="AM859" s="113" t="s">
        <v>2622</v>
      </c>
    </row>
    <row r="860" spans="1:39" ht="12.75">
      <c r="A860" s="114" t="str">
        <f t="shared" si="240"/>
        <v/>
      </c>
      <c r="B860" s="115"/>
      <c r="C860" s="116"/>
      <c r="D860" s="116"/>
      <c r="E860" s="146"/>
      <c r="F860" s="146"/>
      <c r="G860" s="147"/>
      <c r="H860" s="117"/>
      <c r="I860" s="118" t="str">
        <f t="shared" si="224"/>
        <v/>
      </c>
      <c r="J860" s="119"/>
      <c r="K860" s="120">
        <v>1</v>
      </c>
      <c r="L860" s="121">
        <f t="shared" si="229"/>
        <v>0</v>
      </c>
      <c r="M860" s="122" t="str">
        <f t="shared" si="225"/>
        <v/>
      </c>
      <c r="N860" s="123" t="str">
        <f t="shared" si="226"/>
        <v/>
      </c>
      <c r="O860" s="124" t="str">
        <f t="shared" si="230"/>
        <v/>
      </c>
      <c r="P860" s="125" t="e">
        <f t="shared" si="227"/>
        <v>#N/A</v>
      </c>
      <c r="Q860" s="126">
        <f t="shared" si="228"/>
        <v>0</v>
      </c>
      <c r="R860" s="127">
        <f t="shared" si="231"/>
        <v>0</v>
      </c>
      <c r="S860" s="132" t="str">
        <f t="shared" si="232"/>
        <v/>
      </c>
      <c r="T860" s="133" t="str">
        <f t="shared" si="233"/>
        <v/>
      </c>
      <c r="U860" s="133" t="str">
        <f t="shared" si="234"/>
        <v/>
      </c>
      <c r="V860" s="133" t="str">
        <f t="shared" si="235"/>
        <v/>
      </c>
      <c r="W860" s="133" t="str">
        <f t="shared" si="236"/>
        <v/>
      </c>
      <c r="X860" s="134" t="str">
        <f t="shared" si="237"/>
        <v/>
      </c>
      <c r="Y860" s="133" t="str">
        <f t="shared" si="238"/>
        <v/>
      </c>
      <c r="Z860" s="135" t="str">
        <f t="shared" si="239"/>
        <v/>
      </c>
      <c r="AA860" s="113"/>
      <c r="AB860" s="113"/>
      <c r="AC860" s="113"/>
      <c r="AD860" s="113"/>
      <c r="AE860" s="138"/>
      <c r="AF860" s="138"/>
      <c r="AG860" s="138"/>
      <c r="AH860" s="113"/>
      <c r="AI860" s="253" t="s">
        <v>6265</v>
      </c>
      <c r="AJ860" s="234" t="s">
        <v>4601</v>
      </c>
      <c r="AK860" s="235">
        <v>0.03</v>
      </c>
      <c r="AL860" s="254">
        <v>0</v>
      </c>
      <c r="AM860" s="113" t="s">
        <v>2622</v>
      </c>
    </row>
    <row r="861" spans="1:39" ht="12.75">
      <c r="A861" s="114" t="str">
        <f t="shared" si="240"/>
        <v/>
      </c>
      <c r="B861" s="115"/>
      <c r="C861" s="116"/>
      <c r="D861" s="116"/>
      <c r="E861" s="146"/>
      <c r="F861" s="146"/>
      <c r="G861" s="147"/>
      <c r="H861" s="117"/>
      <c r="I861" s="118" t="str">
        <f t="shared" si="224"/>
        <v/>
      </c>
      <c r="J861" s="119"/>
      <c r="K861" s="120">
        <v>1</v>
      </c>
      <c r="L861" s="121">
        <f t="shared" si="229"/>
        <v>0</v>
      </c>
      <c r="M861" s="122" t="str">
        <f t="shared" si="225"/>
        <v/>
      </c>
      <c r="N861" s="123" t="str">
        <f t="shared" si="226"/>
        <v/>
      </c>
      <c r="O861" s="124" t="str">
        <f t="shared" si="230"/>
        <v/>
      </c>
      <c r="P861" s="125" t="e">
        <f t="shared" si="227"/>
        <v>#N/A</v>
      </c>
      <c r="Q861" s="126">
        <f t="shared" si="228"/>
        <v>0</v>
      </c>
      <c r="R861" s="127">
        <f t="shared" si="231"/>
        <v>0</v>
      </c>
      <c r="S861" s="132" t="str">
        <f t="shared" si="232"/>
        <v/>
      </c>
      <c r="T861" s="133" t="str">
        <f t="shared" si="233"/>
        <v/>
      </c>
      <c r="U861" s="133" t="str">
        <f t="shared" si="234"/>
        <v/>
      </c>
      <c r="V861" s="133" t="str">
        <f t="shared" si="235"/>
        <v/>
      </c>
      <c r="W861" s="133" t="str">
        <f t="shared" si="236"/>
        <v/>
      </c>
      <c r="X861" s="134" t="str">
        <f t="shared" si="237"/>
        <v/>
      </c>
      <c r="Y861" s="133" t="str">
        <f t="shared" si="238"/>
        <v/>
      </c>
      <c r="Z861" s="135" t="str">
        <f t="shared" si="239"/>
        <v/>
      </c>
      <c r="AA861" s="113"/>
      <c r="AB861" s="113"/>
      <c r="AC861" s="113"/>
      <c r="AD861" s="113"/>
      <c r="AE861" s="138"/>
      <c r="AF861" s="138"/>
      <c r="AG861" s="138"/>
      <c r="AH861" s="113"/>
      <c r="AI861" s="253" t="s">
        <v>6690</v>
      </c>
      <c r="AJ861" s="234" t="s">
        <v>4601</v>
      </c>
      <c r="AK861" s="235">
        <v>0.03</v>
      </c>
      <c r="AL861" s="254">
        <v>0</v>
      </c>
      <c r="AM861" s="113" t="s">
        <v>2622</v>
      </c>
    </row>
    <row r="862" spans="1:39" ht="12.75">
      <c r="A862" s="114" t="str">
        <f t="shared" si="240"/>
        <v/>
      </c>
      <c r="B862" s="115"/>
      <c r="C862" s="116"/>
      <c r="D862" s="116"/>
      <c r="E862" s="146"/>
      <c r="F862" s="146"/>
      <c r="G862" s="147"/>
      <c r="H862" s="117"/>
      <c r="I862" s="118" t="str">
        <f t="shared" si="224"/>
        <v/>
      </c>
      <c r="J862" s="119"/>
      <c r="K862" s="120">
        <v>1</v>
      </c>
      <c r="L862" s="121">
        <f t="shared" si="229"/>
        <v>0</v>
      </c>
      <c r="M862" s="122" t="str">
        <f t="shared" si="225"/>
        <v/>
      </c>
      <c r="N862" s="123" t="str">
        <f t="shared" si="226"/>
        <v/>
      </c>
      <c r="O862" s="124" t="str">
        <f t="shared" si="230"/>
        <v/>
      </c>
      <c r="P862" s="125" t="e">
        <f t="shared" si="227"/>
        <v>#N/A</v>
      </c>
      <c r="Q862" s="126">
        <f t="shared" si="228"/>
        <v>0</v>
      </c>
      <c r="R862" s="127">
        <f t="shared" si="231"/>
        <v>0</v>
      </c>
      <c r="S862" s="132" t="str">
        <f t="shared" si="232"/>
        <v/>
      </c>
      <c r="T862" s="133" t="str">
        <f t="shared" si="233"/>
        <v/>
      </c>
      <c r="U862" s="133" t="str">
        <f t="shared" si="234"/>
        <v/>
      </c>
      <c r="V862" s="133" t="str">
        <f t="shared" si="235"/>
        <v/>
      </c>
      <c r="W862" s="133" t="str">
        <f t="shared" si="236"/>
        <v/>
      </c>
      <c r="X862" s="134" t="str">
        <f t="shared" si="237"/>
        <v/>
      </c>
      <c r="Y862" s="133" t="str">
        <f t="shared" si="238"/>
        <v/>
      </c>
      <c r="Z862" s="135" t="str">
        <f t="shared" si="239"/>
        <v/>
      </c>
      <c r="AA862" s="113"/>
      <c r="AB862" s="113"/>
      <c r="AC862" s="113"/>
      <c r="AD862" s="113"/>
      <c r="AE862" s="138"/>
      <c r="AF862" s="138"/>
      <c r="AG862" s="138"/>
      <c r="AH862" s="113"/>
      <c r="AI862" s="253" t="s">
        <v>6266</v>
      </c>
      <c r="AJ862" s="234" t="s">
        <v>4601</v>
      </c>
      <c r="AK862" s="235">
        <v>0.03</v>
      </c>
      <c r="AL862" s="254">
        <v>0</v>
      </c>
      <c r="AM862" s="113" t="s">
        <v>2622</v>
      </c>
    </row>
    <row r="863" spans="1:39" ht="12.75">
      <c r="A863" s="114" t="str">
        <f t="shared" si="240"/>
        <v/>
      </c>
      <c r="B863" s="115"/>
      <c r="C863" s="116"/>
      <c r="D863" s="116"/>
      <c r="E863" s="146"/>
      <c r="F863" s="146"/>
      <c r="G863" s="147"/>
      <c r="H863" s="117"/>
      <c r="I863" s="118" t="str">
        <f t="shared" si="224"/>
        <v/>
      </c>
      <c r="J863" s="119"/>
      <c r="K863" s="120">
        <v>1</v>
      </c>
      <c r="L863" s="121">
        <f t="shared" si="229"/>
        <v>0</v>
      </c>
      <c r="M863" s="122" t="str">
        <f t="shared" si="225"/>
        <v/>
      </c>
      <c r="N863" s="123" t="str">
        <f t="shared" si="226"/>
        <v/>
      </c>
      <c r="O863" s="124" t="str">
        <f t="shared" si="230"/>
        <v/>
      </c>
      <c r="P863" s="125" t="e">
        <f t="shared" si="227"/>
        <v>#N/A</v>
      </c>
      <c r="Q863" s="126">
        <f t="shared" si="228"/>
        <v>0</v>
      </c>
      <c r="R863" s="127">
        <f t="shared" si="231"/>
        <v>0</v>
      </c>
      <c r="S863" s="132" t="str">
        <f t="shared" si="232"/>
        <v/>
      </c>
      <c r="T863" s="133" t="str">
        <f t="shared" si="233"/>
        <v/>
      </c>
      <c r="U863" s="133" t="str">
        <f t="shared" si="234"/>
        <v/>
      </c>
      <c r="V863" s="133" t="str">
        <f t="shared" si="235"/>
        <v/>
      </c>
      <c r="W863" s="133" t="str">
        <f t="shared" si="236"/>
        <v/>
      </c>
      <c r="X863" s="134" t="str">
        <f t="shared" si="237"/>
        <v/>
      </c>
      <c r="Y863" s="133" t="str">
        <f t="shared" si="238"/>
        <v/>
      </c>
      <c r="Z863" s="135" t="str">
        <f t="shared" si="239"/>
        <v/>
      </c>
      <c r="AA863" s="113"/>
      <c r="AB863" s="113"/>
      <c r="AC863" s="113"/>
      <c r="AD863" s="113"/>
      <c r="AE863" s="138"/>
      <c r="AF863" s="138"/>
      <c r="AG863" s="138"/>
      <c r="AH863" s="113"/>
      <c r="AI863" s="253" t="s">
        <v>6267</v>
      </c>
      <c r="AJ863" s="234" t="s">
        <v>4601</v>
      </c>
      <c r="AK863" s="235">
        <v>0.03</v>
      </c>
      <c r="AL863" s="254">
        <v>0</v>
      </c>
      <c r="AM863" s="113" t="s">
        <v>2622</v>
      </c>
    </row>
    <row r="864" spans="1:39" ht="12.75">
      <c r="A864" s="114" t="str">
        <f t="shared" si="240"/>
        <v/>
      </c>
      <c r="B864" s="115"/>
      <c r="C864" s="116"/>
      <c r="D864" s="116"/>
      <c r="E864" s="146"/>
      <c r="F864" s="146"/>
      <c r="G864" s="147"/>
      <c r="H864" s="117"/>
      <c r="I864" s="118" t="str">
        <f t="shared" si="224"/>
        <v/>
      </c>
      <c r="J864" s="119"/>
      <c r="K864" s="120">
        <v>1</v>
      </c>
      <c r="L864" s="121">
        <f t="shared" si="229"/>
        <v>0</v>
      </c>
      <c r="M864" s="122" t="str">
        <f t="shared" si="225"/>
        <v/>
      </c>
      <c r="N864" s="123" t="str">
        <f t="shared" si="226"/>
        <v/>
      </c>
      <c r="O864" s="124" t="str">
        <f t="shared" si="230"/>
        <v/>
      </c>
      <c r="P864" s="125" t="e">
        <f t="shared" si="227"/>
        <v>#N/A</v>
      </c>
      <c r="Q864" s="126">
        <f t="shared" si="228"/>
        <v>0</v>
      </c>
      <c r="R864" s="127">
        <f t="shared" si="231"/>
        <v>0</v>
      </c>
      <c r="S864" s="132" t="str">
        <f t="shared" si="232"/>
        <v/>
      </c>
      <c r="T864" s="133" t="str">
        <f t="shared" si="233"/>
        <v/>
      </c>
      <c r="U864" s="133" t="str">
        <f t="shared" si="234"/>
        <v/>
      </c>
      <c r="V864" s="133" t="str">
        <f t="shared" si="235"/>
        <v/>
      </c>
      <c r="W864" s="133" t="str">
        <f t="shared" si="236"/>
        <v/>
      </c>
      <c r="X864" s="134" t="str">
        <f t="shared" si="237"/>
        <v/>
      </c>
      <c r="Y864" s="133" t="str">
        <f t="shared" si="238"/>
        <v/>
      </c>
      <c r="Z864" s="135" t="str">
        <f t="shared" si="239"/>
        <v/>
      </c>
      <c r="AA864" s="113"/>
      <c r="AB864" s="113"/>
      <c r="AC864" s="113"/>
      <c r="AD864" s="113"/>
      <c r="AE864" s="138"/>
      <c r="AF864" s="138"/>
      <c r="AG864" s="138"/>
      <c r="AH864" s="113"/>
      <c r="AI864" s="253" t="s">
        <v>5028</v>
      </c>
      <c r="AJ864" s="234" t="s">
        <v>4601</v>
      </c>
      <c r="AK864" s="242">
        <v>0.03</v>
      </c>
      <c r="AL864" s="254">
        <v>0</v>
      </c>
      <c r="AM864" s="113" t="s">
        <v>2622</v>
      </c>
    </row>
    <row r="865" spans="1:39" ht="12.75">
      <c r="A865" s="114" t="str">
        <f t="shared" si="240"/>
        <v/>
      </c>
      <c r="B865" s="115"/>
      <c r="C865" s="116"/>
      <c r="D865" s="116"/>
      <c r="E865" s="146"/>
      <c r="F865" s="146"/>
      <c r="G865" s="147"/>
      <c r="H865" s="117"/>
      <c r="I865" s="118" t="str">
        <f t="shared" si="224"/>
        <v/>
      </c>
      <c r="J865" s="119"/>
      <c r="K865" s="120">
        <v>1</v>
      </c>
      <c r="L865" s="121">
        <f t="shared" si="229"/>
        <v>0</v>
      </c>
      <c r="M865" s="122" t="str">
        <f t="shared" si="225"/>
        <v/>
      </c>
      <c r="N865" s="123" t="str">
        <f t="shared" si="226"/>
        <v/>
      </c>
      <c r="O865" s="124" t="str">
        <f t="shared" si="230"/>
        <v/>
      </c>
      <c r="P865" s="125" t="e">
        <f t="shared" si="227"/>
        <v>#N/A</v>
      </c>
      <c r="Q865" s="126">
        <f t="shared" si="228"/>
        <v>0</v>
      </c>
      <c r="R865" s="127">
        <f t="shared" si="231"/>
        <v>0</v>
      </c>
      <c r="S865" s="132" t="str">
        <f t="shared" si="232"/>
        <v/>
      </c>
      <c r="T865" s="133" t="str">
        <f t="shared" si="233"/>
        <v/>
      </c>
      <c r="U865" s="133" t="str">
        <f t="shared" si="234"/>
        <v/>
      </c>
      <c r="V865" s="133" t="str">
        <f t="shared" si="235"/>
        <v/>
      </c>
      <c r="W865" s="133" t="str">
        <f t="shared" si="236"/>
        <v/>
      </c>
      <c r="X865" s="134" t="str">
        <f t="shared" si="237"/>
        <v/>
      </c>
      <c r="Y865" s="133" t="str">
        <f t="shared" si="238"/>
        <v/>
      </c>
      <c r="Z865" s="135" t="str">
        <f t="shared" si="239"/>
        <v/>
      </c>
      <c r="AA865" s="113"/>
      <c r="AB865" s="113"/>
      <c r="AC865" s="113"/>
      <c r="AD865" s="113"/>
      <c r="AE865" s="138"/>
      <c r="AF865" s="138"/>
      <c r="AG865" s="138"/>
      <c r="AH865" s="113"/>
      <c r="AI865" s="253" t="s">
        <v>5029</v>
      </c>
      <c r="AJ865" s="234" t="s">
        <v>4601</v>
      </c>
      <c r="AK865" s="242">
        <v>0.03</v>
      </c>
      <c r="AL865" s="254">
        <v>0</v>
      </c>
      <c r="AM865" s="113" t="s">
        <v>2622</v>
      </c>
    </row>
    <row r="866" spans="1:39" ht="12.75">
      <c r="A866" s="114" t="str">
        <f t="shared" si="240"/>
        <v/>
      </c>
      <c r="B866" s="115"/>
      <c r="C866" s="116"/>
      <c r="D866" s="116"/>
      <c r="E866" s="146"/>
      <c r="F866" s="146"/>
      <c r="G866" s="147"/>
      <c r="H866" s="117"/>
      <c r="I866" s="118" t="str">
        <f t="shared" si="224"/>
        <v/>
      </c>
      <c r="J866" s="119"/>
      <c r="K866" s="120">
        <v>1</v>
      </c>
      <c r="L866" s="121">
        <f t="shared" si="229"/>
        <v>0</v>
      </c>
      <c r="M866" s="122" t="str">
        <f t="shared" si="225"/>
        <v/>
      </c>
      <c r="N866" s="123" t="str">
        <f t="shared" si="226"/>
        <v/>
      </c>
      <c r="O866" s="124" t="str">
        <f t="shared" si="230"/>
        <v/>
      </c>
      <c r="P866" s="125" t="e">
        <f t="shared" si="227"/>
        <v>#N/A</v>
      </c>
      <c r="Q866" s="126">
        <f t="shared" si="228"/>
        <v>0</v>
      </c>
      <c r="R866" s="127">
        <f t="shared" si="231"/>
        <v>0</v>
      </c>
      <c r="S866" s="132" t="str">
        <f t="shared" si="232"/>
        <v/>
      </c>
      <c r="T866" s="133" t="str">
        <f t="shared" si="233"/>
        <v/>
      </c>
      <c r="U866" s="133" t="str">
        <f t="shared" si="234"/>
        <v/>
      </c>
      <c r="V866" s="133" t="str">
        <f t="shared" si="235"/>
        <v/>
      </c>
      <c r="W866" s="133" t="str">
        <f t="shared" si="236"/>
        <v/>
      </c>
      <c r="X866" s="134" t="str">
        <f t="shared" si="237"/>
        <v/>
      </c>
      <c r="Y866" s="133" t="str">
        <f t="shared" si="238"/>
        <v/>
      </c>
      <c r="Z866" s="135" t="str">
        <f t="shared" si="239"/>
        <v/>
      </c>
      <c r="AA866" s="113"/>
      <c r="AB866" s="113"/>
      <c r="AC866" s="113"/>
      <c r="AD866" s="113"/>
      <c r="AE866" s="138"/>
      <c r="AF866" s="138"/>
      <c r="AG866" s="138"/>
      <c r="AH866" s="113"/>
      <c r="AI866" s="253" t="s">
        <v>5030</v>
      </c>
      <c r="AJ866" s="234" t="s">
        <v>4601</v>
      </c>
      <c r="AK866" s="242">
        <v>0.03</v>
      </c>
      <c r="AL866" s="254">
        <v>0</v>
      </c>
      <c r="AM866" s="113" t="s">
        <v>2622</v>
      </c>
    </row>
    <row r="867" spans="1:39" ht="12.75">
      <c r="A867" s="114" t="str">
        <f t="shared" si="240"/>
        <v/>
      </c>
      <c r="B867" s="115"/>
      <c r="C867" s="116"/>
      <c r="D867" s="116"/>
      <c r="E867" s="146"/>
      <c r="F867" s="146"/>
      <c r="G867" s="147"/>
      <c r="H867" s="117"/>
      <c r="I867" s="118" t="str">
        <f t="shared" si="224"/>
        <v/>
      </c>
      <c r="J867" s="119"/>
      <c r="K867" s="120">
        <v>1</v>
      </c>
      <c r="L867" s="121">
        <f t="shared" si="229"/>
        <v>0</v>
      </c>
      <c r="M867" s="122" t="str">
        <f t="shared" si="225"/>
        <v/>
      </c>
      <c r="N867" s="123" t="str">
        <f t="shared" si="226"/>
        <v/>
      </c>
      <c r="O867" s="124" t="str">
        <f t="shared" si="230"/>
        <v/>
      </c>
      <c r="P867" s="125" t="e">
        <f t="shared" si="227"/>
        <v>#N/A</v>
      </c>
      <c r="Q867" s="126">
        <f t="shared" si="228"/>
        <v>0</v>
      </c>
      <c r="R867" s="127">
        <f t="shared" si="231"/>
        <v>0</v>
      </c>
      <c r="S867" s="132" t="str">
        <f t="shared" si="232"/>
        <v/>
      </c>
      <c r="T867" s="133" t="str">
        <f t="shared" si="233"/>
        <v/>
      </c>
      <c r="U867" s="133" t="str">
        <f t="shared" si="234"/>
        <v/>
      </c>
      <c r="V867" s="133" t="str">
        <f t="shared" si="235"/>
        <v/>
      </c>
      <c r="W867" s="133" t="str">
        <f t="shared" si="236"/>
        <v/>
      </c>
      <c r="X867" s="134" t="str">
        <f t="shared" si="237"/>
        <v/>
      </c>
      <c r="Y867" s="133" t="str">
        <f t="shared" si="238"/>
        <v/>
      </c>
      <c r="Z867" s="135" t="str">
        <f t="shared" si="239"/>
        <v/>
      </c>
      <c r="AA867" s="113"/>
      <c r="AB867" s="113"/>
      <c r="AC867" s="113"/>
      <c r="AD867" s="113"/>
      <c r="AE867" s="138"/>
      <c r="AF867" s="138"/>
      <c r="AG867" s="138"/>
      <c r="AH867" s="113"/>
      <c r="AI867" s="253" t="s">
        <v>5031</v>
      </c>
      <c r="AJ867" s="234" t="s">
        <v>4601</v>
      </c>
      <c r="AK867" s="242">
        <v>0.03</v>
      </c>
      <c r="AL867" s="254">
        <v>0</v>
      </c>
      <c r="AM867" s="113" t="s">
        <v>2622</v>
      </c>
    </row>
    <row r="868" spans="1:39" ht="12.75">
      <c r="A868" s="114" t="str">
        <f t="shared" si="240"/>
        <v/>
      </c>
      <c r="B868" s="115"/>
      <c r="C868" s="116"/>
      <c r="D868" s="116"/>
      <c r="E868" s="146"/>
      <c r="F868" s="146"/>
      <c r="G868" s="147"/>
      <c r="H868" s="117"/>
      <c r="I868" s="118" t="str">
        <f t="shared" si="224"/>
        <v/>
      </c>
      <c r="J868" s="119"/>
      <c r="K868" s="120">
        <v>1</v>
      </c>
      <c r="L868" s="121">
        <f t="shared" si="229"/>
        <v>0</v>
      </c>
      <c r="M868" s="122" t="str">
        <f t="shared" si="225"/>
        <v/>
      </c>
      <c r="N868" s="123" t="str">
        <f t="shared" si="226"/>
        <v/>
      </c>
      <c r="O868" s="124" t="str">
        <f t="shared" si="230"/>
        <v/>
      </c>
      <c r="P868" s="125" t="e">
        <f t="shared" si="227"/>
        <v>#N/A</v>
      </c>
      <c r="Q868" s="126">
        <f t="shared" si="228"/>
        <v>0</v>
      </c>
      <c r="R868" s="127">
        <f t="shared" si="231"/>
        <v>0</v>
      </c>
      <c r="S868" s="132" t="str">
        <f t="shared" si="232"/>
        <v/>
      </c>
      <c r="T868" s="133" t="str">
        <f t="shared" si="233"/>
        <v/>
      </c>
      <c r="U868" s="133" t="str">
        <f t="shared" si="234"/>
        <v/>
      </c>
      <c r="V868" s="133" t="str">
        <f t="shared" si="235"/>
        <v/>
      </c>
      <c r="W868" s="133" t="str">
        <f t="shared" si="236"/>
        <v/>
      </c>
      <c r="X868" s="134" t="str">
        <f t="shared" si="237"/>
        <v/>
      </c>
      <c r="Y868" s="133" t="str">
        <f t="shared" si="238"/>
        <v/>
      </c>
      <c r="Z868" s="135" t="str">
        <f t="shared" si="239"/>
        <v/>
      </c>
      <c r="AA868" s="113"/>
      <c r="AB868" s="113"/>
      <c r="AC868" s="113"/>
      <c r="AD868" s="113"/>
      <c r="AE868" s="138"/>
      <c r="AF868" s="138"/>
      <c r="AG868" s="138"/>
      <c r="AH868" s="113"/>
      <c r="AI868" s="253" t="s">
        <v>5032</v>
      </c>
      <c r="AJ868" s="234" t="s">
        <v>4601</v>
      </c>
      <c r="AK868" s="242">
        <v>0.03</v>
      </c>
      <c r="AL868" s="254">
        <v>0</v>
      </c>
      <c r="AM868" s="113" t="s">
        <v>2622</v>
      </c>
    </row>
    <row r="869" spans="1:39" ht="12.75">
      <c r="A869" s="114" t="str">
        <f t="shared" si="240"/>
        <v/>
      </c>
      <c r="B869" s="115"/>
      <c r="C869" s="116"/>
      <c r="D869" s="116"/>
      <c r="E869" s="146"/>
      <c r="F869" s="146"/>
      <c r="G869" s="147"/>
      <c r="H869" s="117"/>
      <c r="I869" s="118" t="str">
        <f t="shared" si="224"/>
        <v/>
      </c>
      <c r="J869" s="119"/>
      <c r="K869" s="120">
        <v>1</v>
      </c>
      <c r="L869" s="121">
        <f t="shared" si="229"/>
        <v>0</v>
      </c>
      <c r="M869" s="122" t="str">
        <f t="shared" si="225"/>
        <v/>
      </c>
      <c r="N869" s="123" t="str">
        <f t="shared" si="226"/>
        <v/>
      </c>
      <c r="O869" s="124" t="str">
        <f t="shared" si="230"/>
        <v/>
      </c>
      <c r="P869" s="125" t="e">
        <f t="shared" si="227"/>
        <v>#N/A</v>
      </c>
      <c r="Q869" s="126">
        <f t="shared" si="228"/>
        <v>0</v>
      </c>
      <c r="R869" s="127">
        <f t="shared" si="231"/>
        <v>0</v>
      </c>
      <c r="S869" s="132" t="str">
        <f t="shared" si="232"/>
        <v/>
      </c>
      <c r="T869" s="133" t="str">
        <f t="shared" si="233"/>
        <v/>
      </c>
      <c r="U869" s="133" t="str">
        <f t="shared" si="234"/>
        <v/>
      </c>
      <c r="V869" s="133" t="str">
        <f t="shared" si="235"/>
        <v/>
      </c>
      <c r="W869" s="133" t="str">
        <f t="shared" si="236"/>
        <v/>
      </c>
      <c r="X869" s="134" t="str">
        <f t="shared" si="237"/>
        <v/>
      </c>
      <c r="Y869" s="133" t="str">
        <f t="shared" si="238"/>
        <v/>
      </c>
      <c r="Z869" s="135" t="str">
        <f t="shared" si="239"/>
        <v/>
      </c>
      <c r="AA869" s="113"/>
      <c r="AB869" s="113"/>
      <c r="AC869" s="113"/>
      <c r="AD869" s="113"/>
      <c r="AE869" s="138"/>
      <c r="AF869" s="138"/>
      <c r="AG869" s="138"/>
      <c r="AH869" s="113"/>
      <c r="AI869" s="253" t="s">
        <v>5033</v>
      </c>
      <c r="AJ869" s="234" t="s">
        <v>4601</v>
      </c>
      <c r="AK869" s="242">
        <v>0.03</v>
      </c>
      <c r="AL869" s="254">
        <v>0</v>
      </c>
      <c r="AM869" s="113" t="s">
        <v>2622</v>
      </c>
    </row>
    <row r="870" spans="1:39" ht="12.75">
      <c r="A870" s="114" t="str">
        <f t="shared" si="240"/>
        <v/>
      </c>
      <c r="B870" s="115"/>
      <c r="C870" s="116"/>
      <c r="D870" s="116"/>
      <c r="E870" s="146"/>
      <c r="F870" s="146"/>
      <c r="G870" s="147"/>
      <c r="H870" s="117"/>
      <c r="I870" s="118" t="str">
        <f t="shared" si="224"/>
        <v/>
      </c>
      <c r="J870" s="119"/>
      <c r="K870" s="120">
        <v>1</v>
      </c>
      <c r="L870" s="121">
        <f t="shared" si="229"/>
        <v>0</v>
      </c>
      <c r="M870" s="122" t="str">
        <f t="shared" si="225"/>
        <v/>
      </c>
      <c r="N870" s="123" t="str">
        <f t="shared" si="226"/>
        <v/>
      </c>
      <c r="O870" s="124" t="str">
        <f t="shared" si="230"/>
        <v/>
      </c>
      <c r="P870" s="125" t="e">
        <f t="shared" si="227"/>
        <v>#N/A</v>
      </c>
      <c r="Q870" s="126">
        <f t="shared" si="228"/>
        <v>0</v>
      </c>
      <c r="R870" s="127">
        <f t="shared" si="231"/>
        <v>0</v>
      </c>
      <c r="S870" s="132" t="str">
        <f t="shared" si="232"/>
        <v/>
      </c>
      <c r="T870" s="133" t="str">
        <f t="shared" si="233"/>
        <v/>
      </c>
      <c r="U870" s="133" t="str">
        <f t="shared" si="234"/>
        <v/>
      </c>
      <c r="V870" s="133" t="str">
        <f t="shared" si="235"/>
        <v/>
      </c>
      <c r="W870" s="133" t="str">
        <f t="shared" si="236"/>
        <v/>
      </c>
      <c r="X870" s="134" t="str">
        <f t="shared" si="237"/>
        <v/>
      </c>
      <c r="Y870" s="133" t="str">
        <f t="shared" si="238"/>
        <v/>
      </c>
      <c r="Z870" s="135" t="str">
        <f t="shared" si="239"/>
        <v/>
      </c>
      <c r="AA870" s="113"/>
      <c r="AB870" s="113"/>
      <c r="AC870" s="113"/>
      <c r="AD870" s="113"/>
      <c r="AE870" s="138"/>
      <c r="AF870" s="138"/>
      <c r="AG870" s="138"/>
      <c r="AH870" s="113"/>
      <c r="AI870" s="253" t="s">
        <v>3237</v>
      </c>
      <c r="AJ870" s="234" t="s">
        <v>4601</v>
      </c>
      <c r="AK870" s="235">
        <v>0.03</v>
      </c>
      <c r="AL870" s="254">
        <v>0</v>
      </c>
      <c r="AM870" s="113" t="s">
        <v>2622</v>
      </c>
    </row>
    <row r="871" spans="1:39" ht="12.75">
      <c r="A871" s="114" t="str">
        <f t="shared" si="240"/>
        <v/>
      </c>
      <c r="B871" s="115"/>
      <c r="C871" s="116"/>
      <c r="D871" s="116"/>
      <c r="E871" s="146"/>
      <c r="F871" s="146"/>
      <c r="G871" s="147"/>
      <c r="H871" s="117"/>
      <c r="I871" s="118" t="str">
        <f t="shared" si="224"/>
        <v/>
      </c>
      <c r="J871" s="119"/>
      <c r="K871" s="120">
        <v>1</v>
      </c>
      <c r="L871" s="121">
        <f t="shared" si="229"/>
        <v>0</v>
      </c>
      <c r="M871" s="122" t="str">
        <f t="shared" si="225"/>
        <v/>
      </c>
      <c r="N871" s="123" t="str">
        <f t="shared" si="226"/>
        <v/>
      </c>
      <c r="O871" s="124" t="str">
        <f t="shared" si="230"/>
        <v/>
      </c>
      <c r="P871" s="125" t="e">
        <f t="shared" si="227"/>
        <v>#N/A</v>
      </c>
      <c r="Q871" s="126">
        <f t="shared" si="228"/>
        <v>0</v>
      </c>
      <c r="R871" s="127">
        <f t="shared" si="231"/>
        <v>0</v>
      </c>
      <c r="S871" s="132" t="str">
        <f t="shared" si="232"/>
        <v/>
      </c>
      <c r="T871" s="133" t="str">
        <f t="shared" si="233"/>
        <v/>
      </c>
      <c r="U871" s="133" t="str">
        <f t="shared" si="234"/>
        <v/>
      </c>
      <c r="V871" s="133" t="str">
        <f t="shared" si="235"/>
        <v/>
      </c>
      <c r="W871" s="133" t="str">
        <f t="shared" si="236"/>
        <v/>
      </c>
      <c r="X871" s="134" t="str">
        <f t="shared" si="237"/>
        <v/>
      </c>
      <c r="Y871" s="133" t="str">
        <f t="shared" si="238"/>
        <v/>
      </c>
      <c r="Z871" s="135" t="str">
        <f t="shared" si="239"/>
        <v/>
      </c>
      <c r="AA871" s="113"/>
      <c r="AB871" s="113"/>
      <c r="AC871" s="113"/>
      <c r="AD871" s="113"/>
      <c r="AE871" s="138"/>
      <c r="AF871" s="138"/>
      <c r="AG871" s="138"/>
      <c r="AH871" s="113"/>
      <c r="AI871" s="253" t="s">
        <v>6268</v>
      </c>
      <c r="AJ871" s="234" t="s">
        <v>4601</v>
      </c>
      <c r="AK871" s="235">
        <v>0.03</v>
      </c>
      <c r="AL871" s="254">
        <v>0</v>
      </c>
      <c r="AM871" s="113" t="s">
        <v>2622</v>
      </c>
    </row>
    <row r="872" spans="1:39" ht="12.75">
      <c r="A872" s="114" t="str">
        <f t="shared" si="240"/>
        <v/>
      </c>
      <c r="B872" s="115"/>
      <c r="C872" s="116"/>
      <c r="D872" s="116"/>
      <c r="E872" s="146"/>
      <c r="F872" s="146"/>
      <c r="G872" s="147"/>
      <c r="H872" s="117"/>
      <c r="I872" s="118" t="str">
        <f t="shared" si="224"/>
        <v/>
      </c>
      <c r="J872" s="119"/>
      <c r="K872" s="120">
        <v>1</v>
      </c>
      <c r="L872" s="121">
        <f t="shared" si="229"/>
        <v>0</v>
      </c>
      <c r="M872" s="122" t="str">
        <f t="shared" si="225"/>
        <v/>
      </c>
      <c r="N872" s="123" t="str">
        <f t="shared" si="226"/>
        <v/>
      </c>
      <c r="O872" s="124" t="str">
        <f t="shared" si="230"/>
        <v/>
      </c>
      <c r="P872" s="125" t="e">
        <f t="shared" si="227"/>
        <v>#N/A</v>
      </c>
      <c r="Q872" s="126">
        <f t="shared" si="228"/>
        <v>0</v>
      </c>
      <c r="R872" s="127">
        <f t="shared" si="231"/>
        <v>0</v>
      </c>
      <c r="S872" s="132" t="str">
        <f t="shared" si="232"/>
        <v/>
      </c>
      <c r="T872" s="133" t="str">
        <f t="shared" si="233"/>
        <v/>
      </c>
      <c r="U872" s="133" t="str">
        <f t="shared" si="234"/>
        <v/>
      </c>
      <c r="V872" s="133" t="str">
        <f t="shared" si="235"/>
        <v/>
      </c>
      <c r="W872" s="133" t="str">
        <f t="shared" si="236"/>
        <v/>
      </c>
      <c r="X872" s="134" t="str">
        <f t="shared" si="237"/>
        <v/>
      </c>
      <c r="Y872" s="133" t="str">
        <f t="shared" si="238"/>
        <v/>
      </c>
      <c r="Z872" s="135" t="str">
        <f t="shared" si="239"/>
        <v/>
      </c>
      <c r="AA872" s="113"/>
      <c r="AB872" s="113"/>
      <c r="AC872" s="113"/>
      <c r="AD872" s="113"/>
      <c r="AE872" s="138"/>
      <c r="AF872" s="138"/>
      <c r="AG872" s="138"/>
      <c r="AH872" s="113"/>
      <c r="AI872" s="253" t="s">
        <v>6269</v>
      </c>
      <c r="AJ872" s="234" t="s">
        <v>4601</v>
      </c>
      <c r="AK872" s="235">
        <v>0.03</v>
      </c>
      <c r="AL872" s="254">
        <v>0</v>
      </c>
      <c r="AM872" s="113" t="s">
        <v>2622</v>
      </c>
    </row>
    <row r="873" spans="1:39" ht="12.75">
      <c r="A873" s="114" t="str">
        <f t="shared" si="240"/>
        <v/>
      </c>
      <c r="B873" s="115"/>
      <c r="C873" s="116"/>
      <c r="D873" s="116"/>
      <c r="E873" s="146"/>
      <c r="F873" s="146"/>
      <c r="G873" s="147"/>
      <c r="H873" s="117"/>
      <c r="I873" s="118" t="str">
        <f t="shared" si="224"/>
        <v/>
      </c>
      <c r="J873" s="119"/>
      <c r="K873" s="120">
        <v>1</v>
      </c>
      <c r="L873" s="121">
        <f t="shared" si="229"/>
        <v>0</v>
      </c>
      <c r="M873" s="122" t="str">
        <f t="shared" si="225"/>
        <v/>
      </c>
      <c r="N873" s="123" t="str">
        <f t="shared" si="226"/>
        <v/>
      </c>
      <c r="O873" s="124" t="str">
        <f t="shared" si="230"/>
        <v/>
      </c>
      <c r="P873" s="125" t="e">
        <f t="shared" si="227"/>
        <v>#N/A</v>
      </c>
      <c r="Q873" s="126">
        <f t="shared" si="228"/>
        <v>0</v>
      </c>
      <c r="R873" s="127">
        <f t="shared" si="231"/>
        <v>0</v>
      </c>
      <c r="S873" s="132" t="str">
        <f t="shared" si="232"/>
        <v/>
      </c>
      <c r="T873" s="133" t="str">
        <f t="shared" si="233"/>
        <v/>
      </c>
      <c r="U873" s="133" t="str">
        <f t="shared" si="234"/>
        <v/>
      </c>
      <c r="V873" s="133" t="str">
        <f t="shared" si="235"/>
        <v/>
      </c>
      <c r="W873" s="133" t="str">
        <f t="shared" si="236"/>
        <v/>
      </c>
      <c r="X873" s="134" t="str">
        <f t="shared" si="237"/>
        <v/>
      </c>
      <c r="Y873" s="133" t="str">
        <f t="shared" si="238"/>
        <v/>
      </c>
      <c r="Z873" s="135" t="str">
        <f t="shared" si="239"/>
        <v/>
      </c>
      <c r="AA873" s="113"/>
      <c r="AB873" s="113"/>
      <c r="AC873" s="113"/>
      <c r="AD873" s="113"/>
      <c r="AE873" s="138"/>
      <c r="AF873" s="138"/>
      <c r="AG873" s="138"/>
      <c r="AH873" s="113"/>
      <c r="AI873" s="253" t="s">
        <v>6270</v>
      </c>
      <c r="AJ873" s="234" t="s">
        <v>4601</v>
      </c>
      <c r="AK873" s="235">
        <v>0.03</v>
      </c>
      <c r="AL873" s="254">
        <v>0</v>
      </c>
      <c r="AM873" s="113" t="s">
        <v>2622</v>
      </c>
    </row>
    <row r="874" spans="1:39" ht="12.75">
      <c r="A874" s="114" t="str">
        <f t="shared" si="240"/>
        <v/>
      </c>
      <c r="B874" s="115"/>
      <c r="C874" s="116"/>
      <c r="D874" s="116"/>
      <c r="E874" s="146"/>
      <c r="F874" s="146"/>
      <c r="G874" s="147"/>
      <c r="H874" s="117"/>
      <c r="I874" s="118" t="str">
        <f t="shared" si="224"/>
        <v/>
      </c>
      <c r="J874" s="119"/>
      <c r="K874" s="120">
        <v>1</v>
      </c>
      <c r="L874" s="121">
        <f t="shared" si="229"/>
        <v>0</v>
      </c>
      <c r="M874" s="122" t="str">
        <f t="shared" si="225"/>
        <v/>
      </c>
      <c r="N874" s="123" t="str">
        <f t="shared" si="226"/>
        <v/>
      </c>
      <c r="O874" s="124" t="str">
        <f t="shared" si="230"/>
        <v/>
      </c>
      <c r="P874" s="125" t="e">
        <f t="shared" si="227"/>
        <v>#N/A</v>
      </c>
      <c r="Q874" s="126">
        <f t="shared" si="228"/>
        <v>0</v>
      </c>
      <c r="R874" s="127">
        <f t="shared" si="231"/>
        <v>0</v>
      </c>
      <c r="S874" s="132" t="str">
        <f t="shared" si="232"/>
        <v/>
      </c>
      <c r="T874" s="133" t="str">
        <f t="shared" si="233"/>
        <v/>
      </c>
      <c r="U874" s="133" t="str">
        <f t="shared" si="234"/>
        <v/>
      </c>
      <c r="V874" s="133" t="str">
        <f t="shared" si="235"/>
        <v/>
      </c>
      <c r="W874" s="133" t="str">
        <f t="shared" si="236"/>
        <v/>
      </c>
      <c r="X874" s="134" t="str">
        <f t="shared" si="237"/>
        <v/>
      </c>
      <c r="Y874" s="133" t="str">
        <f t="shared" si="238"/>
        <v/>
      </c>
      <c r="Z874" s="135" t="str">
        <f t="shared" si="239"/>
        <v/>
      </c>
      <c r="AA874" s="113"/>
      <c r="AB874" s="113"/>
      <c r="AC874" s="113"/>
      <c r="AD874" s="113"/>
      <c r="AE874" s="138"/>
      <c r="AF874" s="138"/>
      <c r="AG874" s="138"/>
      <c r="AH874" s="113"/>
      <c r="AI874" s="253" t="s">
        <v>6271</v>
      </c>
      <c r="AJ874" s="234" t="s">
        <v>4601</v>
      </c>
      <c r="AK874" s="235">
        <v>0.03</v>
      </c>
      <c r="AL874" s="254">
        <v>0</v>
      </c>
      <c r="AM874" s="113" t="s">
        <v>2622</v>
      </c>
    </row>
    <row r="875" spans="1:39" ht="12.75">
      <c r="A875" s="114" t="str">
        <f t="shared" si="240"/>
        <v/>
      </c>
      <c r="B875" s="115"/>
      <c r="C875" s="116"/>
      <c r="D875" s="116"/>
      <c r="E875" s="146"/>
      <c r="F875" s="146"/>
      <c r="G875" s="147"/>
      <c r="H875" s="117"/>
      <c r="I875" s="118" t="str">
        <f t="shared" si="224"/>
        <v/>
      </c>
      <c r="J875" s="119"/>
      <c r="K875" s="120">
        <v>1</v>
      </c>
      <c r="L875" s="121">
        <f t="shared" si="229"/>
        <v>0</v>
      </c>
      <c r="M875" s="122" t="str">
        <f t="shared" si="225"/>
        <v/>
      </c>
      <c r="N875" s="123" t="str">
        <f t="shared" si="226"/>
        <v/>
      </c>
      <c r="O875" s="124" t="str">
        <f t="shared" si="230"/>
        <v/>
      </c>
      <c r="P875" s="125" t="e">
        <f t="shared" si="227"/>
        <v>#N/A</v>
      </c>
      <c r="Q875" s="126">
        <f t="shared" si="228"/>
        <v>0</v>
      </c>
      <c r="R875" s="127">
        <f t="shared" si="231"/>
        <v>0</v>
      </c>
      <c r="S875" s="132" t="str">
        <f t="shared" si="232"/>
        <v/>
      </c>
      <c r="T875" s="133" t="str">
        <f t="shared" si="233"/>
        <v/>
      </c>
      <c r="U875" s="133" t="str">
        <f t="shared" si="234"/>
        <v/>
      </c>
      <c r="V875" s="133" t="str">
        <f t="shared" si="235"/>
        <v/>
      </c>
      <c r="W875" s="133" t="str">
        <f t="shared" si="236"/>
        <v/>
      </c>
      <c r="X875" s="134" t="str">
        <f t="shared" si="237"/>
        <v/>
      </c>
      <c r="Y875" s="133" t="str">
        <f t="shared" si="238"/>
        <v/>
      </c>
      <c r="Z875" s="135" t="str">
        <f t="shared" si="239"/>
        <v/>
      </c>
      <c r="AA875" s="113"/>
      <c r="AB875" s="113"/>
      <c r="AC875" s="113"/>
      <c r="AD875" s="113"/>
      <c r="AE875" s="138"/>
      <c r="AF875" s="138"/>
      <c r="AG875" s="138"/>
      <c r="AH875" s="113"/>
      <c r="AI875" s="253" t="s">
        <v>6272</v>
      </c>
      <c r="AJ875" s="234" t="s">
        <v>4601</v>
      </c>
      <c r="AK875" s="235">
        <v>0.03</v>
      </c>
      <c r="AL875" s="254">
        <v>0</v>
      </c>
      <c r="AM875" s="113" t="s">
        <v>2622</v>
      </c>
    </row>
    <row r="876" spans="1:39" ht="12.75">
      <c r="A876" s="114" t="str">
        <f t="shared" si="240"/>
        <v/>
      </c>
      <c r="B876" s="115"/>
      <c r="C876" s="116"/>
      <c r="D876" s="116"/>
      <c r="E876" s="146"/>
      <c r="F876" s="146"/>
      <c r="G876" s="147"/>
      <c r="H876" s="117"/>
      <c r="I876" s="118" t="str">
        <f t="shared" si="224"/>
        <v/>
      </c>
      <c r="J876" s="119"/>
      <c r="K876" s="120">
        <v>1</v>
      </c>
      <c r="L876" s="121">
        <f t="shared" si="229"/>
        <v>0</v>
      </c>
      <c r="M876" s="122" t="str">
        <f t="shared" si="225"/>
        <v/>
      </c>
      <c r="N876" s="123" t="str">
        <f t="shared" si="226"/>
        <v/>
      </c>
      <c r="O876" s="124" t="str">
        <f t="shared" si="230"/>
        <v/>
      </c>
      <c r="P876" s="125" t="e">
        <f t="shared" si="227"/>
        <v>#N/A</v>
      </c>
      <c r="Q876" s="126">
        <f t="shared" si="228"/>
        <v>0</v>
      </c>
      <c r="R876" s="127">
        <f t="shared" si="231"/>
        <v>0</v>
      </c>
      <c r="S876" s="132" t="str">
        <f t="shared" si="232"/>
        <v/>
      </c>
      <c r="T876" s="133" t="str">
        <f t="shared" si="233"/>
        <v/>
      </c>
      <c r="U876" s="133" t="str">
        <f t="shared" si="234"/>
        <v/>
      </c>
      <c r="V876" s="133" t="str">
        <f t="shared" si="235"/>
        <v/>
      </c>
      <c r="W876" s="133" t="str">
        <f t="shared" si="236"/>
        <v/>
      </c>
      <c r="X876" s="134" t="str">
        <f t="shared" si="237"/>
        <v/>
      </c>
      <c r="Y876" s="133" t="str">
        <f t="shared" si="238"/>
        <v/>
      </c>
      <c r="Z876" s="135" t="str">
        <f t="shared" si="239"/>
        <v/>
      </c>
      <c r="AA876" s="113"/>
      <c r="AB876" s="113"/>
      <c r="AC876" s="113"/>
      <c r="AD876" s="113"/>
      <c r="AE876" s="138"/>
      <c r="AF876" s="138"/>
      <c r="AG876" s="138"/>
      <c r="AH876" s="113"/>
      <c r="AI876" s="253" t="s">
        <v>6273</v>
      </c>
      <c r="AJ876" s="234" t="s">
        <v>4601</v>
      </c>
      <c r="AK876" s="235">
        <v>0.03</v>
      </c>
      <c r="AL876" s="254">
        <v>0</v>
      </c>
      <c r="AM876" s="113" t="s">
        <v>2622</v>
      </c>
    </row>
    <row r="877" spans="1:39" ht="12.75">
      <c r="A877" s="114" t="str">
        <f t="shared" si="240"/>
        <v/>
      </c>
      <c r="B877" s="115"/>
      <c r="C877" s="116"/>
      <c r="D877" s="116"/>
      <c r="E877" s="146"/>
      <c r="F877" s="146"/>
      <c r="G877" s="147"/>
      <c r="H877" s="117"/>
      <c r="I877" s="118" t="str">
        <f t="shared" si="224"/>
        <v/>
      </c>
      <c r="J877" s="119"/>
      <c r="K877" s="120">
        <v>1</v>
      </c>
      <c r="L877" s="121">
        <f t="shared" si="229"/>
        <v>0</v>
      </c>
      <c r="M877" s="122" t="str">
        <f t="shared" si="225"/>
        <v/>
      </c>
      <c r="N877" s="123" t="str">
        <f t="shared" si="226"/>
        <v/>
      </c>
      <c r="O877" s="124" t="str">
        <f t="shared" si="230"/>
        <v/>
      </c>
      <c r="P877" s="125" t="e">
        <f t="shared" si="227"/>
        <v>#N/A</v>
      </c>
      <c r="Q877" s="126">
        <f t="shared" si="228"/>
        <v>0</v>
      </c>
      <c r="R877" s="127">
        <f t="shared" si="231"/>
        <v>0</v>
      </c>
      <c r="S877" s="132" t="str">
        <f t="shared" si="232"/>
        <v/>
      </c>
      <c r="T877" s="133" t="str">
        <f t="shared" si="233"/>
        <v/>
      </c>
      <c r="U877" s="133" t="str">
        <f t="shared" si="234"/>
        <v/>
      </c>
      <c r="V877" s="133" t="str">
        <f t="shared" si="235"/>
        <v/>
      </c>
      <c r="W877" s="133" t="str">
        <f t="shared" si="236"/>
        <v/>
      </c>
      <c r="X877" s="134" t="str">
        <f t="shared" si="237"/>
        <v/>
      </c>
      <c r="Y877" s="133" t="str">
        <f t="shared" si="238"/>
        <v/>
      </c>
      <c r="Z877" s="135" t="str">
        <f t="shared" si="239"/>
        <v/>
      </c>
      <c r="AA877" s="113"/>
      <c r="AB877" s="113"/>
      <c r="AC877" s="113"/>
      <c r="AD877" s="113"/>
      <c r="AE877" s="138"/>
      <c r="AF877" s="138"/>
      <c r="AG877" s="138"/>
      <c r="AH877" s="113"/>
      <c r="AI877" s="253" t="s">
        <v>6274</v>
      </c>
      <c r="AJ877" s="234" t="s">
        <v>4601</v>
      </c>
      <c r="AK877" s="235">
        <v>0.03</v>
      </c>
      <c r="AL877" s="254">
        <v>0</v>
      </c>
      <c r="AM877" s="113" t="s">
        <v>2622</v>
      </c>
    </row>
    <row r="878" spans="1:39" ht="12.75">
      <c r="A878" s="114" t="str">
        <f t="shared" si="240"/>
        <v/>
      </c>
      <c r="B878" s="115"/>
      <c r="C878" s="116"/>
      <c r="D878" s="116"/>
      <c r="E878" s="146"/>
      <c r="F878" s="146"/>
      <c r="G878" s="147"/>
      <c r="H878" s="117"/>
      <c r="I878" s="118" t="str">
        <f t="shared" si="224"/>
        <v/>
      </c>
      <c r="J878" s="119"/>
      <c r="K878" s="120">
        <v>1</v>
      </c>
      <c r="L878" s="121">
        <f t="shared" si="229"/>
        <v>0</v>
      </c>
      <c r="M878" s="122" t="str">
        <f t="shared" si="225"/>
        <v/>
      </c>
      <c r="N878" s="123" t="str">
        <f t="shared" si="226"/>
        <v/>
      </c>
      <c r="O878" s="124" t="str">
        <f t="shared" si="230"/>
        <v/>
      </c>
      <c r="P878" s="125" t="e">
        <f t="shared" si="227"/>
        <v>#N/A</v>
      </c>
      <c r="Q878" s="126">
        <f t="shared" si="228"/>
        <v>0</v>
      </c>
      <c r="R878" s="127">
        <f t="shared" si="231"/>
        <v>0</v>
      </c>
      <c r="S878" s="132" t="str">
        <f t="shared" si="232"/>
        <v/>
      </c>
      <c r="T878" s="133" t="str">
        <f t="shared" si="233"/>
        <v/>
      </c>
      <c r="U878" s="133" t="str">
        <f t="shared" si="234"/>
        <v/>
      </c>
      <c r="V878" s="133" t="str">
        <f t="shared" si="235"/>
        <v/>
      </c>
      <c r="W878" s="133" t="str">
        <f t="shared" si="236"/>
        <v/>
      </c>
      <c r="X878" s="134" t="str">
        <f t="shared" si="237"/>
        <v/>
      </c>
      <c r="Y878" s="133" t="str">
        <f t="shared" si="238"/>
        <v/>
      </c>
      <c r="Z878" s="135" t="str">
        <f t="shared" si="239"/>
        <v/>
      </c>
      <c r="AA878" s="113"/>
      <c r="AB878" s="113"/>
      <c r="AC878" s="113"/>
      <c r="AD878" s="113"/>
      <c r="AE878" s="138"/>
      <c r="AF878" s="138"/>
      <c r="AG878" s="138"/>
      <c r="AH878" s="113"/>
      <c r="AI878" s="253" t="s">
        <v>6275</v>
      </c>
      <c r="AJ878" s="234" t="s">
        <v>4601</v>
      </c>
      <c r="AK878" s="235">
        <v>0.03</v>
      </c>
      <c r="AL878" s="254">
        <v>0</v>
      </c>
      <c r="AM878" s="113" t="s">
        <v>2622</v>
      </c>
    </row>
    <row r="879" spans="1:39" ht="12.75">
      <c r="A879" s="114" t="str">
        <f t="shared" si="240"/>
        <v/>
      </c>
      <c r="B879" s="115"/>
      <c r="C879" s="116"/>
      <c r="D879" s="116"/>
      <c r="E879" s="146"/>
      <c r="F879" s="146"/>
      <c r="G879" s="147"/>
      <c r="H879" s="117"/>
      <c r="I879" s="118" t="str">
        <f t="shared" si="224"/>
        <v/>
      </c>
      <c r="J879" s="119"/>
      <c r="K879" s="120">
        <v>1</v>
      </c>
      <c r="L879" s="121">
        <f t="shared" si="229"/>
        <v>0</v>
      </c>
      <c r="M879" s="122" t="str">
        <f t="shared" si="225"/>
        <v/>
      </c>
      <c r="N879" s="123" t="str">
        <f t="shared" si="226"/>
        <v/>
      </c>
      <c r="O879" s="124" t="str">
        <f t="shared" si="230"/>
        <v/>
      </c>
      <c r="P879" s="125" t="e">
        <f t="shared" si="227"/>
        <v>#N/A</v>
      </c>
      <c r="Q879" s="126">
        <f t="shared" si="228"/>
        <v>0</v>
      </c>
      <c r="R879" s="127">
        <f t="shared" si="231"/>
        <v>0</v>
      </c>
      <c r="S879" s="132" t="str">
        <f t="shared" si="232"/>
        <v/>
      </c>
      <c r="T879" s="133" t="str">
        <f t="shared" si="233"/>
        <v/>
      </c>
      <c r="U879" s="133" t="str">
        <f t="shared" si="234"/>
        <v/>
      </c>
      <c r="V879" s="133" t="str">
        <f t="shared" si="235"/>
        <v/>
      </c>
      <c r="W879" s="133" t="str">
        <f t="shared" si="236"/>
        <v/>
      </c>
      <c r="X879" s="134" t="str">
        <f t="shared" si="237"/>
        <v/>
      </c>
      <c r="Y879" s="133" t="str">
        <f t="shared" si="238"/>
        <v/>
      </c>
      <c r="Z879" s="135" t="str">
        <f t="shared" si="239"/>
        <v/>
      </c>
      <c r="AA879" s="113"/>
      <c r="AB879" s="113"/>
      <c r="AC879" s="113"/>
      <c r="AD879" s="113"/>
      <c r="AE879" s="138"/>
      <c r="AF879" s="138"/>
      <c r="AG879" s="138"/>
      <c r="AH879" s="113"/>
      <c r="AI879" s="253" t="s">
        <v>6276</v>
      </c>
      <c r="AJ879" s="234" t="s">
        <v>4601</v>
      </c>
      <c r="AK879" s="235">
        <v>0.03</v>
      </c>
      <c r="AL879" s="254">
        <v>0</v>
      </c>
      <c r="AM879" s="113" t="s">
        <v>2622</v>
      </c>
    </row>
    <row r="880" spans="1:39" ht="12.75">
      <c r="A880" s="114" t="str">
        <f t="shared" si="240"/>
        <v/>
      </c>
      <c r="B880" s="115"/>
      <c r="C880" s="116"/>
      <c r="D880" s="116"/>
      <c r="E880" s="146"/>
      <c r="F880" s="146"/>
      <c r="G880" s="147"/>
      <c r="H880" s="117"/>
      <c r="I880" s="118" t="str">
        <f t="shared" si="224"/>
        <v/>
      </c>
      <c r="J880" s="119"/>
      <c r="K880" s="120">
        <v>1</v>
      </c>
      <c r="L880" s="121">
        <f t="shared" si="229"/>
        <v>0</v>
      </c>
      <c r="M880" s="122" t="str">
        <f t="shared" si="225"/>
        <v/>
      </c>
      <c r="N880" s="123" t="str">
        <f t="shared" si="226"/>
        <v/>
      </c>
      <c r="O880" s="124" t="str">
        <f t="shared" si="230"/>
        <v/>
      </c>
      <c r="P880" s="125" t="e">
        <f t="shared" si="227"/>
        <v>#N/A</v>
      </c>
      <c r="Q880" s="126">
        <f t="shared" si="228"/>
        <v>0</v>
      </c>
      <c r="R880" s="127">
        <f t="shared" si="231"/>
        <v>0</v>
      </c>
      <c r="S880" s="132" t="str">
        <f t="shared" si="232"/>
        <v/>
      </c>
      <c r="T880" s="133" t="str">
        <f t="shared" si="233"/>
        <v/>
      </c>
      <c r="U880" s="133" t="str">
        <f t="shared" si="234"/>
        <v/>
      </c>
      <c r="V880" s="133" t="str">
        <f t="shared" si="235"/>
        <v/>
      </c>
      <c r="W880" s="133" t="str">
        <f t="shared" si="236"/>
        <v/>
      </c>
      <c r="X880" s="134" t="str">
        <f t="shared" si="237"/>
        <v/>
      </c>
      <c r="Y880" s="133" t="str">
        <f t="shared" si="238"/>
        <v/>
      </c>
      <c r="Z880" s="135" t="str">
        <f t="shared" si="239"/>
        <v/>
      </c>
      <c r="AA880" s="113"/>
      <c r="AB880" s="113"/>
      <c r="AC880" s="113"/>
      <c r="AD880" s="113"/>
      <c r="AE880" s="138"/>
      <c r="AF880" s="138"/>
      <c r="AG880" s="138"/>
      <c r="AH880" s="113"/>
      <c r="AI880" s="253" t="s">
        <v>6277</v>
      </c>
      <c r="AJ880" s="234" t="s">
        <v>4601</v>
      </c>
      <c r="AK880" s="235">
        <v>0.03</v>
      </c>
      <c r="AL880" s="254">
        <v>0</v>
      </c>
      <c r="AM880" s="113" t="s">
        <v>2622</v>
      </c>
    </row>
    <row r="881" spans="1:39" ht="12.75">
      <c r="A881" s="114" t="str">
        <f t="shared" si="240"/>
        <v/>
      </c>
      <c r="B881" s="115"/>
      <c r="C881" s="116"/>
      <c r="D881" s="116"/>
      <c r="E881" s="146"/>
      <c r="F881" s="146"/>
      <c r="G881" s="147"/>
      <c r="H881" s="117"/>
      <c r="I881" s="118" t="str">
        <f t="shared" si="224"/>
        <v/>
      </c>
      <c r="J881" s="119"/>
      <c r="K881" s="120">
        <v>1</v>
      </c>
      <c r="L881" s="121">
        <f t="shared" si="229"/>
        <v>0</v>
      </c>
      <c r="M881" s="122" t="str">
        <f t="shared" si="225"/>
        <v/>
      </c>
      <c r="N881" s="123" t="str">
        <f t="shared" si="226"/>
        <v/>
      </c>
      <c r="O881" s="124" t="str">
        <f t="shared" si="230"/>
        <v/>
      </c>
      <c r="P881" s="125" t="e">
        <f t="shared" si="227"/>
        <v>#N/A</v>
      </c>
      <c r="Q881" s="126">
        <f t="shared" si="228"/>
        <v>0</v>
      </c>
      <c r="R881" s="127">
        <f t="shared" si="231"/>
        <v>0</v>
      </c>
      <c r="S881" s="132" t="str">
        <f t="shared" si="232"/>
        <v/>
      </c>
      <c r="T881" s="133" t="str">
        <f t="shared" si="233"/>
        <v/>
      </c>
      <c r="U881" s="133" t="str">
        <f t="shared" si="234"/>
        <v/>
      </c>
      <c r="V881" s="133" t="str">
        <f t="shared" si="235"/>
        <v/>
      </c>
      <c r="W881" s="133" t="str">
        <f t="shared" si="236"/>
        <v/>
      </c>
      <c r="X881" s="134" t="str">
        <f t="shared" si="237"/>
        <v/>
      </c>
      <c r="Y881" s="133" t="str">
        <f t="shared" si="238"/>
        <v/>
      </c>
      <c r="Z881" s="135" t="str">
        <f t="shared" si="239"/>
        <v/>
      </c>
      <c r="AA881" s="113"/>
      <c r="AB881" s="113"/>
      <c r="AC881" s="113"/>
      <c r="AD881" s="113"/>
      <c r="AE881" s="138"/>
      <c r="AF881" s="138"/>
      <c r="AG881" s="138"/>
      <c r="AH881" s="113"/>
      <c r="AI881" s="253" t="s">
        <v>6278</v>
      </c>
      <c r="AJ881" s="234" t="s">
        <v>4601</v>
      </c>
      <c r="AK881" s="235">
        <v>0.03</v>
      </c>
      <c r="AL881" s="254">
        <v>0</v>
      </c>
      <c r="AM881" s="113" t="s">
        <v>2622</v>
      </c>
    </row>
    <row r="882" spans="1:39" ht="12.75">
      <c r="A882" s="114" t="str">
        <f t="shared" si="240"/>
        <v/>
      </c>
      <c r="B882" s="115"/>
      <c r="C882" s="116"/>
      <c r="D882" s="116"/>
      <c r="E882" s="146"/>
      <c r="F882" s="146"/>
      <c r="G882" s="147"/>
      <c r="H882" s="117"/>
      <c r="I882" s="118" t="str">
        <f t="shared" si="224"/>
        <v/>
      </c>
      <c r="J882" s="119"/>
      <c r="K882" s="120">
        <v>1</v>
      </c>
      <c r="L882" s="121">
        <f t="shared" si="229"/>
        <v>0</v>
      </c>
      <c r="M882" s="122" t="str">
        <f t="shared" si="225"/>
        <v/>
      </c>
      <c r="N882" s="123" t="str">
        <f t="shared" si="226"/>
        <v/>
      </c>
      <c r="O882" s="124" t="str">
        <f t="shared" si="230"/>
        <v/>
      </c>
      <c r="P882" s="125" t="e">
        <f t="shared" si="227"/>
        <v>#N/A</v>
      </c>
      <c r="Q882" s="126">
        <f t="shared" si="228"/>
        <v>0</v>
      </c>
      <c r="R882" s="127">
        <f t="shared" si="231"/>
        <v>0</v>
      </c>
      <c r="S882" s="132" t="str">
        <f t="shared" si="232"/>
        <v/>
      </c>
      <c r="T882" s="133" t="str">
        <f t="shared" si="233"/>
        <v/>
      </c>
      <c r="U882" s="133" t="str">
        <f t="shared" si="234"/>
        <v/>
      </c>
      <c r="V882" s="133" t="str">
        <f t="shared" si="235"/>
        <v/>
      </c>
      <c r="W882" s="133" t="str">
        <f t="shared" si="236"/>
        <v/>
      </c>
      <c r="X882" s="134" t="str">
        <f t="shared" si="237"/>
        <v/>
      </c>
      <c r="Y882" s="133" t="str">
        <f t="shared" si="238"/>
        <v/>
      </c>
      <c r="Z882" s="135" t="str">
        <f t="shared" si="239"/>
        <v/>
      </c>
      <c r="AA882" s="113"/>
      <c r="AB882" s="113"/>
      <c r="AC882" s="113"/>
      <c r="AD882" s="113"/>
      <c r="AE882" s="138"/>
      <c r="AF882" s="138"/>
      <c r="AG882" s="138"/>
      <c r="AH882" s="113"/>
      <c r="AI882" s="253" t="s">
        <v>6279</v>
      </c>
      <c r="AJ882" s="234" t="s">
        <v>4601</v>
      </c>
      <c r="AK882" s="235">
        <v>0.03</v>
      </c>
      <c r="AL882" s="254">
        <v>0</v>
      </c>
      <c r="AM882" s="113" t="s">
        <v>2622</v>
      </c>
    </row>
    <row r="883" spans="1:39" ht="12.75">
      <c r="A883" s="114" t="str">
        <f t="shared" si="240"/>
        <v/>
      </c>
      <c r="B883" s="115"/>
      <c r="C883" s="116"/>
      <c r="D883" s="116"/>
      <c r="E883" s="146"/>
      <c r="F883" s="146"/>
      <c r="G883" s="147"/>
      <c r="H883" s="117"/>
      <c r="I883" s="118" t="str">
        <f t="shared" si="224"/>
        <v/>
      </c>
      <c r="J883" s="119"/>
      <c r="K883" s="120">
        <v>1</v>
      </c>
      <c r="L883" s="121">
        <f t="shared" si="229"/>
        <v>0</v>
      </c>
      <c r="M883" s="122" t="str">
        <f t="shared" si="225"/>
        <v/>
      </c>
      <c r="N883" s="123" t="str">
        <f t="shared" si="226"/>
        <v/>
      </c>
      <c r="O883" s="124" t="str">
        <f t="shared" si="230"/>
        <v/>
      </c>
      <c r="P883" s="125" t="e">
        <f t="shared" si="227"/>
        <v>#N/A</v>
      </c>
      <c r="Q883" s="126">
        <f t="shared" si="228"/>
        <v>0</v>
      </c>
      <c r="R883" s="127">
        <f t="shared" si="231"/>
        <v>0</v>
      </c>
      <c r="S883" s="132" t="str">
        <f t="shared" si="232"/>
        <v/>
      </c>
      <c r="T883" s="133" t="str">
        <f t="shared" si="233"/>
        <v/>
      </c>
      <c r="U883" s="133" t="str">
        <f t="shared" si="234"/>
        <v/>
      </c>
      <c r="V883" s="133" t="str">
        <f t="shared" si="235"/>
        <v/>
      </c>
      <c r="W883" s="133" t="str">
        <f t="shared" si="236"/>
        <v/>
      </c>
      <c r="X883" s="134" t="str">
        <f t="shared" si="237"/>
        <v/>
      </c>
      <c r="Y883" s="133" t="str">
        <f t="shared" si="238"/>
        <v/>
      </c>
      <c r="Z883" s="135" t="str">
        <f t="shared" si="239"/>
        <v/>
      </c>
      <c r="AA883" s="113"/>
      <c r="AB883" s="113"/>
      <c r="AC883" s="113"/>
      <c r="AD883" s="113"/>
      <c r="AE883" s="138"/>
      <c r="AF883" s="138"/>
      <c r="AG883" s="138"/>
      <c r="AH883" s="113"/>
      <c r="AI883" s="253" t="s">
        <v>6280</v>
      </c>
      <c r="AJ883" s="234" t="s">
        <v>4601</v>
      </c>
      <c r="AK883" s="235">
        <v>0.03</v>
      </c>
      <c r="AL883" s="254">
        <v>0</v>
      </c>
      <c r="AM883" s="113" t="s">
        <v>2622</v>
      </c>
    </row>
    <row r="884" spans="1:39" ht="12.75">
      <c r="A884" s="114" t="str">
        <f t="shared" si="240"/>
        <v/>
      </c>
      <c r="B884" s="115"/>
      <c r="C884" s="116"/>
      <c r="D884" s="116"/>
      <c r="E884" s="146"/>
      <c r="F884" s="146"/>
      <c r="G884" s="147"/>
      <c r="H884" s="117"/>
      <c r="I884" s="118" t="str">
        <f t="shared" si="224"/>
        <v/>
      </c>
      <c r="J884" s="119"/>
      <c r="K884" s="120">
        <v>1</v>
      </c>
      <c r="L884" s="121">
        <f t="shared" si="229"/>
        <v>0</v>
      </c>
      <c r="M884" s="122" t="str">
        <f t="shared" si="225"/>
        <v/>
      </c>
      <c r="N884" s="123" t="str">
        <f t="shared" si="226"/>
        <v/>
      </c>
      <c r="O884" s="124" t="str">
        <f t="shared" si="230"/>
        <v/>
      </c>
      <c r="P884" s="125" t="e">
        <f t="shared" si="227"/>
        <v>#N/A</v>
      </c>
      <c r="Q884" s="126">
        <f t="shared" si="228"/>
        <v>0</v>
      </c>
      <c r="R884" s="127">
        <f t="shared" si="231"/>
        <v>0</v>
      </c>
      <c r="S884" s="132" t="str">
        <f t="shared" si="232"/>
        <v/>
      </c>
      <c r="T884" s="133" t="str">
        <f t="shared" si="233"/>
        <v/>
      </c>
      <c r="U884" s="133" t="str">
        <f t="shared" si="234"/>
        <v/>
      </c>
      <c r="V884" s="133" t="str">
        <f t="shared" si="235"/>
        <v/>
      </c>
      <c r="W884" s="133" t="str">
        <f t="shared" si="236"/>
        <v/>
      </c>
      <c r="X884" s="134" t="str">
        <f t="shared" si="237"/>
        <v/>
      </c>
      <c r="Y884" s="133" t="str">
        <f t="shared" si="238"/>
        <v/>
      </c>
      <c r="Z884" s="135" t="str">
        <f t="shared" si="239"/>
        <v/>
      </c>
      <c r="AA884" s="113"/>
      <c r="AB884" s="113"/>
      <c r="AC884" s="113"/>
      <c r="AD884" s="113"/>
      <c r="AE884" s="138"/>
      <c r="AF884" s="138"/>
      <c r="AG884" s="138"/>
      <c r="AH884" s="113"/>
      <c r="AI884" s="253" t="s">
        <v>6281</v>
      </c>
      <c r="AJ884" s="234" t="s">
        <v>4601</v>
      </c>
      <c r="AK884" s="235">
        <v>0.03</v>
      </c>
      <c r="AL884" s="254">
        <v>0</v>
      </c>
      <c r="AM884" s="113" t="s">
        <v>2622</v>
      </c>
    </row>
    <row r="885" spans="1:39" ht="12.75">
      <c r="A885" s="114" t="str">
        <f t="shared" si="240"/>
        <v/>
      </c>
      <c r="B885" s="115"/>
      <c r="C885" s="116"/>
      <c r="D885" s="116"/>
      <c r="E885" s="146"/>
      <c r="F885" s="146"/>
      <c r="G885" s="147"/>
      <c r="H885" s="117"/>
      <c r="I885" s="118" t="str">
        <f t="shared" si="224"/>
        <v/>
      </c>
      <c r="J885" s="119"/>
      <c r="K885" s="120">
        <v>1</v>
      </c>
      <c r="L885" s="121">
        <f t="shared" si="229"/>
        <v>0</v>
      </c>
      <c r="M885" s="122" t="str">
        <f t="shared" si="225"/>
        <v/>
      </c>
      <c r="N885" s="123" t="str">
        <f t="shared" si="226"/>
        <v/>
      </c>
      <c r="O885" s="124" t="str">
        <f t="shared" si="230"/>
        <v/>
      </c>
      <c r="P885" s="125" t="e">
        <f t="shared" si="227"/>
        <v>#N/A</v>
      </c>
      <c r="Q885" s="126">
        <f t="shared" si="228"/>
        <v>0</v>
      </c>
      <c r="R885" s="127">
        <f t="shared" si="231"/>
        <v>0</v>
      </c>
      <c r="S885" s="132" t="str">
        <f t="shared" si="232"/>
        <v/>
      </c>
      <c r="T885" s="133" t="str">
        <f t="shared" si="233"/>
        <v/>
      </c>
      <c r="U885" s="133" t="str">
        <f t="shared" si="234"/>
        <v/>
      </c>
      <c r="V885" s="133" t="str">
        <f t="shared" si="235"/>
        <v/>
      </c>
      <c r="W885" s="133" t="str">
        <f t="shared" si="236"/>
        <v/>
      </c>
      <c r="X885" s="134" t="str">
        <f t="shared" si="237"/>
        <v/>
      </c>
      <c r="Y885" s="133" t="str">
        <f t="shared" si="238"/>
        <v/>
      </c>
      <c r="Z885" s="135" t="str">
        <f t="shared" si="239"/>
        <v/>
      </c>
      <c r="AA885" s="113"/>
      <c r="AB885" s="113"/>
      <c r="AC885" s="113"/>
      <c r="AD885" s="113"/>
      <c r="AE885" s="138"/>
      <c r="AF885" s="138"/>
      <c r="AG885" s="138"/>
      <c r="AH885" s="113"/>
      <c r="AI885" s="253" t="s">
        <v>6282</v>
      </c>
      <c r="AJ885" s="234" t="s">
        <v>4601</v>
      </c>
      <c r="AK885" s="235">
        <v>0.03</v>
      </c>
      <c r="AL885" s="254">
        <v>0</v>
      </c>
      <c r="AM885" s="113" t="s">
        <v>2622</v>
      </c>
    </row>
    <row r="886" spans="1:39" ht="12.75">
      <c r="A886" s="114" t="str">
        <f t="shared" si="240"/>
        <v/>
      </c>
      <c r="B886" s="115"/>
      <c r="C886" s="116"/>
      <c r="D886" s="116"/>
      <c r="E886" s="146"/>
      <c r="F886" s="146"/>
      <c r="G886" s="147"/>
      <c r="H886" s="117"/>
      <c r="I886" s="118" t="str">
        <f t="shared" si="224"/>
        <v/>
      </c>
      <c r="J886" s="119"/>
      <c r="K886" s="120">
        <v>1</v>
      </c>
      <c r="L886" s="121">
        <f t="shared" si="229"/>
        <v>0</v>
      </c>
      <c r="M886" s="122" t="str">
        <f t="shared" si="225"/>
        <v/>
      </c>
      <c r="N886" s="123" t="str">
        <f t="shared" si="226"/>
        <v/>
      </c>
      <c r="O886" s="124" t="str">
        <f t="shared" si="230"/>
        <v/>
      </c>
      <c r="P886" s="125" t="e">
        <f t="shared" si="227"/>
        <v>#N/A</v>
      </c>
      <c r="Q886" s="126">
        <f t="shared" si="228"/>
        <v>0</v>
      </c>
      <c r="R886" s="127">
        <f t="shared" si="231"/>
        <v>0</v>
      </c>
      <c r="S886" s="132" t="str">
        <f t="shared" si="232"/>
        <v/>
      </c>
      <c r="T886" s="133" t="str">
        <f t="shared" si="233"/>
        <v/>
      </c>
      <c r="U886" s="133" t="str">
        <f t="shared" si="234"/>
        <v/>
      </c>
      <c r="V886" s="133" t="str">
        <f t="shared" si="235"/>
        <v/>
      </c>
      <c r="W886" s="133" t="str">
        <f t="shared" si="236"/>
        <v/>
      </c>
      <c r="X886" s="134" t="str">
        <f t="shared" si="237"/>
        <v/>
      </c>
      <c r="Y886" s="133" t="str">
        <f t="shared" si="238"/>
        <v/>
      </c>
      <c r="Z886" s="135" t="str">
        <f t="shared" si="239"/>
        <v/>
      </c>
      <c r="AA886" s="113"/>
      <c r="AB886" s="113"/>
      <c r="AC886" s="113"/>
      <c r="AD886" s="113"/>
      <c r="AE886" s="138"/>
      <c r="AF886" s="138"/>
      <c r="AG886" s="138"/>
      <c r="AH886" s="113"/>
      <c r="AI886" s="253" t="s">
        <v>6283</v>
      </c>
      <c r="AJ886" s="234" t="s">
        <v>4601</v>
      </c>
      <c r="AK886" s="235">
        <v>0.03</v>
      </c>
      <c r="AL886" s="254">
        <v>0</v>
      </c>
      <c r="AM886" s="113" t="s">
        <v>2622</v>
      </c>
    </row>
    <row r="887" spans="1:39" ht="12.75">
      <c r="A887" s="114" t="str">
        <f t="shared" si="240"/>
        <v/>
      </c>
      <c r="B887" s="115"/>
      <c r="C887" s="116"/>
      <c r="D887" s="116"/>
      <c r="E887" s="146"/>
      <c r="F887" s="146"/>
      <c r="G887" s="147"/>
      <c r="H887" s="117"/>
      <c r="I887" s="118" t="str">
        <f t="shared" si="224"/>
        <v/>
      </c>
      <c r="J887" s="119"/>
      <c r="K887" s="120">
        <v>1</v>
      </c>
      <c r="L887" s="121">
        <f t="shared" si="229"/>
        <v>0</v>
      </c>
      <c r="M887" s="122" t="str">
        <f t="shared" si="225"/>
        <v/>
      </c>
      <c r="N887" s="123" t="str">
        <f t="shared" si="226"/>
        <v/>
      </c>
      <c r="O887" s="124" t="str">
        <f t="shared" si="230"/>
        <v/>
      </c>
      <c r="P887" s="125" t="e">
        <f t="shared" si="227"/>
        <v>#N/A</v>
      </c>
      <c r="Q887" s="126">
        <f t="shared" si="228"/>
        <v>0</v>
      </c>
      <c r="R887" s="127">
        <f t="shared" si="231"/>
        <v>0</v>
      </c>
      <c r="S887" s="132" t="str">
        <f t="shared" si="232"/>
        <v/>
      </c>
      <c r="T887" s="133" t="str">
        <f t="shared" si="233"/>
        <v/>
      </c>
      <c r="U887" s="133" t="str">
        <f t="shared" si="234"/>
        <v/>
      </c>
      <c r="V887" s="133" t="str">
        <f t="shared" si="235"/>
        <v/>
      </c>
      <c r="W887" s="133" t="str">
        <f t="shared" si="236"/>
        <v/>
      </c>
      <c r="X887" s="134" t="str">
        <f t="shared" si="237"/>
        <v/>
      </c>
      <c r="Y887" s="133" t="str">
        <f t="shared" si="238"/>
        <v/>
      </c>
      <c r="Z887" s="135" t="str">
        <f t="shared" si="239"/>
        <v/>
      </c>
      <c r="AA887" s="113"/>
      <c r="AB887" s="113"/>
      <c r="AC887" s="113"/>
      <c r="AD887" s="113"/>
      <c r="AE887" s="138"/>
      <c r="AF887" s="138"/>
      <c r="AG887" s="138"/>
      <c r="AH887" s="113"/>
      <c r="AI887" s="253" t="s">
        <v>6284</v>
      </c>
      <c r="AJ887" s="234" t="s">
        <v>4601</v>
      </c>
      <c r="AK887" s="235">
        <v>0.03</v>
      </c>
      <c r="AL887" s="254">
        <v>0</v>
      </c>
      <c r="AM887" s="113" t="s">
        <v>2622</v>
      </c>
    </row>
    <row r="888" spans="1:39" ht="12.75">
      <c r="A888" s="114" t="str">
        <f t="shared" si="240"/>
        <v/>
      </c>
      <c r="B888" s="115"/>
      <c r="C888" s="116"/>
      <c r="D888" s="116"/>
      <c r="E888" s="146"/>
      <c r="F888" s="146"/>
      <c r="G888" s="147"/>
      <c r="H888" s="117"/>
      <c r="I888" s="118" t="str">
        <f t="shared" si="224"/>
        <v/>
      </c>
      <c r="J888" s="119"/>
      <c r="K888" s="120">
        <v>1</v>
      </c>
      <c r="L888" s="121">
        <f t="shared" si="229"/>
        <v>0</v>
      </c>
      <c r="M888" s="122" t="str">
        <f t="shared" si="225"/>
        <v/>
      </c>
      <c r="N888" s="123" t="str">
        <f t="shared" si="226"/>
        <v/>
      </c>
      <c r="O888" s="124" t="str">
        <f t="shared" si="230"/>
        <v/>
      </c>
      <c r="P888" s="125" t="e">
        <f t="shared" si="227"/>
        <v>#N/A</v>
      </c>
      <c r="Q888" s="126">
        <f t="shared" si="228"/>
        <v>0</v>
      </c>
      <c r="R888" s="127">
        <f t="shared" si="231"/>
        <v>0</v>
      </c>
      <c r="S888" s="132" t="str">
        <f t="shared" si="232"/>
        <v/>
      </c>
      <c r="T888" s="133" t="str">
        <f t="shared" si="233"/>
        <v/>
      </c>
      <c r="U888" s="133" t="str">
        <f t="shared" si="234"/>
        <v/>
      </c>
      <c r="V888" s="133" t="str">
        <f t="shared" si="235"/>
        <v/>
      </c>
      <c r="W888" s="133" t="str">
        <f t="shared" si="236"/>
        <v/>
      </c>
      <c r="X888" s="134" t="str">
        <f t="shared" si="237"/>
        <v/>
      </c>
      <c r="Y888" s="133" t="str">
        <f t="shared" si="238"/>
        <v/>
      </c>
      <c r="Z888" s="135" t="str">
        <f t="shared" si="239"/>
        <v/>
      </c>
      <c r="AA888" s="113"/>
      <c r="AB888" s="113"/>
      <c r="AC888" s="113"/>
      <c r="AD888" s="113"/>
      <c r="AE888" s="138"/>
      <c r="AF888" s="138"/>
      <c r="AG888" s="138"/>
      <c r="AH888" s="113"/>
      <c r="AI888" s="253" t="s">
        <v>6285</v>
      </c>
      <c r="AJ888" s="234" t="s">
        <v>4601</v>
      </c>
      <c r="AK888" s="235">
        <v>0.03</v>
      </c>
      <c r="AL888" s="254">
        <v>0</v>
      </c>
      <c r="AM888" s="113" t="s">
        <v>2622</v>
      </c>
    </row>
    <row r="889" spans="1:39" ht="12.75">
      <c r="A889" s="114" t="str">
        <f t="shared" si="240"/>
        <v/>
      </c>
      <c r="B889" s="115"/>
      <c r="C889" s="116"/>
      <c r="D889" s="116"/>
      <c r="E889" s="146"/>
      <c r="F889" s="146"/>
      <c r="G889" s="147"/>
      <c r="H889" s="117"/>
      <c r="I889" s="118" t="str">
        <f t="shared" si="224"/>
        <v/>
      </c>
      <c r="J889" s="119"/>
      <c r="K889" s="120">
        <v>1</v>
      </c>
      <c r="L889" s="121">
        <f t="shared" si="229"/>
        <v>0</v>
      </c>
      <c r="M889" s="122" t="str">
        <f t="shared" si="225"/>
        <v/>
      </c>
      <c r="N889" s="123" t="str">
        <f t="shared" si="226"/>
        <v/>
      </c>
      <c r="O889" s="124" t="str">
        <f t="shared" si="230"/>
        <v/>
      </c>
      <c r="P889" s="125" t="e">
        <f t="shared" si="227"/>
        <v>#N/A</v>
      </c>
      <c r="Q889" s="126">
        <f t="shared" si="228"/>
        <v>0</v>
      </c>
      <c r="R889" s="127">
        <f t="shared" si="231"/>
        <v>0</v>
      </c>
      <c r="S889" s="132" t="str">
        <f t="shared" si="232"/>
        <v/>
      </c>
      <c r="T889" s="133" t="str">
        <f t="shared" si="233"/>
        <v/>
      </c>
      <c r="U889" s="133" t="str">
        <f t="shared" si="234"/>
        <v/>
      </c>
      <c r="V889" s="133" t="str">
        <f t="shared" si="235"/>
        <v/>
      </c>
      <c r="W889" s="133" t="str">
        <f t="shared" si="236"/>
        <v/>
      </c>
      <c r="X889" s="134" t="str">
        <f t="shared" si="237"/>
        <v/>
      </c>
      <c r="Y889" s="133" t="str">
        <f t="shared" si="238"/>
        <v/>
      </c>
      <c r="Z889" s="135" t="str">
        <f t="shared" si="239"/>
        <v/>
      </c>
      <c r="AA889" s="113"/>
      <c r="AB889" s="113"/>
      <c r="AC889" s="113"/>
      <c r="AD889" s="113"/>
      <c r="AE889" s="138"/>
      <c r="AF889" s="138"/>
      <c r="AG889" s="138"/>
      <c r="AH889" s="113"/>
      <c r="AI889" s="253" t="s">
        <v>6286</v>
      </c>
      <c r="AJ889" s="234" t="s">
        <v>4601</v>
      </c>
      <c r="AK889" s="235">
        <v>0.03</v>
      </c>
      <c r="AL889" s="254">
        <v>0</v>
      </c>
      <c r="AM889" s="113" t="s">
        <v>2622</v>
      </c>
    </row>
    <row r="890" spans="1:39" ht="12.75">
      <c r="A890" s="114" t="str">
        <f t="shared" si="240"/>
        <v/>
      </c>
      <c r="B890" s="115"/>
      <c r="C890" s="116"/>
      <c r="D890" s="116"/>
      <c r="E890" s="146"/>
      <c r="F890" s="146"/>
      <c r="G890" s="147"/>
      <c r="H890" s="117"/>
      <c r="I890" s="118" t="str">
        <f t="shared" si="224"/>
        <v/>
      </c>
      <c r="J890" s="119"/>
      <c r="K890" s="120">
        <v>1</v>
      </c>
      <c r="L890" s="121">
        <f t="shared" si="229"/>
        <v>0</v>
      </c>
      <c r="M890" s="122" t="str">
        <f t="shared" si="225"/>
        <v/>
      </c>
      <c r="N890" s="123" t="str">
        <f t="shared" si="226"/>
        <v/>
      </c>
      <c r="O890" s="124" t="str">
        <f t="shared" si="230"/>
        <v/>
      </c>
      <c r="P890" s="125" t="e">
        <f t="shared" si="227"/>
        <v>#N/A</v>
      </c>
      <c r="Q890" s="126">
        <f t="shared" si="228"/>
        <v>0</v>
      </c>
      <c r="R890" s="127">
        <f t="shared" si="231"/>
        <v>0</v>
      </c>
      <c r="S890" s="132" t="str">
        <f t="shared" si="232"/>
        <v/>
      </c>
      <c r="T890" s="133" t="str">
        <f t="shared" si="233"/>
        <v/>
      </c>
      <c r="U890" s="133" t="str">
        <f t="shared" si="234"/>
        <v/>
      </c>
      <c r="V890" s="133" t="str">
        <f t="shared" si="235"/>
        <v/>
      </c>
      <c r="W890" s="133" t="str">
        <f t="shared" si="236"/>
        <v/>
      </c>
      <c r="X890" s="134" t="str">
        <f t="shared" si="237"/>
        <v/>
      </c>
      <c r="Y890" s="133" t="str">
        <f t="shared" si="238"/>
        <v/>
      </c>
      <c r="Z890" s="135" t="str">
        <f t="shared" si="239"/>
        <v/>
      </c>
      <c r="AA890" s="113"/>
      <c r="AB890" s="113"/>
      <c r="AC890" s="113"/>
      <c r="AD890" s="113"/>
      <c r="AE890" s="138"/>
      <c r="AF890" s="138"/>
      <c r="AG890" s="138"/>
      <c r="AH890" s="113"/>
      <c r="AI890" s="253" t="s">
        <v>6287</v>
      </c>
      <c r="AJ890" s="234" t="s">
        <v>4601</v>
      </c>
      <c r="AK890" s="235">
        <v>0.03</v>
      </c>
      <c r="AL890" s="254">
        <v>0</v>
      </c>
      <c r="AM890" s="113" t="s">
        <v>2622</v>
      </c>
    </row>
    <row r="891" spans="1:39" ht="12.75">
      <c r="A891" s="114" t="str">
        <f t="shared" si="240"/>
        <v/>
      </c>
      <c r="B891" s="115"/>
      <c r="C891" s="116"/>
      <c r="D891" s="116"/>
      <c r="E891" s="146"/>
      <c r="F891" s="146"/>
      <c r="G891" s="147"/>
      <c r="H891" s="117"/>
      <c r="I891" s="118" t="str">
        <f t="shared" si="224"/>
        <v/>
      </c>
      <c r="J891" s="119"/>
      <c r="K891" s="120">
        <v>1</v>
      </c>
      <c r="L891" s="121">
        <f t="shared" si="229"/>
        <v>0</v>
      </c>
      <c r="M891" s="122" t="str">
        <f t="shared" si="225"/>
        <v/>
      </c>
      <c r="N891" s="123" t="str">
        <f t="shared" si="226"/>
        <v/>
      </c>
      <c r="O891" s="124" t="str">
        <f t="shared" si="230"/>
        <v/>
      </c>
      <c r="P891" s="125" t="e">
        <f t="shared" si="227"/>
        <v>#N/A</v>
      </c>
      <c r="Q891" s="126">
        <f t="shared" si="228"/>
        <v>0</v>
      </c>
      <c r="R891" s="127">
        <f t="shared" si="231"/>
        <v>0</v>
      </c>
      <c r="S891" s="132" t="str">
        <f t="shared" si="232"/>
        <v/>
      </c>
      <c r="T891" s="133" t="str">
        <f t="shared" si="233"/>
        <v/>
      </c>
      <c r="U891" s="133" t="str">
        <f t="shared" si="234"/>
        <v/>
      </c>
      <c r="V891" s="133" t="str">
        <f t="shared" si="235"/>
        <v/>
      </c>
      <c r="W891" s="133" t="str">
        <f t="shared" si="236"/>
        <v/>
      </c>
      <c r="X891" s="134" t="str">
        <f t="shared" si="237"/>
        <v/>
      </c>
      <c r="Y891" s="133" t="str">
        <f t="shared" si="238"/>
        <v/>
      </c>
      <c r="Z891" s="135" t="str">
        <f t="shared" si="239"/>
        <v/>
      </c>
      <c r="AA891" s="113"/>
      <c r="AB891" s="113"/>
      <c r="AC891" s="113"/>
      <c r="AD891" s="113"/>
      <c r="AE891" s="138"/>
      <c r="AF891" s="138"/>
      <c r="AG891" s="138"/>
      <c r="AH891" s="113"/>
      <c r="AI891" s="253" t="s">
        <v>6288</v>
      </c>
      <c r="AJ891" s="234" t="s">
        <v>4601</v>
      </c>
      <c r="AK891" s="235">
        <v>0.03</v>
      </c>
      <c r="AL891" s="254">
        <v>0</v>
      </c>
      <c r="AM891" s="113" t="s">
        <v>2622</v>
      </c>
    </row>
    <row r="892" spans="1:39" ht="12.75">
      <c r="A892" s="114" t="str">
        <f t="shared" si="240"/>
        <v/>
      </c>
      <c r="B892" s="115"/>
      <c r="C892" s="116"/>
      <c r="D892" s="116"/>
      <c r="E892" s="146"/>
      <c r="F892" s="146"/>
      <c r="G892" s="147"/>
      <c r="H892" s="117"/>
      <c r="I892" s="118" t="str">
        <f t="shared" si="224"/>
        <v/>
      </c>
      <c r="J892" s="119"/>
      <c r="K892" s="120">
        <v>1</v>
      </c>
      <c r="L892" s="121">
        <f t="shared" si="229"/>
        <v>0</v>
      </c>
      <c r="M892" s="122" t="str">
        <f t="shared" si="225"/>
        <v/>
      </c>
      <c r="N892" s="123" t="str">
        <f t="shared" si="226"/>
        <v/>
      </c>
      <c r="O892" s="124" t="str">
        <f t="shared" si="230"/>
        <v/>
      </c>
      <c r="P892" s="125" t="e">
        <f t="shared" si="227"/>
        <v>#N/A</v>
      </c>
      <c r="Q892" s="126">
        <f t="shared" si="228"/>
        <v>0</v>
      </c>
      <c r="R892" s="127">
        <f t="shared" si="231"/>
        <v>0</v>
      </c>
      <c r="S892" s="132" t="str">
        <f t="shared" si="232"/>
        <v/>
      </c>
      <c r="T892" s="133" t="str">
        <f t="shared" si="233"/>
        <v/>
      </c>
      <c r="U892" s="133" t="str">
        <f t="shared" si="234"/>
        <v/>
      </c>
      <c r="V892" s="133" t="str">
        <f t="shared" si="235"/>
        <v/>
      </c>
      <c r="W892" s="133" t="str">
        <f t="shared" si="236"/>
        <v/>
      </c>
      <c r="X892" s="134" t="str">
        <f t="shared" si="237"/>
        <v/>
      </c>
      <c r="Y892" s="133" t="str">
        <f t="shared" si="238"/>
        <v/>
      </c>
      <c r="Z892" s="135" t="str">
        <f t="shared" si="239"/>
        <v/>
      </c>
      <c r="AA892" s="113"/>
      <c r="AB892" s="113"/>
      <c r="AC892" s="113"/>
      <c r="AD892" s="113"/>
      <c r="AE892" s="138"/>
      <c r="AF892" s="138"/>
      <c r="AG892" s="138"/>
      <c r="AH892" s="113"/>
      <c r="AI892" s="253" t="s">
        <v>6289</v>
      </c>
      <c r="AJ892" s="234" t="s">
        <v>4601</v>
      </c>
      <c r="AK892" s="235">
        <v>0.03</v>
      </c>
      <c r="AL892" s="254">
        <v>0</v>
      </c>
      <c r="AM892" s="113" t="s">
        <v>2622</v>
      </c>
    </row>
    <row r="893" spans="1:39" ht="12.75">
      <c r="A893" s="114" t="str">
        <f t="shared" si="240"/>
        <v/>
      </c>
      <c r="B893" s="115"/>
      <c r="C893" s="116"/>
      <c r="D893" s="116"/>
      <c r="E893" s="146"/>
      <c r="F893" s="146"/>
      <c r="G893" s="147"/>
      <c r="H893" s="117"/>
      <c r="I893" s="118" t="str">
        <f t="shared" si="224"/>
        <v/>
      </c>
      <c r="J893" s="119"/>
      <c r="K893" s="120">
        <v>1</v>
      </c>
      <c r="L893" s="121">
        <f t="shared" si="229"/>
        <v>0</v>
      </c>
      <c r="M893" s="122" t="str">
        <f t="shared" si="225"/>
        <v/>
      </c>
      <c r="N893" s="123" t="str">
        <f t="shared" si="226"/>
        <v/>
      </c>
      <c r="O893" s="124" t="str">
        <f t="shared" si="230"/>
        <v/>
      </c>
      <c r="P893" s="125" t="e">
        <f t="shared" si="227"/>
        <v>#N/A</v>
      </c>
      <c r="Q893" s="126">
        <f t="shared" si="228"/>
        <v>0</v>
      </c>
      <c r="R893" s="127">
        <f t="shared" si="231"/>
        <v>0</v>
      </c>
      <c r="S893" s="132" t="str">
        <f t="shared" si="232"/>
        <v/>
      </c>
      <c r="T893" s="133" t="str">
        <f t="shared" si="233"/>
        <v/>
      </c>
      <c r="U893" s="133" t="str">
        <f t="shared" si="234"/>
        <v/>
      </c>
      <c r="V893" s="133" t="str">
        <f t="shared" si="235"/>
        <v/>
      </c>
      <c r="W893" s="133" t="str">
        <f t="shared" si="236"/>
        <v/>
      </c>
      <c r="X893" s="134" t="str">
        <f t="shared" si="237"/>
        <v/>
      </c>
      <c r="Y893" s="133" t="str">
        <f t="shared" si="238"/>
        <v/>
      </c>
      <c r="Z893" s="135" t="str">
        <f t="shared" si="239"/>
        <v/>
      </c>
      <c r="AA893" s="113"/>
      <c r="AB893" s="113"/>
      <c r="AC893" s="113"/>
      <c r="AD893" s="113"/>
      <c r="AE893" s="138"/>
      <c r="AF893" s="138"/>
      <c r="AG893" s="138"/>
      <c r="AH893" s="113"/>
      <c r="AI893" s="253" t="s">
        <v>6290</v>
      </c>
      <c r="AJ893" s="234" t="s">
        <v>4601</v>
      </c>
      <c r="AK893" s="235">
        <v>0.03</v>
      </c>
      <c r="AL893" s="254">
        <v>0</v>
      </c>
      <c r="AM893" s="113" t="s">
        <v>2622</v>
      </c>
    </row>
    <row r="894" spans="1:39" ht="12.75">
      <c r="A894" s="114" t="str">
        <f t="shared" si="240"/>
        <v/>
      </c>
      <c r="B894" s="115"/>
      <c r="C894" s="116"/>
      <c r="D894" s="116"/>
      <c r="E894" s="146"/>
      <c r="F894" s="146"/>
      <c r="G894" s="147"/>
      <c r="H894" s="117"/>
      <c r="I894" s="118" t="str">
        <f t="shared" si="224"/>
        <v/>
      </c>
      <c r="J894" s="119"/>
      <c r="K894" s="120">
        <v>1</v>
      </c>
      <c r="L894" s="121">
        <f t="shared" si="229"/>
        <v>0</v>
      </c>
      <c r="M894" s="122" t="str">
        <f t="shared" si="225"/>
        <v/>
      </c>
      <c r="N894" s="123" t="str">
        <f t="shared" si="226"/>
        <v/>
      </c>
      <c r="O894" s="124" t="str">
        <f t="shared" si="230"/>
        <v/>
      </c>
      <c r="P894" s="125" t="e">
        <f t="shared" si="227"/>
        <v>#N/A</v>
      </c>
      <c r="Q894" s="126">
        <f t="shared" si="228"/>
        <v>0</v>
      </c>
      <c r="R894" s="127">
        <f t="shared" si="231"/>
        <v>0</v>
      </c>
      <c r="S894" s="132" t="str">
        <f t="shared" si="232"/>
        <v/>
      </c>
      <c r="T894" s="133" t="str">
        <f t="shared" si="233"/>
        <v/>
      </c>
      <c r="U894" s="133" t="str">
        <f t="shared" si="234"/>
        <v/>
      </c>
      <c r="V894" s="133" t="str">
        <f t="shared" si="235"/>
        <v/>
      </c>
      <c r="W894" s="133" t="str">
        <f t="shared" si="236"/>
        <v/>
      </c>
      <c r="X894" s="134" t="str">
        <f t="shared" si="237"/>
        <v/>
      </c>
      <c r="Y894" s="133" t="str">
        <f t="shared" si="238"/>
        <v/>
      </c>
      <c r="Z894" s="135" t="str">
        <f t="shared" si="239"/>
        <v/>
      </c>
      <c r="AA894" s="113"/>
      <c r="AB894" s="113"/>
      <c r="AC894" s="113"/>
      <c r="AD894" s="113"/>
      <c r="AE894" s="138"/>
      <c r="AF894" s="138"/>
      <c r="AG894" s="138"/>
      <c r="AH894" s="113"/>
      <c r="AI894" s="253" t="s">
        <v>6291</v>
      </c>
      <c r="AJ894" s="234" t="s">
        <v>4601</v>
      </c>
      <c r="AK894" s="235">
        <v>0.03</v>
      </c>
      <c r="AL894" s="254">
        <v>0</v>
      </c>
      <c r="AM894" s="113" t="s">
        <v>2622</v>
      </c>
    </row>
    <row r="895" spans="1:39" ht="12.75">
      <c r="A895" s="114" t="str">
        <f t="shared" si="240"/>
        <v/>
      </c>
      <c r="B895" s="115"/>
      <c r="C895" s="116"/>
      <c r="D895" s="116"/>
      <c r="E895" s="146"/>
      <c r="F895" s="146"/>
      <c r="G895" s="147"/>
      <c r="H895" s="117"/>
      <c r="I895" s="118" t="str">
        <f t="shared" si="224"/>
        <v/>
      </c>
      <c r="J895" s="119"/>
      <c r="K895" s="120">
        <v>1</v>
      </c>
      <c r="L895" s="121">
        <f t="shared" si="229"/>
        <v>0</v>
      </c>
      <c r="M895" s="122" t="str">
        <f t="shared" si="225"/>
        <v/>
      </c>
      <c r="N895" s="123" t="str">
        <f t="shared" si="226"/>
        <v/>
      </c>
      <c r="O895" s="124" t="str">
        <f t="shared" si="230"/>
        <v/>
      </c>
      <c r="P895" s="125" t="e">
        <f t="shared" si="227"/>
        <v>#N/A</v>
      </c>
      <c r="Q895" s="126">
        <f t="shared" si="228"/>
        <v>0</v>
      </c>
      <c r="R895" s="127">
        <f t="shared" si="231"/>
        <v>0</v>
      </c>
      <c r="S895" s="132" t="str">
        <f t="shared" si="232"/>
        <v/>
      </c>
      <c r="T895" s="133" t="str">
        <f t="shared" si="233"/>
        <v/>
      </c>
      <c r="U895" s="133" t="str">
        <f t="shared" si="234"/>
        <v/>
      </c>
      <c r="V895" s="133" t="str">
        <f t="shared" si="235"/>
        <v/>
      </c>
      <c r="W895" s="133" t="str">
        <f t="shared" si="236"/>
        <v/>
      </c>
      <c r="X895" s="134" t="str">
        <f t="shared" si="237"/>
        <v/>
      </c>
      <c r="Y895" s="133" t="str">
        <f t="shared" si="238"/>
        <v/>
      </c>
      <c r="Z895" s="135" t="str">
        <f t="shared" si="239"/>
        <v/>
      </c>
      <c r="AA895" s="113"/>
      <c r="AB895" s="113"/>
      <c r="AC895" s="113"/>
      <c r="AD895" s="113"/>
      <c r="AE895" s="138"/>
      <c r="AF895" s="138"/>
      <c r="AG895" s="138"/>
      <c r="AH895" s="113"/>
      <c r="AI895" s="253" t="s">
        <v>6292</v>
      </c>
      <c r="AJ895" s="234" t="s">
        <v>4601</v>
      </c>
      <c r="AK895" s="235">
        <v>0.03</v>
      </c>
      <c r="AL895" s="254">
        <v>0</v>
      </c>
      <c r="AM895" s="113" t="s">
        <v>2622</v>
      </c>
    </row>
    <row r="896" spans="1:39" ht="12.75">
      <c r="A896" s="114" t="str">
        <f t="shared" si="240"/>
        <v/>
      </c>
      <c r="B896" s="115"/>
      <c r="C896" s="116"/>
      <c r="D896" s="116"/>
      <c r="E896" s="146"/>
      <c r="F896" s="146"/>
      <c r="G896" s="147"/>
      <c r="H896" s="117"/>
      <c r="I896" s="118" t="str">
        <f t="shared" si="224"/>
        <v/>
      </c>
      <c r="J896" s="119"/>
      <c r="K896" s="120">
        <v>1</v>
      </c>
      <c r="L896" s="121">
        <f t="shared" si="229"/>
        <v>0</v>
      </c>
      <c r="M896" s="122" t="str">
        <f t="shared" si="225"/>
        <v/>
      </c>
      <c r="N896" s="123" t="str">
        <f t="shared" si="226"/>
        <v/>
      </c>
      <c r="O896" s="124" t="str">
        <f t="shared" si="230"/>
        <v/>
      </c>
      <c r="P896" s="125" t="e">
        <f t="shared" si="227"/>
        <v>#N/A</v>
      </c>
      <c r="Q896" s="126">
        <f t="shared" si="228"/>
        <v>0</v>
      </c>
      <c r="R896" s="127">
        <f t="shared" si="231"/>
        <v>0</v>
      </c>
      <c r="S896" s="132" t="str">
        <f t="shared" si="232"/>
        <v/>
      </c>
      <c r="T896" s="133" t="str">
        <f t="shared" si="233"/>
        <v/>
      </c>
      <c r="U896" s="133" t="str">
        <f t="shared" si="234"/>
        <v/>
      </c>
      <c r="V896" s="133" t="str">
        <f t="shared" si="235"/>
        <v/>
      </c>
      <c r="W896" s="133" t="str">
        <f t="shared" si="236"/>
        <v/>
      </c>
      <c r="X896" s="134" t="str">
        <f t="shared" si="237"/>
        <v/>
      </c>
      <c r="Y896" s="133" t="str">
        <f t="shared" si="238"/>
        <v/>
      </c>
      <c r="Z896" s="135" t="str">
        <f t="shared" si="239"/>
        <v/>
      </c>
      <c r="AA896" s="113"/>
      <c r="AB896" s="113"/>
      <c r="AC896" s="113"/>
      <c r="AD896" s="113"/>
      <c r="AE896" s="138"/>
      <c r="AF896" s="138"/>
      <c r="AG896" s="138"/>
      <c r="AH896" s="113"/>
      <c r="AI896" s="253" t="s">
        <v>6293</v>
      </c>
      <c r="AJ896" s="234" t="s">
        <v>4601</v>
      </c>
      <c r="AK896" s="235">
        <v>0.03</v>
      </c>
      <c r="AL896" s="254">
        <v>0</v>
      </c>
      <c r="AM896" s="113" t="s">
        <v>2622</v>
      </c>
    </row>
    <row r="897" spans="1:39" ht="12.75">
      <c r="A897" s="114" t="str">
        <f t="shared" si="240"/>
        <v/>
      </c>
      <c r="B897" s="115"/>
      <c r="C897" s="116"/>
      <c r="D897" s="116"/>
      <c r="E897" s="146"/>
      <c r="F897" s="146"/>
      <c r="G897" s="147"/>
      <c r="H897" s="117"/>
      <c r="I897" s="118" t="str">
        <f t="shared" si="224"/>
        <v/>
      </c>
      <c r="J897" s="119"/>
      <c r="K897" s="120">
        <v>1</v>
      </c>
      <c r="L897" s="121">
        <f t="shared" si="229"/>
        <v>0</v>
      </c>
      <c r="M897" s="122" t="str">
        <f t="shared" si="225"/>
        <v/>
      </c>
      <c r="N897" s="123" t="str">
        <f t="shared" si="226"/>
        <v/>
      </c>
      <c r="O897" s="124" t="str">
        <f t="shared" si="230"/>
        <v/>
      </c>
      <c r="P897" s="125" t="e">
        <f t="shared" si="227"/>
        <v>#N/A</v>
      </c>
      <c r="Q897" s="126">
        <f t="shared" si="228"/>
        <v>0</v>
      </c>
      <c r="R897" s="127">
        <f t="shared" si="231"/>
        <v>0</v>
      </c>
      <c r="S897" s="132" t="str">
        <f t="shared" si="232"/>
        <v/>
      </c>
      <c r="T897" s="133" t="str">
        <f t="shared" si="233"/>
        <v/>
      </c>
      <c r="U897" s="133" t="str">
        <f t="shared" si="234"/>
        <v/>
      </c>
      <c r="V897" s="133" t="str">
        <f t="shared" si="235"/>
        <v/>
      </c>
      <c r="W897" s="133" t="str">
        <f t="shared" si="236"/>
        <v/>
      </c>
      <c r="X897" s="134" t="str">
        <f t="shared" si="237"/>
        <v/>
      </c>
      <c r="Y897" s="133" t="str">
        <f t="shared" si="238"/>
        <v/>
      </c>
      <c r="Z897" s="135" t="str">
        <f t="shared" si="239"/>
        <v/>
      </c>
      <c r="AA897" s="113"/>
      <c r="AB897" s="113"/>
      <c r="AC897" s="113"/>
      <c r="AD897" s="113"/>
      <c r="AE897" s="138"/>
      <c r="AF897" s="138"/>
      <c r="AG897" s="138"/>
      <c r="AH897" s="113"/>
      <c r="AI897" s="253" t="s">
        <v>6294</v>
      </c>
      <c r="AJ897" s="234" t="s">
        <v>4601</v>
      </c>
      <c r="AK897" s="235">
        <v>0.03</v>
      </c>
      <c r="AL897" s="254">
        <v>0</v>
      </c>
      <c r="AM897" s="113" t="s">
        <v>2622</v>
      </c>
    </row>
    <row r="898" spans="1:39" ht="12.75">
      <c r="A898" s="114" t="str">
        <f t="shared" si="240"/>
        <v/>
      </c>
      <c r="B898" s="115"/>
      <c r="C898" s="116"/>
      <c r="D898" s="116"/>
      <c r="E898" s="146"/>
      <c r="F898" s="146"/>
      <c r="G898" s="147"/>
      <c r="H898" s="117"/>
      <c r="I898" s="118" t="str">
        <f t="shared" si="224"/>
        <v/>
      </c>
      <c r="J898" s="119"/>
      <c r="K898" s="120">
        <v>1</v>
      </c>
      <c r="L898" s="121">
        <f t="shared" si="229"/>
        <v>0</v>
      </c>
      <c r="M898" s="122" t="str">
        <f t="shared" si="225"/>
        <v/>
      </c>
      <c r="N898" s="123" t="str">
        <f t="shared" si="226"/>
        <v/>
      </c>
      <c r="O898" s="124" t="str">
        <f t="shared" si="230"/>
        <v/>
      </c>
      <c r="P898" s="125" t="e">
        <f t="shared" si="227"/>
        <v>#N/A</v>
      </c>
      <c r="Q898" s="126">
        <f t="shared" si="228"/>
        <v>0</v>
      </c>
      <c r="R898" s="127">
        <f t="shared" si="231"/>
        <v>0</v>
      </c>
      <c r="S898" s="132" t="str">
        <f t="shared" si="232"/>
        <v/>
      </c>
      <c r="T898" s="133" t="str">
        <f t="shared" si="233"/>
        <v/>
      </c>
      <c r="U898" s="133" t="str">
        <f t="shared" si="234"/>
        <v/>
      </c>
      <c r="V898" s="133" t="str">
        <f t="shared" si="235"/>
        <v/>
      </c>
      <c r="W898" s="133" t="str">
        <f t="shared" si="236"/>
        <v/>
      </c>
      <c r="X898" s="134" t="str">
        <f t="shared" si="237"/>
        <v/>
      </c>
      <c r="Y898" s="133" t="str">
        <f t="shared" si="238"/>
        <v/>
      </c>
      <c r="Z898" s="135" t="str">
        <f t="shared" si="239"/>
        <v/>
      </c>
      <c r="AA898" s="113"/>
      <c r="AB898" s="113"/>
      <c r="AC898" s="113"/>
      <c r="AD898" s="113"/>
      <c r="AE898" s="138"/>
      <c r="AF898" s="138"/>
      <c r="AG898" s="138"/>
      <c r="AH898" s="113"/>
      <c r="AI898" s="253" t="s">
        <v>6295</v>
      </c>
      <c r="AJ898" s="234" t="s">
        <v>4601</v>
      </c>
      <c r="AK898" s="235">
        <v>0.03</v>
      </c>
      <c r="AL898" s="254">
        <v>0</v>
      </c>
      <c r="AM898" s="113" t="s">
        <v>2622</v>
      </c>
    </row>
    <row r="899" spans="1:39" ht="12.75">
      <c r="A899" s="114" t="str">
        <f t="shared" si="240"/>
        <v/>
      </c>
      <c r="B899" s="115"/>
      <c r="C899" s="116"/>
      <c r="D899" s="116"/>
      <c r="E899" s="146"/>
      <c r="F899" s="146"/>
      <c r="G899" s="147"/>
      <c r="H899" s="117"/>
      <c r="I899" s="118" t="str">
        <f t="shared" si="224"/>
        <v/>
      </c>
      <c r="J899" s="119"/>
      <c r="K899" s="120">
        <v>1</v>
      </c>
      <c r="L899" s="121">
        <f t="shared" si="229"/>
        <v>0</v>
      </c>
      <c r="M899" s="122" t="str">
        <f t="shared" si="225"/>
        <v/>
      </c>
      <c r="N899" s="123" t="str">
        <f t="shared" si="226"/>
        <v/>
      </c>
      <c r="O899" s="124" t="str">
        <f t="shared" si="230"/>
        <v/>
      </c>
      <c r="P899" s="125" t="e">
        <f t="shared" si="227"/>
        <v>#N/A</v>
      </c>
      <c r="Q899" s="126">
        <f t="shared" si="228"/>
        <v>0</v>
      </c>
      <c r="R899" s="127">
        <f t="shared" si="231"/>
        <v>0</v>
      </c>
      <c r="S899" s="132" t="str">
        <f t="shared" si="232"/>
        <v/>
      </c>
      <c r="T899" s="133" t="str">
        <f t="shared" si="233"/>
        <v/>
      </c>
      <c r="U899" s="133" t="str">
        <f t="shared" si="234"/>
        <v/>
      </c>
      <c r="V899" s="133" t="str">
        <f t="shared" si="235"/>
        <v/>
      </c>
      <c r="W899" s="133" t="str">
        <f t="shared" si="236"/>
        <v/>
      </c>
      <c r="X899" s="134" t="str">
        <f t="shared" si="237"/>
        <v/>
      </c>
      <c r="Y899" s="133" t="str">
        <f t="shared" si="238"/>
        <v/>
      </c>
      <c r="Z899" s="135" t="str">
        <f t="shared" si="239"/>
        <v/>
      </c>
      <c r="AA899" s="113"/>
      <c r="AB899" s="113"/>
      <c r="AC899" s="113"/>
      <c r="AD899" s="113"/>
      <c r="AE899" s="138"/>
      <c r="AF899" s="138"/>
      <c r="AG899" s="138"/>
      <c r="AH899" s="113"/>
      <c r="AI899" s="253" t="s">
        <v>6296</v>
      </c>
      <c r="AJ899" s="234" t="s">
        <v>4601</v>
      </c>
      <c r="AK899" s="235">
        <v>0.03</v>
      </c>
      <c r="AL899" s="254">
        <v>0</v>
      </c>
      <c r="AM899" s="113" t="s">
        <v>2622</v>
      </c>
    </row>
    <row r="900" spans="1:39" ht="12.75">
      <c r="A900" s="114" t="str">
        <f t="shared" si="240"/>
        <v/>
      </c>
      <c r="B900" s="115"/>
      <c r="C900" s="116"/>
      <c r="D900" s="116"/>
      <c r="E900" s="146"/>
      <c r="F900" s="146"/>
      <c r="G900" s="147"/>
      <c r="H900" s="117"/>
      <c r="I900" s="118" t="str">
        <f t="shared" si="224"/>
        <v/>
      </c>
      <c r="J900" s="119"/>
      <c r="K900" s="120">
        <v>1</v>
      </c>
      <c r="L900" s="121">
        <f t="shared" si="229"/>
        <v>0</v>
      </c>
      <c r="M900" s="122" t="str">
        <f t="shared" si="225"/>
        <v/>
      </c>
      <c r="N900" s="123" t="str">
        <f t="shared" si="226"/>
        <v/>
      </c>
      <c r="O900" s="124" t="str">
        <f t="shared" si="230"/>
        <v/>
      </c>
      <c r="P900" s="125" t="e">
        <f t="shared" si="227"/>
        <v>#N/A</v>
      </c>
      <c r="Q900" s="126">
        <f t="shared" si="228"/>
        <v>0</v>
      </c>
      <c r="R900" s="127">
        <f t="shared" si="231"/>
        <v>0</v>
      </c>
      <c r="S900" s="132" t="str">
        <f t="shared" si="232"/>
        <v/>
      </c>
      <c r="T900" s="133" t="str">
        <f t="shared" si="233"/>
        <v/>
      </c>
      <c r="U900" s="133" t="str">
        <f t="shared" si="234"/>
        <v/>
      </c>
      <c r="V900" s="133" t="str">
        <f t="shared" si="235"/>
        <v/>
      </c>
      <c r="W900" s="133" t="str">
        <f t="shared" si="236"/>
        <v/>
      </c>
      <c r="X900" s="134" t="str">
        <f t="shared" si="237"/>
        <v/>
      </c>
      <c r="Y900" s="133" t="str">
        <f t="shared" si="238"/>
        <v/>
      </c>
      <c r="Z900" s="135" t="str">
        <f t="shared" si="239"/>
        <v/>
      </c>
      <c r="AA900" s="113"/>
      <c r="AB900" s="113"/>
      <c r="AC900" s="113"/>
      <c r="AD900" s="113"/>
      <c r="AE900" s="138"/>
      <c r="AF900" s="138"/>
      <c r="AG900" s="138"/>
      <c r="AH900" s="113"/>
      <c r="AI900" s="253" t="s">
        <v>6297</v>
      </c>
      <c r="AJ900" s="234" t="s">
        <v>4601</v>
      </c>
      <c r="AK900" s="235">
        <v>0.03</v>
      </c>
      <c r="AL900" s="254">
        <v>0</v>
      </c>
      <c r="AM900" s="113" t="s">
        <v>2622</v>
      </c>
    </row>
    <row r="901" spans="1:39" ht="12.75">
      <c r="A901" s="114" t="str">
        <f t="shared" si="240"/>
        <v/>
      </c>
      <c r="B901" s="115"/>
      <c r="C901" s="116"/>
      <c r="D901" s="116"/>
      <c r="E901" s="146"/>
      <c r="F901" s="146"/>
      <c r="G901" s="147"/>
      <c r="H901" s="117"/>
      <c r="I901" s="118" t="str">
        <f t="shared" si="224"/>
        <v/>
      </c>
      <c r="J901" s="119"/>
      <c r="K901" s="120">
        <v>1</v>
      </c>
      <c r="L901" s="121">
        <f t="shared" si="229"/>
        <v>0</v>
      </c>
      <c r="M901" s="122" t="str">
        <f t="shared" si="225"/>
        <v/>
      </c>
      <c r="N901" s="123" t="str">
        <f t="shared" si="226"/>
        <v/>
      </c>
      <c r="O901" s="124" t="str">
        <f t="shared" si="230"/>
        <v/>
      </c>
      <c r="P901" s="125" t="e">
        <f t="shared" si="227"/>
        <v>#N/A</v>
      </c>
      <c r="Q901" s="126">
        <f t="shared" si="228"/>
        <v>0</v>
      </c>
      <c r="R901" s="127">
        <f t="shared" si="231"/>
        <v>0</v>
      </c>
      <c r="S901" s="132" t="str">
        <f t="shared" si="232"/>
        <v/>
      </c>
      <c r="T901" s="133" t="str">
        <f t="shared" si="233"/>
        <v/>
      </c>
      <c r="U901" s="133" t="str">
        <f t="shared" si="234"/>
        <v/>
      </c>
      <c r="V901" s="133" t="str">
        <f t="shared" si="235"/>
        <v/>
      </c>
      <c r="W901" s="133" t="str">
        <f t="shared" si="236"/>
        <v/>
      </c>
      <c r="X901" s="134" t="str">
        <f t="shared" si="237"/>
        <v/>
      </c>
      <c r="Y901" s="133" t="str">
        <f t="shared" si="238"/>
        <v/>
      </c>
      <c r="Z901" s="135" t="str">
        <f t="shared" si="239"/>
        <v/>
      </c>
      <c r="AA901" s="113"/>
      <c r="AB901" s="113"/>
      <c r="AC901" s="113"/>
      <c r="AD901" s="113"/>
      <c r="AE901" s="138"/>
      <c r="AF901" s="138"/>
      <c r="AG901" s="138"/>
      <c r="AH901" s="113"/>
      <c r="AI901" s="253" t="s">
        <v>6298</v>
      </c>
      <c r="AJ901" s="234" t="s">
        <v>4601</v>
      </c>
      <c r="AK901" s="235">
        <v>0.03</v>
      </c>
      <c r="AL901" s="254">
        <v>0</v>
      </c>
      <c r="AM901" s="113" t="s">
        <v>2622</v>
      </c>
    </row>
    <row r="902" spans="1:39" ht="12.75">
      <c r="A902" s="114" t="str">
        <f t="shared" si="240"/>
        <v/>
      </c>
      <c r="B902" s="115"/>
      <c r="C902" s="116"/>
      <c r="D902" s="116"/>
      <c r="E902" s="146"/>
      <c r="F902" s="146"/>
      <c r="G902" s="147"/>
      <c r="H902" s="117"/>
      <c r="I902" s="118" t="str">
        <f t="shared" si="224"/>
        <v/>
      </c>
      <c r="J902" s="119"/>
      <c r="K902" s="120">
        <v>1</v>
      </c>
      <c r="L902" s="121">
        <f t="shared" si="229"/>
        <v>0</v>
      </c>
      <c r="M902" s="122" t="str">
        <f t="shared" si="225"/>
        <v/>
      </c>
      <c r="N902" s="123" t="str">
        <f t="shared" si="226"/>
        <v/>
      </c>
      <c r="O902" s="124" t="str">
        <f t="shared" si="230"/>
        <v/>
      </c>
      <c r="P902" s="125" t="e">
        <f t="shared" si="227"/>
        <v>#N/A</v>
      </c>
      <c r="Q902" s="126">
        <f t="shared" si="228"/>
        <v>0</v>
      </c>
      <c r="R902" s="127">
        <f t="shared" si="231"/>
        <v>0</v>
      </c>
      <c r="S902" s="132" t="str">
        <f t="shared" si="232"/>
        <v/>
      </c>
      <c r="T902" s="133" t="str">
        <f t="shared" si="233"/>
        <v/>
      </c>
      <c r="U902" s="133" t="str">
        <f t="shared" si="234"/>
        <v/>
      </c>
      <c r="V902" s="133" t="str">
        <f t="shared" si="235"/>
        <v/>
      </c>
      <c r="W902" s="133" t="str">
        <f t="shared" si="236"/>
        <v/>
      </c>
      <c r="X902" s="134" t="str">
        <f t="shared" si="237"/>
        <v/>
      </c>
      <c r="Y902" s="133" t="str">
        <f t="shared" si="238"/>
        <v/>
      </c>
      <c r="Z902" s="135" t="str">
        <f t="shared" si="239"/>
        <v/>
      </c>
      <c r="AA902" s="113"/>
      <c r="AB902" s="113"/>
      <c r="AC902" s="113"/>
      <c r="AD902" s="113"/>
      <c r="AE902" s="138"/>
      <c r="AF902" s="138"/>
      <c r="AG902" s="138"/>
      <c r="AH902" s="113"/>
      <c r="AI902" s="253" t="s">
        <v>6299</v>
      </c>
      <c r="AJ902" s="234" t="s">
        <v>4601</v>
      </c>
      <c r="AK902" s="235">
        <v>0.03</v>
      </c>
      <c r="AL902" s="254">
        <v>0</v>
      </c>
      <c r="AM902" s="113" t="s">
        <v>2622</v>
      </c>
    </row>
    <row r="903" spans="1:39" ht="12.75">
      <c r="A903" s="114" t="str">
        <f t="shared" si="240"/>
        <v/>
      </c>
      <c r="B903" s="115"/>
      <c r="C903" s="116"/>
      <c r="D903" s="116"/>
      <c r="E903" s="146"/>
      <c r="F903" s="146"/>
      <c r="G903" s="147"/>
      <c r="H903" s="117"/>
      <c r="I903" s="118" t="str">
        <f t="shared" si="224"/>
        <v/>
      </c>
      <c r="J903" s="119"/>
      <c r="K903" s="120">
        <v>1</v>
      </c>
      <c r="L903" s="121">
        <f t="shared" si="229"/>
        <v>0</v>
      </c>
      <c r="M903" s="122" t="str">
        <f t="shared" si="225"/>
        <v/>
      </c>
      <c r="N903" s="123" t="str">
        <f t="shared" si="226"/>
        <v/>
      </c>
      <c r="O903" s="124" t="str">
        <f t="shared" si="230"/>
        <v/>
      </c>
      <c r="P903" s="125" t="e">
        <f t="shared" si="227"/>
        <v>#N/A</v>
      </c>
      <c r="Q903" s="126">
        <f t="shared" si="228"/>
        <v>0</v>
      </c>
      <c r="R903" s="127">
        <f t="shared" si="231"/>
        <v>0</v>
      </c>
      <c r="S903" s="132" t="str">
        <f t="shared" si="232"/>
        <v/>
      </c>
      <c r="T903" s="133" t="str">
        <f t="shared" si="233"/>
        <v/>
      </c>
      <c r="U903" s="133" t="str">
        <f t="shared" si="234"/>
        <v/>
      </c>
      <c r="V903" s="133" t="str">
        <f t="shared" si="235"/>
        <v/>
      </c>
      <c r="W903" s="133" t="str">
        <f t="shared" si="236"/>
        <v/>
      </c>
      <c r="X903" s="134" t="str">
        <f t="shared" si="237"/>
        <v/>
      </c>
      <c r="Y903" s="133" t="str">
        <f t="shared" si="238"/>
        <v/>
      </c>
      <c r="Z903" s="135" t="str">
        <f t="shared" si="239"/>
        <v/>
      </c>
      <c r="AA903" s="113"/>
      <c r="AB903" s="113"/>
      <c r="AC903" s="113"/>
      <c r="AD903" s="113"/>
      <c r="AE903" s="138"/>
      <c r="AF903" s="138"/>
      <c r="AG903" s="138"/>
      <c r="AH903" s="113"/>
      <c r="AI903" s="253" t="s">
        <v>6300</v>
      </c>
      <c r="AJ903" s="234" t="s">
        <v>4601</v>
      </c>
      <c r="AK903" s="235">
        <v>0.03</v>
      </c>
      <c r="AL903" s="254">
        <v>0</v>
      </c>
      <c r="AM903" s="113" t="s">
        <v>2622</v>
      </c>
    </row>
    <row r="904" spans="1:39" ht="12.75">
      <c r="A904" s="114" t="str">
        <f t="shared" si="240"/>
        <v/>
      </c>
      <c r="B904" s="115"/>
      <c r="C904" s="116"/>
      <c r="D904" s="116"/>
      <c r="E904" s="146"/>
      <c r="F904" s="146"/>
      <c r="G904" s="147"/>
      <c r="H904" s="117"/>
      <c r="I904" s="118" t="str">
        <f t="shared" si="224"/>
        <v/>
      </c>
      <c r="J904" s="119"/>
      <c r="K904" s="120">
        <v>1</v>
      </c>
      <c r="L904" s="121">
        <f t="shared" si="229"/>
        <v>0</v>
      </c>
      <c r="M904" s="122" t="str">
        <f t="shared" si="225"/>
        <v/>
      </c>
      <c r="N904" s="123" t="str">
        <f t="shared" si="226"/>
        <v/>
      </c>
      <c r="O904" s="124" t="str">
        <f t="shared" si="230"/>
        <v/>
      </c>
      <c r="P904" s="125" t="e">
        <f t="shared" si="227"/>
        <v>#N/A</v>
      </c>
      <c r="Q904" s="126">
        <f t="shared" si="228"/>
        <v>0</v>
      </c>
      <c r="R904" s="127">
        <f t="shared" si="231"/>
        <v>0</v>
      </c>
      <c r="S904" s="132" t="str">
        <f t="shared" si="232"/>
        <v/>
      </c>
      <c r="T904" s="133" t="str">
        <f t="shared" si="233"/>
        <v/>
      </c>
      <c r="U904" s="133" t="str">
        <f t="shared" si="234"/>
        <v/>
      </c>
      <c r="V904" s="133" t="str">
        <f t="shared" si="235"/>
        <v/>
      </c>
      <c r="W904" s="133" t="str">
        <f t="shared" si="236"/>
        <v/>
      </c>
      <c r="X904" s="134" t="str">
        <f t="shared" si="237"/>
        <v/>
      </c>
      <c r="Y904" s="133" t="str">
        <f t="shared" si="238"/>
        <v/>
      </c>
      <c r="Z904" s="135" t="str">
        <f t="shared" si="239"/>
        <v/>
      </c>
      <c r="AA904" s="113"/>
      <c r="AB904" s="113"/>
      <c r="AC904" s="113"/>
      <c r="AD904" s="113"/>
      <c r="AE904" s="138"/>
      <c r="AF904" s="138"/>
      <c r="AG904" s="138"/>
      <c r="AH904" s="113"/>
      <c r="AI904" s="253" t="s">
        <v>6691</v>
      </c>
      <c r="AJ904" s="234" t="s">
        <v>4601</v>
      </c>
      <c r="AK904" s="235">
        <v>0.03</v>
      </c>
      <c r="AL904" s="254">
        <v>0</v>
      </c>
      <c r="AM904" s="113" t="s">
        <v>2622</v>
      </c>
    </row>
    <row r="905" spans="1:39" ht="12.75">
      <c r="A905" s="114" t="str">
        <f t="shared" si="240"/>
        <v/>
      </c>
      <c r="B905" s="115"/>
      <c r="C905" s="116"/>
      <c r="D905" s="116"/>
      <c r="E905" s="146"/>
      <c r="F905" s="146"/>
      <c r="G905" s="147"/>
      <c r="H905" s="117"/>
      <c r="I905" s="118" t="str">
        <f t="shared" si="224"/>
        <v/>
      </c>
      <c r="J905" s="119"/>
      <c r="K905" s="120">
        <v>1</v>
      </c>
      <c r="L905" s="121">
        <f t="shared" si="229"/>
        <v>0</v>
      </c>
      <c r="M905" s="122" t="str">
        <f t="shared" si="225"/>
        <v/>
      </c>
      <c r="N905" s="123" t="str">
        <f t="shared" si="226"/>
        <v/>
      </c>
      <c r="O905" s="124" t="str">
        <f t="shared" si="230"/>
        <v/>
      </c>
      <c r="P905" s="125" t="e">
        <f t="shared" si="227"/>
        <v>#N/A</v>
      </c>
      <c r="Q905" s="126">
        <f t="shared" si="228"/>
        <v>0</v>
      </c>
      <c r="R905" s="127">
        <f t="shared" si="231"/>
        <v>0</v>
      </c>
      <c r="S905" s="132" t="str">
        <f t="shared" si="232"/>
        <v/>
      </c>
      <c r="T905" s="133" t="str">
        <f t="shared" si="233"/>
        <v/>
      </c>
      <c r="U905" s="133" t="str">
        <f t="shared" si="234"/>
        <v/>
      </c>
      <c r="V905" s="133" t="str">
        <f t="shared" si="235"/>
        <v/>
      </c>
      <c r="W905" s="133" t="str">
        <f t="shared" si="236"/>
        <v/>
      </c>
      <c r="X905" s="134" t="str">
        <f t="shared" si="237"/>
        <v/>
      </c>
      <c r="Y905" s="133" t="str">
        <f t="shared" si="238"/>
        <v/>
      </c>
      <c r="Z905" s="135" t="str">
        <f t="shared" si="239"/>
        <v/>
      </c>
      <c r="AA905" s="113"/>
      <c r="AB905" s="113"/>
      <c r="AC905" s="113"/>
      <c r="AD905" s="113"/>
      <c r="AE905" s="138"/>
      <c r="AF905" s="138"/>
      <c r="AG905" s="138"/>
      <c r="AH905" s="113"/>
      <c r="AI905" s="253" t="s">
        <v>6301</v>
      </c>
      <c r="AJ905" s="234" t="s">
        <v>4601</v>
      </c>
      <c r="AK905" s="235">
        <v>0.03</v>
      </c>
      <c r="AL905" s="254">
        <v>0</v>
      </c>
      <c r="AM905" s="113" t="s">
        <v>2622</v>
      </c>
    </row>
    <row r="906" spans="1:39" ht="12.75">
      <c r="A906" s="114" t="str">
        <f t="shared" si="240"/>
        <v/>
      </c>
      <c r="B906" s="115"/>
      <c r="C906" s="116"/>
      <c r="D906" s="116"/>
      <c r="E906" s="146"/>
      <c r="F906" s="146"/>
      <c r="G906" s="147"/>
      <c r="H906" s="117"/>
      <c r="I906" s="118" t="str">
        <f t="shared" si="224"/>
        <v/>
      </c>
      <c r="J906" s="119"/>
      <c r="K906" s="120">
        <v>1</v>
      </c>
      <c r="L906" s="121">
        <f t="shared" si="229"/>
        <v>0</v>
      </c>
      <c r="M906" s="122" t="str">
        <f t="shared" si="225"/>
        <v/>
      </c>
      <c r="N906" s="123" t="str">
        <f t="shared" si="226"/>
        <v/>
      </c>
      <c r="O906" s="124" t="str">
        <f t="shared" si="230"/>
        <v/>
      </c>
      <c r="P906" s="125" t="e">
        <f t="shared" si="227"/>
        <v>#N/A</v>
      </c>
      <c r="Q906" s="126">
        <f t="shared" si="228"/>
        <v>0</v>
      </c>
      <c r="R906" s="127">
        <f t="shared" si="231"/>
        <v>0</v>
      </c>
      <c r="S906" s="132" t="str">
        <f t="shared" si="232"/>
        <v/>
      </c>
      <c r="T906" s="133" t="str">
        <f t="shared" si="233"/>
        <v/>
      </c>
      <c r="U906" s="133" t="str">
        <f t="shared" si="234"/>
        <v/>
      </c>
      <c r="V906" s="133" t="str">
        <f t="shared" si="235"/>
        <v/>
      </c>
      <c r="W906" s="133" t="str">
        <f t="shared" si="236"/>
        <v/>
      </c>
      <c r="X906" s="134" t="str">
        <f t="shared" si="237"/>
        <v/>
      </c>
      <c r="Y906" s="133" t="str">
        <f t="shared" si="238"/>
        <v/>
      </c>
      <c r="Z906" s="135" t="str">
        <f t="shared" si="239"/>
        <v/>
      </c>
      <c r="AA906" s="113"/>
      <c r="AB906" s="113"/>
      <c r="AC906" s="113"/>
      <c r="AD906" s="113"/>
      <c r="AE906" s="138"/>
      <c r="AF906" s="138"/>
      <c r="AG906" s="138"/>
      <c r="AH906" s="113"/>
      <c r="AI906" s="253" t="s">
        <v>6692</v>
      </c>
      <c r="AJ906" s="234" t="s">
        <v>4601</v>
      </c>
      <c r="AK906" s="235">
        <v>0.03</v>
      </c>
      <c r="AL906" s="254">
        <v>0</v>
      </c>
      <c r="AM906" s="113" t="s">
        <v>2622</v>
      </c>
    </row>
    <row r="907" spans="1:39" ht="12.75">
      <c r="A907" s="114" t="str">
        <f t="shared" si="240"/>
        <v/>
      </c>
      <c r="B907" s="115"/>
      <c r="C907" s="116"/>
      <c r="D907" s="116"/>
      <c r="E907" s="146"/>
      <c r="F907" s="146"/>
      <c r="G907" s="147"/>
      <c r="H907" s="117"/>
      <c r="I907" s="118" t="str">
        <f t="shared" si="224"/>
        <v/>
      </c>
      <c r="J907" s="119"/>
      <c r="K907" s="120">
        <v>1</v>
      </c>
      <c r="L907" s="121">
        <f t="shared" si="229"/>
        <v>0</v>
      </c>
      <c r="M907" s="122" t="str">
        <f t="shared" si="225"/>
        <v/>
      </c>
      <c r="N907" s="123" t="str">
        <f t="shared" si="226"/>
        <v/>
      </c>
      <c r="O907" s="124" t="str">
        <f t="shared" si="230"/>
        <v/>
      </c>
      <c r="P907" s="125" t="e">
        <f t="shared" si="227"/>
        <v>#N/A</v>
      </c>
      <c r="Q907" s="126">
        <f t="shared" si="228"/>
        <v>0</v>
      </c>
      <c r="R907" s="127">
        <f t="shared" si="231"/>
        <v>0</v>
      </c>
      <c r="S907" s="132" t="str">
        <f t="shared" si="232"/>
        <v/>
      </c>
      <c r="T907" s="133" t="str">
        <f t="shared" si="233"/>
        <v/>
      </c>
      <c r="U907" s="133" t="str">
        <f t="shared" si="234"/>
        <v/>
      </c>
      <c r="V907" s="133" t="str">
        <f t="shared" si="235"/>
        <v/>
      </c>
      <c r="W907" s="133" t="str">
        <f t="shared" si="236"/>
        <v/>
      </c>
      <c r="X907" s="134" t="str">
        <f t="shared" si="237"/>
        <v/>
      </c>
      <c r="Y907" s="133" t="str">
        <f t="shared" si="238"/>
        <v/>
      </c>
      <c r="Z907" s="135" t="str">
        <f t="shared" si="239"/>
        <v/>
      </c>
      <c r="AA907" s="113"/>
      <c r="AB907" s="113"/>
      <c r="AC907" s="113"/>
      <c r="AD907" s="113"/>
      <c r="AE907" s="138"/>
      <c r="AF907" s="138"/>
      <c r="AG907" s="138"/>
      <c r="AH907" s="113"/>
      <c r="AI907" s="253" t="s">
        <v>6302</v>
      </c>
      <c r="AJ907" s="234" t="s">
        <v>4601</v>
      </c>
      <c r="AK907" s="235">
        <v>0.03</v>
      </c>
      <c r="AL907" s="254">
        <v>0</v>
      </c>
      <c r="AM907" s="113" t="s">
        <v>2622</v>
      </c>
    </row>
    <row r="908" spans="1:39" ht="12.75">
      <c r="A908" s="114" t="str">
        <f t="shared" si="240"/>
        <v/>
      </c>
      <c r="B908" s="115"/>
      <c r="C908" s="116"/>
      <c r="D908" s="116"/>
      <c r="E908" s="146"/>
      <c r="F908" s="146"/>
      <c r="G908" s="147"/>
      <c r="H908" s="117"/>
      <c r="I908" s="118" t="str">
        <f t="shared" ref="I908:I971" si="241">IF(ISNA($P908="TRUE"),"",VLOOKUP($G908,$AI$14:$AL$5997,2,FALSE))</f>
        <v/>
      </c>
      <c r="J908" s="119"/>
      <c r="K908" s="120">
        <v>1</v>
      </c>
      <c r="L908" s="121">
        <f t="shared" si="229"/>
        <v>0</v>
      </c>
      <c r="M908" s="122" t="str">
        <f t="shared" ref="M908:M971" si="242">IF(ISNA($P908="TRUE"),"",VLOOKUP($G908,$AI$14:$AL$5997,3,FALSE))</f>
        <v/>
      </c>
      <c r="N908" s="123" t="str">
        <f t="shared" ref="N908:N971" si="243">IF(ISNA($P908="TRUE"),"",VLOOKUP($G908,$AI$14:$AL$5997,4,FALSE))</f>
        <v/>
      </c>
      <c r="O908" s="124" t="str">
        <f t="shared" si="230"/>
        <v/>
      </c>
      <c r="P908" s="125" t="e">
        <f t="shared" ref="P908:P971" si="244">VLOOKUP(G908,$AI$14:$AM$5998,5,FALSE)</f>
        <v>#N/A</v>
      </c>
      <c r="Q908" s="126">
        <f t="shared" ref="Q908:Q971" si="245">IF(ISNUMBER(H908),+N908*H908,0)</f>
        <v>0</v>
      </c>
      <c r="R908" s="127">
        <f t="shared" si="231"/>
        <v>0</v>
      </c>
      <c r="S908" s="132" t="str">
        <f t="shared" si="232"/>
        <v/>
      </c>
      <c r="T908" s="133" t="str">
        <f t="shared" si="233"/>
        <v/>
      </c>
      <c r="U908" s="133" t="str">
        <f t="shared" si="234"/>
        <v/>
      </c>
      <c r="V908" s="133" t="str">
        <f t="shared" si="235"/>
        <v/>
      </c>
      <c r="W908" s="133" t="str">
        <f t="shared" si="236"/>
        <v/>
      </c>
      <c r="X908" s="134" t="str">
        <f t="shared" si="237"/>
        <v/>
      </c>
      <c r="Y908" s="133" t="str">
        <f t="shared" si="238"/>
        <v/>
      </c>
      <c r="Z908" s="135" t="str">
        <f t="shared" si="239"/>
        <v/>
      </c>
      <c r="AA908" s="113"/>
      <c r="AB908" s="113"/>
      <c r="AC908" s="113"/>
      <c r="AD908" s="113"/>
      <c r="AE908" s="138"/>
      <c r="AF908" s="138"/>
      <c r="AG908" s="138"/>
      <c r="AH908" s="113"/>
      <c r="AI908" s="253" t="s">
        <v>6303</v>
      </c>
      <c r="AJ908" s="234" t="s">
        <v>4601</v>
      </c>
      <c r="AK908" s="235">
        <v>0.03</v>
      </c>
      <c r="AL908" s="254">
        <v>0</v>
      </c>
      <c r="AM908" s="113" t="s">
        <v>2622</v>
      </c>
    </row>
    <row r="909" spans="1:39" ht="12.75">
      <c r="A909" s="114" t="str">
        <f t="shared" si="240"/>
        <v/>
      </c>
      <c r="B909" s="115"/>
      <c r="C909" s="116"/>
      <c r="D909" s="116"/>
      <c r="E909" s="146"/>
      <c r="F909" s="146"/>
      <c r="G909" s="147"/>
      <c r="H909" s="117"/>
      <c r="I909" s="118" t="str">
        <f t="shared" si="241"/>
        <v/>
      </c>
      <c r="J909" s="119"/>
      <c r="K909" s="120">
        <v>1</v>
      </c>
      <c r="L909" s="121">
        <f t="shared" ref="L909:L972" si="246">IF(ISNUMBER(J909),+J909*$J$6*K909,0)</f>
        <v>0</v>
      </c>
      <c r="M909" s="122" t="str">
        <f t="shared" si="242"/>
        <v/>
      </c>
      <c r="N909" s="123" t="str">
        <f t="shared" si="243"/>
        <v/>
      </c>
      <c r="O909" s="124" t="str">
        <f t="shared" ref="O909:O972" si="247">IF(ISNA(P909="TRUE"),"",ROUND((L909*M909+Q909)*R909,2))</f>
        <v/>
      </c>
      <c r="P909" s="125" t="e">
        <f t="shared" si="244"/>
        <v>#N/A</v>
      </c>
      <c r="Q909" s="126">
        <f t="shared" si="245"/>
        <v>0</v>
      </c>
      <c r="R909" s="127">
        <f t="shared" ref="R909:R972" si="248">IF(B909="N",1,0)</f>
        <v>0</v>
      </c>
      <c r="S909" s="132" t="str">
        <f t="shared" ref="S909:S972" si="249">IF(ISNA(P909)=FALSE,IF(ISNA(VLOOKUP(B909,AA$14:AA$31,1,FALSE))=TRUE,"X",""),"")</f>
        <v/>
      </c>
      <c r="T909" s="133" t="str">
        <f t="shared" ref="T909:T972" si="250">IF(ISNA(P909)=FALSE,IF(ISNA(VLOOKUP(C909,$AE$14:$AE$240,1,FALSE)=TRUE),"X",""),"")</f>
        <v/>
      </c>
      <c r="U909" s="133" t="str">
        <f t="shared" ref="U909:U972" si="251">IF(ISNA(P909)=FALSE,IF(ISNA(VLOOKUP(D909,$AE$14:$AE$240,1,FALSE)=TRUE),"X",""),"")</f>
        <v/>
      </c>
      <c r="V909" s="133" t="str">
        <f t="shared" ref="V909:V972" si="252">IF(ISNA(P909)=FALSE,IF(ISTEXT(E909)=FALSE,"X",""),"")</f>
        <v/>
      </c>
      <c r="W909" s="133" t="str">
        <f t="shared" ref="W909:W972" si="253">IF(ISNA(P909)=FALSE,IF(ISTEXT(F909)=FALSE,"X",""),"")</f>
        <v/>
      </c>
      <c r="X909" s="134" t="str">
        <f t="shared" ref="X909:X972" si="254">IF(ISNUMBER(J909)=TRUE,IF(ISNA(VLOOKUP(G909,AI$14:AI$5997,1,FALSE)=TRUE),"X",""),"")</f>
        <v/>
      </c>
      <c r="Y909" s="133" t="str">
        <f t="shared" ref="Y909:Y972" si="255">IF(ISNA(P909)=FALSE,IF(I909="..",IF(LEN(H909)&gt;0,"X",""),IF(H909&lt;0.00001,"X","")),"")</f>
        <v/>
      </c>
      <c r="Z909" s="135" t="str">
        <f t="shared" ref="Z909:Z972" si="256">IF(ISNA(P909)=TRUE,"",IF(L909&gt;=0.0001,"","X"))</f>
        <v/>
      </c>
      <c r="AA909" s="113"/>
      <c r="AB909" s="113"/>
      <c r="AC909" s="113"/>
      <c r="AD909" s="113"/>
      <c r="AE909" s="138"/>
      <c r="AF909" s="138"/>
      <c r="AG909" s="138"/>
      <c r="AH909" s="113"/>
      <c r="AI909" s="253" t="s">
        <v>6304</v>
      </c>
      <c r="AJ909" s="234" t="s">
        <v>4601</v>
      </c>
      <c r="AK909" s="235">
        <v>0.03</v>
      </c>
      <c r="AL909" s="254">
        <v>0</v>
      </c>
      <c r="AM909" s="113" t="s">
        <v>2622</v>
      </c>
    </row>
    <row r="910" spans="1:39" ht="12.75">
      <c r="A910" s="114" t="str">
        <f t="shared" ref="A910:A973" si="257">IF(ISNA($P910)=TRUE,"",A909+1)</f>
        <v/>
      </c>
      <c r="B910" s="115"/>
      <c r="C910" s="116"/>
      <c r="D910" s="116"/>
      <c r="E910" s="146"/>
      <c r="F910" s="146"/>
      <c r="G910" s="147"/>
      <c r="H910" s="117"/>
      <c r="I910" s="118" t="str">
        <f t="shared" si="241"/>
        <v/>
      </c>
      <c r="J910" s="119"/>
      <c r="K910" s="120">
        <v>1</v>
      </c>
      <c r="L910" s="121">
        <f t="shared" si="246"/>
        <v>0</v>
      </c>
      <c r="M910" s="122" t="str">
        <f t="shared" si="242"/>
        <v/>
      </c>
      <c r="N910" s="123" t="str">
        <f t="shared" si="243"/>
        <v/>
      </c>
      <c r="O910" s="124" t="str">
        <f t="shared" si="247"/>
        <v/>
      </c>
      <c r="P910" s="125" t="e">
        <f t="shared" si="244"/>
        <v>#N/A</v>
      </c>
      <c r="Q910" s="126">
        <f t="shared" si="245"/>
        <v>0</v>
      </c>
      <c r="R910" s="127">
        <f t="shared" si="248"/>
        <v>0</v>
      </c>
      <c r="S910" s="132" t="str">
        <f t="shared" si="249"/>
        <v/>
      </c>
      <c r="T910" s="133" t="str">
        <f t="shared" si="250"/>
        <v/>
      </c>
      <c r="U910" s="133" t="str">
        <f t="shared" si="251"/>
        <v/>
      </c>
      <c r="V910" s="133" t="str">
        <f t="shared" si="252"/>
        <v/>
      </c>
      <c r="W910" s="133" t="str">
        <f t="shared" si="253"/>
        <v/>
      </c>
      <c r="X910" s="134" t="str">
        <f t="shared" si="254"/>
        <v/>
      </c>
      <c r="Y910" s="133" t="str">
        <f t="shared" si="255"/>
        <v/>
      </c>
      <c r="Z910" s="135" t="str">
        <f t="shared" si="256"/>
        <v/>
      </c>
      <c r="AA910" s="113"/>
      <c r="AB910" s="113"/>
      <c r="AC910" s="113"/>
      <c r="AD910" s="113"/>
      <c r="AE910" s="138"/>
      <c r="AF910" s="138"/>
      <c r="AG910" s="138"/>
      <c r="AH910" s="113"/>
      <c r="AI910" s="253" t="s">
        <v>613</v>
      </c>
      <c r="AJ910" s="234" t="s">
        <v>4601</v>
      </c>
      <c r="AK910" s="235">
        <v>0.03</v>
      </c>
      <c r="AL910" s="254">
        <v>0</v>
      </c>
      <c r="AM910" s="113" t="s">
        <v>2622</v>
      </c>
    </row>
    <row r="911" spans="1:39" ht="12.75">
      <c r="A911" s="114" t="str">
        <f t="shared" si="257"/>
        <v/>
      </c>
      <c r="B911" s="115"/>
      <c r="C911" s="116"/>
      <c r="D911" s="116"/>
      <c r="E911" s="146"/>
      <c r="F911" s="146"/>
      <c r="G911" s="147"/>
      <c r="H911" s="117"/>
      <c r="I911" s="118" t="str">
        <f t="shared" si="241"/>
        <v/>
      </c>
      <c r="J911" s="119"/>
      <c r="K911" s="120">
        <v>1</v>
      </c>
      <c r="L911" s="121">
        <f t="shared" si="246"/>
        <v>0</v>
      </c>
      <c r="M911" s="122" t="str">
        <f t="shared" si="242"/>
        <v/>
      </c>
      <c r="N911" s="123" t="str">
        <f t="shared" si="243"/>
        <v/>
      </c>
      <c r="O911" s="124" t="str">
        <f t="shared" si="247"/>
        <v/>
      </c>
      <c r="P911" s="125" t="e">
        <f t="shared" si="244"/>
        <v>#N/A</v>
      </c>
      <c r="Q911" s="126">
        <f t="shared" si="245"/>
        <v>0</v>
      </c>
      <c r="R911" s="127">
        <f t="shared" si="248"/>
        <v>0</v>
      </c>
      <c r="S911" s="132" t="str">
        <f t="shared" si="249"/>
        <v/>
      </c>
      <c r="T911" s="133" t="str">
        <f t="shared" si="250"/>
        <v/>
      </c>
      <c r="U911" s="133" t="str">
        <f t="shared" si="251"/>
        <v/>
      </c>
      <c r="V911" s="133" t="str">
        <f t="shared" si="252"/>
        <v/>
      </c>
      <c r="W911" s="133" t="str">
        <f t="shared" si="253"/>
        <v/>
      </c>
      <c r="X911" s="134" t="str">
        <f t="shared" si="254"/>
        <v/>
      </c>
      <c r="Y911" s="133" t="str">
        <f t="shared" si="255"/>
        <v/>
      </c>
      <c r="Z911" s="135" t="str">
        <f t="shared" si="256"/>
        <v/>
      </c>
      <c r="AA911" s="113"/>
      <c r="AB911" s="113"/>
      <c r="AC911" s="113"/>
      <c r="AD911" s="113"/>
      <c r="AE911" s="138"/>
      <c r="AF911" s="138"/>
      <c r="AG911" s="138"/>
      <c r="AH911" s="113"/>
      <c r="AI911" s="253" t="s">
        <v>6305</v>
      </c>
      <c r="AJ911" s="234" t="s">
        <v>4601</v>
      </c>
      <c r="AK911" s="235">
        <v>0.03</v>
      </c>
      <c r="AL911" s="254">
        <v>0</v>
      </c>
      <c r="AM911" s="113" t="s">
        <v>2622</v>
      </c>
    </row>
    <row r="912" spans="1:39" ht="12.75">
      <c r="A912" s="114" t="str">
        <f t="shared" si="257"/>
        <v/>
      </c>
      <c r="B912" s="115"/>
      <c r="C912" s="116"/>
      <c r="D912" s="116"/>
      <c r="E912" s="146"/>
      <c r="F912" s="146"/>
      <c r="G912" s="147"/>
      <c r="H912" s="117"/>
      <c r="I912" s="118" t="str">
        <f t="shared" si="241"/>
        <v/>
      </c>
      <c r="J912" s="119"/>
      <c r="K912" s="120">
        <v>1</v>
      </c>
      <c r="L912" s="121">
        <f t="shared" si="246"/>
        <v>0</v>
      </c>
      <c r="M912" s="122" t="str">
        <f t="shared" si="242"/>
        <v/>
      </c>
      <c r="N912" s="123" t="str">
        <f t="shared" si="243"/>
        <v/>
      </c>
      <c r="O912" s="124" t="str">
        <f t="shared" si="247"/>
        <v/>
      </c>
      <c r="P912" s="125" t="e">
        <f t="shared" si="244"/>
        <v>#N/A</v>
      </c>
      <c r="Q912" s="126">
        <f t="shared" si="245"/>
        <v>0</v>
      </c>
      <c r="R912" s="127">
        <f t="shared" si="248"/>
        <v>0</v>
      </c>
      <c r="S912" s="132" t="str">
        <f t="shared" si="249"/>
        <v/>
      </c>
      <c r="T912" s="133" t="str">
        <f t="shared" si="250"/>
        <v/>
      </c>
      <c r="U912" s="133" t="str">
        <f t="shared" si="251"/>
        <v/>
      </c>
      <c r="V912" s="133" t="str">
        <f t="shared" si="252"/>
        <v/>
      </c>
      <c r="W912" s="133" t="str">
        <f t="shared" si="253"/>
        <v/>
      </c>
      <c r="X912" s="134" t="str">
        <f t="shared" si="254"/>
        <v/>
      </c>
      <c r="Y912" s="133" t="str">
        <f t="shared" si="255"/>
        <v/>
      </c>
      <c r="Z912" s="135" t="str">
        <f t="shared" si="256"/>
        <v/>
      </c>
      <c r="AA912" s="113"/>
      <c r="AB912" s="113"/>
      <c r="AC912" s="113"/>
      <c r="AD912" s="113"/>
      <c r="AE912" s="138"/>
      <c r="AF912" s="138"/>
      <c r="AG912" s="138"/>
      <c r="AH912" s="113"/>
      <c r="AI912" s="253" t="s">
        <v>614</v>
      </c>
      <c r="AJ912" s="234" t="s">
        <v>4601</v>
      </c>
      <c r="AK912" s="235">
        <v>0.03</v>
      </c>
      <c r="AL912" s="254">
        <v>0</v>
      </c>
      <c r="AM912" s="113" t="s">
        <v>2622</v>
      </c>
    </row>
    <row r="913" spans="1:39" ht="12.75">
      <c r="A913" s="114" t="str">
        <f t="shared" si="257"/>
        <v/>
      </c>
      <c r="B913" s="115"/>
      <c r="C913" s="116"/>
      <c r="D913" s="116"/>
      <c r="E913" s="146"/>
      <c r="F913" s="146"/>
      <c r="G913" s="147"/>
      <c r="H913" s="117"/>
      <c r="I913" s="118" t="str">
        <f t="shared" si="241"/>
        <v/>
      </c>
      <c r="J913" s="119"/>
      <c r="K913" s="120">
        <v>1</v>
      </c>
      <c r="L913" s="121">
        <f t="shared" si="246"/>
        <v>0</v>
      </c>
      <c r="M913" s="122" t="str">
        <f t="shared" si="242"/>
        <v/>
      </c>
      <c r="N913" s="123" t="str">
        <f t="shared" si="243"/>
        <v/>
      </c>
      <c r="O913" s="124" t="str">
        <f t="shared" si="247"/>
        <v/>
      </c>
      <c r="P913" s="125" t="e">
        <f t="shared" si="244"/>
        <v>#N/A</v>
      </c>
      <c r="Q913" s="126">
        <f t="shared" si="245"/>
        <v>0</v>
      </c>
      <c r="R913" s="127">
        <f t="shared" si="248"/>
        <v>0</v>
      </c>
      <c r="S913" s="132" t="str">
        <f t="shared" si="249"/>
        <v/>
      </c>
      <c r="T913" s="133" t="str">
        <f t="shared" si="250"/>
        <v/>
      </c>
      <c r="U913" s="133" t="str">
        <f t="shared" si="251"/>
        <v/>
      </c>
      <c r="V913" s="133" t="str">
        <f t="shared" si="252"/>
        <v/>
      </c>
      <c r="W913" s="133" t="str">
        <f t="shared" si="253"/>
        <v/>
      </c>
      <c r="X913" s="134" t="str">
        <f t="shared" si="254"/>
        <v/>
      </c>
      <c r="Y913" s="133" t="str">
        <f t="shared" si="255"/>
        <v/>
      </c>
      <c r="Z913" s="135" t="str">
        <f t="shared" si="256"/>
        <v/>
      </c>
      <c r="AA913" s="113"/>
      <c r="AB913" s="113"/>
      <c r="AC913" s="113"/>
      <c r="AD913" s="113"/>
      <c r="AE913" s="138"/>
      <c r="AF913" s="138"/>
      <c r="AG913" s="138"/>
      <c r="AH913" s="113"/>
      <c r="AI913" s="253" t="s">
        <v>6306</v>
      </c>
      <c r="AJ913" s="234" t="s">
        <v>4601</v>
      </c>
      <c r="AK913" s="235">
        <v>0.03</v>
      </c>
      <c r="AL913" s="254">
        <v>0</v>
      </c>
      <c r="AM913" s="113" t="s">
        <v>2622</v>
      </c>
    </row>
    <row r="914" spans="1:39" ht="12.75">
      <c r="A914" s="114" t="str">
        <f t="shared" si="257"/>
        <v/>
      </c>
      <c r="B914" s="115"/>
      <c r="C914" s="116"/>
      <c r="D914" s="116"/>
      <c r="E914" s="146"/>
      <c r="F914" s="146"/>
      <c r="G914" s="147"/>
      <c r="H914" s="117"/>
      <c r="I914" s="118" t="str">
        <f t="shared" si="241"/>
        <v/>
      </c>
      <c r="J914" s="119"/>
      <c r="K914" s="120">
        <v>1</v>
      </c>
      <c r="L914" s="121">
        <f t="shared" si="246"/>
        <v>0</v>
      </c>
      <c r="M914" s="122" t="str">
        <f t="shared" si="242"/>
        <v/>
      </c>
      <c r="N914" s="123" t="str">
        <f t="shared" si="243"/>
        <v/>
      </c>
      <c r="O914" s="124" t="str">
        <f t="shared" si="247"/>
        <v/>
      </c>
      <c r="P914" s="125" t="e">
        <f t="shared" si="244"/>
        <v>#N/A</v>
      </c>
      <c r="Q914" s="126">
        <f t="shared" si="245"/>
        <v>0</v>
      </c>
      <c r="R914" s="127">
        <f t="shared" si="248"/>
        <v>0</v>
      </c>
      <c r="S914" s="132" t="str">
        <f t="shared" si="249"/>
        <v/>
      </c>
      <c r="T914" s="133" t="str">
        <f t="shared" si="250"/>
        <v/>
      </c>
      <c r="U914" s="133" t="str">
        <f t="shared" si="251"/>
        <v/>
      </c>
      <c r="V914" s="133" t="str">
        <f t="shared" si="252"/>
        <v/>
      </c>
      <c r="W914" s="133" t="str">
        <f t="shared" si="253"/>
        <v/>
      </c>
      <c r="X914" s="134" t="str">
        <f t="shared" si="254"/>
        <v/>
      </c>
      <c r="Y914" s="133" t="str">
        <f t="shared" si="255"/>
        <v/>
      </c>
      <c r="Z914" s="135" t="str">
        <f t="shared" si="256"/>
        <v/>
      </c>
      <c r="AA914" s="113"/>
      <c r="AB914" s="113"/>
      <c r="AC914" s="113"/>
      <c r="AD914" s="113"/>
      <c r="AE914" s="138"/>
      <c r="AF914" s="138"/>
      <c r="AG914" s="138"/>
      <c r="AH914" s="113"/>
      <c r="AI914" s="253" t="s">
        <v>6307</v>
      </c>
      <c r="AJ914" s="234" t="s">
        <v>4601</v>
      </c>
      <c r="AK914" s="235">
        <v>0.03</v>
      </c>
      <c r="AL914" s="254">
        <v>0</v>
      </c>
      <c r="AM914" s="113" t="s">
        <v>2622</v>
      </c>
    </row>
    <row r="915" spans="1:39" ht="12.75">
      <c r="A915" s="114" t="str">
        <f t="shared" si="257"/>
        <v/>
      </c>
      <c r="B915" s="115"/>
      <c r="C915" s="116"/>
      <c r="D915" s="116"/>
      <c r="E915" s="146"/>
      <c r="F915" s="146"/>
      <c r="G915" s="147"/>
      <c r="H915" s="117"/>
      <c r="I915" s="118" t="str">
        <f t="shared" si="241"/>
        <v/>
      </c>
      <c r="J915" s="119"/>
      <c r="K915" s="120">
        <v>1</v>
      </c>
      <c r="L915" s="121">
        <f t="shared" si="246"/>
        <v>0</v>
      </c>
      <c r="M915" s="122" t="str">
        <f t="shared" si="242"/>
        <v/>
      </c>
      <c r="N915" s="123" t="str">
        <f t="shared" si="243"/>
        <v/>
      </c>
      <c r="O915" s="124" t="str">
        <f t="shared" si="247"/>
        <v/>
      </c>
      <c r="P915" s="125" t="e">
        <f t="shared" si="244"/>
        <v>#N/A</v>
      </c>
      <c r="Q915" s="126">
        <f t="shared" si="245"/>
        <v>0</v>
      </c>
      <c r="R915" s="127">
        <f t="shared" si="248"/>
        <v>0</v>
      </c>
      <c r="S915" s="132" t="str">
        <f t="shared" si="249"/>
        <v/>
      </c>
      <c r="T915" s="133" t="str">
        <f t="shared" si="250"/>
        <v/>
      </c>
      <c r="U915" s="133" t="str">
        <f t="shared" si="251"/>
        <v/>
      </c>
      <c r="V915" s="133" t="str">
        <f t="shared" si="252"/>
        <v/>
      </c>
      <c r="W915" s="133" t="str">
        <f t="shared" si="253"/>
        <v/>
      </c>
      <c r="X915" s="134" t="str">
        <f t="shared" si="254"/>
        <v/>
      </c>
      <c r="Y915" s="133" t="str">
        <f t="shared" si="255"/>
        <v/>
      </c>
      <c r="Z915" s="135" t="str">
        <f t="shared" si="256"/>
        <v/>
      </c>
      <c r="AA915" s="113"/>
      <c r="AB915" s="113"/>
      <c r="AC915" s="113"/>
      <c r="AD915" s="113"/>
      <c r="AE915" s="138"/>
      <c r="AF915" s="138"/>
      <c r="AG915" s="138"/>
      <c r="AH915" s="113"/>
      <c r="AI915" s="253" t="s">
        <v>6736</v>
      </c>
      <c r="AJ915" s="234" t="s">
        <v>4601</v>
      </c>
      <c r="AK915" s="235">
        <v>0.03</v>
      </c>
      <c r="AL915" s="254">
        <v>0</v>
      </c>
      <c r="AM915" s="113" t="s">
        <v>2622</v>
      </c>
    </row>
    <row r="916" spans="1:39" ht="12.75">
      <c r="A916" s="114" t="str">
        <f t="shared" si="257"/>
        <v/>
      </c>
      <c r="B916" s="115"/>
      <c r="C916" s="116"/>
      <c r="D916" s="116"/>
      <c r="E916" s="146"/>
      <c r="F916" s="146"/>
      <c r="G916" s="147"/>
      <c r="H916" s="117"/>
      <c r="I916" s="118" t="str">
        <f t="shared" si="241"/>
        <v/>
      </c>
      <c r="J916" s="119"/>
      <c r="K916" s="120">
        <v>1</v>
      </c>
      <c r="L916" s="121">
        <f t="shared" si="246"/>
        <v>0</v>
      </c>
      <c r="M916" s="122" t="str">
        <f t="shared" si="242"/>
        <v/>
      </c>
      <c r="N916" s="123" t="str">
        <f t="shared" si="243"/>
        <v/>
      </c>
      <c r="O916" s="124" t="str">
        <f t="shared" si="247"/>
        <v/>
      </c>
      <c r="P916" s="125" t="e">
        <f t="shared" si="244"/>
        <v>#N/A</v>
      </c>
      <c r="Q916" s="126">
        <f t="shared" si="245"/>
        <v>0</v>
      </c>
      <c r="R916" s="127">
        <f t="shared" si="248"/>
        <v>0</v>
      </c>
      <c r="S916" s="132" t="str">
        <f t="shared" si="249"/>
        <v/>
      </c>
      <c r="T916" s="133" t="str">
        <f t="shared" si="250"/>
        <v/>
      </c>
      <c r="U916" s="133" t="str">
        <f t="shared" si="251"/>
        <v/>
      </c>
      <c r="V916" s="133" t="str">
        <f t="shared" si="252"/>
        <v/>
      </c>
      <c r="W916" s="133" t="str">
        <f t="shared" si="253"/>
        <v/>
      </c>
      <c r="X916" s="134" t="str">
        <f t="shared" si="254"/>
        <v/>
      </c>
      <c r="Y916" s="133" t="str">
        <f t="shared" si="255"/>
        <v/>
      </c>
      <c r="Z916" s="135" t="str">
        <f t="shared" si="256"/>
        <v/>
      </c>
      <c r="AA916" s="113"/>
      <c r="AB916" s="113"/>
      <c r="AC916" s="113"/>
      <c r="AD916" s="113"/>
      <c r="AE916" s="138"/>
      <c r="AF916" s="138"/>
      <c r="AG916" s="138"/>
      <c r="AH916" s="113"/>
      <c r="AI916" s="253" t="s">
        <v>6308</v>
      </c>
      <c r="AJ916" s="234" t="s">
        <v>4601</v>
      </c>
      <c r="AK916" s="235">
        <v>0.03</v>
      </c>
      <c r="AL916" s="254">
        <v>0</v>
      </c>
      <c r="AM916" s="113" t="s">
        <v>2622</v>
      </c>
    </row>
    <row r="917" spans="1:39" ht="12.75">
      <c r="A917" s="114" t="str">
        <f t="shared" si="257"/>
        <v/>
      </c>
      <c r="B917" s="115"/>
      <c r="C917" s="116"/>
      <c r="D917" s="116"/>
      <c r="E917" s="146"/>
      <c r="F917" s="146"/>
      <c r="G917" s="147"/>
      <c r="H917" s="117"/>
      <c r="I917" s="118" t="str">
        <f t="shared" si="241"/>
        <v/>
      </c>
      <c r="J917" s="119"/>
      <c r="K917" s="120">
        <v>1</v>
      </c>
      <c r="L917" s="121">
        <f t="shared" si="246"/>
        <v>0</v>
      </c>
      <c r="M917" s="122" t="str">
        <f t="shared" si="242"/>
        <v/>
      </c>
      <c r="N917" s="123" t="str">
        <f t="shared" si="243"/>
        <v/>
      </c>
      <c r="O917" s="124" t="str">
        <f t="shared" si="247"/>
        <v/>
      </c>
      <c r="P917" s="125" t="e">
        <f t="shared" si="244"/>
        <v>#N/A</v>
      </c>
      <c r="Q917" s="126">
        <f t="shared" si="245"/>
        <v>0</v>
      </c>
      <c r="R917" s="127">
        <f t="shared" si="248"/>
        <v>0</v>
      </c>
      <c r="S917" s="132" t="str">
        <f t="shared" si="249"/>
        <v/>
      </c>
      <c r="T917" s="133" t="str">
        <f t="shared" si="250"/>
        <v/>
      </c>
      <c r="U917" s="133" t="str">
        <f t="shared" si="251"/>
        <v/>
      </c>
      <c r="V917" s="133" t="str">
        <f t="shared" si="252"/>
        <v/>
      </c>
      <c r="W917" s="133" t="str">
        <f t="shared" si="253"/>
        <v/>
      </c>
      <c r="X917" s="134" t="str">
        <f t="shared" si="254"/>
        <v/>
      </c>
      <c r="Y917" s="133" t="str">
        <f t="shared" si="255"/>
        <v/>
      </c>
      <c r="Z917" s="135" t="str">
        <f t="shared" si="256"/>
        <v/>
      </c>
      <c r="AA917" s="113"/>
      <c r="AB917" s="113"/>
      <c r="AC917" s="113"/>
      <c r="AD917" s="113"/>
      <c r="AE917" s="138"/>
      <c r="AF917" s="138"/>
      <c r="AG917" s="138"/>
      <c r="AH917" s="113"/>
      <c r="AI917" s="253" t="s">
        <v>6309</v>
      </c>
      <c r="AJ917" s="234" t="s">
        <v>4601</v>
      </c>
      <c r="AK917" s="235">
        <v>0.03</v>
      </c>
      <c r="AL917" s="254">
        <v>0</v>
      </c>
      <c r="AM917" s="113" t="s">
        <v>2622</v>
      </c>
    </row>
    <row r="918" spans="1:39" ht="12.75">
      <c r="A918" s="114" t="str">
        <f t="shared" si="257"/>
        <v/>
      </c>
      <c r="B918" s="115"/>
      <c r="C918" s="116"/>
      <c r="D918" s="116"/>
      <c r="E918" s="146"/>
      <c r="F918" s="146"/>
      <c r="G918" s="147"/>
      <c r="H918" s="117"/>
      <c r="I918" s="118" t="str">
        <f t="shared" si="241"/>
        <v/>
      </c>
      <c r="J918" s="119"/>
      <c r="K918" s="120">
        <v>1</v>
      </c>
      <c r="L918" s="121">
        <f t="shared" si="246"/>
        <v>0</v>
      </c>
      <c r="M918" s="122" t="str">
        <f t="shared" si="242"/>
        <v/>
      </c>
      <c r="N918" s="123" t="str">
        <f t="shared" si="243"/>
        <v/>
      </c>
      <c r="O918" s="124" t="str">
        <f t="shared" si="247"/>
        <v/>
      </c>
      <c r="P918" s="125" t="e">
        <f t="shared" si="244"/>
        <v>#N/A</v>
      </c>
      <c r="Q918" s="126">
        <f t="shared" si="245"/>
        <v>0</v>
      </c>
      <c r="R918" s="127">
        <f t="shared" si="248"/>
        <v>0</v>
      </c>
      <c r="S918" s="132" t="str">
        <f t="shared" si="249"/>
        <v/>
      </c>
      <c r="T918" s="133" t="str">
        <f t="shared" si="250"/>
        <v/>
      </c>
      <c r="U918" s="133" t="str">
        <f t="shared" si="251"/>
        <v/>
      </c>
      <c r="V918" s="133" t="str">
        <f t="shared" si="252"/>
        <v/>
      </c>
      <c r="W918" s="133" t="str">
        <f t="shared" si="253"/>
        <v/>
      </c>
      <c r="X918" s="134" t="str">
        <f t="shared" si="254"/>
        <v/>
      </c>
      <c r="Y918" s="133" t="str">
        <f t="shared" si="255"/>
        <v/>
      </c>
      <c r="Z918" s="135" t="str">
        <f t="shared" si="256"/>
        <v/>
      </c>
      <c r="AA918" s="113"/>
      <c r="AB918" s="113"/>
      <c r="AC918" s="113"/>
      <c r="AD918" s="113"/>
      <c r="AE918" s="138"/>
      <c r="AF918" s="138"/>
      <c r="AG918" s="138"/>
      <c r="AH918" s="113"/>
      <c r="AI918" s="253" t="s">
        <v>6310</v>
      </c>
      <c r="AJ918" s="234" t="s">
        <v>4601</v>
      </c>
      <c r="AK918" s="242">
        <v>0.03</v>
      </c>
      <c r="AL918" s="254">
        <v>0</v>
      </c>
      <c r="AM918" s="113" t="s">
        <v>2622</v>
      </c>
    </row>
    <row r="919" spans="1:39" ht="12.75">
      <c r="A919" s="114" t="str">
        <f t="shared" si="257"/>
        <v/>
      </c>
      <c r="B919" s="115"/>
      <c r="C919" s="116"/>
      <c r="D919" s="116"/>
      <c r="E919" s="146"/>
      <c r="F919" s="146"/>
      <c r="G919" s="147"/>
      <c r="H919" s="117"/>
      <c r="I919" s="118" t="str">
        <f t="shared" si="241"/>
        <v/>
      </c>
      <c r="J919" s="119"/>
      <c r="K919" s="120">
        <v>1</v>
      </c>
      <c r="L919" s="121">
        <f t="shared" si="246"/>
        <v>0</v>
      </c>
      <c r="M919" s="122" t="str">
        <f t="shared" si="242"/>
        <v/>
      </c>
      <c r="N919" s="123" t="str">
        <f t="shared" si="243"/>
        <v/>
      </c>
      <c r="O919" s="124" t="str">
        <f t="shared" si="247"/>
        <v/>
      </c>
      <c r="P919" s="125" t="e">
        <f t="shared" si="244"/>
        <v>#N/A</v>
      </c>
      <c r="Q919" s="126">
        <f t="shared" si="245"/>
        <v>0</v>
      </c>
      <c r="R919" s="127">
        <f t="shared" si="248"/>
        <v>0</v>
      </c>
      <c r="S919" s="132" t="str">
        <f t="shared" si="249"/>
        <v/>
      </c>
      <c r="T919" s="133" t="str">
        <f t="shared" si="250"/>
        <v/>
      </c>
      <c r="U919" s="133" t="str">
        <f t="shared" si="251"/>
        <v/>
      </c>
      <c r="V919" s="133" t="str">
        <f t="shared" si="252"/>
        <v/>
      </c>
      <c r="W919" s="133" t="str">
        <f t="shared" si="253"/>
        <v/>
      </c>
      <c r="X919" s="134" t="str">
        <f t="shared" si="254"/>
        <v/>
      </c>
      <c r="Y919" s="133" t="str">
        <f t="shared" si="255"/>
        <v/>
      </c>
      <c r="Z919" s="135" t="str">
        <f t="shared" si="256"/>
        <v/>
      </c>
      <c r="AA919" s="113"/>
      <c r="AB919" s="113"/>
      <c r="AC919" s="113"/>
      <c r="AD919" s="113"/>
      <c r="AE919" s="138"/>
      <c r="AF919" s="138"/>
      <c r="AG919" s="138"/>
      <c r="AH919" s="113"/>
      <c r="AI919" s="253" t="s">
        <v>6311</v>
      </c>
      <c r="AJ919" s="234" t="s">
        <v>4601</v>
      </c>
      <c r="AK919" s="242">
        <v>0.03</v>
      </c>
      <c r="AL919" s="254">
        <v>0</v>
      </c>
      <c r="AM919" s="113" t="s">
        <v>2622</v>
      </c>
    </row>
    <row r="920" spans="1:39" ht="12.75">
      <c r="A920" s="114" t="str">
        <f t="shared" si="257"/>
        <v/>
      </c>
      <c r="B920" s="115"/>
      <c r="C920" s="116"/>
      <c r="D920" s="116"/>
      <c r="E920" s="146"/>
      <c r="F920" s="146"/>
      <c r="G920" s="147"/>
      <c r="H920" s="117"/>
      <c r="I920" s="118" t="str">
        <f t="shared" si="241"/>
        <v/>
      </c>
      <c r="J920" s="119"/>
      <c r="K920" s="120">
        <v>1</v>
      </c>
      <c r="L920" s="121">
        <f t="shared" si="246"/>
        <v>0</v>
      </c>
      <c r="M920" s="122" t="str">
        <f t="shared" si="242"/>
        <v/>
      </c>
      <c r="N920" s="123" t="str">
        <f t="shared" si="243"/>
        <v/>
      </c>
      <c r="O920" s="124" t="str">
        <f t="shared" si="247"/>
        <v/>
      </c>
      <c r="P920" s="125" t="e">
        <f t="shared" si="244"/>
        <v>#N/A</v>
      </c>
      <c r="Q920" s="126">
        <f t="shared" si="245"/>
        <v>0</v>
      </c>
      <c r="R920" s="127">
        <f t="shared" si="248"/>
        <v>0</v>
      </c>
      <c r="S920" s="132" t="str">
        <f t="shared" si="249"/>
        <v/>
      </c>
      <c r="T920" s="133" t="str">
        <f t="shared" si="250"/>
        <v/>
      </c>
      <c r="U920" s="133" t="str">
        <f t="shared" si="251"/>
        <v/>
      </c>
      <c r="V920" s="133" t="str">
        <f t="shared" si="252"/>
        <v/>
      </c>
      <c r="W920" s="133" t="str">
        <f t="shared" si="253"/>
        <v/>
      </c>
      <c r="X920" s="134" t="str">
        <f t="shared" si="254"/>
        <v/>
      </c>
      <c r="Y920" s="133" t="str">
        <f t="shared" si="255"/>
        <v/>
      </c>
      <c r="Z920" s="135" t="str">
        <f t="shared" si="256"/>
        <v/>
      </c>
      <c r="AA920" s="113"/>
      <c r="AB920" s="113"/>
      <c r="AC920" s="113"/>
      <c r="AD920" s="113"/>
      <c r="AE920" s="138"/>
      <c r="AF920" s="138"/>
      <c r="AG920" s="138"/>
      <c r="AH920" s="113"/>
      <c r="AI920" s="253" t="s">
        <v>6312</v>
      </c>
      <c r="AJ920" s="234" t="s">
        <v>4601</v>
      </c>
      <c r="AK920" s="235">
        <v>0.03</v>
      </c>
      <c r="AL920" s="254">
        <v>0</v>
      </c>
      <c r="AM920" s="113" t="s">
        <v>2622</v>
      </c>
    </row>
    <row r="921" spans="1:39" ht="12.75">
      <c r="A921" s="114" t="str">
        <f t="shared" si="257"/>
        <v/>
      </c>
      <c r="B921" s="115"/>
      <c r="C921" s="116"/>
      <c r="D921" s="116"/>
      <c r="E921" s="146"/>
      <c r="F921" s="146"/>
      <c r="G921" s="147"/>
      <c r="H921" s="117"/>
      <c r="I921" s="118" t="str">
        <f t="shared" si="241"/>
        <v/>
      </c>
      <c r="J921" s="119"/>
      <c r="K921" s="120">
        <v>1</v>
      </c>
      <c r="L921" s="121">
        <f t="shared" si="246"/>
        <v>0</v>
      </c>
      <c r="M921" s="122" t="str">
        <f t="shared" si="242"/>
        <v/>
      </c>
      <c r="N921" s="123" t="str">
        <f t="shared" si="243"/>
        <v/>
      </c>
      <c r="O921" s="124" t="str">
        <f t="shared" si="247"/>
        <v/>
      </c>
      <c r="P921" s="125" t="e">
        <f t="shared" si="244"/>
        <v>#N/A</v>
      </c>
      <c r="Q921" s="126">
        <f t="shared" si="245"/>
        <v>0</v>
      </c>
      <c r="R921" s="127">
        <f t="shared" si="248"/>
        <v>0</v>
      </c>
      <c r="S921" s="132" t="str">
        <f t="shared" si="249"/>
        <v/>
      </c>
      <c r="T921" s="133" t="str">
        <f t="shared" si="250"/>
        <v/>
      </c>
      <c r="U921" s="133" t="str">
        <f t="shared" si="251"/>
        <v/>
      </c>
      <c r="V921" s="133" t="str">
        <f t="shared" si="252"/>
        <v/>
      </c>
      <c r="W921" s="133" t="str">
        <f t="shared" si="253"/>
        <v/>
      </c>
      <c r="X921" s="134" t="str">
        <f t="shared" si="254"/>
        <v/>
      </c>
      <c r="Y921" s="133" t="str">
        <f t="shared" si="255"/>
        <v/>
      </c>
      <c r="Z921" s="135" t="str">
        <f t="shared" si="256"/>
        <v/>
      </c>
      <c r="AA921" s="113"/>
      <c r="AB921" s="113"/>
      <c r="AC921" s="113"/>
      <c r="AD921" s="113"/>
      <c r="AE921" s="138"/>
      <c r="AF921" s="138"/>
      <c r="AG921" s="138"/>
      <c r="AH921" s="113"/>
      <c r="AI921" s="253" t="s">
        <v>6313</v>
      </c>
      <c r="AJ921" s="234" t="s">
        <v>4601</v>
      </c>
      <c r="AK921" s="235">
        <v>0.03</v>
      </c>
      <c r="AL921" s="254">
        <v>0</v>
      </c>
      <c r="AM921" s="113" t="s">
        <v>2622</v>
      </c>
    </row>
    <row r="922" spans="1:39" ht="12.75">
      <c r="A922" s="114" t="str">
        <f t="shared" si="257"/>
        <v/>
      </c>
      <c r="B922" s="115"/>
      <c r="C922" s="116"/>
      <c r="D922" s="116"/>
      <c r="E922" s="146"/>
      <c r="F922" s="146"/>
      <c r="G922" s="147"/>
      <c r="H922" s="117"/>
      <c r="I922" s="118" t="str">
        <f t="shared" si="241"/>
        <v/>
      </c>
      <c r="J922" s="119"/>
      <c r="K922" s="120">
        <v>1</v>
      </c>
      <c r="L922" s="121">
        <f t="shared" si="246"/>
        <v>0</v>
      </c>
      <c r="M922" s="122" t="str">
        <f t="shared" si="242"/>
        <v/>
      </c>
      <c r="N922" s="123" t="str">
        <f t="shared" si="243"/>
        <v/>
      </c>
      <c r="O922" s="124" t="str">
        <f t="shared" si="247"/>
        <v/>
      </c>
      <c r="P922" s="125" t="e">
        <f t="shared" si="244"/>
        <v>#N/A</v>
      </c>
      <c r="Q922" s="126">
        <f t="shared" si="245"/>
        <v>0</v>
      </c>
      <c r="R922" s="127">
        <f t="shared" si="248"/>
        <v>0</v>
      </c>
      <c r="S922" s="132" t="str">
        <f t="shared" si="249"/>
        <v/>
      </c>
      <c r="T922" s="133" t="str">
        <f t="shared" si="250"/>
        <v/>
      </c>
      <c r="U922" s="133" t="str">
        <f t="shared" si="251"/>
        <v/>
      </c>
      <c r="V922" s="133" t="str">
        <f t="shared" si="252"/>
        <v/>
      </c>
      <c r="W922" s="133" t="str">
        <f t="shared" si="253"/>
        <v/>
      </c>
      <c r="X922" s="134" t="str">
        <f t="shared" si="254"/>
        <v/>
      </c>
      <c r="Y922" s="133" t="str">
        <f t="shared" si="255"/>
        <v/>
      </c>
      <c r="Z922" s="135" t="str">
        <f t="shared" si="256"/>
        <v/>
      </c>
      <c r="AA922" s="113"/>
      <c r="AB922" s="113"/>
      <c r="AC922" s="113"/>
      <c r="AD922" s="113"/>
      <c r="AE922" s="138"/>
      <c r="AF922" s="138"/>
      <c r="AG922" s="138"/>
      <c r="AH922" s="113"/>
      <c r="AI922" s="253" t="s">
        <v>6314</v>
      </c>
      <c r="AJ922" s="234" t="s">
        <v>4601</v>
      </c>
      <c r="AK922" s="235">
        <v>0.03</v>
      </c>
      <c r="AL922" s="254">
        <v>0</v>
      </c>
      <c r="AM922" s="113" t="s">
        <v>2622</v>
      </c>
    </row>
    <row r="923" spans="1:39" ht="12.75">
      <c r="A923" s="114" t="str">
        <f t="shared" si="257"/>
        <v/>
      </c>
      <c r="B923" s="115"/>
      <c r="C923" s="116"/>
      <c r="D923" s="116"/>
      <c r="E923" s="146"/>
      <c r="F923" s="146"/>
      <c r="G923" s="147"/>
      <c r="H923" s="117"/>
      <c r="I923" s="118" t="str">
        <f t="shared" si="241"/>
        <v/>
      </c>
      <c r="J923" s="119"/>
      <c r="K923" s="120">
        <v>1</v>
      </c>
      <c r="L923" s="121">
        <f t="shared" si="246"/>
        <v>0</v>
      </c>
      <c r="M923" s="122" t="str">
        <f t="shared" si="242"/>
        <v/>
      </c>
      <c r="N923" s="123" t="str">
        <f t="shared" si="243"/>
        <v/>
      </c>
      <c r="O923" s="124" t="str">
        <f t="shared" si="247"/>
        <v/>
      </c>
      <c r="P923" s="125" t="e">
        <f t="shared" si="244"/>
        <v>#N/A</v>
      </c>
      <c r="Q923" s="126">
        <f t="shared" si="245"/>
        <v>0</v>
      </c>
      <c r="R923" s="127">
        <f t="shared" si="248"/>
        <v>0</v>
      </c>
      <c r="S923" s="132" t="str">
        <f t="shared" si="249"/>
        <v/>
      </c>
      <c r="T923" s="133" t="str">
        <f t="shared" si="250"/>
        <v/>
      </c>
      <c r="U923" s="133" t="str">
        <f t="shared" si="251"/>
        <v/>
      </c>
      <c r="V923" s="133" t="str">
        <f t="shared" si="252"/>
        <v/>
      </c>
      <c r="W923" s="133" t="str">
        <f t="shared" si="253"/>
        <v/>
      </c>
      <c r="X923" s="134" t="str">
        <f t="shared" si="254"/>
        <v/>
      </c>
      <c r="Y923" s="133" t="str">
        <f t="shared" si="255"/>
        <v/>
      </c>
      <c r="Z923" s="135" t="str">
        <f t="shared" si="256"/>
        <v/>
      </c>
      <c r="AA923" s="113"/>
      <c r="AB923" s="113"/>
      <c r="AC923" s="113"/>
      <c r="AD923" s="113"/>
      <c r="AE923" s="138"/>
      <c r="AF923" s="138"/>
      <c r="AG923" s="138"/>
      <c r="AH923" s="113"/>
      <c r="AI923" s="253" t="s">
        <v>4134</v>
      </c>
      <c r="AJ923" s="234" t="s">
        <v>4601</v>
      </c>
      <c r="AK923" s="235">
        <v>0.03</v>
      </c>
      <c r="AL923" s="254">
        <v>0</v>
      </c>
      <c r="AM923" s="113" t="s">
        <v>2622</v>
      </c>
    </row>
    <row r="924" spans="1:39" ht="12.75">
      <c r="A924" s="114" t="str">
        <f t="shared" si="257"/>
        <v/>
      </c>
      <c r="B924" s="115"/>
      <c r="C924" s="116"/>
      <c r="D924" s="116"/>
      <c r="E924" s="146"/>
      <c r="F924" s="146"/>
      <c r="G924" s="147"/>
      <c r="H924" s="117"/>
      <c r="I924" s="118" t="str">
        <f t="shared" si="241"/>
        <v/>
      </c>
      <c r="J924" s="119"/>
      <c r="K924" s="120">
        <v>1</v>
      </c>
      <c r="L924" s="121">
        <f t="shared" si="246"/>
        <v>0</v>
      </c>
      <c r="M924" s="122" t="str">
        <f t="shared" si="242"/>
        <v/>
      </c>
      <c r="N924" s="123" t="str">
        <f t="shared" si="243"/>
        <v/>
      </c>
      <c r="O924" s="124" t="str">
        <f t="shared" si="247"/>
        <v/>
      </c>
      <c r="P924" s="125" t="e">
        <f t="shared" si="244"/>
        <v>#N/A</v>
      </c>
      <c r="Q924" s="126">
        <f t="shared" si="245"/>
        <v>0</v>
      </c>
      <c r="R924" s="127">
        <f t="shared" si="248"/>
        <v>0</v>
      </c>
      <c r="S924" s="132" t="str">
        <f t="shared" si="249"/>
        <v/>
      </c>
      <c r="T924" s="133" t="str">
        <f t="shared" si="250"/>
        <v/>
      </c>
      <c r="U924" s="133" t="str">
        <f t="shared" si="251"/>
        <v/>
      </c>
      <c r="V924" s="133" t="str">
        <f t="shared" si="252"/>
        <v/>
      </c>
      <c r="W924" s="133" t="str">
        <f t="shared" si="253"/>
        <v/>
      </c>
      <c r="X924" s="134" t="str">
        <f t="shared" si="254"/>
        <v/>
      </c>
      <c r="Y924" s="133" t="str">
        <f t="shared" si="255"/>
        <v/>
      </c>
      <c r="Z924" s="135" t="str">
        <f t="shared" si="256"/>
        <v/>
      </c>
      <c r="AA924" s="113"/>
      <c r="AB924" s="113"/>
      <c r="AC924" s="113"/>
      <c r="AD924" s="113"/>
      <c r="AE924" s="138"/>
      <c r="AF924" s="138"/>
      <c r="AG924" s="138"/>
      <c r="AH924" s="113"/>
      <c r="AI924" s="253" t="s">
        <v>6315</v>
      </c>
      <c r="AJ924" s="234" t="s">
        <v>4601</v>
      </c>
      <c r="AK924" s="242">
        <v>0.03</v>
      </c>
      <c r="AL924" s="254">
        <v>0</v>
      </c>
      <c r="AM924" s="113" t="s">
        <v>2622</v>
      </c>
    </row>
    <row r="925" spans="1:39" ht="12.75">
      <c r="A925" s="114" t="str">
        <f t="shared" si="257"/>
        <v/>
      </c>
      <c r="B925" s="115"/>
      <c r="C925" s="116"/>
      <c r="D925" s="116"/>
      <c r="E925" s="146"/>
      <c r="F925" s="146"/>
      <c r="G925" s="147"/>
      <c r="H925" s="117"/>
      <c r="I925" s="118" t="str">
        <f t="shared" si="241"/>
        <v/>
      </c>
      <c r="J925" s="119"/>
      <c r="K925" s="120">
        <v>1</v>
      </c>
      <c r="L925" s="121">
        <f t="shared" si="246"/>
        <v>0</v>
      </c>
      <c r="M925" s="122" t="str">
        <f t="shared" si="242"/>
        <v/>
      </c>
      <c r="N925" s="123" t="str">
        <f t="shared" si="243"/>
        <v/>
      </c>
      <c r="O925" s="124" t="str">
        <f t="shared" si="247"/>
        <v/>
      </c>
      <c r="P925" s="125" t="e">
        <f t="shared" si="244"/>
        <v>#N/A</v>
      </c>
      <c r="Q925" s="126">
        <f t="shared" si="245"/>
        <v>0</v>
      </c>
      <c r="R925" s="127">
        <f t="shared" si="248"/>
        <v>0</v>
      </c>
      <c r="S925" s="132" t="str">
        <f t="shared" si="249"/>
        <v/>
      </c>
      <c r="T925" s="133" t="str">
        <f t="shared" si="250"/>
        <v/>
      </c>
      <c r="U925" s="133" t="str">
        <f t="shared" si="251"/>
        <v/>
      </c>
      <c r="V925" s="133" t="str">
        <f t="shared" si="252"/>
        <v/>
      </c>
      <c r="W925" s="133" t="str">
        <f t="shared" si="253"/>
        <v/>
      </c>
      <c r="X925" s="134" t="str">
        <f t="shared" si="254"/>
        <v/>
      </c>
      <c r="Y925" s="133" t="str">
        <f t="shared" si="255"/>
        <v/>
      </c>
      <c r="Z925" s="135" t="str">
        <f t="shared" si="256"/>
        <v/>
      </c>
      <c r="AA925" s="113"/>
      <c r="AB925" s="113"/>
      <c r="AC925" s="113"/>
      <c r="AD925" s="113"/>
      <c r="AE925" s="138"/>
      <c r="AF925" s="138"/>
      <c r="AG925" s="138"/>
      <c r="AH925" s="113"/>
      <c r="AI925" s="253" t="s">
        <v>5034</v>
      </c>
      <c r="AJ925" s="234" t="s">
        <v>4601</v>
      </c>
      <c r="AK925" s="242">
        <v>0.03</v>
      </c>
      <c r="AL925" s="254">
        <v>0</v>
      </c>
      <c r="AM925" s="113" t="s">
        <v>2622</v>
      </c>
    </row>
    <row r="926" spans="1:39" ht="12.75">
      <c r="A926" s="114" t="str">
        <f t="shared" si="257"/>
        <v/>
      </c>
      <c r="B926" s="115"/>
      <c r="C926" s="116"/>
      <c r="D926" s="116"/>
      <c r="E926" s="146"/>
      <c r="F926" s="146"/>
      <c r="G926" s="147"/>
      <c r="H926" s="117"/>
      <c r="I926" s="118" t="str">
        <f t="shared" si="241"/>
        <v/>
      </c>
      <c r="J926" s="119"/>
      <c r="K926" s="120">
        <v>1</v>
      </c>
      <c r="L926" s="121">
        <f t="shared" si="246"/>
        <v>0</v>
      </c>
      <c r="M926" s="122" t="str">
        <f t="shared" si="242"/>
        <v/>
      </c>
      <c r="N926" s="123" t="str">
        <f t="shared" si="243"/>
        <v/>
      </c>
      <c r="O926" s="124" t="str">
        <f t="shared" si="247"/>
        <v/>
      </c>
      <c r="P926" s="125" t="e">
        <f t="shared" si="244"/>
        <v>#N/A</v>
      </c>
      <c r="Q926" s="126">
        <f t="shared" si="245"/>
        <v>0</v>
      </c>
      <c r="R926" s="127">
        <f t="shared" si="248"/>
        <v>0</v>
      </c>
      <c r="S926" s="132" t="str">
        <f t="shared" si="249"/>
        <v/>
      </c>
      <c r="T926" s="133" t="str">
        <f t="shared" si="250"/>
        <v/>
      </c>
      <c r="U926" s="133" t="str">
        <f t="shared" si="251"/>
        <v/>
      </c>
      <c r="V926" s="133" t="str">
        <f t="shared" si="252"/>
        <v/>
      </c>
      <c r="W926" s="133" t="str">
        <f t="shared" si="253"/>
        <v/>
      </c>
      <c r="X926" s="134" t="str">
        <f t="shared" si="254"/>
        <v/>
      </c>
      <c r="Y926" s="133" t="str">
        <f t="shared" si="255"/>
        <v/>
      </c>
      <c r="Z926" s="135" t="str">
        <f t="shared" si="256"/>
        <v/>
      </c>
      <c r="AA926" s="113"/>
      <c r="AB926" s="113"/>
      <c r="AC926" s="113"/>
      <c r="AD926" s="113"/>
      <c r="AE926" s="138"/>
      <c r="AF926" s="138"/>
      <c r="AG926" s="138"/>
      <c r="AH926" s="113"/>
      <c r="AI926" s="253" t="s">
        <v>5035</v>
      </c>
      <c r="AJ926" s="234" t="s">
        <v>4601</v>
      </c>
      <c r="AK926" s="242">
        <v>0.25</v>
      </c>
      <c r="AL926" s="254">
        <v>0</v>
      </c>
      <c r="AM926" s="113" t="s">
        <v>2622</v>
      </c>
    </row>
    <row r="927" spans="1:39" ht="12.75">
      <c r="A927" s="114" t="str">
        <f t="shared" si="257"/>
        <v/>
      </c>
      <c r="B927" s="115"/>
      <c r="C927" s="116"/>
      <c r="D927" s="116"/>
      <c r="E927" s="146"/>
      <c r="F927" s="146"/>
      <c r="G927" s="147"/>
      <c r="H927" s="117"/>
      <c r="I927" s="118" t="str">
        <f t="shared" si="241"/>
        <v/>
      </c>
      <c r="J927" s="119"/>
      <c r="K927" s="120">
        <v>1</v>
      </c>
      <c r="L927" s="121">
        <f t="shared" si="246"/>
        <v>0</v>
      </c>
      <c r="M927" s="122" t="str">
        <f t="shared" si="242"/>
        <v/>
      </c>
      <c r="N927" s="123" t="str">
        <f t="shared" si="243"/>
        <v/>
      </c>
      <c r="O927" s="124" t="str">
        <f t="shared" si="247"/>
        <v/>
      </c>
      <c r="P927" s="125" t="e">
        <f t="shared" si="244"/>
        <v>#N/A</v>
      </c>
      <c r="Q927" s="126">
        <f t="shared" si="245"/>
        <v>0</v>
      </c>
      <c r="R927" s="127">
        <f t="shared" si="248"/>
        <v>0</v>
      </c>
      <c r="S927" s="132" t="str">
        <f t="shared" si="249"/>
        <v/>
      </c>
      <c r="T927" s="133" t="str">
        <f t="shared" si="250"/>
        <v/>
      </c>
      <c r="U927" s="133" t="str">
        <f t="shared" si="251"/>
        <v/>
      </c>
      <c r="V927" s="133" t="str">
        <f t="shared" si="252"/>
        <v/>
      </c>
      <c r="W927" s="133" t="str">
        <f t="shared" si="253"/>
        <v/>
      </c>
      <c r="X927" s="134" t="str">
        <f t="shared" si="254"/>
        <v/>
      </c>
      <c r="Y927" s="133" t="str">
        <f t="shared" si="255"/>
        <v/>
      </c>
      <c r="Z927" s="135" t="str">
        <f t="shared" si="256"/>
        <v/>
      </c>
      <c r="AA927" s="113"/>
      <c r="AB927" s="113"/>
      <c r="AC927" s="113"/>
      <c r="AD927" s="113"/>
      <c r="AE927" s="138"/>
      <c r="AF927" s="138"/>
      <c r="AG927" s="138"/>
      <c r="AH927" s="113"/>
      <c r="AI927" s="253" t="s">
        <v>5036</v>
      </c>
      <c r="AJ927" s="234" t="s">
        <v>4601</v>
      </c>
      <c r="AK927" s="242">
        <v>0.03</v>
      </c>
      <c r="AL927" s="254">
        <v>0</v>
      </c>
      <c r="AM927" s="113" t="s">
        <v>2622</v>
      </c>
    </row>
    <row r="928" spans="1:39" ht="12.75">
      <c r="A928" s="114" t="str">
        <f t="shared" si="257"/>
        <v/>
      </c>
      <c r="B928" s="115"/>
      <c r="C928" s="116"/>
      <c r="D928" s="116"/>
      <c r="E928" s="146"/>
      <c r="F928" s="146"/>
      <c r="G928" s="147"/>
      <c r="H928" s="117"/>
      <c r="I928" s="118" t="str">
        <f t="shared" si="241"/>
        <v/>
      </c>
      <c r="J928" s="119"/>
      <c r="K928" s="120">
        <v>1</v>
      </c>
      <c r="L928" s="121">
        <f t="shared" si="246"/>
        <v>0</v>
      </c>
      <c r="M928" s="122" t="str">
        <f t="shared" si="242"/>
        <v/>
      </c>
      <c r="N928" s="123" t="str">
        <f t="shared" si="243"/>
        <v/>
      </c>
      <c r="O928" s="124" t="str">
        <f t="shared" si="247"/>
        <v/>
      </c>
      <c r="P928" s="125" t="e">
        <f t="shared" si="244"/>
        <v>#N/A</v>
      </c>
      <c r="Q928" s="126">
        <f t="shared" si="245"/>
        <v>0</v>
      </c>
      <c r="R928" s="127">
        <f t="shared" si="248"/>
        <v>0</v>
      </c>
      <c r="S928" s="132" t="str">
        <f t="shared" si="249"/>
        <v/>
      </c>
      <c r="T928" s="133" t="str">
        <f t="shared" si="250"/>
        <v/>
      </c>
      <c r="U928" s="133" t="str">
        <f t="shared" si="251"/>
        <v/>
      </c>
      <c r="V928" s="133" t="str">
        <f t="shared" si="252"/>
        <v/>
      </c>
      <c r="W928" s="133" t="str">
        <f t="shared" si="253"/>
        <v/>
      </c>
      <c r="X928" s="134" t="str">
        <f t="shared" si="254"/>
        <v/>
      </c>
      <c r="Y928" s="133" t="str">
        <f t="shared" si="255"/>
        <v/>
      </c>
      <c r="Z928" s="135" t="str">
        <f t="shared" si="256"/>
        <v/>
      </c>
      <c r="AA928" s="113"/>
      <c r="AB928" s="113"/>
      <c r="AC928" s="113"/>
      <c r="AD928" s="113"/>
      <c r="AE928" s="138"/>
      <c r="AF928" s="138"/>
      <c r="AG928" s="138"/>
      <c r="AH928" s="113"/>
      <c r="AI928" s="253" t="s">
        <v>6316</v>
      </c>
      <c r="AJ928" s="234" t="s">
        <v>4601</v>
      </c>
      <c r="AK928" s="235">
        <v>0.03</v>
      </c>
      <c r="AL928" s="254">
        <v>0</v>
      </c>
      <c r="AM928" s="113" t="s">
        <v>2622</v>
      </c>
    </row>
    <row r="929" spans="1:39" ht="12.75">
      <c r="A929" s="114" t="str">
        <f t="shared" si="257"/>
        <v/>
      </c>
      <c r="B929" s="115"/>
      <c r="C929" s="116"/>
      <c r="D929" s="116"/>
      <c r="E929" s="146"/>
      <c r="F929" s="146"/>
      <c r="G929" s="147"/>
      <c r="H929" s="117"/>
      <c r="I929" s="118" t="str">
        <f t="shared" si="241"/>
        <v/>
      </c>
      <c r="J929" s="119"/>
      <c r="K929" s="120">
        <v>1</v>
      </c>
      <c r="L929" s="121">
        <f t="shared" si="246"/>
        <v>0</v>
      </c>
      <c r="M929" s="122" t="str">
        <f t="shared" si="242"/>
        <v/>
      </c>
      <c r="N929" s="123" t="str">
        <f t="shared" si="243"/>
        <v/>
      </c>
      <c r="O929" s="124" t="str">
        <f t="shared" si="247"/>
        <v/>
      </c>
      <c r="P929" s="125" t="e">
        <f t="shared" si="244"/>
        <v>#N/A</v>
      </c>
      <c r="Q929" s="126">
        <f t="shared" si="245"/>
        <v>0</v>
      </c>
      <c r="R929" s="127">
        <f t="shared" si="248"/>
        <v>0</v>
      </c>
      <c r="S929" s="132" t="str">
        <f t="shared" si="249"/>
        <v/>
      </c>
      <c r="T929" s="133" t="str">
        <f t="shared" si="250"/>
        <v/>
      </c>
      <c r="U929" s="133" t="str">
        <f t="shared" si="251"/>
        <v/>
      </c>
      <c r="V929" s="133" t="str">
        <f t="shared" si="252"/>
        <v/>
      </c>
      <c r="W929" s="133" t="str">
        <f t="shared" si="253"/>
        <v/>
      </c>
      <c r="X929" s="134" t="str">
        <f t="shared" si="254"/>
        <v/>
      </c>
      <c r="Y929" s="133" t="str">
        <f t="shared" si="255"/>
        <v/>
      </c>
      <c r="Z929" s="135" t="str">
        <f t="shared" si="256"/>
        <v/>
      </c>
      <c r="AA929" s="113"/>
      <c r="AB929" s="113"/>
      <c r="AC929" s="113"/>
      <c r="AD929" s="113"/>
      <c r="AE929" s="138"/>
      <c r="AF929" s="138"/>
      <c r="AG929" s="138"/>
      <c r="AH929" s="113"/>
      <c r="AI929" s="253" t="s">
        <v>6317</v>
      </c>
      <c r="AJ929" s="234" t="s">
        <v>4601</v>
      </c>
      <c r="AK929" s="235">
        <v>0.03</v>
      </c>
      <c r="AL929" s="254">
        <v>0</v>
      </c>
      <c r="AM929" s="113" t="s">
        <v>2622</v>
      </c>
    </row>
    <row r="930" spans="1:39" ht="12.75">
      <c r="A930" s="114" t="str">
        <f t="shared" si="257"/>
        <v/>
      </c>
      <c r="B930" s="115"/>
      <c r="C930" s="116"/>
      <c r="D930" s="116"/>
      <c r="E930" s="146"/>
      <c r="F930" s="146"/>
      <c r="G930" s="147"/>
      <c r="H930" s="117"/>
      <c r="I930" s="118" t="str">
        <f t="shared" si="241"/>
        <v/>
      </c>
      <c r="J930" s="119"/>
      <c r="K930" s="120">
        <v>1</v>
      </c>
      <c r="L930" s="121">
        <f t="shared" si="246"/>
        <v>0</v>
      </c>
      <c r="M930" s="122" t="str">
        <f t="shared" si="242"/>
        <v/>
      </c>
      <c r="N930" s="123" t="str">
        <f t="shared" si="243"/>
        <v/>
      </c>
      <c r="O930" s="124" t="str">
        <f t="shared" si="247"/>
        <v/>
      </c>
      <c r="P930" s="125" t="e">
        <f t="shared" si="244"/>
        <v>#N/A</v>
      </c>
      <c r="Q930" s="126">
        <f t="shared" si="245"/>
        <v>0</v>
      </c>
      <c r="R930" s="127">
        <f t="shared" si="248"/>
        <v>0</v>
      </c>
      <c r="S930" s="132" t="str">
        <f t="shared" si="249"/>
        <v/>
      </c>
      <c r="T930" s="133" t="str">
        <f t="shared" si="250"/>
        <v/>
      </c>
      <c r="U930" s="133" t="str">
        <f t="shared" si="251"/>
        <v/>
      </c>
      <c r="V930" s="133" t="str">
        <f t="shared" si="252"/>
        <v/>
      </c>
      <c r="W930" s="133" t="str">
        <f t="shared" si="253"/>
        <v/>
      </c>
      <c r="X930" s="134" t="str">
        <f t="shared" si="254"/>
        <v/>
      </c>
      <c r="Y930" s="133" t="str">
        <f t="shared" si="255"/>
        <v/>
      </c>
      <c r="Z930" s="135" t="str">
        <f t="shared" si="256"/>
        <v/>
      </c>
      <c r="AA930" s="113"/>
      <c r="AB930" s="113"/>
      <c r="AC930" s="113"/>
      <c r="AD930" s="113"/>
      <c r="AE930" s="138"/>
      <c r="AF930" s="138"/>
      <c r="AG930" s="138"/>
      <c r="AH930" s="113"/>
      <c r="AI930" s="253" t="s">
        <v>5037</v>
      </c>
      <c r="AJ930" s="234" t="s">
        <v>4601</v>
      </c>
      <c r="AK930" s="235">
        <v>0.25</v>
      </c>
      <c r="AL930" s="254">
        <v>0</v>
      </c>
      <c r="AM930" s="113" t="s">
        <v>2622</v>
      </c>
    </row>
    <row r="931" spans="1:39" ht="12.75">
      <c r="A931" s="114" t="str">
        <f t="shared" si="257"/>
        <v/>
      </c>
      <c r="B931" s="115"/>
      <c r="C931" s="116"/>
      <c r="D931" s="116"/>
      <c r="E931" s="146"/>
      <c r="F931" s="146"/>
      <c r="G931" s="147"/>
      <c r="H931" s="117"/>
      <c r="I931" s="118" t="str">
        <f t="shared" si="241"/>
        <v/>
      </c>
      <c r="J931" s="119"/>
      <c r="K931" s="120">
        <v>1</v>
      </c>
      <c r="L931" s="121">
        <f t="shared" si="246"/>
        <v>0</v>
      </c>
      <c r="M931" s="122" t="str">
        <f t="shared" si="242"/>
        <v/>
      </c>
      <c r="N931" s="123" t="str">
        <f t="shared" si="243"/>
        <v/>
      </c>
      <c r="O931" s="124" t="str">
        <f t="shared" si="247"/>
        <v/>
      </c>
      <c r="P931" s="125" t="e">
        <f t="shared" si="244"/>
        <v>#N/A</v>
      </c>
      <c r="Q931" s="126">
        <f t="shared" si="245"/>
        <v>0</v>
      </c>
      <c r="R931" s="127">
        <f t="shared" si="248"/>
        <v>0</v>
      </c>
      <c r="S931" s="132" t="str">
        <f t="shared" si="249"/>
        <v/>
      </c>
      <c r="T931" s="133" t="str">
        <f t="shared" si="250"/>
        <v/>
      </c>
      <c r="U931" s="133" t="str">
        <f t="shared" si="251"/>
        <v/>
      </c>
      <c r="V931" s="133" t="str">
        <f t="shared" si="252"/>
        <v/>
      </c>
      <c r="W931" s="133" t="str">
        <f t="shared" si="253"/>
        <v/>
      </c>
      <c r="X931" s="134" t="str">
        <f t="shared" si="254"/>
        <v/>
      </c>
      <c r="Y931" s="133" t="str">
        <f t="shared" si="255"/>
        <v/>
      </c>
      <c r="Z931" s="135" t="str">
        <f t="shared" si="256"/>
        <v/>
      </c>
      <c r="AA931" s="113"/>
      <c r="AB931" s="113"/>
      <c r="AC931" s="113"/>
      <c r="AD931" s="113"/>
      <c r="AE931" s="138"/>
      <c r="AF931" s="138"/>
      <c r="AG931" s="138"/>
      <c r="AH931" s="113"/>
      <c r="AI931" s="253" t="s">
        <v>5038</v>
      </c>
      <c r="AJ931" s="234" t="s">
        <v>4601</v>
      </c>
      <c r="AK931" s="235">
        <v>0.03</v>
      </c>
      <c r="AL931" s="254">
        <v>0</v>
      </c>
      <c r="AM931" s="113" t="s">
        <v>2622</v>
      </c>
    </row>
    <row r="932" spans="1:39" ht="12.75">
      <c r="A932" s="114" t="str">
        <f t="shared" si="257"/>
        <v/>
      </c>
      <c r="B932" s="115"/>
      <c r="C932" s="116"/>
      <c r="D932" s="116"/>
      <c r="E932" s="146"/>
      <c r="F932" s="146"/>
      <c r="G932" s="147"/>
      <c r="H932" s="117"/>
      <c r="I932" s="118" t="str">
        <f t="shared" si="241"/>
        <v/>
      </c>
      <c r="J932" s="119"/>
      <c r="K932" s="120">
        <v>1</v>
      </c>
      <c r="L932" s="121">
        <f t="shared" si="246"/>
        <v>0</v>
      </c>
      <c r="M932" s="122" t="str">
        <f t="shared" si="242"/>
        <v/>
      </c>
      <c r="N932" s="123" t="str">
        <f t="shared" si="243"/>
        <v/>
      </c>
      <c r="O932" s="124" t="str">
        <f t="shared" si="247"/>
        <v/>
      </c>
      <c r="P932" s="125" t="e">
        <f t="shared" si="244"/>
        <v>#N/A</v>
      </c>
      <c r="Q932" s="126">
        <f t="shared" si="245"/>
        <v>0</v>
      </c>
      <c r="R932" s="127">
        <f t="shared" si="248"/>
        <v>0</v>
      </c>
      <c r="S932" s="132" t="str">
        <f t="shared" si="249"/>
        <v/>
      </c>
      <c r="T932" s="133" t="str">
        <f t="shared" si="250"/>
        <v/>
      </c>
      <c r="U932" s="133" t="str">
        <f t="shared" si="251"/>
        <v/>
      </c>
      <c r="V932" s="133" t="str">
        <f t="shared" si="252"/>
        <v/>
      </c>
      <c r="W932" s="133" t="str">
        <f t="shared" si="253"/>
        <v/>
      </c>
      <c r="X932" s="134" t="str">
        <f t="shared" si="254"/>
        <v/>
      </c>
      <c r="Y932" s="133" t="str">
        <f t="shared" si="255"/>
        <v/>
      </c>
      <c r="Z932" s="135" t="str">
        <f t="shared" si="256"/>
        <v/>
      </c>
      <c r="AA932" s="113"/>
      <c r="AB932" s="113"/>
      <c r="AC932" s="113"/>
      <c r="AD932" s="113"/>
      <c r="AE932" s="138"/>
      <c r="AF932" s="138"/>
      <c r="AG932" s="138"/>
      <c r="AH932" s="113"/>
      <c r="AI932" s="253" t="s">
        <v>5039</v>
      </c>
      <c r="AJ932" s="234" t="s">
        <v>4601</v>
      </c>
      <c r="AK932" s="235">
        <v>0.03</v>
      </c>
      <c r="AL932" s="254">
        <v>0</v>
      </c>
      <c r="AM932" s="113" t="s">
        <v>2622</v>
      </c>
    </row>
    <row r="933" spans="1:39" ht="12.75">
      <c r="A933" s="114" t="str">
        <f t="shared" si="257"/>
        <v/>
      </c>
      <c r="B933" s="115"/>
      <c r="C933" s="116"/>
      <c r="D933" s="116"/>
      <c r="E933" s="146"/>
      <c r="F933" s="146"/>
      <c r="G933" s="147"/>
      <c r="H933" s="117"/>
      <c r="I933" s="118" t="str">
        <f t="shared" si="241"/>
        <v/>
      </c>
      <c r="J933" s="119"/>
      <c r="K933" s="120">
        <v>1</v>
      </c>
      <c r="L933" s="121">
        <f t="shared" si="246"/>
        <v>0</v>
      </c>
      <c r="M933" s="122" t="str">
        <f t="shared" si="242"/>
        <v/>
      </c>
      <c r="N933" s="123" t="str">
        <f t="shared" si="243"/>
        <v/>
      </c>
      <c r="O933" s="124" t="str">
        <f t="shared" si="247"/>
        <v/>
      </c>
      <c r="P933" s="125" t="e">
        <f t="shared" si="244"/>
        <v>#N/A</v>
      </c>
      <c r="Q933" s="126">
        <f t="shared" si="245"/>
        <v>0</v>
      </c>
      <c r="R933" s="127">
        <f t="shared" si="248"/>
        <v>0</v>
      </c>
      <c r="S933" s="132" t="str">
        <f t="shared" si="249"/>
        <v/>
      </c>
      <c r="T933" s="133" t="str">
        <f t="shared" si="250"/>
        <v/>
      </c>
      <c r="U933" s="133" t="str">
        <f t="shared" si="251"/>
        <v/>
      </c>
      <c r="V933" s="133" t="str">
        <f t="shared" si="252"/>
        <v/>
      </c>
      <c r="W933" s="133" t="str">
        <f t="shared" si="253"/>
        <v/>
      </c>
      <c r="X933" s="134" t="str">
        <f t="shared" si="254"/>
        <v/>
      </c>
      <c r="Y933" s="133" t="str">
        <f t="shared" si="255"/>
        <v/>
      </c>
      <c r="Z933" s="135" t="str">
        <f t="shared" si="256"/>
        <v/>
      </c>
      <c r="AA933" s="113"/>
      <c r="AB933" s="113"/>
      <c r="AC933" s="113"/>
      <c r="AD933" s="113"/>
      <c r="AE933" s="138"/>
      <c r="AF933" s="138"/>
      <c r="AG933" s="138"/>
      <c r="AH933" s="113"/>
      <c r="AI933" s="253" t="s">
        <v>536</v>
      </c>
      <c r="AJ933" s="234" t="s">
        <v>4601</v>
      </c>
      <c r="AK933" s="235">
        <v>0.03</v>
      </c>
      <c r="AL933" s="254">
        <v>0</v>
      </c>
      <c r="AM933" s="113" t="s">
        <v>2622</v>
      </c>
    </row>
    <row r="934" spans="1:39" ht="12.75">
      <c r="A934" s="114" t="str">
        <f t="shared" si="257"/>
        <v/>
      </c>
      <c r="B934" s="115"/>
      <c r="C934" s="116"/>
      <c r="D934" s="116"/>
      <c r="E934" s="146"/>
      <c r="F934" s="146"/>
      <c r="G934" s="147"/>
      <c r="H934" s="117"/>
      <c r="I934" s="118" t="str">
        <f t="shared" si="241"/>
        <v/>
      </c>
      <c r="J934" s="119"/>
      <c r="K934" s="120">
        <v>1</v>
      </c>
      <c r="L934" s="121">
        <f t="shared" si="246"/>
        <v>0</v>
      </c>
      <c r="M934" s="122" t="str">
        <f t="shared" si="242"/>
        <v/>
      </c>
      <c r="N934" s="123" t="str">
        <f t="shared" si="243"/>
        <v/>
      </c>
      <c r="O934" s="124" t="str">
        <f t="shared" si="247"/>
        <v/>
      </c>
      <c r="P934" s="125" t="e">
        <f t="shared" si="244"/>
        <v>#N/A</v>
      </c>
      <c r="Q934" s="126">
        <f t="shared" si="245"/>
        <v>0</v>
      </c>
      <c r="R934" s="127">
        <f t="shared" si="248"/>
        <v>0</v>
      </c>
      <c r="S934" s="132" t="str">
        <f t="shared" si="249"/>
        <v/>
      </c>
      <c r="T934" s="133" t="str">
        <f t="shared" si="250"/>
        <v/>
      </c>
      <c r="U934" s="133" t="str">
        <f t="shared" si="251"/>
        <v/>
      </c>
      <c r="V934" s="133" t="str">
        <f t="shared" si="252"/>
        <v/>
      </c>
      <c r="W934" s="133" t="str">
        <f t="shared" si="253"/>
        <v/>
      </c>
      <c r="X934" s="134" t="str">
        <f t="shared" si="254"/>
        <v/>
      </c>
      <c r="Y934" s="133" t="str">
        <f t="shared" si="255"/>
        <v/>
      </c>
      <c r="Z934" s="135" t="str">
        <f t="shared" si="256"/>
        <v/>
      </c>
      <c r="AA934" s="113"/>
      <c r="AB934" s="113"/>
      <c r="AC934" s="113"/>
      <c r="AD934" s="113"/>
      <c r="AE934" s="138"/>
      <c r="AF934" s="138"/>
      <c r="AG934" s="138"/>
      <c r="AH934" s="113"/>
      <c r="AI934" s="253" t="s">
        <v>537</v>
      </c>
      <c r="AJ934" s="234" t="s">
        <v>4601</v>
      </c>
      <c r="AK934" s="235">
        <v>0.03</v>
      </c>
      <c r="AL934" s="254">
        <v>0</v>
      </c>
      <c r="AM934" s="113" t="s">
        <v>2622</v>
      </c>
    </row>
    <row r="935" spans="1:39" ht="12.75">
      <c r="A935" s="114" t="str">
        <f t="shared" si="257"/>
        <v/>
      </c>
      <c r="B935" s="115"/>
      <c r="C935" s="116"/>
      <c r="D935" s="116"/>
      <c r="E935" s="146"/>
      <c r="F935" s="146"/>
      <c r="G935" s="147"/>
      <c r="H935" s="117"/>
      <c r="I935" s="118" t="str">
        <f t="shared" si="241"/>
        <v/>
      </c>
      <c r="J935" s="119"/>
      <c r="K935" s="120">
        <v>1</v>
      </c>
      <c r="L935" s="121">
        <f t="shared" si="246"/>
        <v>0</v>
      </c>
      <c r="M935" s="122" t="str">
        <f t="shared" si="242"/>
        <v/>
      </c>
      <c r="N935" s="123" t="str">
        <f t="shared" si="243"/>
        <v/>
      </c>
      <c r="O935" s="124" t="str">
        <f t="shared" si="247"/>
        <v/>
      </c>
      <c r="P935" s="125" t="e">
        <f t="shared" si="244"/>
        <v>#N/A</v>
      </c>
      <c r="Q935" s="126">
        <f t="shared" si="245"/>
        <v>0</v>
      </c>
      <c r="R935" s="127">
        <f t="shared" si="248"/>
        <v>0</v>
      </c>
      <c r="S935" s="132" t="str">
        <f t="shared" si="249"/>
        <v/>
      </c>
      <c r="T935" s="133" t="str">
        <f t="shared" si="250"/>
        <v/>
      </c>
      <c r="U935" s="133" t="str">
        <f t="shared" si="251"/>
        <v/>
      </c>
      <c r="V935" s="133" t="str">
        <f t="shared" si="252"/>
        <v/>
      </c>
      <c r="W935" s="133" t="str">
        <f t="shared" si="253"/>
        <v/>
      </c>
      <c r="X935" s="134" t="str">
        <f t="shared" si="254"/>
        <v/>
      </c>
      <c r="Y935" s="133" t="str">
        <f t="shared" si="255"/>
        <v/>
      </c>
      <c r="Z935" s="135" t="str">
        <f t="shared" si="256"/>
        <v/>
      </c>
      <c r="AA935" s="113"/>
      <c r="AB935" s="113"/>
      <c r="AC935" s="113"/>
      <c r="AD935" s="113"/>
      <c r="AE935" s="138"/>
      <c r="AF935" s="138"/>
      <c r="AG935" s="138"/>
      <c r="AH935" s="113"/>
      <c r="AI935" s="253" t="s">
        <v>5040</v>
      </c>
      <c r="AJ935" s="234" t="s">
        <v>4601</v>
      </c>
      <c r="AK935" s="242">
        <v>0.25</v>
      </c>
      <c r="AL935" s="254">
        <v>0</v>
      </c>
      <c r="AM935" s="113" t="s">
        <v>2622</v>
      </c>
    </row>
    <row r="936" spans="1:39" ht="12.75">
      <c r="A936" s="114" t="str">
        <f t="shared" si="257"/>
        <v/>
      </c>
      <c r="B936" s="115"/>
      <c r="C936" s="116"/>
      <c r="D936" s="116"/>
      <c r="E936" s="146"/>
      <c r="F936" s="146"/>
      <c r="G936" s="147"/>
      <c r="H936" s="117"/>
      <c r="I936" s="118" t="str">
        <f t="shared" si="241"/>
        <v/>
      </c>
      <c r="J936" s="119"/>
      <c r="K936" s="120">
        <v>1</v>
      </c>
      <c r="L936" s="121">
        <f t="shared" si="246"/>
        <v>0</v>
      </c>
      <c r="M936" s="122" t="str">
        <f t="shared" si="242"/>
        <v/>
      </c>
      <c r="N936" s="123" t="str">
        <f t="shared" si="243"/>
        <v/>
      </c>
      <c r="O936" s="124" t="str">
        <f t="shared" si="247"/>
        <v/>
      </c>
      <c r="P936" s="125" t="e">
        <f t="shared" si="244"/>
        <v>#N/A</v>
      </c>
      <c r="Q936" s="126">
        <f t="shared" si="245"/>
        <v>0</v>
      </c>
      <c r="R936" s="127">
        <f t="shared" si="248"/>
        <v>0</v>
      </c>
      <c r="S936" s="132" t="str">
        <f t="shared" si="249"/>
        <v/>
      </c>
      <c r="T936" s="133" t="str">
        <f t="shared" si="250"/>
        <v/>
      </c>
      <c r="U936" s="133" t="str">
        <f t="shared" si="251"/>
        <v/>
      </c>
      <c r="V936" s="133" t="str">
        <f t="shared" si="252"/>
        <v/>
      </c>
      <c r="W936" s="133" t="str">
        <f t="shared" si="253"/>
        <v/>
      </c>
      <c r="X936" s="134" t="str">
        <f t="shared" si="254"/>
        <v/>
      </c>
      <c r="Y936" s="133" t="str">
        <f t="shared" si="255"/>
        <v/>
      </c>
      <c r="Z936" s="135" t="str">
        <f t="shared" si="256"/>
        <v/>
      </c>
      <c r="AA936" s="113"/>
      <c r="AB936" s="113"/>
      <c r="AC936" s="113"/>
      <c r="AD936" s="113"/>
      <c r="AE936" s="138"/>
      <c r="AF936" s="138"/>
      <c r="AG936" s="138"/>
      <c r="AH936" s="113"/>
      <c r="AI936" s="253" t="s">
        <v>5041</v>
      </c>
      <c r="AJ936" s="234" t="s">
        <v>4601</v>
      </c>
      <c r="AK936" s="242">
        <v>0.03</v>
      </c>
      <c r="AL936" s="254">
        <v>0</v>
      </c>
      <c r="AM936" s="113" t="s">
        <v>2622</v>
      </c>
    </row>
    <row r="937" spans="1:39" ht="12.75">
      <c r="A937" s="114" t="str">
        <f t="shared" si="257"/>
        <v/>
      </c>
      <c r="B937" s="115"/>
      <c r="C937" s="116"/>
      <c r="D937" s="116"/>
      <c r="E937" s="146"/>
      <c r="F937" s="146"/>
      <c r="G937" s="147"/>
      <c r="H937" s="117"/>
      <c r="I937" s="118" t="str">
        <f t="shared" si="241"/>
        <v/>
      </c>
      <c r="J937" s="119"/>
      <c r="K937" s="120">
        <v>1</v>
      </c>
      <c r="L937" s="121">
        <f t="shared" si="246"/>
        <v>0</v>
      </c>
      <c r="M937" s="122" t="str">
        <f t="shared" si="242"/>
        <v/>
      </c>
      <c r="N937" s="123" t="str">
        <f t="shared" si="243"/>
        <v/>
      </c>
      <c r="O937" s="124" t="str">
        <f t="shared" si="247"/>
        <v/>
      </c>
      <c r="P937" s="125" t="e">
        <f t="shared" si="244"/>
        <v>#N/A</v>
      </c>
      <c r="Q937" s="126">
        <f t="shared" si="245"/>
        <v>0</v>
      </c>
      <c r="R937" s="127">
        <f t="shared" si="248"/>
        <v>0</v>
      </c>
      <c r="S937" s="132" t="str">
        <f t="shared" si="249"/>
        <v/>
      </c>
      <c r="T937" s="133" t="str">
        <f t="shared" si="250"/>
        <v/>
      </c>
      <c r="U937" s="133" t="str">
        <f t="shared" si="251"/>
        <v/>
      </c>
      <c r="V937" s="133" t="str">
        <f t="shared" si="252"/>
        <v/>
      </c>
      <c r="W937" s="133" t="str">
        <f t="shared" si="253"/>
        <v/>
      </c>
      <c r="X937" s="134" t="str">
        <f t="shared" si="254"/>
        <v/>
      </c>
      <c r="Y937" s="133" t="str">
        <f t="shared" si="255"/>
        <v/>
      </c>
      <c r="Z937" s="135" t="str">
        <f t="shared" si="256"/>
        <v/>
      </c>
      <c r="AA937" s="113"/>
      <c r="AB937" s="113"/>
      <c r="AC937" s="113"/>
      <c r="AD937" s="113"/>
      <c r="AE937" s="138"/>
      <c r="AF937" s="138"/>
      <c r="AG937" s="138"/>
      <c r="AH937" s="113"/>
      <c r="AI937" s="253" t="s">
        <v>6318</v>
      </c>
      <c r="AJ937" s="234" t="s">
        <v>4601</v>
      </c>
      <c r="AK937" s="242">
        <v>0.03</v>
      </c>
      <c r="AL937" s="254">
        <v>0</v>
      </c>
      <c r="AM937" s="113" t="s">
        <v>2622</v>
      </c>
    </row>
    <row r="938" spans="1:39" ht="12.75">
      <c r="A938" s="114" t="str">
        <f t="shared" si="257"/>
        <v/>
      </c>
      <c r="B938" s="115"/>
      <c r="C938" s="116"/>
      <c r="D938" s="116"/>
      <c r="E938" s="146"/>
      <c r="F938" s="146"/>
      <c r="G938" s="147"/>
      <c r="H938" s="117"/>
      <c r="I938" s="118" t="str">
        <f t="shared" si="241"/>
        <v/>
      </c>
      <c r="J938" s="119"/>
      <c r="K938" s="120">
        <v>1</v>
      </c>
      <c r="L938" s="121">
        <f t="shared" si="246"/>
        <v>0</v>
      </c>
      <c r="M938" s="122" t="str">
        <f t="shared" si="242"/>
        <v/>
      </c>
      <c r="N938" s="123" t="str">
        <f t="shared" si="243"/>
        <v/>
      </c>
      <c r="O938" s="124" t="str">
        <f t="shared" si="247"/>
        <v/>
      </c>
      <c r="P938" s="125" t="e">
        <f t="shared" si="244"/>
        <v>#N/A</v>
      </c>
      <c r="Q938" s="126">
        <f t="shared" si="245"/>
        <v>0</v>
      </c>
      <c r="R938" s="127">
        <f t="shared" si="248"/>
        <v>0</v>
      </c>
      <c r="S938" s="132" t="str">
        <f t="shared" si="249"/>
        <v/>
      </c>
      <c r="T938" s="133" t="str">
        <f t="shared" si="250"/>
        <v/>
      </c>
      <c r="U938" s="133" t="str">
        <f t="shared" si="251"/>
        <v/>
      </c>
      <c r="V938" s="133" t="str">
        <f t="shared" si="252"/>
        <v/>
      </c>
      <c r="W938" s="133" t="str">
        <f t="shared" si="253"/>
        <v/>
      </c>
      <c r="X938" s="134" t="str">
        <f t="shared" si="254"/>
        <v/>
      </c>
      <c r="Y938" s="133" t="str">
        <f t="shared" si="255"/>
        <v/>
      </c>
      <c r="Z938" s="135" t="str">
        <f t="shared" si="256"/>
        <v/>
      </c>
      <c r="AA938" s="113"/>
      <c r="AB938" s="113"/>
      <c r="AC938" s="113"/>
      <c r="AD938" s="113"/>
      <c r="AE938" s="138"/>
      <c r="AF938" s="138"/>
      <c r="AG938" s="138"/>
      <c r="AH938" s="113"/>
      <c r="AI938" s="253" t="s">
        <v>6319</v>
      </c>
      <c r="AJ938" s="234" t="s">
        <v>4601</v>
      </c>
      <c r="AK938" s="235">
        <v>0.03</v>
      </c>
      <c r="AL938" s="254">
        <v>0</v>
      </c>
      <c r="AM938" s="113" t="s">
        <v>2622</v>
      </c>
    </row>
    <row r="939" spans="1:39" ht="12.75">
      <c r="A939" s="114" t="str">
        <f t="shared" si="257"/>
        <v/>
      </c>
      <c r="B939" s="115"/>
      <c r="C939" s="116"/>
      <c r="D939" s="116"/>
      <c r="E939" s="146"/>
      <c r="F939" s="146"/>
      <c r="G939" s="147"/>
      <c r="H939" s="117"/>
      <c r="I939" s="118" t="str">
        <f t="shared" si="241"/>
        <v/>
      </c>
      <c r="J939" s="119"/>
      <c r="K939" s="120">
        <v>1</v>
      </c>
      <c r="L939" s="121">
        <f t="shared" si="246"/>
        <v>0</v>
      </c>
      <c r="M939" s="122" t="str">
        <f t="shared" si="242"/>
        <v/>
      </c>
      <c r="N939" s="123" t="str">
        <f t="shared" si="243"/>
        <v/>
      </c>
      <c r="O939" s="124" t="str">
        <f t="shared" si="247"/>
        <v/>
      </c>
      <c r="P939" s="125" t="e">
        <f t="shared" si="244"/>
        <v>#N/A</v>
      </c>
      <c r="Q939" s="126">
        <f t="shared" si="245"/>
        <v>0</v>
      </c>
      <c r="R939" s="127">
        <f t="shared" si="248"/>
        <v>0</v>
      </c>
      <c r="S939" s="132" t="str">
        <f t="shared" si="249"/>
        <v/>
      </c>
      <c r="T939" s="133" t="str">
        <f t="shared" si="250"/>
        <v/>
      </c>
      <c r="U939" s="133" t="str">
        <f t="shared" si="251"/>
        <v/>
      </c>
      <c r="V939" s="133" t="str">
        <f t="shared" si="252"/>
        <v/>
      </c>
      <c r="W939" s="133" t="str">
        <f t="shared" si="253"/>
        <v/>
      </c>
      <c r="X939" s="134" t="str">
        <f t="shared" si="254"/>
        <v/>
      </c>
      <c r="Y939" s="133" t="str">
        <f t="shared" si="255"/>
        <v/>
      </c>
      <c r="Z939" s="135" t="str">
        <f t="shared" si="256"/>
        <v/>
      </c>
      <c r="AA939" s="113"/>
      <c r="AB939" s="113"/>
      <c r="AC939" s="113"/>
      <c r="AD939" s="113"/>
      <c r="AE939" s="138"/>
      <c r="AF939" s="138"/>
      <c r="AG939" s="138"/>
      <c r="AH939" s="113"/>
      <c r="AI939" s="253" t="s">
        <v>538</v>
      </c>
      <c r="AJ939" s="234" t="s">
        <v>4601</v>
      </c>
      <c r="AK939" s="235">
        <v>0.03</v>
      </c>
      <c r="AL939" s="254">
        <v>0</v>
      </c>
      <c r="AM939" s="113" t="s">
        <v>2622</v>
      </c>
    </row>
    <row r="940" spans="1:39" ht="12.75">
      <c r="A940" s="114" t="str">
        <f t="shared" si="257"/>
        <v/>
      </c>
      <c r="B940" s="115"/>
      <c r="C940" s="116"/>
      <c r="D940" s="116"/>
      <c r="E940" s="146"/>
      <c r="F940" s="146"/>
      <c r="G940" s="147"/>
      <c r="H940" s="117"/>
      <c r="I940" s="118" t="str">
        <f t="shared" si="241"/>
        <v/>
      </c>
      <c r="J940" s="119"/>
      <c r="K940" s="120">
        <v>1</v>
      </c>
      <c r="L940" s="121">
        <f t="shared" si="246"/>
        <v>0</v>
      </c>
      <c r="M940" s="122" t="str">
        <f t="shared" si="242"/>
        <v/>
      </c>
      <c r="N940" s="123" t="str">
        <f t="shared" si="243"/>
        <v/>
      </c>
      <c r="O940" s="124" t="str">
        <f t="shared" si="247"/>
        <v/>
      </c>
      <c r="P940" s="125" t="e">
        <f t="shared" si="244"/>
        <v>#N/A</v>
      </c>
      <c r="Q940" s="126">
        <f t="shared" si="245"/>
        <v>0</v>
      </c>
      <c r="R940" s="127">
        <f t="shared" si="248"/>
        <v>0</v>
      </c>
      <c r="S940" s="132" t="str">
        <f t="shared" si="249"/>
        <v/>
      </c>
      <c r="T940" s="133" t="str">
        <f t="shared" si="250"/>
        <v/>
      </c>
      <c r="U940" s="133" t="str">
        <f t="shared" si="251"/>
        <v/>
      </c>
      <c r="V940" s="133" t="str">
        <f t="shared" si="252"/>
        <v/>
      </c>
      <c r="W940" s="133" t="str">
        <f t="shared" si="253"/>
        <v/>
      </c>
      <c r="X940" s="134" t="str">
        <f t="shared" si="254"/>
        <v/>
      </c>
      <c r="Y940" s="133" t="str">
        <f t="shared" si="255"/>
        <v/>
      </c>
      <c r="Z940" s="135" t="str">
        <f t="shared" si="256"/>
        <v/>
      </c>
      <c r="AA940" s="113"/>
      <c r="AB940" s="113"/>
      <c r="AC940" s="113"/>
      <c r="AD940" s="113"/>
      <c r="AE940" s="138"/>
      <c r="AF940" s="138"/>
      <c r="AG940" s="138"/>
      <c r="AH940" s="113"/>
      <c r="AI940" s="253" t="s">
        <v>5042</v>
      </c>
      <c r="AJ940" s="234" t="s">
        <v>4601</v>
      </c>
      <c r="AK940" s="235">
        <v>0.03</v>
      </c>
      <c r="AL940" s="254">
        <v>0</v>
      </c>
      <c r="AM940" s="113" t="s">
        <v>2622</v>
      </c>
    </row>
    <row r="941" spans="1:39" ht="12.75">
      <c r="A941" s="114" t="str">
        <f t="shared" si="257"/>
        <v/>
      </c>
      <c r="B941" s="115"/>
      <c r="C941" s="116"/>
      <c r="D941" s="116"/>
      <c r="E941" s="146"/>
      <c r="F941" s="146"/>
      <c r="G941" s="147"/>
      <c r="H941" s="117"/>
      <c r="I941" s="118" t="str">
        <f t="shared" si="241"/>
        <v/>
      </c>
      <c r="J941" s="119"/>
      <c r="K941" s="120">
        <v>1</v>
      </c>
      <c r="L941" s="121">
        <f t="shared" si="246"/>
        <v>0</v>
      </c>
      <c r="M941" s="122" t="str">
        <f t="shared" si="242"/>
        <v/>
      </c>
      <c r="N941" s="123" t="str">
        <f t="shared" si="243"/>
        <v/>
      </c>
      <c r="O941" s="124" t="str">
        <f t="shared" si="247"/>
        <v/>
      </c>
      <c r="P941" s="125" t="e">
        <f t="shared" si="244"/>
        <v>#N/A</v>
      </c>
      <c r="Q941" s="126">
        <f t="shared" si="245"/>
        <v>0</v>
      </c>
      <c r="R941" s="127">
        <f t="shared" si="248"/>
        <v>0</v>
      </c>
      <c r="S941" s="132" t="str">
        <f t="shared" si="249"/>
        <v/>
      </c>
      <c r="T941" s="133" t="str">
        <f t="shared" si="250"/>
        <v/>
      </c>
      <c r="U941" s="133" t="str">
        <f t="shared" si="251"/>
        <v/>
      </c>
      <c r="V941" s="133" t="str">
        <f t="shared" si="252"/>
        <v/>
      </c>
      <c r="W941" s="133" t="str">
        <f t="shared" si="253"/>
        <v/>
      </c>
      <c r="X941" s="134" t="str">
        <f t="shared" si="254"/>
        <v/>
      </c>
      <c r="Y941" s="133" t="str">
        <f t="shared" si="255"/>
        <v/>
      </c>
      <c r="Z941" s="135" t="str">
        <f t="shared" si="256"/>
        <v/>
      </c>
      <c r="AA941" s="113"/>
      <c r="AB941" s="113"/>
      <c r="AC941" s="113"/>
      <c r="AD941" s="113"/>
      <c r="AE941" s="138"/>
      <c r="AF941" s="138"/>
      <c r="AG941" s="138"/>
      <c r="AH941" s="113"/>
      <c r="AI941" s="253" t="s">
        <v>5043</v>
      </c>
      <c r="AJ941" s="234" t="s">
        <v>4601</v>
      </c>
      <c r="AK941" s="235">
        <v>0.03</v>
      </c>
      <c r="AL941" s="254">
        <v>0</v>
      </c>
      <c r="AM941" s="113" t="s">
        <v>2622</v>
      </c>
    </row>
    <row r="942" spans="1:39" ht="12.75">
      <c r="A942" s="114" t="str">
        <f t="shared" si="257"/>
        <v/>
      </c>
      <c r="B942" s="115"/>
      <c r="C942" s="116"/>
      <c r="D942" s="116"/>
      <c r="E942" s="146"/>
      <c r="F942" s="146"/>
      <c r="G942" s="147"/>
      <c r="H942" s="117"/>
      <c r="I942" s="118" t="str">
        <f t="shared" si="241"/>
        <v/>
      </c>
      <c r="J942" s="119"/>
      <c r="K942" s="120">
        <v>1</v>
      </c>
      <c r="L942" s="121">
        <f t="shared" si="246"/>
        <v>0</v>
      </c>
      <c r="M942" s="122" t="str">
        <f t="shared" si="242"/>
        <v/>
      </c>
      <c r="N942" s="123" t="str">
        <f t="shared" si="243"/>
        <v/>
      </c>
      <c r="O942" s="124" t="str">
        <f t="shared" si="247"/>
        <v/>
      </c>
      <c r="P942" s="125" t="e">
        <f t="shared" si="244"/>
        <v>#N/A</v>
      </c>
      <c r="Q942" s="126">
        <f t="shared" si="245"/>
        <v>0</v>
      </c>
      <c r="R942" s="127">
        <f t="shared" si="248"/>
        <v>0</v>
      </c>
      <c r="S942" s="132" t="str">
        <f t="shared" si="249"/>
        <v/>
      </c>
      <c r="T942" s="133" t="str">
        <f t="shared" si="250"/>
        <v/>
      </c>
      <c r="U942" s="133" t="str">
        <f t="shared" si="251"/>
        <v/>
      </c>
      <c r="V942" s="133" t="str">
        <f t="shared" si="252"/>
        <v/>
      </c>
      <c r="W942" s="133" t="str">
        <f t="shared" si="253"/>
        <v/>
      </c>
      <c r="X942" s="134" t="str">
        <f t="shared" si="254"/>
        <v/>
      </c>
      <c r="Y942" s="133" t="str">
        <f t="shared" si="255"/>
        <v/>
      </c>
      <c r="Z942" s="135" t="str">
        <f t="shared" si="256"/>
        <v/>
      </c>
      <c r="AA942" s="113"/>
      <c r="AB942" s="113"/>
      <c r="AC942" s="113"/>
      <c r="AD942" s="113"/>
      <c r="AE942" s="138"/>
      <c r="AF942" s="138"/>
      <c r="AG942" s="138"/>
      <c r="AH942" s="113"/>
      <c r="AI942" s="253" t="s">
        <v>539</v>
      </c>
      <c r="AJ942" s="234" t="s">
        <v>4601</v>
      </c>
      <c r="AK942" s="235">
        <v>0.03</v>
      </c>
      <c r="AL942" s="254">
        <v>0</v>
      </c>
      <c r="AM942" s="113" t="s">
        <v>2622</v>
      </c>
    </row>
    <row r="943" spans="1:39" ht="12.75">
      <c r="A943" s="114" t="str">
        <f t="shared" si="257"/>
        <v/>
      </c>
      <c r="B943" s="115"/>
      <c r="C943" s="116"/>
      <c r="D943" s="116"/>
      <c r="E943" s="146"/>
      <c r="F943" s="146"/>
      <c r="G943" s="147"/>
      <c r="H943" s="117"/>
      <c r="I943" s="118" t="str">
        <f t="shared" si="241"/>
        <v/>
      </c>
      <c r="J943" s="119"/>
      <c r="K943" s="120">
        <v>1</v>
      </c>
      <c r="L943" s="121">
        <f t="shared" si="246"/>
        <v>0</v>
      </c>
      <c r="M943" s="122" t="str">
        <f t="shared" si="242"/>
        <v/>
      </c>
      <c r="N943" s="123" t="str">
        <f t="shared" si="243"/>
        <v/>
      </c>
      <c r="O943" s="124" t="str">
        <f t="shared" si="247"/>
        <v/>
      </c>
      <c r="P943" s="125" t="e">
        <f t="shared" si="244"/>
        <v>#N/A</v>
      </c>
      <c r="Q943" s="126">
        <f t="shared" si="245"/>
        <v>0</v>
      </c>
      <c r="R943" s="127">
        <f t="shared" si="248"/>
        <v>0</v>
      </c>
      <c r="S943" s="132" t="str">
        <f t="shared" si="249"/>
        <v/>
      </c>
      <c r="T943" s="133" t="str">
        <f t="shared" si="250"/>
        <v/>
      </c>
      <c r="U943" s="133" t="str">
        <f t="shared" si="251"/>
        <v/>
      </c>
      <c r="V943" s="133" t="str">
        <f t="shared" si="252"/>
        <v/>
      </c>
      <c r="W943" s="133" t="str">
        <f t="shared" si="253"/>
        <v/>
      </c>
      <c r="X943" s="134" t="str">
        <f t="shared" si="254"/>
        <v/>
      </c>
      <c r="Y943" s="133" t="str">
        <f t="shared" si="255"/>
        <v/>
      </c>
      <c r="Z943" s="135" t="str">
        <f t="shared" si="256"/>
        <v/>
      </c>
      <c r="AA943" s="113"/>
      <c r="AB943" s="113"/>
      <c r="AC943" s="113"/>
      <c r="AD943" s="113"/>
      <c r="AE943" s="138"/>
      <c r="AF943" s="138"/>
      <c r="AG943" s="138"/>
      <c r="AH943" s="113"/>
      <c r="AI943" s="253" t="s">
        <v>540</v>
      </c>
      <c r="AJ943" s="234" t="s">
        <v>4601</v>
      </c>
      <c r="AK943" s="235">
        <v>0.03</v>
      </c>
      <c r="AL943" s="254">
        <v>0</v>
      </c>
      <c r="AM943" s="113" t="s">
        <v>2622</v>
      </c>
    </row>
    <row r="944" spans="1:39" ht="12.75">
      <c r="A944" s="114" t="str">
        <f t="shared" si="257"/>
        <v/>
      </c>
      <c r="B944" s="115"/>
      <c r="C944" s="116"/>
      <c r="D944" s="116"/>
      <c r="E944" s="146"/>
      <c r="F944" s="146"/>
      <c r="G944" s="147"/>
      <c r="H944" s="117"/>
      <c r="I944" s="118" t="str">
        <f t="shared" si="241"/>
        <v/>
      </c>
      <c r="J944" s="119"/>
      <c r="K944" s="120">
        <v>1</v>
      </c>
      <c r="L944" s="121">
        <f t="shared" si="246"/>
        <v>0</v>
      </c>
      <c r="M944" s="122" t="str">
        <f t="shared" si="242"/>
        <v/>
      </c>
      <c r="N944" s="123" t="str">
        <f t="shared" si="243"/>
        <v/>
      </c>
      <c r="O944" s="124" t="str">
        <f t="shared" si="247"/>
        <v/>
      </c>
      <c r="P944" s="125" t="e">
        <f t="shared" si="244"/>
        <v>#N/A</v>
      </c>
      <c r="Q944" s="126">
        <f t="shared" si="245"/>
        <v>0</v>
      </c>
      <c r="R944" s="127">
        <f t="shared" si="248"/>
        <v>0</v>
      </c>
      <c r="S944" s="132" t="str">
        <f t="shared" si="249"/>
        <v/>
      </c>
      <c r="T944" s="133" t="str">
        <f t="shared" si="250"/>
        <v/>
      </c>
      <c r="U944" s="133" t="str">
        <f t="shared" si="251"/>
        <v/>
      </c>
      <c r="V944" s="133" t="str">
        <f t="shared" si="252"/>
        <v/>
      </c>
      <c r="W944" s="133" t="str">
        <f t="shared" si="253"/>
        <v/>
      </c>
      <c r="X944" s="134" t="str">
        <f t="shared" si="254"/>
        <v/>
      </c>
      <c r="Y944" s="133" t="str">
        <f t="shared" si="255"/>
        <v/>
      </c>
      <c r="Z944" s="135" t="str">
        <f t="shared" si="256"/>
        <v/>
      </c>
      <c r="AA944" s="113"/>
      <c r="AB944" s="113"/>
      <c r="AC944" s="113"/>
      <c r="AD944" s="113"/>
      <c r="AE944" s="138"/>
      <c r="AF944" s="138"/>
      <c r="AG944" s="138"/>
      <c r="AH944" s="113"/>
      <c r="AI944" s="253" t="s">
        <v>541</v>
      </c>
      <c r="AJ944" s="234" t="s">
        <v>4601</v>
      </c>
      <c r="AK944" s="235">
        <v>0.03</v>
      </c>
      <c r="AL944" s="254">
        <v>0</v>
      </c>
      <c r="AM944" s="113" t="s">
        <v>2622</v>
      </c>
    </row>
    <row r="945" spans="1:39" ht="12.75">
      <c r="A945" s="114" t="str">
        <f t="shared" si="257"/>
        <v/>
      </c>
      <c r="B945" s="115"/>
      <c r="C945" s="116"/>
      <c r="D945" s="116"/>
      <c r="E945" s="146"/>
      <c r="F945" s="146"/>
      <c r="G945" s="147"/>
      <c r="H945" s="117"/>
      <c r="I945" s="118" t="str">
        <f t="shared" si="241"/>
        <v/>
      </c>
      <c r="J945" s="119"/>
      <c r="K945" s="120">
        <v>1</v>
      </c>
      <c r="L945" s="121">
        <f t="shared" si="246"/>
        <v>0</v>
      </c>
      <c r="M945" s="122" t="str">
        <f t="shared" si="242"/>
        <v/>
      </c>
      <c r="N945" s="123" t="str">
        <f t="shared" si="243"/>
        <v/>
      </c>
      <c r="O945" s="124" t="str">
        <f t="shared" si="247"/>
        <v/>
      </c>
      <c r="P945" s="125" t="e">
        <f t="shared" si="244"/>
        <v>#N/A</v>
      </c>
      <c r="Q945" s="126">
        <f t="shared" si="245"/>
        <v>0</v>
      </c>
      <c r="R945" s="127">
        <f t="shared" si="248"/>
        <v>0</v>
      </c>
      <c r="S945" s="132" t="str">
        <f t="shared" si="249"/>
        <v/>
      </c>
      <c r="T945" s="133" t="str">
        <f t="shared" si="250"/>
        <v/>
      </c>
      <c r="U945" s="133" t="str">
        <f t="shared" si="251"/>
        <v/>
      </c>
      <c r="V945" s="133" t="str">
        <f t="shared" si="252"/>
        <v/>
      </c>
      <c r="W945" s="133" t="str">
        <f t="shared" si="253"/>
        <v/>
      </c>
      <c r="X945" s="134" t="str">
        <f t="shared" si="254"/>
        <v/>
      </c>
      <c r="Y945" s="133" t="str">
        <f t="shared" si="255"/>
        <v/>
      </c>
      <c r="Z945" s="135" t="str">
        <f t="shared" si="256"/>
        <v/>
      </c>
      <c r="AA945" s="113"/>
      <c r="AB945" s="113"/>
      <c r="AC945" s="113"/>
      <c r="AD945" s="113"/>
      <c r="AE945" s="138"/>
      <c r="AF945" s="138"/>
      <c r="AG945" s="138"/>
      <c r="AH945" s="113"/>
      <c r="AI945" s="253" t="s">
        <v>3321</v>
      </c>
      <c r="AJ945" s="234" t="s">
        <v>4601</v>
      </c>
      <c r="AK945" s="235">
        <v>0.03</v>
      </c>
      <c r="AL945" s="254">
        <v>0</v>
      </c>
      <c r="AM945" s="113" t="s">
        <v>2622</v>
      </c>
    </row>
    <row r="946" spans="1:39" ht="12.75">
      <c r="A946" s="114" t="str">
        <f t="shared" si="257"/>
        <v/>
      </c>
      <c r="B946" s="115"/>
      <c r="C946" s="116"/>
      <c r="D946" s="116"/>
      <c r="E946" s="146"/>
      <c r="F946" s="146"/>
      <c r="G946" s="147"/>
      <c r="H946" s="117"/>
      <c r="I946" s="118" t="str">
        <f t="shared" si="241"/>
        <v/>
      </c>
      <c r="J946" s="119"/>
      <c r="K946" s="120">
        <v>1</v>
      </c>
      <c r="L946" s="121">
        <f t="shared" si="246"/>
        <v>0</v>
      </c>
      <c r="M946" s="122" t="str">
        <f t="shared" si="242"/>
        <v/>
      </c>
      <c r="N946" s="123" t="str">
        <f t="shared" si="243"/>
        <v/>
      </c>
      <c r="O946" s="124" t="str">
        <f t="shared" si="247"/>
        <v/>
      </c>
      <c r="P946" s="125" t="e">
        <f t="shared" si="244"/>
        <v>#N/A</v>
      </c>
      <c r="Q946" s="126">
        <f t="shared" si="245"/>
        <v>0</v>
      </c>
      <c r="R946" s="127">
        <f t="shared" si="248"/>
        <v>0</v>
      </c>
      <c r="S946" s="132" t="str">
        <f t="shared" si="249"/>
        <v/>
      </c>
      <c r="T946" s="133" t="str">
        <f t="shared" si="250"/>
        <v/>
      </c>
      <c r="U946" s="133" t="str">
        <f t="shared" si="251"/>
        <v/>
      </c>
      <c r="V946" s="133" t="str">
        <f t="shared" si="252"/>
        <v/>
      </c>
      <c r="W946" s="133" t="str">
        <f t="shared" si="253"/>
        <v/>
      </c>
      <c r="X946" s="134" t="str">
        <f t="shared" si="254"/>
        <v/>
      </c>
      <c r="Y946" s="133" t="str">
        <f t="shared" si="255"/>
        <v/>
      </c>
      <c r="Z946" s="135" t="str">
        <f t="shared" si="256"/>
        <v/>
      </c>
      <c r="AA946" s="113"/>
      <c r="AB946" s="113"/>
      <c r="AC946" s="113"/>
      <c r="AD946" s="113"/>
      <c r="AE946" s="138"/>
      <c r="AF946" s="138"/>
      <c r="AG946" s="138"/>
      <c r="AH946" s="113"/>
      <c r="AI946" s="253" t="s">
        <v>3322</v>
      </c>
      <c r="AJ946" s="234" t="s">
        <v>4601</v>
      </c>
      <c r="AK946" s="235">
        <v>0.03</v>
      </c>
      <c r="AL946" s="254">
        <v>0</v>
      </c>
      <c r="AM946" s="113" t="s">
        <v>2622</v>
      </c>
    </row>
    <row r="947" spans="1:39" ht="12.75">
      <c r="A947" s="114" t="str">
        <f t="shared" si="257"/>
        <v/>
      </c>
      <c r="B947" s="115"/>
      <c r="C947" s="116"/>
      <c r="D947" s="116"/>
      <c r="E947" s="146"/>
      <c r="F947" s="146"/>
      <c r="G947" s="147"/>
      <c r="H947" s="117"/>
      <c r="I947" s="118" t="str">
        <f t="shared" si="241"/>
        <v/>
      </c>
      <c r="J947" s="119"/>
      <c r="K947" s="120">
        <v>1</v>
      </c>
      <c r="L947" s="121">
        <f t="shared" si="246"/>
        <v>0</v>
      </c>
      <c r="M947" s="122" t="str">
        <f t="shared" si="242"/>
        <v/>
      </c>
      <c r="N947" s="123" t="str">
        <f t="shared" si="243"/>
        <v/>
      </c>
      <c r="O947" s="124" t="str">
        <f t="shared" si="247"/>
        <v/>
      </c>
      <c r="P947" s="125" t="e">
        <f t="shared" si="244"/>
        <v>#N/A</v>
      </c>
      <c r="Q947" s="126">
        <f t="shared" si="245"/>
        <v>0</v>
      </c>
      <c r="R947" s="127">
        <f t="shared" si="248"/>
        <v>0</v>
      </c>
      <c r="S947" s="132" t="str">
        <f t="shared" si="249"/>
        <v/>
      </c>
      <c r="T947" s="133" t="str">
        <f t="shared" si="250"/>
        <v/>
      </c>
      <c r="U947" s="133" t="str">
        <f t="shared" si="251"/>
        <v/>
      </c>
      <c r="V947" s="133" t="str">
        <f t="shared" si="252"/>
        <v/>
      </c>
      <c r="W947" s="133" t="str">
        <f t="shared" si="253"/>
        <v/>
      </c>
      <c r="X947" s="134" t="str">
        <f t="shared" si="254"/>
        <v/>
      </c>
      <c r="Y947" s="133" t="str">
        <f t="shared" si="255"/>
        <v/>
      </c>
      <c r="Z947" s="135" t="str">
        <f t="shared" si="256"/>
        <v/>
      </c>
      <c r="AA947" s="113"/>
      <c r="AB947" s="113"/>
      <c r="AC947" s="113"/>
      <c r="AD947" s="113"/>
      <c r="AE947" s="138"/>
      <c r="AF947" s="138"/>
      <c r="AG947" s="138"/>
      <c r="AH947" s="113"/>
      <c r="AI947" s="253" t="s">
        <v>3323</v>
      </c>
      <c r="AJ947" s="234" t="s">
        <v>4601</v>
      </c>
      <c r="AK947" s="235">
        <v>0.03</v>
      </c>
      <c r="AL947" s="254">
        <v>0</v>
      </c>
      <c r="AM947" s="113" t="s">
        <v>2622</v>
      </c>
    </row>
    <row r="948" spans="1:39" ht="12.75">
      <c r="A948" s="114" t="str">
        <f t="shared" si="257"/>
        <v/>
      </c>
      <c r="B948" s="115"/>
      <c r="C948" s="116"/>
      <c r="D948" s="116"/>
      <c r="E948" s="146"/>
      <c r="F948" s="146"/>
      <c r="G948" s="147"/>
      <c r="H948" s="117"/>
      <c r="I948" s="118" t="str">
        <f t="shared" si="241"/>
        <v/>
      </c>
      <c r="J948" s="119"/>
      <c r="K948" s="120">
        <v>1</v>
      </c>
      <c r="L948" s="121">
        <f t="shared" si="246"/>
        <v>0</v>
      </c>
      <c r="M948" s="122" t="str">
        <f t="shared" si="242"/>
        <v/>
      </c>
      <c r="N948" s="123" t="str">
        <f t="shared" si="243"/>
        <v/>
      </c>
      <c r="O948" s="124" t="str">
        <f t="shared" si="247"/>
        <v/>
      </c>
      <c r="P948" s="125" t="e">
        <f t="shared" si="244"/>
        <v>#N/A</v>
      </c>
      <c r="Q948" s="126">
        <f t="shared" si="245"/>
        <v>0</v>
      </c>
      <c r="R948" s="127">
        <f t="shared" si="248"/>
        <v>0</v>
      </c>
      <c r="S948" s="132" t="str">
        <f t="shared" si="249"/>
        <v/>
      </c>
      <c r="T948" s="133" t="str">
        <f t="shared" si="250"/>
        <v/>
      </c>
      <c r="U948" s="133" t="str">
        <f t="shared" si="251"/>
        <v/>
      </c>
      <c r="V948" s="133" t="str">
        <f t="shared" si="252"/>
        <v/>
      </c>
      <c r="W948" s="133" t="str">
        <f t="shared" si="253"/>
        <v/>
      </c>
      <c r="X948" s="134" t="str">
        <f t="shared" si="254"/>
        <v/>
      </c>
      <c r="Y948" s="133" t="str">
        <f t="shared" si="255"/>
        <v/>
      </c>
      <c r="Z948" s="135" t="str">
        <f t="shared" si="256"/>
        <v/>
      </c>
      <c r="AA948" s="113"/>
      <c r="AB948" s="113"/>
      <c r="AC948" s="113"/>
      <c r="AD948" s="113"/>
      <c r="AE948" s="138"/>
      <c r="AF948" s="138"/>
      <c r="AG948" s="138"/>
      <c r="AH948" s="113"/>
      <c r="AI948" s="253" t="s">
        <v>3324</v>
      </c>
      <c r="AJ948" s="234" t="s">
        <v>4601</v>
      </c>
      <c r="AK948" s="235">
        <v>0.03</v>
      </c>
      <c r="AL948" s="254">
        <v>0</v>
      </c>
      <c r="AM948" s="113" t="s">
        <v>2622</v>
      </c>
    </row>
    <row r="949" spans="1:39" ht="12.75">
      <c r="A949" s="114" t="str">
        <f t="shared" si="257"/>
        <v/>
      </c>
      <c r="B949" s="115"/>
      <c r="C949" s="116"/>
      <c r="D949" s="116"/>
      <c r="E949" s="146"/>
      <c r="F949" s="146"/>
      <c r="G949" s="147"/>
      <c r="H949" s="117"/>
      <c r="I949" s="118" t="str">
        <f t="shared" si="241"/>
        <v/>
      </c>
      <c r="J949" s="119"/>
      <c r="K949" s="120">
        <v>1</v>
      </c>
      <c r="L949" s="121">
        <f t="shared" si="246"/>
        <v>0</v>
      </c>
      <c r="M949" s="122" t="str">
        <f t="shared" si="242"/>
        <v/>
      </c>
      <c r="N949" s="123" t="str">
        <f t="shared" si="243"/>
        <v/>
      </c>
      <c r="O949" s="124" t="str">
        <f t="shared" si="247"/>
        <v/>
      </c>
      <c r="P949" s="125" t="e">
        <f t="shared" si="244"/>
        <v>#N/A</v>
      </c>
      <c r="Q949" s="126">
        <f t="shared" si="245"/>
        <v>0</v>
      </c>
      <c r="R949" s="127">
        <f t="shared" si="248"/>
        <v>0</v>
      </c>
      <c r="S949" s="132" t="str">
        <f t="shared" si="249"/>
        <v/>
      </c>
      <c r="T949" s="133" t="str">
        <f t="shared" si="250"/>
        <v/>
      </c>
      <c r="U949" s="133" t="str">
        <f t="shared" si="251"/>
        <v/>
      </c>
      <c r="V949" s="133" t="str">
        <f t="shared" si="252"/>
        <v/>
      </c>
      <c r="W949" s="133" t="str">
        <f t="shared" si="253"/>
        <v/>
      </c>
      <c r="X949" s="134" t="str">
        <f t="shared" si="254"/>
        <v/>
      </c>
      <c r="Y949" s="133" t="str">
        <f t="shared" si="255"/>
        <v/>
      </c>
      <c r="Z949" s="135" t="str">
        <f t="shared" si="256"/>
        <v/>
      </c>
      <c r="AA949" s="113"/>
      <c r="AB949" s="113"/>
      <c r="AC949" s="113"/>
      <c r="AD949" s="113"/>
      <c r="AE949" s="138"/>
      <c r="AF949" s="138"/>
      <c r="AG949" s="138"/>
      <c r="AH949" s="113"/>
      <c r="AI949" s="253" t="s">
        <v>3325</v>
      </c>
      <c r="AJ949" s="234" t="s">
        <v>4601</v>
      </c>
      <c r="AK949" s="235">
        <v>0.03</v>
      </c>
      <c r="AL949" s="254">
        <v>0</v>
      </c>
      <c r="AM949" s="113" t="s">
        <v>2622</v>
      </c>
    </row>
    <row r="950" spans="1:39" ht="12.75">
      <c r="A950" s="114" t="str">
        <f t="shared" si="257"/>
        <v/>
      </c>
      <c r="B950" s="115"/>
      <c r="C950" s="116"/>
      <c r="D950" s="116"/>
      <c r="E950" s="146"/>
      <c r="F950" s="146"/>
      <c r="G950" s="147"/>
      <c r="H950" s="117"/>
      <c r="I950" s="118" t="str">
        <f t="shared" si="241"/>
        <v/>
      </c>
      <c r="J950" s="119"/>
      <c r="K950" s="120">
        <v>1</v>
      </c>
      <c r="L950" s="121">
        <f t="shared" si="246"/>
        <v>0</v>
      </c>
      <c r="M950" s="122" t="str">
        <f t="shared" si="242"/>
        <v/>
      </c>
      <c r="N950" s="123" t="str">
        <f t="shared" si="243"/>
        <v/>
      </c>
      <c r="O950" s="124" t="str">
        <f t="shared" si="247"/>
        <v/>
      </c>
      <c r="P950" s="125" t="e">
        <f t="shared" si="244"/>
        <v>#N/A</v>
      </c>
      <c r="Q950" s="126">
        <f t="shared" si="245"/>
        <v>0</v>
      </c>
      <c r="R950" s="127">
        <f t="shared" si="248"/>
        <v>0</v>
      </c>
      <c r="S950" s="132" t="str">
        <f t="shared" si="249"/>
        <v/>
      </c>
      <c r="T950" s="133" t="str">
        <f t="shared" si="250"/>
        <v/>
      </c>
      <c r="U950" s="133" t="str">
        <f t="shared" si="251"/>
        <v/>
      </c>
      <c r="V950" s="133" t="str">
        <f t="shared" si="252"/>
        <v/>
      </c>
      <c r="W950" s="133" t="str">
        <f t="shared" si="253"/>
        <v/>
      </c>
      <c r="X950" s="134" t="str">
        <f t="shared" si="254"/>
        <v/>
      </c>
      <c r="Y950" s="133" t="str">
        <f t="shared" si="255"/>
        <v/>
      </c>
      <c r="Z950" s="135" t="str">
        <f t="shared" si="256"/>
        <v/>
      </c>
      <c r="AA950" s="113"/>
      <c r="AB950" s="113"/>
      <c r="AC950" s="113"/>
      <c r="AD950" s="113"/>
      <c r="AE950" s="138"/>
      <c r="AF950" s="138"/>
      <c r="AG950" s="138"/>
      <c r="AH950" s="113"/>
      <c r="AI950" s="253" t="s">
        <v>3326</v>
      </c>
      <c r="AJ950" s="234" t="s">
        <v>4601</v>
      </c>
      <c r="AK950" s="235">
        <v>0.03</v>
      </c>
      <c r="AL950" s="254">
        <v>0</v>
      </c>
      <c r="AM950" s="113" t="s">
        <v>2622</v>
      </c>
    </row>
    <row r="951" spans="1:39" ht="12.75">
      <c r="A951" s="114" t="str">
        <f t="shared" si="257"/>
        <v/>
      </c>
      <c r="B951" s="115"/>
      <c r="C951" s="116"/>
      <c r="D951" s="116"/>
      <c r="E951" s="146"/>
      <c r="F951" s="146"/>
      <c r="G951" s="147"/>
      <c r="H951" s="117"/>
      <c r="I951" s="118" t="str">
        <f t="shared" si="241"/>
        <v/>
      </c>
      <c r="J951" s="119"/>
      <c r="K951" s="120">
        <v>1</v>
      </c>
      <c r="L951" s="121">
        <f t="shared" si="246"/>
        <v>0</v>
      </c>
      <c r="M951" s="122" t="str">
        <f t="shared" si="242"/>
        <v/>
      </c>
      <c r="N951" s="123" t="str">
        <f t="shared" si="243"/>
        <v/>
      </c>
      <c r="O951" s="124" t="str">
        <f t="shared" si="247"/>
        <v/>
      </c>
      <c r="P951" s="125" t="e">
        <f t="shared" si="244"/>
        <v>#N/A</v>
      </c>
      <c r="Q951" s="126">
        <f t="shared" si="245"/>
        <v>0</v>
      </c>
      <c r="R951" s="127">
        <f t="shared" si="248"/>
        <v>0</v>
      </c>
      <c r="S951" s="132" t="str">
        <f t="shared" si="249"/>
        <v/>
      </c>
      <c r="T951" s="133" t="str">
        <f t="shared" si="250"/>
        <v/>
      </c>
      <c r="U951" s="133" t="str">
        <f t="shared" si="251"/>
        <v/>
      </c>
      <c r="V951" s="133" t="str">
        <f t="shared" si="252"/>
        <v/>
      </c>
      <c r="W951" s="133" t="str">
        <f t="shared" si="253"/>
        <v/>
      </c>
      <c r="X951" s="134" t="str">
        <f t="shared" si="254"/>
        <v/>
      </c>
      <c r="Y951" s="133" t="str">
        <f t="shared" si="255"/>
        <v/>
      </c>
      <c r="Z951" s="135" t="str">
        <f t="shared" si="256"/>
        <v/>
      </c>
      <c r="AA951" s="113"/>
      <c r="AB951" s="113"/>
      <c r="AC951" s="113"/>
      <c r="AD951" s="113"/>
      <c r="AE951" s="138"/>
      <c r="AF951" s="138"/>
      <c r="AG951" s="138"/>
      <c r="AH951" s="113"/>
      <c r="AI951" s="253" t="s">
        <v>5044</v>
      </c>
      <c r="AJ951" s="234" t="s">
        <v>4601</v>
      </c>
      <c r="AK951" s="235">
        <v>0.03</v>
      </c>
      <c r="AL951" s="254">
        <v>0</v>
      </c>
      <c r="AM951" s="113" t="s">
        <v>2622</v>
      </c>
    </row>
    <row r="952" spans="1:39" ht="12.75">
      <c r="A952" s="114" t="str">
        <f t="shared" si="257"/>
        <v/>
      </c>
      <c r="B952" s="115"/>
      <c r="C952" s="116"/>
      <c r="D952" s="116"/>
      <c r="E952" s="146"/>
      <c r="F952" s="146"/>
      <c r="G952" s="147"/>
      <c r="H952" s="117"/>
      <c r="I952" s="118" t="str">
        <f t="shared" si="241"/>
        <v/>
      </c>
      <c r="J952" s="119"/>
      <c r="K952" s="120">
        <v>1</v>
      </c>
      <c r="L952" s="121">
        <f t="shared" si="246"/>
        <v>0</v>
      </c>
      <c r="M952" s="122" t="str">
        <f t="shared" si="242"/>
        <v/>
      </c>
      <c r="N952" s="123" t="str">
        <f t="shared" si="243"/>
        <v/>
      </c>
      <c r="O952" s="124" t="str">
        <f t="shared" si="247"/>
        <v/>
      </c>
      <c r="P952" s="125" t="e">
        <f t="shared" si="244"/>
        <v>#N/A</v>
      </c>
      <c r="Q952" s="126">
        <f t="shared" si="245"/>
        <v>0</v>
      </c>
      <c r="R952" s="127">
        <f t="shared" si="248"/>
        <v>0</v>
      </c>
      <c r="S952" s="132" t="str">
        <f t="shared" si="249"/>
        <v/>
      </c>
      <c r="T952" s="133" t="str">
        <f t="shared" si="250"/>
        <v/>
      </c>
      <c r="U952" s="133" t="str">
        <f t="shared" si="251"/>
        <v/>
      </c>
      <c r="V952" s="133" t="str">
        <f t="shared" si="252"/>
        <v/>
      </c>
      <c r="W952" s="133" t="str">
        <f t="shared" si="253"/>
        <v/>
      </c>
      <c r="X952" s="134" t="str">
        <f t="shared" si="254"/>
        <v/>
      </c>
      <c r="Y952" s="133" t="str">
        <f t="shared" si="255"/>
        <v/>
      </c>
      <c r="Z952" s="135" t="str">
        <f t="shared" si="256"/>
        <v/>
      </c>
      <c r="AA952" s="113"/>
      <c r="AB952" s="113"/>
      <c r="AC952" s="113"/>
      <c r="AD952" s="113"/>
      <c r="AE952" s="138"/>
      <c r="AF952" s="138"/>
      <c r="AG952" s="138"/>
      <c r="AH952" s="113"/>
      <c r="AI952" s="253" t="s">
        <v>5045</v>
      </c>
      <c r="AJ952" s="234" t="s">
        <v>4601</v>
      </c>
      <c r="AK952" s="235">
        <v>0.03</v>
      </c>
      <c r="AL952" s="254">
        <v>0</v>
      </c>
      <c r="AM952" s="113" t="s">
        <v>2622</v>
      </c>
    </row>
    <row r="953" spans="1:39" ht="12.75">
      <c r="A953" s="114" t="str">
        <f t="shared" si="257"/>
        <v/>
      </c>
      <c r="B953" s="115"/>
      <c r="C953" s="116"/>
      <c r="D953" s="116"/>
      <c r="E953" s="146"/>
      <c r="F953" s="146"/>
      <c r="G953" s="147"/>
      <c r="H953" s="117"/>
      <c r="I953" s="118" t="str">
        <f t="shared" si="241"/>
        <v/>
      </c>
      <c r="J953" s="119"/>
      <c r="K953" s="120">
        <v>1</v>
      </c>
      <c r="L953" s="121">
        <f t="shared" si="246"/>
        <v>0</v>
      </c>
      <c r="M953" s="122" t="str">
        <f t="shared" si="242"/>
        <v/>
      </c>
      <c r="N953" s="123" t="str">
        <f t="shared" si="243"/>
        <v/>
      </c>
      <c r="O953" s="124" t="str">
        <f t="shared" si="247"/>
        <v/>
      </c>
      <c r="P953" s="125" t="e">
        <f t="shared" si="244"/>
        <v>#N/A</v>
      </c>
      <c r="Q953" s="126">
        <f t="shared" si="245"/>
        <v>0</v>
      </c>
      <c r="R953" s="127">
        <f t="shared" si="248"/>
        <v>0</v>
      </c>
      <c r="S953" s="132" t="str">
        <f t="shared" si="249"/>
        <v/>
      </c>
      <c r="T953" s="133" t="str">
        <f t="shared" si="250"/>
        <v/>
      </c>
      <c r="U953" s="133" t="str">
        <f t="shared" si="251"/>
        <v/>
      </c>
      <c r="V953" s="133" t="str">
        <f t="shared" si="252"/>
        <v/>
      </c>
      <c r="W953" s="133" t="str">
        <f t="shared" si="253"/>
        <v/>
      </c>
      <c r="X953" s="134" t="str">
        <f t="shared" si="254"/>
        <v/>
      </c>
      <c r="Y953" s="133" t="str">
        <f t="shared" si="255"/>
        <v/>
      </c>
      <c r="Z953" s="135" t="str">
        <f t="shared" si="256"/>
        <v/>
      </c>
      <c r="AA953" s="113"/>
      <c r="AB953" s="113"/>
      <c r="AC953" s="113"/>
      <c r="AD953" s="113"/>
      <c r="AE953" s="138"/>
      <c r="AF953" s="138"/>
      <c r="AG953" s="138"/>
      <c r="AH953" s="113"/>
      <c r="AI953" s="253" t="s">
        <v>3327</v>
      </c>
      <c r="AJ953" s="234" t="s">
        <v>4601</v>
      </c>
      <c r="AK953" s="235">
        <v>0.03</v>
      </c>
      <c r="AL953" s="254">
        <v>0</v>
      </c>
      <c r="AM953" s="113" t="s">
        <v>2622</v>
      </c>
    </row>
    <row r="954" spans="1:39" ht="12.75">
      <c r="A954" s="114" t="str">
        <f t="shared" si="257"/>
        <v/>
      </c>
      <c r="B954" s="115"/>
      <c r="C954" s="116"/>
      <c r="D954" s="116"/>
      <c r="E954" s="146"/>
      <c r="F954" s="146"/>
      <c r="G954" s="147"/>
      <c r="H954" s="117"/>
      <c r="I954" s="118" t="str">
        <f t="shared" si="241"/>
        <v/>
      </c>
      <c r="J954" s="119"/>
      <c r="K954" s="120">
        <v>1</v>
      </c>
      <c r="L954" s="121">
        <f t="shared" si="246"/>
        <v>0</v>
      </c>
      <c r="M954" s="122" t="str">
        <f t="shared" si="242"/>
        <v/>
      </c>
      <c r="N954" s="123" t="str">
        <f t="shared" si="243"/>
        <v/>
      </c>
      <c r="O954" s="124" t="str">
        <f t="shared" si="247"/>
        <v/>
      </c>
      <c r="P954" s="125" t="e">
        <f t="shared" si="244"/>
        <v>#N/A</v>
      </c>
      <c r="Q954" s="126">
        <f t="shared" si="245"/>
        <v>0</v>
      </c>
      <c r="R954" s="127">
        <f t="shared" si="248"/>
        <v>0</v>
      </c>
      <c r="S954" s="132" t="str">
        <f t="shared" si="249"/>
        <v/>
      </c>
      <c r="T954" s="133" t="str">
        <f t="shared" si="250"/>
        <v/>
      </c>
      <c r="U954" s="133" t="str">
        <f t="shared" si="251"/>
        <v/>
      </c>
      <c r="V954" s="133" t="str">
        <f t="shared" si="252"/>
        <v/>
      </c>
      <c r="W954" s="133" t="str">
        <f t="shared" si="253"/>
        <v/>
      </c>
      <c r="X954" s="134" t="str">
        <f t="shared" si="254"/>
        <v/>
      </c>
      <c r="Y954" s="133" t="str">
        <f t="shared" si="255"/>
        <v/>
      </c>
      <c r="Z954" s="135" t="str">
        <f t="shared" si="256"/>
        <v/>
      </c>
      <c r="AA954" s="113"/>
      <c r="AB954" s="113"/>
      <c r="AC954" s="113"/>
      <c r="AD954" s="113"/>
      <c r="AE954" s="138"/>
      <c r="AF954" s="138"/>
      <c r="AG954" s="138"/>
      <c r="AH954" s="113"/>
      <c r="AI954" s="253" t="s">
        <v>5046</v>
      </c>
      <c r="AJ954" s="234" t="s">
        <v>4601</v>
      </c>
      <c r="AK954" s="235">
        <v>0.03</v>
      </c>
      <c r="AL954" s="254">
        <v>0</v>
      </c>
      <c r="AM954" s="113" t="s">
        <v>2622</v>
      </c>
    </row>
    <row r="955" spans="1:39" ht="12.75">
      <c r="A955" s="114" t="str">
        <f t="shared" si="257"/>
        <v/>
      </c>
      <c r="B955" s="115"/>
      <c r="C955" s="116"/>
      <c r="D955" s="116"/>
      <c r="E955" s="146"/>
      <c r="F955" s="146"/>
      <c r="G955" s="147"/>
      <c r="H955" s="117"/>
      <c r="I955" s="118" t="str">
        <f t="shared" si="241"/>
        <v/>
      </c>
      <c r="J955" s="119"/>
      <c r="K955" s="120">
        <v>1</v>
      </c>
      <c r="L955" s="121">
        <f t="shared" si="246"/>
        <v>0</v>
      </c>
      <c r="M955" s="122" t="str">
        <f t="shared" si="242"/>
        <v/>
      </c>
      <c r="N955" s="123" t="str">
        <f t="shared" si="243"/>
        <v/>
      </c>
      <c r="O955" s="124" t="str">
        <f t="shared" si="247"/>
        <v/>
      </c>
      <c r="P955" s="125" t="e">
        <f t="shared" si="244"/>
        <v>#N/A</v>
      </c>
      <c r="Q955" s="126">
        <f t="shared" si="245"/>
        <v>0</v>
      </c>
      <c r="R955" s="127">
        <f t="shared" si="248"/>
        <v>0</v>
      </c>
      <c r="S955" s="132" t="str">
        <f t="shared" si="249"/>
        <v/>
      </c>
      <c r="T955" s="133" t="str">
        <f t="shared" si="250"/>
        <v/>
      </c>
      <c r="U955" s="133" t="str">
        <f t="shared" si="251"/>
        <v/>
      </c>
      <c r="V955" s="133" t="str">
        <f t="shared" si="252"/>
        <v/>
      </c>
      <c r="W955" s="133" t="str">
        <f t="shared" si="253"/>
        <v/>
      </c>
      <c r="X955" s="134" t="str">
        <f t="shared" si="254"/>
        <v/>
      </c>
      <c r="Y955" s="133" t="str">
        <f t="shared" si="255"/>
        <v/>
      </c>
      <c r="Z955" s="135" t="str">
        <f t="shared" si="256"/>
        <v/>
      </c>
      <c r="AA955" s="113"/>
      <c r="AB955" s="113"/>
      <c r="AC955" s="113"/>
      <c r="AD955" s="113"/>
      <c r="AE955" s="138"/>
      <c r="AF955" s="138"/>
      <c r="AG955" s="138"/>
      <c r="AH955" s="113"/>
      <c r="AI955" s="253" t="s">
        <v>5047</v>
      </c>
      <c r="AJ955" s="234" t="s">
        <v>4601</v>
      </c>
      <c r="AK955" s="235">
        <v>0.03</v>
      </c>
      <c r="AL955" s="254">
        <v>0</v>
      </c>
      <c r="AM955" s="113" t="s">
        <v>2622</v>
      </c>
    </row>
    <row r="956" spans="1:39" ht="12.75">
      <c r="A956" s="114" t="str">
        <f t="shared" si="257"/>
        <v/>
      </c>
      <c r="B956" s="115"/>
      <c r="C956" s="116"/>
      <c r="D956" s="116"/>
      <c r="E956" s="146"/>
      <c r="F956" s="146"/>
      <c r="G956" s="147"/>
      <c r="H956" s="117"/>
      <c r="I956" s="118" t="str">
        <f t="shared" si="241"/>
        <v/>
      </c>
      <c r="J956" s="119"/>
      <c r="K956" s="120">
        <v>1</v>
      </c>
      <c r="L956" s="121">
        <f t="shared" si="246"/>
        <v>0</v>
      </c>
      <c r="M956" s="122" t="str">
        <f t="shared" si="242"/>
        <v/>
      </c>
      <c r="N956" s="123" t="str">
        <f t="shared" si="243"/>
        <v/>
      </c>
      <c r="O956" s="124" t="str">
        <f t="shared" si="247"/>
        <v/>
      </c>
      <c r="P956" s="125" t="e">
        <f t="shared" si="244"/>
        <v>#N/A</v>
      </c>
      <c r="Q956" s="126">
        <f t="shared" si="245"/>
        <v>0</v>
      </c>
      <c r="R956" s="127">
        <f t="shared" si="248"/>
        <v>0</v>
      </c>
      <c r="S956" s="132" t="str">
        <f t="shared" si="249"/>
        <v/>
      </c>
      <c r="T956" s="133" t="str">
        <f t="shared" si="250"/>
        <v/>
      </c>
      <c r="U956" s="133" t="str">
        <f t="shared" si="251"/>
        <v/>
      </c>
      <c r="V956" s="133" t="str">
        <f t="shared" si="252"/>
        <v/>
      </c>
      <c r="W956" s="133" t="str">
        <f t="shared" si="253"/>
        <v/>
      </c>
      <c r="X956" s="134" t="str">
        <f t="shared" si="254"/>
        <v/>
      </c>
      <c r="Y956" s="133" t="str">
        <f t="shared" si="255"/>
        <v/>
      </c>
      <c r="Z956" s="135" t="str">
        <f t="shared" si="256"/>
        <v/>
      </c>
      <c r="AA956" s="113"/>
      <c r="AB956" s="113"/>
      <c r="AC956" s="113"/>
      <c r="AD956" s="113"/>
      <c r="AE956" s="138"/>
      <c r="AF956" s="138"/>
      <c r="AG956" s="138"/>
      <c r="AH956" s="113"/>
      <c r="AI956" s="253" t="s">
        <v>6320</v>
      </c>
      <c r="AJ956" s="234" t="s">
        <v>4601</v>
      </c>
      <c r="AK956" s="235">
        <v>0.03</v>
      </c>
      <c r="AL956" s="254">
        <v>0</v>
      </c>
      <c r="AM956" s="113" t="s">
        <v>2622</v>
      </c>
    </row>
    <row r="957" spans="1:39" ht="12.75">
      <c r="A957" s="114" t="str">
        <f t="shared" si="257"/>
        <v/>
      </c>
      <c r="B957" s="115"/>
      <c r="C957" s="116"/>
      <c r="D957" s="116"/>
      <c r="E957" s="146"/>
      <c r="F957" s="146"/>
      <c r="G957" s="147"/>
      <c r="H957" s="117"/>
      <c r="I957" s="118" t="str">
        <f t="shared" si="241"/>
        <v/>
      </c>
      <c r="J957" s="119"/>
      <c r="K957" s="120">
        <v>1</v>
      </c>
      <c r="L957" s="121">
        <f t="shared" si="246"/>
        <v>0</v>
      </c>
      <c r="M957" s="122" t="str">
        <f t="shared" si="242"/>
        <v/>
      </c>
      <c r="N957" s="123" t="str">
        <f t="shared" si="243"/>
        <v/>
      </c>
      <c r="O957" s="124" t="str">
        <f t="shared" si="247"/>
        <v/>
      </c>
      <c r="P957" s="125" t="e">
        <f t="shared" si="244"/>
        <v>#N/A</v>
      </c>
      <c r="Q957" s="126">
        <f t="shared" si="245"/>
        <v>0</v>
      </c>
      <c r="R957" s="127">
        <f t="shared" si="248"/>
        <v>0</v>
      </c>
      <c r="S957" s="132" t="str">
        <f t="shared" si="249"/>
        <v/>
      </c>
      <c r="T957" s="133" t="str">
        <f t="shared" si="250"/>
        <v/>
      </c>
      <c r="U957" s="133" t="str">
        <f t="shared" si="251"/>
        <v/>
      </c>
      <c r="V957" s="133" t="str">
        <f t="shared" si="252"/>
        <v/>
      </c>
      <c r="W957" s="133" t="str">
        <f t="shared" si="253"/>
        <v/>
      </c>
      <c r="X957" s="134" t="str">
        <f t="shared" si="254"/>
        <v/>
      </c>
      <c r="Y957" s="133" t="str">
        <f t="shared" si="255"/>
        <v/>
      </c>
      <c r="Z957" s="135" t="str">
        <f t="shared" si="256"/>
        <v/>
      </c>
      <c r="AA957" s="113"/>
      <c r="AB957" s="113"/>
      <c r="AC957" s="113"/>
      <c r="AD957" s="113"/>
      <c r="AE957" s="138"/>
      <c r="AF957" s="138"/>
      <c r="AG957" s="138"/>
      <c r="AH957" s="113"/>
      <c r="AI957" s="253" t="s">
        <v>6321</v>
      </c>
      <c r="AJ957" s="234" t="s">
        <v>4601</v>
      </c>
      <c r="AK957" s="235">
        <v>0.03</v>
      </c>
      <c r="AL957" s="254">
        <v>0</v>
      </c>
      <c r="AM957" s="113" t="s">
        <v>2622</v>
      </c>
    </row>
    <row r="958" spans="1:39" ht="12.75">
      <c r="A958" s="114" t="str">
        <f t="shared" si="257"/>
        <v/>
      </c>
      <c r="B958" s="115"/>
      <c r="C958" s="116"/>
      <c r="D958" s="116"/>
      <c r="E958" s="146"/>
      <c r="F958" s="146"/>
      <c r="G958" s="147"/>
      <c r="H958" s="117"/>
      <c r="I958" s="118" t="str">
        <f t="shared" si="241"/>
        <v/>
      </c>
      <c r="J958" s="119"/>
      <c r="K958" s="120">
        <v>1</v>
      </c>
      <c r="L958" s="121">
        <f t="shared" si="246"/>
        <v>0</v>
      </c>
      <c r="M958" s="122" t="str">
        <f t="shared" si="242"/>
        <v/>
      </c>
      <c r="N958" s="123" t="str">
        <f t="shared" si="243"/>
        <v/>
      </c>
      <c r="O958" s="124" t="str">
        <f t="shared" si="247"/>
        <v/>
      </c>
      <c r="P958" s="125" t="e">
        <f t="shared" si="244"/>
        <v>#N/A</v>
      </c>
      <c r="Q958" s="126">
        <f t="shared" si="245"/>
        <v>0</v>
      </c>
      <c r="R958" s="127">
        <f t="shared" si="248"/>
        <v>0</v>
      </c>
      <c r="S958" s="132" t="str">
        <f t="shared" si="249"/>
        <v/>
      </c>
      <c r="T958" s="133" t="str">
        <f t="shared" si="250"/>
        <v/>
      </c>
      <c r="U958" s="133" t="str">
        <f t="shared" si="251"/>
        <v/>
      </c>
      <c r="V958" s="133" t="str">
        <f t="shared" si="252"/>
        <v/>
      </c>
      <c r="W958" s="133" t="str">
        <f t="shared" si="253"/>
        <v/>
      </c>
      <c r="X958" s="134" t="str">
        <f t="shared" si="254"/>
        <v/>
      </c>
      <c r="Y958" s="133" t="str">
        <f t="shared" si="255"/>
        <v/>
      </c>
      <c r="Z958" s="135" t="str">
        <f t="shared" si="256"/>
        <v/>
      </c>
      <c r="AA958" s="113"/>
      <c r="AB958" s="113"/>
      <c r="AC958" s="113"/>
      <c r="AD958" s="113"/>
      <c r="AE958" s="138"/>
      <c r="AF958" s="138"/>
      <c r="AG958" s="138"/>
      <c r="AH958" s="113"/>
      <c r="AI958" s="253" t="s">
        <v>6322</v>
      </c>
      <c r="AJ958" s="234" t="s">
        <v>4601</v>
      </c>
      <c r="AK958" s="235">
        <v>0.03</v>
      </c>
      <c r="AL958" s="254">
        <v>0</v>
      </c>
      <c r="AM958" s="113" t="s">
        <v>2622</v>
      </c>
    </row>
    <row r="959" spans="1:39" ht="12.75">
      <c r="A959" s="114" t="str">
        <f t="shared" si="257"/>
        <v/>
      </c>
      <c r="B959" s="115"/>
      <c r="C959" s="116"/>
      <c r="D959" s="116"/>
      <c r="E959" s="146"/>
      <c r="F959" s="146"/>
      <c r="G959" s="147"/>
      <c r="H959" s="117"/>
      <c r="I959" s="118" t="str">
        <f t="shared" si="241"/>
        <v/>
      </c>
      <c r="J959" s="119"/>
      <c r="K959" s="120">
        <v>1</v>
      </c>
      <c r="L959" s="121">
        <f t="shared" si="246"/>
        <v>0</v>
      </c>
      <c r="M959" s="122" t="str">
        <f t="shared" si="242"/>
        <v/>
      </c>
      <c r="N959" s="123" t="str">
        <f t="shared" si="243"/>
        <v/>
      </c>
      <c r="O959" s="124" t="str">
        <f t="shared" si="247"/>
        <v/>
      </c>
      <c r="P959" s="125" t="e">
        <f t="shared" si="244"/>
        <v>#N/A</v>
      </c>
      <c r="Q959" s="126">
        <f t="shared" si="245"/>
        <v>0</v>
      </c>
      <c r="R959" s="127">
        <f t="shared" si="248"/>
        <v>0</v>
      </c>
      <c r="S959" s="132" t="str">
        <f t="shared" si="249"/>
        <v/>
      </c>
      <c r="T959" s="133" t="str">
        <f t="shared" si="250"/>
        <v/>
      </c>
      <c r="U959" s="133" t="str">
        <f t="shared" si="251"/>
        <v/>
      </c>
      <c r="V959" s="133" t="str">
        <f t="shared" si="252"/>
        <v/>
      </c>
      <c r="W959" s="133" t="str">
        <f t="shared" si="253"/>
        <v/>
      </c>
      <c r="X959" s="134" t="str">
        <f t="shared" si="254"/>
        <v/>
      </c>
      <c r="Y959" s="133" t="str">
        <f t="shared" si="255"/>
        <v/>
      </c>
      <c r="Z959" s="135" t="str">
        <f t="shared" si="256"/>
        <v/>
      </c>
      <c r="AA959" s="113"/>
      <c r="AB959" s="113"/>
      <c r="AC959" s="113"/>
      <c r="AD959" s="113"/>
      <c r="AE959" s="138"/>
      <c r="AF959" s="138"/>
      <c r="AG959" s="138"/>
      <c r="AH959" s="113"/>
      <c r="AI959" s="253" t="s">
        <v>6323</v>
      </c>
      <c r="AJ959" s="234" t="s">
        <v>4601</v>
      </c>
      <c r="AK959" s="235">
        <v>0.03</v>
      </c>
      <c r="AL959" s="254">
        <v>0</v>
      </c>
      <c r="AM959" s="113" t="s">
        <v>2622</v>
      </c>
    </row>
    <row r="960" spans="1:39" ht="12.75">
      <c r="A960" s="114" t="str">
        <f t="shared" si="257"/>
        <v/>
      </c>
      <c r="B960" s="115"/>
      <c r="C960" s="116"/>
      <c r="D960" s="116"/>
      <c r="E960" s="146"/>
      <c r="F960" s="146"/>
      <c r="G960" s="147"/>
      <c r="H960" s="117"/>
      <c r="I960" s="118" t="str">
        <f t="shared" si="241"/>
        <v/>
      </c>
      <c r="J960" s="119"/>
      <c r="K960" s="120">
        <v>1</v>
      </c>
      <c r="L960" s="121">
        <f t="shared" si="246"/>
        <v>0</v>
      </c>
      <c r="M960" s="122" t="str">
        <f t="shared" si="242"/>
        <v/>
      </c>
      <c r="N960" s="123" t="str">
        <f t="shared" si="243"/>
        <v/>
      </c>
      <c r="O960" s="124" t="str">
        <f t="shared" si="247"/>
        <v/>
      </c>
      <c r="P960" s="125" t="e">
        <f t="shared" si="244"/>
        <v>#N/A</v>
      </c>
      <c r="Q960" s="126">
        <f t="shared" si="245"/>
        <v>0</v>
      </c>
      <c r="R960" s="127">
        <f t="shared" si="248"/>
        <v>0</v>
      </c>
      <c r="S960" s="132" t="str">
        <f t="shared" si="249"/>
        <v/>
      </c>
      <c r="T960" s="133" t="str">
        <f t="shared" si="250"/>
        <v/>
      </c>
      <c r="U960" s="133" t="str">
        <f t="shared" si="251"/>
        <v/>
      </c>
      <c r="V960" s="133" t="str">
        <f t="shared" si="252"/>
        <v/>
      </c>
      <c r="W960" s="133" t="str">
        <f t="shared" si="253"/>
        <v/>
      </c>
      <c r="X960" s="134" t="str">
        <f t="shared" si="254"/>
        <v/>
      </c>
      <c r="Y960" s="133" t="str">
        <f t="shared" si="255"/>
        <v/>
      </c>
      <c r="Z960" s="135" t="str">
        <f t="shared" si="256"/>
        <v/>
      </c>
      <c r="AA960" s="113"/>
      <c r="AB960" s="113"/>
      <c r="AC960" s="113"/>
      <c r="AD960" s="113"/>
      <c r="AE960" s="138"/>
      <c r="AF960" s="138"/>
      <c r="AG960" s="138"/>
      <c r="AH960" s="113"/>
      <c r="AI960" s="253" t="s">
        <v>6324</v>
      </c>
      <c r="AJ960" s="234" t="s">
        <v>4601</v>
      </c>
      <c r="AK960" s="235">
        <v>0.03</v>
      </c>
      <c r="AL960" s="254">
        <v>0</v>
      </c>
      <c r="AM960" s="113" t="s">
        <v>2622</v>
      </c>
    </row>
    <row r="961" spans="1:39" ht="12.75">
      <c r="A961" s="114" t="str">
        <f t="shared" si="257"/>
        <v/>
      </c>
      <c r="B961" s="115"/>
      <c r="C961" s="116"/>
      <c r="D961" s="116"/>
      <c r="E961" s="146"/>
      <c r="F961" s="146"/>
      <c r="G961" s="147"/>
      <c r="H961" s="117"/>
      <c r="I961" s="118" t="str">
        <f t="shared" si="241"/>
        <v/>
      </c>
      <c r="J961" s="119"/>
      <c r="K961" s="120">
        <v>1</v>
      </c>
      <c r="L961" s="121">
        <f t="shared" si="246"/>
        <v>0</v>
      </c>
      <c r="M961" s="122" t="str">
        <f t="shared" si="242"/>
        <v/>
      </c>
      <c r="N961" s="123" t="str">
        <f t="shared" si="243"/>
        <v/>
      </c>
      <c r="O961" s="124" t="str">
        <f t="shared" si="247"/>
        <v/>
      </c>
      <c r="P961" s="125" t="e">
        <f t="shared" si="244"/>
        <v>#N/A</v>
      </c>
      <c r="Q961" s="126">
        <f t="shared" si="245"/>
        <v>0</v>
      </c>
      <c r="R961" s="127">
        <f t="shared" si="248"/>
        <v>0</v>
      </c>
      <c r="S961" s="132" t="str">
        <f t="shared" si="249"/>
        <v/>
      </c>
      <c r="T961" s="133" t="str">
        <f t="shared" si="250"/>
        <v/>
      </c>
      <c r="U961" s="133" t="str">
        <f t="shared" si="251"/>
        <v/>
      </c>
      <c r="V961" s="133" t="str">
        <f t="shared" si="252"/>
        <v/>
      </c>
      <c r="W961" s="133" t="str">
        <f t="shared" si="253"/>
        <v/>
      </c>
      <c r="X961" s="134" t="str">
        <f t="shared" si="254"/>
        <v/>
      </c>
      <c r="Y961" s="133" t="str">
        <f t="shared" si="255"/>
        <v/>
      </c>
      <c r="Z961" s="135" t="str">
        <f t="shared" si="256"/>
        <v/>
      </c>
      <c r="AA961" s="113"/>
      <c r="AB961" s="113"/>
      <c r="AC961" s="113"/>
      <c r="AD961" s="113"/>
      <c r="AE961" s="138"/>
      <c r="AF961" s="138"/>
      <c r="AG961" s="138"/>
      <c r="AH961" s="113"/>
      <c r="AI961" s="253" t="s">
        <v>6325</v>
      </c>
      <c r="AJ961" s="234" t="s">
        <v>4601</v>
      </c>
      <c r="AK961" s="235">
        <v>0.03</v>
      </c>
      <c r="AL961" s="254">
        <v>0</v>
      </c>
      <c r="AM961" s="113" t="s">
        <v>2622</v>
      </c>
    </row>
    <row r="962" spans="1:39" ht="12.75">
      <c r="A962" s="114" t="str">
        <f t="shared" si="257"/>
        <v/>
      </c>
      <c r="B962" s="115"/>
      <c r="C962" s="116"/>
      <c r="D962" s="116"/>
      <c r="E962" s="146"/>
      <c r="F962" s="146"/>
      <c r="G962" s="147"/>
      <c r="H962" s="117"/>
      <c r="I962" s="118" t="str">
        <f t="shared" si="241"/>
        <v/>
      </c>
      <c r="J962" s="119"/>
      <c r="K962" s="120">
        <v>1</v>
      </c>
      <c r="L962" s="121">
        <f t="shared" si="246"/>
        <v>0</v>
      </c>
      <c r="M962" s="122" t="str">
        <f t="shared" si="242"/>
        <v/>
      </c>
      <c r="N962" s="123" t="str">
        <f t="shared" si="243"/>
        <v/>
      </c>
      <c r="O962" s="124" t="str">
        <f t="shared" si="247"/>
        <v/>
      </c>
      <c r="P962" s="125" t="e">
        <f t="shared" si="244"/>
        <v>#N/A</v>
      </c>
      <c r="Q962" s="126">
        <f t="shared" si="245"/>
        <v>0</v>
      </c>
      <c r="R962" s="127">
        <f t="shared" si="248"/>
        <v>0</v>
      </c>
      <c r="S962" s="132" t="str">
        <f t="shared" si="249"/>
        <v/>
      </c>
      <c r="T962" s="133" t="str">
        <f t="shared" si="250"/>
        <v/>
      </c>
      <c r="U962" s="133" t="str">
        <f t="shared" si="251"/>
        <v/>
      </c>
      <c r="V962" s="133" t="str">
        <f t="shared" si="252"/>
        <v/>
      </c>
      <c r="W962" s="133" t="str">
        <f t="shared" si="253"/>
        <v/>
      </c>
      <c r="X962" s="134" t="str">
        <f t="shared" si="254"/>
        <v/>
      </c>
      <c r="Y962" s="133" t="str">
        <f t="shared" si="255"/>
        <v/>
      </c>
      <c r="Z962" s="135" t="str">
        <f t="shared" si="256"/>
        <v/>
      </c>
      <c r="AA962" s="113"/>
      <c r="AB962" s="113"/>
      <c r="AC962" s="113"/>
      <c r="AD962" s="113"/>
      <c r="AE962" s="138"/>
      <c r="AF962" s="138"/>
      <c r="AG962" s="138"/>
      <c r="AH962" s="113"/>
      <c r="AI962" s="253" t="s">
        <v>6326</v>
      </c>
      <c r="AJ962" s="234" t="s">
        <v>4601</v>
      </c>
      <c r="AK962" s="235">
        <v>0.03</v>
      </c>
      <c r="AL962" s="254">
        <v>0</v>
      </c>
      <c r="AM962" s="113" t="s">
        <v>2622</v>
      </c>
    </row>
    <row r="963" spans="1:39" ht="12.75">
      <c r="A963" s="114" t="str">
        <f t="shared" si="257"/>
        <v/>
      </c>
      <c r="B963" s="115"/>
      <c r="C963" s="116"/>
      <c r="D963" s="116"/>
      <c r="E963" s="146"/>
      <c r="F963" s="146"/>
      <c r="G963" s="147"/>
      <c r="H963" s="117"/>
      <c r="I963" s="118" t="str">
        <f t="shared" si="241"/>
        <v/>
      </c>
      <c r="J963" s="119"/>
      <c r="K963" s="120">
        <v>1</v>
      </c>
      <c r="L963" s="121">
        <f t="shared" si="246"/>
        <v>0</v>
      </c>
      <c r="M963" s="122" t="str">
        <f t="shared" si="242"/>
        <v/>
      </c>
      <c r="N963" s="123" t="str">
        <f t="shared" si="243"/>
        <v/>
      </c>
      <c r="O963" s="124" t="str">
        <f t="shared" si="247"/>
        <v/>
      </c>
      <c r="P963" s="125" t="e">
        <f t="shared" si="244"/>
        <v>#N/A</v>
      </c>
      <c r="Q963" s="126">
        <f t="shared" si="245"/>
        <v>0</v>
      </c>
      <c r="R963" s="127">
        <f t="shared" si="248"/>
        <v>0</v>
      </c>
      <c r="S963" s="132" t="str">
        <f t="shared" si="249"/>
        <v/>
      </c>
      <c r="T963" s="133" t="str">
        <f t="shared" si="250"/>
        <v/>
      </c>
      <c r="U963" s="133" t="str">
        <f t="shared" si="251"/>
        <v/>
      </c>
      <c r="V963" s="133" t="str">
        <f t="shared" si="252"/>
        <v/>
      </c>
      <c r="W963" s="133" t="str">
        <f t="shared" si="253"/>
        <v/>
      </c>
      <c r="X963" s="134" t="str">
        <f t="shared" si="254"/>
        <v/>
      </c>
      <c r="Y963" s="133" t="str">
        <f t="shared" si="255"/>
        <v/>
      </c>
      <c r="Z963" s="135" t="str">
        <f t="shared" si="256"/>
        <v/>
      </c>
      <c r="AA963" s="113"/>
      <c r="AB963" s="113"/>
      <c r="AC963" s="113"/>
      <c r="AD963" s="113"/>
      <c r="AE963" s="138"/>
      <c r="AF963" s="138"/>
      <c r="AG963" s="138"/>
      <c r="AH963" s="113"/>
      <c r="AI963" s="253" t="s">
        <v>6327</v>
      </c>
      <c r="AJ963" s="234" t="s">
        <v>4601</v>
      </c>
      <c r="AK963" s="235">
        <v>0.03</v>
      </c>
      <c r="AL963" s="254">
        <v>0</v>
      </c>
      <c r="AM963" s="113" t="s">
        <v>2622</v>
      </c>
    </row>
    <row r="964" spans="1:39" ht="12.75">
      <c r="A964" s="114" t="str">
        <f t="shared" si="257"/>
        <v/>
      </c>
      <c r="B964" s="115"/>
      <c r="C964" s="116"/>
      <c r="D964" s="116"/>
      <c r="E964" s="146"/>
      <c r="F964" s="146"/>
      <c r="G964" s="147"/>
      <c r="H964" s="117"/>
      <c r="I964" s="118" t="str">
        <f t="shared" si="241"/>
        <v/>
      </c>
      <c r="J964" s="119"/>
      <c r="K964" s="120">
        <v>1</v>
      </c>
      <c r="L964" s="121">
        <f t="shared" si="246"/>
        <v>0</v>
      </c>
      <c r="M964" s="122" t="str">
        <f t="shared" si="242"/>
        <v/>
      </c>
      <c r="N964" s="123" t="str">
        <f t="shared" si="243"/>
        <v/>
      </c>
      <c r="O964" s="124" t="str">
        <f t="shared" si="247"/>
        <v/>
      </c>
      <c r="P964" s="125" t="e">
        <f t="shared" si="244"/>
        <v>#N/A</v>
      </c>
      <c r="Q964" s="126">
        <f t="shared" si="245"/>
        <v>0</v>
      </c>
      <c r="R964" s="127">
        <f t="shared" si="248"/>
        <v>0</v>
      </c>
      <c r="S964" s="132" t="str">
        <f t="shared" si="249"/>
        <v/>
      </c>
      <c r="T964" s="133" t="str">
        <f t="shared" si="250"/>
        <v/>
      </c>
      <c r="U964" s="133" t="str">
        <f t="shared" si="251"/>
        <v/>
      </c>
      <c r="V964" s="133" t="str">
        <f t="shared" si="252"/>
        <v/>
      </c>
      <c r="W964" s="133" t="str">
        <f t="shared" si="253"/>
        <v/>
      </c>
      <c r="X964" s="134" t="str">
        <f t="shared" si="254"/>
        <v/>
      </c>
      <c r="Y964" s="133" t="str">
        <f t="shared" si="255"/>
        <v/>
      </c>
      <c r="Z964" s="135" t="str">
        <f t="shared" si="256"/>
        <v/>
      </c>
      <c r="AA964" s="113"/>
      <c r="AB964" s="113"/>
      <c r="AC964" s="113"/>
      <c r="AD964" s="113"/>
      <c r="AE964" s="138"/>
      <c r="AF964" s="138"/>
      <c r="AG964" s="138"/>
      <c r="AH964" s="113"/>
      <c r="AI964" s="253" t="s">
        <v>3328</v>
      </c>
      <c r="AJ964" s="234" t="s">
        <v>4601</v>
      </c>
      <c r="AK964" s="235">
        <v>0.03</v>
      </c>
      <c r="AL964" s="254">
        <v>0</v>
      </c>
      <c r="AM964" s="113" t="s">
        <v>2622</v>
      </c>
    </row>
    <row r="965" spans="1:39" ht="12.75">
      <c r="A965" s="114" t="str">
        <f t="shared" si="257"/>
        <v/>
      </c>
      <c r="B965" s="115"/>
      <c r="C965" s="116"/>
      <c r="D965" s="116"/>
      <c r="E965" s="146"/>
      <c r="F965" s="146"/>
      <c r="G965" s="147"/>
      <c r="H965" s="117"/>
      <c r="I965" s="118" t="str">
        <f t="shared" si="241"/>
        <v/>
      </c>
      <c r="J965" s="119"/>
      <c r="K965" s="120">
        <v>1</v>
      </c>
      <c r="L965" s="121">
        <f t="shared" si="246"/>
        <v>0</v>
      </c>
      <c r="M965" s="122" t="str">
        <f t="shared" si="242"/>
        <v/>
      </c>
      <c r="N965" s="123" t="str">
        <f t="shared" si="243"/>
        <v/>
      </c>
      <c r="O965" s="124" t="str">
        <f t="shared" si="247"/>
        <v/>
      </c>
      <c r="P965" s="125" t="e">
        <f t="shared" si="244"/>
        <v>#N/A</v>
      </c>
      <c r="Q965" s="126">
        <f t="shared" si="245"/>
        <v>0</v>
      </c>
      <c r="R965" s="127">
        <f t="shared" si="248"/>
        <v>0</v>
      </c>
      <c r="S965" s="132" t="str">
        <f t="shared" si="249"/>
        <v/>
      </c>
      <c r="T965" s="133" t="str">
        <f t="shared" si="250"/>
        <v/>
      </c>
      <c r="U965" s="133" t="str">
        <f t="shared" si="251"/>
        <v/>
      </c>
      <c r="V965" s="133" t="str">
        <f t="shared" si="252"/>
        <v/>
      </c>
      <c r="W965" s="133" t="str">
        <f t="shared" si="253"/>
        <v/>
      </c>
      <c r="X965" s="134" t="str">
        <f t="shared" si="254"/>
        <v/>
      </c>
      <c r="Y965" s="133" t="str">
        <f t="shared" si="255"/>
        <v/>
      </c>
      <c r="Z965" s="135" t="str">
        <f t="shared" si="256"/>
        <v/>
      </c>
      <c r="AA965" s="113"/>
      <c r="AB965" s="113"/>
      <c r="AC965" s="113"/>
      <c r="AD965" s="113"/>
      <c r="AE965" s="138"/>
      <c r="AF965" s="138"/>
      <c r="AG965" s="138"/>
      <c r="AH965" s="113"/>
      <c r="AI965" s="253" t="s">
        <v>3329</v>
      </c>
      <c r="AJ965" s="234" t="s">
        <v>4601</v>
      </c>
      <c r="AK965" s="235">
        <v>0.03</v>
      </c>
      <c r="AL965" s="254">
        <v>0</v>
      </c>
      <c r="AM965" s="113" t="s">
        <v>2622</v>
      </c>
    </row>
    <row r="966" spans="1:39" ht="12.75">
      <c r="A966" s="114" t="str">
        <f t="shared" si="257"/>
        <v/>
      </c>
      <c r="B966" s="115"/>
      <c r="C966" s="116"/>
      <c r="D966" s="116"/>
      <c r="E966" s="146"/>
      <c r="F966" s="146"/>
      <c r="G966" s="147"/>
      <c r="H966" s="117"/>
      <c r="I966" s="118" t="str">
        <f t="shared" si="241"/>
        <v/>
      </c>
      <c r="J966" s="119"/>
      <c r="K966" s="120">
        <v>1</v>
      </c>
      <c r="L966" s="121">
        <f t="shared" si="246"/>
        <v>0</v>
      </c>
      <c r="M966" s="122" t="str">
        <f t="shared" si="242"/>
        <v/>
      </c>
      <c r="N966" s="123" t="str">
        <f t="shared" si="243"/>
        <v/>
      </c>
      <c r="O966" s="124" t="str">
        <f t="shared" si="247"/>
        <v/>
      </c>
      <c r="P966" s="125" t="e">
        <f t="shared" si="244"/>
        <v>#N/A</v>
      </c>
      <c r="Q966" s="126">
        <f t="shared" si="245"/>
        <v>0</v>
      </c>
      <c r="R966" s="127">
        <f t="shared" si="248"/>
        <v>0</v>
      </c>
      <c r="S966" s="132" t="str">
        <f t="shared" si="249"/>
        <v/>
      </c>
      <c r="T966" s="133" t="str">
        <f t="shared" si="250"/>
        <v/>
      </c>
      <c r="U966" s="133" t="str">
        <f t="shared" si="251"/>
        <v/>
      </c>
      <c r="V966" s="133" t="str">
        <f t="shared" si="252"/>
        <v/>
      </c>
      <c r="W966" s="133" t="str">
        <f t="shared" si="253"/>
        <v/>
      </c>
      <c r="X966" s="134" t="str">
        <f t="shared" si="254"/>
        <v/>
      </c>
      <c r="Y966" s="133" t="str">
        <f t="shared" si="255"/>
        <v/>
      </c>
      <c r="Z966" s="135" t="str">
        <f t="shared" si="256"/>
        <v/>
      </c>
      <c r="AA966" s="113"/>
      <c r="AB966" s="113"/>
      <c r="AC966" s="113"/>
      <c r="AD966" s="113"/>
      <c r="AE966" s="138"/>
      <c r="AF966" s="138"/>
      <c r="AG966" s="138"/>
      <c r="AH966" s="113"/>
      <c r="AI966" s="253" t="s">
        <v>3225</v>
      </c>
      <c r="AJ966" s="234" t="s">
        <v>4601</v>
      </c>
      <c r="AK966" s="235">
        <v>0.03</v>
      </c>
      <c r="AL966" s="254">
        <v>0</v>
      </c>
      <c r="AM966" s="113" t="s">
        <v>2622</v>
      </c>
    </row>
    <row r="967" spans="1:39" ht="12.75">
      <c r="A967" s="114" t="str">
        <f t="shared" si="257"/>
        <v/>
      </c>
      <c r="B967" s="115"/>
      <c r="C967" s="116"/>
      <c r="D967" s="116"/>
      <c r="E967" s="146"/>
      <c r="F967" s="146"/>
      <c r="G967" s="147"/>
      <c r="H967" s="117"/>
      <c r="I967" s="118" t="str">
        <f t="shared" si="241"/>
        <v/>
      </c>
      <c r="J967" s="119"/>
      <c r="K967" s="120">
        <v>1</v>
      </c>
      <c r="L967" s="121">
        <f t="shared" si="246"/>
        <v>0</v>
      </c>
      <c r="M967" s="122" t="str">
        <f t="shared" si="242"/>
        <v/>
      </c>
      <c r="N967" s="123" t="str">
        <f t="shared" si="243"/>
        <v/>
      </c>
      <c r="O967" s="124" t="str">
        <f t="shared" si="247"/>
        <v/>
      </c>
      <c r="P967" s="125" t="e">
        <f t="shared" si="244"/>
        <v>#N/A</v>
      </c>
      <c r="Q967" s="126">
        <f t="shared" si="245"/>
        <v>0</v>
      </c>
      <c r="R967" s="127">
        <f t="shared" si="248"/>
        <v>0</v>
      </c>
      <c r="S967" s="132" t="str">
        <f t="shared" si="249"/>
        <v/>
      </c>
      <c r="T967" s="133" t="str">
        <f t="shared" si="250"/>
        <v/>
      </c>
      <c r="U967" s="133" t="str">
        <f t="shared" si="251"/>
        <v/>
      </c>
      <c r="V967" s="133" t="str">
        <f t="shared" si="252"/>
        <v/>
      </c>
      <c r="W967" s="133" t="str">
        <f t="shared" si="253"/>
        <v/>
      </c>
      <c r="X967" s="134" t="str">
        <f t="shared" si="254"/>
        <v/>
      </c>
      <c r="Y967" s="133" t="str">
        <f t="shared" si="255"/>
        <v/>
      </c>
      <c r="Z967" s="135" t="str">
        <f t="shared" si="256"/>
        <v/>
      </c>
      <c r="AA967" s="113"/>
      <c r="AB967" s="113"/>
      <c r="AC967" s="113"/>
      <c r="AD967" s="113"/>
      <c r="AE967" s="138"/>
      <c r="AF967" s="138"/>
      <c r="AG967" s="138"/>
      <c r="AH967" s="113"/>
      <c r="AI967" s="253" t="s">
        <v>3226</v>
      </c>
      <c r="AJ967" s="234" t="s">
        <v>4601</v>
      </c>
      <c r="AK967" s="235">
        <v>0.03</v>
      </c>
      <c r="AL967" s="254">
        <v>0</v>
      </c>
      <c r="AM967" s="113" t="s">
        <v>2622</v>
      </c>
    </row>
    <row r="968" spans="1:39" ht="12.75">
      <c r="A968" s="114" t="str">
        <f t="shared" si="257"/>
        <v/>
      </c>
      <c r="B968" s="115"/>
      <c r="C968" s="116"/>
      <c r="D968" s="116"/>
      <c r="E968" s="146"/>
      <c r="F968" s="146"/>
      <c r="G968" s="147"/>
      <c r="H968" s="117"/>
      <c r="I968" s="118" t="str">
        <f t="shared" si="241"/>
        <v/>
      </c>
      <c r="J968" s="119"/>
      <c r="K968" s="120">
        <v>1</v>
      </c>
      <c r="L968" s="121">
        <f t="shared" si="246"/>
        <v>0</v>
      </c>
      <c r="M968" s="122" t="str">
        <f t="shared" si="242"/>
        <v/>
      </c>
      <c r="N968" s="123" t="str">
        <f t="shared" si="243"/>
        <v/>
      </c>
      <c r="O968" s="124" t="str">
        <f t="shared" si="247"/>
        <v/>
      </c>
      <c r="P968" s="125" t="e">
        <f t="shared" si="244"/>
        <v>#N/A</v>
      </c>
      <c r="Q968" s="126">
        <f t="shared" si="245"/>
        <v>0</v>
      </c>
      <c r="R968" s="127">
        <f t="shared" si="248"/>
        <v>0</v>
      </c>
      <c r="S968" s="132" t="str">
        <f t="shared" si="249"/>
        <v/>
      </c>
      <c r="T968" s="133" t="str">
        <f t="shared" si="250"/>
        <v/>
      </c>
      <c r="U968" s="133" t="str">
        <f t="shared" si="251"/>
        <v/>
      </c>
      <c r="V968" s="133" t="str">
        <f t="shared" si="252"/>
        <v/>
      </c>
      <c r="W968" s="133" t="str">
        <f t="shared" si="253"/>
        <v/>
      </c>
      <c r="X968" s="134" t="str">
        <f t="shared" si="254"/>
        <v/>
      </c>
      <c r="Y968" s="133" t="str">
        <f t="shared" si="255"/>
        <v/>
      </c>
      <c r="Z968" s="135" t="str">
        <f t="shared" si="256"/>
        <v/>
      </c>
      <c r="AA968" s="113"/>
      <c r="AB968" s="113"/>
      <c r="AC968" s="113"/>
      <c r="AD968" s="113"/>
      <c r="AE968" s="138"/>
      <c r="AF968" s="138"/>
      <c r="AG968" s="138"/>
      <c r="AH968" s="113"/>
      <c r="AI968" s="253" t="s">
        <v>3227</v>
      </c>
      <c r="AJ968" s="234" t="s">
        <v>4601</v>
      </c>
      <c r="AK968" s="235">
        <v>0.03</v>
      </c>
      <c r="AL968" s="254">
        <v>0</v>
      </c>
      <c r="AM968" s="113" t="s">
        <v>2622</v>
      </c>
    </row>
    <row r="969" spans="1:39" ht="12.75">
      <c r="A969" s="114" t="str">
        <f t="shared" si="257"/>
        <v/>
      </c>
      <c r="B969" s="115"/>
      <c r="C969" s="116"/>
      <c r="D969" s="116"/>
      <c r="E969" s="146"/>
      <c r="F969" s="146"/>
      <c r="G969" s="147"/>
      <c r="H969" s="117"/>
      <c r="I969" s="118" t="str">
        <f t="shared" si="241"/>
        <v/>
      </c>
      <c r="J969" s="119"/>
      <c r="K969" s="120">
        <v>1</v>
      </c>
      <c r="L969" s="121">
        <f t="shared" si="246"/>
        <v>0</v>
      </c>
      <c r="M969" s="122" t="str">
        <f t="shared" si="242"/>
        <v/>
      </c>
      <c r="N969" s="123" t="str">
        <f t="shared" si="243"/>
        <v/>
      </c>
      <c r="O969" s="124" t="str">
        <f t="shared" si="247"/>
        <v/>
      </c>
      <c r="P969" s="125" t="e">
        <f t="shared" si="244"/>
        <v>#N/A</v>
      </c>
      <c r="Q969" s="126">
        <f t="shared" si="245"/>
        <v>0</v>
      </c>
      <c r="R969" s="127">
        <f t="shared" si="248"/>
        <v>0</v>
      </c>
      <c r="S969" s="132" t="str">
        <f t="shared" si="249"/>
        <v/>
      </c>
      <c r="T969" s="133" t="str">
        <f t="shared" si="250"/>
        <v/>
      </c>
      <c r="U969" s="133" t="str">
        <f t="shared" si="251"/>
        <v/>
      </c>
      <c r="V969" s="133" t="str">
        <f t="shared" si="252"/>
        <v/>
      </c>
      <c r="W969" s="133" t="str">
        <f t="shared" si="253"/>
        <v/>
      </c>
      <c r="X969" s="134" t="str">
        <f t="shared" si="254"/>
        <v/>
      </c>
      <c r="Y969" s="133" t="str">
        <f t="shared" si="255"/>
        <v/>
      </c>
      <c r="Z969" s="135" t="str">
        <f t="shared" si="256"/>
        <v/>
      </c>
      <c r="AA969" s="113"/>
      <c r="AB969" s="113"/>
      <c r="AC969" s="113"/>
      <c r="AD969" s="113"/>
      <c r="AE969" s="138"/>
      <c r="AF969" s="138"/>
      <c r="AG969" s="138"/>
      <c r="AH969" s="113"/>
      <c r="AI969" s="253" t="s">
        <v>3228</v>
      </c>
      <c r="AJ969" s="234" t="s">
        <v>4601</v>
      </c>
      <c r="AK969" s="242">
        <v>0.03</v>
      </c>
      <c r="AL969" s="254">
        <v>0</v>
      </c>
      <c r="AM969" s="113" t="s">
        <v>2622</v>
      </c>
    </row>
    <row r="970" spans="1:39" ht="12.75">
      <c r="A970" s="114" t="str">
        <f t="shared" si="257"/>
        <v/>
      </c>
      <c r="B970" s="115"/>
      <c r="C970" s="116"/>
      <c r="D970" s="116"/>
      <c r="E970" s="146"/>
      <c r="F970" s="146"/>
      <c r="G970" s="147"/>
      <c r="H970" s="117"/>
      <c r="I970" s="118" t="str">
        <f t="shared" si="241"/>
        <v/>
      </c>
      <c r="J970" s="119"/>
      <c r="K970" s="120">
        <v>1</v>
      </c>
      <c r="L970" s="121">
        <f t="shared" si="246"/>
        <v>0</v>
      </c>
      <c r="M970" s="122" t="str">
        <f t="shared" si="242"/>
        <v/>
      </c>
      <c r="N970" s="123" t="str">
        <f t="shared" si="243"/>
        <v/>
      </c>
      <c r="O970" s="124" t="str">
        <f t="shared" si="247"/>
        <v/>
      </c>
      <c r="P970" s="125" t="e">
        <f t="shared" si="244"/>
        <v>#N/A</v>
      </c>
      <c r="Q970" s="126">
        <f t="shared" si="245"/>
        <v>0</v>
      </c>
      <c r="R970" s="127">
        <f t="shared" si="248"/>
        <v>0</v>
      </c>
      <c r="S970" s="132" t="str">
        <f t="shared" si="249"/>
        <v/>
      </c>
      <c r="T970" s="133" t="str">
        <f t="shared" si="250"/>
        <v/>
      </c>
      <c r="U970" s="133" t="str">
        <f t="shared" si="251"/>
        <v/>
      </c>
      <c r="V970" s="133" t="str">
        <f t="shared" si="252"/>
        <v/>
      </c>
      <c r="W970" s="133" t="str">
        <f t="shared" si="253"/>
        <v/>
      </c>
      <c r="X970" s="134" t="str">
        <f t="shared" si="254"/>
        <v/>
      </c>
      <c r="Y970" s="133" t="str">
        <f t="shared" si="255"/>
        <v/>
      </c>
      <c r="Z970" s="135" t="str">
        <f t="shared" si="256"/>
        <v/>
      </c>
      <c r="AA970" s="113"/>
      <c r="AB970" s="113"/>
      <c r="AC970" s="113"/>
      <c r="AD970" s="113"/>
      <c r="AE970" s="138"/>
      <c r="AF970" s="138"/>
      <c r="AG970" s="138"/>
      <c r="AH970" s="113"/>
      <c r="AI970" s="253" t="s">
        <v>3229</v>
      </c>
      <c r="AJ970" s="234" t="s">
        <v>4601</v>
      </c>
      <c r="AK970" s="235">
        <v>0.03</v>
      </c>
      <c r="AL970" s="254">
        <v>0</v>
      </c>
      <c r="AM970" s="113" t="s">
        <v>2622</v>
      </c>
    </row>
    <row r="971" spans="1:39" ht="12.75">
      <c r="A971" s="114" t="str">
        <f t="shared" si="257"/>
        <v/>
      </c>
      <c r="B971" s="115"/>
      <c r="C971" s="116"/>
      <c r="D971" s="116"/>
      <c r="E971" s="146"/>
      <c r="F971" s="146"/>
      <c r="G971" s="147"/>
      <c r="H971" s="117"/>
      <c r="I971" s="118" t="str">
        <f t="shared" si="241"/>
        <v/>
      </c>
      <c r="J971" s="119"/>
      <c r="K971" s="120">
        <v>1</v>
      </c>
      <c r="L971" s="121">
        <f t="shared" si="246"/>
        <v>0</v>
      </c>
      <c r="M971" s="122" t="str">
        <f t="shared" si="242"/>
        <v/>
      </c>
      <c r="N971" s="123" t="str">
        <f t="shared" si="243"/>
        <v/>
      </c>
      <c r="O971" s="124" t="str">
        <f t="shared" si="247"/>
        <v/>
      </c>
      <c r="P971" s="125" t="e">
        <f t="shared" si="244"/>
        <v>#N/A</v>
      </c>
      <c r="Q971" s="126">
        <f t="shared" si="245"/>
        <v>0</v>
      </c>
      <c r="R971" s="127">
        <f t="shared" si="248"/>
        <v>0</v>
      </c>
      <c r="S971" s="132" t="str">
        <f t="shared" si="249"/>
        <v/>
      </c>
      <c r="T971" s="133" t="str">
        <f t="shared" si="250"/>
        <v/>
      </c>
      <c r="U971" s="133" t="str">
        <f t="shared" si="251"/>
        <v/>
      </c>
      <c r="V971" s="133" t="str">
        <f t="shared" si="252"/>
        <v/>
      </c>
      <c r="W971" s="133" t="str">
        <f t="shared" si="253"/>
        <v/>
      </c>
      <c r="X971" s="134" t="str">
        <f t="shared" si="254"/>
        <v/>
      </c>
      <c r="Y971" s="133" t="str">
        <f t="shared" si="255"/>
        <v/>
      </c>
      <c r="Z971" s="135" t="str">
        <f t="shared" si="256"/>
        <v/>
      </c>
      <c r="AA971" s="113"/>
      <c r="AB971" s="113"/>
      <c r="AC971" s="113"/>
      <c r="AD971" s="113"/>
      <c r="AE971" s="138"/>
      <c r="AF971" s="138"/>
      <c r="AG971" s="138"/>
      <c r="AH971" s="113"/>
      <c r="AI971" s="253" t="s">
        <v>3230</v>
      </c>
      <c r="AJ971" s="234" t="s">
        <v>4601</v>
      </c>
      <c r="AK971" s="235">
        <v>0.03</v>
      </c>
      <c r="AL971" s="254">
        <v>0</v>
      </c>
      <c r="AM971" s="113" t="s">
        <v>2622</v>
      </c>
    </row>
    <row r="972" spans="1:39" ht="12.75">
      <c r="A972" s="114" t="str">
        <f t="shared" si="257"/>
        <v/>
      </c>
      <c r="B972" s="115"/>
      <c r="C972" s="116"/>
      <c r="D972" s="116"/>
      <c r="E972" s="146"/>
      <c r="F972" s="146"/>
      <c r="G972" s="147"/>
      <c r="H972" s="117"/>
      <c r="I972" s="118" t="str">
        <f t="shared" ref="I972:I1035" si="258">IF(ISNA($P972="TRUE"),"",VLOOKUP($G972,$AI$14:$AL$5997,2,FALSE))</f>
        <v/>
      </c>
      <c r="J972" s="119"/>
      <c r="K972" s="120">
        <v>1</v>
      </c>
      <c r="L972" s="121">
        <f t="shared" si="246"/>
        <v>0</v>
      </c>
      <c r="M972" s="122" t="str">
        <f t="shared" ref="M972:M1035" si="259">IF(ISNA($P972="TRUE"),"",VLOOKUP($G972,$AI$14:$AL$5997,3,FALSE))</f>
        <v/>
      </c>
      <c r="N972" s="123" t="str">
        <f t="shared" ref="N972:N1035" si="260">IF(ISNA($P972="TRUE"),"",VLOOKUP($G972,$AI$14:$AL$5997,4,FALSE))</f>
        <v/>
      </c>
      <c r="O972" s="124" t="str">
        <f t="shared" si="247"/>
        <v/>
      </c>
      <c r="P972" s="125" t="e">
        <f t="shared" ref="P972:P1035" si="261">VLOOKUP(G972,$AI$14:$AM$5998,5,FALSE)</f>
        <v>#N/A</v>
      </c>
      <c r="Q972" s="126">
        <f t="shared" ref="Q972:Q1035" si="262">IF(ISNUMBER(H972),+N972*H972,0)</f>
        <v>0</v>
      </c>
      <c r="R972" s="127">
        <f t="shared" si="248"/>
        <v>0</v>
      </c>
      <c r="S972" s="132" t="str">
        <f t="shared" si="249"/>
        <v/>
      </c>
      <c r="T972" s="133" t="str">
        <f t="shared" si="250"/>
        <v/>
      </c>
      <c r="U972" s="133" t="str">
        <f t="shared" si="251"/>
        <v/>
      </c>
      <c r="V972" s="133" t="str">
        <f t="shared" si="252"/>
        <v/>
      </c>
      <c r="W972" s="133" t="str">
        <f t="shared" si="253"/>
        <v/>
      </c>
      <c r="X972" s="134" t="str">
        <f t="shared" si="254"/>
        <v/>
      </c>
      <c r="Y972" s="133" t="str">
        <f t="shared" si="255"/>
        <v/>
      </c>
      <c r="Z972" s="135" t="str">
        <f t="shared" si="256"/>
        <v/>
      </c>
      <c r="AA972" s="113"/>
      <c r="AB972" s="113"/>
      <c r="AC972" s="113"/>
      <c r="AD972" s="113"/>
      <c r="AE972" s="138"/>
      <c r="AF972" s="138"/>
      <c r="AG972" s="138"/>
      <c r="AH972" s="113"/>
      <c r="AI972" s="253" t="s">
        <v>5048</v>
      </c>
      <c r="AJ972" s="234" t="s">
        <v>4601</v>
      </c>
      <c r="AK972" s="235">
        <v>0.03</v>
      </c>
      <c r="AL972" s="254">
        <v>0</v>
      </c>
      <c r="AM972" s="113" t="s">
        <v>2622</v>
      </c>
    </row>
    <row r="973" spans="1:39" ht="12.75">
      <c r="A973" s="114" t="str">
        <f t="shared" si="257"/>
        <v/>
      </c>
      <c r="B973" s="115"/>
      <c r="C973" s="116"/>
      <c r="D973" s="116"/>
      <c r="E973" s="146"/>
      <c r="F973" s="146"/>
      <c r="G973" s="147"/>
      <c r="H973" s="117"/>
      <c r="I973" s="118" t="str">
        <f t="shared" si="258"/>
        <v/>
      </c>
      <c r="J973" s="119"/>
      <c r="K973" s="120">
        <v>1</v>
      </c>
      <c r="L973" s="121">
        <f t="shared" ref="L973:L1036" si="263">IF(ISNUMBER(J973),+J973*$J$6*K973,0)</f>
        <v>0</v>
      </c>
      <c r="M973" s="122" t="str">
        <f t="shared" si="259"/>
        <v/>
      </c>
      <c r="N973" s="123" t="str">
        <f t="shared" si="260"/>
        <v/>
      </c>
      <c r="O973" s="124" t="str">
        <f t="shared" ref="O973:O1036" si="264">IF(ISNA(P973="TRUE"),"",ROUND((L973*M973+Q973)*R973,2))</f>
        <v/>
      </c>
      <c r="P973" s="125" t="e">
        <f t="shared" si="261"/>
        <v>#N/A</v>
      </c>
      <c r="Q973" s="126">
        <f t="shared" si="262"/>
        <v>0</v>
      </c>
      <c r="R973" s="127">
        <f t="shared" ref="R973:R1036" si="265">IF(B973="N",1,0)</f>
        <v>0</v>
      </c>
      <c r="S973" s="132" t="str">
        <f t="shared" ref="S973:S1036" si="266">IF(ISNA(P973)=FALSE,IF(ISNA(VLOOKUP(B973,AA$14:AA$31,1,FALSE))=TRUE,"X",""),"")</f>
        <v/>
      </c>
      <c r="T973" s="133" t="str">
        <f t="shared" ref="T973:T1036" si="267">IF(ISNA(P973)=FALSE,IF(ISNA(VLOOKUP(C973,$AE$14:$AE$240,1,FALSE)=TRUE),"X",""),"")</f>
        <v/>
      </c>
      <c r="U973" s="133" t="str">
        <f t="shared" ref="U973:U1036" si="268">IF(ISNA(P973)=FALSE,IF(ISNA(VLOOKUP(D973,$AE$14:$AE$240,1,FALSE)=TRUE),"X",""),"")</f>
        <v/>
      </c>
      <c r="V973" s="133" t="str">
        <f t="shared" ref="V973:V1036" si="269">IF(ISNA(P973)=FALSE,IF(ISTEXT(E973)=FALSE,"X",""),"")</f>
        <v/>
      </c>
      <c r="W973" s="133" t="str">
        <f t="shared" ref="W973:W1036" si="270">IF(ISNA(P973)=FALSE,IF(ISTEXT(F973)=FALSE,"X",""),"")</f>
        <v/>
      </c>
      <c r="X973" s="134" t="str">
        <f t="shared" ref="X973:X1036" si="271">IF(ISNUMBER(J973)=TRUE,IF(ISNA(VLOOKUP(G973,AI$14:AI$5997,1,FALSE)=TRUE),"X",""),"")</f>
        <v/>
      </c>
      <c r="Y973" s="133" t="str">
        <f t="shared" ref="Y973:Y1036" si="272">IF(ISNA(P973)=FALSE,IF(I973="..",IF(LEN(H973)&gt;0,"X",""),IF(H973&lt;0.00001,"X","")),"")</f>
        <v/>
      </c>
      <c r="Z973" s="135" t="str">
        <f t="shared" ref="Z973:Z1036" si="273">IF(ISNA(P973)=TRUE,"",IF(L973&gt;=0.0001,"","X"))</f>
        <v/>
      </c>
      <c r="AA973" s="113"/>
      <c r="AB973" s="113"/>
      <c r="AC973" s="113"/>
      <c r="AD973" s="113"/>
      <c r="AE973" s="138"/>
      <c r="AF973" s="138"/>
      <c r="AG973" s="138"/>
      <c r="AH973" s="113"/>
      <c r="AI973" s="253" t="s">
        <v>5049</v>
      </c>
      <c r="AJ973" s="234" t="s">
        <v>4601</v>
      </c>
      <c r="AK973" s="242">
        <v>0.03</v>
      </c>
      <c r="AL973" s="254">
        <v>0</v>
      </c>
      <c r="AM973" s="113" t="s">
        <v>2622</v>
      </c>
    </row>
    <row r="974" spans="1:39" ht="12.75">
      <c r="A974" s="114" t="str">
        <f t="shared" ref="A974:A1037" si="274">IF(ISNA($P974)=TRUE,"",A973+1)</f>
        <v/>
      </c>
      <c r="B974" s="115"/>
      <c r="C974" s="116"/>
      <c r="D974" s="116"/>
      <c r="E974" s="146"/>
      <c r="F974" s="146"/>
      <c r="G974" s="147"/>
      <c r="H974" s="117"/>
      <c r="I974" s="118" t="str">
        <f t="shared" si="258"/>
        <v/>
      </c>
      <c r="J974" s="119"/>
      <c r="K974" s="120">
        <v>1</v>
      </c>
      <c r="L974" s="121">
        <f t="shared" si="263"/>
        <v>0</v>
      </c>
      <c r="M974" s="122" t="str">
        <f t="shared" si="259"/>
        <v/>
      </c>
      <c r="N974" s="123" t="str">
        <f t="shared" si="260"/>
        <v/>
      </c>
      <c r="O974" s="124" t="str">
        <f t="shared" si="264"/>
        <v/>
      </c>
      <c r="P974" s="125" t="e">
        <f t="shared" si="261"/>
        <v>#N/A</v>
      </c>
      <c r="Q974" s="126">
        <f t="shared" si="262"/>
        <v>0</v>
      </c>
      <c r="R974" s="127">
        <f t="shared" si="265"/>
        <v>0</v>
      </c>
      <c r="S974" s="132" t="str">
        <f t="shared" si="266"/>
        <v/>
      </c>
      <c r="T974" s="133" t="str">
        <f t="shared" si="267"/>
        <v/>
      </c>
      <c r="U974" s="133" t="str">
        <f t="shared" si="268"/>
        <v/>
      </c>
      <c r="V974" s="133" t="str">
        <f t="shared" si="269"/>
        <v/>
      </c>
      <c r="W974" s="133" t="str">
        <f t="shared" si="270"/>
        <v/>
      </c>
      <c r="X974" s="134" t="str">
        <f t="shared" si="271"/>
        <v/>
      </c>
      <c r="Y974" s="133" t="str">
        <f t="shared" si="272"/>
        <v/>
      </c>
      <c r="Z974" s="135" t="str">
        <f t="shared" si="273"/>
        <v/>
      </c>
      <c r="AA974" s="113"/>
      <c r="AB974" s="113"/>
      <c r="AC974" s="113"/>
      <c r="AD974" s="113"/>
      <c r="AE974" s="138"/>
      <c r="AF974" s="138"/>
      <c r="AG974" s="138"/>
      <c r="AH974" s="113"/>
      <c r="AI974" s="253" t="s">
        <v>5050</v>
      </c>
      <c r="AJ974" s="234" t="s">
        <v>4601</v>
      </c>
      <c r="AK974" s="242">
        <v>0.03</v>
      </c>
      <c r="AL974" s="254">
        <v>0</v>
      </c>
      <c r="AM974" s="113" t="s">
        <v>2622</v>
      </c>
    </row>
    <row r="975" spans="1:39" ht="12.75">
      <c r="A975" s="114" t="str">
        <f t="shared" si="274"/>
        <v/>
      </c>
      <c r="B975" s="115"/>
      <c r="C975" s="116"/>
      <c r="D975" s="116"/>
      <c r="E975" s="146"/>
      <c r="F975" s="146"/>
      <c r="G975" s="147"/>
      <c r="H975" s="117"/>
      <c r="I975" s="118" t="str">
        <f t="shared" si="258"/>
        <v/>
      </c>
      <c r="J975" s="119"/>
      <c r="K975" s="120">
        <v>1</v>
      </c>
      <c r="L975" s="121">
        <f t="shared" si="263"/>
        <v>0</v>
      </c>
      <c r="M975" s="122" t="str">
        <f t="shared" si="259"/>
        <v/>
      </c>
      <c r="N975" s="123" t="str">
        <f t="shared" si="260"/>
        <v/>
      </c>
      <c r="O975" s="124" t="str">
        <f t="shared" si="264"/>
        <v/>
      </c>
      <c r="P975" s="125" t="e">
        <f t="shared" si="261"/>
        <v>#N/A</v>
      </c>
      <c r="Q975" s="126">
        <f t="shared" si="262"/>
        <v>0</v>
      </c>
      <c r="R975" s="127">
        <f t="shared" si="265"/>
        <v>0</v>
      </c>
      <c r="S975" s="132" t="str">
        <f t="shared" si="266"/>
        <v/>
      </c>
      <c r="T975" s="133" t="str">
        <f t="shared" si="267"/>
        <v/>
      </c>
      <c r="U975" s="133" t="str">
        <f t="shared" si="268"/>
        <v/>
      </c>
      <c r="V975" s="133" t="str">
        <f t="shared" si="269"/>
        <v/>
      </c>
      <c r="W975" s="133" t="str">
        <f t="shared" si="270"/>
        <v/>
      </c>
      <c r="X975" s="134" t="str">
        <f t="shared" si="271"/>
        <v/>
      </c>
      <c r="Y975" s="133" t="str">
        <f t="shared" si="272"/>
        <v/>
      </c>
      <c r="Z975" s="135" t="str">
        <f t="shared" si="273"/>
        <v/>
      </c>
      <c r="AA975" s="113"/>
      <c r="AB975" s="113"/>
      <c r="AC975" s="113"/>
      <c r="AD975" s="113"/>
      <c r="AE975" s="138"/>
      <c r="AF975" s="138"/>
      <c r="AG975" s="138"/>
      <c r="AH975" s="113"/>
      <c r="AI975" s="253" t="s">
        <v>5051</v>
      </c>
      <c r="AJ975" s="234" t="s">
        <v>4601</v>
      </c>
      <c r="AK975" s="242">
        <v>0.03</v>
      </c>
      <c r="AL975" s="254">
        <v>0</v>
      </c>
      <c r="AM975" s="113" t="s">
        <v>2622</v>
      </c>
    </row>
    <row r="976" spans="1:39" ht="12.75">
      <c r="A976" s="114" t="str">
        <f t="shared" si="274"/>
        <v/>
      </c>
      <c r="B976" s="115"/>
      <c r="C976" s="116"/>
      <c r="D976" s="116"/>
      <c r="E976" s="146"/>
      <c r="F976" s="146"/>
      <c r="G976" s="147"/>
      <c r="H976" s="117"/>
      <c r="I976" s="118" t="str">
        <f t="shared" si="258"/>
        <v/>
      </c>
      <c r="J976" s="119"/>
      <c r="K976" s="120">
        <v>1</v>
      </c>
      <c r="L976" s="121">
        <f t="shared" si="263"/>
        <v>0</v>
      </c>
      <c r="M976" s="122" t="str">
        <f t="shared" si="259"/>
        <v/>
      </c>
      <c r="N976" s="123" t="str">
        <f t="shared" si="260"/>
        <v/>
      </c>
      <c r="O976" s="124" t="str">
        <f t="shared" si="264"/>
        <v/>
      </c>
      <c r="P976" s="125" t="e">
        <f t="shared" si="261"/>
        <v>#N/A</v>
      </c>
      <c r="Q976" s="126">
        <f t="shared" si="262"/>
        <v>0</v>
      </c>
      <c r="R976" s="127">
        <f t="shared" si="265"/>
        <v>0</v>
      </c>
      <c r="S976" s="132" t="str">
        <f t="shared" si="266"/>
        <v/>
      </c>
      <c r="T976" s="133" t="str">
        <f t="shared" si="267"/>
        <v/>
      </c>
      <c r="U976" s="133" t="str">
        <f t="shared" si="268"/>
        <v/>
      </c>
      <c r="V976" s="133" t="str">
        <f t="shared" si="269"/>
        <v/>
      </c>
      <c r="W976" s="133" t="str">
        <f t="shared" si="270"/>
        <v/>
      </c>
      <c r="X976" s="134" t="str">
        <f t="shared" si="271"/>
        <v/>
      </c>
      <c r="Y976" s="133" t="str">
        <f t="shared" si="272"/>
        <v/>
      </c>
      <c r="Z976" s="135" t="str">
        <f t="shared" si="273"/>
        <v/>
      </c>
      <c r="AA976" s="113"/>
      <c r="AB976" s="113"/>
      <c r="AC976" s="113"/>
      <c r="AD976" s="113"/>
      <c r="AE976" s="138"/>
      <c r="AF976" s="138"/>
      <c r="AG976" s="138"/>
      <c r="AH976" s="113"/>
      <c r="AI976" s="253" t="s">
        <v>3231</v>
      </c>
      <c r="AJ976" s="234" t="s">
        <v>4601</v>
      </c>
      <c r="AK976" s="235">
        <v>0.03</v>
      </c>
      <c r="AL976" s="254">
        <v>0</v>
      </c>
      <c r="AM976" s="113" t="s">
        <v>2622</v>
      </c>
    </row>
    <row r="977" spans="1:39" ht="12.75">
      <c r="A977" s="114" t="str">
        <f t="shared" si="274"/>
        <v/>
      </c>
      <c r="B977" s="115"/>
      <c r="C977" s="116"/>
      <c r="D977" s="116"/>
      <c r="E977" s="146"/>
      <c r="F977" s="146"/>
      <c r="G977" s="147"/>
      <c r="H977" s="117"/>
      <c r="I977" s="118" t="str">
        <f t="shared" si="258"/>
        <v/>
      </c>
      <c r="J977" s="119"/>
      <c r="K977" s="120">
        <v>1</v>
      </c>
      <c r="L977" s="121">
        <f t="shared" si="263"/>
        <v>0</v>
      </c>
      <c r="M977" s="122" t="str">
        <f t="shared" si="259"/>
        <v/>
      </c>
      <c r="N977" s="123" t="str">
        <f t="shared" si="260"/>
        <v/>
      </c>
      <c r="O977" s="124" t="str">
        <f t="shared" si="264"/>
        <v/>
      </c>
      <c r="P977" s="125" t="e">
        <f t="shared" si="261"/>
        <v>#N/A</v>
      </c>
      <c r="Q977" s="126">
        <f t="shared" si="262"/>
        <v>0</v>
      </c>
      <c r="R977" s="127">
        <f t="shared" si="265"/>
        <v>0</v>
      </c>
      <c r="S977" s="132" t="str">
        <f t="shared" si="266"/>
        <v/>
      </c>
      <c r="T977" s="133" t="str">
        <f t="shared" si="267"/>
        <v/>
      </c>
      <c r="U977" s="133" t="str">
        <f t="shared" si="268"/>
        <v/>
      </c>
      <c r="V977" s="133" t="str">
        <f t="shared" si="269"/>
        <v/>
      </c>
      <c r="W977" s="133" t="str">
        <f t="shared" si="270"/>
        <v/>
      </c>
      <c r="X977" s="134" t="str">
        <f t="shared" si="271"/>
        <v/>
      </c>
      <c r="Y977" s="133" t="str">
        <f t="shared" si="272"/>
        <v/>
      </c>
      <c r="Z977" s="135" t="str">
        <f t="shared" si="273"/>
        <v/>
      </c>
      <c r="AA977" s="113"/>
      <c r="AB977" s="113"/>
      <c r="AC977" s="113"/>
      <c r="AD977" s="113"/>
      <c r="AE977" s="138"/>
      <c r="AF977" s="138"/>
      <c r="AG977" s="138"/>
      <c r="AH977" s="113"/>
      <c r="AI977" s="253" t="s">
        <v>6328</v>
      </c>
      <c r="AJ977" s="234" t="s">
        <v>4601</v>
      </c>
      <c r="AK977" s="235">
        <v>0.03</v>
      </c>
      <c r="AL977" s="254">
        <v>0</v>
      </c>
      <c r="AM977" s="113" t="s">
        <v>2622</v>
      </c>
    </row>
    <row r="978" spans="1:39" ht="12.75">
      <c r="A978" s="114" t="str">
        <f t="shared" si="274"/>
        <v/>
      </c>
      <c r="B978" s="115"/>
      <c r="C978" s="116"/>
      <c r="D978" s="116"/>
      <c r="E978" s="146"/>
      <c r="F978" s="146"/>
      <c r="G978" s="147"/>
      <c r="H978" s="117"/>
      <c r="I978" s="118" t="str">
        <f t="shared" si="258"/>
        <v/>
      </c>
      <c r="J978" s="119"/>
      <c r="K978" s="120">
        <v>1</v>
      </c>
      <c r="L978" s="121">
        <f t="shared" si="263"/>
        <v>0</v>
      </c>
      <c r="M978" s="122" t="str">
        <f t="shared" si="259"/>
        <v/>
      </c>
      <c r="N978" s="123" t="str">
        <f t="shared" si="260"/>
        <v/>
      </c>
      <c r="O978" s="124" t="str">
        <f t="shared" si="264"/>
        <v/>
      </c>
      <c r="P978" s="125" t="e">
        <f t="shared" si="261"/>
        <v>#N/A</v>
      </c>
      <c r="Q978" s="126">
        <f t="shared" si="262"/>
        <v>0</v>
      </c>
      <c r="R978" s="127">
        <f t="shared" si="265"/>
        <v>0</v>
      </c>
      <c r="S978" s="132" t="str">
        <f t="shared" si="266"/>
        <v/>
      </c>
      <c r="T978" s="133" t="str">
        <f t="shared" si="267"/>
        <v/>
      </c>
      <c r="U978" s="133" t="str">
        <f t="shared" si="268"/>
        <v/>
      </c>
      <c r="V978" s="133" t="str">
        <f t="shared" si="269"/>
        <v/>
      </c>
      <c r="W978" s="133" t="str">
        <f t="shared" si="270"/>
        <v/>
      </c>
      <c r="X978" s="134" t="str">
        <f t="shared" si="271"/>
        <v/>
      </c>
      <c r="Y978" s="133" t="str">
        <f t="shared" si="272"/>
        <v/>
      </c>
      <c r="Z978" s="135" t="str">
        <f t="shared" si="273"/>
        <v/>
      </c>
      <c r="AA978" s="113"/>
      <c r="AB978" s="113"/>
      <c r="AC978" s="113"/>
      <c r="AD978" s="113"/>
      <c r="AE978" s="138"/>
      <c r="AF978" s="138"/>
      <c r="AG978" s="138"/>
      <c r="AH978" s="113"/>
      <c r="AI978" s="253" t="s">
        <v>6329</v>
      </c>
      <c r="AJ978" s="234" t="s">
        <v>4601</v>
      </c>
      <c r="AK978" s="235">
        <v>0.03</v>
      </c>
      <c r="AL978" s="254">
        <v>0</v>
      </c>
      <c r="AM978" s="113" t="s">
        <v>2622</v>
      </c>
    </row>
    <row r="979" spans="1:39" ht="12.75">
      <c r="A979" s="114" t="str">
        <f t="shared" si="274"/>
        <v/>
      </c>
      <c r="B979" s="115"/>
      <c r="C979" s="116"/>
      <c r="D979" s="116"/>
      <c r="E979" s="146"/>
      <c r="F979" s="146"/>
      <c r="G979" s="147"/>
      <c r="H979" s="117"/>
      <c r="I979" s="118" t="str">
        <f t="shared" si="258"/>
        <v/>
      </c>
      <c r="J979" s="119"/>
      <c r="K979" s="120">
        <v>1</v>
      </c>
      <c r="L979" s="121">
        <f t="shared" si="263"/>
        <v>0</v>
      </c>
      <c r="M979" s="122" t="str">
        <f t="shared" si="259"/>
        <v/>
      </c>
      <c r="N979" s="123" t="str">
        <f t="shared" si="260"/>
        <v/>
      </c>
      <c r="O979" s="124" t="str">
        <f t="shared" si="264"/>
        <v/>
      </c>
      <c r="P979" s="125" t="e">
        <f t="shared" si="261"/>
        <v>#N/A</v>
      </c>
      <c r="Q979" s="126">
        <f t="shared" si="262"/>
        <v>0</v>
      </c>
      <c r="R979" s="127">
        <f t="shared" si="265"/>
        <v>0</v>
      </c>
      <c r="S979" s="132" t="str">
        <f t="shared" si="266"/>
        <v/>
      </c>
      <c r="T979" s="133" t="str">
        <f t="shared" si="267"/>
        <v/>
      </c>
      <c r="U979" s="133" t="str">
        <f t="shared" si="268"/>
        <v/>
      </c>
      <c r="V979" s="133" t="str">
        <f t="shared" si="269"/>
        <v/>
      </c>
      <c r="W979" s="133" t="str">
        <f t="shared" si="270"/>
        <v/>
      </c>
      <c r="X979" s="134" t="str">
        <f t="shared" si="271"/>
        <v/>
      </c>
      <c r="Y979" s="133" t="str">
        <f t="shared" si="272"/>
        <v/>
      </c>
      <c r="Z979" s="135" t="str">
        <f t="shared" si="273"/>
        <v/>
      </c>
      <c r="AA979" s="113"/>
      <c r="AB979" s="113"/>
      <c r="AC979" s="113"/>
      <c r="AD979" s="113"/>
      <c r="AE979" s="138"/>
      <c r="AF979" s="138"/>
      <c r="AG979" s="138"/>
      <c r="AH979" s="113"/>
      <c r="AI979" s="253" t="s">
        <v>5052</v>
      </c>
      <c r="AJ979" s="234" t="s">
        <v>4601</v>
      </c>
      <c r="AK979" s="235">
        <v>0.03</v>
      </c>
      <c r="AL979" s="254">
        <v>0</v>
      </c>
      <c r="AM979" s="113" t="s">
        <v>2622</v>
      </c>
    </row>
    <row r="980" spans="1:39" ht="12.75">
      <c r="A980" s="114" t="str">
        <f t="shared" si="274"/>
        <v/>
      </c>
      <c r="B980" s="115"/>
      <c r="C980" s="116"/>
      <c r="D980" s="116"/>
      <c r="E980" s="146"/>
      <c r="F980" s="146"/>
      <c r="G980" s="147"/>
      <c r="H980" s="117"/>
      <c r="I980" s="118" t="str">
        <f t="shared" si="258"/>
        <v/>
      </c>
      <c r="J980" s="119"/>
      <c r="K980" s="120">
        <v>1</v>
      </c>
      <c r="L980" s="121">
        <f t="shared" si="263"/>
        <v>0</v>
      </c>
      <c r="M980" s="122" t="str">
        <f t="shared" si="259"/>
        <v/>
      </c>
      <c r="N980" s="123" t="str">
        <f t="shared" si="260"/>
        <v/>
      </c>
      <c r="O980" s="124" t="str">
        <f t="shared" si="264"/>
        <v/>
      </c>
      <c r="P980" s="125" t="e">
        <f t="shared" si="261"/>
        <v>#N/A</v>
      </c>
      <c r="Q980" s="126">
        <f t="shared" si="262"/>
        <v>0</v>
      </c>
      <c r="R980" s="127">
        <f t="shared" si="265"/>
        <v>0</v>
      </c>
      <c r="S980" s="132" t="str">
        <f t="shared" si="266"/>
        <v/>
      </c>
      <c r="T980" s="133" t="str">
        <f t="shared" si="267"/>
        <v/>
      </c>
      <c r="U980" s="133" t="str">
        <f t="shared" si="268"/>
        <v/>
      </c>
      <c r="V980" s="133" t="str">
        <f t="shared" si="269"/>
        <v/>
      </c>
      <c r="W980" s="133" t="str">
        <f t="shared" si="270"/>
        <v/>
      </c>
      <c r="X980" s="134" t="str">
        <f t="shared" si="271"/>
        <v/>
      </c>
      <c r="Y980" s="133" t="str">
        <f t="shared" si="272"/>
        <v/>
      </c>
      <c r="Z980" s="135" t="str">
        <f t="shared" si="273"/>
        <v/>
      </c>
      <c r="AA980" s="113"/>
      <c r="AB980" s="113"/>
      <c r="AC980" s="113"/>
      <c r="AD980" s="113"/>
      <c r="AE980" s="138"/>
      <c r="AF980" s="138"/>
      <c r="AG980" s="138"/>
      <c r="AH980" s="113"/>
      <c r="AI980" s="253" t="s">
        <v>5053</v>
      </c>
      <c r="AJ980" s="234" t="s">
        <v>4601</v>
      </c>
      <c r="AK980" s="235">
        <v>0.03</v>
      </c>
      <c r="AL980" s="254">
        <v>0</v>
      </c>
      <c r="AM980" s="113" t="s">
        <v>2622</v>
      </c>
    </row>
    <row r="981" spans="1:39" ht="12.75">
      <c r="A981" s="114" t="str">
        <f t="shared" si="274"/>
        <v/>
      </c>
      <c r="B981" s="115"/>
      <c r="C981" s="116"/>
      <c r="D981" s="116"/>
      <c r="E981" s="146"/>
      <c r="F981" s="146"/>
      <c r="G981" s="147"/>
      <c r="H981" s="117"/>
      <c r="I981" s="118" t="str">
        <f t="shared" si="258"/>
        <v/>
      </c>
      <c r="J981" s="119"/>
      <c r="K981" s="120">
        <v>1</v>
      </c>
      <c r="L981" s="121">
        <f t="shared" si="263"/>
        <v>0</v>
      </c>
      <c r="M981" s="122" t="str">
        <f t="shared" si="259"/>
        <v/>
      </c>
      <c r="N981" s="123" t="str">
        <f t="shared" si="260"/>
        <v/>
      </c>
      <c r="O981" s="124" t="str">
        <f t="shared" si="264"/>
        <v/>
      </c>
      <c r="P981" s="125" t="e">
        <f t="shared" si="261"/>
        <v>#N/A</v>
      </c>
      <c r="Q981" s="126">
        <f t="shared" si="262"/>
        <v>0</v>
      </c>
      <c r="R981" s="127">
        <f t="shared" si="265"/>
        <v>0</v>
      </c>
      <c r="S981" s="132" t="str">
        <f t="shared" si="266"/>
        <v/>
      </c>
      <c r="T981" s="133" t="str">
        <f t="shared" si="267"/>
        <v/>
      </c>
      <c r="U981" s="133" t="str">
        <f t="shared" si="268"/>
        <v/>
      </c>
      <c r="V981" s="133" t="str">
        <f t="shared" si="269"/>
        <v/>
      </c>
      <c r="W981" s="133" t="str">
        <f t="shared" si="270"/>
        <v/>
      </c>
      <c r="X981" s="134" t="str">
        <f t="shared" si="271"/>
        <v/>
      </c>
      <c r="Y981" s="133" t="str">
        <f t="shared" si="272"/>
        <v/>
      </c>
      <c r="Z981" s="135" t="str">
        <f t="shared" si="273"/>
        <v/>
      </c>
      <c r="AA981" s="113"/>
      <c r="AB981" s="113"/>
      <c r="AC981" s="113"/>
      <c r="AD981" s="113"/>
      <c r="AE981" s="138"/>
      <c r="AF981" s="138"/>
      <c r="AG981" s="138"/>
      <c r="AH981" s="113"/>
      <c r="AI981" s="253" t="s">
        <v>3232</v>
      </c>
      <c r="AJ981" s="234" t="s">
        <v>4601</v>
      </c>
      <c r="AK981" s="235">
        <v>0.03</v>
      </c>
      <c r="AL981" s="254">
        <v>0</v>
      </c>
      <c r="AM981" s="113" t="s">
        <v>2622</v>
      </c>
    </row>
    <row r="982" spans="1:39" ht="12.75">
      <c r="A982" s="114" t="str">
        <f t="shared" si="274"/>
        <v/>
      </c>
      <c r="B982" s="115"/>
      <c r="C982" s="116"/>
      <c r="D982" s="116"/>
      <c r="E982" s="146"/>
      <c r="F982" s="146"/>
      <c r="G982" s="147"/>
      <c r="H982" s="117"/>
      <c r="I982" s="118" t="str">
        <f t="shared" si="258"/>
        <v/>
      </c>
      <c r="J982" s="119"/>
      <c r="K982" s="120">
        <v>1</v>
      </c>
      <c r="L982" s="121">
        <f t="shared" si="263"/>
        <v>0</v>
      </c>
      <c r="M982" s="122" t="str">
        <f t="shared" si="259"/>
        <v/>
      </c>
      <c r="N982" s="123" t="str">
        <f t="shared" si="260"/>
        <v/>
      </c>
      <c r="O982" s="124" t="str">
        <f t="shared" si="264"/>
        <v/>
      </c>
      <c r="P982" s="125" t="e">
        <f t="shared" si="261"/>
        <v>#N/A</v>
      </c>
      <c r="Q982" s="126">
        <f t="shared" si="262"/>
        <v>0</v>
      </c>
      <c r="R982" s="127">
        <f t="shared" si="265"/>
        <v>0</v>
      </c>
      <c r="S982" s="132" t="str">
        <f t="shared" si="266"/>
        <v/>
      </c>
      <c r="T982" s="133" t="str">
        <f t="shared" si="267"/>
        <v/>
      </c>
      <c r="U982" s="133" t="str">
        <f t="shared" si="268"/>
        <v/>
      </c>
      <c r="V982" s="133" t="str">
        <f t="shared" si="269"/>
        <v/>
      </c>
      <c r="W982" s="133" t="str">
        <f t="shared" si="270"/>
        <v/>
      </c>
      <c r="X982" s="134" t="str">
        <f t="shared" si="271"/>
        <v/>
      </c>
      <c r="Y982" s="133" t="str">
        <f t="shared" si="272"/>
        <v/>
      </c>
      <c r="Z982" s="135" t="str">
        <f t="shared" si="273"/>
        <v/>
      </c>
      <c r="AA982" s="113"/>
      <c r="AB982" s="113"/>
      <c r="AC982" s="113"/>
      <c r="AD982" s="113"/>
      <c r="AE982" s="138"/>
      <c r="AF982" s="138"/>
      <c r="AG982" s="138"/>
      <c r="AH982" s="113"/>
      <c r="AI982" s="253" t="s">
        <v>6330</v>
      </c>
      <c r="AJ982" s="234" t="s">
        <v>4601</v>
      </c>
      <c r="AK982" s="235">
        <v>0.03</v>
      </c>
      <c r="AL982" s="254">
        <v>0</v>
      </c>
      <c r="AM982" s="113" t="s">
        <v>2622</v>
      </c>
    </row>
    <row r="983" spans="1:39" ht="12.75">
      <c r="A983" s="114" t="str">
        <f t="shared" si="274"/>
        <v/>
      </c>
      <c r="B983" s="115"/>
      <c r="C983" s="116"/>
      <c r="D983" s="116"/>
      <c r="E983" s="146"/>
      <c r="F983" s="146"/>
      <c r="G983" s="147"/>
      <c r="H983" s="117"/>
      <c r="I983" s="118" t="str">
        <f t="shared" si="258"/>
        <v/>
      </c>
      <c r="J983" s="119"/>
      <c r="K983" s="120">
        <v>1</v>
      </c>
      <c r="L983" s="121">
        <f t="shared" si="263"/>
        <v>0</v>
      </c>
      <c r="M983" s="122" t="str">
        <f t="shared" si="259"/>
        <v/>
      </c>
      <c r="N983" s="123" t="str">
        <f t="shared" si="260"/>
        <v/>
      </c>
      <c r="O983" s="124" t="str">
        <f t="shared" si="264"/>
        <v/>
      </c>
      <c r="P983" s="125" t="e">
        <f t="shared" si="261"/>
        <v>#N/A</v>
      </c>
      <c r="Q983" s="126">
        <f t="shared" si="262"/>
        <v>0</v>
      </c>
      <c r="R983" s="127">
        <f t="shared" si="265"/>
        <v>0</v>
      </c>
      <c r="S983" s="132" t="str">
        <f t="shared" si="266"/>
        <v/>
      </c>
      <c r="T983" s="133" t="str">
        <f t="shared" si="267"/>
        <v/>
      </c>
      <c r="U983" s="133" t="str">
        <f t="shared" si="268"/>
        <v/>
      </c>
      <c r="V983" s="133" t="str">
        <f t="shared" si="269"/>
        <v/>
      </c>
      <c r="W983" s="133" t="str">
        <f t="shared" si="270"/>
        <v/>
      </c>
      <c r="X983" s="134" t="str">
        <f t="shared" si="271"/>
        <v/>
      </c>
      <c r="Y983" s="133" t="str">
        <f t="shared" si="272"/>
        <v/>
      </c>
      <c r="Z983" s="135" t="str">
        <f t="shared" si="273"/>
        <v/>
      </c>
      <c r="AA983" s="113"/>
      <c r="AB983" s="113"/>
      <c r="AC983" s="113"/>
      <c r="AD983" s="113"/>
      <c r="AE983" s="138"/>
      <c r="AF983" s="138"/>
      <c r="AG983" s="138"/>
      <c r="AH983" s="113"/>
      <c r="AI983" s="253" t="s">
        <v>6331</v>
      </c>
      <c r="AJ983" s="234" t="s">
        <v>4601</v>
      </c>
      <c r="AK983" s="235">
        <v>0.03</v>
      </c>
      <c r="AL983" s="254">
        <v>0</v>
      </c>
      <c r="AM983" s="113" t="s">
        <v>2622</v>
      </c>
    </row>
    <row r="984" spans="1:39" ht="12.75">
      <c r="A984" s="114" t="str">
        <f t="shared" si="274"/>
        <v/>
      </c>
      <c r="B984" s="115"/>
      <c r="C984" s="116"/>
      <c r="D984" s="116"/>
      <c r="E984" s="146"/>
      <c r="F984" s="146"/>
      <c r="G984" s="147"/>
      <c r="H984" s="117"/>
      <c r="I984" s="118" t="str">
        <f t="shared" si="258"/>
        <v/>
      </c>
      <c r="J984" s="119"/>
      <c r="K984" s="120">
        <v>1</v>
      </c>
      <c r="L984" s="121">
        <f t="shared" si="263"/>
        <v>0</v>
      </c>
      <c r="M984" s="122" t="str">
        <f t="shared" si="259"/>
        <v/>
      </c>
      <c r="N984" s="123" t="str">
        <f t="shared" si="260"/>
        <v/>
      </c>
      <c r="O984" s="124" t="str">
        <f t="shared" si="264"/>
        <v/>
      </c>
      <c r="P984" s="125" t="e">
        <f t="shared" si="261"/>
        <v>#N/A</v>
      </c>
      <c r="Q984" s="126">
        <f t="shared" si="262"/>
        <v>0</v>
      </c>
      <c r="R984" s="127">
        <f t="shared" si="265"/>
        <v>0</v>
      </c>
      <c r="S984" s="132" t="str">
        <f t="shared" si="266"/>
        <v/>
      </c>
      <c r="T984" s="133" t="str">
        <f t="shared" si="267"/>
        <v/>
      </c>
      <c r="U984" s="133" t="str">
        <f t="shared" si="268"/>
        <v/>
      </c>
      <c r="V984" s="133" t="str">
        <f t="shared" si="269"/>
        <v/>
      </c>
      <c r="W984" s="133" t="str">
        <f t="shared" si="270"/>
        <v/>
      </c>
      <c r="X984" s="134" t="str">
        <f t="shared" si="271"/>
        <v/>
      </c>
      <c r="Y984" s="133" t="str">
        <f t="shared" si="272"/>
        <v/>
      </c>
      <c r="Z984" s="135" t="str">
        <f t="shared" si="273"/>
        <v/>
      </c>
      <c r="AA984" s="113"/>
      <c r="AB984" s="113"/>
      <c r="AC984" s="113"/>
      <c r="AD984" s="113"/>
      <c r="AE984" s="138"/>
      <c r="AF984" s="138"/>
      <c r="AG984" s="138"/>
      <c r="AH984" s="113"/>
      <c r="AI984" s="253" t="s">
        <v>6332</v>
      </c>
      <c r="AJ984" s="234" t="s">
        <v>4601</v>
      </c>
      <c r="AK984" s="235">
        <v>0.03</v>
      </c>
      <c r="AL984" s="254">
        <v>0</v>
      </c>
      <c r="AM984" s="113" t="s">
        <v>2622</v>
      </c>
    </row>
    <row r="985" spans="1:39" ht="12.75">
      <c r="A985" s="114" t="str">
        <f t="shared" si="274"/>
        <v/>
      </c>
      <c r="B985" s="115"/>
      <c r="C985" s="116"/>
      <c r="D985" s="116"/>
      <c r="E985" s="146"/>
      <c r="F985" s="146"/>
      <c r="G985" s="147"/>
      <c r="H985" s="117"/>
      <c r="I985" s="118" t="str">
        <f t="shared" si="258"/>
        <v/>
      </c>
      <c r="J985" s="119"/>
      <c r="K985" s="120">
        <v>1</v>
      </c>
      <c r="L985" s="121">
        <f t="shared" si="263"/>
        <v>0</v>
      </c>
      <c r="M985" s="122" t="str">
        <f t="shared" si="259"/>
        <v/>
      </c>
      <c r="N985" s="123" t="str">
        <f t="shared" si="260"/>
        <v/>
      </c>
      <c r="O985" s="124" t="str">
        <f t="shared" si="264"/>
        <v/>
      </c>
      <c r="P985" s="125" t="e">
        <f t="shared" si="261"/>
        <v>#N/A</v>
      </c>
      <c r="Q985" s="126">
        <f t="shared" si="262"/>
        <v>0</v>
      </c>
      <c r="R985" s="127">
        <f t="shared" si="265"/>
        <v>0</v>
      </c>
      <c r="S985" s="132" t="str">
        <f t="shared" si="266"/>
        <v/>
      </c>
      <c r="T985" s="133" t="str">
        <f t="shared" si="267"/>
        <v/>
      </c>
      <c r="U985" s="133" t="str">
        <f t="shared" si="268"/>
        <v/>
      </c>
      <c r="V985" s="133" t="str">
        <f t="shared" si="269"/>
        <v/>
      </c>
      <c r="W985" s="133" t="str">
        <f t="shared" si="270"/>
        <v/>
      </c>
      <c r="X985" s="134" t="str">
        <f t="shared" si="271"/>
        <v/>
      </c>
      <c r="Y985" s="133" t="str">
        <f t="shared" si="272"/>
        <v/>
      </c>
      <c r="Z985" s="135" t="str">
        <f t="shared" si="273"/>
        <v/>
      </c>
      <c r="AA985" s="113"/>
      <c r="AB985" s="113"/>
      <c r="AC985" s="113"/>
      <c r="AD985" s="113"/>
      <c r="AE985" s="138"/>
      <c r="AF985" s="138"/>
      <c r="AG985" s="138"/>
      <c r="AH985" s="113"/>
      <c r="AI985" s="253" t="s">
        <v>6333</v>
      </c>
      <c r="AJ985" s="234" t="s">
        <v>4601</v>
      </c>
      <c r="AK985" s="235">
        <v>0.03</v>
      </c>
      <c r="AL985" s="254">
        <v>0</v>
      </c>
      <c r="AM985" s="113" t="s">
        <v>2622</v>
      </c>
    </row>
    <row r="986" spans="1:39" ht="12.75">
      <c r="A986" s="114" t="str">
        <f t="shared" si="274"/>
        <v/>
      </c>
      <c r="B986" s="115"/>
      <c r="C986" s="116"/>
      <c r="D986" s="116"/>
      <c r="E986" s="146"/>
      <c r="F986" s="146"/>
      <c r="G986" s="147"/>
      <c r="H986" s="117"/>
      <c r="I986" s="118" t="str">
        <f t="shared" si="258"/>
        <v/>
      </c>
      <c r="J986" s="119"/>
      <c r="K986" s="120">
        <v>1</v>
      </c>
      <c r="L986" s="121">
        <f t="shared" si="263"/>
        <v>0</v>
      </c>
      <c r="M986" s="122" t="str">
        <f t="shared" si="259"/>
        <v/>
      </c>
      <c r="N986" s="123" t="str">
        <f t="shared" si="260"/>
        <v/>
      </c>
      <c r="O986" s="124" t="str">
        <f t="shared" si="264"/>
        <v/>
      </c>
      <c r="P986" s="125" t="e">
        <f t="shared" si="261"/>
        <v>#N/A</v>
      </c>
      <c r="Q986" s="126">
        <f t="shared" si="262"/>
        <v>0</v>
      </c>
      <c r="R986" s="127">
        <f t="shared" si="265"/>
        <v>0</v>
      </c>
      <c r="S986" s="132" t="str">
        <f t="shared" si="266"/>
        <v/>
      </c>
      <c r="T986" s="133" t="str">
        <f t="shared" si="267"/>
        <v/>
      </c>
      <c r="U986" s="133" t="str">
        <f t="shared" si="268"/>
        <v/>
      </c>
      <c r="V986" s="133" t="str">
        <f t="shared" si="269"/>
        <v/>
      </c>
      <c r="W986" s="133" t="str">
        <f t="shared" si="270"/>
        <v/>
      </c>
      <c r="X986" s="134" t="str">
        <f t="shared" si="271"/>
        <v/>
      </c>
      <c r="Y986" s="133" t="str">
        <f t="shared" si="272"/>
        <v/>
      </c>
      <c r="Z986" s="135" t="str">
        <f t="shared" si="273"/>
        <v/>
      </c>
      <c r="AA986" s="113"/>
      <c r="AB986" s="113"/>
      <c r="AC986" s="113"/>
      <c r="AD986" s="113"/>
      <c r="AE986" s="138"/>
      <c r="AF986" s="138"/>
      <c r="AG986" s="138"/>
      <c r="AH986" s="113"/>
      <c r="AI986" s="253" t="s">
        <v>6334</v>
      </c>
      <c r="AJ986" s="234" t="s">
        <v>4601</v>
      </c>
      <c r="AK986" s="235">
        <v>0.03</v>
      </c>
      <c r="AL986" s="254">
        <v>0</v>
      </c>
      <c r="AM986" s="113" t="s">
        <v>2622</v>
      </c>
    </row>
    <row r="987" spans="1:39" ht="12.75">
      <c r="A987" s="114" t="str">
        <f t="shared" si="274"/>
        <v/>
      </c>
      <c r="B987" s="115"/>
      <c r="C987" s="116"/>
      <c r="D987" s="116"/>
      <c r="E987" s="146"/>
      <c r="F987" s="146"/>
      <c r="G987" s="147"/>
      <c r="H987" s="117"/>
      <c r="I987" s="118" t="str">
        <f t="shared" si="258"/>
        <v/>
      </c>
      <c r="J987" s="119"/>
      <c r="K987" s="120">
        <v>1</v>
      </c>
      <c r="L987" s="121">
        <f t="shared" si="263"/>
        <v>0</v>
      </c>
      <c r="M987" s="122" t="str">
        <f t="shared" si="259"/>
        <v/>
      </c>
      <c r="N987" s="123" t="str">
        <f t="shared" si="260"/>
        <v/>
      </c>
      <c r="O987" s="124" t="str">
        <f t="shared" si="264"/>
        <v/>
      </c>
      <c r="P987" s="125" t="e">
        <f t="shared" si="261"/>
        <v>#N/A</v>
      </c>
      <c r="Q987" s="126">
        <f t="shared" si="262"/>
        <v>0</v>
      </c>
      <c r="R987" s="127">
        <f t="shared" si="265"/>
        <v>0</v>
      </c>
      <c r="S987" s="132" t="str">
        <f t="shared" si="266"/>
        <v/>
      </c>
      <c r="T987" s="133" t="str">
        <f t="shared" si="267"/>
        <v/>
      </c>
      <c r="U987" s="133" t="str">
        <f t="shared" si="268"/>
        <v/>
      </c>
      <c r="V987" s="133" t="str">
        <f t="shared" si="269"/>
        <v/>
      </c>
      <c r="W987" s="133" t="str">
        <f t="shared" si="270"/>
        <v/>
      </c>
      <c r="X987" s="134" t="str">
        <f t="shared" si="271"/>
        <v/>
      </c>
      <c r="Y987" s="133" t="str">
        <f t="shared" si="272"/>
        <v/>
      </c>
      <c r="Z987" s="135" t="str">
        <f t="shared" si="273"/>
        <v/>
      </c>
      <c r="AA987" s="113"/>
      <c r="AB987" s="113"/>
      <c r="AC987" s="113"/>
      <c r="AD987" s="113"/>
      <c r="AE987" s="138"/>
      <c r="AF987" s="138"/>
      <c r="AG987" s="138"/>
      <c r="AH987" s="113"/>
      <c r="AI987" s="253" t="s">
        <v>6335</v>
      </c>
      <c r="AJ987" s="234" t="s">
        <v>4601</v>
      </c>
      <c r="AK987" s="235">
        <v>0.03</v>
      </c>
      <c r="AL987" s="254">
        <v>0</v>
      </c>
      <c r="AM987" s="113" t="s">
        <v>2622</v>
      </c>
    </row>
    <row r="988" spans="1:39" ht="12.75">
      <c r="A988" s="114" t="str">
        <f t="shared" si="274"/>
        <v/>
      </c>
      <c r="B988" s="115"/>
      <c r="C988" s="116"/>
      <c r="D988" s="116"/>
      <c r="E988" s="146"/>
      <c r="F988" s="146"/>
      <c r="G988" s="147"/>
      <c r="H988" s="117"/>
      <c r="I988" s="118" t="str">
        <f t="shared" si="258"/>
        <v/>
      </c>
      <c r="J988" s="119"/>
      <c r="K988" s="120">
        <v>1</v>
      </c>
      <c r="L988" s="121">
        <f t="shared" si="263"/>
        <v>0</v>
      </c>
      <c r="M988" s="122" t="str">
        <f t="shared" si="259"/>
        <v/>
      </c>
      <c r="N988" s="123" t="str">
        <f t="shared" si="260"/>
        <v/>
      </c>
      <c r="O988" s="124" t="str">
        <f t="shared" si="264"/>
        <v/>
      </c>
      <c r="P988" s="125" t="e">
        <f t="shared" si="261"/>
        <v>#N/A</v>
      </c>
      <c r="Q988" s="126">
        <f t="shared" si="262"/>
        <v>0</v>
      </c>
      <c r="R988" s="127">
        <f t="shared" si="265"/>
        <v>0</v>
      </c>
      <c r="S988" s="132" t="str">
        <f t="shared" si="266"/>
        <v/>
      </c>
      <c r="T988" s="133" t="str">
        <f t="shared" si="267"/>
        <v/>
      </c>
      <c r="U988" s="133" t="str">
        <f t="shared" si="268"/>
        <v/>
      </c>
      <c r="V988" s="133" t="str">
        <f t="shared" si="269"/>
        <v/>
      </c>
      <c r="W988" s="133" t="str">
        <f t="shared" si="270"/>
        <v/>
      </c>
      <c r="X988" s="134" t="str">
        <f t="shared" si="271"/>
        <v/>
      </c>
      <c r="Y988" s="133" t="str">
        <f t="shared" si="272"/>
        <v/>
      </c>
      <c r="Z988" s="135" t="str">
        <f t="shared" si="273"/>
        <v/>
      </c>
      <c r="AA988" s="113"/>
      <c r="AB988" s="113"/>
      <c r="AC988" s="113"/>
      <c r="AD988" s="113"/>
      <c r="AE988" s="138"/>
      <c r="AF988" s="138"/>
      <c r="AG988" s="138"/>
      <c r="AH988" s="113"/>
      <c r="AI988" s="253" t="s">
        <v>6336</v>
      </c>
      <c r="AJ988" s="234" t="s">
        <v>4601</v>
      </c>
      <c r="AK988" s="235">
        <v>0.03</v>
      </c>
      <c r="AL988" s="254">
        <v>0</v>
      </c>
      <c r="AM988" s="113" t="s">
        <v>2622</v>
      </c>
    </row>
    <row r="989" spans="1:39" ht="12.75">
      <c r="A989" s="114" t="str">
        <f t="shared" si="274"/>
        <v/>
      </c>
      <c r="B989" s="115"/>
      <c r="C989" s="116"/>
      <c r="D989" s="116"/>
      <c r="E989" s="146"/>
      <c r="F989" s="146"/>
      <c r="G989" s="147"/>
      <c r="H989" s="117"/>
      <c r="I989" s="118" t="str">
        <f t="shared" si="258"/>
        <v/>
      </c>
      <c r="J989" s="119"/>
      <c r="K989" s="120">
        <v>1</v>
      </c>
      <c r="L989" s="121">
        <f t="shared" si="263"/>
        <v>0</v>
      </c>
      <c r="M989" s="122" t="str">
        <f t="shared" si="259"/>
        <v/>
      </c>
      <c r="N989" s="123" t="str">
        <f t="shared" si="260"/>
        <v/>
      </c>
      <c r="O989" s="124" t="str">
        <f t="shared" si="264"/>
        <v/>
      </c>
      <c r="P989" s="125" t="e">
        <f t="shared" si="261"/>
        <v>#N/A</v>
      </c>
      <c r="Q989" s="126">
        <f t="shared" si="262"/>
        <v>0</v>
      </c>
      <c r="R989" s="127">
        <f t="shared" si="265"/>
        <v>0</v>
      </c>
      <c r="S989" s="132" t="str">
        <f t="shared" si="266"/>
        <v/>
      </c>
      <c r="T989" s="133" t="str">
        <f t="shared" si="267"/>
        <v/>
      </c>
      <c r="U989" s="133" t="str">
        <f t="shared" si="268"/>
        <v/>
      </c>
      <c r="V989" s="133" t="str">
        <f t="shared" si="269"/>
        <v/>
      </c>
      <c r="W989" s="133" t="str">
        <f t="shared" si="270"/>
        <v/>
      </c>
      <c r="X989" s="134" t="str">
        <f t="shared" si="271"/>
        <v/>
      </c>
      <c r="Y989" s="133" t="str">
        <f t="shared" si="272"/>
        <v/>
      </c>
      <c r="Z989" s="135" t="str">
        <f t="shared" si="273"/>
        <v/>
      </c>
      <c r="AA989" s="113"/>
      <c r="AB989" s="113"/>
      <c r="AC989" s="113"/>
      <c r="AD989" s="113"/>
      <c r="AE989" s="138"/>
      <c r="AF989" s="138"/>
      <c r="AG989" s="138"/>
      <c r="AH989" s="113"/>
      <c r="AI989" s="253" t="s">
        <v>6337</v>
      </c>
      <c r="AJ989" s="234" t="s">
        <v>4601</v>
      </c>
      <c r="AK989" s="235">
        <v>0.03</v>
      </c>
      <c r="AL989" s="254">
        <v>0</v>
      </c>
      <c r="AM989" s="113" t="s">
        <v>2622</v>
      </c>
    </row>
    <row r="990" spans="1:39" ht="12.75">
      <c r="A990" s="114" t="str">
        <f t="shared" si="274"/>
        <v/>
      </c>
      <c r="B990" s="115"/>
      <c r="C990" s="116"/>
      <c r="D990" s="116"/>
      <c r="E990" s="146"/>
      <c r="F990" s="146"/>
      <c r="G990" s="147"/>
      <c r="H990" s="117"/>
      <c r="I990" s="118" t="str">
        <f t="shared" si="258"/>
        <v/>
      </c>
      <c r="J990" s="119"/>
      <c r="K990" s="120">
        <v>1</v>
      </c>
      <c r="L990" s="121">
        <f t="shared" si="263"/>
        <v>0</v>
      </c>
      <c r="M990" s="122" t="str">
        <f t="shared" si="259"/>
        <v/>
      </c>
      <c r="N990" s="123" t="str">
        <f t="shared" si="260"/>
        <v/>
      </c>
      <c r="O990" s="124" t="str">
        <f t="shared" si="264"/>
        <v/>
      </c>
      <c r="P990" s="125" t="e">
        <f t="shared" si="261"/>
        <v>#N/A</v>
      </c>
      <c r="Q990" s="126">
        <f t="shared" si="262"/>
        <v>0</v>
      </c>
      <c r="R990" s="127">
        <f t="shared" si="265"/>
        <v>0</v>
      </c>
      <c r="S990" s="132" t="str">
        <f t="shared" si="266"/>
        <v/>
      </c>
      <c r="T990" s="133" t="str">
        <f t="shared" si="267"/>
        <v/>
      </c>
      <c r="U990" s="133" t="str">
        <f t="shared" si="268"/>
        <v/>
      </c>
      <c r="V990" s="133" t="str">
        <f t="shared" si="269"/>
        <v/>
      </c>
      <c r="W990" s="133" t="str">
        <f t="shared" si="270"/>
        <v/>
      </c>
      <c r="X990" s="134" t="str">
        <f t="shared" si="271"/>
        <v/>
      </c>
      <c r="Y990" s="133" t="str">
        <f t="shared" si="272"/>
        <v/>
      </c>
      <c r="Z990" s="135" t="str">
        <f t="shared" si="273"/>
        <v/>
      </c>
      <c r="AA990" s="113"/>
      <c r="AB990" s="113"/>
      <c r="AC990" s="113"/>
      <c r="AD990" s="113"/>
      <c r="AE990" s="138"/>
      <c r="AF990" s="138"/>
      <c r="AG990" s="138"/>
      <c r="AH990" s="113"/>
      <c r="AI990" s="253" t="s">
        <v>5054</v>
      </c>
      <c r="AJ990" s="234" t="s">
        <v>4601</v>
      </c>
      <c r="AK990" s="235">
        <v>0.03</v>
      </c>
      <c r="AL990" s="254">
        <v>0</v>
      </c>
      <c r="AM990" s="113" t="s">
        <v>2622</v>
      </c>
    </row>
    <row r="991" spans="1:39" ht="12.75">
      <c r="A991" s="114" t="str">
        <f t="shared" si="274"/>
        <v/>
      </c>
      <c r="B991" s="115"/>
      <c r="C991" s="116"/>
      <c r="D991" s="116"/>
      <c r="E991" s="146"/>
      <c r="F991" s="146"/>
      <c r="G991" s="147"/>
      <c r="H991" s="117"/>
      <c r="I991" s="118" t="str">
        <f t="shared" si="258"/>
        <v/>
      </c>
      <c r="J991" s="119"/>
      <c r="K991" s="120">
        <v>1</v>
      </c>
      <c r="L991" s="121">
        <f t="shared" si="263"/>
        <v>0</v>
      </c>
      <c r="M991" s="122" t="str">
        <f t="shared" si="259"/>
        <v/>
      </c>
      <c r="N991" s="123" t="str">
        <f t="shared" si="260"/>
        <v/>
      </c>
      <c r="O991" s="124" t="str">
        <f t="shared" si="264"/>
        <v/>
      </c>
      <c r="P991" s="125" t="e">
        <f t="shared" si="261"/>
        <v>#N/A</v>
      </c>
      <c r="Q991" s="126">
        <f t="shared" si="262"/>
        <v>0</v>
      </c>
      <c r="R991" s="127">
        <f t="shared" si="265"/>
        <v>0</v>
      </c>
      <c r="S991" s="132" t="str">
        <f t="shared" si="266"/>
        <v/>
      </c>
      <c r="T991" s="133" t="str">
        <f t="shared" si="267"/>
        <v/>
      </c>
      <c r="U991" s="133" t="str">
        <f t="shared" si="268"/>
        <v/>
      </c>
      <c r="V991" s="133" t="str">
        <f t="shared" si="269"/>
        <v/>
      </c>
      <c r="W991" s="133" t="str">
        <f t="shared" si="270"/>
        <v/>
      </c>
      <c r="X991" s="134" t="str">
        <f t="shared" si="271"/>
        <v/>
      </c>
      <c r="Y991" s="133" t="str">
        <f t="shared" si="272"/>
        <v/>
      </c>
      <c r="Z991" s="135" t="str">
        <f t="shared" si="273"/>
        <v/>
      </c>
      <c r="AA991" s="113"/>
      <c r="AB991" s="113"/>
      <c r="AC991" s="113"/>
      <c r="AD991" s="113"/>
      <c r="AE991" s="138"/>
      <c r="AF991" s="138"/>
      <c r="AG991" s="138"/>
      <c r="AH991" s="113"/>
      <c r="AI991" s="253" t="s">
        <v>5055</v>
      </c>
      <c r="AJ991" s="234" t="s">
        <v>4601</v>
      </c>
      <c r="AK991" s="235">
        <v>0.03</v>
      </c>
      <c r="AL991" s="254">
        <v>0</v>
      </c>
      <c r="AM991" s="113" t="s">
        <v>2622</v>
      </c>
    </row>
    <row r="992" spans="1:39" ht="12.75">
      <c r="A992" s="114" t="str">
        <f t="shared" si="274"/>
        <v/>
      </c>
      <c r="B992" s="115"/>
      <c r="C992" s="116"/>
      <c r="D992" s="116"/>
      <c r="E992" s="146"/>
      <c r="F992" s="146"/>
      <c r="G992" s="147"/>
      <c r="H992" s="117"/>
      <c r="I992" s="118" t="str">
        <f t="shared" si="258"/>
        <v/>
      </c>
      <c r="J992" s="119"/>
      <c r="K992" s="120">
        <v>1</v>
      </c>
      <c r="L992" s="121">
        <f t="shared" si="263"/>
        <v>0</v>
      </c>
      <c r="M992" s="122" t="str">
        <f t="shared" si="259"/>
        <v/>
      </c>
      <c r="N992" s="123" t="str">
        <f t="shared" si="260"/>
        <v/>
      </c>
      <c r="O992" s="124" t="str">
        <f t="shared" si="264"/>
        <v/>
      </c>
      <c r="P992" s="125" t="e">
        <f t="shared" si="261"/>
        <v>#N/A</v>
      </c>
      <c r="Q992" s="126">
        <f t="shared" si="262"/>
        <v>0</v>
      </c>
      <c r="R992" s="127">
        <f t="shared" si="265"/>
        <v>0</v>
      </c>
      <c r="S992" s="132" t="str">
        <f t="shared" si="266"/>
        <v/>
      </c>
      <c r="T992" s="133" t="str">
        <f t="shared" si="267"/>
        <v/>
      </c>
      <c r="U992" s="133" t="str">
        <f t="shared" si="268"/>
        <v/>
      </c>
      <c r="V992" s="133" t="str">
        <f t="shared" si="269"/>
        <v/>
      </c>
      <c r="W992" s="133" t="str">
        <f t="shared" si="270"/>
        <v/>
      </c>
      <c r="X992" s="134" t="str">
        <f t="shared" si="271"/>
        <v/>
      </c>
      <c r="Y992" s="133" t="str">
        <f t="shared" si="272"/>
        <v/>
      </c>
      <c r="Z992" s="135" t="str">
        <f t="shared" si="273"/>
        <v/>
      </c>
      <c r="AA992" s="113"/>
      <c r="AB992" s="113"/>
      <c r="AC992" s="113"/>
      <c r="AD992" s="113"/>
      <c r="AE992" s="138"/>
      <c r="AF992" s="138"/>
      <c r="AG992" s="138"/>
      <c r="AH992" s="113"/>
      <c r="AI992" s="253" t="s">
        <v>3233</v>
      </c>
      <c r="AJ992" s="234" t="s">
        <v>4601</v>
      </c>
      <c r="AK992" s="235">
        <v>0.03</v>
      </c>
      <c r="AL992" s="254">
        <v>0</v>
      </c>
      <c r="AM992" s="113" t="s">
        <v>2622</v>
      </c>
    </row>
    <row r="993" spans="1:39" ht="12.75">
      <c r="A993" s="114" t="str">
        <f t="shared" si="274"/>
        <v/>
      </c>
      <c r="B993" s="115"/>
      <c r="C993" s="116"/>
      <c r="D993" s="116"/>
      <c r="E993" s="146"/>
      <c r="F993" s="146"/>
      <c r="G993" s="147"/>
      <c r="H993" s="117"/>
      <c r="I993" s="118" t="str">
        <f t="shared" si="258"/>
        <v/>
      </c>
      <c r="J993" s="119"/>
      <c r="K993" s="120">
        <v>1</v>
      </c>
      <c r="L993" s="121">
        <f t="shared" si="263"/>
        <v>0</v>
      </c>
      <c r="M993" s="122" t="str">
        <f t="shared" si="259"/>
        <v/>
      </c>
      <c r="N993" s="123" t="str">
        <f t="shared" si="260"/>
        <v/>
      </c>
      <c r="O993" s="124" t="str">
        <f t="shared" si="264"/>
        <v/>
      </c>
      <c r="P993" s="125" t="e">
        <f t="shared" si="261"/>
        <v>#N/A</v>
      </c>
      <c r="Q993" s="126">
        <f t="shared" si="262"/>
        <v>0</v>
      </c>
      <c r="R993" s="127">
        <f t="shared" si="265"/>
        <v>0</v>
      </c>
      <c r="S993" s="132" t="str">
        <f t="shared" si="266"/>
        <v/>
      </c>
      <c r="T993" s="133" t="str">
        <f t="shared" si="267"/>
        <v/>
      </c>
      <c r="U993" s="133" t="str">
        <f t="shared" si="268"/>
        <v/>
      </c>
      <c r="V993" s="133" t="str">
        <f t="shared" si="269"/>
        <v/>
      </c>
      <c r="W993" s="133" t="str">
        <f t="shared" si="270"/>
        <v/>
      </c>
      <c r="X993" s="134" t="str">
        <f t="shared" si="271"/>
        <v/>
      </c>
      <c r="Y993" s="133" t="str">
        <f t="shared" si="272"/>
        <v/>
      </c>
      <c r="Z993" s="135" t="str">
        <f t="shared" si="273"/>
        <v/>
      </c>
      <c r="AA993" s="113"/>
      <c r="AB993" s="113"/>
      <c r="AC993" s="113"/>
      <c r="AD993" s="113"/>
      <c r="AE993" s="138"/>
      <c r="AF993" s="138"/>
      <c r="AG993" s="138"/>
      <c r="AH993" s="113"/>
      <c r="AI993" s="253" t="s">
        <v>5056</v>
      </c>
      <c r="AJ993" s="234" t="s">
        <v>4862</v>
      </c>
      <c r="AK993" s="235">
        <v>0.03</v>
      </c>
      <c r="AL993" s="254">
        <v>0</v>
      </c>
      <c r="AM993" s="113" t="s">
        <v>2622</v>
      </c>
    </row>
    <row r="994" spans="1:39" ht="12.75">
      <c r="A994" s="114" t="str">
        <f t="shared" si="274"/>
        <v/>
      </c>
      <c r="B994" s="115"/>
      <c r="C994" s="116"/>
      <c r="D994" s="116"/>
      <c r="E994" s="146"/>
      <c r="F994" s="146"/>
      <c r="G994" s="147"/>
      <c r="H994" s="117"/>
      <c r="I994" s="118" t="str">
        <f t="shared" si="258"/>
        <v/>
      </c>
      <c r="J994" s="119"/>
      <c r="K994" s="120">
        <v>1</v>
      </c>
      <c r="L994" s="121">
        <f t="shared" si="263"/>
        <v>0</v>
      </c>
      <c r="M994" s="122" t="str">
        <f t="shared" si="259"/>
        <v/>
      </c>
      <c r="N994" s="123" t="str">
        <f t="shared" si="260"/>
        <v/>
      </c>
      <c r="O994" s="124" t="str">
        <f t="shared" si="264"/>
        <v/>
      </c>
      <c r="P994" s="125" t="e">
        <f t="shared" si="261"/>
        <v>#N/A</v>
      </c>
      <c r="Q994" s="126">
        <f t="shared" si="262"/>
        <v>0</v>
      </c>
      <c r="R994" s="127">
        <f t="shared" si="265"/>
        <v>0</v>
      </c>
      <c r="S994" s="132" t="str">
        <f t="shared" si="266"/>
        <v/>
      </c>
      <c r="T994" s="133" t="str">
        <f t="shared" si="267"/>
        <v/>
      </c>
      <c r="U994" s="133" t="str">
        <f t="shared" si="268"/>
        <v/>
      </c>
      <c r="V994" s="133" t="str">
        <f t="shared" si="269"/>
        <v/>
      </c>
      <c r="W994" s="133" t="str">
        <f t="shared" si="270"/>
        <v/>
      </c>
      <c r="X994" s="134" t="str">
        <f t="shared" si="271"/>
        <v/>
      </c>
      <c r="Y994" s="133" t="str">
        <f t="shared" si="272"/>
        <v/>
      </c>
      <c r="Z994" s="135" t="str">
        <f t="shared" si="273"/>
        <v/>
      </c>
      <c r="AA994" s="113"/>
      <c r="AB994" s="113"/>
      <c r="AC994" s="113"/>
      <c r="AD994" s="113"/>
      <c r="AE994" s="138"/>
      <c r="AF994" s="138"/>
      <c r="AG994" s="138"/>
      <c r="AH994" s="113"/>
      <c r="AI994" s="253" t="s">
        <v>5057</v>
      </c>
      <c r="AJ994" s="234" t="s">
        <v>4862</v>
      </c>
      <c r="AK994" s="235">
        <v>0.25</v>
      </c>
      <c r="AL994" s="254">
        <v>0</v>
      </c>
      <c r="AM994" s="113" t="s">
        <v>2622</v>
      </c>
    </row>
    <row r="995" spans="1:39" ht="12.75">
      <c r="A995" s="114" t="str">
        <f t="shared" si="274"/>
        <v/>
      </c>
      <c r="B995" s="115"/>
      <c r="C995" s="116"/>
      <c r="D995" s="116"/>
      <c r="E995" s="146"/>
      <c r="F995" s="146"/>
      <c r="G995" s="147"/>
      <c r="H995" s="117"/>
      <c r="I995" s="118" t="str">
        <f t="shared" si="258"/>
        <v/>
      </c>
      <c r="J995" s="119"/>
      <c r="K995" s="120">
        <v>1</v>
      </c>
      <c r="L995" s="121">
        <f t="shared" si="263"/>
        <v>0</v>
      </c>
      <c r="M995" s="122" t="str">
        <f t="shared" si="259"/>
        <v/>
      </c>
      <c r="N995" s="123" t="str">
        <f t="shared" si="260"/>
        <v/>
      </c>
      <c r="O995" s="124" t="str">
        <f t="shared" si="264"/>
        <v/>
      </c>
      <c r="P995" s="125" t="e">
        <f t="shared" si="261"/>
        <v>#N/A</v>
      </c>
      <c r="Q995" s="126">
        <f t="shared" si="262"/>
        <v>0</v>
      </c>
      <c r="R995" s="127">
        <f t="shared" si="265"/>
        <v>0</v>
      </c>
      <c r="S995" s="132" t="str">
        <f t="shared" si="266"/>
        <v/>
      </c>
      <c r="T995" s="133" t="str">
        <f t="shared" si="267"/>
        <v/>
      </c>
      <c r="U995" s="133" t="str">
        <f t="shared" si="268"/>
        <v/>
      </c>
      <c r="V995" s="133" t="str">
        <f t="shared" si="269"/>
        <v/>
      </c>
      <c r="W995" s="133" t="str">
        <f t="shared" si="270"/>
        <v/>
      </c>
      <c r="X995" s="134" t="str">
        <f t="shared" si="271"/>
        <v/>
      </c>
      <c r="Y995" s="133" t="str">
        <f t="shared" si="272"/>
        <v/>
      </c>
      <c r="Z995" s="135" t="str">
        <f t="shared" si="273"/>
        <v/>
      </c>
      <c r="AA995" s="113"/>
      <c r="AB995" s="113"/>
      <c r="AC995" s="113"/>
      <c r="AD995" s="113"/>
      <c r="AE995" s="138"/>
      <c r="AF995" s="138"/>
      <c r="AG995" s="138"/>
      <c r="AH995" s="113"/>
      <c r="AI995" s="253" t="s">
        <v>5058</v>
      </c>
      <c r="AJ995" s="234" t="s">
        <v>4862</v>
      </c>
      <c r="AK995" s="235">
        <v>0.03</v>
      </c>
      <c r="AL995" s="254">
        <v>0</v>
      </c>
      <c r="AM995" s="113" t="s">
        <v>2622</v>
      </c>
    </row>
    <row r="996" spans="1:39" ht="12.75">
      <c r="A996" s="114" t="str">
        <f t="shared" si="274"/>
        <v/>
      </c>
      <c r="B996" s="115"/>
      <c r="C996" s="116"/>
      <c r="D996" s="116"/>
      <c r="E996" s="146"/>
      <c r="F996" s="146"/>
      <c r="G996" s="147"/>
      <c r="H996" s="117"/>
      <c r="I996" s="118" t="str">
        <f t="shared" si="258"/>
        <v/>
      </c>
      <c r="J996" s="119"/>
      <c r="K996" s="120">
        <v>1</v>
      </c>
      <c r="L996" s="121">
        <f t="shared" si="263"/>
        <v>0</v>
      </c>
      <c r="M996" s="122" t="str">
        <f t="shared" si="259"/>
        <v/>
      </c>
      <c r="N996" s="123" t="str">
        <f t="shared" si="260"/>
        <v/>
      </c>
      <c r="O996" s="124" t="str">
        <f t="shared" si="264"/>
        <v/>
      </c>
      <c r="P996" s="125" t="e">
        <f t="shared" si="261"/>
        <v>#N/A</v>
      </c>
      <c r="Q996" s="126">
        <f t="shared" si="262"/>
        <v>0</v>
      </c>
      <c r="R996" s="127">
        <f t="shared" si="265"/>
        <v>0</v>
      </c>
      <c r="S996" s="132" t="str">
        <f t="shared" si="266"/>
        <v/>
      </c>
      <c r="T996" s="133" t="str">
        <f t="shared" si="267"/>
        <v/>
      </c>
      <c r="U996" s="133" t="str">
        <f t="shared" si="268"/>
        <v/>
      </c>
      <c r="V996" s="133" t="str">
        <f t="shared" si="269"/>
        <v/>
      </c>
      <c r="W996" s="133" t="str">
        <f t="shared" si="270"/>
        <v/>
      </c>
      <c r="X996" s="134" t="str">
        <f t="shared" si="271"/>
        <v/>
      </c>
      <c r="Y996" s="133" t="str">
        <f t="shared" si="272"/>
        <v/>
      </c>
      <c r="Z996" s="135" t="str">
        <f t="shared" si="273"/>
        <v/>
      </c>
      <c r="AA996" s="113"/>
      <c r="AB996" s="113"/>
      <c r="AC996" s="113"/>
      <c r="AD996" s="113"/>
      <c r="AE996" s="138"/>
      <c r="AF996" s="138"/>
      <c r="AG996" s="138"/>
      <c r="AH996" s="113"/>
      <c r="AI996" s="253" t="s">
        <v>5059</v>
      </c>
      <c r="AJ996" s="234" t="s">
        <v>4862</v>
      </c>
      <c r="AK996" s="235">
        <v>0.25</v>
      </c>
      <c r="AL996" s="254">
        <v>0</v>
      </c>
      <c r="AM996" s="113" t="s">
        <v>2622</v>
      </c>
    </row>
    <row r="997" spans="1:39" ht="12.75">
      <c r="A997" s="114" t="str">
        <f t="shared" si="274"/>
        <v/>
      </c>
      <c r="B997" s="115"/>
      <c r="C997" s="116"/>
      <c r="D997" s="116"/>
      <c r="E997" s="146"/>
      <c r="F997" s="146"/>
      <c r="G997" s="147"/>
      <c r="H997" s="117"/>
      <c r="I997" s="118" t="str">
        <f t="shared" si="258"/>
        <v/>
      </c>
      <c r="J997" s="119"/>
      <c r="K997" s="120">
        <v>1</v>
      </c>
      <c r="L997" s="121">
        <f t="shared" si="263"/>
        <v>0</v>
      </c>
      <c r="M997" s="122" t="str">
        <f t="shared" si="259"/>
        <v/>
      </c>
      <c r="N997" s="123" t="str">
        <f t="shared" si="260"/>
        <v/>
      </c>
      <c r="O997" s="124" t="str">
        <f t="shared" si="264"/>
        <v/>
      </c>
      <c r="P997" s="125" t="e">
        <f t="shared" si="261"/>
        <v>#N/A</v>
      </c>
      <c r="Q997" s="126">
        <f t="shared" si="262"/>
        <v>0</v>
      </c>
      <c r="R997" s="127">
        <f t="shared" si="265"/>
        <v>0</v>
      </c>
      <c r="S997" s="132" t="str">
        <f t="shared" si="266"/>
        <v/>
      </c>
      <c r="T997" s="133" t="str">
        <f t="shared" si="267"/>
        <v/>
      </c>
      <c r="U997" s="133" t="str">
        <f t="shared" si="268"/>
        <v/>
      </c>
      <c r="V997" s="133" t="str">
        <f t="shared" si="269"/>
        <v/>
      </c>
      <c r="W997" s="133" t="str">
        <f t="shared" si="270"/>
        <v/>
      </c>
      <c r="X997" s="134" t="str">
        <f t="shared" si="271"/>
        <v/>
      </c>
      <c r="Y997" s="133" t="str">
        <f t="shared" si="272"/>
        <v/>
      </c>
      <c r="Z997" s="135" t="str">
        <f t="shared" si="273"/>
        <v/>
      </c>
      <c r="AA997" s="113"/>
      <c r="AB997" s="113"/>
      <c r="AC997" s="113"/>
      <c r="AD997" s="113"/>
      <c r="AE997" s="138"/>
      <c r="AF997" s="138"/>
      <c r="AG997" s="138"/>
      <c r="AH997" s="113"/>
      <c r="AI997" s="253" t="s">
        <v>5060</v>
      </c>
      <c r="AJ997" s="234" t="s">
        <v>4862</v>
      </c>
      <c r="AK997" s="235">
        <v>0.03</v>
      </c>
      <c r="AL997" s="254">
        <v>0</v>
      </c>
      <c r="AM997" s="113" t="s">
        <v>2622</v>
      </c>
    </row>
    <row r="998" spans="1:39" ht="12.75">
      <c r="A998" s="114" t="str">
        <f t="shared" si="274"/>
        <v/>
      </c>
      <c r="B998" s="115"/>
      <c r="C998" s="116"/>
      <c r="D998" s="116"/>
      <c r="E998" s="146"/>
      <c r="F998" s="146"/>
      <c r="G998" s="147"/>
      <c r="H998" s="117"/>
      <c r="I998" s="118" t="str">
        <f t="shared" si="258"/>
        <v/>
      </c>
      <c r="J998" s="119"/>
      <c r="K998" s="120">
        <v>1</v>
      </c>
      <c r="L998" s="121">
        <f t="shared" si="263"/>
        <v>0</v>
      </c>
      <c r="M998" s="122" t="str">
        <f t="shared" si="259"/>
        <v/>
      </c>
      <c r="N998" s="123" t="str">
        <f t="shared" si="260"/>
        <v/>
      </c>
      <c r="O998" s="124" t="str">
        <f t="shared" si="264"/>
        <v/>
      </c>
      <c r="P998" s="125" t="e">
        <f t="shared" si="261"/>
        <v>#N/A</v>
      </c>
      <c r="Q998" s="126">
        <f t="shared" si="262"/>
        <v>0</v>
      </c>
      <c r="R998" s="127">
        <f t="shared" si="265"/>
        <v>0</v>
      </c>
      <c r="S998" s="132" t="str">
        <f t="shared" si="266"/>
        <v/>
      </c>
      <c r="T998" s="133" t="str">
        <f t="shared" si="267"/>
        <v/>
      </c>
      <c r="U998" s="133" t="str">
        <f t="shared" si="268"/>
        <v/>
      </c>
      <c r="V998" s="133" t="str">
        <f t="shared" si="269"/>
        <v/>
      </c>
      <c r="W998" s="133" t="str">
        <f t="shared" si="270"/>
        <v/>
      </c>
      <c r="X998" s="134" t="str">
        <f t="shared" si="271"/>
        <v/>
      </c>
      <c r="Y998" s="133" t="str">
        <f t="shared" si="272"/>
        <v/>
      </c>
      <c r="Z998" s="135" t="str">
        <f t="shared" si="273"/>
        <v/>
      </c>
      <c r="AA998" s="113"/>
      <c r="AB998" s="113"/>
      <c r="AC998" s="113"/>
      <c r="AD998" s="113"/>
      <c r="AE998" s="138"/>
      <c r="AF998" s="138"/>
      <c r="AG998" s="138"/>
      <c r="AH998" s="113"/>
      <c r="AI998" s="253" t="s">
        <v>5061</v>
      </c>
      <c r="AJ998" s="234" t="s">
        <v>4862</v>
      </c>
      <c r="AK998" s="235">
        <v>0.25</v>
      </c>
      <c r="AL998" s="254">
        <v>0</v>
      </c>
      <c r="AM998" s="113" t="s">
        <v>2622</v>
      </c>
    </row>
    <row r="999" spans="1:39" ht="12.75">
      <c r="A999" s="114" t="str">
        <f t="shared" si="274"/>
        <v/>
      </c>
      <c r="B999" s="115"/>
      <c r="C999" s="116"/>
      <c r="D999" s="116"/>
      <c r="E999" s="146"/>
      <c r="F999" s="146"/>
      <c r="G999" s="147"/>
      <c r="H999" s="117"/>
      <c r="I999" s="118" t="str">
        <f t="shared" si="258"/>
        <v/>
      </c>
      <c r="J999" s="119"/>
      <c r="K999" s="120">
        <v>1</v>
      </c>
      <c r="L999" s="121">
        <f t="shared" si="263"/>
        <v>0</v>
      </c>
      <c r="M999" s="122" t="str">
        <f t="shared" si="259"/>
        <v/>
      </c>
      <c r="N999" s="123" t="str">
        <f t="shared" si="260"/>
        <v/>
      </c>
      <c r="O999" s="124" t="str">
        <f t="shared" si="264"/>
        <v/>
      </c>
      <c r="P999" s="125" t="e">
        <f t="shared" si="261"/>
        <v>#N/A</v>
      </c>
      <c r="Q999" s="126">
        <f t="shared" si="262"/>
        <v>0</v>
      </c>
      <c r="R999" s="127">
        <f t="shared" si="265"/>
        <v>0</v>
      </c>
      <c r="S999" s="132" t="str">
        <f t="shared" si="266"/>
        <v/>
      </c>
      <c r="T999" s="133" t="str">
        <f t="shared" si="267"/>
        <v/>
      </c>
      <c r="U999" s="133" t="str">
        <f t="shared" si="268"/>
        <v/>
      </c>
      <c r="V999" s="133" t="str">
        <f t="shared" si="269"/>
        <v/>
      </c>
      <c r="W999" s="133" t="str">
        <f t="shared" si="270"/>
        <v/>
      </c>
      <c r="X999" s="134" t="str">
        <f t="shared" si="271"/>
        <v/>
      </c>
      <c r="Y999" s="133" t="str">
        <f t="shared" si="272"/>
        <v/>
      </c>
      <c r="Z999" s="135" t="str">
        <f t="shared" si="273"/>
        <v/>
      </c>
      <c r="AA999" s="113"/>
      <c r="AB999" s="113"/>
      <c r="AC999" s="113"/>
      <c r="AD999" s="113"/>
      <c r="AE999" s="138"/>
      <c r="AF999" s="138"/>
      <c r="AG999" s="138"/>
      <c r="AH999" s="113"/>
      <c r="AI999" s="253" t="s">
        <v>5062</v>
      </c>
      <c r="AJ999" s="234" t="s">
        <v>4862</v>
      </c>
      <c r="AK999" s="235">
        <v>0.03</v>
      </c>
      <c r="AL999" s="254">
        <v>0</v>
      </c>
      <c r="AM999" s="113" t="s">
        <v>2622</v>
      </c>
    </row>
    <row r="1000" spans="1:39" ht="12.75">
      <c r="A1000" s="114" t="str">
        <f t="shared" si="274"/>
        <v/>
      </c>
      <c r="B1000" s="115"/>
      <c r="C1000" s="116"/>
      <c r="D1000" s="116"/>
      <c r="E1000" s="146"/>
      <c r="F1000" s="146"/>
      <c r="G1000" s="147"/>
      <c r="H1000" s="117"/>
      <c r="I1000" s="118" t="str">
        <f t="shared" si="258"/>
        <v/>
      </c>
      <c r="J1000" s="119"/>
      <c r="K1000" s="120">
        <v>1</v>
      </c>
      <c r="L1000" s="121">
        <f t="shared" si="263"/>
        <v>0</v>
      </c>
      <c r="M1000" s="122" t="str">
        <f t="shared" si="259"/>
        <v/>
      </c>
      <c r="N1000" s="123" t="str">
        <f t="shared" si="260"/>
        <v/>
      </c>
      <c r="O1000" s="124" t="str">
        <f t="shared" si="264"/>
        <v/>
      </c>
      <c r="P1000" s="125" t="e">
        <f t="shared" si="261"/>
        <v>#N/A</v>
      </c>
      <c r="Q1000" s="126">
        <f t="shared" si="262"/>
        <v>0</v>
      </c>
      <c r="R1000" s="127">
        <f t="shared" si="265"/>
        <v>0</v>
      </c>
      <c r="S1000" s="132" t="str">
        <f t="shared" si="266"/>
        <v/>
      </c>
      <c r="T1000" s="133" t="str">
        <f t="shared" si="267"/>
        <v/>
      </c>
      <c r="U1000" s="133" t="str">
        <f t="shared" si="268"/>
        <v/>
      </c>
      <c r="V1000" s="133" t="str">
        <f t="shared" si="269"/>
        <v/>
      </c>
      <c r="W1000" s="133" t="str">
        <f t="shared" si="270"/>
        <v/>
      </c>
      <c r="X1000" s="134" t="str">
        <f t="shared" si="271"/>
        <v/>
      </c>
      <c r="Y1000" s="133" t="str">
        <f t="shared" si="272"/>
        <v/>
      </c>
      <c r="Z1000" s="135" t="str">
        <f t="shared" si="273"/>
        <v/>
      </c>
      <c r="AA1000" s="113"/>
      <c r="AB1000" s="113"/>
      <c r="AC1000" s="113"/>
      <c r="AD1000" s="113"/>
      <c r="AE1000" s="138"/>
      <c r="AF1000" s="138"/>
      <c r="AG1000" s="138"/>
      <c r="AH1000" s="113"/>
      <c r="AI1000" s="253" t="s">
        <v>5063</v>
      </c>
      <c r="AJ1000" s="234" t="s">
        <v>4862</v>
      </c>
      <c r="AK1000" s="235">
        <v>0.25</v>
      </c>
      <c r="AL1000" s="254">
        <v>0</v>
      </c>
      <c r="AM1000" s="113" t="s">
        <v>2622</v>
      </c>
    </row>
    <row r="1001" spans="1:39" ht="12.75">
      <c r="A1001" s="114" t="str">
        <f t="shared" si="274"/>
        <v/>
      </c>
      <c r="B1001" s="115"/>
      <c r="C1001" s="116"/>
      <c r="D1001" s="116"/>
      <c r="E1001" s="146"/>
      <c r="F1001" s="146"/>
      <c r="G1001" s="147"/>
      <c r="H1001" s="117"/>
      <c r="I1001" s="118" t="str">
        <f t="shared" si="258"/>
        <v/>
      </c>
      <c r="J1001" s="119"/>
      <c r="K1001" s="120">
        <v>1</v>
      </c>
      <c r="L1001" s="121">
        <f t="shared" si="263"/>
        <v>0</v>
      </c>
      <c r="M1001" s="122" t="str">
        <f t="shared" si="259"/>
        <v/>
      </c>
      <c r="N1001" s="123" t="str">
        <f t="shared" si="260"/>
        <v/>
      </c>
      <c r="O1001" s="124" t="str">
        <f t="shared" si="264"/>
        <v/>
      </c>
      <c r="P1001" s="125" t="e">
        <f t="shared" si="261"/>
        <v>#N/A</v>
      </c>
      <c r="Q1001" s="126">
        <f t="shared" si="262"/>
        <v>0</v>
      </c>
      <c r="R1001" s="127">
        <f t="shared" si="265"/>
        <v>0</v>
      </c>
      <c r="S1001" s="132" t="str">
        <f t="shared" si="266"/>
        <v/>
      </c>
      <c r="T1001" s="133" t="str">
        <f t="shared" si="267"/>
        <v/>
      </c>
      <c r="U1001" s="133" t="str">
        <f t="shared" si="268"/>
        <v/>
      </c>
      <c r="V1001" s="133" t="str">
        <f t="shared" si="269"/>
        <v/>
      </c>
      <c r="W1001" s="133" t="str">
        <f t="shared" si="270"/>
        <v/>
      </c>
      <c r="X1001" s="134" t="str">
        <f t="shared" si="271"/>
        <v/>
      </c>
      <c r="Y1001" s="133" t="str">
        <f t="shared" si="272"/>
        <v/>
      </c>
      <c r="Z1001" s="135" t="str">
        <f t="shared" si="273"/>
        <v/>
      </c>
      <c r="AA1001" s="113"/>
      <c r="AB1001" s="113"/>
      <c r="AC1001" s="113"/>
      <c r="AD1001" s="113"/>
      <c r="AE1001" s="138"/>
      <c r="AF1001" s="138"/>
      <c r="AG1001" s="138"/>
      <c r="AH1001" s="113"/>
      <c r="AI1001" s="253" t="s">
        <v>5064</v>
      </c>
      <c r="AJ1001" s="234" t="s">
        <v>4862</v>
      </c>
      <c r="AK1001" s="235">
        <v>0.03</v>
      </c>
      <c r="AL1001" s="254">
        <v>0</v>
      </c>
      <c r="AM1001" s="113" t="s">
        <v>2622</v>
      </c>
    </row>
    <row r="1002" spans="1:39" ht="12.75">
      <c r="A1002" s="114" t="str">
        <f t="shared" si="274"/>
        <v/>
      </c>
      <c r="B1002" s="115"/>
      <c r="C1002" s="116"/>
      <c r="D1002" s="116"/>
      <c r="E1002" s="146"/>
      <c r="F1002" s="146"/>
      <c r="G1002" s="147"/>
      <c r="H1002" s="117"/>
      <c r="I1002" s="118" t="str">
        <f t="shared" si="258"/>
        <v/>
      </c>
      <c r="J1002" s="119"/>
      <c r="K1002" s="120">
        <v>1</v>
      </c>
      <c r="L1002" s="121">
        <f t="shared" si="263"/>
        <v>0</v>
      </c>
      <c r="M1002" s="122" t="str">
        <f t="shared" si="259"/>
        <v/>
      </c>
      <c r="N1002" s="123" t="str">
        <f t="shared" si="260"/>
        <v/>
      </c>
      <c r="O1002" s="124" t="str">
        <f t="shared" si="264"/>
        <v/>
      </c>
      <c r="P1002" s="125" t="e">
        <f t="shared" si="261"/>
        <v>#N/A</v>
      </c>
      <c r="Q1002" s="126">
        <f t="shared" si="262"/>
        <v>0</v>
      </c>
      <c r="R1002" s="127">
        <f t="shared" si="265"/>
        <v>0</v>
      </c>
      <c r="S1002" s="132" t="str">
        <f t="shared" si="266"/>
        <v/>
      </c>
      <c r="T1002" s="133" t="str">
        <f t="shared" si="267"/>
        <v/>
      </c>
      <c r="U1002" s="133" t="str">
        <f t="shared" si="268"/>
        <v/>
      </c>
      <c r="V1002" s="133" t="str">
        <f t="shared" si="269"/>
        <v/>
      </c>
      <c r="W1002" s="133" t="str">
        <f t="shared" si="270"/>
        <v/>
      </c>
      <c r="X1002" s="134" t="str">
        <f t="shared" si="271"/>
        <v/>
      </c>
      <c r="Y1002" s="133" t="str">
        <f t="shared" si="272"/>
        <v/>
      </c>
      <c r="Z1002" s="135" t="str">
        <f t="shared" si="273"/>
        <v/>
      </c>
      <c r="AA1002" s="113"/>
      <c r="AB1002" s="113"/>
      <c r="AC1002" s="113"/>
      <c r="AD1002" s="113"/>
      <c r="AE1002" s="138"/>
      <c r="AF1002" s="138"/>
      <c r="AG1002" s="138"/>
      <c r="AH1002" s="113"/>
      <c r="AI1002" s="253" t="s">
        <v>5065</v>
      </c>
      <c r="AJ1002" s="234" t="s">
        <v>4862</v>
      </c>
      <c r="AK1002" s="235">
        <v>0.25</v>
      </c>
      <c r="AL1002" s="254">
        <v>0</v>
      </c>
      <c r="AM1002" s="113" t="s">
        <v>2622</v>
      </c>
    </row>
    <row r="1003" spans="1:39" ht="12.75">
      <c r="A1003" s="114" t="str">
        <f t="shared" si="274"/>
        <v/>
      </c>
      <c r="B1003" s="115"/>
      <c r="C1003" s="116"/>
      <c r="D1003" s="116"/>
      <c r="E1003" s="146"/>
      <c r="F1003" s="146"/>
      <c r="G1003" s="147"/>
      <c r="H1003" s="117"/>
      <c r="I1003" s="118" t="str">
        <f t="shared" si="258"/>
        <v/>
      </c>
      <c r="J1003" s="119"/>
      <c r="K1003" s="120">
        <v>1</v>
      </c>
      <c r="L1003" s="121">
        <f t="shared" si="263"/>
        <v>0</v>
      </c>
      <c r="M1003" s="122" t="str">
        <f t="shared" si="259"/>
        <v/>
      </c>
      <c r="N1003" s="123" t="str">
        <f t="shared" si="260"/>
        <v/>
      </c>
      <c r="O1003" s="124" t="str">
        <f t="shared" si="264"/>
        <v/>
      </c>
      <c r="P1003" s="125" t="e">
        <f t="shared" si="261"/>
        <v>#N/A</v>
      </c>
      <c r="Q1003" s="126">
        <f t="shared" si="262"/>
        <v>0</v>
      </c>
      <c r="R1003" s="127">
        <f t="shared" si="265"/>
        <v>0</v>
      </c>
      <c r="S1003" s="132" t="str">
        <f t="shared" si="266"/>
        <v/>
      </c>
      <c r="T1003" s="133" t="str">
        <f t="shared" si="267"/>
        <v/>
      </c>
      <c r="U1003" s="133" t="str">
        <f t="shared" si="268"/>
        <v/>
      </c>
      <c r="V1003" s="133" t="str">
        <f t="shared" si="269"/>
        <v/>
      </c>
      <c r="W1003" s="133" t="str">
        <f t="shared" si="270"/>
        <v/>
      </c>
      <c r="X1003" s="134" t="str">
        <f t="shared" si="271"/>
        <v/>
      </c>
      <c r="Y1003" s="133" t="str">
        <f t="shared" si="272"/>
        <v/>
      </c>
      <c r="Z1003" s="135" t="str">
        <f t="shared" si="273"/>
        <v/>
      </c>
      <c r="AA1003" s="113"/>
      <c r="AB1003" s="113"/>
      <c r="AC1003" s="113"/>
      <c r="AD1003" s="113"/>
      <c r="AE1003" s="138"/>
      <c r="AF1003" s="138"/>
      <c r="AG1003" s="138"/>
      <c r="AH1003" s="113"/>
      <c r="AI1003" s="253" t="s">
        <v>5066</v>
      </c>
      <c r="AJ1003" s="234" t="s">
        <v>4862</v>
      </c>
      <c r="AK1003" s="235">
        <v>0.03</v>
      </c>
      <c r="AL1003" s="254">
        <v>0</v>
      </c>
      <c r="AM1003" s="113" t="s">
        <v>2622</v>
      </c>
    </row>
    <row r="1004" spans="1:39" ht="12.75">
      <c r="A1004" s="114" t="str">
        <f t="shared" si="274"/>
        <v/>
      </c>
      <c r="B1004" s="115"/>
      <c r="C1004" s="116"/>
      <c r="D1004" s="116"/>
      <c r="E1004" s="146"/>
      <c r="F1004" s="146"/>
      <c r="G1004" s="147"/>
      <c r="H1004" s="117"/>
      <c r="I1004" s="118" t="str">
        <f t="shared" si="258"/>
        <v/>
      </c>
      <c r="J1004" s="119"/>
      <c r="K1004" s="120">
        <v>1</v>
      </c>
      <c r="L1004" s="121">
        <f t="shared" si="263"/>
        <v>0</v>
      </c>
      <c r="M1004" s="122" t="str">
        <f t="shared" si="259"/>
        <v/>
      </c>
      <c r="N1004" s="123" t="str">
        <f t="shared" si="260"/>
        <v/>
      </c>
      <c r="O1004" s="124" t="str">
        <f t="shared" si="264"/>
        <v/>
      </c>
      <c r="P1004" s="125" t="e">
        <f t="shared" si="261"/>
        <v>#N/A</v>
      </c>
      <c r="Q1004" s="126">
        <f t="shared" si="262"/>
        <v>0</v>
      </c>
      <c r="R1004" s="127">
        <f t="shared" si="265"/>
        <v>0</v>
      </c>
      <c r="S1004" s="132" t="str">
        <f t="shared" si="266"/>
        <v/>
      </c>
      <c r="T1004" s="133" t="str">
        <f t="shared" si="267"/>
        <v/>
      </c>
      <c r="U1004" s="133" t="str">
        <f t="shared" si="268"/>
        <v/>
      </c>
      <c r="V1004" s="133" t="str">
        <f t="shared" si="269"/>
        <v/>
      </c>
      <c r="W1004" s="133" t="str">
        <f t="shared" si="270"/>
        <v/>
      </c>
      <c r="X1004" s="134" t="str">
        <f t="shared" si="271"/>
        <v/>
      </c>
      <c r="Y1004" s="133" t="str">
        <f t="shared" si="272"/>
        <v/>
      </c>
      <c r="Z1004" s="135" t="str">
        <f t="shared" si="273"/>
        <v/>
      </c>
      <c r="AA1004" s="113"/>
      <c r="AB1004" s="113"/>
      <c r="AC1004" s="113"/>
      <c r="AD1004" s="113"/>
      <c r="AE1004" s="138"/>
      <c r="AF1004" s="138"/>
      <c r="AG1004" s="138"/>
      <c r="AH1004" s="113"/>
      <c r="AI1004" s="253" t="s">
        <v>5067</v>
      </c>
      <c r="AJ1004" s="234" t="s">
        <v>4862</v>
      </c>
      <c r="AK1004" s="235">
        <v>0.25</v>
      </c>
      <c r="AL1004" s="254">
        <v>0</v>
      </c>
      <c r="AM1004" s="113" t="s">
        <v>2622</v>
      </c>
    </row>
    <row r="1005" spans="1:39" ht="12.75">
      <c r="A1005" s="114" t="str">
        <f t="shared" si="274"/>
        <v/>
      </c>
      <c r="B1005" s="115"/>
      <c r="C1005" s="116"/>
      <c r="D1005" s="116"/>
      <c r="E1005" s="146"/>
      <c r="F1005" s="146"/>
      <c r="G1005" s="147"/>
      <c r="H1005" s="117"/>
      <c r="I1005" s="118" t="str">
        <f t="shared" si="258"/>
        <v/>
      </c>
      <c r="J1005" s="119"/>
      <c r="K1005" s="120">
        <v>1</v>
      </c>
      <c r="L1005" s="121">
        <f t="shared" si="263"/>
        <v>0</v>
      </c>
      <c r="M1005" s="122" t="str">
        <f t="shared" si="259"/>
        <v/>
      </c>
      <c r="N1005" s="123" t="str">
        <f t="shared" si="260"/>
        <v/>
      </c>
      <c r="O1005" s="124" t="str">
        <f t="shared" si="264"/>
        <v/>
      </c>
      <c r="P1005" s="125" t="e">
        <f t="shared" si="261"/>
        <v>#N/A</v>
      </c>
      <c r="Q1005" s="126">
        <f t="shared" si="262"/>
        <v>0</v>
      </c>
      <c r="R1005" s="127">
        <f t="shared" si="265"/>
        <v>0</v>
      </c>
      <c r="S1005" s="132" t="str">
        <f t="shared" si="266"/>
        <v/>
      </c>
      <c r="T1005" s="133" t="str">
        <f t="shared" si="267"/>
        <v/>
      </c>
      <c r="U1005" s="133" t="str">
        <f t="shared" si="268"/>
        <v/>
      </c>
      <c r="V1005" s="133" t="str">
        <f t="shared" si="269"/>
        <v/>
      </c>
      <c r="W1005" s="133" t="str">
        <f t="shared" si="270"/>
        <v/>
      </c>
      <c r="X1005" s="134" t="str">
        <f t="shared" si="271"/>
        <v/>
      </c>
      <c r="Y1005" s="133" t="str">
        <f t="shared" si="272"/>
        <v/>
      </c>
      <c r="Z1005" s="135" t="str">
        <f t="shared" si="273"/>
        <v/>
      </c>
      <c r="AA1005" s="113"/>
      <c r="AB1005" s="113"/>
      <c r="AC1005" s="113"/>
      <c r="AD1005" s="113"/>
      <c r="AE1005" s="138"/>
      <c r="AF1005" s="138"/>
      <c r="AG1005" s="138"/>
      <c r="AH1005" s="113"/>
      <c r="AI1005" s="253" t="s">
        <v>5068</v>
      </c>
      <c r="AJ1005" s="234" t="s">
        <v>4862</v>
      </c>
      <c r="AK1005" s="235">
        <v>0.03</v>
      </c>
      <c r="AL1005" s="254">
        <v>0</v>
      </c>
      <c r="AM1005" s="113" t="s">
        <v>2622</v>
      </c>
    </row>
    <row r="1006" spans="1:39" ht="12.75">
      <c r="A1006" s="114" t="str">
        <f t="shared" si="274"/>
        <v/>
      </c>
      <c r="B1006" s="115"/>
      <c r="C1006" s="116"/>
      <c r="D1006" s="116"/>
      <c r="E1006" s="146"/>
      <c r="F1006" s="146"/>
      <c r="G1006" s="147"/>
      <c r="H1006" s="117"/>
      <c r="I1006" s="118" t="str">
        <f t="shared" si="258"/>
        <v/>
      </c>
      <c r="J1006" s="119"/>
      <c r="K1006" s="120">
        <v>1</v>
      </c>
      <c r="L1006" s="121">
        <f t="shared" si="263"/>
        <v>0</v>
      </c>
      <c r="M1006" s="122" t="str">
        <f t="shared" si="259"/>
        <v/>
      </c>
      <c r="N1006" s="123" t="str">
        <f t="shared" si="260"/>
        <v/>
      </c>
      <c r="O1006" s="124" t="str">
        <f t="shared" si="264"/>
        <v/>
      </c>
      <c r="P1006" s="125" t="e">
        <f t="shared" si="261"/>
        <v>#N/A</v>
      </c>
      <c r="Q1006" s="126">
        <f t="shared" si="262"/>
        <v>0</v>
      </c>
      <c r="R1006" s="127">
        <f t="shared" si="265"/>
        <v>0</v>
      </c>
      <c r="S1006" s="132" t="str">
        <f t="shared" si="266"/>
        <v/>
      </c>
      <c r="T1006" s="133" t="str">
        <f t="shared" si="267"/>
        <v/>
      </c>
      <c r="U1006" s="133" t="str">
        <f t="shared" si="268"/>
        <v/>
      </c>
      <c r="V1006" s="133" t="str">
        <f t="shared" si="269"/>
        <v/>
      </c>
      <c r="W1006" s="133" t="str">
        <f t="shared" si="270"/>
        <v/>
      </c>
      <c r="X1006" s="134" t="str">
        <f t="shared" si="271"/>
        <v/>
      </c>
      <c r="Y1006" s="133" t="str">
        <f t="shared" si="272"/>
        <v/>
      </c>
      <c r="Z1006" s="135" t="str">
        <f t="shared" si="273"/>
        <v/>
      </c>
      <c r="AA1006" s="113"/>
      <c r="AB1006" s="113"/>
      <c r="AC1006" s="113"/>
      <c r="AD1006" s="113"/>
      <c r="AE1006" s="138"/>
      <c r="AF1006" s="138"/>
      <c r="AG1006" s="138"/>
      <c r="AH1006" s="113"/>
      <c r="AI1006" s="253" t="s">
        <v>5069</v>
      </c>
      <c r="AJ1006" s="234" t="s">
        <v>4862</v>
      </c>
      <c r="AK1006" s="235">
        <v>0.25</v>
      </c>
      <c r="AL1006" s="254">
        <v>0</v>
      </c>
      <c r="AM1006" s="113" t="s">
        <v>2622</v>
      </c>
    </row>
    <row r="1007" spans="1:39" ht="12.75">
      <c r="A1007" s="114" t="str">
        <f t="shared" si="274"/>
        <v/>
      </c>
      <c r="B1007" s="115"/>
      <c r="C1007" s="116"/>
      <c r="D1007" s="116"/>
      <c r="E1007" s="146"/>
      <c r="F1007" s="146"/>
      <c r="G1007" s="147"/>
      <c r="H1007" s="117"/>
      <c r="I1007" s="118" t="str">
        <f t="shared" si="258"/>
        <v/>
      </c>
      <c r="J1007" s="119"/>
      <c r="K1007" s="120">
        <v>1</v>
      </c>
      <c r="L1007" s="121">
        <f t="shared" si="263"/>
        <v>0</v>
      </c>
      <c r="M1007" s="122" t="str">
        <f t="shared" si="259"/>
        <v/>
      </c>
      <c r="N1007" s="123" t="str">
        <f t="shared" si="260"/>
        <v/>
      </c>
      <c r="O1007" s="124" t="str">
        <f t="shared" si="264"/>
        <v/>
      </c>
      <c r="P1007" s="125" t="e">
        <f t="shared" si="261"/>
        <v>#N/A</v>
      </c>
      <c r="Q1007" s="126">
        <f t="shared" si="262"/>
        <v>0</v>
      </c>
      <c r="R1007" s="127">
        <f t="shared" si="265"/>
        <v>0</v>
      </c>
      <c r="S1007" s="132" t="str">
        <f t="shared" si="266"/>
        <v/>
      </c>
      <c r="T1007" s="133" t="str">
        <f t="shared" si="267"/>
        <v/>
      </c>
      <c r="U1007" s="133" t="str">
        <f t="shared" si="268"/>
        <v/>
      </c>
      <c r="V1007" s="133" t="str">
        <f t="shared" si="269"/>
        <v/>
      </c>
      <c r="W1007" s="133" t="str">
        <f t="shared" si="270"/>
        <v/>
      </c>
      <c r="X1007" s="134" t="str">
        <f t="shared" si="271"/>
        <v/>
      </c>
      <c r="Y1007" s="133" t="str">
        <f t="shared" si="272"/>
        <v/>
      </c>
      <c r="Z1007" s="135" t="str">
        <f t="shared" si="273"/>
        <v/>
      </c>
      <c r="AA1007" s="113"/>
      <c r="AB1007" s="113"/>
      <c r="AC1007" s="113"/>
      <c r="AD1007" s="113"/>
      <c r="AE1007" s="138"/>
      <c r="AF1007" s="138"/>
      <c r="AG1007" s="138"/>
      <c r="AH1007" s="113"/>
      <c r="AI1007" s="253" t="s">
        <v>5070</v>
      </c>
      <c r="AJ1007" s="234" t="s">
        <v>4862</v>
      </c>
      <c r="AK1007" s="235">
        <v>0.03</v>
      </c>
      <c r="AL1007" s="254">
        <v>0</v>
      </c>
      <c r="AM1007" s="113" t="s">
        <v>2622</v>
      </c>
    </row>
    <row r="1008" spans="1:39" ht="12.75">
      <c r="A1008" s="114" t="str">
        <f t="shared" si="274"/>
        <v/>
      </c>
      <c r="B1008" s="115"/>
      <c r="C1008" s="116"/>
      <c r="D1008" s="116"/>
      <c r="E1008" s="146"/>
      <c r="F1008" s="146"/>
      <c r="G1008" s="147"/>
      <c r="H1008" s="117"/>
      <c r="I1008" s="118" t="str">
        <f t="shared" si="258"/>
        <v/>
      </c>
      <c r="J1008" s="119"/>
      <c r="K1008" s="120">
        <v>1</v>
      </c>
      <c r="L1008" s="121">
        <f t="shared" si="263"/>
        <v>0</v>
      </c>
      <c r="M1008" s="122" t="str">
        <f t="shared" si="259"/>
        <v/>
      </c>
      <c r="N1008" s="123" t="str">
        <f t="shared" si="260"/>
        <v/>
      </c>
      <c r="O1008" s="124" t="str">
        <f t="shared" si="264"/>
        <v/>
      </c>
      <c r="P1008" s="125" t="e">
        <f t="shared" si="261"/>
        <v>#N/A</v>
      </c>
      <c r="Q1008" s="126">
        <f t="shared" si="262"/>
        <v>0</v>
      </c>
      <c r="R1008" s="127">
        <f t="shared" si="265"/>
        <v>0</v>
      </c>
      <c r="S1008" s="132" t="str">
        <f t="shared" si="266"/>
        <v/>
      </c>
      <c r="T1008" s="133" t="str">
        <f t="shared" si="267"/>
        <v/>
      </c>
      <c r="U1008" s="133" t="str">
        <f t="shared" si="268"/>
        <v/>
      </c>
      <c r="V1008" s="133" t="str">
        <f t="shared" si="269"/>
        <v/>
      </c>
      <c r="W1008" s="133" t="str">
        <f t="shared" si="270"/>
        <v/>
      </c>
      <c r="X1008" s="134" t="str">
        <f t="shared" si="271"/>
        <v/>
      </c>
      <c r="Y1008" s="133" t="str">
        <f t="shared" si="272"/>
        <v/>
      </c>
      <c r="Z1008" s="135" t="str">
        <f t="shared" si="273"/>
        <v/>
      </c>
      <c r="AA1008" s="113"/>
      <c r="AB1008" s="113"/>
      <c r="AC1008" s="113"/>
      <c r="AD1008" s="113"/>
      <c r="AE1008" s="138"/>
      <c r="AF1008" s="138"/>
      <c r="AG1008" s="138"/>
      <c r="AH1008" s="113"/>
      <c r="AI1008" s="253" t="s">
        <v>5071</v>
      </c>
      <c r="AJ1008" s="234" t="s">
        <v>4862</v>
      </c>
      <c r="AK1008" s="235">
        <v>0.25</v>
      </c>
      <c r="AL1008" s="254">
        <v>0</v>
      </c>
      <c r="AM1008" s="113" t="s">
        <v>2622</v>
      </c>
    </row>
    <row r="1009" spans="1:39" ht="12.75">
      <c r="A1009" s="114" t="str">
        <f t="shared" si="274"/>
        <v/>
      </c>
      <c r="B1009" s="115"/>
      <c r="C1009" s="116"/>
      <c r="D1009" s="116"/>
      <c r="E1009" s="146"/>
      <c r="F1009" s="146"/>
      <c r="G1009" s="147"/>
      <c r="H1009" s="117"/>
      <c r="I1009" s="118" t="str">
        <f t="shared" si="258"/>
        <v/>
      </c>
      <c r="J1009" s="119"/>
      <c r="K1009" s="120">
        <v>1</v>
      </c>
      <c r="L1009" s="121">
        <f t="shared" si="263"/>
        <v>0</v>
      </c>
      <c r="M1009" s="122" t="str">
        <f t="shared" si="259"/>
        <v/>
      </c>
      <c r="N1009" s="123" t="str">
        <f t="shared" si="260"/>
        <v/>
      </c>
      <c r="O1009" s="124" t="str">
        <f t="shared" si="264"/>
        <v/>
      </c>
      <c r="P1009" s="125" t="e">
        <f t="shared" si="261"/>
        <v>#N/A</v>
      </c>
      <c r="Q1009" s="126">
        <f t="shared" si="262"/>
        <v>0</v>
      </c>
      <c r="R1009" s="127">
        <f t="shared" si="265"/>
        <v>0</v>
      </c>
      <c r="S1009" s="132" t="str">
        <f t="shared" si="266"/>
        <v/>
      </c>
      <c r="T1009" s="133" t="str">
        <f t="shared" si="267"/>
        <v/>
      </c>
      <c r="U1009" s="133" t="str">
        <f t="shared" si="268"/>
        <v/>
      </c>
      <c r="V1009" s="133" t="str">
        <f t="shared" si="269"/>
        <v/>
      </c>
      <c r="W1009" s="133" t="str">
        <f t="shared" si="270"/>
        <v/>
      </c>
      <c r="X1009" s="134" t="str">
        <f t="shared" si="271"/>
        <v/>
      </c>
      <c r="Y1009" s="133" t="str">
        <f t="shared" si="272"/>
        <v/>
      </c>
      <c r="Z1009" s="135" t="str">
        <f t="shared" si="273"/>
        <v/>
      </c>
      <c r="AA1009" s="113"/>
      <c r="AB1009" s="113"/>
      <c r="AC1009" s="113"/>
      <c r="AD1009" s="113"/>
      <c r="AE1009" s="138"/>
      <c r="AF1009" s="138"/>
      <c r="AG1009" s="138"/>
      <c r="AH1009" s="113"/>
      <c r="AI1009" s="253" t="s">
        <v>5072</v>
      </c>
      <c r="AJ1009" s="234" t="s">
        <v>4862</v>
      </c>
      <c r="AK1009" s="235">
        <v>0.03</v>
      </c>
      <c r="AL1009" s="254">
        <v>0</v>
      </c>
      <c r="AM1009" s="113" t="s">
        <v>2622</v>
      </c>
    </row>
    <row r="1010" spans="1:39" ht="12.75">
      <c r="A1010" s="114" t="str">
        <f t="shared" si="274"/>
        <v/>
      </c>
      <c r="B1010" s="115"/>
      <c r="C1010" s="116"/>
      <c r="D1010" s="116"/>
      <c r="E1010" s="146"/>
      <c r="F1010" s="146"/>
      <c r="G1010" s="147"/>
      <c r="H1010" s="117"/>
      <c r="I1010" s="118" t="str">
        <f t="shared" si="258"/>
        <v/>
      </c>
      <c r="J1010" s="119"/>
      <c r="K1010" s="120">
        <v>1</v>
      </c>
      <c r="L1010" s="121">
        <f t="shared" si="263"/>
        <v>0</v>
      </c>
      <c r="M1010" s="122" t="str">
        <f t="shared" si="259"/>
        <v/>
      </c>
      <c r="N1010" s="123" t="str">
        <f t="shared" si="260"/>
        <v/>
      </c>
      <c r="O1010" s="124" t="str">
        <f t="shared" si="264"/>
        <v/>
      </c>
      <c r="P1010" s="125" t="e">
        <f t="shared" si="261"/>
        <v>#N/A</v>
      </c>
      <c r="Q1010" s="126">
        <f t="shared" si="262"/>
        <v>0</v>
      </c>
      <c r="R1010" s="127">
        <f t="shared" si="265"/>
        <v>0</v>
      </c>
      <c r="S1010" s="132" t="str">
        <f t="shared" si="266"/>
        <v/>
      </c>
      <c r="T1010" s="133" t="str">
        <f t="shared" si="267"/>
        <v/>
      </c>
      <c r="U1010" s="133" t="str">
        <f t="shared" si="268"/>
        <v/>
      </c>
      <c r="V1010" s="133" t="str">
        <f t="shared" si="269"/>
        <v/>
      </c>
      <c r="W1010" s="133" t="str">
        <f t="shared" si="270"/>
        <v/>
      </c>
      <c r="X1010" s="134" t="str">
        <f t="shared" si="271"/>
        <v/>
      </c>
      <c r="Y1010" s="133" t="str">
        <f t="shared" si="272"/>
        <v/>
      </c>
      <c r="Z1010" s="135" t="str">
        <f t="shared" si="273"/>
        <v/>
      </c>
      <c r="AA1010" s="113"/>
      <c r="AB1010" s="113"/>
      <c r="AC1010" s="113"/>
      <c r="AD1010" s="113"/>
      <c r="AE1010" s="138"/>
      <c r="AF1010" s="138"/>
      <c r="AG1010" s="138"/>
      <c r="AH1010" s="113"/>
      <c r="AI1010" s="253" t="s">
        <v>5073</v>
      </c>
      <c r="AJ1010" s="234" t="s">
        <v>4862</v>
      </c>
      <c r="AK1010" s="235">
        <v>0.25</v>
      </c>
      <c r="AL1010" s="254">
        <v>0</v>
      </c>
      <c r="AM1010" s="113" t="s">
        <v>2622</v>
      </c>
    </row>
    <row r="1011" spans="1:39" ht="12.75">
      <c r="A1011" s="114" t="str">
        <f t="shared" si="274"/>
        <v/>
      </c>
      <c r="B1011" s="115"/>
      <c r="C1011" s="116"/>
      <c r="D1011" s="116"/>
      <c r="E1011" s="146"/>
      <c r="F1011" s="146"/>
      <c r="G1011" s="147"/>
      <c r="H1011" s="117"/>
      <c r="I1011" s="118" t="str">
        <f t="shared" si="258"/>
        <v/>
      </c>
      <c r="J1011" s="119"/>
      <c r="K1011" s="120">
        <v>1</v>
      </c>
      <c r="L1011" s="121">
        <f t="shared" si="263"/>
        <v>0</v>
      </c>
      <c r="M1011" s="122" t="str">
        <f t="shared" si="259"/>
        <v/>
      </c>
      <c r="N1011" s="123" t="str">
        <f t="shared" si="260"/>
        <v/>
      </c>
      <c r="O1011" s="124" t="str">
        <f t="shared" si="264"/>
        <v/>
      </c>
      <c r="P1011" s="125" t="e">
        <f t="shared" si="261"/>
        <v>#N/A</v>
      </c>
      <c r="Q1011" s="126">
        <f t="shared" si="262"/>
        <v>0</v>
      </c>
      <c r="R1011" s="127">
        <f t="shared" si="265"/>
        <v>0</v>
      </c>
      <c r="S1011" s="132" t="str">
        <f t="shared" si="266"/>
        <v/>
      </c>
      <c r="T1011" s="133" t="str">
        <f t="shared" si="267"/>
        <v/>
      </c>
      <c r="U1011" s="133" t="str">
        <f t="shared" si="268"/>
        <v/>
      </c>
      <c r="V1011" s="133" t="str">
        <f t="shared" si="269"/>
        <v/>
      </c>
      <c r="W1011" s="133" t="str">
        <f t="shared" si="270"/>
        <v/>
      </c>
      <c r="X1011" s="134" t="str">
        <f t="shared" si="271"/>
        <v/>
      </c>
      <c r="Y1011" s="133" t="str">
        <f t="shared" si="272"/>
        <v/>
      </c>
      <c r="Z1011" s="135" t="str">
        <f t="shared" si="273"/>
        <v/>
      </c>
      <c r="AA1011" s="113"/>
      <c r="AB1011" s="113"/>
      <c r="AC1011" s="113"/>
      <c r="AD1011" s="113"/>
      <c r="AE1011" s="138"/>
      <c r="AF1011" s="138"/>
      <c r="AG1011" s="138"/>
      <c r="AH1011" s="113"/>
      <c r="AI1011" s="253" t="s">
        <v>5074</v>
      </c>
      <c r="AJ1011" s="234" t="s">
        <v>4862</v>
      </c>
      <c r="AK1011" s="235">
        <v>0.03</v>
      </c>
      <c r="AL1011" s="254">
        <v>0</v>
      </c>
      <c r="AM1011" s="113" t="s">
        <v>2622</v>
      </c>
    </row>
    <row r="1012" spans="1:39" ht="12.75">
      <c r="A1012" s="114" t="str">
        <f t="shared" si="274"/>
        <v/>
      </c>
      <c r="B1012" s="115"/>
      <c r="C1012" s="116"/>
      <c r="D1012" s="116"/>
      <c r="E1012" s="146"/>
      <c r="F1012" s="146"/>
      <c r="G1012" s="147"/>
      <c r="H1012" s="117"/>
      <c r="I1012" s="118" t="str">
        <f t="shared" si="258"/>
        <v/>
      </c>
      <c r="J1012" s="119"/>
      <c r="K1012" s="120">
        <v>1</v>
      </c>
      <c r="L1012" s="121">
        <f t="shared" si="263"/>
        <v>0</v>
      </c>
      <c r="M1012" s="122" t="str">
        <f t="shared" si="259"/>
        <v/>
      </c>
      <c r="N1012" s="123" t="str">
        <f t="shared" si="260"/>
        <v/>
      </c>
      <c r="O1012" s="124" t="str">
        <f t="shared" si="264"/>
        <v/>
      </c>
      <c r="P1012" s="125" t="e">
        <f t="shared" si="261"/>
        <v>#N/A</v>
      </c>
      <c r="Q1012" s="126">
        <f t="shared" si="262"/>
        <v>0</v>
      </c>
      <c r="R1012" s="127">
        <f t="shared" si="265"/>
        <v>0</v>
      </c>
      <c r="S1012" s="132" t="str">
        <f t="shared" si="266"/>
        <v/>
      </c>
      <c r="T1012" s="133" t="str">
        <f t="shared" si="267"/>
        <v/>
      </c>
      <c r="U1012" s="133" t="str">
        <f t="shared" si="268"/>
        <v/>
      </c>
      <c r="V1012" s="133" t="str">
        <f t="shared" si="269"/>
        <v/>
      </c>
      <c r="W1012" s="133" t="str">
        <f t="shared" si="270"/>
        <v/>
      </c>
      <c r="X1012" s="134" t="str">
        <f t="shared" si="271"/>
        <v/>
      </c>
      <c r="Y1012" s="133" t="str">
        <f t="shared" si="272"/>
        <v/>
      </c>
      <c r="Z1012" s="135" t="str">
        <f t="shared" si="273"/>
        <v/>
      </c>
      <c r="AA1012" s="113"/>
      <c r="AB1012" s="113"/>
      <c r="AC1012" s="113"/>
      <c r="AD1012" s="113"/>
      <c r="AE1012" s="138"/>
      <c r="AF1012" s="138"/>
      <c r="AG1012" s="138"/>
      <c r="AH1012" s="113"/>
      <c r="AI1012" s="253" t="s">
        <v>5075</v>
      </c>
      <c r="AJ1012" s="234" t="s">
        <v>4862</v>
      </c>
      <c r="AK1012" s="235">
        <v>0.25</v>
      </c>
      <c r="AL1012" s="254">
        <v>0</v>
      </c>
      <c r="AM1012" s="113" t="s">
        <v>2622</v>
      </c>
    </row>
    <row r="1013" spans="1:39" ht="12.75">
      <c r="A1013" s="114" t="str">
        <f t="shared" si="274"/>
        <v/>
      </c>
      <c r="B1013" s="115"/>
      <c r="C1013" s="116"/>
      <c r="D1013" s="116"/>
      <c r="E1013" s="146"/>
      <c r="F1013" s="146"/>
      <c r="G1013" s="147"/>
      <c r="H1013" s="117"/>
      <c r="I1013" s="118" t="str">
        <f t="shared" si="258"/>
        <v/>
      </c>
      <c r="J1013" s="119"/>
      <c r="K1013" s="120">
        <v>1</v>
      </c>
      <c r="L1013" s="121">
        <f t="shared" si="263"/>
        <v>0</v>
      </c>
      <c r="M1013" s="122" t="str">
        <f t="shared" si="259"/>
        <v/>
      </c>
      <c r="N1013" s="123" t="str">
        <f t="shared" si="260"/>
        <v/>
      </c>
      <c r="O1013" s="124" t="str">
        <f t="shared" si="264"/>
        <v/>
      </c>
      <c r="P1013" s="125" t="e">
        <f t="shared" si="261"/>
        <v>#N/A</v>
      </c>
      <c r="Q1013" s="126">
        <f t="shared" si="262"/>
        <v>0</v>
      </c>
      <c r="R1013" s="127">
        <f t="shared" si="265"/>
        <v>0</v>
      </c>
      <c r="S1013" s="132" t="str">
        <f t="shared" si="266"/>
        <v/>
      </c>
      <c r="T1013" s="133" t="str">
        <f t="shared" si="267"/>
        <v/>
      </c>
      <c r="U1013" s="133" t="str">
        <f t="shared" si="268"/>
        <v/>
      </c>
      <c r="V1013" s="133" t="str">
        <f t="shared" si="269"/>
        <v/>
      </c>
      <c r="W1013" s="133" t="str">
        <f t="shared" si="270"/>
        <v/>
      </c>
      <c r="X1013" s="134" t="str">
        <f t="shared" si="271"/>
        <v/>
      </c>
      <c r="Y1013" s="133" t="str">
        <f t="shared" si="272"/>
        <v/>
      </c>
      <c r="Z1013" s="135" t="str">
        <f t="shared" si="273"/>
        <v/>
      </c>
      <c r="AA1013" s="113"/>
      <c r="AB1013" s="113"/>
      <c r="AC1013" s="113"/>
      <c r="AD1013" s="113"/>
      <c r="AE1013" s="138"/>
      <c r="AF1013" s="138"/>
      <c r="AG1013" s="138"/>
      <c r="AH1013" s="113"/>
      <c r="AI1013" s="253" t="s">
        <v>5076</v>
      </c>
      <c r="AJ1013" s="234" t="s">
        <v>4862</v>
      </c>
      <c r="AK1013" s="235">
        <v>0.03</v>
      </c>
      <c r="AL1013" s="254">
        <v>0</v>
      </c>
      <c r="AM1013" s="113" t="s">
        <v>2622</v>
      </c>
    </row>
    <row r="1014" spans="1:39" ht="12.75">
      <c r="A1014" s="114" t="str">
        <f t="shared" si="274"/>
        <v/>
      </c>
      <c r="B1014" s="115"/>
      <c r="C1014" s="116"/>
      <c r="D1014" s="116"/>
      <c r="E1014" s="146"/>
      <c r="F1014" s="146"/>
      <c r="G1014" s="147"/>
      <c r="H1014" s="117"/>
      <c r="I1014" s="118" t="str">
        <f t="shared" si="258"/>
        <v/>
      </c>
      <c r="J1014" s="119"/>
      <c r="K1014" s="120">
        <v>1</v>
      </c>
      <c r="L1014" s="121">
        <f t="shared" si="263"/>
        <v>0</v>
      </c>
      <c r="M1014" s="122" t="str">
        <f t="shared" si="259"/>
        <v/>
      </c>
      <c r="N1014" s="123" t="str">
        <f t="shared" si="260"/>
        <v/>
      </c>
      <c r="O1014" s="124" t="str">
        <f t="shared" si="264"/>
        <v/>
      </c>
      <c r="P1014" s="125" t="e">
        <f t="shared" si="261"/>
        <v>#N/A</v>
      </c>
      <c r="Q1014" s="126">
        <f t="shared" si="262"/>
        <v>0</v>
      </c>
      <c r="R1014" s="127">
        <f t="shared" si="265"/>
        <v>0</v>
      </c>
      <c r="S1014" s="132" t="str">
        <f t="shared" si="266"/>
        <v/>
      </c>
      <c r="T1014" s="133" t="str">
        <f t="shared" si="267"/>
        <v/>
      </c>
      <c r="U1014" s="133" t="str">
        <f t="shared" si="268"/>
        <v/>
      </c>
      <c r="V1014" s="133" t="str">
        <f t="shared" si="269"/>
        <v/>
      </c>
      <c r="W1014" s="133" t="str">
        <f t="shared" si="270"/>
        <v/>
      </c>
      <c r="X1014" s="134" t="str">
        <f t="shared" si="271"/>
        <v/>
      </c>
      <c r="Y1014" s="133" t="str">
        <f t="shared" si="272"/>
        <v/>
      </c>
      <c r="Z1014" s="135" t="str">
        <f t="shared" si="273"/>
        <v/>
      </c>
      <c r="AA1014" s="113"/>
      <c r="AB1014" s="113"/>
      <c r="AC1014" s="113"/>
      <c r="AD1014" s="113"/>
      <c r="AE1014" s="138"/>
      <c r="AF1014" s="138"/>
      <c r="AG1014" s="138"/>
      <c r="AH1014" s="113"/>
      <c r="AI1014" s="253" t="s">
        <v>5077</v>
      </c>
      <c r="AJ1014" s="234" t="s">
        <v>4862</v>
      </c>
      <c r="AK1014" s="235">
        <v>0.25</v>
      </c>
      <c r="AL1014" s="254">
        <v>0</v>
      </c>
      <c r="AM1014" s="113" t="s">
        <v>2622</v>
      </c>
    </row>
    <row r="1015" spans="1:39" ht="12.75">
      <c r="A1015" s="114" t="str">
        <f t="shared" si="274"/>
        <v/>
      </c>
      <c r="B1015" s="115"/>
      <c r="C1015" s="116"/>
      <c r="D1015" s="116"/>
      <c r="E1015" s="146"/>
      <c r="F1015" s="146"/>
      <c r="G1015" s="147"/>
      <c r="H1015" s="117"/>
      <c r="I1015" s="118" t="str">
        <f t="shared" si="258"/>
        <v/>
      </c>
      <c r="J1015" s="119"/>
      <c r="K1015" s="120">
        <v>1</v>
      </c>
      <c r="L1015" s="121">
        <f t="shared" si="263"/>
        <v>0</v>
      </c>
      <c r="M1015" s="122" t="str">
        <f t="shared" si="259"/>
        <v/>
      </c>
      <c r="N1015" s="123" t="str">
        <f t="shared" si="260"/>
        <v/>
      </c>
      <c r="O1015" s="124" t="str">
        <f t="shared" si="264"/>
        <v/>
      </c>
      <c r="P1015" s="125" t="e">
        <f t="shared" si="261"/>
        <v>#N/A</v>
      </c>
      <c r="Q1015" s="126">
        <f t="shared" si="262"/>
        <v>0</v>
      </c>
      <c r="R1015" s="127">
        <f t="shared" si="265"/>
        <v>0</v>
      </c>
      <c r="S1015" s="132" t="str">
        <f t="shared" si="266"/>
        <v/>
      </c>
      <c r="T1015" s="133" t="str">
        <f t="shared" si="267"/>
        <v/>
      </c>
      <c r="U1015" s="133" t="str">
        <f t="shared" si="268"/>
        <v/>
      </c>
      <c r="V1015" s="133" t="str">
        <f t="shared" si="269"/>
        <v/>
      </c>
      <c r="W1015" s="133" t="str">
        <f t="shared" si="270"/>
        <v/>
      </c>
      <c r="X1015" s="134" t="str">
        <f t="shared" si="271"/>
        <v/>
      </c>
      <c r="Y1015" s="133" t="str">
        <f t="shared" si="272"/>
        <v/>
      </c>
      <c r="Z1015" s="135" t="str">
        <f t="shared" si="273"/>
        <v/>
      </c>
      <c r="AA1015" s="113"/>
      <c r="AB1015" s="113"/>
      <c r="AC1015" s="113"/>
      <c r="AD1015" s="113"/>
      <c r="AE1015" s="138"/>
      <c r="AF1015" s="138"/>
      <c r="AG1015" s="138"/>
      <c r="AH1015" s="113"/>
      <c r="AI1015" s="253" t="s">
        <v>5078</v>
      </c>
      <c r="AJ1015" s="234" t="s">
        <v>4862</v>
      </c>
      <c r="AK1015" s="235">
        <v>0.03</v>
      </c>
      <c r="AL1015" s="254">
        <v>0</v>
      </c>
      <c r="AM1015" s="113" t="s">
        <v>2622</v>
      </c>
    </row>
    <row r="1016" spans="1:39" ht="12.75">
      <c r="A1016" s="114" t="str">
        <f t="shared" si="274"/>
        <v/>
      </c>
      <c r="B1016" s="115"/>
      <c r="C1016" s="116"/>
      <c r="D1016" s="116"/>
      <c r="E1016" s="146"/>
      <c r="F1016" s="146"/>
      <c r="G1016" s="147"/>
      <c r="H1016" s="117"/>
      <c r="I1016" s="118" t="str">
        <f t="shared" si="258"/>
        <v/>
      </c>
      <c r="J1016" s="119"/>
      <c r="K1016" s="120">
        <v>1</v>
      </c>
      <c r="L1016" s="121">
        <f t="shared" si="263"/>
        <v>0</v>
      </c>
      <c r="M1016" s="122" t="str">
        <f t="shared" si="259"/>
        <v/>
      </c>
      <c r="N1016" s="123" t="str">
        <f t="shared" si="260"/>
        <v/>
      </c>
      <c r="O1016" s="124" t="str">
        <f t="shared" si="264"/>
        <v/>
      </c>
      <c r="P1016" s="125" t="e">
        <f t="shared" si="261"/>
        <v>#N/A</v>
      </c>
      <c r="Q1016" s="126">
        <f t="shared" si="262"/>
        <v>0</v>
      </c>
      <c r="R1016" s="127">
        <f t="shared" si="265"/>
        <v>0</v>
      </c>
      <c r="S1016" s="132" t="str">
        <f t="shared" si="266"/>
        <v/>
      </c>
      <c r="T1016" s="133" t="str">
        <f t="shared" si="267"/>
        <v/>
      </c>
      <c r="U1016" s="133" t="str">
        <f t="shared" si="268"/>
        <v/>
      </c>
      <c r="V1016" s="133" t="str">
        <f t="shared" si="269"/>
        <v/>
      </c>
      <c r="W1016" s="133" t="str">
        <f t="shared" si="270"/>
        <v/>
      </c>
      <c r="X1016" s="134" t="str">
        <f t="shared" si="271"/>
        <v/>
      </c>
      <c r="Y1016" s="133" t="str">
        <f t="shared" si="272"/>
        <v/>
      </c>
      <c r="Z1016" s="135" t="str">
        <f t="shared" si="273"/>
        <v/>
      </c>
      <c r="AA1016" s="113"/>
      <c r="AB1016" s="113"/>
      <c r="AC1016" s="113"/>
      <c r="AD1016" s="113"/>
      <c r="AE1016" s="138"/>
      <c r="AF1016" s="138"/>
      <c r="AG1016" s="138"/>
      <c r="AH1016" s="113"/>
      <c r="AI1016" s="253" t="s">
        <v>5079</v>
      </c>
      <c r="AJ1016" s="234" t="s">
        <v>4862</v>
      </c>
      <c r="AK1016" s="235">
        <v>0.25</v>
      </c>
      <c r="AL1016" s="254">
        <v>0</v>
      </c>
      <c r="AM1016" s="113" t="s">
        <v>2622</v>
      </c>
    </row>
    <row r="1017" spans="1:39" ht="12.75">
      <c r="A1017" s="114" t="str">
        <f t="shared" si="274"/>
        <v/>
      </c>
      <c r="B1017" s="115"/>
      <c r="C1017" s="116"/>
      <c r="D1017" s="116"/>
      <c r="E1017" s="146"/>
      <c r="F1017" s="146"/>
      <c r="G1017" s="147"/>
      <c r="H1017" s="117"/>
      <c r="I1017" s="118" t="str">
        <f t="shared" si="258"/>
        <v/>
      </c>
      <c r="J1017" s="119"/>
      <c r="K1017" s="120">
        <v>1</v>
      </c>
      <c r="L1017" s="121">
        <f t="shared" si="263"/>
        <v>0</v>
      </c>
      <c r="M1017" s="122" t="str">
        <f t="shared" si="259"/>
        <v/>
      </c>
      <c r="N1017" s="123" t="str">
        <f t="shared" si="260"/>
        <v/>
      </c>
      <c r="O1017" s="124" t="str">
        <f t="shared" si="264"/>
        <v/>
      </c>
      <c r="P1017" s="125" t="e">
        <f t="shared" si="261"/>
        <v>#N/A</v>
      </c>
      <c r="Q1017" s="126">
        <f t="shared" si="262"/>
        <v>0</v>
      </c>
      <c r="R1017" s="127">
        <f t="shared" si="265"/>
        <v>0</v>
      </c>
      <c r="S1017" s="132" t="str">
        <f t="shared" si="266"/>
        <v/>
      </c>
      <c r="T1017" s="133" t="str">
        <f t="shared" si="267"/>
        <v/>
      </c>
      <c r="U1017" s="133" t="str">
        <f t="shared" si="268"/>
        <v/>
      </c>
      <c r="V1017" s="133" t="str">
        <f t="shared" si="269"/>
        <v/>
      </c>
      <c r="W1017" s="133" t="str">
        <f t="shared" si="270"/>
        <v/>
      </c>
      <c r="X1017" s="134" t="str">
        <f t="shared" si="271"/>
        <v/>
      </c>
      <c r="Y1017" s="133" t="str">
        <f t="shared" si="272"/>
        <v/>
      </c>
      <c r="Z1017" s="135" t="str">
        <f t="shared" si="273"/>
        <v/>
      </c>
      <c r="AA1017" s="113"/>
      <c r="AB1017" s="113"/>
      <c r="AC1017" s="113"/>
      <c r="AD1017" s="113"/>
      <c r="AE1017" s="138"/>
      <c r="AF1017" s="138"/>
      <c r="AG1017" s="138"/>
      <c r="AH1017" s="113"/>
      <c r="AI1017" s="253" t="s">
        <v>5080</v>
      </c>
      <c r="AJ1017" s="234" t="s">
        <v>4862</v>
      </c>
      <c r="AK1017" s="235">
        <v>0.03</v>
      </c>
      <c r="AL1017" s="254">
        <v>0</v>
      </c>
      <c r="AM1017" s="113" t="s">
        <v>2622</v>
      </c>
    </row>
    <row r="1018" spans="1:39" ht="12.75">
      <c r="A1018" s="114" t="str">
        <f t="shared" si="274"/>
        <v/>
      </c>
      <c r="B1018" s="115"/>
      <c r="C1018" s="116"/>
      <c r="D1018" s="116"/>
      <c r="E1018" s="146"/>
      <c r="F1018" s="146"/>
      <c r="G1018" s="147"/>
      <c r="H1018" s="117"/>
      <c r="I1018" s="118" t="str">
        <f t="shared" si="258"/>
        <v/>
      </c>
      <c r="J1018" s="119"/>
      <c r="K1018" s="120">
        <v>1</v>
      </c>
      <c r="L1018" s="121">
        <f t="shared" si="263"/>
        <v>0</v>
      </c>
      <c r="M1018" s="122" t="str">
        <f t="shared" si="259"/>
        <v/>
      </c>
      <c r="N1018" s="123" t="str">
        <f t="shared" si="260"/>
        <v/>
      </c>
      <c r="O1018" s="124" t="str">
        <f t="shared" si="264"/>
        <v/>
      </c>
      <c r="P1018" s="125" t="e">
        <f t="shared" si="261"/>
        <v>#N/A</v>
      </c>
      <c r="Q1018" s="126">
        <f t="shared" si="262"/>
        <v>0</v>
      </c>
      <c r="R1018" s="127">
        <f t="shared" si="265"/>
        <v>0</v>
      </c>
      <c r="S1018" s="132" t="str">
        <f t="shared" si="266"/>
        <v/>
      </c>
      <c r="T1018" s="133" t="str">
        <f t="shared" si="267"/>
        <v/>
      </c>
      <c r="U1018" s="133" t="str">
        <f t="shared" si="268"/>
        <v/>
      </c>
      <c r="V1018" s="133" t="str">
        <f t="shared" si="269"/>
        <v/>
      </c>
      <c r="W1018" s="133" t="str">
        <f t="shared" si="270"/>
        <v/>
      </c>
      <c r="X1018" s="134" t="str">
        <f t="shared" si="271"/>
        <v/>
      </c>
      <c r="Y1018" s="133" t="str">
        <f t="shared" si="272"/>
        <v/>
      </c>
      <c r="Z1018" s="135" t="str">
        <f t="shared" si="273"/>
        <v/>
      </c>
      <c r="AA1018" s="113"/>
      <c r="AB1018" s="113"/>
      <c r="AC1018" s="113"/>
      <c r="AD1018" s="113"/>
      <c r="AE1018" s="138"/>
      <c r="AF1018" s="138"/>
      <c r="AG1018" s="138"/>
      <c r="AH1018" s="113"/>
      <c r="AI1018" s="253" t="s">
        <v>5081</v>
      </c>
      <c r="AJ1018" s="234" t="s">
        <v>4862</v>
      </c>
      <c r="AK1018" s="235">
        <v>0.25</v>
      </c>
      <c r="AL1018" s="254">
        <v>0</v>
      </c>
      <c r="AM1018" s="113" t="s">
        <v>2622</v>
      </c>
    </row>
    <row r="1019" spans="1:39" ht="12.75">
      <c r="A1019" s="114" t="str">
        <f t="shared" si="274"/>
        <v/>
      </c>
      <c r="B1019" s="115"/>
      <c r="C1019" s="116"/>
      <c r="D1019" s="116"/>
      <c r="E1019" s="146"/>
      <c r="F1019" s="146"/>
      <c r="G1019" s="147"/>
      <c r="H1019" s="117"/>
      <c r="I1019" s="118" t="str">
        <f t="shared" si="258"/>
        <v/>
      </c>
      <c r="J1019" s="119"/>
      <c r="K1019" s="120">
        <v>1</v>
      </c>
      <c r="L1019" s="121">
        <f t="shared" si="263"/>
        <v>0</v>
      </c>
      <c r="M1019" s="122" t="str">
        <f t="shared" si="259"/>
        <v/>
      </c>
      <c r="N1019" s="123" t="str">
        <f t="shared" si="260"/>
        <v/>
      </c>
      <c r="O1019" s="124" t="str">
        <f t="shared" si="264"/>
        <v/>
      </c>
      <c r="P1019" s="125" t="e">
        <f t="shared" si="261"/>
        <v>#N/A</v>
      </c>
      <c r="Q1019" s="126">
        <f t="shared" si="262"/>
        <v>0</v>
      </c>
      <c r="R1019" s="127">
        <f t="shared" si="265"/>
        <v>0</v>
      </c>
      <c r="S1019" s="132" t="str">
        <f t="shared" si="266"/>
        <v/>
      </c>
      <c r="T1019" s="133" t="str">
        <f t="shared" si="267"/>
        <v/>
      </c>
      <c r="U1019" s="133" t="str">
        <f t="shared" si="268"/>
        <v/>
      </c>
      <c r="V1019" s="133" t="str">
        <f t="shared" si="269"/>
        <v/>
      </c>
      <c r="W1019" s="133" t="str">
        <f t="shared" si="270"/>
        <v/>
      </c>
      <c r="X1019" s="134" t="str">
        <f t="shared" si="271"/>
        <v/>
      </c>
      <c r="Y1019" s="133" t="str">
        <f t="shared" si="272"/>
        <v/>
      </c>
      <c r="Z1019" s="135" t="str">
        <f t="shared" si="273"/>
        <v/>
      </c>
      <c r="AA1019" s="113"/>
      <c r="AB1019" s="113"/>
      <c r="AC1019" s="113"/>
      <c r="AD1019" s="113"/>
      <c r="AE1019" s="138"/>
      <c r="AF1019" s="138"/>
      <c r="AG1019" s="138"/>
      <c r="AH1019" s="113"/>
      <c r="AI1019" s="253" t="s">
        <v>5082</v>
      </c>
      <c r="AJ1019" s="234" t="s">
        <v>4862</v>
      </c>
      <c r="AK1019" s="235">
        <v>0.03</v>
      </c>
      <c r="AL1019" s="254">
        <v>0</v>
      </c>
      <c r="AM1019" s="113" t="s">
        <v>2622</v>
      </c>
    </row>
    <row r="1020" spans="1:39" ht="12.75">
      <c r="A1020" s="114" t="str">
        <f t="shared" si="274"/>
        <v/>
      </c>
      <c r="B1020" s="115"/>
      <c r="C1020" s="116"/>
      <c r="D1020" s="116"/>
      <c r="E1020" s="146"/>
      <c r="F1020" s="146"/>
      <c r="G1020" s="147"/>
      <c r="H1020" s="117"/>
      <c r="I1020" s="118" t="str">
        <f t="shared" si="258"/>
        <v/>
      </c>
      <c r="J1020" s="119"/>
      <c r="K1020" s="120">
        <v>1</v>
      </c>
      <c r="L1020" s="121">
        <f t="shared" si="263"/>
        <v>0</v>
      </c>
      <c r="M1020" s="122" t="str">
        <f t="shared" si="259"/>
        <v/>
      </c>
      <c r="N1020" s="123" t="str">
        <f t="shared" si="260"/>
        <v/>
      </c>
      <c r="O1020" s="124" t="str">
        <f t="shared" si="264"/>
        <v/>
      </c>
      <c r="P1020" s="125" t="e">
        <f t="shared" si="261"/>
        <v>#N/A</v>
      </c>
      <c r="Q1020" s="126">
        <f t="shared" si="262"/>
        <v>0</v>
      </c>
      <c r="R1020" s="127">
        <f t="shared" si="265"/>
        <v>0</v>
      </c>
      <c r="S1020" s="132" t="str">
        <f t="shared" si="266"/>
        <v/>
      </c>
      <c r="T1020" s="133" t="str">
        <f t="shared" si="267"/>
        <v/>
      </c>
      <c r="U1020" s="133" t="str">
        <f t="shared" si="268"/>
        <v/>
      </c>
      <c r="V1020" s="133" t="str">
        <f t="shared" si="269"/>
        <v/>
      </c>
      <c r="W1020" s="133" t="str">
        <f t="shared" si="270"/>
        <v/>
      </c>
      <c r="X1020" s="134" t="str">
        <f t="shared" si="271"/>
        <v/>
      </c>
      <c r="Y1020" s="133" t="str">
        <f t="shared" si="272"/>
        <v/>
      </c>
      <c r="Z1020" s="135" t="str">
        <f t="shared" si="273"/>
        <v/>
      </c>
      <c r="AA1020" s="113"/>
      <c r="AB1020" s="113"/>
      <c r="AC1020" s="113"/>
      <c r="AD1020" s="113"/>
      <c r="AE1020" s="138"/>
      <c r="AF1020" s="138"/>
      <c r="AG1020" s="138"/>
      <c r="AH1020" s="113"/>
      <c r="AI1020" s="253" t="s">
        <v>5083</v>
      </c>
      <c r="AJ1020" s="234" t="s">
        <v>4862</v>
      </c>
      <c r="AK1020" s="235">
        <v>0.25</v>
      </c>
      <c r="AL1020" s="254">
        <v>0</v>
      </c>
      <c r="AM1020" s="113" t="s">
        <v>2622</v>
      </c>
    </row>
    <row r="1021" spans="1:39" ht="12.75">
      <c r="A1021" s="114" t="str">
        <f t="shared" si="274"/>
        <v/>
      </c>
      <c r="B1021" s="115"/>
      <c r="C1021" s="116"/>
      <c r="D1021" s="116"/>
      <c r="E1021" s="146"/>
      <c r="F1021" s="146"/>
      <c r="G1021" s="147"/>
      <c r="H1021" s="117"/>
      <c r="I1021" s="118" t="str">
        <f t="shared" si="258"/>
        <v/>
      </c>
      <c r="J1021" s="119"/>
      <c r="K1021" s="120">
        <v>1</v>
      </c>
      <c r="L1021" s="121">
        <f t="shared" si="263"/>
        <v>0</v>
      </c>
      <c r="M1021" s="122" t="str">
        <f t="shared" si="259"/>
        <v/>
      </c>
      <c r="N1021" s="123" t="str">
        <f t="shared" si="260"/>
        <v/>
      </c>
      <c r="O1021" s="124" t="str">
        <f t="shared" si="264"/>
        <v/>
      </c>
      <c r="P1021" s="125" t="e">
        <f t="shared" si="261"/>
        <v>#N/A</v>
      </c>
      <c r="Q1021" s="126">
        <f t="shared" si="262"/>
        <v>0</v>
      </c>
      <c r="R1021" s="127">
        <f t="shared" si="265"/>
        <v>0</v>
      </c>
      <c r="S1021" s="132" t="str">
        <f t="shared" si="266"/>
        <v/>
      </c>
      <c r="T1021" s="133" t="str">
        <f t="shared" si="267"/>
        <v/>
      </c>
      <c r="U1021" s="133" t="str">
        <f t="shared" si="268"/>
        <v/>
      </c>
      <c r="V1021" s="133" t="str">
        <f t="shared" si="269"/>
        <v/>
      </c>
      <c r="W1021" s="133" t="str">
        <f t="shared" si="270"/>
        <v/>
      </c>
      <c r="X1021" s="134" t="str">
        <f t="shared" si="271"/>
        <v/>
      </c>
      <c r="Y1021" s="133" t="str">
        <f t="shared" si="272"/>
        <v/>
      </c>
      <c r="Z1021" s="135" t="str">
        <f t="shared" si="273"/>
        <v/>
      </c>
      <c r="AA1021" s="113"/>
      <c r="AB1021" s="113"/>
      <c r="AC1021" s="113"/>
      <c r="AD1021" s="113"/>
      <c r="AE1021" s="138"/>
      <c r="AF1021" s="138"/>
      <c r="AG1021" s="138"/>
      <c r="AH1021" s="113"/>
      <c r="AI1021" s="253" t="s">
        <v>5084</v>
      </c>
      <c r="AJ1021" s="234" t="s">
        <v>4862</v>
      </c>
      <c r="AK1021" s="235">
        <v>0.03</v>
      </c>
      <c r="AL1021" s="254">
        <v>0</v>
      </c>
      <c r="AM1021" s="113" t="s">
        <v>2622</v>
      </c>
    </row>
    <row r="1022" spans="1:39" ht="12.75">
      <c r="A1022" s="114" t="str">
        <f t="shared" si="274"/>
        <v/>
      </c>
      <c r="B1022" s="115"/>
      <c r="C1022" s="116"/>
      <c r="D1022" s="116"/>
      <c r="E1022" s="146"/>
      <c r="F1022" s="146"/>
      <c r="G1022" s="147"/>
      <c r="H1022" s="117"/>
      <c r="I1022" s="118" t="str">
        <f t="shared" si="258"/>
        <v/>
      </c>
      <c r="J1022" s="119"/>
      <c r="K1022" s="120">
        <v>1</v>
      </c>
      <c r="L1022" s="121">
        <f t="shared" si="263"/>
        <v>0</v>
      </c>
      <c r="M1022" s="122" t="str">
        <f t="shared" si="259"/>
        <v/>
      </c>
      <c r="N1022" s="123" t="str">
        <f t="shared" si="260"/>
        <v/>
      </c>
      <c r="O1022" s="124" t="str">
        <f t="shared" si="264"/>
        <v/>
      </c>
      <c r="P1022" s="125" t="e">
        <f t="shared" si="261"/>
        <v>#N/A</v>
      </c>
      <c r="Q1022" s="126">
        <f t="shared" si="262"/>
        <v>0</v>
      </c>
      <c r="R1022" s="127">
        <f t="shared" si="265"/>
        <v>0</v>
      </c>
      <c r="S1022" s="132" t="str">
        <f t="shared" si="266"/>
        <v/>
      </c>
      <c r="T1022" s="133" t="str">
        <f t="shared" si="267"/>
        <v/>
      </c>
      <c r="U1022" s="133" t="str">
        <f t="shared" si="268"/>
        <v/>
      </c>
      <c r="V1022" s="133" t="str">
        <f t="shared" si="269"/>
        <v/>
      </c>
      <c r="W1022" s="133" t="str">
        <f t="shared" si="270"/>
        <v/>
      </c>
      <c r="X1022" s="134" t="str">
        <f t="shared" si="271"/>
        <v/>
      </c>
      <c r="Y1022" s="133" t="str">
        <f t="shared" si="272"/>
        <v/>
      </c>
      <c r="Z1022" s="135" t="str">
        <f t="shared" si="273"/>
        <v/>
      </c>
      <c r="AA1022" s="113"/>
      <c r="AB1022" s="113"/>
      <c r="AC1022" s="113"/>
      <c r="AD1022" s="113"/>
      <c r="AE1022" s="138"/>
      <c r="AF1022" s="138"/>
      <c r="AG1022" s="138"/>
      <c r="AH1022" s="113"/>
      <c r="AI1022" s="253" t="s">
        <v>5085</v>
      </c>
      <c r="AJ1022" s="234" t="s">
        <v>4862</v>
      </c>
      <c r="AK1022" s="235">
        <v>0.25</v>
      </c>
      <c r="AL1022" s="254">
        <v>0</v>
      </c>
      <c r="AM1022" s="113" t="s">
        <v>2622</v>
      </c>
    </row>
    <row r="1023" spans="1:39" ht="12.75">
      <c r="A1023" s="114" t="str">
        <f t="shared" si="274"/>
        <v/>
      </c>
      <c r="B1023" s="115"/>
      <c r="C1023" s="116"/>
      <c r="D1023" s="116"/>
      <c r="E1023" s="146"/>
      <c r="F1023" s="146"/>
      <c r="G1023" s="147"/>
      <c r="H1023" s="117"/>
      <c r="I1023" s="118" t="str">
        <f t="shared" si="258"/>
        <v/>
      </c>
      <c r="J1023" s="119"/>
      <c r="K1023" s="120">
        <v>1</v>
      </c>
      <c r="L1023" s="121">
        <f t="shared" si="263"/>
        <v>0</v>
      </c>
      <c r="M1023" s="122" t="str">
        <f t="shared" si="259"/>
        <v/>
      </c>
      <c r="N1023" s="123" t="str">
        <f t="shared" si="260"/>
        <v/>
      </c>
      <c r="O1023" s="124" t="str">
        <f t="shared" si="264"/>
        <v/>
      </c>
      <c r="P1023" s="125" t="e">
        <f t="shared" si="261"/>
        <v>#N/A</v>
      </c>
      <c r="Q1023" s="126">
        <f t="shared" si="262"/>
        <v>0</v>
      </c>
      <c r="R1023" s="127">
        <f t="shared" si="265"/>
        <v>0</v>
      </c>
      <c r="S1023" s="132" t="str">
        <f t="shared" si="266"/>
        <v/>
      </c>
      <c r="T1023" s="133" t="str">
        <f t="shared" si="267"/>
        <v/>
      </c>
      <c r="U1023" s="133" t="str">
        <f t="shared" si="268"/>
        <v/>
      </c>
      <c r="V1023" s="133" t="str">
        <f t="shared" si="269"/>
        <v/>
      </c>
      <c r="W1023" s="133" t="str">
        <f t="shared" si="270"/>
        <v/>
      </c>
      <c r="X1023" s="134" t="str">
        <f t="shared" si="271"/>
        <v/>
      </c>
      <c r="Y1023" s="133" t="str">
        <f t="shared" si="272"/>
        <v/>
      </c>
      <c r="Z1023" s="135" t="str">
        <f t="shared" si="273"/>
        <v/>
      </c>
      <c r="AA1023" s="113"/>
      <c r="AB1023" s="113"/>
      <c r="AC1023" s="113"/>
      <c r="AD1023" s="113"/>
      <c r="AE1023" s="138"/>
      <c r="AF1023" s="138"/>
      <c r="AG1023" s="138"/>
      <c r="AH1023" s="113"/>
      <c r="AI1023" s="253" t="s">
        <v>5086</v>
      </c>
      <c r="AJ1023" s="234" t="s">
        <v>4862</v>
      </c>
      <c r="AK1023" s="235">
        <v>0.03</v>
      </c>
      <c r="AL1023" s="254">
        <v>0</v>
      </c>
      <c r="AM1023" s="113" t="s">
        <v>2622</v>
      </c>
    </row>
    <row r="1024" spans="1:39" ht="12.75">
      <c r="A1024" s="114" t="str">
        <f t="shared" si="274"/>
        <v/>
      </c>
      <c r="B1024" s="115"/>
      <c r="C1024" s="116"/>
      <c r="D1024" s="116"/>
      <c r="E1024" s="146"/>
      <c r="F1024" s="146"/>
      <c r="G1024" s="147"/>
      <c r="H1024" s="117"/>
      <c r="I1024" s="118" t="str">
        <f t="shared" si="258"/>
        <v/>
      </c>
      <c r="J1024" s="119"/>
      <c r="K1024" s="120">
        <v>1</v>
      </c>
      <c r="L1024" s="121">
        <f t="shared" si="263"/>
        <v>0</v>
      </c>
      <c r="M1024" s="122" t="str">
        <f t="shared" si="259"/>
        <v/>
      </c>
      <c r="N1024" s="123" t="str">
        <f t="shared" si="260"/>
        <v/>
      </c>
      <c r="O1024" s="124" t="str">
        <f t="shared" si="264"/>
        <v/>
      </c>
      <c r="P1024" s="125" t="e">
        <f t="shared" si="261"/>
        <v>#N/A</v>
      </c>
      <c r="Q1024" s="126">
        <f t="shared" si="262"/>
        <v>0</v>
      </c>
      <c r="R1024" s="127">
        <f t="shared" si="265"/>
        <v>0</v>
      </c>
      <c r="S1024" s="132" t="str">
        <f t="shared" si="266"/>
        <v/>
      </c>
      <c r="T1024" s="133" t="str">
        <f t="shared" si="267"/>
        <v/>
      </c>
      <c r="U1024" s="133" t="str">
        <f t="shared" si="268"/>
        <v/>
      </c>
      <c r="V1024" s="133" t="str">
        <f t="shared" si="269"/>
        <v/>
      </c>
      <c r="W1024" s="133" t="str">
        <f t="shared" si="270"/>
        <v/>
      </c>
      <c r="X1024" s="134" t="str">
        <f t="shared" si="271"/>
        <v/>
      </c>
      <c r="Y1024" s="133" t="str">
        <f t="shared" si="272"/>
        <v/>
      </c>
      <c r="Z1024" s="135" t="str">
        <f t="shared" si="273"/>
        <v/>
      </c>
      <c r="AA1024" s="113"/>
      <c r="AB1024" s="113"/>
      <c r="AC1024" s="113"/>
      <c r="AD1024" s="113"/>
      <c r="AE1024" s="138"/>
      <c r="AF1024" s="138"/>
      <c r="AG1024" s="138"/>
      <c r="AH1024" s="113"/>
      <c r="AI1024" s="253" t="s">
        <v>5087</v>
      </c>
      <c r="AJ1024" s="234" t="s">
        <v>4862</v>
      </c>
      <c r="AK1024" s="235">
        <v>0.03</v>
      </c>
      <c r="AL1024" s="254">
        <v>0</v>
      </c>
      <c r="AM1024" s="113" t="s">
        <v>2622</v>
      </c>
    </row>
    <row r="1025" spans="1:39" ht="12.75">
      <c r="A1025" s="114" t="str">
        <f t="shared" si="274"/>
        <v/>
      </c>
      <c r="B1025" s="115"/>
      <c r="C1025" s="116"/>
      <c r="D1025" s="116"/>
      <c r="E1025" s="146"/>
      <c r="F1025" s="146"/>
      <c r="G1025" s="147"/>
      <c r="H1025" s="117"/>
      <c r="I1025" s="118" t="str">
        <f t="shared" si="258"/>
        <v/>
      </c>
      <c r="J1025" s="119"/>
      <c r="K1025" s="120">
        <v>1</v>
      </c>
      <c r="L1025" s="121">
        <f t="shared" si="263"/>
        <v>0</v>
      </c>
      <c r="M1025" s="122" t="str">
        <f t="shared" si="259"/>
        <v/>
      </c>
      <c r="N1025" s="123" t="str">
        <f t="shared" si="260"/>
        <v/>
      </c>
      <c r="O1025" s="124" t="str">
        <f t="shared" si="264"/>
        <v/>
      </c>
      <c r="P1025" s="125" t="e">
        <f t="shared" si="261"/>
        <v>#N/A</v>
      </c>
      <c r="Q1025" s="126">
        <f t="shared" si="262"/>
        <v>0</v>
      </c>
      <c r="R1025" s="127">
        <f t="shared" si="265"/>
        <v>0</v>
      </c>
      <c r="S1025" s="132" t="str">
        <f t="shared" si="266"/>
        <v/>
      </c>
      <c r="T1025" s="133" t="str">
        <f t="shared" si="267"/>
        <v/>
      </c>
      <c r="U1025" s="133" t="str">
        <f t="shared" si="268"/>
        <v/>
      </c>
      <c r="V1025" s="133" t="str">
        <f t="shared" si="269"/>
        <v/>
      </c>
      <c r="W1025" s="133" t="str">
        <f t="shared" si="270"/>
        <v/>
      </c>
      <c r="X1025" s="134" t="str">
        <f t="shared" si="271"/>
        <v/>
      </c>
      <c r="Y1025" s="133" t="str">
        <f t="shared" si="272"/>
        <v/>
      </c>
      <c r="Z1025" s="135" t="str">
        <f t="shared" si="273"/>
        <v/>
      </c>
      <c r="AA1025" s="113"/>
      <c r="AB1025" s="113"/>
      <c r="AC1025" s="113"/>
      <c r="AD1025" s="113"/>
      <c r="AE1025" s="138"/>
      <c r="AF1025" s="138"/>
      <c r="AG1025" s="138"/>
      <c r="AH1025" s="113"/>
      <c r="AI1025" s="253" t="s">
        <v>5088</v>
      </c>
      <c r="AJ1025" s="234" t="s">
        <v>4862</v>
      </c>
      <c r="AK1025" s="235">
        <v>0.03</v>
      </c>
      <c r="AL1025" s="254">
        <v>0</v>
      </c>
      <c r="AM1025" s="113" t="s">
        <v>2622</v>
      </c>
    </row>
    <row r="1026" spans="1:39" ht="12.75">
      <c r="A1026" s="114" t="str">
        <f t="shared" si="274"/>
        <v/>
      </c>
      <c r="B1026" s="115"/>
      <c r="C1026" s="116"/>
      <c r="D1026" s="116"/>
      <c r="E1026" s="146"/>
      <c r="F1026" s="146"/>
      <c r="G1026" s="147"/>
      <c r="H1026" s="117"/>
      <c r="I1026" s="118" t="str">
        <f t="shared" si="258"/>
        <v/>
      </c>
      <c r="J1026" s="119"/>
      <c r="K1026" s="120">
        <v>1</v>
      </c>
      <c r="L1026" s="121">
        <f t="shared" si="263"/>
        <v>0</v>
      </c>
      <c r="M1026" s="122" t="str">
        <f t="shared" si="259"/>
        <v/>
      </c>
      <c r="N1026" s="123" t="str">
        <f t="shared" si="260"/>
        <v/>
      </c>
      <c r="O1026" s="124" t="str">
        <f t="shared" si="264"/>
        <v/>
      </c>
      <c r="P1026" s="125" t="e">
        <f t="shared" si="261"/>
        <v>#N/A</v>
      </c>
      <c r="Q1026" s="126">
        <f t="shared" si="262"/>
        <v>0</v>
      </c>
      <c r="R1026" s="127">
        <f t="shared" si="265"/>
        <v>0</v>
      </c>
      <c r="S1026" s="132" t="str">
        <f t="shared" si="266"/>
        <v/>
      </c>
      <c r="T1026" s="133" t="str">
        <f t="shared" si="267"/>
        <v/>
      </c>
      <c r="U1026" s="133" t="str">
        <f t="shared" si="268"/>
        <v/>
      </c>
      <c r="V1026" s="133" t="str">
        <f t="shared" si="269"/>
        <v/>
      </c>
      <c r="W1026" s="133" t="str">
        <f t="shared" si="270"/>
        <v/>
      </c>
      <c r="X1026" s="134" t="str">
        <f t="shared" si="271"/>
        <v/>
      </c>
      <c r="Y1026" s="133" t="str">
        <f t="shared" si="272"/>
        <v/>
      </c>
      <c r="Z1026" s="135" t="str">
        <f t="shared" si="273"/>
        <v/>
      </c>
      <c r="AA1026" s="113"/>
      <c r="AB1026" s="113"/>
      <c r="AC1026" s="113"/>
      <c r="AD1026" s="113"/>
      <c r="AE1026" s="138"/>
      <c r="AF1026" s="138"/>
      <c r="AG1026" s="138"/>
      <c r="AH1026" s="113"/>
      <c r="AI1026" s="253" t="s">
        <v>5089</v>
      </c>
      <c r="AJ1026" s="234" t="s">
        <v>4862</v>
      </c>
      <c r="AK1026" s="235">
        <v>0.25</v>
      </c>
      <c r="AL1026" s="254">
        <v>0</v>
      </c>
      <c r="AM1026" s="113" t="s">
        <v>2622</v>
      </c>
    </row>
    <row r="1027" spans="1:39" ht="12.75">
      <c r="A1027" s="114" t="str">
        <f t="shared" si="274"/>
        <v/>
      </c>
      <c r="B1027" s="115"/>
      <c r="C1027" s="116"/>
      <c r="D1027" s="116"/>
      <c r="E1027" s="146"/>
      <c r="F1027" s="146"/>
      <c r="G1027" s="147"/>
      <c r="H1027" s="117"/>
      <c r="I1027" s="118" t="str">
        <f t="shared" si="258"/>
        <v/>
      </c>
      <c r="J1027" s="119"/>
      <c r="K1027" s="120">
        <v>1</v>
      </c>
      <c r="L1027" s="121">
        <f t="shared" si="263"/>
        <v>0</v>
      </c>
      <c r="M1027" s="122" t="str">
        <f t="shared" si="259"/>
        <v/>
      </c>
      <c r="N1027" s="123" t="str">
        <f t="shared" si="260"/>
        <v/>
      </c>
      <c r="O1027" s="124" t="str">
        <f t="shared" si="264"/>
        <v/>
      </c>
      <c r="P1027" s="125" t="e">
        <f t="shared" si="261"/>
        <v>#N/A</v>
      </c>
      <c r="Q1027" s="126">
        <f t="shared" si="262"/>
        <v>0</v>
      </c>
      <c r="R1027" s="127">
        <f t="shared" si="265"/>
        <v>0</v>
      </c>
      <c r="S1027" s="132" t="str">
        <f t="shared" si="266"/>
        <v/>
      </c>
      <c r="T1027" s="133" t="str">
        <f t="shared" si="267"/>
        <v/>
      </c>
      <c r="U1027" s="133" t="str">
        <f t="shared" si="268"/>
        <v/>
      </c>
      <c r="V1027" s="133" t="str">
        <f t="shared" si="269"/>
        <v/>
      </c>
      <c r="W1027" s="133" t="str">
        <f t="shared" si="270"/>
        <v/>
      </c>
      <c r="X1027" s="134" t="str">
        <f t="shared" si="271"/>
        <v/>
      </c>
      <c r="Y1027" s="133" t="str">
        <f t="shared" si="272"/>
        <v/>
      </c>
      <c r="Z1027" s="135" t="str">
        <f t="shared" si="273"/>
        <v/>
      </c>
      <c r="AA1027" s="113"/>
      <c r="AB1027" s="113"/>
      <c r="AC1027" s="113"/>
      <c r="AD1027" s="113"/>
      <c r="AE1027" s="138"/>
      <c r="AF1027" s="138"/>
      <c r="AG1027" s="138"/>
      <c r="AH1027" s="113"/>
      <c r="AI1027" s="253" t="s">
        <v>3234</v>
      </c>
      <c r="AJ1027" s="234" t="s">
        <v>4601</v>
      </c>
      <c r="AK1027" s="235">
        <v>0.25</v>
      </c>
      <c r="AL1027" s="254">
        <v>0</v>
      </c>
      <c r="AM1027" s="113" t="s">
        <v>2622</v>
      </c>
    </row>
    <row r="1028" spans="1:39" ht="12.75">
      <c r="A1028" s="114" t="str">
        <f t="shared" si="274"/>
        <v/>
      </c>
      <c r="B1028" s="115"/>
      <c r="C1028" s="116"/>
      <c r="D1028" s="116"/>
      <c r="E1028" s="146"/>
      <c r="F1028" s="146"/>
      <c r="G1028" s="147"/>
      <c r="H1028" s="117"/>
      <c r="I1028" s="118" t="str">
        <f t="shared" si="258"/>
        <v/>
      </c>
      <c r="J1028" s="119"/>
      <c r="K1028" s="120">
        <v>1</v>
      </c>
      <c r="L1028" s="121">
        <f t="shared" si="263"/>
        <v>0</v>
      </c>
      <c r="M1028" s="122" t="str">
        <f t="shared" si="259"/>
        <v/>
      </c>
      <c r="N1028" s="123" t="str">
        <f t="shared" si="260"/>
        <v/>
      </c>
      <c r="O1028" s="124" t="str">
        <f t="shared" si="264"/>
        <v/>
      </c>
      <c r="P1028" s="125" t="e">
        <f t="shared" si="261"/>
        <v>#N/A</v>
      </c>
      <c r="Q1028" s="126">
        <f t="shared" si="262"/>
        <v>0</v>
      </c>
      <c r="R1028" s="127">
        <f t="shared" si="265"/>
        <v>0</v>
      </c>
      <c r="S1028" s="132" t="str">
        <f t="shared" si="266"/>
        <v/>
      </c>
      <c r="T1028" s="133" t="str">
        <f t="shared" si="267"/>
        <v/>
      </c>
      <c r="U1028" s="133" t="str">
        <f t="shared" si="268"/>
        <v/>
      </c>
      <c r="V1028" s="133" t="str">
        <f t="shared" si="269"/>
        <v/>
      </c>
      <c r="W1028" s="133" t="str">
        <f t="shared" si="270"/>
        <v/>
      </c>
      <c r="X1028" s="134" t="str">
        <f t="shared" si="271"/>
        <v/>
      </c>
      <c r="Y1028" s="133" t="str">
        <f t="shared" si="272"/>
        <v/>
      </c>
      <c r="Z1028" s="135" t="str">
        <f t="shared" si="273"/>
        <v/>
      </c>
      <c r="AA1028" s="113"/>
      <c r="AB1028" s="113"/>
      <c r="AC1028" s="113"/>
      <c r="AD1028" s="113"/>
      <c r="AE1028" s="138"/>
      <c r="AF1028" s="138"/>
      <c r="AG1028" s="138"/>
      <c r="AH1028" s="113"/>
      <c r="AI1028" s="253" t="s">
        <v>3235</v>
      </c>
      <c r="AJ1028" s="234" t="s">
        <v>4601</v>
      </c>
      <c r="AK1028" s="235">
        <v>0.25</v>
      </c>
      <c r="AL1028" s="254">
        <v>0</v>
      </c>
      <c r="AM1028" s="113" t="s">
        <v>2622</v>
      </c>
    </row>
    <row r="1029" spans="1:39" ht="12.75">
      <c r="A1029" s="114" t="str">
        <f t="shared" si="274"/>
        <v/>
      </c>
      <c r="B1029" s="115"/>
      <c r="C1029" s="116"/>
      <c r="D1029" s="116"/>
      <c r="E1029" s="146"/>
      <c r="F1029" s="146"/>
      <c r="G1029" s="147"/>
      <c r="H1029" s="117"/>
      <c r="I1029" s="118" t="str">
        <f t="shared" si="258"/>
        <v/>
      </c>
      <c r="J1029" s="119"/>
      <c r="K1029" s="120">
        <v>1</v>
      </c>
      <c r="L1029" s="121">
        <f t="shared" si="263"/>
        <v>0</v>
      </c>
      <c r="M1029" s="122" t="str">
        <f t="shared" si="259"/>
        <v/>
      </c>
      <c r="N1029" s="123" t="str">
        <f t="shared" si="260"/>
        <v/>
      </c>
      <c r="O1029" s="124" t="str">
        <f t="shared" si="264"/>
        <v/>
      </c>
      <c r="P1029" s="125" t="e">
        <f t="shared" si="261"/>
        <v>#N/A</v>
      </c>
      <c r="Q1029" s="126">
        <f t="shared" si="262"/>
        <v>0</v>
      </c>
      <c r="R1029" s="127">
        <f t="shared" si="265"/>
        <v>0</v>
      </c>
      <c r="S1029" s="132" t="str">
        <f t="shared" si="266"/>
        <v/>
      </c>
      <c r="T1029" s="133" t="str">
        <f t="shared" si="267"/>
        <v/>
      </c>
      <c r="U1029" s="133" t="str">
        <f t="shared" si="268"/>
        <v/>
      </c>
      <c r="V1029" s="133" t="str">
        <f t="shared" si="269"/>
        <v/>
      </c>
      <c r="W1029" s="133" t="str">
        <f t="shared" si="270"/>
        <v/>
      </c>
      <c r="X1029" s="134" t="str">
        <f t="shared" si="271"/>
        <v/>
      </c>
      <c r="Y1029" s="133" t="str">
        <f t="shared" si="272"/>
        <v/>
      </c>
      <c r="Z1029" s="135" t="str">
        <f t="shared" si="273"/>
        <v/>
      </c>
      <c r="AA1029" s="113"/>
      <c r="AB1029" s="113"/>
      <c r="AC1029" s="113"/>
      <c r="AD1029" s="113"/>
      <c r="AE1029" s="138"/>
      <c r="AF1029" s="138"/>
      <c r="AG1029" s="138"/>
      <c r="AH1029" s="113"/>
      <c r="AI1029" s="253" t="s">
        <v>5090</v>
      </c>
      <c r="AJ1029" s="234" t="s">
        <v>4601</v>
      </c>
      <c r="AK1029" s="235">
        <v>0.25</v>
      </c>
      <c r="AL1029" s="254">
        <v>0</v>
      </c>
      <c r="AM1029" s="113" t="s">
        <v>2622</v>
      </c>
    </row>
    <row r="1030" spans="1:39" ht="12.75">
      <c r="A1030" s="114" t="str">
        <f t="shared" si="274"/>
        <v/>
      </c>
      <c r="B1030" s="115"/>
      <c r="C1030" s="116"/>
      <c r="D1030" s="116"/>
      <c r="E1030" s="146"/>
      <c r="F1030" s="146"/>
      <c r="G1030" s="147"/>
      <c r="H1030" s="117"/>
      <c r="I1030" s="118" t="str">
        <f t="shared" si="258"/>
        <v/>
      </c>
      <c r="J1030" s="119"/>
      <c r="K1030" s="120">
        <v>1</v>
      </c>
      <c r="L1030" s="121">
        <f t="shared" si="263"/>
        <v>0</v>
      </c>
      <c r="M1030" s="122" t="str">
        <f t="shared" si="259"/>
        <v/>
      </c>
      <c r="N1030" s="123" t="str">
        <f t="shared" si="260"/>
        <v/>
      </c>
      <c r="O1030" s="124" t="str">
        <f t="shared" si="264"/>
        <v/>
      </c>
      <c r="P1030" s="125" t="e">
        <f t="shared" si="261"/>
        <v>#N/A</v>
      </c>
      <c r="Q1030" s="126">
        <f t="shared" si="262"/>
        <v>0</v>
      </c>
      <c r="R1030" s="127">
        <f t="shared" si="265"/>
        <v>0</v>
      </c>
      <c r="S1030" s="132" t="str">
        <f t="shared" si="266"/>
        <v/>
      </c>
      <c r="T1030" s="133" t="str">
        <f t="shared" si="267"/>
        <v/>
      </c>
      <c r="U1030" s="133" t="str">
        <f t="shared" si="268"/>
        <v/>
      </c>
      <c r="V1030" s="133" t="str">
        <f t="shared" si="269"/>
        <v/>
      </c>
      <c r="W1030" s="133" t="str">
        <f t="shared" si="270"/>
        <v/>
      </c>
      <c r="X1030" s="134" t="str">
        <f t="shared" si="271"/>
        <v/>
      </c>
      <c r="Y1030" s="133" t="str">
        <f t="shared" si="272"/>
        <v/>
      </c>
      <c r="Z1030" s="135" t="str">
        <f t="shared" si="273"/>
        <v/>
      </c>
      <c r="AA1030" s="113"/>
      <c r="AB1030" s="113"/>
      <c r="AC1030" s="113"/>
      <c r="AD1030" s="113"/>
      <c r="AE1030" s="138"/>
      <c r="AF1030" s="138"/>
      <c r="AG1030" s="138"/>
      <c r="AH1030" s="113"/>
      <c r="AI1030" s="253" t="s">
        <v>5091</v>
      </c>
      <c r="AJ1030" s="234" t="s">
        <v>4601</v>
      </c>
      <c r="AK1030" s="235">
        <v>0.25</v>
      </c>
      <c r="AL1030" s="254">
        <v>0</v>
      </c>
      <c r="AM1030" s="113" t="s">
        <v>2622</v>
      </c>
    </row>
    <row r="1031" spans="1:39" ht="12.75">
      <c r="A1031" s="114" t="str">
        <f t="shared" si="274"/>
        <v/>
      </c>
      <c r="B1031" s="115"/>
      <c r="C1031" s="116"/>
      <c r="D1031" s="116"/>
      <c r="E1031" s="146"/>
      <c r="F1031" s="146"/>
      <c r="G1031" s="147"/>
      <c r="H1031" s="117"/>
      <c r="I1031" s="118" t="str">
        <f t="shared" si="258"/>
        <v/>
      </c>
      <c r="J1031" s="119"/>
      <c r="K1031" s="120">
        <v>1</v>
      </c>
      <c r="L1031" s="121">
        <f t="shared" si="263"/>
        <v>0</v>
      </c>
      <c r="M1031" s="122" t="str">
        <f t="shared" si="259"/>
        <v/>
      </c>
      <c r="N1031" s="123" t="str">
        <f t="shared" si="260"/>
        <v/>
      </c>
      <c r="O1031" s="124" t="str">
        <f t="shared" si="264"/>
        <v/>
      </c>
      <c r="P1031" s="125" t="e">
        <f t="shared" si="261"/>
        <v>#N/A</v>
      </c>
      <c r="Q1031" s="126">
        <f t="shared" si="262"/>
        <v>0</v>
      </c>
      <c r="R1031" s="127">
        <f t="shared" si="265"/>
        <v>0</v>
      </c>
      <c r="S1031" s="132" t="str">
        <f t="shared" si="266"/>
        <v/>
      </c>
      <c r="T1031" s="133" t="str">
        <f t="shared" si="267"/>
        <v/>
      </c>
      <c r="U1031" s="133" t="str">
        <f t="shared" si="268"/>
        <v/>
      </c>
      <c r="V1031" s="133" t="str">
        <f t="shared" si="269"/>
        <v/>
      </c>
      <c r="W1031" s="133" t="str">
        <f t="shared" si="270"/>
        <v/>
      </c>
      <c r="X1031" s="134" t="str">
        <f t="shared" si="271"/>
        <v/>
      </c>
      <c r="Y1031" s="133" t="str">
        <f t="shared" si="272"/>
        <v/>
      </c>
      <c r="Z1031" s="135" t="str">
        <f t="shared" si="273"/>
        <v/>
      </c>
      <c r="AA1031" s="113"/>
      <c r="AB1031" s="113"/>
      <c r="AC1031" s="113"/>
      <c r="AD1031" s="113"/>
      <c r="AE1031" s="138"/>
      <c r="AF1031" s="138"/>
      <c r="AG1031" s="138"/>
      <c r="AH1031" s="113"/>
      <c r="AI1031" s="253" t="s">
        <v>2652</v>
      </c>
      <c r="AJ1031" s="234" t="s">
        <v>4601</v>
      </c>
      <c r="AK1031" s="235">
        <v>0.25</v>
      </c>
      <c r="AL1031" s="254">
        <v>0</v>
      </c>
      <c r="AM1031" s="113" t="s">
        <v>2622</v>
      </c>
    </row>
    <row r="1032" spans="1:39" ht="12.75">
      <c r="A1032" s="114" t="str">
        <f t="shared" si="274"/>
        <v/>
      </c>
      <c r="B1032" s="115"/>
      <c r="C1032" s="116"/>
      <c r="D1032" s="116"/>
      <c r="E1032" s="146"/>
      <c r="F1032" s="146"/>
      <c r="G1032" s="147"/>
      <c r="H1032" s="117"/>
      <c r="I1032" s="118" t="str">
        <f t="shared" si="258"/>
        <v/>
      </c>
      <c r="J1032" s="119"/>
      <c r="K1032" s="120">
        <v>1</v>
      </c>
      <c r="L1032" s="121">
        <f t="shared" si="263"/>
        <v>0</v>
      </c>
      <c r="M1032" s="122" t="str">
        <f t="shared" si="259"/>
        <v/>
      </c>
      <c r="N1032" s="123" t="str">
        <f t="shared" si="260"/>
        <v/>
      </c>
      <c r="O1032" s="124" t="str">
        <f t="shared" si="264"/>
        <v/>
      </c>
      <c r="P1032" s="125" t="e">
        <f t="shared" si="261"/>
        <v>#N/A</v>
      </c>
      <c r="Q1032" s="126">
        <f t="shared" si="262"/>
        <v>0</v>
      </c>
      <c r="R1032" s="127">
        <f t="shared" si="265"/>
        <v>0</v>
      </c>
      <c r="S1032" s="132" t="str">
        <f t="shared" si="266"/>
        <v/>
      </c>
      <c r="T1032" s="133" t="str">
        <f t="shared" si="267"/>
        <v/>
      </c>
      <c r="U1032" s="133" t="str">
        <f t="shared" si="268"/>
        <v/>
      </c>
      <c r="V1032" s="133" t="str">
        <f t="shared" si="269"/>
        <v/>
      </c>
      <c r="W1032" s="133" t="str">
        <f t="shared" si="270"/>
        <v/>
      </c>
      <c r="X1032" s="134" t="str">
        <f t="shared" si="271"/>
        <v/>
      </c>
      <c r="Y1032" s="133" t="str">
        <f t="shared" si="272"/>
        <v/>
      </c>
      <c r="Z1032" s="135" t="str">
        <f t="shared" si="273"/>
        <v/>
      </c>
      <c r="AA1032" s="113"/>
      <c r="AB1032" s="113"/>
      <c r="AC1032" s="113"/>
      <c r="AD1032" s="113"/>
      <c r="AE1032" s="138"/>
      <c r="AF1032" s="138"/>
      <c r="AG1032" s="138"/>
      <c r="AH1032" s="113"/>
      <c r="AI1032" s="253" t="s">
        <v>6338</v>
      </c>
      <c r="AJ1032" s="234" t="s">
        <v>4601</v>
      </c>
      <c r="AK1032" s="235">
        <v>0.03</v>
      </c>
      <c r="AL1032" s="254">
        <v>0</v>
      </c>
      <c r="AM1032" s="113" t="s">
        <v>2622</v>
      </c>
    </row>
    <row r="1033" spans="1:39" ht="12.75">
      <c r="A1033" s="114" t="str">
        <f t="shared" si="274"/>
        <v/>
      </c>
      <c r="B1033" s="115"/>
      <c r="C1033" s="116"/>
      <c r="D1033" s="116"/>
      <c r="E1033" s="146"/>
      <c r="F1033" s="146"/>
      <c r="G1033" s="147"/>
      <c r="H1033" s="117"/>
      <c r="I1033" s="118" t="str">
        <f t="shared" si="258"/>
        <v/>
      </c>
      <c r="J1033" s="119"/>
      <c r="K1033" s="120">
        <v>1</v>
      </c>
      <c r="L1033" s="121">
        <f t="shared" si="263"/>
        <v>0</v>
      </c>
      <c r="M1033" s="122" t="str">
        <f t="shared" si="259"/>
        <v/>
      </c>
      <c r="N1033" s="123" t="str">
        <f t="shared" si="260"/>
        <v/>
      </c>
      <c r="O1033" s="124" t="str">
        <f t="shared" si="264"/>
        <v/>
      </c>
      <c r="P1033" s="125" t="e">
        <f t="shared" si="261"/>
        <v>#N/A</v>
      </c>
      <c r="Q1033" s="126">
        <f t="shared" si="262"/>
        <v>0</v>
      </c>
      <c r="R1033" s="127">
        <f t="shared" si="265"/>
        <v>0</v>
      </c>
      <c r="S1033" s="132" t="str">
        <f t="shared" si="266"/>
        <v/>
      </c>
      <c r="T1033" s="133" t="str">
        <f t="shared" si="267"/>
        <v/>
      </c>
      <c r="U1033" s="133" t="str">
        <f t="shared" si="268"/>
        <v/>
      </c>
      <c r="V1033" s="133" t="str">
        <f t="shared" si="269"/>
        <v/>
      </c>
      <c r="W1033" s="133" t="str">
        <f t="shared" si="270"/>
        <v/>
      </c>
      <c r="X1033" s="134" t="str">
        <f t="shared" si="271"/>
        <v/>
      </c>
      <c r="Y1033" s="133" t="str">
        <f t="shared" si="272"/>
        <v/>
      </c>
      <c r="Z1033" s="135" t="str">
        <f t="shared" si="273"/>
        <v/>
      </c>
      <c r="AA1033" s="113"/>
      <c r="AB1033" s="113"/>
      <c r="AC1033" s="113"/>
      <c r="AD1033" s="113"/>
      <c r="AE1033" s="138"/>
      <c r="AF1033" s="138"/>
      <c r="AG1033" s="138"/>
      <c r="AH1033" s="113"/>
      <c r="AI1033" s="253" t="s">
        <v>2653</v>
      </c>
      <c r="AJ1033" s="234" t="s">
        <v>4601</v>
      </c>
      <c r="AK1033" s="235">
        <v>0.03</v>
      </c>
      <c r="AL1033" s="254">
        <v>0</v>
      </c>
      <c r="AM1033" s="113" t="s">
        <v>2622</v>
      </c>
    </row>
    <row r="1034" spans="1:39" ht="12.75">
      <c r="A1034" s="114" t="str">
        <f t="shared" si="274"/>
        <v/>
      </c>
      <c r="B1034" s="115"/>
      <c r="C1034" s="116"/>
      <c r="D1034" s="116"/>
      <c r="E1034" s="146"/>
      <c r="F1034" s="146"/>
      <c r="G1034" s="147"/>
      <c r="H1034" s="117"/>
      <c r="I1034" s="118" t="str">
        <f t="shared" si="258"/>
        <v/>
      </c>
      <c r="J1034" s="119"/>
      <c r="K1034" s="120">
        <v>1</v>
      </c>
      <c r="L1034" s="121">
        <f t="shared" si="263"/>
        <v>0</v>
      </c>
      <c r="M1034" s="122" t="str">
        <f t="shared" si="259"/>
        <v/>
      </c>
      <c r="N1034" s="123" t="str">
        <f t="shared" si="260"/>
        <v/>
      </c>
      <c r="O1034" s="124" t="str">
        <f t="shared" si="264"/>
        <v/>
      </c>
      <c r="P1034" s="125" t="e">
        <f t="shared" si="261"/>
        <v>#N/A</v>
      </c>
      <c r="Q1034" s="126">
        <f t="shared" si="262"/>
        <v>0</v>
      </c>
      <c r="R1034" s="127">
        <f t="shared" si="265"/>
        <v>0</v>
      </c>
      <c r="S1034" s="132" t="str">
        <f t="shared" si="266"/>
        <v/>
      </c>
      <c r="T1034" s="133" t="str">
        <f t="shared" si="267"/>
        <v/>
      </c>
      <c r="U1034" s="133" t="str">
        <f t="shared" si="268"/>
        <v/>
      </c>
      <c r="V1034" s="133" t="str">
        <f t="shared" si="269"/>
        <v/>
      </c>
      <c r="W1034" s="133" t="str">
        <f t="shared" si="270"/>
        <v/>
      </c>
      <c r="X1034" s="134" t="str">
        <f t="shared" si="271"/>
        <v/>
      </c>
      <c r="Y1034" s="133" t="str">
        <f t="shared" si="272"/>
        <v/>
      </c>
      <c r="Z1034" s="135" t="str">
        <f t="shared" si="273"/>
        <v/>
      </c>
      <c r="AA1034" s="113"/>
      <c r="AB1034" s="113"/>
      <c r="AC1034" s="113"/>
      <c r="AD1034" s="113"/>
      <c r="AE1034" s="138"/>
      <c r="AF1034" s="138"/>
      <c r="AG1034" s="138"/>
      <c r="AH1034" s="113"/>
      <c r="AI1034" s="253" t="s">
        <v>6339</v>
      </c>
      <c r="AJ1034" s="234" t="s">
        <v>4601</v>
      </c>
      <c r="AK1034" s="235">
        <v>0.03</v>
      </c>
      <c r="AL1034" s="254">
        <v>0</v>
      </c>
      <c r="AM1034" s="113" t="s">
        <v>2622</v>
      </c>
    </row>
    <row r="1035" spans="1:39" ht="12.75">
      <c r="A1035" s="114" t="str">
        <f t="shared" si="274"/>
        <v/>
      </c>
      <c r="B1035" s="115"/>
      <c r="C1035" s="116"/>
      <c r="D1035" s="116"/>
      <c r="E1035" s="146"/>
      <c r="F1035" s="146"/>
      <c r="G1035" s="147"/>
      <c r="H1035" s="117"/>
      <c r="I1035" s="118" t="str">
        <f t="shared" si="258"/>
        <v/>
      </c>
      <c r="J1035" s="119"/>
      <c r="K1035" s="120">
        <v>1</v>
      </c>
      <c r="L1035" s="121">
        <f t="shared" si="263"/>
        <v>0</v>
      </c>
      <c r="M1035" s="122" t="str">
        <f t="shared" si="259"/>
        <v/>
      </c>
      <c r="N1035" s="123" t="str">
        <f t="shared" si="260"/>
        <v/>
      </c>
      <c r="O1035" s="124" t="str">
        <f t="shared" si="264"/>
        <v/>
      </c>
      <c r="P1035" s="125" t="e">
        <f t="shared" si="261"/>
        <v>#N/A</v>
      </c>
      <c r="Q1035" s="126">
        <f t="shared" si="262"/>
        <v>0</v>
      </c>
      <c r="R1035" s="127">
        <f t="shared" si="265"/>
        <v>0</v>
      </c>
      <c r="S1035" s="132" t="str">
        <f t="shared" si="266"/>
        <v/>
      </c>
      <c r="T1035" s="133" t="str">
        <f t="shared" si="267"/>
        <v/>
      </c>
      <c r="U1035" s="133" t="str">
        <f t="shared" si="268"/>
        <v/>
      </c>
      <c r="V1035" s="133" t="str">
        <f t="shared" si="269"/>
        <v/>
      </c>
      <c r="W1035" s="133" t="str">
        <f t="shared" si="270"/>
        <v/>
      </c>
      <c r="X1035" s="134" t="str">
        <f t="shared" si="271"/>
        <v/>
      </c>
      <c r="Y1035" s="133" t="str">
        <f t="shared" si="272"/>
        <v/>
      </c>
      <c r="Z1035" s="135" t="str">
        <f t="shared" si="273"/>
        <v/>
      </c>
      <c r="AA1035" s="113"/>
      <c r="AB1035" s="113"/>
      <c r="AC1035" s="113"/>
      <c r="AD1035" s="113"/>
      <c r="AE1035" s="138"/>
      <c r="AF1035" s="138"/>
      <c r="AG1035" s="138"/>
      <c r="AH1035" s="113"/>
      <c r="AI1035" s="253" t="s">
        <v>2654</v>
      </c>
      <c r="AJ1035" s="234" t="s">
        <v>4601</v>
      </c>
      <c r="AK1035" s="235">
        <v>0.03</v>
      </c>
      <c r="AL1035" s="254">
        <v>0</v>
      </c>
      <c r="AM1035" s="113" t="s">
        <v>2622</v>
      </c>
    </row>
    <row r="1036" spans="1:39" ht="12.75">
      <c r="A1036" s="114" t="str">
        <f t="shared" si="274"/>
        <v/>
      </c>
      <c r="B1036" s="115"/>
      <c r="C1036" s="116"/>
      <c r="D1036" s="116"/>
      <c r="E1036" s="146"/>
      <c r="F1036" s="146"/>
      <c r="G1036" s="147"/>
      <c r="H1036" s="117"/>
      <c r="I1036" s="118" t="str">
        <f t="shared" ref="I1036:I1099" si="275">IF(ISNA($P1036="TRUE"),"",VLOOKUP($G1036,$AI$14:$AL$5997,2,FALSE))</f>
        <v/>
      </c>
      <c r="J1036" s="119"/>
      <c r="K1036" s="120">
        <v>1</v>
      </c>
      <c r="L1036" s="121">
        <f t="shared" si="263"/>
        <v>0</v>
      </c>
      <c r="M1036" s="122" t="str">
        <f t="shared" ref="M1036:M1099" si="276">IF(ISNA($P1036="TRUE"),"",VLOOKUP($G1036,$AI$14:$AL$5997,3,FALSE))</f>
        <v/>
      </c>
      <c r="N1036" s="123" t="str">
        <f t="shared" ref="N1036:N1099" si="277">IF(ISNA($P1036="TRUE"),"",VLOOKUP($G1036,$AI$14:$AL$5997,4,FALSE))</f>
        <v/>
      </c>
      <c r="O1036" s="124" t="str">
        <f t="shared" si="264"/>
        <v/>
      </c>
      <c r="P1036" s="125" t="e">
        <f t="shared" ref="P1036:P1099" si="278">VLOOKUP(G1036,$AI$14:$AM$5998,5,FALSE)</f>
        <v>#N/A</v>
      </c>
      <c r="Q1036" s="126">
        <f t="shared" ref="Q1036:Q1099" si="279">IF(ISNUMBER(H1036),+N1036*H1036,0)</f>
        <v>0</v>
      </c>
      <c r="R1036" s="127">
        <f t="shared" si="265"/>
        <v>0</v>
      </c>
      <c r="S1036" s="132" t="str">
        <f t="shared" si="266"/>
        <v/>
      </c>
      <c r="T1036" s="133" t="str">
        <f t="shared" si="267"/>
        <v/>
      </c>
      <c r="U1036" s="133" t="str">
        <f t="shared" si="268"/>
        <v/>
      </c>
      <c r="V1036" s="133" t="str">
        <f t="shared" si="269"/>
        <v/>
      </c>
      <c r="W1036" s="133" t="str">
        <f t="shared" si="270"/>
        <v/>
      </c>
      <c r="X1036" s="134" t="str">
        <f t="shared" si="271"/>
        <v/>
      </c>
      <c r="Y1036" s="133" t="str">
        <f t="shared" si="272"/>
        <v/>
      </c>
      <c r="Z1036" s="135" t="str">
        <f t="shared" si="273"/>
        <v/>
      </c>
      <c r="AA1036" s="113"/>
      <c r="AB1036" s="113"/>
      <c r="AC1036" s="113"/>
      <c r="AD1036" s="113"/>
      <c r="AE1036" s="138"/>
      <c r="AF1036" s="138"/>
      <c r="AG1036" s="138"/>
      <c r="AH1036" s="113"/>
      <c r="AI1036" s="253" t="s">
        <v>2655</v>
      </c>
      <c r="AJ1036" s="234" t="s">
        <v>4601</v>
      </c>
      <c r="AK1036" s="235">
        <v>0.03</v>
      </c>
      <c r="AL1036" s="254">
        <v>0</v>
      </c>
      <c r="AM1036" s="113" t="s">
        <v>2622</v>
      </c>
    </row>
    <row r="1037" spans="1:39" ht="12.75">
      <c r="A1037" s="114" t="str">
        <f t="shared" si="274"/>
        <v/>
      </c>
      <c r="B1037" s="115"/>
      <c r="C1037" s="116"/>
      <c r="D1037" s="116"/>
      <c r="E1037" s="146"/>
      <c r="F1037" s="146"/>
      <c r="G1037" s="147"/>
      <c r="H1037" s="117"/>
      <c r="I1037" s="118" t="str">
        <f t="shared" si="275"/>
        <v/>
      </c>
      <c r="J1037" s="119"/>
      <c r="K1037" s="120">
        <v>1</v>
      </c>
      <c r="L1037" s="121">
        <f t="shared" ref="L1037:L1100" si="280">IF(ISNUMBER(J1037),+J1037*$J$6*K1037,0)</f>
        <v>0</v>
      </c>
      <c r="M1037" s="122" t="str">
        <f t="shared" si="276"/>
        <v/>
      </c>
      <c r="N1037" s="123" t="str">
        <f t="shared" si="277"/>
        <v/>
      </c>
      <c r="O1037" s="124" t="str">
        <f t="shared" ref="O1037:O1100" si="281">IF(ISNA(P1037="TRUE"),"",ROUND((L1037*M1037+Q1037)*R1037,2))</f>
        <v/>
      </c>
      <c r="P1037" s="125" t="e">
        <f t="shared" si="278"/>
        <v>#N/A</v>
      </c>
      <c r="Q1037" s="126">
        <f t="shared" si="279"/>
        <v>0</v>
      </c>
      <c r="R1037" s="127">
        <f t="shared" ref="R1037:R1100" si="282">IF(B1037="N",1,0)</f>
        <v>0</v>
      </c>
      <c r="S1037" s="132" t="str">
        <f t="shared" ref="S1037:S1100" si="283">IF(ISNA(P1037)=FALSE,IF(ISNA(VLOOKUP(B1037,AA$14:AA$31,1,FALSE))=TRUE,"X",""),"")</f>
        <v/>
      </c>
      <c r="T1037" s="133" t="str">
        <f t="shared" ref="T1037:T1100" si="284">IF(ISNA(P1037)=FALSE,IF(ISNA(VLOOKUP(C1037,$AE$14:$AE$240,1,FALSE)=TRUE),"X",""),"")</f>
        <v/>
      </c>
      <c r="U1037" s="133" t="str">
        <f t="shared" ref="U1037:U1100" si="285">IF(ISNA(P1037)=FALSE,IF(ISNA(VLOOKUP(D1037,$AE$14:$AE$240,1,FALSE)=TRUE),"X",""),"")</f>
        <v/>
      </c>
      <c r="V1037" s="133" t="str">
        <f t="shared" ref="V1037:V1100" si="286">IF(ISNA(P1037)=FALSE,IF(ISTEXT(E1037)=FALSE,"X",""),"")</f>
        <v/>
      </c>
      <c r="W1037" s="133" t="str">
        <f t="shared" ref="W1037:W1100" si="287">IF(ISNA(P1037)=FALSE,IF(ISTEXT(F1037)=FALSE,"X",""),"")</f>
        <v/>
      </c>
      <c r="X1037" s="134" t="str">
        <f t="shared" ref="X1037:X1100" si="288">IF(ISNUMBER(J1037)=TRUE,IF(ISNA(VLOOKUP(G1037,AI$14:AI$5997,1,FALSE)=TRUE),"X",""),"")</f>
        <v/>
      </c>
      <c r="Y1037" s="133" t="str">
        <f t="shared" ref="Y1037:Y1100" si="289">IF(ISNA(P1037)=FALSE,IF(I1037="..",IF(LEN(H1037)&gt;0,"X",""),IF(H1037&lt;0.00001,"X","")),"")</f>
        <v/>
      </c>
      <c r="Z1037" s="135" t="str">
        <f t="shared" ref="Z1037:Z1100" si="290">IF(ISNA(P1037)=TRUE,"",IF(L1037&gt;=0.0001,"","X"))</f>
        <v/>
      </c>
      <c r="AA1037" s="113"/>
      <c r="AB1037" s="113"/>
      <c r="AC1037" s="113"/>
      <c r="AD1037" s="113"/>
      <c r="AE1037" s="138"/>
      <c r="AF1037" s="138"/>
      <c r="AG1037" s="138"/>
      <c r="AH1037" s="113"/>
      <c r="AI1037" s="253" t="s">
        <v>2656</v>
      </c>
      <c r="AJ1037" s="234" t="s">
        <v>4601</v>
      </c>
      <c r="AK1037" s="235">
        <v>0.03</v>
      </c>
      <c r="AL1037" s="254">
        <v>0</v>
      </c>
      <c r="AM1037" s="113" t="s">
        <v>2622</v>
      </c>
    </row>
    <row r="1038" spans="1:39" ht="12.75">
      <c r="A1038" s="114" t="str">
        <f t="shared" ref="A1038:A1101" si="291">IF(ISNA($P1038)=TRUE,"",A1037+1)</f>
        <v/>
      </c>
      <c r="B1038" s="115"/>
      <c r="C1038" s="116"/>
      <c r="D1038" s="116"/>
      <c r="E1038" s="146"/>
      <c r="F1038" s="146"/>
      <c r="G1038" s="147"/>
      <c r="H1038" s="117"/>
      <c r="I1038" s="118" t="str">
        <f t="shared" si="275"/>
        <v/>
      </c>
      <c r="J1038" s="119"/>
      <c r="K1038" s="120">
        <v>1</v>
      </c>
      <c r="L1038" s="121">
        <f t="shared" si="280"/>
        <v>0</v>
      </c>
      <c r="M1038" s="122" t="str">
        <f t="shared" si="276"/>
        <v/>
      </c>
      <c r="N1038" s="123" t="str">
        <f t="shared" si="277"/>
        <v/>
      </c>
      <c r="O1038" s="124" t="str">
        <f t="shared" si="281"/>
        <v/>
      </c>
      <c r="P1038" s="125" t="e">
        <f t="shared" si="278"/>
        <v>#N/A</v>
      </c>
      <c r="Q1038" s="126">
        <f t="shared" si="279"/>
        <v>0</v>
      </c>
      <c r="R1038" s="127">
        <f t="shared" si="282"/>
        <v>0</v>
      </c>
      <c r="S1038" s="132" t="str">
        <f t="shared" si="283"/>
        <v/>
      </c>
      <c r="T1038" s="133" t="str">
        <f t="shared" si="284"/>
        <v/>
      </c>
      <c r="U1038" s="133" t="str">
        <f t="shared" si="285"/>
        <v/>
      </c>
      <c r="V1038" s="133" t="str">
        <f t="shared" si="286"/>
        <v/>
      </c>
      <c r="W1038" s="133" t="str">
        <f t="shared" si="287"/>
        <v/>
      </c>
      <c r="X1038" s="134" t="str">
        <f t="shared" si="288"/>
        <v/>
      </c>
      <c r="Y1038" s="133" t="str">
        <f t="shared" si="289"/>
        <v/>
      </c>
      <c r="Z1038" s="135" t="str">
        <f t="shared" si="290"/>
        <v/>
      </c>
      <c r="AA1038" s="113"/>
      <c r="AB1038" s="113"/>
      <c r="AC1038" s="113"/>
      <c r="AD1038" s="113"/>
      <c r="AE1038" s="138"/>
      <c r="AF1038" s="138"/>
      <c r="AG1038" s="138"/>
      <c r="AH1038" s="113"/>
      <c r="AI1038" s="253" t="s">
        <v>2657</v>
      </c>
      <c r="AJ1038" s="234" t="s">
        <v>4601</v>
      </c>
      <c r="AK1038" s="242">
        <v>0.03</v>
      </c>
      <c r="AL1038" s="254">
        <v>0</v>
      </c>
      <c r="AM1038" s="113" t="s">
        <v>2622</v>
      </c>
    </row>
    <row r="1039" spans="1:39" ht="12.75">
      <c r="A1039" s="114" t="str">
        <f t="shared" si="291"/>
        <v/>
      </c>
      <c r="B1039" s="115"/>
      <c r="C1039" s="116"/>
      <c r="D1039" s="116"/>
      <c r="E1039" s="146"/>
      <c r="F1039" s="146"/>
      <c r="G1039" s="147"/>
      <c r="H1039" s="117"/>
      <c r="I1039" s="118" t="str">
        <f t="shared" si="275"/>
        <v/>
      </c>
      <c r="J1039" s="119"/>
      <c r="K1039" s="120">
        <v>1</v>
      </c>
      <c r="L1039" s="121">
        <f t="shared" si="280"/>
        <v>0</v>
      </c>
      <c r="M1039" s="122" t="str">
        <f t="shared" si="276"/>
        <v/>
      </c>
      <c r="N1039" s="123" t="str">
        <f t="shared" si="277"/>
        <v/>
      </c>
      <c r="O1039" s="124" t="str">
        <f t="shared" si="281"/>
        <v/>
      </c>
      <c r="P1039" s="125" t="e">
        <f t="shared" si="278"/>
        <v>#N/A</v>
      </c>
      <c r="Q1039" s="126">
        <f t="shared" si="279"/>
        <v>0</v>
      </c>
      <c r="R1039" s="127">
        <f t="shared" si="282"/>
        <v>0</v>
      </c>
      <c r="S1039" s="132" t="str">
        <f t="shared" si="283"/>
        <v/>
      </c>
      <c r="T1039" s="133" t="str">
        <f t="shared" si="284"/>
        <v/>
      </c>
      <c r="U1039" s="133" t="str">
        <f t="shared" si="285"/>
        <v/>
      </c>
      <c r="V1039" s="133" t="str">
        <f t="shared" si="286"/>
        <v/>
      </c>
      <c r="W1039" s="133" t="str">
        <f t="shared" si="287"/>
        <v/>
      </c>
      <c r="X1039" s="134" t="str">
        <f t="shared" si="288"/>
        <v/>
      </c>
      <c r="Y1039" s="133" t="str">
        <f t="shared" si="289"/>
        <v/>
      </c>
      <c r="Z1039" s="135" t="str">
        <f t="shared" si="290"/>
        <v/>
      </c>
      <c r="AA1039" s="113"/>
      <c r="AB1039" s="113"/>
      <c r="AC1039" s="113"/>
      <c r="AD1039" s="113"/>
      <c r="AE1039" s="138"/>
      <c r="AF1039" s="138"/>
      <c r="AG1039" s="138"/>
      <c r="AH1039" s="113"/>
      <c r="AI1039" s="253" t="s">
        <v>6340</v>
      </c>
      <c r="AJ1039" s="234" t="s">
        <v>4601</v>
      </c>
      <c r="AK1039" s="235">
        <v>0.03</v>
      </c>
      <c r="AL1039" s="254">
        <v>0</v>
      </c>
      <c r="AM1039" s="113" t="s">
        <v>2622</v>
      </c>
    </row>
    <row r="1040" spans="1:39" ht="12.75">
      <c r="A1040" s="114" t="str">
        <f t="shared" si="291"/>
        <v/>
      </c>
      <c r="B1040" s="115"/>
      <c r="C1040" s="116"/>
      <c r="D1040" s="116"/>
      <c r="E1040" s="146"/>
      <c r="F1040" s="146"/>
      <c r="G1040" s="147"/>
      <c r="H1040" s="117"/>
      <c r="I1040" s="118" t="str">
        <f t="shared" si="275"/>
        <v/>
      </c>
      <c r="J1040" s="119"/>
      <c r="K1040" s="120">
        <v>1</v>
      </c>
      <c r="L1040" s="121">
        <f t="shared" si="280"/>
        <v>0</v>
      </c>
      <c r="M1040" s="122" t="str">
        <f t="shared" si="276"/>
        <v/>
      </c>
      <c r="N1040" s="123" t="str">
        <f t="shared" si="277"/>
        <v/>
      </c>
      <c r="O1040" s="124" t="str">
        <f t="shared" si="281"/>
        <v/>
      </c>
      <c r="P1040" s="125" t="e">
        <f t="shared" si="278"/>
        <v>#N/A</v>
      </c>
      <c r="Q1040" s="126">
        <f t="shared" si="279"/>
        <v>0</v>
      </c>
      <c r="R1040" s="127">
        <f t="shared" si="282"/>
        <v>0</v>
      </c>
      <c r="S1040" s="132" t="str">
        <f t="shared" si="283"/>
        <v/>
      </c>
      <c r="T1040" s="133" t="str">
        <f t="shared" si="284"/>
        <v/>
      </c>
      <c r="U1040" s="133" t="str">
        <f t="shared" si="285"/>
        <v/>
      </c>
      <c r="V1040" s="133" t="str">
        <f t="shared" si="286"/>
        <v/>
      </c>
      <c r="W1040" s="133" t="str">
        <f t="shared" si="287"/>
        <v/>
      </c>
      <c r="X1040" s="134" t="str">
        <f t="shared" si="288"/>
        <v/>
      </c>
      <c r="Y1040" s="133" t="str">
        <f t="shared" si="289"/>
        <v/>
      </c>
      <c r="Z1040" s="135" t="str">
        <f t="shared" si="290"/>
        <v/>
      </c>
      <c r="AA1040" s="113"/>
      <c r="AB1040" s="113"/>
      <c r="AC1040" s="113"/>
      <c r="AD1040" s="113"/>
      <c r="AE1040" s="138"/>
      <c r="AF1040" s="138"/>
      <c r="AG1040" s="138"/>
      <c r="AH1040" s="113"/>
      <c r="AI1040" s="253" t="s">
        <v>6341</v>
      </c>
      <c r="AJ1040" s="234" t="s">
        <v>4601</v>
      </c>
      <c r="AK1040" s="235">
        <v>0.03</v>
      </c>
      <c r="AL1040" s="254">
        <v>0</v>
      </c>
      <c r="AM1040" s="113" t="s">
        <v>2622</v>
      </c>
    </row>
    <row r="1041" spans="1:39" ht="12.75">
      <c r="A1041" s="114" t="str">
        <f t="shared" si="291"/>
        <v/>
      </c>
      <c r="B1041" s="115"/>
      <c r="C1041" s="116"/>
      <c r="D1041" s="116"/>
      <c r="E1041" s="146"/>
      <c r="F1041" s="146"/>
      <c r="G1041" s="147"/>
      <c r="H1041" s="117"/>
      <c r="I1041" s="118" t="str">
        <f t="shared" si="275"/>
        <v/>
      </c>
      <c r="J1041" s="119"/>
      <c r="K1041" s="120">
        <v>1</v>
      </c>
      <c r="L1041" s="121">
        <f t="shared" si="280"/>
        <v>0</v>
      </c>
      <c r="M1041" s="122" t="str">
        <f t="shared" si="276"/>
        <v/>
      </c>
      <c r="N1041" s="123" t="str">
        <f t="shared" si="277"/>
        <v/>
      </c>
      <c r="O1041" s="124" t="str">
        <f t="shared" si="281"/>
        <v/>
      </c>
      <c r="P1041" s="125" t="e">
        <f t="shared" si="278"/>
        <v>#N/A</v>
      </c>
      <c r="Q1041" s="126">
        <f t="shared" si="279"/>
        <v>0</v>
      </c>
      <c r="R1041" s="127">
        <f t="shared" si="282"/>
        <v>0</v>
      </c>
      <c r="S1041" s="132" t="str">
        <f t="shared" si="283"/>
        <v/>
      </c>
      <c r="T1041" s="133" t="str">
        <f t="shared" si="284"/>
        <v/>
      </c>
      <c r="U1041" s="133" t="str">
        <f t="shared" si="285"/>
        <v/>
      </c>
      <c r="V1041" s="133" t="str">
        <f t="shared" si="286"/>
        <v/>
      </c>
      <c r="W1041" s="133" t="str">
        <f t="shared" si="287"/>
        <v/>
      </c>
      <c r="X1041" s="134" t="str">
        <f t="shared" si="288"/>
        <v/>
      </c>
      <c r="Y1041" s="133" t="str">
        <f t="shared" si="289"/>
        <v/>
      </c>
      <c r="Z1041" s="135" t="str">
        <f t="shared" si="290"/>
        <v/>
      </c>
      <c r="AA1041" s="113"/>
      <c r="AB1041" s="113"/>
      <c r="AC1041" s="113"/>
      <c r="AD1041" s="113"/>
      <c r="AE1041" s="138"/>
      <c r="AF1041" s="138"/>
      <c r="AG1041" s="138"/>
      <c r="AH1041" s="113"/>
      <c r="AI1041" s="253" t="s">
        <v>2658</v>
      </c>
      <c r="AJ1041" s="234" t="s">
        <v>4601</v>
      </c>
      <c r="AK1041" s="235">
        <v>0.03</v>
      </c>
      <c r="AL1041" s="254">
        <v>0</v>
      </c>
      <c r="AM1041" s="113" t="s">
        <v>2622</v>
      </c>
    </row>
    <row r="1042" spans="1:39" ht="12.75">
      <c r="A1042" s="114" t="str">
        <f t="shared" si="291"/>
        <v/>
      </c>
      <c r="B1042" s="115"/>
      <c r="C1042" s="116"/>
      <c r="D1042" s="116"/>
      <c r="E1042" s="146"/>
      <c r="F1042" s="146"/>
      <c r="G1042" s="147"/>
      <c r="H1042" s="117"/>
      <c r="I1042" s="118" t="str">
        <f t="shared" si="275"/>
        <v/>
      </c>
      <c r="J1042" s="119"/>
      <c r="K1042" s="120">
        <v>1</v>
      </c>
      <c r="L1042" s="121">
        <f t="shared" si="280"/>
        <v>0</v>
      </c>
      <c r="M1042" s="122" t="str">
        <f t="shared" si="276"/>
        <v/>
      </c>
      <c r="N1042" s="123" t="str">
        <f t="shared" si="277"/>
        <v/>
      </c>
      <c r="O1042" s="124" t="str">
        <f t="shared" si="281"/>
        <v/>
      </c>
      <c r="P1042" s="125" t="e">
        <f t="shared" si="278"/>
        <v>#N/A</v>
      </c>
      <c r="Q1042" s="126">
        <f t="shared" si="279"/>
        <v>0</v>
      </c>
      <c r="R1042" s="127">
        <f t="shared" si="282"/>
        <v>0</v>
      </c>
      <c r="S1042" s="132" t="str">
        <f t="shared" si="283"/>
        <v/>
      </c>
      <c r="T1042" s="133" t="str">
        <f t="shared" si="284"/>
        <v/>
      </c>
      <c r="U1042" s="133" t="str">
        <f t="shared" si="285"/>
        <v/>
      </c>
      <c r="V1042" s="133" t="str">
        <f t="shared" si="286"/>
        <v/>
      </c>
      <c r="W1042" s="133" t="str">
        <f t="shared" si="287"/>
        <v/>
      </c>
      <c r="X1042" s="134" t="str">
        <f t="shared" si="288"/>
        <v/>
      </c>
      <c r="Y1042" s="133" t="str">
        <f t="shared" si="289"/>
        <v/>
      </c>
      <c r="Z1042" s="135" t="str">
        <f t="shared" si="290"/>
        <v/>
      </c>
      <c r="AA1042" s="113"/>
      <c r="AB1042" s="113"/>
      <c r="AC1042" s="113"/>
      <c r="AD1042" s="113"/>
      <c r="AE1042" s="138"/>
      <c r="AF1042" s="138"/>
      <c r="AG1042" s="138"/>
      <c r="AH1042" s="113"/>
      <c r="AI1042" s="253" t="s">
        <v>2659</v>
      </c>
      <c r="AJ1042" s="234" t="s">
        <v>4601</v>
      </c>
      <c r="AK1042" s="235">
        <v>0.03</v>
      </c>
      <c r="AL1042" s="254">
        <v>0</v>
      </c>
      <c r="AM1042" s="113" t="s">
        <v>2622</v>
      </c>
    </row>
    <row r="1043" spans="1:39" ht="12.75">
      <c r="A1043" s="114" t="str">
        <f t="shared" si="291"/>
        <v/>
      </c>
      <c r="B1043" s="115"/>
      <c r="C1043" s="116"/>
      <c r="D1043" s="116"/>
      <c r="E1043" s="146"/>
      <c r="F1043" s="146"/>
      <c r="G1043" s="147"/>
      <c r="H1043" s="117"/>
      <c r="I1043" s="118" t="str">
        <f t="shared" si="275"/>
        <v/>
      </c>
      <c r="J1043" s="119"/>
      <c r="K1043" s="120">
        <v>1</v>
      </c>
      <c r="L1043" s="121">
        <f t="shared" si="280"/>
        <v>0</v>
      </c>
      <c r="M1043" s="122" t="str">
        <f t="shared" si="276"/>
        <v/>
      </c>
      <c r="N1043" s="123" t="str">
        <f t="shared" si="277"/>
        <v/>
      </c>
      <c r="O1043" s="124" t="str">
        <f t="shared" si="281"/>
        <v/>
      </c>
      <c r="P1043" s="125" t="e">
        <f t="shared" si="278"/>
        <v>#N/A</v>
      </c>
      <c r="Q1043" s="126">
        <f t="shared" si="279"/>
        <v>0</v>
      </c>
      <c r="R1043" s="127">
        <f t="shared" si="282"/>
        <v>0</v>
      </c>
      <c r="S1043" s="132" t="str">
        <f t="shared" si="283"/>
        <v/>
      </c>
      <c r="T1043" s="133" t="str">
        <f t="shared" si="284"/>
        <v/>
      </c>
      <c r="U1043" s="133" t="str">
        <f t="shared" si="285"/>
        <v/>
      </c>
      <c r="V1043" s="133" t="str">
        <f t="shared" si="286"/>
        <v/>
      </c>
      <c r="W1043" s="133" t="str">
        <f t="shared" si="287"/>
        <v/>
      </c>
      <c r="X1043" s="134" t="str">
        <f t="shared" si="288"/>
        <v/>
      </c>
      <c r="Y1043" s="133" t="str">
        <f t="shared" si="289"/>
        <v/>
      </c>
      <c r="Z1043" s="135" t="str">
        <f t="shared" si="290"/>
        <v/>
      </c>
      <c r="AA1043" s="113"/>
      <c r="AB1043" s="113"/>
      <c r="AC1043" s="113"/>
      <c r="AD1043" s="113"/>
      <c r="AE1043" s="138"/>
      <c r="AF1043" s="138"/>
      <c r="AG1043" s="138"/>
      <c r="AH1043" s="113"/>
      <c r="AI1043" s="253" t="s">
        <v>2660</v>
      </c>
      <c r="AJ1043" s="234" t="s">
        <v>4601</v>
      </c>
      <c r="AK1043" s="245">
        <v>0.03</v>
      </c>
      <c r="AL1043" s="254">
        <v>0</v>
      </c>
      <c r="AM1043" s="113" t="s">
        <v>2622</v>
      </c>
    </row>
    <row r="1044" spans="1:39" ht="12.75">
      <c r="A1044" s="114" t="str">
        <f t="shared" si="291"/>
        <v/>
      </c>
      <c r="B1044" s="115"/>
      <c r="C1044" s="116"/>
      <c r="D1044" s="116"/>
      <c r="E1044" s="146"/>
      <c r="F1044" s="146"/>
      <c r="G1044" s="147"/>
      <c r="H1044" s="117"/>
      <c r="I1044" s="118" t="str">
        <f t="shared" si="275"/>
        <v/>
      </c>
      <c r="J1044" s="119"/>
      <c r="K1044" s="120">
        <v>1</v>
      </c>
      <c r="L1044" s="121">
        <f t="shared" si="280"/>
        <v>0</v>
      </c>
      <c r="M1044" s="122" t="str">
        <f t="shared" si="276"/>
        <v/>
      </c>
      <c r="N1044" s="123" t="str">
        <f t="shared" si="277"/>
        <v/>
      </c>
      <c r="O1044" s="124" t="str">
        <f t="shared" si="281"/>
        <v/>
      </c>
      <c r="P1044" s="125" t="e">
        <f t="shared" si="278"/>
        <v>#N/A</v>
      </c>
      <c r="Q1044" s="126">
        <f t="shared" si="279"/>
        <v>0</v>
      </c>
      <c r="R1044" s="127">
        <f t="shared" si="282"/>
        <v>0</v>
      </c>
      <c r="S1044" s="132" t="str">
        <f t="shared" si="283"/>
        <v/>
      </c>
      <c r="T1044" s="133" t="str">
        <f t="shared" si="284"/>
        <v/>
      </c>
      <c r="U1044" s="133" t="str">
        <f t="shared" si="285"/>
        <v/>
      </c>
      <c r="V1044" s="133" t="str">
        <f t="shared" si="286"/>
        <v/>
      </c>
      <c r="W1044" s="133" t="str">
        <f t="shared" si="287"/>
        <v/>
      </c>
      <c r="X1044" s="134" t="str">
        <f t="shared" si="288"/>
        <v/>
      </c>
      <c r="Y1044" s="133" t="str">
        <f t="shared" si="289"/>
        <v/>
      </c>
      <c r="Z1044" s="135" t="str">
        <f t="shared" si="290"/>
        <v/>
      </c>
      <c r="AA1044" s="113"/>
      <c r="AB1044" s="113"/>
      <c r="AC1044" s="113"/>
      <c r="AD1044" s="113"/>
      <c r="AE1044" s="138"/>
      <c r="AF1044" s="138"/>
      <c r="AG1044" s="138"/>
      <c r="AH1044" s="113"/>
      <c r="AI1044" s="253" t="s">
        <v>5092</v>
      </c>
      <c r="AJ1044" s="234" t="s">
        <v>4601</v>
      </c>
      <c r="AK1044" s="245">
        <v>0.25</v>
      </c>
      <c r="AL1044" s="254">
        <v>0</v>
      </c>
      <c r="AM1044" s="113" t="s">
        <v>2622</v>
      </c>
    </row>
    <row r="1045" spans="1:39" ht="12.75">
      <c r="A1045" s="114" t="str">
        <f t="shared" si="291"/>
        <v/>
      </c>
      <c r="B1045" s="115"/>
      <c r="C1045" s="116"/>
      <c r="D1045" s="116"/>
      <c r="E1045" s="146"/>
      <c r="F1045" s="146"/>
      <c r="G1045" s="147"/>
      <c r="H1045" s="117"/>
      <c r="I1045" s="118" t="str">
        <f t="shared" si="275"/>
        <v/>
      </c>
      <c r="J1045" s="119"/>
      <c r="K1045" s="120">
        <v>1</v>
      </c>
      <c r="L1045" s="121">
        <f t="shared" si="280"/>
        <v>0</v>
      </c>
      <c r="M1045" s="122" t="str">
        <f t="shared" si="276"/>
        <v/>
      </c>
      <c r="N1045" s="123" t="str">
        <f t="shared" si="277"/>
        <v/>
      </c>
      <c r="O1045" s="124" t="str">
        <f t="shared" si="281"/>
        <v/>
      </c>
      <c r="P1045" s="125" t="e">
        <f t="shared" si="278"/>
        <v>#N/A</v>
      </c>
      <c r="Q1045" s="126">
        <f t="shared" si="279"/>
        <v>0</v>
      </c>
      <c r="R1045" s="127">
        <f t="shared" si="282"/>
        <v>0</v>
      </c>
      <c r="S1045" s="132" t="str">
        <f t="shared" si="283"/>
        <v/>
      </c>
      <c r="T1045" s="133" t="str">
        <f t="shared" si="284"/>
        <v/>
      </c>
      <c r="U1045" s="133" t="str">
        <f t="shared" si="285"/>
        <v/>
      </c>
      <c r="V1045" s="133" t="str">
        <f t="shared" si="286"/>
        <v/>
      </c>
      <c r="W1045" s="133" t="str">
        <f t="shared" si="287"/>
        <v/>
      </c>
      <c r="X1045" s="134" t="str">
        <f t="shared" si="288"/>
        <v/>
      </c>
      <c r="Y1045" s="133" t="str">
        <f t="shared" si="289"/>
        <v/>
      </c>
      <c r="Z1045" s="135" t="str">
        <f t="shared" si="290"/>
        <v/>
      </c>
      <c r="AA1045" s="113"/>
      <c r="AB1045" s="113"/>
      <c r="AC1045" s="113"/>
      <c r="AD1045" s="113"/>
      <c r="AE1045" s="138"/>
      <c r="AF1045" s="138"/>
      <c r="AG1045" s="138"/>
      <c r="AH1045" s="113"/>
      <c r="AI1045" s="253" t="s">
        <v>5093</v>
      </c>
      <c r="AJ1045" s="234" t="s">
        <v>4601</v>
      </c>
      <c r="AK1045" s="245">
        <v>0.25</v>
      </c>
      <c r="AL1045" s="254">
        <v>0</v>
      </c>
      <c r="AM1045" s="113" t="s">
        <v>2622</v>
      </c>
    </row>
    <row r="1046" spans="1:39" ht="12.75">
      <c r="A1046" s="114" t="str">
        <f t="shared" si="291"/>
        <v/>
      </c>
      <c r="B1046" s="115"/>
      <c r="C1046" s="116"/>
      <c r="D1046" s="116"/>
      <c r="E1046" s="146"/>
      <c r="F1046" s="146"/>
      <c r="G1046" s="147"/>
      <c r="H1046" s="117"/>
      <c r="I1046" s="118" t="str">
        <f t="shared" si="275"/>
        <v/>
      </c>
      <c r="J1046" s="119"/>
      <c r="K1046" s="120">
        <v>1</v>
      </c>
      <c r="L1046" s="121">
        <f t="shared" si="280"/>
        <v>0</v>
      </c>
      <c r="M1046" s="122" t="str">
        <f t="shared" si="276"/>
        <v/>
      </c>
      <c r="N1046" s="123" t="str">
        <f t="shared" si="277"/>
        <v/>
      </c>
      <c r="O1046" s="124" t="str">
        <f t="shared" si="281"/>
        <v/>
      </c>
      <c r="P1046" s="125" t="e">
        <f t="shared" si="278"/>
        <v>#N/A</v>
      </c>
      <c r="Q1046" s="126">
        <f t="shared" si="279"/>
        <v>0</v>
      </c>
      <c r="R1046" s="127">
        <f t="shared" si="282"/>
        <v>0</v>
      </c>
      <c r="S1046" s="132" t="str">
        <f t="shared" si="283"/>
        <v/>
      </c>
      <c r="T1046" s="133" t="str">
        <f t="shared" si="284"/>
        <v/>
      </c>
      <c r="U1046" s="133" t="str">
        <f t="shared" si="285"/>
        <v/>
      </c>
      <c r="V1046" s="133" t="str">
        <f t="shared" si="286"/>
        <v/>
      </c>
      <c r="W1046" s="133" t="str">
        <f t="shared" si="287"/>
        <v/>
      </c>
      <c r="X1046" s="134" t="str">
        <f t="shared" si="288"/>
        <v/>
      </c>
      <c r="Y1046" s="133" t="str">
        <f t="shared" si="289"/>
        <v/>
      </c>
      <c r="Z1046" s="135" t="str">
        <f t="shared" si="290"/>
        <v/>
      </c>
      <c r="AA1046" s="113"/>
      <c r="AB1046" s="113"/>
      <c r="AC1046" s="113"/>
      <c r="AD1046" s="113"/>
      <c r="AE1046" s="138"/>
      <c r="AF1046" s="138"/>
      <c r="AG1046" s="138"/>
      <c r="AH1046" s="113"/>
      <c r="AI1046" s="253" t="s">
        <v>5094</v>
      </c>
      <c r="AJ1046" s="234" t="s">
        <v>4601</v>
      </c>
      <c r="AK1046" s="245">
        <v>0.25</v>
      </c>
      <c r="AL1046" s="254">
        <v>0</v>
      </c>
      <c r="AM1046" s="113" t="s">
        <v>2622</v>
      </c>
    </row>
    <row r="1047" spans="1:39" ht="12.75">
      <c r="A1047" s="114" t="str">
        <f t="shared" si="291"/>
        <v/>
      </c>
      <c r="B1047" s="115"/>
      <c r="C1047" s="116"/>
      <c r="D1047" s="116"/>
      <c r="E1047" s="146"/>
      <c r="F1047" s="146"/>
      <c r="G1047" s="147"/>
      <c r="H1047" s="117"/>
      <c r="I1047" s="118" t="str">
        <f t="shared" si="275"/>
        <v/>
      </c>
      <c r="J1047" s="119"/>
      <c r="K1047" s="120">
        <v>1</v>
      </c>
      <c r="L1047" s="121">
        <f t="shared" si="280"/>
        <v>0</v>
      </c>
      <c r="M1047" s="122" t="str">
        <f t="shared" si="276"/>
        <v/>
      </c>
      <c r="N1047" s="123" t="str">
        <f t="shared" si="277"/>
        <v/>
      </c>
      <c r="O1047" s="124" t="str">
        <f t="shared" si="281"/>
        <v/>
      </c>
      <c r="P1047" s="125" t="e">
        <f t="shared" si="278"/>
        <v>#N/A</v>
      </c>
      <c r="Q1047" s="126">
        <f t="shared" si="279"/>
        <v>0</v>
      </c>
      <c r="R1047" s="127">
        <f t="shared" si="282"/>
        <v>0</v>
      </c>
      <c r="S1047" s="132" t="str">
        <f t="shared" si="283"/>
        <v/>
      </c>
      <c r="T1047" s="133" t="str">
        <f t="shared" si="284"/>
        <v/>
      </c>
      <c r="U1047" s="133" t="str">
        <f t="shared" si="285"/>
        <v/>
      </c>
      <c r="V1047" s="133" t="str">
        <f t="shared" si="286"/>
        <v/>
      </c>
      <c r="W1047" s="133" t="str">
        <f t="shared" si="287"/>
        <v/>
      </c>
      <c r="X1047" s="134" t="str">
        <f t="shared" si="288"/>
        <v/>
      </c>
      <c r="Y1047" s="133" t="str">
        <f t="shared" si="289"/>
        <v/>
      </c>
      <c r="Z1047" s="135" t="str">
        <f t="shared" si="290"/>
        <v/>
      </c>
      <c r="AA1047" s="113"/>
      <c r="AB1047" s="113"/>
      <c r="AC1047" s="113"/>
      <c r="AD1047" s="113"/>
      <c r="AE1047" s="138"/>
      <c r="AF1047" s="138"/>
      <c r="AG1047" s="138"/>
      <c r="AH1047" s="113"/>
      <c r="AI1047" s="253" t="s">
        <v>5095</v>
      </c>
      <c r="AJ1047" s="234" t="s">
        <v>4601</v>
      </c>
      <c r="AK1047" s="245">
        <v>0.03</v>
      </c>
      <c r="AL1047" s="254">
        <v>0</v>
      </c>
      <c r="AM1047" s="113" t="s">
        <v>2622</v>
      </c>
    </row>
    <row r="1048" spans="1:39" ht="12.75">
      <c r="A1048" s="114" t="str">
        <f t="shared" si="291"/>
        <v/>
      </c>
      <c r="B1048" s="115"/>
      <c r="C1048" s="116"/>
      <c r="D1048" s="116"/>
      <c r="E1048" s="146"/>
      <c r="F1048" s="146"/>
      <c r="G1048" s="147"/>
      <c r="H1048" s="117"/>
      <c r="I1048" s="118" t="str">
        <f t="shared" si="275"/>
        <v/>
      </c>
      <c r="J1048" s="119"/>
      <c r="K1048" s="120">
        <v>1</v>
      </c>
      <c r="L1048" s="121">
        <f t="shared" si="280"/>
        <v>0</v>
      </c>
      <c r="M1048" s="122" t="str">
        <f t="shared" si="276"/>
        <v/>
      </c>
      <c r="N1048" s="123" t="str">
        <f t="shared" si="277"/>
        <v/>
      </c>
      <c r="O1048" s="124" t="str">
        <f t="shared" si="281"/>
        <v/>
      </c>
      <c r="P1048" s="125" t="e">
        <f t="shared" si="278"/>
        <v>#N/A</v>
      </c>
      <c r="Q1048" s="126">
        <f t="shared" si="279"/>
        <v>0</v>
      </c>
      <c r="R1048" s="127">
        <f t="shared" si="282"/>
        <v>0</v>
      </c>
      <c r="S1048" s="132" t="str">
        <f t="shared" si="283"/>
        <v/>
      </c>
      <c r="T1048" s="133" t="str">
        <f t="shared" si="284"/>
        <v/>
      </c>
      <c r="U1048" s="133" t="str">
        <f t="shared" si="285"/>
        <v/>
      </c>
      <c r="V1048" s="133" t="str">
        <f t="shared" si="286"/>
        <v/>
      </c>
      <c r="W1048" s="133" t="str">
        <f t="shared" si="287"/>
        <v/>
      </c>
      <c r="X1048" s="134" t="str">
        <f t="shared" si="288"/>
        <v/>
      </c>
      <c r="Y1048" s="133" t="str">
        <f t="shared" si="289"/>
        <v/>
      </c>
      <c r="Z1048" s="135" t="str">
        <f t="shared" si="290"/>
        <v/>
      </c>
      <c r="AA1048" s="113"/>
      <c r="AB1048" s="113"/>
      <c r="AC1048" s="113"/>
      <c r="AD1048" s="113"/>
      <c r="AE1048" s="138"/>
      <c r="AF1048" s="138"/>
      <c r="AG1048" s="138"/>
      <c r="AH1048" s="113"/>
      <c r="AI1048" s="253" t="s">
        <v>5096</v>
      </c>
      <c r="AJ1048" s="234" t="s">
        <v>4601</v>
      </c>
      <c r="AK1048" s="245">
        <v>0.03</v>
      </c>
      <c r="AL1048" s="254">
        <v>0</v>
      </c>
      <c r="AM1048" s="113" t="s">
        <v>2622</v>
      </c>
    </row>
    <row r="1049" spans="1:39" ht="12.75">
      <c r="A1049" s="114" t="str">
        <f t="shared" si="291"/>
        <v/>
      </c>
      <c r="B1049" s="115"/>
      <c r="C1049" s="116"/>
      <c r="D1049" s="116"/>
      <c r="E1049" s="146"/>
      <c r="F1049" s="146"/>
      <c r="G1049" s="147"/>
      <c r="H1049" s="117"/>
      <c r="I1049" s="118" t="str">
        <f t="shared" si="275"/>
        <v/>
      </c>
      <c r="J1049" s="119"/>
      <c r="K1049" s="120">
        <v>1</v>
      </c>
      <c r="L1049" s="121">
        <f t="shared" si="280"/>
        <v>0</v>
      </c>
      <c r="M1049" s="122" t="str">
        <f t="shared" si="276"/>
        <v/>
      </c>
      <c r="N1049" s="123" t="str">
        <f t="shared" si="277"/>
        <v/>
      </c>
      <c r="O1049" s="124" t="str">
        <f t="shared" si="281"/>
        <v/>
      </c>
      <c r="P1049" s="125" t="e">
        <f t="shared" si="278"/>
        <v>#N/A</v>
      </c>
      <c r="Q1049" s="126">
        <f t="shared" si="279"/>
        <v>0</v>
      </c>
      <c r="R1049" s="127">
        <f t="shared" si="282"/>
        <v>0</v>
      </c>
      <c r="S1049" s="132" t="str">
        <f t="shared" si="283"/>
        <v/>
      </c>
      <c r="T1049" s="133" t="str">
        <f t="shared" si="284"/>
        <v/>
      </c>
      <c r="U1049" s="133" t="str">
        <f t="shared" si="285"/>
        <v/>
      </c>
      <c r="V1049" s="133" t="str">
        <f t="shared" si="286"/>
        <v/>
      </c>
      <c r="W1049" s="133" t="str">
        <f t="shared" si="287"/>
        <v/>
      </c>
      <c r="X1049" s="134" t="str">
        <f t="shared" si="288"/>
        <v/>
      </c>
      <c r="Y1049" s="133" t="str">
        <f t="shared" si="289"/>
        <v/>
      </c>
      <c r="Z1049" s="135" t="str">
        <f t="shared" si="290"/>
        <v/>
      </c>
      <c r="AA1049" s="113"/>
      <c r="AB1049" s="113"/>
      <c r="AC1049" s="113"/>
      <c r="AD1049" s="113"/>
      <c r="AE1049" s="138"/>
      <c r="AF1049" s="138"/>
      <c r="AG1049" s="138"/>
      <c r="AH1049" s="113"/>
      <c r="AI1049" s="253" t="s">
        <v>2661</v>
      </c>
      <c r="AJ1049" s="234" t="s">
        <v>4601</v>
      </c>
      <c r="AK1049" s="245">
        <v>0.03</v>
      </c>
      <c r="AL1049" s="254">
        <v>0</v>
      </c>
      <c r="AM1049" s="113" t="s">
        <v>2622</v>
      </c>
    </row>
    <row r="1050" spans="1:39" ht="12.75">
      <c r="A1050" s="114" t="str">
        <f t="shared" si="291"/>
        <v/>
      </c>
      <c r="B1050" s="115"/>
      <c r="C1050" s="116"/>
      <c r="D1050" s="116"/>
      <c r="E1050" s="146"/>
      <c r="F1050" s="146"/>
      <c r="G1050" s="147"/>
      <c r="H1050" s="117"/>
      <c r="I1050" s="118" t="str">
        <f t="shared" si="275"/>
        <v/>
      </c>
      <c r="J1050" s="119"/>
      <c r="K1050" s="120">
        <v>1</v>
      </c>
      <c r="L1050" s="121">
        <f t="shared" si="280"/>
        <v>0</v>
      </c>
      <c r="M1050" s="122" t="str">
        <f t="shared" si="276"/>
        <v/>
      </c>
      <c r="N1050" s="123" t="str">
        <f t="shared" si="277"/>
        <v/>
      </c>
      <c r="O1050" s="124" t="str">
        <f t="shared" si="281"/>
        <v/>
      </c>
      <c r="P1050" s="125" t="e">
        <f t="shared" si="278"/>
        <v>#N/A</v>
      </c>
      <c r="Q1050" s="126">
        <f t="shared" si="279"/>
        <v>0</v>
      </c>
      <c r="R1050" s="127">
        <f t="shared" si="282"/>
        <v>0</v>
      </c>
      <c r="S1050" s="132" t="str">
        <f t="shared" si="283"/>
        <v/>
      </c>
      <c r="T1050" s="133" t="str">
        <f t="shared" si="284"/>
        <v/>
      </c>
      <c r="U1050" s="133" t="str">
        <f t="shared" si="285"/>
        <v/>
      </c>
      <c r="V1050" s="133" t="str">
        <f t="shared" si="286"/>
        <v/>
      </c>
      <c r="W1050" s="133" t="str">
        <f t="shared" si="287"/>
        <v/>
      </c>
      <c r="X1050" s="134" t="str">
        <f t="shared" si="288"/>
        <v/>
      </c>
      <c r="Y1050" s="133" t="str">
        <f t="shared" si="289"/>
        <v/>
      </c>
      <c r="Z1050" s="135" t="str">
        <f t="shared" si="290"/>
        <v/>
      </c>
      <c r="AA1050" s="113"/>
      <c r="AB1050" s="113"/>
      <c r="AC1050" s="113"/>
      <c r="AD1050" s="113"/>
      <c r="AE1050" s="138"/>
      <c r="AF1050" s="138"/>
      <c r="AG1050" s="138"/>
      <c r="AH1050" s="113"/>
      <c r="AI1050" s="253" t="s">
        <v>5097</v>
      </c>
      <c r="AJ1050" s="234" t="s">
        <v>4862</v>
      </c>
      <c r="AK1050" s="235">
        <v>0.04</v>
      </c>
      <c r="AL1050" s="254">
        <v>0</v>
      </c>
      <c r="AM1050" s="113" t="s">
        <v>2622</v>
      </c>
    </row>
    <row r="1051" spans="1:39" ht="12.75">
      <c r="A1051" s="114" t="str">
        <f t="shared" si="291"/>
        <v/>
      </c>
      <c r="B1051" s="115"/>
      <c r="C1051" s="116"/>
      <c r="D1051" s="116"/>
      <c r="E1051" s="146"/>
      <c r="F1051" s="146"/>
      <c r="G1051" s="147"/>
      <c r="H1051" s="117"/>
      <c r="I1051" s="118" t="str">
        <f t="shared" si="275"/>
        <v/>
      </c>
      <c r="J1051" s="119"/>
      <c r="K1051" s="120">
        <v>1</v>
      </c>
      <c r="L1051" s="121">
        <f t="shared" si="280"/>
        <v>0</v>
      </c>
      <c r="M1051" s="122" t="str">
        <f t="shared" si="276"/>
        <v/>
      </c>
      <c r="N1051" s="123" t="str">
        <f t="shared" si="277"/>
        <v/>
      </c>
      <c r="O1051" s="124" t="str">
        <f t="shared" si="281"/>
        <v/>
      </c>
      <c r="P1051" s="125" t="e">
        <f t="shared" si="278"/>
        <v>#N/A</v>
      </c>
      <c r="Q1051" s="126">
        <f t="shared" si="279"/>
        <v>0</v>
      </c>
      <c r="R1051" s="127">
        <f t="shared" si="282"/>
        <v>0</v>
      </c>
      <c r="S1051" s="132" t="str">
        <f t="shared" si="283"/>
        <v/>
      </c>
      <c r="T1051" s="133" t="str">
        <f t="shared" si="284"/>
        <v/>
      </c>
      <c r="U1051" s="133" t="str">
        <f t="shared" si="285"/>
        <v/>
      </c>
      <c r="V1051" s="133" t="str">
        <f t="shared" si="286"/>
        <v/>
      </c>
      <c r="W1051" s="133" t="str">
        <f t="shared" si="287"/>
        <v/>
      </c>
      <c r="X1051" s="134" t="str">
        <f t="shared" si="288"/>
        <v/>
      </c>
      <c r="Y1051" s="133" t="str">
        <f t="shared" si="289"/>
        <v/>
      </c>
      <c r="Z1051" s="135" t="str">
        <f t="shared" si="290"/>
        <v/>
      </c>
      <c r="AA1051" s="113"/>
      <c r="AB1051" s="113"/>
      <c r="AC1051" s="113"/>
      <c r="AD1051" s="113"/>
      <c r="AE1051" s="138"/>
      <c r="AF1051" s="138"/>
      <c r="AG1051" s="138"/>
      <c r="AH1051" s="113"/>
      <c r="AI1051" s="253" t="s">
        <v>5098</v>
      </c>
      <c r="AJ1051" s="234" t="s">
        <v>4862</v>
      </c>
      <c r="AK1051" s="235">
        <v>0.25</v>
      </c>
      <c r="AL1051" s="254">
        <v>0</v>
      </c>
      <c r="AM1051" s="113" t="s">
        <v>2622</v>
      </c>
    </row>
    <row r="1052" spans="1:39" ht="12.75">
      <c r="A1052" s="114" t="str">
        <f t="shared" si="291"/>
        <v/>
      </c>
      <c r="B1052" s="115"/>
      <c r="C1052" s="116"/>
      <c r="D1052" s="116"/>
      <c r="E1052" s="146"/>
      <c r="F1052" s="146"/>
      <c r="G1052" s="147"/>
      <c r="H1052" s="117"/>
      <c r="I1052" s="118" t="str">
        <f t="shared" si="275"/>
        <v/>
      </c>
      <c r="J1052" s="119"/>
      <c r="K1052" s="120">
        <v>1</v>
      </c>
      <c r="L1052" s="121">
        <f t="shared" si="280"/>
        <v>0</v>
      </c>
      <c r="M1052" s="122" t="str">
        <f t="shared" si="276"/>
        <v/>
      </c>
      <c r="N1052" s="123" t="str">
        <f t="shared" si="277"/>
        <v/>
      </c>
      <c r="O1052" s="124" t="str">
        <f t="shared" si="281"/>
        <v/>
      </c>
      <c r="P1052" s="125" t="e">
        <f t="shared" si="278"/>
        <v>#N/A</v>
      </c>
      <c r="Q1052" s="126">
        <f t="shared" si="279"/>
        <v>0</v>
      </c>
      <c r="R1052" s="127">
        <f t="shared" si="282"/>
        <v>0</v>
      </c>
      <c r="S1052" s="132" t="str">
        <f t="shared" si="283"/>
        <v/>
      </c>
      <c r="T1052" s="133" t="str">
        <f t="shared" si="284"/>
        <v/>
      </c>
      <c r="U1052" s="133" t="str">
        <f t="shared" si="285"/>
        <v/>
      </c>
      <c r="V1052" s="133" t="str">
        <f t="shared" si="286"/>
        <v/>
      </c>
      <c r="W1052" s="133" t="str">
        <f t="shared" si="287"/>
        <v/>
      </c>
      <c r="X1052" s="134" t="str">
        <f t="shared" si="288"/>
        <v/>
      </c>
      <c r="Y1052" s="133" t="str">
        <f t="shared" si="289"/>
        <v/>
      </c>
      <c r="Z1052" s="135" t="str">
        <f t="shared" si="290"/>
        <v/>
      </c>
      <c r="AA1052" s="113"/>
      <c r="AB1052" s="113"/>
      <c r="AC1052" s="113"/>
      <c r="AD1052" s="113"/>
      <c r="AE1052" s="138"/>
      <c r="AF1052" s="138"/>
      <c r="AG1052" s="138"/>
      <c r="AH1052" s="113"/>
      <c r="AI1052" s="253" t="s">
        <v>6693</v>
      </c>
      <c r="AJ1052" s="234" t="s">
        <v>4862</v>
      </c>
      <c r="AK1052" s="235">
        <v>0.25</v>
      </c>
      <c r="AL1052" s="254">
        <v>0</v>
      </c>
      <c r="AM1052" s="113" t="s">
        <v>2622</v>
      </c>
    </row>
    <row r="1053" spans="1:39" ht="12.75">
      <c r="A1053" s="114" t="str">
        <f t="shared" si="291"/>
        <v/>
      </c>
      <c r="B1053" s="115"/>
      <c r="C1053" s="116"/>
      <c r="D1053" s="116"/>
      <c r="E1053" s="146"/>
      <c r="F1053" s="146"/>
      <c r="G1053" s="147"/>
      <c r="H1053" s="117"/>
      <c r="I1053" s="118" t="str">
        <f t="shared" si="275"/>
        <v/>
      </c>
      <c r="J1053" s="119"/>
      <c r="K1053" s="120">
        <v>1</v>
      </c>
      <c r="L1053" s="121">
        <f t="shared" si="280"/>
        <v>0</v>
      </c>
      <c r="M1053" s="122" t="str">
        <f t="shared" si="276"/>
        <v/>
      </c>
      <c r="N1053" s="123" t="str">
        <f t="shared" si="277"/>
        <v/>
      </c>
      <c r="O1053" s="124" t="str">
        <f t="shared" si="281"/>
        <v/>
      </c>
      <c r="P1053" s="125" t="e">
        <f t="shared" si="278"/>
        <v>#N/A</v>
      </c>
      <c r="Q1053" s="126">
        <f t="shared" si="279"/>
        <v>0</v>
      </c>
      <c r="R1053" s="127">
        <f t="shared" si="282"/>
        <v>0</v>
      </c>
      <c r="S1053" s="132" t="str">
        <f t="shared" si="283"/>
        <v/>
      </c>
      <c r="T1053" s="133" t="str">
        <f t="shared" si="284"/>
        <v/>
      </c>
      <c r="U1053" s="133" t="str">
        <f t="shared" si="285"/>
        <v/>
      </c>
      <c r="V1053" s="133" t="str">
        <f t="shared" si="286"/>
        <v/>
      </c>
      <c r="W1053" s="133" t="str">
        <f t="shared" si="287"/>
        <v/>
      </c>
      <c r="X1053" s="134" t="str">
        <f t="shared" si="288"/>
        <v/>
      </c>
      <c r="Y1053" s="133" t="str">
        <f t="shared" si="289"/>
        <v/>
      </c>
      <c r="Z1053" s="135" t="str">
        <f t="shared" si="290"/>
        <v/>
      </c>
      <c r="AA1053" s="113"/>
      <c r="AB1053" s="113"/>
      <c r="AC1053" s="113"/>
      <c r="AD1053" s="113"/>
      <c r="AE1053" s="138"/>
      <c r="AF1053" s="138"/>
      <c r="AG1053" s="138"/>
      <c r="AH1053" s="113"/>
      <c r="AI1053" s="253" t="s">
        <v>6342</v>
      </c>
      <c r="AJ1053" s="234" t="s">
        <v>4862</v>
      </c>
      <c r="AK1053" s="235">
        <v>0.25</v>
      </c>
      <c r="AL1053" s="254">
        <v>0</v>
      </c>
      <c r="AM1053" s="113" t="s">
        <v>2622</v>
      </c>
    </row>
    <row r="1054" spans="1:39" ht="12.75">
      <c r="A1054" s="114" t="str">
        <f t="shared" si="291"/>
        <v/>
      </c>
      <c r="B1054" s="115"/>
      <c r="C1054" s="116"/>
      <c r="D1054" s="116"/>
      <c r="E1054" s="146"/>
      <c r="F1054" s="146"/>
      <c r="G1054" s="147"/>
      <c r="H1054" s="117"/>
      <c r="I1054" s="118" t="str">
        <f t="shared" si="275"/>
        <v/>
      </c>
      <c r="J1054" s="119"/>
      <c r="K1054" s="120">
        <v>1</v>
      </c>
      <c r="L1054" s="121">
        <f t="shared" si="280"/>
        <v>0</v>
      </c>
      <c r="M1054" s="122" t="str">
        <f t="shared" si="276"/>
        <v/>
      </c>
      <c r="N1054" s="123" t="str">
        <f t="shared" si="277"/>
        <v/>
      </c>
      <c r="O1054" s="124" t="str">
        <f t="shared" si="281"/>
        <v/>
      </c>
      <c r="P1054" s="125" t="e">
        <f t="shared" si="278"/>
        <v>#N/A</v>
      </c>
      <c r="Q1054" s="126">
        <f t="shared" si="279"/>
        <v>0</v>
      </c>
      <c r="R1054" s="127">
        <f t="shared" si="282"/>
        <v>0</v>
      </c>
      <c r="S1054" s="132" t="str">
        <f t="shared" si="283"/>
        <v/>
      </c>
      <c r="T1054" s="133" t="str">
        <f t="shared" si="284"/>
        <v/>
      </c>
      <c r="U1054" s="133" t="str">
        <f t="shared" si="285"/>
        <v/>
      </c>
      <c r="V1054" s="133" t="str">
        <f t="shared" si="286"/>
        <v/>
      </c>
      <c r="W1054" s="133" t="str">
        <f t="shared" si="287"/>
        <v/>
      </c>
      <c r="X1054" s="134" t="str">
        <f t="shared" si="288"/>
        <v/>
      </c>
      <c r="Y1054" s="133" t="str">
        <f t="shared" si="289"/>
        <v/>
      </c>
      <c r="Z1054" s="135" t="str">
        <f t="shared" si="290"/>
        <v/>
      </c>
      <c r="AA1054" s="113"/>
      <c r="AB1054" s="113"/>
      <c r="AC1054" s="113"/>
      <c r="AD1054" s="113"/>
      <c r="AE1054" s="138"/>
      <c r="AF1054" s="138"/>
      <c r="AG1054" s="138"/>
      <c r="AH1054" s="113"/>
      <c r="AI1054" s="253" t="s">
        <v>6694</v>
      </c>
      <c r="AJ1054" s="234" t="s">
        <v>4862</v>
      </c>
      <c r="AK1054" s="235">
        <v>0.25</v>
      </c>
      <c r="AL1054" s="254">
        <v>0</v>
      </c>
      <c r="AM1054" s="113" t="s">
        <v>2622</v>
      </c>
    </row>
    <row r="1055" spans="1:39" ht="12.75">
      <c r="A1055" s="114" t="str">
        <f t="shared" si="291"/>
        <v/>
      </c>
      <c r="B1055" s="115"/>
      <c r="C1055" s="116"/>
      <c r="D1055" s="116"/>
      <c r="E1055" s="146"/>
      <c r="F1055" s="146"/>
      <c r="G1055" s="147"/>
      <c r="H1055" s="117"/>
      <c r="I1055" s="118" t="str">
        <f t="shared" si="275"/>
        <v/>
      </c>
      <c r="J1055" s="119"/>
      <c r="K1055" s="120">
        <v>1</v>
      </c>
      <c r="L1055" s="121">
        <f t="shared" si="280"/>
        <v>0</v>
      </c>
      <c r="M1055" s="122" t="str">
        <f t="shared" si="276"/>
        <v/>
      </c>
      <c r="N1055" s="123" t="str">
        <f t="shared" si="277"/>
        <v/>
      </c>
      <c r="O1055" s="124" t="str">
        <f t="shared" si="281"/>
        <v/>
      </c>
      <c r="P1055" s="125" t="e">
        <f t="shared" si="278"/>
        <v>#N/A</v>
      </c>
      <c r="Q1055" s="126">
        <f t="shared" si="279"/>
        <v>0</v>
      </c>
      <c r="R1055" s="127">
        <f t="shared" si="282"/>
        <v>0</v>
      </c>
      <c r="S1055" s="132" t="str">
        <f t="shared" si="283"/>
        <v/>
      </c>
      <c r="T1055" s="133" t="str">
        <f t="shared" si="284"/>
        <v/>
      </c>
      <c r="U1055" s="133" t="str">
        <f t="shared" si="285"/>
        <v/>
      </c>
      <c r="V1055" s="133" t="str">
        <f t="shared" si="286"/>
        <v/>
      </c>
      <c r="W1055" s="133" t="str">
        <f t="shared" si="287"/>
        <v/>
      </c>
      <c r="X1055" s="134" t="str">
        <f t="shared" si="288"/>
        <v/>
      </c>
      <c r="Y1055" s="133" t="str">
        <f t="shared" si="289"/>
        <v/>
      </c>
      <c r="Z1055" s="135" t="str">
        <f t="shared" si="290"/>
        <v/>
      </c>
      <c r="AA1055" s="113"/>
      <c r="AB1055" s="113"/>
      <c r="AC1055" s="113"/>
      <c r="AD1055" s="113"/>
      <c r="AE1055" s="138"/>
      <c r="AF1055" s="138"/>
      <c r="AG1055" s="138"/>
      <c r="AH1055" s="113"/>
      <c r="AI1055" s="253" t="s">
        <v>6695</v>
      </c>
      <c r="AJ1055" s="234" t="s">
        <v>4862</v>
      </c>
      <c r="AK1055" s="235">
        <v>0.25</v>
      </c>
      <c r="AL1055" s="254">
        <v>0</v>
      </c>
      <c r="AM1055" s="113" t="s">
        <v>2622</v>
      </c>
    </row>
    <row r="1056" spans="1:39" ht="12.75">
      <c r="A1056" s="114" t="str">
        <f t="shared" si="291"/>
        <v/>
      </c>
      <c r="B1056" s="115"/>
      <c r="C1056" s="116"/>
      <c r="D1056" s="116"/>
      <c r="E1056" s="146"/>
      <c r="F1056" s="146"/>
      <c r="G1056" s="147"/>
      <c r="H1056" s="117"/>
      <c r="I1056" s="118" t="str">
        <f t="shared" si="275"/>
        <v/>
      </c>
      <c r="J1056" s="119"/>
      <c r="K1056" s="120">
        <v>1</v>
      </c>
      <c r="L1056" s="121">
        <f t="shared" si="280"/>
        <v>0</v>
      </c>
      <c r="M1056" s="122" t="str">
        <f t="shared" si="276"/>
        <v/>
      </c>
      <c r="N1056" s="123" t="str">
        <f t="shared" si="277"/>
        <v/>
      </c>
      <c r="O1056" s="124" t="str">
        <f t="shared" si="281"/>
        <v/>
      </c>
      <c r="P1056" s="125" t="e">
        <f t="shared" si="278"/>
        <v>#N/A</v>
      </c>
      <c r="Q1056" s="126">
        <f t="shared" si="279"/>
        <v>0</v>
      </c>
      <c r="R1056" s="127">
        <f t="shared" si="282"/>
        <v>0</v>
      </c>
      <c r="S1056" s="132" t="str">
        <f t="shared" si="283"/>
        <v/>
      </c>
      <c r="T1056" s="133" t="str">
        <f t="shared" si="284"/>
        <v/>
      </c>
      <c r="U1056" s="133" t="str">
        <f t="shared" si="285"/>
        <v/>
      </c>
      <c r="V1056" s="133" t="str">
        <f t="shared" si="286"/>
        <v/>
      </c>
      <c r="W1056" s="133" t="str">
        <f t="shared" si="287"/>
        <v/>
      </c>
      <c r="X1056" s="134" t="str">
        <f t="shared" si="288"/>
        <v/>
      </c>
      <c r="Y1056" s="133" t="str">
        <f t="shared" si="289"/>
        <v/>
      </c>
      <c r="Z1056" s="135" t="str">
        <f t="shared" si="290"/>
        <v/>
      </c>
      <c r="AA1056" s="113"/>
      <c r="AB1056" s="113"/>
      <c r="AC1056" s="113"/>
      <c r="AD1056" s="113"/>
      <c r="AE1056" s="138"/>
      <c r="AF1056" s="138"/>
      <c r="AG1056" s="138"/>
      <c r="AH1056" s="113"/>
      <c r="AI1056" s="253" t="s">
        <v>6205</v>
      </c>
      <c r="AJ1056" s="234" t="s">
        <v>4862</v>
      </c>
      <c r="AK1056" s="235">
        <v>0</v>
      </c>
      <c r="AL1056" s="256">
        <v>0.70450000000000002</v>
      </c>
      <c r="AM1056" s="113" t="s">
        <v>2622</v>
      </c>
    </row>
    <row r="1057" spans="1:39" ht="12.75">
      <c r="A1057" s="114" t="str">
        <f t="shared" si="291"/>
        <v/>
      </c>
      <c r="B1057" s="115"/>
      <c r="C1057" s="116"/>
      <c r="D1057" s="116"/>
      <c r="E1057" s="146"/>
      <c r="F1057" s="146"/>
      <c r="G1057" s="147"/>
      <c r="H1057" s="117"/>
      <c r="I1057" s="118" t="str">
        <f t="shared" si="275"/>
        <v/>
      </c>
      <c r="J1057" s="119"/>
      <c r="K1057" s="120">
        <v>1</v>
      </c>
      <c r="L1057" s="121">
        <f t="shared" si="280"/>
        <v>0</v>
      </c>
      <c r="M1057" s="122" t="str">
        <f t="shared" si="276"/>
        <v/>
      </c>
      <c r="N1057" s="123" t="str">
        <f t="shared" si="277"/>
        <v/>
      </c>
      <c r="O1057" s="124" t="str">
        <f t="shared" si="281"/>
        <v/>
      </c>
      <c r="P1057" s="125" t="e">
        <f t="shared" si="278"/>
        <v>#N/A</v>
      </c>
      <c r="Q1057" s="126">
        <f t="shared" si="279"/>
        <v>0</v>
      </c>
      <c r="R1057" s="127">
        <f t="shared" si="282"/>
        <v>0</v>
      </c>
      <c r="S1057" s="132" t="str">
        <f t="shared" si="283"/>
        <v/>
      </c>
      <c r="T1057" s="133" t="str">
        <f t="shared" si="284"/>
        <v/>
      </c>
      <c r="U1057" s="133" t="str">
        <f t="shared" si="285"/>
        <v/>
      </c>
      <c r="V1057" s="133" t="str">
        <f t="shared" si="286"/>
        <v/>
      </c>
      <c r="W1057" s="133" t="str">
        <f t="shared" si="287"/>
        <v/>
      </c>
      <c r="X1057" s="134" t="str">
        <f t="shared" si="288"/>
        <v/>
      </c>
      <c r="Y1057" s="133" t="str">
        <f t="shared" si="289"/>
        <v/>
      </c>
      <c r="Z1057" s="135" t="str">
        <f t="shared" si="290"/>
        <v/>
      </c>
      <c r="AA1057" s="113"/>
      <c r="AB1057" s="113"/>
      <c r="AC1057" s="113"/>
      <c r="AD1057" s="113"/>
      <c r="AE1057" s="138"/>
      <c r="AF1057" s="138"/>
      <c r="AG1057" s="138"/>
      <c r="AH1057" s="113"/>
      <c r="AI1057" s="253" t="s">
        <v>6343</v>
      </c>
      <c r="AJ1057" s="234" t="s">
        <v>4862</v>
      </c>
      <c r="AK1057" s="235">
        <v>0.3</v>
      </c>
      <c r="AL1057" s="254">
        <v>0</v>
      </c>
      <c r="AM1057" s="113" t="s">
        <v>2622</v>
      </c>
    </row>
    <row r="1058" spans="1:39" ht="12.75">
      <c r="A1058" s="114" t="str">
        <f t="shared" si="291"/>
        <v/>
      </c>
      <c r="B1058" s="115"/>
      <c r="C1058" s="116"/>
      <c r="D1058" s="116"/>
      <c r="E1058" s="146"/>
      <c r="F1058" s="146"/>
      <c r="G1058" s="147"/>
      <c r="H1058" s="117"/>
      <c r="I1058" s="118" t="str">
        <f t="shared" si="275"/>
        <v/>
      </c>
      <c r="J1058" s="119"/>
      <c r="K1058" s="120">
        <v>1</v>
      </c>
      <c r="L1058" s="121">
        <f t="shared" si="280"/>
        <v>0</v>
      </c>
      <c r="M1058" s="122" t="str">
        <f t="shared" si="276"/>
        <v/>
      </c>
      <c r="N1058" s="123" t="str">
        <f t="shared" si="277"/>
        <v/>
      </c>
      <c r="O1058" s="124" t="str">
        <f t="shared" si="281"/>
        <v/>
      </c>
      <c r="P1058" s="125" t="e">
        <f t="shared" si="278"/>
        <v>#N/A</v>
      </c>
      <c r="Q1058" s="126">
        <f t="shared" si="279"/>
        <v>0</v>
      </c>
      <c r="R1058" s="127">
        <f t="shared" si="282"/>
        <v>0</v>
      </c>
      <c r="S1058" s="132" t="str">
        <f t="shared" si="283"/>
        <v/>
      </c>
      <c r="T1058" s="133" t="str">
        <f t="shared" si="284"/>
        <v/>
      </c>
      <c r="U1058" s="133" t="str">
        <f t="shared" si="285"/>
        <v/>
      </c>
      <c r="V1058" s="133" t="str">
        <f t="shared" si="286"/>
        <v/>
      </c>
      <c r="W1058" s="133" t="str">
        <f t="shared" si="287"/>
        <v/>
      </c>
      <c r="X1058" s="134" t="str">
        <f t="shared" si="288"/>
        <v/>
      </c>
      <c r="Y1058" s="133" t="str">
        <f t="shared" si="289"/>
        <v/>
      </c>
      <c r="Z1058" s="135" t="str">
        <f t="shared" si="290"/>
        <v/>
      </c>
      <c r="AA1058" s="113"/>
      <c r="AB1058" s="113"/>
      <c r="AC1058" s="113"/>
      <c r="AD1058" s="113"/>
      <c r="AE1058" s="138"/>
      <c r="AF1058" s="138"/>
      <c r="AG1058" s="138"/>
      <c r="AH1058" s="113"/>
      <c r="AI1058" s="253" t="s">
        <v>6344</v>
      </c>
      <c r="AJ1058" s="234" t="s">
        <v>4862</v>
      </c>
      <c r="AK1058" s="235">
        <v>0.3</v>
      </c>
      <c r="AL1058" s="254">
        <v>0</v>
      </c>
      <c r="AM1058" s="113" t="s">
        <v>2622</v>
      </c>
    </row>
    <row r="1059" spans="1:39" ht="12.75">
      <c r="A1059" s="114" t="str">
        <f t="shared" si="291"/>
        <v/>
      </c>
      <c r="B1059" s="115"/>
      <c r="C1059" s="116"/>
      <c r="D1059" s="116"/>
      <c r="E1059" s="146"/>
      <c r="F1059" s="146"/>
      <c r="G1059" s="147"/>
      <c r="H1059" s="117"/>
      <c r="I1059" s="118" t="str">
        <f t="shared" si="275"/>
        <v/>
      </c>
      <c r="J1059" s="119"/>
      <c r="K1059" s="120">
        <v>1</v>
      </c>
      <c r="L1059" s="121">
        <f t="shared" si="280"/>
        <v>0</v>
      </c>
      <c r="M1059" s="122" t="str">
        <f t="shared" si="276"/>
        <v/>
      </c>
      <c r="N1059" s="123" t="str">
        <f t="shared" si="277"/>
        <v/>
      </c>
      <c r="O1059" s="124" t="str">
        <f t="shared" si="281"/>
        <v/>
      </c>
      <c r="P1059" s="125" t="e">
        <f t="shared" si="278"/>
        <v>#N/A</v>
      </c>
      <c r="Q1059" s="126">
        <f t="shared" si="279"/>
        <v>0</v>
      </c>
      <c r="R1059" s="127">
        <f t="shared" si="282"/>
        <v>0</v>
      </c>
      <c r="S1059" s="132" t="str">
        <f t="shared" si="283"/>
        <v/>
      </c>
      <c r="T1059" s="133" t="str">
        <f t="shared" si="284"/>
        <v/>
      </c>
      <c r="U1059" s="133" t="str">
        <f t="shared" si="285"/>
        <v/>
      </c>
      <c r="V1059" s="133" t="str">
        <f t="shared" si="286"/>
        <v/>
      </c>
      <c r="W1059" s="133" t="str">
        <f t="shared" si="287"/>
        <v/>
      </c>
      <c r="X1059" s="134" t="str">
        <f t="shared" si="288"/>
        <v/>
      </c>
      <c r="Y1059" s="133" t="str">
        <f t="shared" si="289"/>
        <v/>
      </c>
      <c r="Z1059" s="135" t="str">
        <f t="shared" si="290"/>
        <v/>
      </c>
      <c r="AA1059" s="113"/>
      <c r="AB1059" s="113"/>
      <c r="AC1059" s="113"/>
      <c r="AD1059" s="113"/>
      <c r="AE1059" s="138"/>
      <c r="AF1059" s="138"/>
      <c r="AG1059" s="138"/>
      <c r="AH1059" s="113"/>
      <c r="AI1059" s="253" t="s">
        <v>6345</v>
      </c>
      <c r="AJ1059" s="234" t="s">
        <v>4862</v>
      </c>
      <c r="AK1059" s="235">
        <v>0.3</v>
      </c>
      <c r="AL1059" s="254">
        <v>0</v>
      </c>
      <c r="AM1059" s="113" t="s">
        <v>2622</v>
      </c>
    </row>
    <row r="1060" spans="1:39" ht="12.75">
      <c r="A1060" s="114" t="str">
        <f t="shared" si="291"/>
        <v/>
      </c>
      <c r="B1060" s="115"/>
      <c r="C1060" s="116"/>
      <c r="D1060" s="116"/>
      <c r="E1060" s="146"/>
      <c r="F1060" s="146"/>
      <c r="G1060" s="147"/>
      <c r="H1060" s="117"/>
      <c r="I1060" s="118" t="str">
        <f t="shared" si="275"/>
        <v/>
      </c>
      <c r="J1060" s="119"/>
      <c r="K1060" s="120">
        <v>1</v>
      </c>
      <c r="L1060" s="121">
        <f t="shared" si="280"/>
        <v>0</v>
      </c>
      <c r="M1060" s="122" t="str">
        <f t="shared" si="276"/>
        <v/>
      </c>
      <c r="N1060" s="123" t="str">
        <f t="shared" si="277"/>
        <v/>
      </c>
      <c r="O1060" s="124" t="str">
        <f t="shared" si="281"/>
        <v/>
      </c>
      <c r="P1060" s="125" t="e">
        <f t="shared" si="278"/>
        <v>#N/A</v>
      </c>
      <c r="Q1060" s="126">
        <f t="shared" si="279"/>
        <v>0</v>
      </c>
      <c r="R1060" s="127">
        <f t="shared" si="282"/>
        <v>0</v>
      </c>
      <c r="S1060" s="132" t="str">
        <f t="shared" si="283"/>
        <v/>
      </c>
      <c r="T1060" s="133" t="str">
        <f t="shared" si="284"/>
        <v/>
      </c>
      <c r="U1060" s="133" t="str">
        <f t="shared" si="285"/>
        <v/>
      </c>
      <c r="V1060" s="133" t="str">
        <f t="shared" si="286"/>
        <v/>
      </c>
      <c r="W1060" s="133" t="str">
        <f t="shared" si="287"/>
        <v/>
      </c>
      <c r="X1060" s="134" t="str">
        <f t="shared" si="288"/>
        <v/>
      </c>
      <c r="Y1060" s="133" t="str">
        <f t="shared" si="289"/>
        <v/>
      </c>
      <c r="Z1060" s="135" t="str">
        <f t="shared" si="290"/>
        <v/>
      </c>
      <c r="AA1060" s="113"/>
      <c r="AB1060" s="113"/>
      <c r="AC1060" s="113"/>
      <c r="AD1060" s="113"/>
      <c r="AE1060" s="138"/>
      <c r="AF1060" s="138"/>
      <c r="AG1060" s="138"/>
      <c r="AH1060" s="113"/>
      <c r="AI1060" s="253" t="s">
        <v>6346</v>
      </c>
      <c r="AJ1060" s="234" t="s">
        <v>4862</v>
      </c>
      <c r="AK1060" s="235">
        <v>0.3</v>
      </c>
      <c r="AL1060" s="254">
        <v>0</v>
      </c>
      <c r="AM1060" s="113" t="s">
        <v>2622</v>
      </c>
    </row>
    <row r="1061" spans="1:39" ht="12.75">
      <c r="A1061" s="114" t="str">
        <f t="shared" si="291"/>
        <v/>
      </c>
      <c r="B1061" s="115"/>
      <c r="C1061" s="116"/>
      <c r="D1061" s="116"/>
      <c r="E1061" s="146"/>
      <c r="F1061" s="146"/>
      <c r="G1061" s="147"/>
      <c r="H1061" s="117"/>
      <c r="I1061" s="118" t="str">
        <f t="shared" si="275"/>
        <v/>
      </c>
      <c r="J1061" s="119"/>
      <c r="K1061" s="120">
        <v>1</v>
      </c>
      <c r="L1061" s="121">
        <f t="shared" si="280"/>
        <v>0</v>
      </c>
      <c r="M1061" s="122" t="str">
        <f t="shared" si="276"/>
        <v/>
      </c>
      <c r="N1061" s="123" t="str">
        <f t="shared" si="277"/>
        <v/>
      </c>
      <c r="O1061" s="124" t="str">
        <f t="shared" si="281"/>
        <v/>
      </c>
      <c r="P1061" s="125" t="e">
        <f t="shared" si="278"/>
        <v>#N/A</v>
      </c>
      <c r="Q1061" s="126">
        <f t="shared" si="279"/>
        <v>0</v>
      </c>
      <c r="R1061" s="127">
        <f t="shared" si="282"/>
        <v>0</v>
      </c>
      <c r="S1061" s="132" t="str">
        <f t="shared" si="283"/>
        <v/>
      </c>
      <c r="T1061" s="133" t="str">
        <f t="shared" si="284"/>
        <v/>
      </c>
      <c r="U1061" s="133" t="str">
        <f t="shared" si="285"/>
        <v/>
      </c>
      <c r="V1061" s="133" t="str">
        <f t="shared" si="286"/>
        <v/>
      </c>
      <c r="W1061" s="133" t="str">
        <f t="shared" si="287"/>
        <v/>
      </c>
      <c r="X1061" s="134" t="str">
        <f t="shared" si="288"/>
        <v/>
      </c>
      <c r="Y1061" s="133" t="str">
        <f t="shared" si="289"/>
        <v/>
      </c>
      <c r="Z1061" s="135" t="str">
        <f t="shared" si="290"/>
        <v/>
      </c>
      <c r="AA1061" s="113"/>
      <c r="AB1061" s="113"/>
      <c r="AC1061" s="113"/>
      <c r="AD1061" s="113"/>
      <c r="AE1061" s="138"/>
      <c r="AF1061" s="138"/>
      <c r="AG1061" s="138"/>
      <c r="AH1061" s="113"/>
      <c r="AI1061" s="253" t="s">
        <v>6347</v>
      </c>
      <c r="AJ1061" s="234" t="s">
        <v>4862</v>
      </c>
      <c r="AK1061" s="235">
        <v>0.3</v>
      </c>
      <c r="AL1061" s="254">
        <v>0</v>
      </c>
      <c r="AM1061" s="113" t="s">
        <v>2622</v>
      </c>
    </row>
    <row r="1062" spans="1:39" ht="12.75">
      <c r="A1062" s="114" t="str">
        <f t="shared" si="291"/>
        <v/>
      </c>
      <c r="B1062" s="115"/>
      <c r="C1062" s="116"/>
      <c r="D1062" s="116"/>
      <c r="E1062" s="146"/>
      <c r="F1062" s="146"/>
      <c r="G1062" s="147"/>
      <c r="H1062" s="117"/>
      <c r="I1062" s="118" t="str">
        <f t="shared" si="275"/>
        <v/>
      </c>
      <c r="J1062" s="119"/>
      <c r="K1062" s="120">
        <v>1</v>
      </c>
      <c r="L1062" s="121">
        <f t="shared" si="280"/>
        <v>0</v>
      </c>
      <c r="M1062" s="122" t="str">
        <f t="shared" si="276"/>
        <v/>
      </c>
      <c r="N1062" s="123" t="str">
        <f t="shared" si="277"/>
        <v/>
      </c>
      <c r="O1062" s="124" t="str">
        <f t="shared" si="281"/>
        <v/>
      </c>
      <c r="P1062" s="125" t="e">
        <f t="shared" si="278"/>
        <v>#N/A</v>
      </c>
      <c r="Q1062" s="126">
        <f t="shared" si="279"/>
        <v>0</v>
      </c>
      <c r="R1062" s="127">
        <f t="shared" si="282"/>
        <v>0</v>
      </c>
      <c r="S1062" s="132" t="str">
        <f t="shared" si="283"/>
        <v/>
      </c>
      <c r="T1062" s="133" t="str">
        <f t="shared" si="284"/>
        <v/>
      </c>
      <c r="U1062" s="133" t="str">
        <f t="shared" si="285"/>
        <v/>
      </c>
      <c r="V1062" s="133" t="str">
        <f t="shared" si="286"/>
        <v/>
      </c>
      <c r="W1062" s="133" t="str">
        <f t="shared" si="287"/>
        <v/>
      </c>
      <c r="X1062" s="134" t="str">
        <f t="shared" si="288"/>
        <v/>
      </c>
      <c r="Y1062" s="133" t="str">
        <f t="shared" si="289"/>
        <v/>
      </c>
      <c r="Z1062" s="135" t="str">
        <f t="shared" si="290"/>
        <v/>
      </c>
      <c r="AA1062" s="113"/>
      <c r="AB1062" s="113"/>
      <c r="AC1062" s="113"/>
      <c r="AD1062" s="113"/>
      <c r="AE1062" s="138"/>
      <c r="AF1062" s="138"/>
      <c r="AG1062" s="138"/>
      <c r="AH1062" s="113"/>
      <c r="AI1062" s="253" t="s">
        <v>6696</v>
      </c>
      <c r="AJ1062" s="234" t="s">
        <v>4862</v>
      </c>
      <c r="AK1062" s="235">
        <v>0.3</v>
      </c>
      <c r="AL1062" s="254">
        <v>0</v>
      </c>
      <c r="AM1062" s="113" t="s">
        <v>2622</v>
      </c>
    </row>
    <row r="1063" spans="1:39" ht="12.75">
      <c r="A1063" s="114" t="str">
        <f t="shared" si="291"/>
        <v/>
      </c>
      <c r="B1063" s="115"/>
      <c r="C1063" s="116"/>
      <c r="D1063" s="116"/>
      <c r="E1063" s="146"/>
      <c r="F1063" s="146"/>
      <c r="G1063" s="147"/>
      <c r="H1063" s="117"/>
      <c r="I1063" s="118" t="str">
        <f t="shared" si="275"/>
        <v/>
      </c>
      <c r="J1063" s="119"/>
      <c r="K1063" s="120">
        <v>1</v>
      </c>
      <c r="L1063" s="121">
        <f t="shared" si="280"/>
        <v>0</v>
      </c>
      <c r="M1063" s="122" t="str">
        <f t="shared" si="276"/>
        <v/>
      </c>
      <c r="N1063" s="123" t="str">
        <f t="shared" si="277"/>
        <v/>
      </c>
      <c r="O1063" s="124" t="str">
        <f t="shared" si="281"/>
        <v/>
      </c>
      <c r="P1063" s="125" t="e">
        <f t="shared" si="278"/>
        <v>#N/A</v>
      </c>
      <c r="Q1063" s="126">
        <f t="shared" si="279"/>
        <v>0</v>
      </c>
      <c r="R1063" s="127">
        <f t="shared" si="282"/>
        <v>0</v>
      </c>
      <c r="S1063" s="132" t="str">
        <f t="shared" si="283"/>
        <v/>
      </c>
      <c r="T1063" s="133" t="str">
        <f t="shared" si="284"/>
        <v/>
      </c>
      <c r="U1063" s="133" t="str">
        <f t="shared" si="285"/>
        <v/>
      </c>
      <c r="V1063" s="133" t="str">
        <f t="shared" si="286"/>
        <v/>
      </c>
      <c r="W1063" s="133" t="str">
        <f t="shared" si="287"/>
        <v/>
      </c>
      <c r="X1063" s="134" t="str">
        <f t="shared" si="288"/>
        <v/>
      </c>
      <c r="Y1063" s="133" t="str">
        <f t="shared" si="289"/>
        <v/>
      </c>
      <c r="Z1063" s="135" t="str">
        <f t="shared" si="290"/>
        <v/>
      </c>
      <c r="AA1063" s="113"/>
      <c r="AB1063" s="113"/>
      <c r="AC1063" s="113"/>
      <c r="AD1063" s="113"/>
      <c r="AE1063" s="138"/>
      <c r="AF1063" s="138"/>
      <c r="AG1063" s="138"/>
      <c r="AH1063" s="113"/>
      <c r="AI1063" s="253" t="s">
        <v>6697</v>
      </c>
      <c r="AJ1063" s="234" t="s">
        <v>4862</v>
      </c>
      <c r="AK1063" s="235">
        <v>0.3</v>
      </c>
      <c r="AL1063" s="254">
        <v>0</v>
      </c>
      <c r="AM1063" s="113" t="s">
        <v>2622</v>
      </c>
    </row>
    <row r="1064" spans="1:39" ht="12.75">
      <c r="A1064" s="114" t="str">
        <f t="shared" si="291"/>
        <v/>
      </c>
      <c r="B1064" s="115"/>
      <c r="C1064" s="116"/>
      <c r="D1064" s="116"/>
      <c r="E1064" s="146"/>
      <c r="F1064" s="146"/>
      <c r="G1064" s="147"/>
      <c r="H1064" s="117"/>
      <c r="I1064" s="118" t="str">
        <f t="shared" si="275"/>
        <v/>
      </c>
      <c r="J1064" s="119"/>
      <c r="K1064" s="120">
        <v>1</v>
      </c>
      <c r="L1064" s="121">
        <f t="shared" si="280"/>
        <v>0</v>
      </c>
      <c r="M1064" s="122" t="str">
        <f t="shared" si="276"/>
        <v/>
      </c>
      <c r="N1064" s="123" t="str">
        <f t="shared" si="277"/>
        <v/>
      </c>
      <c r="O1064" s="124" t="str">
        <f t="shared" si="281"/>
        <v/>
      </c>
      <c r="P1064" s="125" t="e">
        <f t="shared" si="278"/>
        <v>#N/A</v>
      </c>
      <c r="Q1064" s="126">
        <f t="shared" si="279"/>
        <v>0</v>
      </c>
      <c r="R1064" s="127">
        <f t="shared" si="282"/>
        <v>0</v>
      </c>
      <c r="S1064" s="132" t="str">
        <f t="shared" si="283"/>
        <v/>
      </c>
      <c r="T1064" s="133" t="str">
        <f t="shared" si="284"/>
        <v/>
      </c>
      <c r="U1064" s="133" t="str">
        <f t="shared" si="285"/>
        <v/>
      </c>
      <c r="V1064" s="133" t="str">
        <f t="shared" si="286"/>
        <v/>
      </c>
      <c r="W1064" s="133" t="str">
        <f t="shared" si="287"/>
        <v/>
      </c>
      <c r="X1064" s="134" t="str">
        <f t="shared" si="288"/>
        <v/>
      </c>
      <c r="Y1064" s="133" t="str">
        <f t="shared" si="289"/>
        <v/>
      </c>
      <c r="Z1064" s="135" t="str">
        <f t="shared" si="290"/>
        <v/>
      </c>
      <c r="AA1064" s="113"/>
      <c r="AB1064" s="113"/>
      <c r="AC1064" s="113"/>
      <c r="AD1064" s="113"/>
      <c r="AE1064" s="138"/>
      <c r="AF1064" s="138"/>
      <c r="AG1064" s="138"/>
      <c r="AH1064" s="113"/>
      <c r="AI1064" s="253" t="s">
        <v>5099</v>
      </c>
      <c r="AJ1064" s="234" t="s">
        <v>4862</v>
      </c>
      <c r="AK1064" s="235">
        <v>0.3</v>
      </c>
      <c r="AL1064" s="254">
        <v>0</v>
      </c>
      <c r="AM1064" s="113" t="s">
        <v>2622</v>
      </c>
    </row>
    <row r="1065" spans="1:39" ht="12.75">
      <c r="A1065" s="114" t="str">
        <f t="shared" si="291"/>
        <v/>
      </c>
      <c r="B1065" s="115"/>
      <c r="C1065" s="116"/>
      <c r="D1065" s="116"/>
      <c r="E1065" s="146"/>
      <c r="F1065" s="146"/>
      <c r="G1065" s="147"/>
      <c r="H1065" s="117"/>
      <c r="I1065" s="118" t="str">
        <f t="shared" si="275"/>
        <v/>
      </c>
      <c r="J1065" s="119"/>
      <c r="K1065" s="120">
        <v>1</v>
      </c>
      <c r="L1065" s="121">
        <f t="shared" si="280"/>
        <v>0</v>
      </c>
      <c r="M1065" s="122" t="str">
        <f t="shared" si="276"/>
        <v/>
      </c>
      <c r="N1065" s="123" t="str">
        <f t="shared" si="277"/>
        <v/>
      </c>
      <c r="O1065" s="124" t="str">
        <f t="shared" si="281"/>
        <v/>
      </c>
      <c r="P1065" s="125" t="e">
        <f t="shared" si="278"/>
        <v>#N/A</v>
      </c>
      <c r="Q1065" s="126">
        <f t="shared" si="279"/>
        <v>0</v>
      </c>
      <c r="R1065" s="127">
        <f t="shared" si="282"/>
        <v>0</v>
      </c>
      <c r="S1065" s="132" t="str">
        <f t="shared" si="283"/>
        <v/>
      </c>
      <c r="T1065" s="133" t="str">
        <f t="shared" si="284"/>
        <v/>
      </c>
      <c r="U1065" s="133" t="str">
        <f t="shared" si="285"/>
        <v/>
      </c>
      <c r="V1065" s="133" t="str">
        <f t="shared" si="286"/>
        <v/>
      </c>
      <c r="W1065" s="133" t="str">
        <f t="shared" si="287"/>
        <v/>
      </c>
      <c r="X1065" s="134" t="str">
        <f t="shared" si="288"/>
        <v/>
      </c>
      <c r="Y1065" s="133" t="str">
        <f t="shared" si="289"/>
        <v/>
      </c>
      <c r="Z1065" s="135" t="str">
        <f t="shared" si="290"/>
        <v/>
      </c>
      <c r="AA1065" s="113"/>
      <c r="AB1065" s="113"/>
      <c r="AC1065" s="113"/>
      <c r="AD1065" s="113"/>
      <c r="AE1065" s="138"/>
      <c r="AF1065" s="138"/>
      <c r="AG1065" s="138"/>
      <c r="AH1065" s="113"/>
      <c r="AI1065" s="253" t="s">
        <v>5100</v>
      </c>
      <c r="AJ1065" s="234" t="s">
        <v>4862</v>
      </c>
      <c r="AK1065" s="235">
        <v>0.3</v>
      </c>
      <c r="AL1065" s="254">
        <v>0</v>
      </c>
      <c r="AM1065" s="113" t="s">
        <v>2622</v>
      </c>
    </row>
    <row r="1066" spans="1:39" ht="12.75">
      <c r="A1066" s="114" t="str">
        <f t="shared" si="291"/>
        <v/>
      </c>
      <c r="B1066" s="115"/>
      <c r="C1066" s="116"/>
      <c r="D1066" s="116"/>
      <c r="E1066" s="146"/>
      <c r="F1066" s="146"/>
      <c r="G1066" s="147"/>
      <c r="H1066" s="117"/>
      <c r="I1066" s="118" t="str">
        <f t="shared" si="275"/>
        <v/>
      </c>
      <c r="J1066" s="119"/>
      <c r="K1066" s="120">
        <v>1</v>
      </c>
      <c r="L1066" s="121">
        <f t="shared" si="280"/>
        <v>0</v>
      </c>
      <c r="M1066" s="122" t="str">
        <f t="shared" si="276"/>
        <v/>
      </c>
      <c r="N1066" s="123" t="str">
        <f t="shared" si="277"/>
        <v/>
      </c>
      <c r="O1066" s="124" t="str">
        <f t="shared" si="281"/>
        <v/>
      </c>
      <c r="P1066" s="125" t="e">
        <f t="shared" si="278"/>
        <v>#N/A</v>
      </c>
      <c r="Q1066" s="126">
        <f t="shared" si="279"/>
        <v>0</v>
      </c>
      <c r="R1066" s="127">
        <f t="shared" si="282"/>
        <v>0</v>
      </c>
      <c r="S1066" s="132" t="str">
        <f t="shared" si="283"/>
        <v/>
      </c>
      <c r="T1066" s="133" t="str">
        <f t="shared" si="284"/>
        <v/>
      </c>
      <c r="U1066" s="133" t="str">
        <f t="shared" si="285"/>
        <v/>
      </c>
      <c r="V1066" s="133" t="str">
        <f t="shared" si="286"/>
        <v/>
      </c>
      <c r="W1066" s="133" t="str">
        <f t="shared" si="287"/>
        <v/>
      </c>
      <c r="X1066" s="134" t="str">
        <f t="shared" si="288"/>
        <v/>
      </c>
      <c r="Y1066" s="133" t="str">
        <f t="shared" si="289"/>
        <v/>
      </c>
      <c r="Z1066" s="135" t="str">
        <f t="shared" si="290"/>
        <v/>
      </c>
      <c r="AA1066" s="113"/>
      <c r="AB1066" s="113"/>
      <c r="AC1066" s="113"/>
      <c r="AD1066" s="113"/>
      <c r="AE1066" s="138"/>
      <c r="AF1066" s="138"/>
      <c r="AG1066" s="138"/>
      <c r="AH1066" s="113"/>
      <c r="AI1066" s="253" t="s">
        <v>5101</v>
      </c>
      <c r="AJ1066" s="234" t="s">
        <v>4862</v>
      </c>
      <c r="AK1066" s="235">
        <v>0.3</v>
      </c>
      <c r="AL1066" s="254">
        <v>0</v>
      </c>
      <c r="AM1066" s="113" t="s">
        <v>2622</v>
      </c>
    </row>
    <row r="1067" spans="1:39" ht="12.75">
      <c r="A1067" s="114" t="str">
        <f t="shared" si="291"/>
        <v/>
      </c>
      <c r="B1067" s="115"/>
      <c r="C1067" s="116"/>
      <c r="D1067" s="116"/>
      <c r="E1067" s="146"/>
      <c r="F1067" s="146"/>
      <c r="G1067" s="147"/>
      <c r="H1067" s="117"/>
      <c r="I1067" s="118" t="str">
        <f t="shared" si="275"/>
        <v/>
      </c>
      <c r="J1067" s="119"/>
      <c r="K1067" s="120">
        <v>1</v>
      </c>
      <c r="L1067" s="121">
        <f t="shared" si="280"/>
        <v>0</v>
      </c>
      <c r="M1067" s="122" t="str">
        <f t="shared" si="276"/>
        <v/>
      </c>
      <c r="N1067" s="123" t="str">
        <f t="shared" si="277"/>
        <v/>
      </c>
      <c r="O1067" s="124" t="str">
        <f t="shared" si="281"/>
        <v/>
      </c>
      <c r="P1067" s="125" t="e">
        <f t="shared" si="278"/>
        <v>#N/A</v>
      </c>
      <c r="Q1067" s="126">
        <f t="shared" si="279"/>
        <v>0</v>
      </c>
      <c r="R1067" s="127">
        <f t="shared" si="282"/>
        <v>0</v>
      </c>
      <c r="S1067" s="132" t="str">
        <f t="shared" si="283"/>
        <v/>
      </c>
      <c r="T1067" s="133" t="str">
        <f t="shared" si="284"/>
        <v/>
      </c>
      <c r="U1067" s="133" t="str">
        <f t="shared" si="285"/>
        <v/>
      </c>
      <c r="V1067" s="133" t="str">
        <f t="shared" si="286"/>
        <v/>
      </c>
      <c r="W1067" s="133" t="str">
        <f t="shared" si="287"/>
        <v/>
      </c>
      <c r="X1067" s="134" t="str">
        <f t="shared" si="288"/>
        <v/>
      </c>
      <c r="Y1067" s="133" t="str">
        <f t="shared" si="289"/>
        <v/>
      </c>
      <c r="Z1067" s="135" t="str">
        <f t="shared" si="290"/>
        <v/>
      </c>
      <c r="AA1067" s="113"/>
      <c r="AB1067" s="113"/>
      <c r="AC1067" s="113"/>
      <c r="AD1067" s="113"/>
      <c r="AE1067" s="138"/>
      <c r="AF1067" s="138"/>
      <c r="AG1067" s="138"/>
      <c r="AH1067" s="113"/>
      <c r="AI1067" s="253" t="s">
        <v>5102</v>
      </c>
      <c r="AJ1067" s="234" t="s">
        <v>4862</v>
      </c>
      <c r="AK1067" s="235">
        <v>0.3</v>
      </c>
      <c r="AL1067" s="254">
        <v>0</v>
      </c>
      <c r="AM1067" s="113" t="s">
        <v>2622</v>
      </c>
    </row>
    <row r="1068" spans="1:39" ht="12.75">
      <c r="A1068" s="114" t="str">
        <f t="shared" si="291"/>
        <v/>
      </c>
      <c r="B1068" s="115"/>
      <c r="C1068" s="116"/>
      <c r="D1068" s="116"/>
      <c r="E1068" s="146"/>
      <c r="F1068" s="146"/>
      <c r="G1068" s="147"/>
      <c r="H1068" s="117"/>
      <c r="I1068" s="118" t="str">
        <f t="shared" si="275"/>
        <v/>
      </c>
      <c r="J1068" s="119"/>
      <c r="K1068" s="120">
        <v>1</v>
      </c>
      <c r="L1068" s="121">
        <f t="shared" si="280"/>
        <v>0</v>
      </c>
      <c r="M1068" s="122" t="str">
        <f t="shared" si="276"/>
        <v/>
      </c>
      <c r="N1068" s="123" t="str">
        <f t="shared" si="277"/>
        <v/>
      </c>
      <c r="O1068" s="124" t="str">
        <f t="shared" si="281"/>
        <v/>
      </c>
      <c r="P1068" s="125" t="e">
        <f t="shared" si="278"/>
        <v>#N/A</v>
      </c>
      <c r="Q1068" s="126">
        <f t="shared" si="279"/>
        <v>0</v>
      </c>
      <c r="R1068" s="127">
        <f t="shared" si="282"/>
        <v>0</v>
      </c>
      <c r="S1068" s="132" t="str">
        <f t="shared" si="283"/>
        <v/>
      </c>
      <c r="T1068" s="133" t="str">
        <f t="shared" si="284"/>
        <v/>
      </c>
      <c r="U1068" s="133" t="str">
        <f t="shared" si="285"/>
        <v/>
      </c>
      <c r="V1068" s="133" t="str">
        <f t="shared" si="286"/>
        <v/>
      </c>
      <c r="W1068" s="133" t="str">
        <f t="shared" si="287"/>
        <v/>
      </c>
      <c r="X1068" s="134" t="str">
        <f t="shared" si="288"/>
        <v/>
      </c>
      <c r="Y1068" s="133" t="str">
        <f t="shared" si="289"/>
        <v/>
      </c>
      <c r="Z1068" s="135" t="str">
        <f t="shared" si="290"/>
        <v/>
      </c>
      <c r="AA1068" s="113"/>
      <c r="AB1068" s="113"/>
      <c r="AC1068" s="113"/>
      <c r="AD1068" s="113"/>
      <c r="AE1068" s="138"/>
      <c r="AF1068" s="138"/>
      <c r="AG1068" s="138"/>
      <c r="AH1068" s="113"/>
      <c r="AI1068" s="253" t="s">
        <v>3135</v>
      </c>
      <c r="AJ1068" s="234" t="s">
        <v>5135</v>
      </c>
      <c r="AK1068" s="235">
        <v>0</v>
      </c>
      <c r="AL1068" s="254">
        <v>12</v>
      </c>
      <c r="AM1068" s="113" t="s">
        <v>2622</v>
      </c>
    </row>
    <row r="1069" spans="1:39" ht="12.75">
      <c r="A1069" s="114" t="str">
        <f t="shared" si="291"/>
        <v/>
      </c>
      <c r="B1069" s="115"/>
      <c r="C1069" s="116"/>
      <c r="D1069" s="116"/>
      <c r="E1069" s="146"/>
      <c r="F1069" s="146"/>
      <c r="G1069" s="147"/>
      <c r="H1069" s="117"/>
      <c r="I1069" s="118" t="str">
        <f t="shared" si="275"/>
        <v/>
      </c>
      <c r="J1069" s="119"/>
      <c r="K1069" s="120">
        <v>1</v>
      </c>
      <c r="L1069" s="121">
        <f t="shared" si="280"/>
        <v>0</v>
      </c>
      <c r="M1069" s="122" t="str">
        <f t="shared" si="276"/>
        <v/>
      </c>
      <c r="N1069" s="123" t="str">
        <f t="shared" si="277"/>
        <v/>
      </c>
      <c r="O1069" s="124" t="str">
        <f t="shared" si="281"/>
        <v/>
      </c>
      <c r="P1069" s="125" t="e">
        <f t="shared" si="278"/>
        <v>#N/A</v>
      </c>
      <c r="Q1069" s="126">
        <f t="shared" si="279"/>
        <v>0</v>
      </c>
      <c r="R1069" s="127">
        <f t="shared" si="282"/>
        <v>0</v>
      </c>
      <c r="S1069" s="132" t="str">
        <f t="shared" si="283"/>
        <v/>
      </c>
      <c r="T1069" s="133" t="str">
        <f t="shared" si="284"/>
        <v/>
      </c>
      <c r="U1069" s="133" t="str">
        <f t="shared" si="285"/>
        <v/>
      </c>
      <c r="V1069" s="133" t="str">
        <f t="shared" si="286"/>
        <v/>
      </c>
      <c r="W1069" s="133" t="str">
        <f t="shared" si="287"/>
        <v/>
      </c>
      <c r="X1069" s="134" t="str">
        <f t="shared" si="288"/>
        <v/>
      </c>
      <c r="Y1069" s="133" t="str">
        <f t="shared" si="289"/>
        <v/>
      </c>
      <c r="Z1069" s="135" t="str">
        <f t="shared" si="290"/>
        <v/>
      </c>
      <c r="AA1069" s="113"/>
      <c r="AB1069" s="113"/>
      <c r="AC1069" s="113"/>
      <c r="AD1069" s="113"/>
      <c r="AE1069" s="138"/>
      <c r="AF1069" s="138"/>
      <c r="AG1069" s="138"/>
      <c r="AH1069" s="113"/>
      <c r="AI1069" s="253" t="s">
        <v>3136</v>
      </c>
      <c r="AJ1069" s="234" t="s">
        <v>5135</v>
      </c>
      <c r="AK1069" s="235">
        <v>0</v>
      </c>
      <c r="AL1069" s="254">
        <v>12</v>
      </c>
      <c r="AM1069" s="113" t="s">
        <v>2622</v>
      </c>
    </row>
    <row r="1070" spans="1:39" ht="12.75">
      <c r="A1070" s="114" t="str">
        <f t="shared" si="291"/>
        <v/>
      </c>
      <c r="B1070" s="115"/>
      <c r="C1070" s="116"/>
      <c r="D1070" s="116"/>
      <c r="E1070" s="146"/>
      <c r="F1070" s="146"/>
      <c r="G1070" s="147"/>
      <c r="H1070" s="117"/>
      <c r="I1070" s="118" t="str">
        <f t="shared" si="275"/>
        <v/>
      </c>
      <c r="J1070" s="119"/>
      <c r="K1070" s="120">
        <v>1</v>
      </c>
      <c r="L1070" s="121">
        <f t="shared" si="280"/>
        <v>0</v>
      </c>
      <c r="M1070" s="122" t="str">
        <f t="shared" si="276"/>
        <v/>
      </c>
      <c r="N1070" s="123" t="str">
        <f t="shared" si="277"/>
        <v/>
      </c>
      <c r="O1070" s="124" t="str">
        <f t="shared" si="281"/>
        <v/>
      </c>
      <c r="P1070" s="125" t="e">
        <f t="shared" si="278"/>
        <v>#N/A</v>
      </c>
      <c r="Q1070" s="126">
        <f t="shared" si="279"/>
        <v>0</v>
      </c>
      <c r="R1070" s="127">
        <f t="shared" si="282"/>
        <v>0</v>
      </c>
      <c r="S1070" s="132" t="str">
        <f t="shared" si="283"/>
        <v/>
      </c>
      <c r="T1070" s="133" t="str">
        <f t="shared" si="284"/>
        <v/>
      </c>
      <c r="U1070" s="133" t="str">
        <f t="shared" si="285"/>
        <v/>
      </c>
      <c r="V1070" s="133" t="str">
        <f t="shared" si="286"/>
        <v/>
      </c>
      <c r="W1070" s="133" t="str">
        <f t="shared" si="287"/>
        <v/>
      </c>
      <c r="X1070" s="134" t="str">
        <f t="shared" si="288"/>
        <v/>
      </c>
      <c r="Y1070" s="133" t="str">
        <f t="shared" si="289"/>
        <v/>
      </c>
      <c r="Z1070" s="135" t="str">
        <f t="shared" si="290"/>
        <v/>
      </c>
      <c r="AA1070" s="113"/>
      <c r="AB1070" s="113"/>
      <c r="AC1070" s="113"/>
      <c r="AD1070" s="113"/>
      <c r="AE1070" s="138"/>
      <c r="AF1070" s="138"/>
      <c r="AG1070" s="138"/>
      <c r="AH1070" s="113"/>
      <c r="AI1070" s="253" t="s">
        <v>3137</v>
      </c>
      <c r="AJ1070" s="234" t="s">
        <v>5135</v>
      </c>
      <c r="AK1070" s="235">
        <v>0</v>
      </c>
      <c r="AL1070" s="254">
        <v>12</v>
      </c>
      <c r="AM1070" s="113" t="s">
        <v>2622</v>
      </c>
    </row>
    <row r="1071" spans="1:39" ht="12.75">
      <c r="A1071" s="114" t="str">
        <f t="shared" si="291"/>
        <v/>
      </c>
      <c r="B1071" s="115"/>
      <c r="C1071" s="116"/>
      <c r="D1071" s="116"/>
      <c r="E1071" s="146"/>
      <c r="F1071" s="146"/>
      <c r="G1071" s="147"/>
      <c r="H1071" s="117"/>
      <c r="I1071" s="118" t="str">
        <f t="shared" si="275"/>
        <v/>
      </c>
      <c r="J1071" s="119"/>
      <c r="K1071" s="120">
        <v>1</v>
      </c>
      <c r="L1071" s="121">
        <f t="shared" si="280"/>
        <v>0</v>
      </c>
      <c r="M1071" s="122" t="str">
        <f t="shared" si="276"/>
        <v/>
      </c>
      <c r="N1071" s="123" t="str">
        <f t="shared" si="277"/>
        <v/>
      </c>
      <c r="O1071" s="124" t="str">
        <f t="shared" si="281"/>
        <v/>
      </c>
      <c r="P1071" s="125" t="e">
        <f t="shared" si="278"/>
        <v>#N/A</v>
      </c>
      <c r="Q1071" s="126">
        <f t="shared" si="279"/>
        <v>0</v>
      </c>
      <c r="R1071" s="127">
        <f t="shared" si="282"/>
        <v>0</v>
      </c>
      <c r="S1071" s="132" t="str">
        <f t="shared" si="283"/>
        <v/>
      </c>
      <c r="T1071" s="133" t="str">
        <f t="shared" si="284"/>
        <v/>
      </c>
      <c r="U1071" s="133" t="str">
        <f t="shared" si="285"/>
        <v/>
      </c>
      <c r="V1071" s="133" t="str">
        <f t="shared" si="286"/>
        <v/>
      </c>
      <c r="W1071" s="133" t="str">
        <f t="shared" si="287"/>
        <v/>
      </c>
      <c r="X1071" s="134" t="str">
        <f t="shared" si="288"/>
        <v/>
      </c>
      <c r="Y1071" s="133" t="str">
        <f t="shared" si="289"/>
        <v/>
      </c>
      <c r="Z1071" s="135" t="str">
        <f t="shared" si="290"/>
        <v/>
      </c>
      <c r="AA1071" s="113"/>
      <c r="AB1071" s="113"/>
      <c r="AC1071" s="113"/>
      <c r="AD1071" s="113"/>
      <c r="AE1071" s="138"/>
      <c r="AF1071" s="138"/>
      <c r="AG1071" s="138"/>
      <c r="AH1071" s="113"/>
      <c r="AI1071" s="253" t="s">
        <v>6348</v>
      </c>
      <c r="AJ1071" s="234" t="s">
        <v>5135</v>
      </c>
      <c r="AK1071" s="235">
        <v>0</v>
      </c>
      <c r="AL1071" s="254">
        <v>12</v>
      </c>
      <c r="AM1071" s="113" t="s">
        <v>2622</v>
      </c>
    </row>
    <row r="1072" spans="1:39" ht="12.75">
      <c r="A1072" s="114" t="str">
        <f t="shared" si="291"/>
        <v/>
      </c>
      <c r="B1072" s="115"/>
      <c r="C1072" s="116"/>
      <c r="D1072" s="116"/>
      <c r="E1072" s="146"/>
      <c r="F1072" s="146"/>
      <c r="G1072" s="147"/>
      <c r="H1072" s="117"/>
      <c r="I1072" s="118" t="str">
        <f t="shared" si="275"/>
        <v/>
      </c>
      <c r="J1072" s="119"/>
      <c r="K1072" s="120">
        <v>1</v>
      </c>
      <c r="L1072" s="121">
        <f t="shared" si="280"/>
        <v>0</v>
      </c>
      <c r="M1072" s="122" t="str">
        <f t="shared" si="276"/>
        <v/>
      </c>
      <c r="N1072" s="123" t="str">
        <f t="shared" si="277"/>
        <v/>
      </c>
      <c r="O1072" s="124" t="str">
        <f t="shared" si="281"/>
        <v/>
      </c>
      <c r="P1072" s="125" t="e">
        <f t="shared" si="278"/>
        <v>#N/A</v>
      </c>
      <c r="Q1072" s="126">
        <f t="shared" si="279"/>
        <v>0</v>
      </c>
      <c r="R1072" s="127">
        <f t="shared" si="282"/>
        <v>0</v>
      </c>
      <c r="S1072" s="132" t="str">
        <f t="shared" si="283"/>
        <v/>
      </c>
      <c r="T1072" s="133" t="str">
        <f t="shared" si="284"/>
        <v/>
      </c>
      <c r="U1072" s="133" t="str">
        <f t="shared" si="285"/>
        <v/>
      </c>
      <c r="V1072" s="133" t="str">
        <f t="shared" si="286"/>
        <v/>
      </c>
      <c r="W1072" s="133" t="str">
        <f t="shared" si="287"/>
        <v/>
      </c>
      <c r="X1072" s="134" t="str">
        <f t="shared" si="288"/>
        <v/>
      </c>
      <c r="Y1072" s="133" t="str">
        <f t="shared" si="289"/>
        <v/>
      </c>
      <c r="Z1072" s="135" t="str">
        <f t="shared" si="290"/>
        <v/>
      </c>
      <c r="AA1072" s="113"/>
      <c r="AB1072" s="113"/>
      <c r="AC1072" s="113"/>
      <c r="AD1072" s="113"/>
      <c r="AE1072" s="138"/>
      <c r="AF1072" s="138"/>
      <c r="AG1072" s="138"/>
      <c r="AH1072" s="113"/>
      <c r="AI1072" s="253" t="s">
        <v>3138</v>
      </c>
      <c r="AJ1072" s="234" t="s">
        <v>5135</v>
      </c>
      <c r="AK1072" s="235">
        <v>0</v>
      </c>
      <c r="AL1072" s="254">
        <v>12</v>
      </c>
      <c r="AM1072" s="113" t="s">
        <v>2622</v>
      </c>
    </row>
    <row r="1073" spans="1:39" ht="12.75">
      <c r="A1073" s="114" t="str">
        <f t="shared" si="291"/>
        <v/>
      </c>
      <c r="B1073" s="115"/>
      <c r="C1073" s="116"/>
      <c r="D1073" s="116"/>
      <c r="E1073" s="146"/>
      <c r="F1073" s="146"/>
      <c r="G1073" s="147"/>
      <c r="H1073" s="117"/>
      <c r="I1073" s="118" t="str">
        <f t="shared" si="275"/>
        <v/>
      </c>
      <c r="J1073" s="119"/>
      <c r="K1073" s="120">
        <v>1</v>
      </c>
      <c r="L1073" s="121">
        <f t="shared" si="280"/>
        <v>0</v>
      </c>
      <c r="M1073" s="122" t="str">
        <f t="shared" si="276"/>
        <v/>
      </c>
      <c r="N1073" s="123" t="str">
        <f t="shared" si="277"/>
        <v/>
      </c>
      <c r="O1073" s="124" t="str">
        <f t="shared" si="281"/>
        <v/>
      </c>
      <c r="P1073" s="125" t="e">
        <f t="shared" si="278"/>
        <v>#N/A</v>
      </c>
      <c r="Q1073" s="126">
        <f t="shared" si="279"/>
        <v>0</v>
      </c>
      <c r="R1073" s="127">
        <f t="shared" si="282"/>
        <v>0</v>
      </c>
      <c r="S1073" s="132" t="str">
        <f t="shared" si="283"/>
        <v/>
      </c>
      <c r="T1073" s="133" t="str">
        <f t="shared" si="284"/>
        <v/>
      </c>
      <c r="U1073" s="133" t="str">
        <f t="shared" si="285"/>
        <v/>
      </c>
      <c r="V1073" s="133" t="str">
        <f t="shared" si="286"/>
        <v/>
      </c>
      <c r="W1073" s="133" t="str">
        <f t="shared" si="287"/>
        <v/>
      </c>
      <c r="X1073" s="134" t="str">
        <f t="shared" si="288"/>
        <v/>
      </c>
      <c r="Y1073" s="133" t="str">
        <f t="shared" si="289"/>
        <v/>
      </c>
      <c r="Z1073" s="135" t="str">
        <f t="shared" si="290"/>
        <v/>
      </c>
      <c r="AA1073" s="113"/>
      <c r="AB1073" s="113"/>
      <c r="AC1073" s="113"/>
      <c r="AD1073" s="113"/>
      <c r="AE1073" s="138"/>
      <c r="AF1073" s="138"/>
      <c r="AG1073" s="138"/>
      <c r="AH1073" s="113"/>
      <c r="AI1073" s="253" t="s">
        <v>6349</v>
      </c>
      <c r="AJ1073" s="234" t="s">
        <v>5135</v>
      </c>
      <c r="AK1073" s="235">
        <v>0</v>
      </c>
      <c r="AL1073" s="254">
        <v>12</v>
      </c>
      <c r="AM1073" s="113" t="s">
        <v>2622</v>
      </c>
    </row>
    <row r="1074" spans="1:39" ht="12.75">
      <c r="A1074" s="114" t="str">
        <f t="shared" si="291"/>
        <v/>
      </c>
      <c r="B1074" s="115"/>
      <c r="C1074" s="116"/>
      <c r="D1074" s="116"/>
      <c r="E1074" s="146"/>
      <c r="F1074" s="146"/>
      <c r="G1074" s="147"/>
      <c r="H1074" s="117"/>
      <c r="I1074" s="118" t="str">
        <f t="shared" si="275"/>
        <v/>
      </c>
      <c r="J1074" s="119"/>
      <c r="K1074" s="120">
        <v>1</v>
      </c>
      <c r="L1074" s="121">
        <f t="shared" si="280"/>
        <v>0</v>
      </c>
      <c r="M1074" s="122" t="str">
        <f t="shared" si="276"/>
        <v/>
      </c>
      <c r="N1074" s="123" t="str">
        <f t="shared" si="277"/>
        <v/>
      </c>
      <c r="O1074" s="124" t="str">
        <f t="shared" si="281"/>
        <v/>
      </c>
      <c r="P1074" s="125" t="e">
        <f t="shared" si="278"/>
        <v>#N/A</v>
      </c>
      <c r="Q1074" s="126">
        <f t="shared" si="279"/>
        <v>0</v>
      </c>
      <c r="R1074" s="127">
        <f t="shared" si="282"/>
        <v>0</v>
      </c>
      <c r="S1074" s="132" t="str">
        <f t="shared" si="283"/>
        <v/>
      </c>
      <c r="T1074" s="133" t="str">
        <f t="shared" si="284"/>
        <v/>
      </c>
      <c r="U1074" s="133" t="str">
        <f t="shared" si="285"/>
        <v/>
      </c>
      <c r="V1074" s="133" t="str">
        <f t="shared" si="286"/>
        <v/>
      </c>
      <c r="W1074" s="133" t="str">
        <f t="shared" si="287"/>
        <v/>
      </c>
      <c r="X1074" s="134" t="str">
        <f t="shared" si="288"/>
        <v/>
      </c>
      <c r="Y1074" s="133" t="str">
        <f t="shared" si="289"/>
        <v/>
      </c>
      <c r="Z1074" s="135" t="str">
        <f t="shared" si="290"/>
        <v/>
      </c>
      <c r="AA1074" s="113"/>
      <c r="AB1074" s="113"/>
      <c r="AC1074" s="113"/>
      <c r="AD1074" s="113"/>
      <c r="AE1074" s="138"/>
      <c r="AF1074" s="138"/>
      <c r="AG1074" s="138"/>
      <c r="AH1074" s="113"/>
      <c r="AI1074" s="253" t="s">
        <v>6350</v>
      </c>
      <c r="AJ1074" s="234" t="s">
        <v>5135</v>
      </c>
      <c r="AK1074" s="235">
        <v>0</v>
      </c>
      <c r="AL1074" s="254">
        <v>12</v>
      </c>
      <c r="AM1074" s="113" t="s">
        <v>2622</v>
      </c>
    </row>
    <row r="1075" spans="1:39" ht="12.75">
      <c r="A1075" s="114" t="str">
        <f t="shared" si="291"/>
        <v/>
      </c>
      <c r="B1075" s="115"/>
      <c r="C1075" s="116"/>
      <c r="D1075" s="116"/>
      <c r="E1075" s="146"/>
      <c r="F1075" s="146"/>
      <c r="G1075" s="147"/>
      <c r="H1075" s="117"/>
      <c r="I1075" s="118" t="str">
        <f t="shared" si="275"/>
        <v/>
      </c>
      <c r="J1075" s="119"/>
      <c r="K1075" s="120">
        <v>1</v>
      </c>
      <c r="L1075" s="121">
        <f t="shared" si="280"/>
        <v>0</v>
      </c>
      <c r="M1075" s="122" t="str">
        <f t="shared" si="276"/>
        <v/>
      </c>
      <c r="N1075" s="123" t="str">
        <f t="shared" si="277"/>
        <v/>
      </c>
      <c r="O1075" s="124" t="str">
        <f t="shared" si="281"/>
        <v/>
      </c>
      <c r="P1075" s="125" t="e">
        <f t="shared" si="278"/>
        <v>#N/A</v>
      </c>
      <c r="Q1075" s="126">
        <f t="shared" si="279"/>
        <v>0</v>
      </c>
      <c r="R1075" s="127">
        <f t="shared" si="282"/>
        <v>0</v>
      </c>
      <c r="S1075" s="132" t="str">
        <f t="shared" si="283"/>
        <v/>
      </c>
      <c r="T1075" s="133" t="str">
        <f t="shared" si="284"/>
        <v/>
      </c>
      <c r="U1075" s="133" t="str">
        <f t="shared" si="285"/>
        <v/>
      </c>
      <c r="V1075" s="133" t="str">
        <f t="shared" si="286"/>
        <v/>
      </c>
      <c r="W1075" s="133" t="str">
        <f t="shared" si="287"/>
        <v/>
      </c>
      <c r="X1075" s="134" t="str">
        <f t="shared" si="288"/>
        <v/>
      </c>
      <c r="Y1075" s="133" t="str">
        <f t="shared" si="289"/>
        <v/>
      </c>
      <c r="Z1075" s="135" t="str">
        <f t="shared" si="290"/>
        <v/>
      </c>
      <c r="AA1075" s="113"/>
      <c r="AB1075" s="113"/>
      <c r="AC1075" s="113"/>
      <c r="AD1075" s="113"/>
      <c r="AE1075" s="138"/>
      <c r="AF1075" s="138"/>
      <c r="AG1075" s="138"/>
      <c r="AH1075" s="113"/>
      <c r="AI1075" s="253" t="s">
        <v>6351</v>
      </c>
      <c r="AJ1075" s="234" t="s">
        <v>5135</v>
      </c>
      <c r="AK1075" s="235">
        <v>0</v>
      </c>
      <c r="AL1075" s="254">
        <v>12</v>
      </c>
      <c r="AM1075" s="113" t="s">
        <v>2622</v>
      </c>
    </row>
    <row r="1076" spans="1:39" ht="12.75">
      <c r="A1076" s="114" t="str">
        <f t="shared" si="291"/>
        <v/>
      </c>
      <c r="B1076" s="115"/>
      <c r="C1076" s="116"/>
      <c r="D1076" s="116"/>
      <c r="E1076" s="146"/>
      <c r="F1076" s="146"/>
      <c r="G1076" s="147"/>
      <c r="H1076" s="117"/>
      <c r="I1076" s="118" t="str">
        <f t="shared" si="275"/>
        <v/>
      </c>
      <c r="J1076" s="119"/>
      <c r="K1076" s="120">
        <v>1</v>
      </c>
      <c r="L1076" s="121">
        <f t="shared" si="280"/>
        <v>0</v>
      </c>
      <c r="M1076" s="122" t="str">
        <f t="shared" si="276"/>
        <v/>
      </c>
      <c r="N1076" s="123" t="str">
        <f t="shared" si="277"/>
        <v/>
      </c>
      <c r="O1076" s="124" t="str">
        <f t="shared" si="281"/>
        <v/>
      </c>
      <c r="P1076" s="125" t="e">
        <f t="shared" si="278"/>
        <v>#N/A</v>
      </c>
      <c r="Q1076" s="126">
        <f t="shared" si="279"/>
        <v>0</v>
      </c>
      <c r="R1076" s="127">
        <f t="shared" si="282"/>
        <v>0</v>
      </c>
      <c r="S1076" s="132" t="str">
        <f t="shared" si="283"/>
        <v/>
      </c>
      <c r="T1076" s="133" t="str">
        <f t="shared" si="284"/>
        <v/>
      </c>
      <c r="U1076" s="133" t="str">
        <f t="shared" si="285"/>
        <v/>
      </c>
      <c r="V1076" s="133" t="str">
        <f t="shared" si="286"/>
        <v/>
      </c>
      <c r="W1076" s="133" t="str">
        <f t="shared" si="287"/>
        <v/>
      </c>
      <c r="X1076" s="134" t="str">
        <f t="shared" si="288"/>
        <v/>
      </c>
      <c r="Y1076" s="133" t="str">
        <f t="shared" si="289"/>
        <v/>
      </c>
      <c r="Z1076" s="135" t="str">
        <f t="shared" si="290"/>
        <v/>
      </c>
      <c r="AA1076" s="113"/>
      <c r="AB1076" s="113"/>
      <c r="AC1076" s="113"/>
      <c r="AD1076" s="113"/>
      <c r="AE1076" s="138"/>
      <c r="AF1076" s="138"/>
      <c r="AG1076" s="138"/>
      <c r="AH1076" s="113"/>
      <c r="AI1076" s="253" t="s">
        <v>6352</v>
      </c>
      <c r="AJ1076" s="234" t="s">
        <v>5135</v>
      </c>
      <c r="AK1076" s="235">
        <v>0</v>
      </c>
      <c r="AL1076" s="254">
        <v>12</v>
      </c>
      <c r="AM1076" s="113" t="s">
        <v>2622</v>
      </c>
    </row>
    <row r="1077" spans="1:39" ht="12.75">
      <c r="A1077" s="114" t="str">
        <f t="shared" si="291"/>
        <v/>
      </c>
      <c r="B1077" s="115"/>
      <c r="C1077" s="116"/>
      <c r="D1077" s="116"/>
      <c r="E1077" s="146"/>
      <c r="F1077" s="146"/>
      <c r="G1077" s="147"/>
      <c r="H1077" s="117"/>
      <c r="I1077" s="118" t="str">
        <f t="shared" si="275"/>
        <v/>
      </c>
      <c r="J1077" s="119"/>
      <c r="K1077" s="120">
        <v>1</v>
      </c>
      <c r="L1077" s="121">
        <f t="shared" si="280"/>
        <v>0</v>
      </c>
      <c r="M1077" s="122" t="str">
        <f t="shared" si="276"/>
        <v/>
      </c>
      <c r="N1077" s="123" t="str">
        <f t="shared" si="277"/>
        <v/>
      </c>
      <c r="O1077" s="124" t="str">
        <f t="shared" si="281"/>
        <v/>
      </c>
      <c r="P1077" s="125" t="e">
        <f t="shared" si="278"/>
        <v>#N/A</v>
      </c>
      <c r="Q1077" s="126">
        <f t="shared" si="279"/>
        <v>0</v>
      </c>
      <c r="R1077" s="127">
        <f t="shared" si="282"/>
        <v>0</v>
      </c>
      <c r="S1077" s="132" t="str">
        <f t="shared" si="283"/>
        <v/>
      </c>
      <c r="T1077" s="133" t="str">
        <f t="shared" si="284"/>
        <v/>
      </c>
      <c r="U1077" s="133" t="str">
        <f t="shared" si="285"/>
        <v/>
      </c>
      <c r="V1077" s="133" t="str">
        <f t="shared" si="286"/>
        <v/>
      </c>
      <c r="W1077" s="133" t="str">
        <f t="shared" si="287"/>
        <v/>
      </c>
      <c r="X1077" s="134" t="str">
        <f t="shared" si="288"/>
        <v/>
      </c>
      <c r="Y1077" s="133" t="str">
        <f t="shared" si="289"/>
        <v/>
      </c>
      <c r="Z1077" s="135" t="str">
        <f t="shared" si="290"/>
        <v/>
      </c>
      <c r="AA1077" s="113"/>
      <c r="AB1077" s="113"/>
      <c r="AC1077" s="113"/>
      <c r="AD1077" s="113"/>
      <c r="AE1077" s="138"/>
      <c r="AF1077" s="138"/>
      <c r="AG1077" s="138"/>
      <c r="AH1077" s="113"/>
      <c r="AI1077" s="253" t="s">
        <v>6353</v>
      </c>
      <c r="AJ1077" s="234" t="s">
        <v>5135</v>
      </c>
      <c r="AK1077" s="235">
        <v>0</v>
      </c>
      <c r="AL1077" s="254">
        <v>12</v>
      </c>
      <c r="AM1077" s="113" t="s">
        <v>2622</v>
      </c>
    </row>
    <row r="1078" spans="1:39" ht="12.75">
      <c r="A1078" s="114" t="str">
        <f t="shared" si="291"/>
        <v/>
      </c>
      <c r="B1078" s="115"/>
      <c r="C1078" s="116"/>
      <c r="D1078" s="116"/>
      <c r="E1078" s="146"/>
      <c r="F1078" s="146"/>
      <c r="G1078" s="147"/>
      <c r="H1078" s="117"/>
      <c r="I1078" s="118" t="str">
        <f t="shared" si="275"/>
        <v/>
      </c>
      <c r="J1078" s="119"/>
      <c r="K1078" s="120">
        <v>1</v>
      </c>
      <c r="L1078" s="121">
        <f t="shared" si="280"/>
        <v>0</v>
      </c>
      <c r="M1078" s="122" t="str">
        <f t="shared" si="276"/>
        <v/>
      </c>
      <c r="N1078" s="123" t="str">
        <f t="shared" si="277"/>
        <v/>
      </c>
      <c r="O1078" s="124" t="str">
        <f t="shared" si="281"/>
        <v/>
      </c>
      <c r="P1078" s="125" t="e">
        <f t="shared" si="278"/>
        <v>#N/A</v>
      </c>
      <c r="Q1078" s="126">
        <f t="shared" si="279"/>
        <v>0</v>
      </c>
      <c r="R1078" s="127">
        <f t="shared" si="282"/>
        <v>0</v>
      </c>
      <c r="S1078" s="132" t="str">
        <f t="shared" si="283"/>
        <v/>
      </c>
      <c r="T1078" s="133" t="str">
        <f t="shared" si="284"/>
        <v/>
      </c>
      <c r="U1078" s="133" t="str">
        <f t="shared" si="285"/>
        <v/>
      </c>
      <c r="V1078" s="133" t="str">
        <f t="shared" si="286"/>
        <v/>
      </c>
      <c r="W1078" s="133" t="str">
        <f t="shared" si="287"/>
        <v/>
      </c>
      <c r="X1078" s="134" t="str">
        <f t="shared" si="288"/>
        <v/>
      </c>
      <c r="Y1078" s="133" t="str">
        <f t="shared" si="289"/>
        <v/>
      </c>
      <c r="Z1078" s="135" t="str">
        <f t="shared" si="290"/>
        <v/>
      </c>
      <c r="AA1078" s="113"/>
      <c r="AB1078" s="113"/>
      <c r="AC1078" s="113"/>
      <c r="AD1078" s="113"/>
      <c r="AE1078" s="138"/>
      <c r="AF1078" s="138"/>
      <c r="AG1078" s="138"/>
      <c r="AH1078" s="113"/>
      <c r="AI1078" s="253" t="s">
        <v>3139</v>
      </c>
      <c r="AJ1078" s="234" t="s">
        <v>5135</v>
      </c>
      <c r="AK1078" s="235">
        <v>0</v>
      </c>
      <c r="AL1078" s="254">
        <v>12</v>
      </c>
      <c r="AM1078" s="113" t="s">
        <v>2622</v>
      </c>
    </row>
    <row r="1079" spans="1:39" ht="12.75">
      <c r="A1079" s="114" t="str">
        <f t="shared" si="291"/>
        <v/>
      </c>
      <c r="B1079" s="115"/>
      <c r="C1079" s="116"/>
      <c r="D1079" s="116"/>
      <c r="E1079" s="146"/>
      <c r="F1079" s="146"/>
      <c r="G1079" s="147"/>
      <c r="H1079" s="117"/>
      <c r="I1079" s="118" t="str">
        <f t="shared" si="275"/>
        <v/>
      </c>
      <c r="J1079" s="119"/>
      <c r="K1079" s="120">
        <v>1</v>
      </c>
      <c r="L1079" s="121">
        <f t="shared" si="280"/>
        <v>0</v>
      </c>
      <c r="M1079" s="122" t="str">
        <f t="shared" si="276"/>
        <v/>
      </c>
      <c r="N1079" s="123" t="str">
        <f t="shared" si="277"/>
        <v/>
      </c>
      <c r="O1079" s="124" t="str">
        <f t="shared" si="281"/>
        <v/>
      </c>
      <c r="P1079" s="125" t="e">
        <f t="shared" si="278"/>
        <v>#N/A</v>
      </c>
      <c r="Q1079" s="126">
        <f t="shared" si="279"/>
        <v>0</v>
      </c>
      <c r="R1079" s="127">
        <f t="shared" si="282"/>
        <v>0</v>
      </c>
      <c r="S1079" s="132" t="str">
        <f t="shared" si="283"/>
        <v/>
      </c>
      <c r="T1079" s="133" t="str">
        <f t="shared" si="284"/>
        <v/>
      </c>
      <c r="U1079" s="133" t="str">
        <f t="shared" si="285"/>
        <v/>
      </c>
      <c r="V1079" s="133" t="str">
        <f t="shared" si="286"/>
        <v/>
      </c>
      <c r="W1079" s="133" t="str">
        <f t="shared" si="287"/>
        <v/>
      </c>
      <c r="X1079" s="134" t="str">
        <f t="shared" si="288"/>
        <v/>
      </c>
      <c r="Y1079" s="133" t="str">
        <f t="shared" si="289"/>
        <v/>
      </c>
      <c r="Z1079" s="135" t="str">
        <f t="shared" si="290"/>
        <v/>
      </c>
      <c r="AA1079" s="113"/>
      <c r="AB1079" s="113"/>
      <c r="AC1079" s="113"/>
      <c r="AD1079" s="113"/>
      <c r="AE1079" s="138"/>
      <c r="AF1079" s="138"/>
      <c r="AG1079" s="138"/>
      <c r="AH1079" s="113"/>
      <c r="AI1079" s="253" t="s">
        <v>3140</v>
      </c>
      <c r="AJ1079" s="234" t="s">
        <v>731</v>
      </c>
      <c r="AK1079" s="242">
        <v>0.03</v>
      </c>
      <c r="AL1079" s="254">
        <v>0</v>
      </c>
      <c r="AM1079" s="113" t="s">
        <v>2622</v>
      </c>
    </row>
    <row r="1080" spans="1:39" ht="12.75">
      <c r="A1080" s="114" t="str">
        <f t="shared" si="291"/>
        <v/>
      </c>
      <c r="B1080" s="115"/>
      <c r="C1080" s="116"/>
      <c r="D1080" s="116"/>
      <c r="E1080" s="146"/>
      <c r="F1080" s="146"/>
      <c r="G1080" s="147"/>
      <c r="H1080" s="117"/>
      <c r="I1080" s="118" t="str">
        <f t="shared" si="275"/>
        <v/>
      </c>
      <c r="J1080" s="119"/>
      <c r="K1080" s="120">
        <v>1</v>
      </c>
      <c r="L1080" s="121">
        <f t="shared" si="280"/>
        <v>0</v>
      </c>
      <c r="M1080" s="122" t="str">
        <f t="shared" si="276"/>
        <v/>
      </c>
      <c r="N1080" s="123" t="str">
        <f t="shared" si="277"/>
        <v/>
      </c>
      <c r="O1080" s="124" t="str">
        <f t="shared" si="281"/>
        <v/>
      </c>
      <c r="P1080" s="125" t="e">
        <f t="shared" si="278"/>
        <v>#N/A</v>
      </c>
      <c r="Q1080" s="126">
        <f t="shared" si="279"/>
        <v>0</v>
      </c>
      <c r="R1080" s="127">
        <f t="shared" si="282"/>
        <v>0</v>
      </c>
      <c r="S1080" s="132" t="str">
        <f t="shared" si="283"/>
        <v/>
      </c>
      <c r="T1080" s="133" t="str">
        <f t="shared" si="284"/>
        <v/>
      </c>
      <c r="U1080" s="133" t="str">
        <f t="shared" si="285"/>
        <v/>
      </c>
      <c r="V1080" s="133" t="str">
        <f t="shared" si="286"/>
        <v/>
      </c>
      <c r="W1080" s="133" t="str">
        <f t="shared" si="287"/>
        <v/>
      </c>
      <c r="X1080" s="134" t="str">
        <f t="shared" si="288"/>
        <v/>
      </c>
      <c r="Y1080" s="133" t="str">
        <f t="shared" si="289"/>
        <v/>
      </c>
      <c r="Z1080" s="135" t="str">
        <f t="shared" si="290"/>
        <v/>
      </c>
      <c r="AA1080" s="113"/>
      <c r="AB1080" s="113"/>
      <c r="AC1080" s="113"/>
      <c r="AD1080" s="113"/>
      <c r="AE1080" s="138"/>
      <c r="AF1080" s="138"/>
      <c r="AG1080" s="138"/>
      <c r="AH1080" s="113"/>
      <c r="AI1080" s="253" t="s">
        <v>3141</v>
      </c>
      <c r="AJ1080" s="234" t="s">
        <v>3876</v>
      </c>
      <c r="AK1080" s="235">
        <v>0.04</v>
      </c>
      <c r="AL1080" s="254">
        <v>0</v>
      </c>
      <c r="AM1080" s="113" t="s">
        <v>2622</v>
      </c>
    </row>
    <row r="1081" spans="1:39" ht="12.75">
      <c r="A1081" s="114" t="str">
        <f t="shared" si="291"/>
        <v/>
      </c>
      <c r="B1081" s="115"/>
      <c r="C1081" s="116"/>
      <c r="D1081" s="116"/>
      <c r="E1081" s="146"/>
      <c r="F1081" s="146"/>
      <c r="G1081" s="147"/>
      <c r="H1081" s="117"/>
      <c r="I1081" s="118" t="str">
        <f t="shared" si="275"/>
        <v/>
      </c>
      <c r="J1081" s="119"/>
      <c r="K1081" s="120">
        <v>1</v>
      </c>
      <c r="L1081" s="121">
        <f t="shared" si="280"/>
        <v>0</v>
      </c>
      <c r="M1081" s="122" t="str">
        <f t="shared" si="276"/>
        <v/>
      </c>
      <c r="N1081" s="123" t="str">
        <f t="shared" si="277"/>
        <v/>
      </c>
      <c r="O1081" s="124" t="str">
        <f t="shared" si="281"/>
        <v/>
      </c>
      <c r="P1081" s="125" t="e">
        <f t="shared" si="278"/>
        <v>#N/A</v>
      </c>
      <c r="Q1081" s="126">
        <f t="shared" si="279"/>
        <v>0</v>
      </c>
      <c r="R1081" s="127">
        <f t="shared" si="282"/>
        <v>0</v>
      </c>
      <c r="S1081" s="132" t="str">
        <f t="shared" si="283"/>
        <v/>
      </c>
      <c r="T1081" s="133" t="str">
        <f t="shared" si="284"/>
        <v/>
      </c>
      <c r="U1081" s="133" t="str">
        <f t="shared" si="285"/>
        <v/>
      </c>
      <c r="V1081" s="133" t="str">
        <f t="shared" si="286"/>
        <v/>
      </c>
      <c r="W1081" s="133" t="str">
        <f t="shared" si="287"/>
        <v/>
      </c>
      <c r="X1081" s="134" t="str">
        <f t="shared" si="288"/>
        <v/>
      </c>
      <c r="Y1081" s="133" t="str">
        <f t="shared" si="289"/>
        <v/>
      </c>
      <c r="Z1081" s="135" t="str">
        <f t="shared" si="290"/>
        <v/>
      </c>
      <c r="AA1081" s="113"/>
      <c r="AB1081" s="113"/>
      <c r="AC1081" s="113"/>
      <c r="AD1081" s="113"/>
      <c r="AE1081" s="138"/>
      <c r="AF1081" s="138"/>
      <c r="AG1081" s="138"/>
      <c r="AH1081" s="113"/>
      <c r="AI1081" s="253" t="s">
        <v>3142</v>
      </c>
      <c r="AJ1081" s="234" t="s">
        <v>3876</v>
      </c>
      <c r="AK1081" s="235">
        <v>0.04</v>
      </c>
      <c r="AL1081" s="254">
        <v>0</v>
      </c>
      <c r="AM1081" s="113" t="s">
        <v>2622</v>
      </c>
    </row>
    <row r="1082" spans="1:39" ht="12.75">
      <c r="A1082" s="114" t="str">
        <f t="shared" si="291"/>
        <v/>
      </c>
      <c r="B1082" s="115"/>
      <c r="C1082" s="116"/>
      <c r="D1082" s="116"/>
      <c r="E1082" s="146"/>
      <c r="F1082" s="146"/>
      <c r="G1082" s="147"/>
      <c r="H1082" s="117"/>
      <c r="I1082" s="118" t="str">
        <f t="shared" si="275"/>
        <v/>
      </c>
      <c r="J1082" s="119"/>
      <c r="K1082" s="120">
        <v>1</v>
      </c>
      <c r="L1082" s="121">
        <f t="shared" si="280"/>
        <v>0</v>
      </c>
      <c r="M1082" s="122" t="str">
        <f t="shared" si="276"/>
        <v/>
      </c>
      <c r="N1082" s="123" t="str">
        <f t="shared" si="277"/>
        <v/>
      </c>
      <c r="O1082" s="124" t="str">
        <f t="shared" si="281"/>
        <v/>
      </c>
      <c r="P1082" s="125" t="e">
        <f t="shared" si="278"/>
        <v>#N/A</v>
      </c>
      <c r="Q1082" s="126">
        <f t="shared" si="279"/>
        <v>0</v>
      </c>
      <c r="R1082" s="127">
        <f t="shared" si="282"/>
        <v>0</v>
      </c>
      <c r="S1082" s="132" t="str">
        <f t="shared" si="283"/>
        <v/>
      </c>
      <c r="T1082" s="133" t="str">
        <f t="shared" si="284"/>
        <v/>
      </c>
      <c r="U1082" s="133" t="str">
        <f t="shared" si="285"/>
        <v/>
      </c>
      <c r="V1082" s="133" t="str">
        <f t="shared" si="286"/>
        <v/>
      </c>
      <c r="W1082" s="133" t="str">
        <f t="shared" si="287"/>
        <v/>
      </c>
      <c r="X1082" s="134" t="str">
        <f t="shared" si="288"/>
        <v/>
      </c>
      <c r="Y1082" s="133" t="str">
        <f t="shared" si="289"/>
        <v/>
      </c>
      <c r="Z1082" s="135" t="str">
        <f t="shared" si="290"/>
        <v/>
      </c>
      <c r="AA1082" s="113"/>
      <c r="AB1082" s="113"/>
      <c r="AC1082" s="113"/>
      <c r="AD1082" s="113"/>
      <c r="AE1082" s="138"/>
      <c r="AF1082" s="138"/>
      <c r="AG1082" s="138"/>
      <c r="AH1082" s="113"/>
      <c r="AI1082" s="253" t="s">
        <v>3143</v>
      </c>
      <c r="AJ1082" s="234" t="s">
        <v>3876</v>
      </c>
      <c r="AK1082" s="235">
        <v>0.04</v>
      </c>
      <c r="AL1082" s="254">
        <v>0</v>
      </c>
      <c r="AM1082" s="113" t="s">
        <v>2622</v>
      </c>
    </row>
    <row r="1083" spans="1:39" ht="12.75">
      <c r="A1083" s="114" t="str">
        <f t="shared" si="291"/>
        <v/>
      </c>
      <c r="B1083" s="115"/>
      <c r="C1083" s="116"/>
      <c r="D1083" s="116"/>
      <c r="E1083" s="146"/>
      <c r="F1083" s="146"/>
      <c r="G1083" s="147"/>
      <c r="H1083" s="117"/>
      <c r="I1083" s="118" t="str">
        <f t="shared" si="275"/>
        <v/>
      </c>
      <c r="J1083" s="119"/>
      <c r="K1083" s="120">
        <v>1</v>
      </c>
      <c r="L1083" s="121">
        <f t="shared" si="280"/>
        <v>0</v>
      </c>
      <c r="M1083" s="122" t="str">
        <f t="shared" si="276"/>
        <v/>
      </c>
      <c r="N1083" s="123" t="str">
        <f t="shared" si="277"/>
        <v/>
      </c>
      <c r="O1083" s="124" t="str">
        <f t="shared" si="281"/>
        <v/>
      </c>
      <c r="P1083" s="125" t="e">
        <f t="shared" si="278"/>
        <v>#N/A</v>
      </c>
      <c r="Q1083" s="126">
        <f t="shared" si="279"/>
        <v>0</v>
      </c>
      <c r="R1083" s="127">
        <f t="shared" si="282"/>
        <v>0</v>
      </c>
      <c r="S1083" s="132" t="str">
        <f t="shared" si="283"/>
        <v/>
      </c>
      <c r="T1083" s="133" t="str">
        <f t="shared" si="284"/>
        <v/>
      </c>
      <c r="U1083" s="133" t="str">
        <f t="shared" si="285"/>
        <v/>
      </c>
      <c r="V1083" s="133" t="str">
        <f t="shared" si="286"/>
        <v/>
      </c>
      <c r="W1083" s="133" t="str">
        <f t="shared" si="287"/>
        <v/>
      </c>
      <c r="X1083" s="134" t="str">
        <f t="shared" si="288"/>
        <v/>
      </c>
      <c r="Y1083" s="133" t="str">
        <f t="shared" si="289"/>
        <v/>
      </c>
      <c r="Z1083" s="135" t="str">
        <f t="shared" si="290"/>
        <v/>
      </c>
      <c r="AA1083" s="113"/>
      <c r="AB1083" s="113"/>
      <c r="AC1083" s="113"/>
      <c r="AD1083" s="113"/>
      <c r="AE1083" s="138"/>
      <c r="AF1083" s="138"/>
      <c r="AG1083" s="138"/>
      <c r="AH1083" s="113"/>
      <c r="AI1083" s="253" t="s">
        <v>3144</v>
      </c>
      <c r="AJ1083" s="234" t="s">
        <v>3876</v>
      </c>
      <c r="AK1083" s="235">
        <v>0.04</v>
      </c>
      <c r="AL1083" s="254">
        <v>0</v>
      </c>
      <c r="AM1083" s="113" t="s">
        <v>2622</v>
      </c>
    </row>
    <row r="1084" spans="1:39" ht="12.75">
      <c r="A1084" s="114" t="str">
        <f t="shared" si="291"/>
        <v/>
      </c>
      <c r="B1084" s="115"/>
      <c r="C1084" s="116"/>
      <c r="D1084" s="116"/>
      <c r="E1084" s="146"/>
      <c r="F1084" s="146"/>
      <c r="G1084" s="147"/>
      <c r="H1084" s="117"/>
      <c r="I1084" s="118" t="str">
        <f t="shared" si="275"/>
        <v/>
      </c>
      <c r="J1084" s="119"/>
      <c r="K1084" s="120">
        <v>1</v>
      </c>
      <c r="L1084" s="121">
        <f t="shared" si="280"/>
        <v>0</v>
      </c>
      <c r="M1084" s="122" t="str">
        <f t="shared" si="276"/>
        <v/>
      </c>
      <c r="N1084" s="123" t="str">
        <f t="shared" si="277"/>
        <v/>
      </c>
      <c r="O1084" s="124" t="str">
        <f t="shared" si="281"/>
        <v/>
      </c>
      <c r="P1084" s="125" t="e">
        <f t="shared" si="278"/>
        <v>#N/A</v>
      </c>
      <c r="Q1084" s="126">
        <f t="shared" si="279"/>
        <v>0</v>
      </c>
      <c r="R1084" s="127">
        <f t="shared" si="282"/>
        <v>0</v>
      </c>
      <c r="S1084" s="132" t="str">
        <f t="shared" si="283"/>
        <v/>
      </c>
      <c r="T1084" s="133" t="str">
        <f t="shared" si="284"/>
        <v/>
      </c>
      <c r="U1084" s="133" t="str">
        <f t="shared" si="285"/>
        <v/>
      </c>
      <c r="V1084" s="133" t="str">
        <f t="shared" si="286"/>
        <v/>
      </c>
      <c r="W1084" s="133" t="str">
        <f t="shared" si="287"/>
        <v/>
      </c>
      <c r="X1084" s="134" t="str">
        <f t="shared" si="288"/>
        <v/>
      </c>
      <c r="Y1084" s="133" t="str">
        <f t="shared" si="289"/>
        <v/>
      </c>
      <c r="Z1084" s="135" t="str">
        <f t="shared" si="290"/>
        <v/>
      </c>
      <c r="AA1084" s="113"/>
      <c r="AB1084" s="113"/>
      <c r="AC1084" s="113"/>
      <c r="AD1084" s="113"/>
      <c r="AE1084" s="138"/>
      <c r="AF1084" s="138"/>
      <c r="AG1084" s="138"/>
      <c r="AH1084" s="113"/>
      <c r="AI1084" s="253" t="s">
        <v>2426</v>
      </c>
      <c r="AJ1084" s="234" t="s">
        <v>3876</v>
      </c>
      <c r="AK1084" s="235">
        <v>0.04</v>
      </c>
      <c r="AL1084" s="254">
        <v>0</v>
      </c>
      <c r="AM1084" s="113" t="s">
        <v>2622</v>
      </c>
    </row>
    <row r="1085" spans="1:39" ht="12.75">
      <c r="A1085" s="114" t="str">
        <f t="shared" si="291"/>
        <v/>
      </c>
      <c r="B1085" s="115"/>
      <c r="C1085" s="116"/>
      <c r="D1085" s="116"/>
      <c r="E1085" s="146"/>
      <c r="F1085" s="146"/>
      <c r="G1085" s="147"/>
      <c r="H1085" s="117"/>
      <c r="I1085" s="118" t="str">
        <f t="shared" si="275"/>
        <v/>
      </c>
      <c r="J1085" s="119"/>
      <c r="K1085" s="120">
        <v>1</v>
      </c>
      <c r="L1085" s="121">
        <f t="shared" si="280"/>
        <v>0</v>
      </c>
      <c r="M1085" s="122" t="str">
        <f t="shared" si="276"/>
        <v/>
      </c>
      <c r="N1085" s="123" t="str">
        <f t="shared" si="277"/>
        <v/>
      </c>
      <c r="O1085" s="124" t="str">
        <f t="shared" si="281"/>
        <v/>
      </c>
      <c r="P1085" s="125" t="e">
        <f t="shared" si="278"/>
        <v>#N/A</v>
      </c>
      <c r="Q1085" s="126">
        <f t="shared" si="279"/>
        <v>0</v>
      </c>
      <c r="R1085" s="127">
        <f t="shared" si="282"/>
        <v>0</v>
      </c>
      <c r="S1085" s="132" t="str">
        <f t="shared" si="283"/>
        <v/>
      </c>
      <c r="T1085" s="133" t="str">
        <f t="shared" si="284"/>
        <v/>
      </c>
      <c r="U1085" s="133" t="str">
        <f t="shared" si="285"/>
        <v/>
      </c>
      <c r="V1085" s="133" t="str">
        <f t="shared" si="286"/>
        <v/>
      </c>
      <c r="W1085" s="133" t="str">
        <f t="shared" si="287"/>
        <v/>
      </c>
      <c r="X1085" s="134" t="str">
        <f t="shared" si="288"/>
        <v/>
      </c>
      <c r="Y1085" s="133" t="str">
        <f t="shared" si="289"/>
        <v/>
      </c>
      <c r="Z1085" s="135" t="str">
        <f t="shared" si="290"/>
        <v/>
      </c>
      <c r="AA1085" s="113"/>
      <c r="AB1085" s="113"/>
      <c r="AC1085" s="113"/>
      <c r="AD1085" s="113"/>
      <c r="AE1085" s="138"/>
      <c r="AF1085" s="138"/>
      <c r="AG1085" s="138"/>
      <c r="AH1085" s="113"/>
      <c r="AI1085" s="253" t="s">
        <v>2427</v>
      </c>
      <c r="AJ1085" s="234" t="s">
        <v>3876</v>
      </c>
      <c r="AK1085" s="235">
        <v>0.04</v>
      </c>
      <c r="AL1085" s="254">
        <v>0</v>
      </c>
      <c r="AM1085" s="113" t="s">
        <v>2622</v>
      </c>
    </row>
    <row r="1086" spans="1:39" ht="12.75">
      <c r="A1086" s="114" t="str">
        <f t="shared" si="291"/>
        <v/>
      </c>
      <c r="B1086" s="115"/>
      <c r="C1086" s="116"/>
      <c r="D1086" s="116"/>
      <c r="E1086" s="146"/>
      <c r="F1086" s="146"/>
      <c r="G1086" s="147"/>
      <c r="H1086" s="117"/>
      <c r="I1086" s="118" t="str">
        <f t="shared" si="275"/>
        <v/>
      </c>
      <c r="J1086" s="119"/>
      <c r="K1086" s="120">
        <v>1</v>
      </c>
      <c r="L1086" s="121">
        <f t="shared" si="280"/>
        <v>0</v>
      </c>
      <c r="M1086" s="122" t="str">
        <f t="shared" si="276"/>
        <v/>
      </c>
      <c r="N1086" s="123" t="str">
        <f t="shared" si="277"/>
        <v/>
      </c>
      <c r="O1086" s="124" t="str">
        <f t="shared" si="281"/>
        <v/>
      </c>
      <c r="P1086" s="125" t="e">
        <f t="shared" si="278"/>
        <v>#N/A</v>
      </c>
      <c r="Q1086" s="126">
        <f t="shared" si="279"/>
        <v>0</v>
      </c>
      <c r="R1086" s="127">
        <f t="shared" si="282"/>
        <v>0</v>
      </c>
      <c r="S1086" s="132" t="str">
        <f t="shared" si="283"/>
        <v/>
      </c>
      <c r="T1086" s="133" t="str">
        <f t="shared" si="284"/>
        <v/>
      </c>
      <c r="U1086" s="133" t="str">
        <f t="shared" si="285"/>
        <v/>
      </c>
      <c r="V1086" s="133" t="str">
        <f t="shared" si="286"/>
        <v/>
      </c>
      <c r="W1086" s="133" t="str">
        <f t="shared" si="287"/>
        <v/>
      </c>
      <c r="X1086" s="134" t="str">
        <f t="shared" si="288"/>
        <v/>
      </c>
      <c r="Y1086" s="133" t="str">
        <f t="shared" si="289"/>
        <v/>
      </c>
      <c r="Z1086" s="135" t="str">
        <f t="shared" si="290"/>
        <v/>
      </c>
      <c r="AA1086" s="113"/>
      <c r="AB1086" s="113"/>
      <c r="AC1086" s="113"/>
      <c r="AD1086" s="113"/>
      <c r="AE1086" s="138"/>
      <c r="AF1086" s="138"/>
      <c r="AG1086" s="138"/>
      <c r="AH1086" s="113"/>
      <c r="AI1086" s="253" t="s">
        <v>6354</v>
      </c>
      <c r="AJ1086" s="234" t="s">
        <v>3876</v>
      </c>
      <c r="AK1086" s="235">
        <v>0.04</v>
      </c>
      <c r="AL1086" s="254">
        <v>0</v>
      </c>
      <c r="AM1086" s="113" t="s">
        <v>2622</v>
      </c>
    </row>
    <row r="1087" spans="1:39" ht="12.75">
      <c r="A1087" s="114" t="str">
        <f t="shared" si="291"/>
        <v/>
      </c>
      <c r="B1087" s="115"/>
      <c r="C1087" s="116"/>
      <c r="D1087" s="116"/>
      <c r="E1087" s="146"/>
      <c r="F1087" s="146"/>
      <c r="G1087" s="147"/>
      <c r="H1087" s="117"/>
      <c r="I1087" s="118" t="str">
        <f t="shared" si="275"/>
        <v/>
      </c>
      <c r="J1087" s="119"/>
      <c r="K1087" s="120">
        <v>1</v>
      </c>
      <c r="L1087" s="121">
        <f t="shared" si="280"/>
        <v>0</v>
      </c>
      <c r="M1087" s="122" t="str">
        <f t="shared" si="276"/>
        <v/>
      </c>
      <c r="N1087" s="123" t="str">
        <f t="shared" si="277"/>
        <v/>
      </c>
      <c r="O1087" s="124" t="str">
        <f t="shared" si="281"/>
        <v/>
      </c>
      <c r="P1087" s="125" t="e">
        <f t="shared" si="278"/>
        <v>#N/A</v>
      </c>
      <c r="Q1087" s="126">
        <f t="shared" si="279"/>
        <v>0</v>
      </c>
      <c r="R1087" s="127">
        <f t="shared" si="282"/>
        <v>0</v>
      </c>
      <c r="S1087" s="132" t="str">
        <f t="shared" si="283"/>
        <v/>
      </c>
      <c r="T1087" s="133" t="str">
        <f t="shared" si="284"/>
        <v/>
      </c>
      <c r="U1087" s="133" t="str">
        <f t="shared" si="285"/>
        <v/>
      </c>
      <c r="V1087" s="133" t="str">
        <f t="shared" si="286"/>
        <v/>
      </c>
      <c r="W1087" s="133" t="str">
        <f t="shared" si="287"/>
        <v/>
      </c>
      <c r="X1087" s="134" t="str">
        <f t="shared" si="288"/>
        <v/>
      </c>
      <c r="Y1087" s="133" t="str">
        <f t="shared" si="289"/>
        <v/>
      </c>
      <c r="Z1087" s="135" t="str">
        <f t="shared" si="290"/>
        <v/>
      </c>
      <c r="AA1087" s="113"/>
      <c r="AB1087" s="113"/>
      <c r="AC1087" s="113"/>
      <c r="AD1087" s="113"/>
      <c r="AE1087" s="138"/>
      <c r="AF1087" s="138"/>
      <c r="AG1087" s="138"/>
      <c r="AH1087" s="113"/>
      <c r="AI1087" s="253" t="s">
        <v>6355</v>
      </c>
      <c r="AJ1087" s="234" t="s">
        <v>3876</v>
      </c>
      <c r="AK1087" s="235">
        <v>0.04</v>
      </c>
      <c r="AL1087" s="254">
        <v>0</v>
      </c>
      <c r="AM1087" s="113" t="s">
        <v>2622</v>
      </c>
    </row>
    <row r="1088" spans="1:39" ht="12.75">
      <c r="A1088" s="114" t="str">
        <f t="shared" si="291"/>
        <v/>
      </c>
      <c r="B1088" s="115"/>
      <c r="C1088" s="116"/>
      <c r="D1088" s="116"/>
      <c r="E1088" s="146"/>
      <c r="F1088" s="146"/>
      <c r="G1088" s="147"/>
      <c r="H1088" s="117"/>
      <c r="I1088" s="118" t="str">
        <f t="shared" si="275"/>
        <v/>
      </c>
      <c r="J1088" s="119"/>
      <c r="K1088" s="120">
        <v>1</v>
      </c>
      <c r="L1088" s="121">
        <f t="shared" si="280"/>
        <v>0</v>
      </c>
      <c r="M1088" s="122" t="str">
        <f t="shared" si="276"/>
        <v/>
      </c>
      <c r="N1088" s="123" t="str">
        <f t="shared" si="277"/>
        <v/>
      </c>
      <c r="O1088" s="124" t="str">
        <f t="shared" si="281"/>
        <v/>
      </c>
      <c r="P1088" s="125" t="e">
        <f t="shared" si="278"/>
        <v>#N/A</v>
      </c>
      <c r="Q1088" s="126">
        <f t="shared" si="279"/>
        <v>0</v>
      </c>
      <c r="R1088" s="127">
        <f t="shared" si="282"/>
        <v>0</v>
      </c>
      <c r="S1088" s="132" t="str">
        <f t="shared" si="283"/>
        <v/>
      </c>
      <c r="T1088" s="133" t="str">
        <f t="shared" si="284"/>
        <v/>
      </c>
      <c r="U1088" s="133" t="str">
        <f t="shared" si="285"/>
        <v/>
      </c>
      <c r="V1088" s="133" t="str">
        <f t="shared" si="286"/>
        <v/>
      </c>
      <c r="W1088" s="133" t="str">
        <f t="shared" si="287"/>
        <v/>
      </c>
      <c r="X1088" s="134" t="str">
        <f t="shared" si="288"/>
        <v/>
      </c>
      <c r="Y1088" s="133" t="str">
        <f t="shared" si="289"/>
        <v/>
      </c>
      <c r="Z1088" s="135" t="str">
        <f t="shared" si="290"/>
        <v/>
      </c>
      <c r="AA1088" s="113"/>
      <c r="AB1088" s="113"/>
      <c r="AC1088" s="113"/>
      <c r="AD1088" s="113"/>
      <c r="AE1088" s="138"/>
      <c r="AF1088" s="138"/>
      <c r="AG1088" s="138"/>
      <c r="AH1088" s="113"/>
      <c r="AI1088" s="253" t="s">
        <v>6356</v>
      </c>
      <c r="AJ1088" s="234" t="s">
        <v>3876</v>
      </c>
      <c r="AK1088" s="235">
        <v>0.04</v>
      </c>
      <c r="AL1088" s="254">
        <v>0</v>
      </c>
      <c r="AM1088" s="113" t="s">
        <v>2622</v>
      </c>
    </row>
    <row r="1089" spans="1:39" ht="12.75">
      <c r="A1089" s="114" t="str">
        <f t="shared" si="291"/>
        <v/>
      </c>
      <c r="B1089" s="115"/>
      <c r="C1089" s="116"/>
      <c r="D1089" s="116"/>
      <c r="E1089" s="146"/>
      <c r="F1089" s="146"/>
      <c r="G1089" s="147"/>
      <c r="H1089" s="117"/>
      <c r="I1089" s="118" t="str">
        <f t="shared" si="275"/>
        <v/>
      </c>
      <c r="J1089" s="119"/>
      <c r="K1089" s="120">
        <v>1</v>
      </c>
      <c r="L1089" s="121">
        <f t="shared" si="280"/>
        <v>0</v>
      </c>
      <c r="M1089" s="122" t="str">
        <f t="shared" si="276"/>
        <v/>
      </c>
      <c r="N1089" s="123" t="str">
        <f t="shared" si="277"/>
        <v/>
      </c>
      <c r="O1089" s="124" t="str">
        <f t="shared" si="281"/>
        <v/>
      </c>
      <c r="P1089" s="125" t="e">
        <f t="shared" si="278"/>
        <v>#N/A</v>
      </c>
      <c r="Q1089" s="126">
        <f t="shared" si="279"/>
        <v>0</v>
      </c>
      <c r="R1089" s="127">
        <f t="shared" si="282"/>
        <v>0</v>
      </c>
      <c r="S1089" s="132" t="str">
        <f t="shared" si="283"/>
        <v/>
      </c>
      <c r="T1089" s="133" t="str">
        <f t="shared" si="284"/>
        <v/>
      </c>
      <c r="U1089" s="133" t="str">
        <f t="shared" si="285"/>
        <v/>
      </c>
      <c r="V1089" s="133" t="str">
        <f t="shared" si="286"/>
        <v/>
      </c>
      <c r="W1089" s="133" t="str">
        <f t="shared" si="287"/>
        <v/>
      </c>
      <c r="X1089" s="134" t="str">
        <f t="shared" si="288"/>
        <v/>
      </c>
      <c r="Y1089" s="133" t="str">
        <f t="shared" si="289"/>
        <v/>
      </c>
      <c r="Z1089" s="135" t="str">
        <f t="shared" si="290"/>
        <v/>
      </c>
      <c r="AA1089" s="113"/>
      <c r="AB1089" s="113"/>
      <c r="AC1089" s="113"/>
      <c r="AD1089" s="113"/>
      <c r="AE1089" s="138"/>
      <c r="AF1089" s="138"/>
      <c r="AG1089" s="138"/>
      <c r="AH1089" s="113"/>
      <c r="AI1089" s="253" t="s">
        <v>2428</v>
      </c>
      <c r="AJ1089" s="234" t="s">
        <v>4601</v>
      </c>
      <c r="AK1089" s="235">
        <v>0.04</v>
      </c>
      <c r="AL1089" s="254">
        <v>0</v>
      </c>
      <c r="AM1089" s="113" t="s">
        <v>2622</v>
      </c>
    </row>
    <row r="1090" spans="1:39" ht="12.75">
      <c r="A1090" s="114" t="str">
        <f t="shared" si="291"/>
        <v/>
      </c>
      <c r="B1090" s="115"/>
      <c r="C1090" s="116"/>
      <c r="D1090" s="116"/>
      <c r="E1090" s="146"/>
      <c r="F1090" s="146"/>
      <c r="G1090" s="147"/>
      <c r="H1090" s="117"/>
      <c r="I1090" s="118" t="str">
        <f t="shared" si="275"/>
        <v/>
      </c>
      <c r="J1090" s="119"/>
      <c r="K1090" s="120">
        <v>1</v>
      </c>
      <c r="L1090" s="121">
        <f t="shared" si="280"/>
        <v>0</v>
      </c>
      <c r="M1090" s="122" t="str">
        <f t="shared" si="276"/>
        <v/>
      </c>
      <c r="N1090" s="123" t="str">
        <f t="shared" si="277"/>
        <v/>
      </c>
      <c r="O1090" s="124" t="str">
        <f t="shared" si="281"/>
        <v/>
      </c>
      <c r="P1090" s="125" t="e">
        <f t="shared" si="278"/>
        <v>#N/A</v>
      </c>
      <c r="Q1090" s="126">
        <f t="shared" si="279"/>
        <v>0</v>
      </c>
      <c r="R1090" s="127">
        <f t="shared" si="282"/>
        <v>0</v>
      </c>
      <c r="S1090" s="132" t="str">
        <f t="shared" si="283"/>
        <v/>
      </c>
      <c r="T1090" s="133" t="str">
        <f t="shared" si="284"/>
        <v/>
      </c>
      <c r="U1090" s="133" t="str">
        <f t="shared" si="285"/>
        <v/>
      </c>
      <c r="V1090" s="133" t="str">
        <f t="shared" si="286"/>
        <v/>
      </c>
      <c r="W1090" s="133" t="str">
        <f t="shared" si="287"/>
        <v/>
      </c>
      <c r="X1090" s="134" t="str">
        <f t="shared" si="288"/>
        <v/>
      </c>
      <c r="Y1090" s="133" t="str">
        <f t="shared" si="289"/>
        <v/>
      </c>
      <c r="Z1090" s="135" t="str">
        <f t="shared" si="290"/>
        <v/>
      </c>
      <c r="AA1090" s="113"/>
      <c r="AB1090" s="113"/>
      <c r="AC1090" s="113"/>
      <c r="AD1090" s="113"/>
      <c r="AE1090" s="138"/>
      <c r="AF1090" s="138"/>
      <c r="AG1090" s="138"/>
      <c r="AH1090" s="113"/>
      <c r="AI1090" s="253" t="s">
        <v>2429</v>
      </c>
      <c r="AJ1090" s="234" t="s">
        <v>4601</v>
      </c>
      <c r="AK1090" s="235">
        <v>0.04</v>
      </c>
      <c r="AL1090" s="254">
        <v>0</v>
      </c>
      <c r="AM1090" s="113" t="s">
        <v>2622</v>
      </c>
    </row>
    <row r="1091" spans="1:39" ht="12.75">
      <c r="A1091" s="114" t="str">
        <f t="shared" si="291"/>
        <v/>
      </c>
      <c r="B1091" s="115"/>
      <c r="C1091" s="116"/>
      <c r="D1091" s="116"/>
      <c r="E1091" s="146"/>
      <c r="F1091" s="146"/>
      <c r="G1091" s="147"/>
      <c r="H1091" s="117"/>
      <c r="I1091" s="118" t="str">
        <f t="shared" si="275"/>
        <v/>
      </c>
      <c r="J1091" s="119"/>
      <c r="K1091" s="120">
        <v>1</v>
      </c>
      <c r="L1091" s="121">
        <f t="shared" si="280"/>
        <v>0</v>
      </c>
      <c r="M1091" s="122" t="str">
        <f t="shared" si="276"/>
        <v/>
      </c>
      <c r="N1091" s="123" t="str">
        <f t="shared" si="277"/>
        <v/>
      </c>
      <c r="O1091" s="124" t="str">
        <f t="shared" si="281"/>
        <v/>
      </c>
      <c r="P1091" s="125" t="e">
        <f t="shared" si="278"/>
        <v>#N/A</v>
      </c>
      <c r="Q1091" s="126">
        <f t="shared" si="279"/>
        <v>0</v>
      </c>
      <c r="R1091" s="127">
        <f t="shared" si="282"/>
        <v>0</v>
      </c>
      <c r="S1091" s="132" t="str">
        <f t="shared" si="283"/>
        <v/>
      </c>
      <c r="T1091" s="133" t="str">
        <f t="shared" si="284"/>
        <v/>
      </c>
      <c r="U1091" s="133" t="str">
        <f t="shared" si="285"/>
        <v/>
      </c>
      <c r="V1091" s="133" t="str">
        <f t="shared" si="286"/>
        <v/>
      </c>
      <c r="W1091" s="133" t="str">
        <f t="shared" si="287"/>
        <v/>
      </c>
      <c r="X1091" s="134" t="str">
        <f t="shared" si="288"/>
        <v/>
      </c>
      <c r="Y1091" s="133" t="str">
        <f t="shared" si="289"/>
        <v/>
      </c>
      <c r="Z1091" s="135" t="str">
        <f t="shared" si="290"/>
        <v/>
      </c>
      <c r="AA1091" s="113"/>
      <c r="AB1091" s="113"/>
      <c r="AC1091" s="113"/>
      <c r="AD1091" s="113"/>
      <c r="AE1091" s="138"/>
      <c r="AF1091" s="138"/>
      <c r="AG1091" s="138"/>
      <c r="AH1091" s="113"/>
      <c r="AI1091" s="253" t="s">
        <v>6357</v>
      </c>
      <c r="AJ1091" s="234" t="s">
        <v>4601</v>
      </c>
      <c r="AK1091" s="235">
        <v>0.04</v>
      </c>
      <c r="AL1091" s="254">
        <v>0</v>
      </c>
      <c r="AM1091" s="113" t="s">
        <v>2622</v>
      </c>
    </row>
    <row r="1092" spans="1:39" ht="12.75">
      <c r="A1092" s="114" t="str">
        <f t="shared" si="291"/>
        <v/>
      </c>
      <c r="B1092" s="115"/>
      <c r="C1092" s="116"/>
      <c r="D1092" s="116"/>
      <c r="E1092" s="146"/>
      <c r="F1092" s="146"/>
      <c r="G1092" s="147"/>
      <c r="H1092" s="117"/>
      <c r="I1092" s="118" t="str">
        <f t="shared" si="275"/>
        <v/>
      </c>
      <c r="J1092" s="119"/>
      <c r="K1092" s="120">
        <v>1</v>
      </c>
      <c r="L1092" s="121">
        <f t="shared" si="280"/>
        <v>0</v>
      </c>
      <c r="M1092" s="122" t="str">
        <f t="shared" si="276"/>
        <v/>
      </c>
      <c r="N1092" s="123" t="str">
        <f t="shared" si="277"/>
        <v/>
      </c>
      <c r="O1092" s="124" t="str">
        <f t="shared" si="281"/>
        <v/>
      </c>
      <c r="P1092" s="125" t="e">
        <f t="shared" si="278"/>
        <v>#N/A</v>
      </c>
      <c r="Q1092" s="126">
        <f t="shared" si="279"/>
        <v>0</v>
      </c>
      <c r="R1092" s="127">
        <f t="shared" si="282"/>
        <v>0</v>
      </c>
      <c r="S1092" s="132" t="str">
        <f t="shared" si="283"/>
        <v/>
      </c>
      <c r="T1092" s="133" t="str">
        <f t="shared" si="284"/>
        <v/>
      </c>
      <c r="U1092" s="133" t="str">
        <f t="shared" si="285"/>
        <v/>
      </c>
      <c r="V1092" s="133" t="str">
        <f t="shared" si="286"/>
        <v/>
      </c>
      <c r="W1092" s="133" t="str">
        <f t="shared" si="287"/>
        <v/>
      </c>
      <c r="X1092" s="134" t="str">
        <f t="shared" si="288"/>
        <v/>
      </c>
      <c r="Y1092" s="133" t="str">
        <f t="shared" si="289"/>
        <v/>
      </c>
      <c r="Z1092" s="135" t="str">
        <f t="shared" si="290"/>
        <v/>
      </c>
      <c r="AA1092" s="113"/>
      <c r="AB1092" s="113"/>
      <c r="AC1092" s="113"/>
      <c r="AD1092" s="113"/>
      <c r="AE1092" s="138"/>
      <c r="AF1092" s="138"/>
      <c r="AG1092" s="138"/>
      <c r="AH1092" s="113"/>
      <c r="AI1092" s="253" t="s">
        <v>6358</v>
      </c>
      <c r="AJ1092" s="234" t="s">
        <v>4601</v>
      </c>
      <c r="AK1092" s="235">
        <v>0.04</v>
      </c>
      <c r="AL1092" s="254">
        <v>0</v>
      </c>
      <c r="AM1092" s="113" t="s">
        <v>2622</v>
      </c>
    </row>
    <row r="1093" spans="1:39" ht="12.75">
      <c r="A1093" s="114" t="str">
        <f t="shared" si="291"/>
        <v/>
      </c>
      <c r="B1093" s="115"/>
      <c r="C1093" s="116"/>
      <c r="D1093" s="116"/>
      <c r="E1093" s="146"/>
      <c r="F1093" s="146"/>
      <c r="G1093" s="147"/>
      <c r="H1093" s="117"/>
      <c r="I1093" s="118" t="str">
        <f t="shared" si="275"/>
        <v/>
      </c>
      <c r="J1093" s="119"/>
      <c r="K1093" s="120">
        <v>1</v>
      </c>
      <c r="L1093" s="121">
        <f t="shared" si="280"/>
        <v>0</v>
      </c>
      <c r="M1093" s="122" t="str">
        <f t="shared" si="276"/>
        <v/>
      </c>
      <c r="N1093" s="123" t="str">
        <f t="shared" si="277"/>
        <v/>
      </c>
      <c r="O1093" s="124" t="str">
        <f t="shared" si="281"/>
        <v/>
      </c>
      <c r="P1093" s="125" t="e">
        <f t="shared" si="278"/>
        <v>#N/A</v>
      </c>
      <c r="Q1093" s="126">
        <f t="shared" si="279"/>
        <v>0</v>
      </c>
      <c r="R1093" s="127">
        <f t="shared" si="282"/>
        <v>0</v>
      </c>
      <c r="S1093" s="132" t="str">
        <f t="shared" si="283"/>
        <v/>
      </c>
      <c r="T1093" s="133" t="str">
        <f t="shared" si="284"/>
        <v/>
      </c>
      <c r="U1093" s="133" t="str">
        <f t="shared" si="285"/>
        <v/>
      </c>
      <c r="V1093" s="133" t="str">
        <f t="shared" si="286"/>
        <v/>
      </c>
      <c r="W1093" s="133" t="str">
        <f t="shared" si="287"/>
        <v/>
      </c>
      <c r="X1093" s="134" t="str">
        <f t="shared" si="288"/>
        <v/>
      </c>
      <c r="Y1093" s="133" t="str">
        <f t="shared" si="289"/>
        <v/>
      </c>
      <c r="Z1093" s="135" t="str">
        <f t="shared" si="290"/>
        <v/>
      </c>
      <c r="AA1093" s="113"/>
      <c r="AB1093" s="113"/>
      <c r="AC1093" s="113"/>
      <c r="AD1093" s="113"/>
      <c r="AE1093" s="138"/>
      <c r="AF1093" s="138"/>
      <c r="AG1093" s="138"/>
      <c r="AH1093" s="113"/>
      <c r="AI1093" s="253" t="s">
        <v>6359</v>
      </c>
      <c r="AJ1093" s="234" t="s">
        <v>4601</v>
      </c>
      <c r="AK1093" s="235">
        <v>0.04</v>
      </c>
      <c r="AL1093" s="254">
        <v>0</v>
      </c>
      <c r="AM1093" s="113" t="s">
        <v>2622</v>
      </c>
    </row>
    <row r="1094" spans="1:39" ht="12.75">
      <c r="A1094" s="114" t="str">
        <f t="shared" si="291"/>
        <v/>
      </c>
      <c r="B1094" s="115"/>
      <c r="C1094" s="116"/>
      <c r="D1094" s="116"/>
      <c r="E1094" s="146"/>
      <c r="F1094" s="146"/>
      <c r="G1094" s="147"/>
      <c r="H1094" s="117"/>
      <c r="I1094" s="118" t="str">
        <f t="shared" si="275"/>
        <v/>
      </c>
      <c r="J1094" s="119"/>
      <c r="K1094" s="120">
        <v>1</v>
      </c>
      <c r="L1094" s="121">
        <f t="shared" si="280"/>
        <v>0</v>
      </c>
      <c r="M1094" s="122" t="str">
        <f t="shared" si="276"/>
        <v/>
      </c>
      <c r="N1094" s="123" t="str">
        <f t="shared" si="277"/>
        <v/>
      </c>
      <c r="O1094" s="124" t="str">
        <f t="shared" si="281"/>
        <v/>
      </c>
      <c r="P1094" s="125" t="e">
        <f t="shared" si="278"/>
        <v>#N/A</v>
      </c>
      <c r="Q1094" s="126">
        <f t="shared" si="279"/>
        <v>0</v>
      </c>
      <c r="R1094" s="127">
        <f t="shared" si="282"/>
        <v>0</v>
      </c>
      <c r="S1094" s="132" t="str">
        <f t="shared" si="283"/>
        <v/>
      </c>
      <c r="T1094" s="133" t="str">
        <f t="shared" si="284"/>
        <v/>
      </c>
      <c r="U1094" s="133" t="str">
        <f t="shared" si="285"/>
        <v/>
      </c>
      <c r="V1094" s="133" t="str">
        <f t="shared" si="286"/>
        <v/>
      </c>
      <c r="W1094" s="133" t="str">
        <f t="shared" si="287"/>
        <v/>
      </c>
      <c r="X1094" s="134" t="str">
        <f t="shared" si="288"/>
        <v/>
      </c>
      <c r="Y1094" s="133" t="str">
        <f t="shared" si="289"/>
        <v/>
      </c>
      <c r="Z1094" s="135" t="str">
        <f t="shared" si="290"/>
        <v/>
      </c>
      <c r="AA1094" s="113"/>
      <c r="AB1094" s="113"/>
      <c r="AC1094" s="113"/>
      <c r="AD1094" s="113"/>
      <c r="AE1094" s="138"/>
      <c r="AF1094" s="138"/>
      <c r="AG1094" s="138"/>
      <c r="AH1094" s="113"/>
      <c r="AI1094" s="253" t="s">
        <v>2430</v>
      </c>
      <c r="AJ1094" s="234" t="s">
        <v>4601</v>
      </c>
      <c r="AK1094" s="235">
        <v>0.04</v>
      </c>
      <c r="AL1094" s="254">
        <v>0</v>
      </c>
      <c r="AM1094" s="113" t="s">
        <v>2622</v>
      </c>
    </row>
    <row r="1095" spans="1:39" ht="12.75">
      <c r="A1095" s="114" t="str">
        <f t="shared" si="291"/>
        <v/>
      </c>
      <c r="B1095" s="115"/>
      <c r="C1095" s="116"/>
      <c r="D1095" s="116"/>
      <c r="E1095" s="146"/>
      <c r="F1095" s="146"/>
      <c r="G1095" s="147"/>
      <c r="H1095" s="117"/>
      <c r="I1095" s="118" t="str">
        <f t="shared" si="275"/>
        <v/>
      </c>
      <c r="J1095" s="119"/>
      <c r="K1095" s="120">
        <v>1</v>
      </c>
      <c r="L1095" s="121">
        <f t="shared" si="280"/>
        <v>0</v>
      </c>
      <c r="M1095" s="122" t="str">
        <f t="shared" si="276"/>
        <v/>
      </c>
      <c r="N1095" s="123" t="str">
        <f t="shared" si="277"/>
        <v/>
      </c>
      <c r="O1095" s="124" t="str">
        <f t="shared" si="281"/>
        <v/>
      </c>
      <c r="P1095" s="125" t="e">
        <f t="shared" si="278"/>
        <v>#N/A</v>
      </c>
      <c r="Q1095" s="126">
        <f t="shared" si="279"/>
        <v>0</v>
      </c>
      <c r="R1095" s="127">
        <f t="shared" si="282"/>
        <v>0</v>
      </c>
      <c r="S1095" s="132" t="str">
        <f t="shared" si="283"/>
        <v/>
      </c>
      <c r="T1095" s="133" t="str">
        <f t="shared" si="284"/>
        <v/>
      </c>
      <c r="U1095" s="133" t="str">
        <f t="shared" si="285"/>
        <v/>
      </c>
      <c r="V1095" s="133" t="str">
        <f t="shared" si="286"/>
        <v/>
      </c>
      <c r="W1095" s="133" t="str">
        <f t="shared" si="287"/>
        <v/>
      </c>
      <c r="X1095" s="134" t="str">
        <f t="shared" si="288"/>
        <v/>
      </c>
      <c r="Y1095" s="133" t="str">
        <f t="shared" si="289"/>
        <v/>
      </c>
      <c r="Z1095" s="135" t="str">
        <f t="shared" si="290"/>
        <v/>
      </c>
      <c r="AA1095" s="113"/>
      <c r="AB1095" s="113"/>
      <c r="AC1095" s="113"/>
      <c r="AD1095" s="113"/>
      <c r="AE1095" s="138"/>
      <c r="AF1095" s="138"/>
      <c r="AG1095" s="138"/>
      <c r="AH1095" s="113"/>
      <c r="AI1095" s="253" t="s">
        <v>2431</v>
      </c>
      <c r="AJ1095" s="234" t="s">
        <v>4601</v>
      </c>
      <c r="AK1095" s="235">
        <v>0.04</v>
      </c>
      <c r="AL1095" s="254">
        <v>0</v>
      </c>
      <c r="AM1095" s="113" t="s">
        <v>2622</v>
      </c>
    </row>
    <row r="1096" spans="1:39" ht="12.75">
      <c r="A1096" s="114" t="str">
        <f t="shared" si="291"/>
        <v/>
      </c>
      <c r="B1096" s="115"/>
      <c r="C1096" s="116"/>
      <c r="D1096" s="116"/>
      <c r="E1096" s="146"/>
      <c r="F1096" s="146"/>
      <c r="G1096" s="147"/>
      <c r="H1096" s="117"/>
      <c r="I1096" s="118" t="str">
        <f t="shared" si="275"/>
        <v/>
      </c>
      <c r="J1096" s="119"/>
      <c r="K1096" s="120">
        <v>1</v>
      </c>
      <c r="L1096" s="121">
        <f t="shared" si="280"/>
        <v>0</v>
      </c>
      <c r="M1096" s="122" t="str">
        <f t="shared" si="276"/>
        <v/>
      </c>
      <c r="N1096" s="123" t="str">
        <f t="shared" si="277"/>
        <v/>
      </c>
      <c r="O1096" s="124" t="str">
        <f t="shared" si="281"/>
        <v/>
      </c>
      <c r="P1096" s="125" t="e">
        <f t="shared" si="278"/>
        <v>#N/A</v>
      </c>
      <c r="Q1096" s="126">
        <f t="shared" si="279"/>
        <v>0</v>
      </c>
      <c r="R1096" s="127">
        <f t="shared" si="282"/>
        <v>0</v>
      </c>
      <c r="S1096" s="132" t="str">
        <f t="shared" si="283"/>
        <v/>
      </c>
      <c r="T1096" s="133" t="str">
        <f t="shared" si="284"/>
        <v/>
      </c>
      <c r="U1096" s="133" t="str">
        <f t="shared" si="285"/>
        <v/>
      </c>
      <c r="V1096" s="133" t="str">
        <f t="shared" si="286"/>
        <v/>
      </c>
      <c r="W1096" s="133" t="str">
        <f t="shared" si="287"/>
        <v/>
      </c>
      <c r="X1096" s="134" t="str">
        <f t="shared" si="288"/>
        <v/>
      </c>
      <c r="Y1096" s="133" t="str">
        <f t="shared" si="289"/>
        <v/>
      </c>
      <c r="Z1096" s="135" t="str">
        <f t="shared" si="290"/>
        <v/>
      </c>
      <c r="AA1096" s="113"/>
      <c r="AB1096" s="113"/>
      <c r="AC1096" s="113"/>
      <c r="AD1096" s="113"/>
      <c r="AE1096" s="138"/>
      <c r="AF1096" s="138"/>
      <c r="AG1096" s="138"/>
      <c r="AH1096" s="113"/>
      <c r="AI1096" s="253" t="s">
        <v>6360</v>
      </c>
      <c r="AJ1096" s="234" t="s">
        <v>4601</v>
      </c>
      <c r="AK1096" s="235">
        <v>0.04</v>
      </c>
      <c r="AL1096" s="254">
        <v>0</v>
      </c>
      <c r="AM1096" s="113" t="s">
        <v>2622</v>
      </c>
    </row>
    <row r="1097" spans="1:39" ht="12.75">
      <c r="A1097" s="114" t="str">
        <f t="shared" si="291"/>
        <v/>
      </c>
      <c r="B1097" s="115"/>
      <c r="C1097" s="116"/>
      <c r="D1097" s="116"/>
      <c r="E1097" s="146"/>
      <c r="F1097" s="146"/>
      <c r="G1097" s="147"/>
      <c r="H1097" s="117"/>
      <c r="I1097" s="118" t="str">
        <f t="shared" si="275"/>
        <v/>
      </c>
      <c r="J1097" s="119"/>
      <c r="K1097" s="120">
        <v>1</v>
      </c>
      <c r="L1097" s="121">
        <f t="shared" si="280"/>
        <v>0</v>
      </c>
      <c r="M1097" s="122" t="str">
        <f t="shared" si="276"/>
        <v/>
      </c>
      <c r="N1097" s="123" t="str">
        <f t="shared" si="277"/>
        <v/>
      </c>
      <c r="O1097" s="124" t="str">
        <f t="shared" si="281"/>
        <v/>
      </c>
      <c r="P1097" s="125" t="e">
        <f t="shared" si="278"/>
        <v>#N/A</v>
      </c>
      <c r="Q1097" s="126">
        <f t="shared" si="279"/>
        <v>0</v>
      </c>
      <c r="R1097" s="127">
        <f t="shared" si="282"/>
        <v>0</v>
      </c>
      <c r="S1097" s="132" t="str">
        <f t="shared" si="283"/>
        <v/>
      </c>
      <c r="T1097" s="133" t="str">
        <f t="shared" si="284"/>
        <v/>
      </c>
      <c r="U1097" s="133" t="str">
        <f t="shared" si="285"/>
        <v/>
      </c>
      <c r="V1097" s="133" t="str">
        <f t="shared" si="286"/>
        <v/>
      </c>
      <c r="W1097" s="133" t="str">
        <f t="shared" si="287"/>
        <v/>
      </c>
      <c r="X1097" s="134" t="str">
        <f t="shared" si="288"/>
        <v/>
      </c>
      <c r="Y1097" s="133" t="str">
        <f t="shared" si="289"/>
        <v/>
      </c>
      <c r="Z1097" s="135" t="str">
        <f t="shared" si="290"/>
        <v/>
      </c>
      <c r="AA1097" s="113"/>
      <c r="AB1097" s="113"/>
      <c r="AC1097" s="113"/>
      <c r="AD1097" s="113"/>
      <c r="AE1097" s="138"/>
      <c r="AF1097" s="138"/>
      <c r="AG1097" s="138"/>
      <c r="AH1097" s="113"/>
      <c r="AI1097" s="253" t="s">
        <v>6361</v>
      </c>
      <c r="AJ1097" s="234" t="s">
        <v>4601</v>
      </c>
      <c r="AK1097" s="235">
        <v>0.04</v>
      </c>
      <c r="AL1097" s="254">
        <v>0</v>
      </c>
      <c r="AM1097" s="113" t="s">
        <v>2622</v>
      </c>
    </row>
    <row r="1098" spans="1:39" ht="12.75">
      <c r="A1098" s="114" t="str">
        <f t="shared" si="291"/>
        <v/>
      </c>
      <c r="B1098" s="115"/>
      <c r="C1098" s="116"/>
      <c r="D1098" s="116"/>
      <c r="E1098" s="146"/>
      <c r="F1098" s="146"/>
      <c r="G1098" s="147"/>
      <c r="H1098" s="117"/>
      <c r="I1098" s="118" t="str">
        <f t="shared" si="275"/>
        <v/>
      </c>
      <c r="J1098" s="119"/>
      <c r="K1098" s="120">
        <v>1</v>
      </c>
      <c r="L1098" s="121">
        <f t="shared" si="280"/>
        <v>0</v>
      </c>
      <c r="M1098" s="122" t="str">
        <f t="shared" si="276"/>
        <v/>
      </c>
      <c r="N1098" s="123" t="str">
        <f t="shared" si="277"/>
        <v/>
      </c>
      <c r="O1098" s="124" t="str">
        <f t="shared" si="281"/>
        <v/>
      </c>
      <c r="P1098" s="125" t="e">
        <f t="shared" si="278"/>
        <v>#N/A</v>
      </c>
      <c r="Q1098" s="126">
        <f t="shared" si="279"/>
        <v>0</v>
      </c>
      <c r="R1098" s="127">
        <f t="shared" si="282"/>
        <v>0</v>
      </c>
      <c r="S1098" s="132" t="str">
        <f t="shared" si="283"/>
        <v/>
      </c>
      <c r="T1098" s="133" t="str">
        <f t="shared" si="284"/>
        <v/>
      </c>
      <c r="U1098" s="133" t="str">
        <f t="shared" si="285"/>
        <v/>
      </c>
      <c r="V1098" s="133" t="str">
        <f t="shared" si="286"/>
        <v/>
      </c>
      <c r="W1098" s="133" t="str">
        <f t="shared" si="287"/>
        <v/>
      </c>
      <c r="X1098" s="134" t="str">
        <f t="shared" si="288"/>
        <v/>
      </c>
      <c r="Y1098" s="133" t="str">
        <f t="shared" si="289"/>
        <v/>
      </c>
      <c r="Z1098" s="135" t="str">
        <f t="shared" si="290"/>
        <v/>
      </c>
      <c r="AA1098" s="113"/>
      <c r="AB1098" s="113"/>
      <c r="AC1098" s="113"/>
      <c r="AD1098" s="113"/>
      <c r="AE1098" s="138"/>
      <c r="AF1098" s="138"/>
      <c r="AG1098" s="138"/>
      <c r="AH1098" s="113"/>
      <c r="AI1098" s="253" t="s">
        <v>6362</v>
      </c>
      <c r="AJ1098" s="234" t="s">
        <v>4601</v>
      </c>
      <c r="AK1098" s="235">
        <v>0.04</v>
      </c>
      <c r="AL1098" s="254">
        <v>0</v>
      </c>
      <c r="AM1098" s="113" t="s">
        <v>2622</v>
      </c>
    </row>
    <row r="1099" spans="1:39" ht="12.75">
      <c r="A1099" s="114" t="str">
        <f t="shared" si="291"/>
        <v/>
      </c>
      <c r="B1099" s="115"/>
      <c r="C1099" s="116"/>
      <c r="D1099" s="116"/>
      <c r="E1099" s="146"/>
      <c r="F1099" s="146"/>
      <c r="G1099" s="147"/>
      <c r="H1099" s="117"/>
      <c r="I1099" s="118" t="str">
        <f t="shared" si="275"/>
        <v/>
      </c>
      <c r="J1099" s="119"/>
      <c r="K1099" s="120">
        <v>1</v>
      </c>
      <c r="L1099" s="121">
        <f t="shared" si="280"/>
        <v>0</v>
      </c>
      <c r="M1099" s="122" t="str">
        <f t="shared" si="276"/>
        <v/>
      </c>
      <c r="N1099" s="123" t="str">
        <f t="shared" si="277"/>
        <v/>
      </c>
      <c r="O1099" s="124" t="str">
        <f t="shared" si="281"/>
        <v/>
      </c>
      <c r="P1099" s="125" t="e">
        <f t="shared" si="278"/>
        <v>#N/A</v>
      </c>
      <c r="Q1099" s="126">
        <f t="shared" si="279"/>
        <v>0</v>
      </c>
      <c r="R1099" s="127">
        <f t="shared" si="282"/>
        <v>0</v>
      </c>
      <c r="S1099" s="132" t="str">
        <f t="shared" si="283"/>
        <v/>
      </c>
      <c r="T1099" s="133" t="str">
        <f t="shared" si="284"/>
        <v/>
      </c>
      <c r="U1099" s="133" t="str">
        <f t="shared" si="285"/>
        <v/>
      </c>
      <c r="V1099" s="133" t="str">
        <f t="shared" si="286"/>
        <v/>
      </c>
      <c r="W1099" s="133" t="str">
        <f t="shared" si="287"/>
        <v/>
      </c>
      <c r="X1099" s="134" t="str">
        <f t="shared" si="288"/>
        <v/>
      </c>
      <c r="Y1099" s="133" t="str">
        <f t="shared" si="289"/>
        <v/>
      </c>
      <c r="Z1099" s="135" t="str">
        <f t="shared" si="290"/>
        <v/>
      </c>
      <c r="AA1099" s="113"/>
      <c r="AB1099" s="113"/>
      <c r="AC1099" s="113"/>
      <c r="AD1099" s="113"/>
      <c r="AE1099" s="138"/>
      <c r="AF1099" s="138"/>
      <c r="AG1099" s="138"/>
      <c r="AH1099" s="113"/>
      <c r="AI1099" s="253" t="s">
        <v>2432</v>
      </c>
      <c r="AJ1099" s="234" t="s">
        <v>4601</v>
      </c>
      <c r="AK1099" s="235">
        <v>0.04</v>
      </c>
      <c r="AL1099" s="254">
        <v>0</v>
      </c>
      <c r="AM1099" s="113" t="s">
        <v>2622</v>
      </c>
    </row>
    <row r="1100" spans="1:39" ht="12.75">
      <c r="A1100" s="114" t="str">
        <f t="shared" si="291"/>
        <v/>
      </c>
      <c r="B1100" s="115"/>
      <c r="C1100" s="116"/>
      <c r="D1100" s="116"/>
      <c r="E1100" s="146"/>
      <c r="F1100" s="146"/>
      <c r="G1100" s="147"/>
      <c r="H1100" s="117"/>
      <c r="I1100" s="118" t="str">
        <f t="shared" ref="I1100:I1163" si="292">IF(ISNA($P1100="TRUE"),"",VLOOKUP($G1100,$AI$14:$AL$5997,2,FALSE))</f>
        <v/>
      </c>
      <c r="J1100" s="119"/>
      <c r="K1100" s="120">
        <v>1</v>
      </c>
      <c r="L1100" s="121">
        <f t="shared" si="280"/>
        <v>0</v>
      </c>
      <c r="M1100" s="122" t="str">
        <f t="shared" ref="M1100:M1163" si="293">IF(ISNA($P1100="TRUE"),"",VLOOKUP($G1100,$AI$14:$AL$5997,3,FALSE))</f>
        <v/>
      </c>
      <c r="N1100" s="123" t="str">
        <f t="shared" ref="N1100:N1163" si="294">IF(ISNA($P1100="TRUE"),"",VLOOKUP($G1100,$AI$14:$AL$5997,4,FALSE))</f>
        <v/>
      </c>
      <c r="O1100" s="124" t="str">
        <f t="shared" si="281"/>
        <v/>
      </c>
      <c r="P1100" s="125" t="e">
        <f t="shared" ref="P1100:P1163" si="295">VLOOKUP(G1100,$AI$14:$AM$5998,5,FALSE)</f>
        <v>#N/A</v>
      </c>
      <c r="Q1100" s="126">
        <f t="shared" ref="Q1100:Q1163" si="296">IF(ISNUMBER(H1100),+N1100*H1100,0)</f>
        <v>0</v>
      </c>
      <c r="R1100" s="127">
        <f t="shared" si="282"/>
        <v>0</v>
      </c>
      <c r="S1100" s="132" t="str">
        <f t="shared" si="283"/>
        <v/>
      </c>
      <c r="T1100" s="133" t="str">
        <f t="shared" si="284"/>
        <v/>
      </c>
      <c r="U1100" s="133" t="str">
        <f t="shared" si="285"/>
        <v/>
      </c>
      <c r="V1100" s="133" t="str">
        <f t="shared" si="286"/>
        <v/>
      </c>
      <c r="W1100" s="133" t="str">
        <f t="shared" si="287"/>
        <v/>
      </c>
      <c r="X1100" s="134" t="str">
        <f t="shared" si="288"/>
        <v/>
      </c>
      <c r="Y1100" s="133" t="str">
        <f t="shared" si="289"/>
        <v/>
      </c>
      <c r="Z1100" s="135" t="str">
        <f t="shared" si="290"/>
        <v/>
      </c>
      <c r="AA1100" s="113"/>
      <c r="AB1100" s="113"/>
      <c r="AC1100" s="113"/>
      <c r="AD1100" s="113"/>
      <c r="AE1100" s="138"/>
      <c r="AF1100" s="138"/>
      <c r="AG1100" s="138"/>
      <c r="AH1100" s="113"/>
      <c r="AI1100" s="253" t="s">
        <v>2433</v>
      </c>
      <c r="AJ1100" s="234" t="s">
        <v>4601</v>
      </c>
      <c r="AK1100" s="235">
        <v>0.04</v>
      </c>
      <c r="AL1100" s="254">
        <v>0</v>
      </c>
      <c r="AM1100" s="113" t="s">
        <v>2622</v>
      </c>
    </row>
    <row r="1101" spans="1:39" ht="12.75">
      <c r="A1101" s="114" t="str">
        <f t="shared" si="291"/>
        <v/>
      </c>
      <c r="B1101" s="115"/>
      <c r="C1101" s="116"/>
      <c r="D1101" s="116"/>
      <c r="E1101" s="146"/>
      <c r="F1101" s="146"/>
      <c r="G1101" s="147"/>
      <c r="H1101" s="117"/>
      <c r="I1101" s="118" t="str">
        <f t="shared" si="292"/>
        <v/>
      </c>
      <c r="J1101" s="119"/>
      <c r="K1101" s="120">
        <v>1</v>
      </c>
      <c r="L1101" s="121">
        <f t="shared" ref="L1101:L1164" si="297">IF(ISNUMBER(J1101),+J1101*$J$6*K1101,0)</f>
        <v>0</v>
      </c>
      <c r="M1101" s="122" t="str">
        <f t="shared" si="293"/>
        <v/>
      </c>
      <c r="N1101" s="123" t="str">
        <f t="shared" si="294"/>
        <v/>
      </c>
      <c r="O1101" s="124" t="str">
        <f t="shared" ref="O1101:O1164" si="298">IF(ISNA(P1101="TRUE"),"",ROUND((L1101*M1101+Q1101)*R1101,2))</f>
        <v/>
      </c>
      <c r="P1101" s="125" t="e">
        <f t="shared" si="295"/>
        <v>#N/A</v>
      </c>
      <c r="Q1101" s="126">
        <f t="shared" si="296"/>
        <v>0</v>
      </c>
      <c r="R1101" s="127">
        <f t="shared" ref="R1101:R1164" si="299">IF(B1101="N",1,0)</f>
        <v>0</v>
      </c>
      <c r="S1101" s="132" t="str">
        <f t="shared" ref="S1101:S1164" si="300">IF(ISNA(P1101)=FALSE,IF(ISNA(VLOOKUP(B1101,AA$14:AA$31,1,FALSE))=TRUE,"X",""),"")</f>
        <v/>
      </c>
      <c r="T1101" s="133" t="str">
        <f t="shared" ref="T1101:T1164" si="301">IF(ISNA(P1101)=FALSE,IF(ISNA(VLOOKUP(C1101,$AE$14:$AE$240,1,FALSE)=TRUE),"X",""),"")</f>
        <v/>
      </c>
      <c r="U1101" s="133" t="str">
        <f t="shared" ref="U1101:U1164" si="302">IF(ISNA(P1101)=FALSE,IF(ISNA(VLOOKUP(D1101,$AE$14:$AE$240,1,FALSE)=TRUE),"X",""),"")</f>
        <v/>
      </c>
      <c r="V1101" s="133" t="str">
        <f t="shared" ref="V1101:V1164" si="303">IF(ISNA(P1101)=FALSE,IF(ISTEXT(E1101)=FALSE,"X",""),"")</f>
        <v/>
      </c>
      <c r="W1101" s="133" t="str">
        <f t="shared" ref="W1101:W1164" si="304">IF(ISNA(P1101)=FALSE,IF(ISTEXT(F1101)=FALSE,"X",""),"")</f>
        <v/>
      </c>
      <c r="X1101" s="134" t="str">
        <f t="shared" ref="X1101:X1164" si="305">IF(ISNUMBER(J1101)=TRUE,IF(ISNA(VLOOKUP(G1101,AI$14:AI$5997,1,FALSE)=TRUE),"X",""),"")</f>
        <v/>
      </c>
      <c r="Y1101" s="133" t="str">
        <f t="shared" ref="Y1101:Y1164" si="306">IF(ISNA(P1101)=FALSE,IF(I1101="..",IF(LEN(H1101)&gt;0,"X",""),IF(H1101&lt;0.00001,"X","")),"")</f>
        <v/>
      </c>
      <c r="Z1101" s="135" t="str">
        <f t="shared" ref="Z1101:Z1164" si="307">IF(ISNA(P1101)=TRUE,"",IF(L1101&gt;=0.0001,"","X"))</f>
        <v/>
      </c>
      <c r="AA1101" s="113"/>
      <c r="AB1101" s="113"/>
      <c r="AC1101" s="113"/>
      <c r="AD1101" s="113"/>
      <c r="AE1101" s="138"/>
      <c r="AF1101" s="138"/>
      <c r="AG1101" s="138"/>
      <c r="AH1101" s="113"/>
      <c r="AI1101" s="253" t="s">
        <v>2434</v>
      </c>
      <c r="AJ1101" s="234" t="s">
        <v>4601</v>
      </c>
      <c r="AK1101" s="235">
        <v>0.04</v>
      </c>
      <c r="AL1101" s="254">
        <v>0</v>
      </c>
      <c r="AM1101" s="113" t="s">
        <v>2622</v>
      </c>
    </row>
    <row r="1102" spans="1:39" ht="12.75">
      <c r="A1102" s="114" t="str">
        <f t="shared" ref="A1102:A1165" si="308">IF(ISNA($P1102)=TRUE,"",A1101+1)</f>
        <v/>
      </c>
      <c r="B1102" s="115"/>
      <c r="C1102" s="116"/>
      <c r="D1102" s="116"/>
      <c r="E1102" s="146"/>
      <c r="F1102" s="146"/>
      <c r="G1102" s="147"/>
      <c r="H1102" s="117"/>
      <c r="I1102" s="118" t="str">
        <f t="shared" si="292"/>
        <v/>
      </c>
      <c r="J1102" s="119"/>
      <c r="K1102" s="120">
        <v>1</v>
      </c>
      <c r="L1102" s="121">
        <f t="shared" si="297"/>
        <v>0</v>
      </c>
      <c r="M1102" s="122" t="str">
        <f t="shared" si="293"/>
        <v/>
      </c>
      <c r="N1102" s="123" t="str">
        <f t="shared" si="294"/>
        <v/>
      </c>
      <c r="O1102" s="124" t="str">
        <f t="shared" si="298"/>
        <v/>
      </c>
      <c r="P1102" s="125" t="e">
        <f t="shared" si="295"/>
        <v>#N/A</v>
      </c>
      <c r="Q1102" s="126">
        <f t="shared" si="296"/>
        <v>0</v>
      </c>
      <c r="R1102" s="127">
        <f t="shared" si="299"/>
        <v>0</v>
      </c>
      <c r="S1102" s="132" t="str">
        <f t="shared" si="300"/>
        <v/>
      </c>
      <c r="T1102" s="133" t="str">
        <f t="shared" si="301"/>
        <v/>
      </c>
      <c r="U1102" s="133" t="str">
        <f t="shared" si="302"/>
        <v/>
      </c>
      <c r="V1102" s="133" t="str">
        <f t="shared" si="303"/>
        <v/>
      </c>
      <c r="W1102" s="133" t="str">
        <f t="shared" si="304"/>
        <v/>
      </c>
      <c r="X1102" s="134" t="str">
        <f t="shared" si="305"/>
        <v/>
      </c>
      <c r="Y1102" s="133" t="str">
        <f t="shared" si="306"/>
        <v/>
      </c>
      <c r="Z1102" s="135" t="str">
        <f t="shared" si="307"/>
        <v/>
      </c>
      <c r="AA1102" s="113"/>
      <c r="AB1102" s="113"/>
      <c r="AC1102" s="113"/>
      <c r="AD1102" s="113"/>
      <c r="AE1102" s="138"/>
      <c r="AF1102" s="138"/>
      <c r="AG1102" s="138"/>
      <c r="AH1102" s="113"/>
      <c r="AI1102" s="253" t="s">
        <v>5103</v>
      </c>
      <c r="AJ1102" s="234" t="s">
        <v>4601</v>
      </c>
      <c r="AK1102" s="235">
        <v>0.04</v>
      </c>
      <c r="AL1102" s="254">
        <v>0</v>
      </c>
      <c r="AM1102" s="113" t="s">
        <v>2622</v>
      </c>
    </row>
    <row r="1103" spans="1:39" ht="12.75">
      <c r="A1103" s="114" t="str">
        <f t="shared" si="308"/>
        <v/>
      </c>
      <c r="B1103" s="115"/>
      <c r="C1103" s="116"/>
      <c r="D1103" s="116"/>
      <c r="E1103" s="146"/>
      <c r="F1103" s="146"/>
      <c r="G1103" s="147"/>
      <c r="H1103" s="117"/>
      <c r="I1103" s="118" t="str">
        <f t="shared" si="292"/>
        <v/>
      </c>
      <c r="J1103" s="119"/>
      <c r="K1103" s="120">
        <v>1</v>
      </c>
      <c r="L1103" s="121">
        <f t="shared" si="297"/>
        <v>0</v>
      </c>
      <c r="M1103" s="122" t="str">
        <f t="shared" si="293"/>
        <v/>
      </c>
      <c r="N1103" s="123" t="str">
        <f t="shared" si="294"/>
        <v/>
      </c>
      <c r="O1103" s="124" t="str">
        <f t="shared" si="298"/>
        <v/>
      </c>
      <c r="P1103" s="125" t="e">
        <f t="shared" si="295"/>
        <v>#N/A</v>
      </c>
      <c r="Q1103" s="126">
        <f t="shared" si="296"/>
        <v>0</v>
      </c>
      <c r="R1103" s="127">
        <f t="shared" si="299"/>
        <v>0</v>
      </c>
      <c r="S1103" s="132" t="str">
        <f t="shared" si="300"/>
        <v/>
      </c>
      <c r="T1103" s="133" t="str">
        <f t="shared" si="301"/>
        <v/>
      </c>
      <c r="U1103" s="133" t="str">
        <f t="shared" si="302"/>
        <v/>
      </c>
      <c r="V1103" s="133" t="str">
        <f t="shared" si="303"/>
        <v/>
      </c>
      <c r="W1103" s="133" t="str">
        <f t="shared" si="304"/>
        <v/>
      </c>
      <c r="X1103" s="134" t="str">
        <f t="shared" si="305"/>
        <v/>
      </c>
      <c r="Y1103" s="133" t="str">
        <f t="shared" si="306"/>
        <v/>
      </c>
      <c r="Z1103" s="135" t="str">
        <f t="shared" si="307"/>
        <v/>
      </c>
      <c r="AA1103" s="113"/>
      <c r="AB1103" s="113"/>
      <c r="AC1103" s="113"/>
      <c r="AD1103" s="113"/>
      <c r="AE1103" s="138"/>
      <c r="AF1103" s="138"/>
      <c r="AG1103" s="138"/>
      <c r="AH1103" s="113"/>
      <c r="AI1103" s="253" t="s">
        <v>5104</v>
      </c>
      <c r="AJ1103" s="234" t="s">
        <v>4601</v>
      </c>
      <c r="AK1103" s="235">
        <v>0.04</v>
      </c>
      <c r="AL1103" s="254">
        <v>0</v>
      </c>
      <c r="AM1103" s="113" t="s">
        <v>2622</v>
      </c>
    </row>
    <row r="1104" spans="1:39" ht="12.75">
      <c r="A1104" s="114" t="str">
        <f t="shared" si="308"/>
        <v/>
      </c>
      <c r="B1104" s="115"/>
      <c r="C1104" s="116"/>
      <c r="D1104" s="116"/>
      <c r="E1104" s="146"/>
      <c r="F1104" s="146"/>
      <c r="G1104" s="147"/>
      <c r="H1104" s="117"/>
      <c r="I1104" s="118" t="str">
        <f t="shared" si="292"/>
        <v/>
      </c>
      <c r="J1104" s="119"/>
      <c r="K1104" s="120">
        <v>1</v>
      </c>
      <c r="L1104" s="121">
        <f t="shared" si="297"/>
        <v>0</v>
      </c>
      <c r="M1104" s="122" t="str">
        <f t="shared" si="293"/>
        <v/>
      </c>
      <c r="N1104" s="123" t="str">
        <f t="shared" si="294"/>
        <v/>
      </c>
      <c r="O1104" s="124" t="str">
        <f t="shared" si="298"/>
        <v/>
      </c>
      <c r="P1104" s="125" t="e">
        <f t="shared" si="295"/>
        <v>#N/A</v>
      </c>
      <c r="Q1104" s="126">
        <f t="shared" si="296"/>
        <v>0</v>
      </c>
      <c r="R1104" s="127">
        <f t="shared" si="299"/>
        <v>0</v>
      </c>
      <c r="S1104" s="132" t="str">
        <f t="shared" si="300"/>
        <v/>
      </c>
      <c r="T1104" s="133" t="str">
        <f t="shared" si="301"/>
        <v/>
      </c>
      <c r="U1104" s="133" t="str">
        <f t="shared" si="302"/>
        <v/>
      </c>
      <c r="V1104" s="133" t="str">
        <f t="shared" si="303"/>
        <v/>
      </c>
      <c r="W1104" s="133" t="str">
        <f t="shared" si="304"/>
        <v/>
      </c>
      <c r="X1104" s="134" t="str">
        <f t="shared" si="305"/>
        <v/>
      </c>
      <c r="Y1104" s="133" t="str">
        <f t="shared" si="306"/>
        <v/>
      </c>
      <c r="Z1104" s="135" t="str">
        <f t="shared" si="307"/>
        <v/>
      </c>
      <c r="AA1104" s="113"/>
      <c r="AB1104" s="113"/>
      <c r="AC1104" s="113"/>
      <c r="AD1104" s="113"/>
      <c r="AE1104" s="138"/>
      <c r="AF1104" s="138"/>
      <c r="AG1104" s="138"/>
      <c r="AH1104" s="113"/>
      <c r="AI1104" s="253" t="s">
        <v>5105</v>
      </c>
      <c r="AJ1104" s="234" t="s">
        <v>4601</v>
      </c>
      <c r="AK1104" s="235">
        <v>0.04</v>
      </c>
      <c r="AL1104" s="254">
        <v>0</v>
      </c>
      <c r="AM1104" s="113" t="s">
        <v>2622</v>
      </c>
    </row>
    <row r="1105" spans="1:39" ht="12.75">
      <c r="A1105" s="114" t="str">
        <f t="shared" si="308"/>
        <v/>
      </c>
      <c r="B1105" s="115"/>
      <c r="C1105" s="116"/>
      <c r="D1105" s="116"/>
      <c r="E1105" s="146"/>
      <c r="F1105" s="146"/>
      <c r="G1105" s="147"/>
      <c r="H1105" s="117"/>
      <c r="I1105" s="118" t="str">
        <f t="shared" si="292"/>
        <v/>
      </c>
      <c r="J1105" s="119"/>
      <c r="K1105" s="120">
        <v>1</v>
      </c>
      <c r="L1105" s="121">
        <f t="shared" si="297"/>
        <v>0</v>
      </c>
      <c r="M1105" s="122" t="str">
        <f t="shared" si="293"/>
        <v/>
      </c>
      <c r="N1105" s="123" t="str">
        <f t="shared" si="294"/>
        <v/>
      </c>
      <c r="O1105" s="124" t="str">
        <f t="shared" si="298"/>
        <v/>
      </c>
      <c r="P1105" s="125" t="e">
        <f t="shared" si="295"/>
        <v>#N/A</v>
      </c>
      <c r="Q1105" s="126">
        <f t="shared" si="296"/>
        <v>0</v>
      </c>
      <c r="R1105" s="127">
        <f t="shared" si="299"/>
        <v>0</v>
      </c>
      <c r="S1105" s="132" t="str">
        <f t="shared" si="300"/>
        <v/>
      </c>
      <c r="T1105" s="133" t="str">
        <f t="shared" si="301"/>
        <v/>
      </c>
      <c r="U1105" s="133" t="str">
        <f t="shared" si="302"/>
        <v/>
      </c>
      <c r="V1105" s="133" t="str">
        <f t="shared" si="303"/>
        <v/>
      </c>
      <c r="W1105" s="133" t="str">
        <f t="shared" si="304"/>
        <v/>
      </c>
      <c r="X1105" s="134" t="str">
        <f t="shared" si="305"/>
        <v/>
      </c>
      <c r="Y1105" s="133" t="str">
        <f t="shared" si="306"/>
        <v/>
      </c>
      <c r="Z1105" s="135" t="str">
        <f t="shared" si="307"/>
        <v/>
      </c>
      <c r="AA1105" s="113"/>
      <c r="AB1105" s="113"/>
      <c r="AC1105" s="113"/>
      <c r="AD1105" s="113"/>
      <c r="AE1105" s="138"/>
      <c r="AF1105" s="138"/>
      <c r="AG1105" s="138"/>
      <c r="AH1105" s="113"/>
      <c r="AI1105" s="253" t="s">
        <v>5106</v>
      </c>
      <c r="AJ1105" s="234" t="s">
        <v>4601</v>
      </c>
      <c r="AK1105" s="235">
        <v>0.04</v>
      </c>
      <c r="AL1105" s="254">
        <v>0</v>
      </c>
      <c r="AM1105" s="113" t="s">
        <v>2622</v>
      </c>
    </row>
    <row r="1106" spans="1:39" ht="12.75">
      <c r="A1106" s="114" t="str">
        <f t="shared" si="308"/>
        <v/>
      </c>
      <c r="B1106" s="115"/>
      <c r="C1106" s="116"/>
      <c r="D1106" s="116"/>
      <c r="E1106" s="146"/>
      <c r="F1106" s="146"/>
      <c r="G1106" s="147"/>
      <c r="H1106" s="117"/>
      <c r="I1106" s="118" t="str">
        <f t="shared" si="292"/>
        <v/>
      </c>
      <c r="J1106" s="119"/>
      <c r="K1106" s="120">
        <v>1</v>
      </c>
      <c r="L1106" s="121">
        <f t="shared" si="297"/>
        <v>0</v>
      </c>
      <c r="M1106" s="122" t="str">
        <f t="shared" si="293"/>
        <v/>
      </c>
      <c r="N1106" s="123" t="str">
        <f t="shared" si="294"/>
        <v/>
      </c>
      <c r="O1106" s="124" t="str">
        <f t="shared" si="298"/>
        <v/>
      </c>
      <c r="P1106" s="125" t="e">
        <f t="shared" si="295"/>
        <v>#N/A</v>
      </c>
      <c r="Q1106" s="126">
        <f t="shared" si="296"/>
        <v>0</v>
      </c>
      <c r="R1106" s="127">
        <f t="shared" si="299"/>
        <v>0</v>
      </c>
      <c r="S1106" s="132" t="str">
        <f t="shared" si="300"/>
        <v/>
      </c>
      <c r="T1106" s="133" t="str">
        <f t="shared" si="301"/>
        <v/>
      </c>
      <c r="U1106" s="133" t="str">
        <f t="shared" si="302"/>
        <v/>
      </c>
      <c r="V1106" s="133" t="str">
        <f t="shared" si="303"/>
        <v/>
      </c>
      <c r="W1106" s="133" t="str">
        <f t="shared" si="304"/>
        <v/>
      </c>
      <c r="X1106" s="134" t="str">
        <f t="shared" si="305"/>
        <v/>
      </c>
      <c r="Y1106" s="133" t="str">
        <f t="shared" si="306"/>
        <v/>
      </c>
      <c r="Z1106" s="135" t="str">
        <f t="shared" si="307"/>
        <v/>
      </c>
      <c r="AA1106" s="113"/>
      <c r="AB1106" s="113"/>
      <c r="AC1106" s="113"/>
      <c r="AD1106" s="113"/>
      <c r="AE1106" s="138"/>
      <c r="AF1106" s="138"/>
      <c r="AG1106" s="138"/>
      <c r="AH1106" s="113"/>
      <c r="AI1106" s="253" t="s">
        <v>2435</v>
      </c>
      <c r="AJ1106" s="234" t="s">
        <v>4601</v>
      </c>
      <c r="AK1106" s="235">
        <v>0.5</v>
      </c>
      <c r="AL1106" s="254">
        <v>0</v>
      </c>
      <c r="AM1106" s="113" t="s">
        <v>2622</v>
      </c>
    </row>
    <row r="1107" spans="1:39" ht="12.75">
      <c r="A1107" s="114" t="str">
        <f t="shared" si="308"/>
        <v/>
      </c>
      <c r="B1107" s="115"/>
      <c r="C1107" s="116"/>
      <c r="D1107" s="116"/>
      <c r="E1107" s="146"/>
      <c r="F1107" s="146"/>
      <c r="G1107" s="147"/>
      <c r="H1107" s="117"/>
      <c r="I1107" s="118" t="str">
        <f t="shared" si="292"/>
        <v/>
      </c>
      <c r="J1107" s="119"/>
      <c r="K1107" s="120">
        <v>1</v>
      </c>
      <c r="L1107" s="121">
        <f t="shared" si="297"/>
        <v>0</v>
      </c>
      <c r="M1107" s="122" t="str">
        <f t="shared" si="293"/>
        <v/>
      </c>
      <c r="N1107" s="123" t="str">
        <f t="shared" si="294"/>
        <v/>
      </c>
      <c r="O1107" s="124" t="str">
        <f t="shared" si="298"/>
        <v/>
      </c>
      <c r="P1107" s="125" t="e">
        <f t="shared" si="295"/>
        <v>#N/A</v>
      </c>
      <c r="Q1107" s="126">
        <f t="shared" si="296"/>
        <v>0</v>
      </c>
      <c r="R1107" s="127">
        <f t="shared" si="299"/>
        <v>0</v>
      </c>
      <c r="S1107" s="132" t="str">
        <f t="shared" si="300"/>
        <v/>
      </c>
      <c r="T1107" s="133" t="str">
        <f t="shared" si="301"/>
        <v/>
      </c>
      <c r="U1107" s="133" t="str">
        <f t="shared" si="302"/>
        <v/>
      </c>
      <c r="V1107" s="133" t="str">
        <f t="shared" si="303"/>
        <v/>
      </c>
      <c r="W1107" s="133" t="str">
        <f t="shared" si="304"/>
        <v/>
      </c>
      <c r="X1107" s="134" t="str">
        <f t="shared" si="305"/>
        <v/>
      </c>
      <c r="Y1107" s="133" t="str">
        <f t="shared" si="306"/>
        <v/>
      </c>
      <c r="Z1107" s="135" t="str">
        <f t="shared" si="307"/>
        <v/>
      </c>
      <c r="AA1107" s="113"/>
      <c r="AB1107" s="113"/>
      <c r="AC1107" s="113"/>
      <c r="AD1107" s="113"/>
      <c r="AE1107" s="138"/>
      <c r="AF1107" s="138"/>
      <c r="AG1107" s="138"/>
      <c r="AH1107" s="113"/>
      <c r="AI1107" s="253" t="s">
        <v>2994</v>
      </c>
      <c r="AJ1107" s="234" t="s">
        <v>4601</v>
      </c>
      <c r="AK1107" s="235">
        <v>0.5</v>
      </c>
      <c r="AL1107" s="254">
        <v>0</v>
      </c>
      <c r="AM1107" s="113" t="s">
        <v>2622</v>
      </c>
    </row>
    <row r="1108" spans="1:39" ht="12.75">
      <c r="A1108" s="114" t="str">
        <f t="shared" si="308"/>
        <v/>
      </c>
      <c r="B1108" s="115"/>
      <c r="C1108" s="116"/>
      <c r="D1108" s="116"/>
      <c r="E1108" s="146"/>
      <c r="F1108" s="146"/>
      <c r="G1108" s="147"/>
      <c r="H1108" s="117"/>
      <c r="I1108" s="118" t="str">
        <f t="shared" si="292"/>
        <v/>
      </c>
      <c r="J1108" s="119"/>
      <c r="K1108" s="120">
        <v>1</v>
      </c>
      <c r="L1108" s="121">
        <f t="shared" si="297"/>
        <v>0</v>
      </c>
      <c r="M1108" s="122" t="str">
        <f t="shared" si="293"/>
        <v/>
      </c>
      <c r="N1108" s="123" t="str">
        <f t="shared" si="294"/>
        <v/>
      </c>
      <c r="O1108" s="124" t="str">
        <f t="shared" si="298"/>
        <v/>
      </c>
      <c r="P1108" s="125" t="e">
        <f t="shared" si="295"/>
        <v>#N/A</v>
      </c>
      <c r="Q1108" s="126">
        <f t="shared" si="296"/>
        <v>0</v>
      </c>
      <c r="R1108" s="127">
        <f t="shared" si="299"/>
        <v>0</v>
      </c>
      <c r="S1108" s="132" t="str">
        <f t="shared" si="300"/>
        <v/>
      </c>
      <c r="T1108" s="133" t="str">
        <f t="shared" si="301"/>
        <v/>
      </c>
      <c r="U1108" s="133" t="str">
        <f t="shared" si="302"/>
        <v/>
      </c>
      <c r="V1108" s="133" t="str">
        <f t="shared" si="303"/>
        <v/>
      </c>
      <c r="W1108" s="133" t="str">
        <f t="shared" si="304"/>
        <v/>
      </c>
      <c r="X1108" s="134" t="str">
        <f t="shared" si="305"/>
        <v/>
      </c>
      <c r="Y1108" s="133" t="str">
        <f t="shared" si="306"/>
        <v/>
      </c>
      <c r="Z1108" s="135" t="str">
        <f t="shared" si="307"/>
        <v/>
      </c>
      <c r="AA1108" s="113"/>
      <c r="AB1108" s="113"/>
      <c r="AC1108" s="113"/>
      <c r="AD1108" s="113"/>
      <c r="AE1108" s="138"/>
      <c r="AF1108" s="138"/>
      <c r="AG1108" s="138"/>
      <c r="AH1108" s="113"/>
      <c r="AI1108" s="253" t="s">
        <v>2995</v>
      </c>
      <c r="AJ1108" s="234" t="s">
        <v>4601</v>
      </c>
      <c r="AK1108" s="235">
        <v>0.5</v>
      </c>
      <c r="AL1108" s="254">
        <v>0</v>
      </c>
      <c r="AM1108" s="113" t="s">
        <v>2622</v>
      </c>
    </row>
    <row r="1109" spans="1:39" ht="12.75">
      <c r="A1109" s="114" t="str">
        <f t="shared" si="308"/>
        <v/>
      </c>
      <c r="B1109" s="115"/>
      <c r="C1109" s="116"/>
      <c r="D1109" s="116"/>
      <c r="E1109" s="146"/>
      <c r="F1109" s="146"/>
      <c r="G1109" s="147"/>
      <c r="H1109" s="117"/>
      <c r="I1109" s="118" t="str">
        <f t="shared" si="292"/>
        <v/>
      </c>
      <c r="J1109" s="119"/>
      <c r="K1109" s="120">
        <v>1</v>
      </c>
      <c r="L1109" s="121">
        <f t="shared" si="297"/>
        <v>0</v>
      </c>
      <c r="M1109" s="122" t="str">
        <f t="shared" si="293"/>
        <v/>
      </c>
      <c r="N1109" s="123" t="str">
        <f t="shared" si="294"/>
        <v/>
      </c>
      <c r="O1109" s="124" t="str">
        <f t="shared" si="298"/>
        <v/>
      </c>
      <c r="P1109" s="125" t="e">
        <f t="shared" si="295"/>
        <v>#N/A</v>
      </c>
      <c r="Q1109" s="126">
        <f t="shared" si="296"/>
        <v>0</v>
      </c>
      <c r="R1109" s="127">
        <f t="shared" si="299"/>
        <v>0</v>
      </c>
      <c r="S1109" s="132" t="str">
        <f t="shared" si="300"/>
        <v/>
      </c>
      <c r="T1109" s="133" t="str">
        <f t="shared" si="301"/>
        <v/>
      </c>
      <c r="U1109" s="133" t="str">
        <f t="shared" si="302"/>
        <v/>
      </c>
      <c r="V1109" s="133" t="str">
        <f t="shared" si="303"/>
        <v/>
      </c>
      <c r="W1109" s="133" t="str">
        <f t="shared" si="304"/>
        <v/>
      </c>
      <c r="X1109" s="134" t="str">
        <f t="shared" si="305"/>
        <v/>
      </c>
      <c r="Y1109" s="133" t="str">
        <f t="shared" si="306"/>
        <v/>
      </c>
      <c r="Z1109" s="135" t="str">
        <f t="shared" si="307"/>
        <v/>
      </c>
      <c r="AA1109" s="113"/>
      <c r="AB1109" s="113"/>
      <c r="AC1109" s="113"/>
      <c r="AD1109" s="113"/>
      <c r="AE1109" s="138"/>
      <c r="AF1109" s="138"/>
      <c r="AG1109" s="138"/>
      <c r="AH1109" s="113"/>
      <c r="AI1109" s="253" t="s">
        <v>2996</v>
      </c>
      <c r="AJ1109" s="234" t="s">
        <v>4601</v>
      </c>
      <c r="AK1109" s="235">
        <v>0.5</v>
      </c>
      <c r="AL1109" s="254">
        <v>0</v>
      </c>
      <c r="AM1109" s="113" t="s">
        <v>2622</v>
      </c>
    </row>
    <row r="1110" spans="1:39" ht="12.75">
      <c r="A1110" s="114" t="str">
        <f t="shared" si="308"/>
        <v/>
      </c>
      <c r="B1110" s="115"/>
      <c r="C1110" s="116"/>
      <c r="D1110" s="116"/>
      <c r="E1110" s="146"/>
      <c r="F1110" s="146"/>
      <c r="G1110" s="147"/>
      <c r="H1110" s="117"/>
      <c r="I1110" s="118" t="str">
        <f t="shared" si="292"/>
        <v/>
      </c>
      <c r="J1110" s="119"/>
      <c r="K1110" s="120">
        <v>1</v>
      </c>
      <c r="L1110" s="121">
        <f t="shared" si="297"/>
        <v>0</v>
      </c>
      <c r="M1110" s="122" t="str">
        <f t="shared" si="293"/>
        <v/>
      </c>
      <c r="N1110" s="123" t="str">
        <f t="shared" si="294"/>
        <v/>
      </c>
      <c r="O1110" s="124" t="str">
        <f t="shared" si="298"/>
        <v/>
      </c>
      <c r="P1110" s="125" t="e">
        <f t="shared" si="295"/>
        <v>#N/A</v>
      </c>
      <c r="Q1110" s="126">
        <f t="shared" si="296"/>
        <v>0</v>
      </c>
      <c r="R1110" s="127">
        <f t="shared" si="299"/>
        <v>0</v>
      </c>
      <c r="S1110" s="132" t="str">
        <f t="shared" si="300"/>
        <v/>
      </c>
      <c r="T1110" s="133" t="str">
        <f t="shared" si="301"/>
        <v/>
      </c>
      <c r="U1110" s="133" t="str">
        <f t="shared" si="302"/>
        <v/>
      </c>
      <c r="V1110" s="133" t="str">
        <f t="shared" si="303"/>
        <v/>
      </c>
      <c r="W1110" s="133" t="str">
        <f t="shared" si="304"/>
        <v/>
      </c>
      <c r="X1110" s="134" t="str">
        <f t="shared" si="305"/>
        <v/>
      </c>
      <c r="Y1110" s="133" t="str">
        <f t="shared" si="306"/>
        <v/>
      </c>
      <c r="Z1110" s="135" t="str">
        <f t="shared" si="307"/>
        <v/>
      </c>
      <c r="AA1110" s="113"/>
      <c r="AB1110" s="113"/>
      <c r="AC1110" s="113"/>
      <c r="AD1110" s="113"/>
      <c r="AE1110" s="138"/>
      <c r="AF1110" s="138"/>
      <c r="AG1110" s="138"/>
      <c r="AH1110" s="113"/>
      <c r="AI1110" s="253" t="s">
        <v>2998</v>
      </c>
      <c r="AJ1110" s="234" t="s">
        <v>2997</v>
      </c>
      <c r="AK1110" s="235">
        <v>0</v>
      </c>
      <c r="AL1110" s="254">
        <v>50</v>
      </c>
      <c r="AM1110" s="113" t="s">
        <v>2622</v>
      </c>
    </row>
    <row r="1111" spans="1:39" ht="12.75">
      <c r="A1111" s="114" t="str">
        <f t="shared" si="308"/>
        <v/>
      </c>
      <c r="B1111" s="115"/>
      <c r="C1111" s="116"/>
      <c r="D1111" s="116"/>
      <c r="E1111" s="146"/>
      <c r="F1111" s="146"/>
      <c r="G1111" s="147"/>
      <c r="H1111" s="117"/>
      <c r="I1111" s="118" t="str">
        <f t="shared" si="292"/>
        <v/>
      </c>
      <c r="J1111" s="119"/>
      <c r="K1111" s="120">
        <v>1</v>
      </c>
      <c r="L1111" s="121">
        <f t="shared" si="297"/>
        <v>0</v>
      </c>
      <c r="M1111" s="122" t="str">
        <f t="shared" si="293"/>
        <v/>
      </c>
      <c r="N1111" s="123" t="str">
        <f t="shared" si="294"/>
        <v/>
      </c>
      <c r="O1111" s="124" t="str">
        <f t="shared" si="298"/>
        <v/>
      </c>
      <c r="P1111" s="125" t="e">
        <f t="shared" si="295"/>
        <v>#N/A</v>
      </c>
      <c r="Q1111" s="126">
        <f t="shared" si="296"/>
        <v>0</v>
      </c>
      <c r="R1111" s="127">
        <f t="shared" si="299"/>
        <v>0</v>
      </c>
      <c r="S1111" s="132" t="str">
        <f t="shared" si="300"/>
        <v/>
      </c>
      <c r="T1111" s="133" t="str">
        <f t="shared" si="301"/>
        <v/>
      </c>
      <c r="U1111" s="133" t="str">
        <f t="shared" si="302"/>
        <v/>
      </c>
      <c r="V1111" s="133" t="str">
        <f t="shared" si="303"/>
        <v/>
      </c>
      <c r="W1111" s="133" t="str">
        <f t="shared" si="304"/>
        <v/>
      </c>
      <c r="X1111" s="134" t="str">
        <f t="shared" si="305"/>
        <v/>
      </c>
      <c r="Y1111" s="133" t="str">
        <f t="shared" si="306"/>
        <v/>
      </c>
      <c r="Z1111" s="135" t="str">
        <f t="shared" si="307"/>
        <v/>
      </c>
      <c r="AA1111" s="113"/>
      <c r="AB1111" s="113"/>
      <c r="AC1111" s="113"/>
      <c r="AD1111" s="113"/>
      <c r="AE1111" s="138"/>
      <c r="AF1111" s="138"/>
      <c r="AG1111" s="138"/>
      <c r="AH1111" s="113"/>
      <c r="AI1111" s="253" t="s">
        <v>5107</v>
      </c>
      <c r="AJ1111" s="241" t="s">
        <v>4601</v>
      </c>
      <c r="AK1111" s="242">
        <v>0.5</v>
      </c>
      <c r="AL1111" s="254">
        <v>0</v>
      </c>
      <c r="AM1111" s="113" t="s">
        <v>2622</v>
      </c>
    </row>
    <row r="1112" spans="1:39" ht="12.75">
      <c r="A1112" s="114" t="str">
        <f t="shared" si="308"/>
        <v/>
      </c>
      <c r="B1112" s="115"/>
      <c r="C1112" s="116"/>
      <c r="D1112" s="116"/>
      <c r="E1112" s="146"/>
      <c r="F1112" s="146"/>
      <c r="G1112" s="147"/>
      <c r="H1112" s="117"/>
      <c r="I1112" s="118" t="str">
        <f t="shared" si="292"/>
        <v/>
      </c>
      <c r="J1112" s="119"/>
      <c r="K1112" s="120">
        <v>1</v>
      </c>
      <c r="L1112" s="121">
        <f t="shared" si="297"/>
        <v>0</v>
      </c>
      <c r="M1112" s="122" t="str">
        <f t="shared" si="293"/>
        <v/>
      </c>
      <c r="N1112" s="123" t="str">
        <f t="shared" si="294"/>
        <v/>
      </c>
      <c r="O1112" s="124" t="str">
        <f t="shared" si="298"/>
        <v/>
      </c>
      <c r="P1112" s="125" t="e">
        <f t="shared" si="295"/>
        <v>#N/A</v>
      </c>
      <c r="Q1112" s="126">
        <f t="shared" si="296"/>
        <v>0</v>
      </c>
      <c r="R1112" s="127">
        <f t="shared" si="299"/>
        <v>0</v>
      </c>
      <c r="S1112" s="132" t="str">
        <f t="shared" si="300"/>
        <v/>
      </c>
      <c r="T1112" s="133" t="str">
        <f t="shared" si="301"/>
        <v/>
      </c>
      <c r="U1112" s="133" t="str">
        <f t="shared" si="302"/>
        <v/>
      </c>
      <c r="V1112" s="133" t="str">
        <f t="shared" si="303"/>
        <v/>
      </c>
      <c r="W1112" s="133" t="str">
        <f t="shared" si="304"/>
        <v/>
      </c>
      <c r="X1112" s="134" t="str">
        <f t="shared" si="305"/>
        <v/>
      </c>
      <c r="Y1112" s="133" t="str">
        <f t="shared" si="306"/>
        <v/>
      </c>
      <c r="Z1112" s="135" t="str">
        <f t="shared" si="307"/>
        <v/>
      </c>
      <c r="AA1112" s="113"/>
      <c r="AB1112" s="113"/>
      <c r="AC1112" s="113"/>
      <c r="AD1112" s="113"/>
      <c r="AE1112" s="138"/>
      <c r="AF1112" s="138"/>
      <c r="AG1112" s="138"/>
      <c r="AH1112" s="113"/>
      <c r="AI1112" s="253" t="s">
        <v>5108</v>
      </c>
      <c r="AJ1112" s="241" t="s">
        <v>4601</v>
      </c>
      <c r="AK1112" s="242">
        <v>0.5</v>
      </c>
      <c r="AL1112" s="254">
        <v>0</v>
      </c>
      <c r="AM1112" s="113" t="s">
        <v>2622</v>
      </c>
    </row>
    <row r="1113" spans="1:39" ht="12.75">
      <c r="A1113" s="114" t="str">
        <f t="shared" si="308"/>
        <v/>
      </c>
      <c r="B1113" s="115"/>
      <c r="C1113" s="116"/>
      <c r="D1113" s="116"/>
      <c r="E1113" s="146"/>
      <c r="F1113" s="146"/>
      <c r="G1113" s="147"/>
      <c r="H1113" s="117"/>
      <c r="I1113" s="118" t="str">
        <f t="shared" si="292"/>
        <v/>
      </c>
      <c r="J1113" s="119"/>
      <c r="K1113" s="120">
        <v>1</v>
      </c>
      <c r="L1113" s="121">
        <f t="shared" si="297"/>
        <v>0</v>
      </c>
      <c r="M1113" s="122" t="str">
        <f t="shared" si="293"/>
        <v/>
      </c>
      <c r="N1113" s="123" t="str">
        <f t="shared" si="294"/>
        <v/>
      </c>
      <c r="O1113" s="124" t="str">
        <f t="shared" si="298"/>
        <v/>
      </c>
      <c r="P1113" s="125" t="e">
        <f t="shared" si="295"/>
        <v>#N/A</v>
      </c>
      <c r="Q1113" s="126">
        <f t="shared" si="296"/>
        <v>0</v>
      </c>
      <c r="R1113" s="127">
        <f t="shared" si="299"/>
        <v>0</v>
      </c>
      <c r="S1113" s="132" t="str">
        <f t="shared" si="300"/>
        <v/>
      </c>
      <c r="T1113" s="133" t="str">
        <f t="shared" si="301"/>
        <v/>
      </c>
      <c r="U1113" s="133" t="str">
        <f t="shared" si="302"/>
        <v/>
      </c>
      <c r="V1113" s="133" t="str">
        <f t="shared" si="303"/>
        <v/>
      </c>
      <c r="W1113" s="133" t="str">
        <f t="shared" si="304"/>
        <v/>
      </c>
      <c r="X1113" s="134" t="str">
        <f t="shared" si="305"/>
        <v/>
      </c>
      <c r="Y1113" s="133" t="str">
        <f t="shared" si="306"/>
        <v/>
      </c>
      <c r="Z1113" s="135" t="str">
        <f t="shared" si="307"/>
        <v/>
      </c>
      <c r="AA1113" s="113"/>
      <c r="AB1113" s="113"/>
      <c r="AC1113" s="113"/>
      <c r="AD1113" s="113"/>
      <c r="AE1113" s="138"/>
      <c r="AF1113" s="138"/>
      <c r="AG1113" s="138"/>
      <c r="AH1113" s="113"/>
      <c r="AI1113" s="253" t="s">
        <v>5109</v>
      </c>
      <c r="AJ1113" s="234" t="s">
        <v>4601</v>
      </c>
      <c r="AK1113" s="235">
        <v>0.5</v>
      </c>
      <c r="AL1113" s="254">
        <v>0</v>
      </c>
      <c r="AM1113" s="113" t="s">
        <v>2622</v>
      </c>
    </row>
    <row r="1114" spans="1:39" ht="12.75">
      <c r="A1114" s="114" t="str">
        <f t="shared" si="308"/>
        <v/>
      </c>
      <c r="B1114" s="115"/>
      <c r="C1114" s="116"/>
      <c r="D1114" s="116"/>
      <c r="E1114" s="146"/>
      <c r="F1114" s="146"/>
      <c r="G1114" s="147"/>
      <c r="H1114" s="117"/>
      <c r="I1114" s="118" t="str">
        <f t="shared" si="292"/>
        <v/>
      </c>
      <c r="J1114" s="119"/>
      <c r="K1114" s="120">
        <v>1</v>
      </c>
      <c r="L1114" s="121">
        <f t="shared" si="297"/>
        <v>0</v>
      </c>
      <c r="M1114" s="122" t="str">
        <f t="shared" si="293"/>
        <v/>
      </c>
      <c r="N1114" s="123" t="str">
        <f t="shared" si="294"/>
        <v/>
      </c>
      <c r="O1114" s="124" t="str">
        <f t="shared" si="298"/>
        <v/>
      </c>
      <c r="P1114" s="125" t="e">
        <f t="shared" si="295"/>
        <v>#N/A</v>
      </c>
      <c r="Q1114" s="126">
        <f t="shared" si="296"/>
        <v>0</v>
      </c>
      <c r="R1114" s="127">
        <f t="shared" si="299"/>
        <v>0</v>
      </c>
      <c r="S1114" s="132" t="str">
        <f t="shared" si="300"/>
        <v/>
      </c>
      <c r="T1114" s="133" t="str">
        <f t="shared" si="301"/>
        <v/>
      </c>
      <c r="U1114" s="133" t="str">
        <f t="shared" si="302"/>
        <v/>
      </c>
      <c r="V1114" s="133" t="str">
        <f t="shared" si="303"/>
        <v/>
      </c>
      <c r="W1114" s="133" t="str">
        <f t="shared" si="304"/>
        <v/>
      </c>
      <c r="X1114" s="134" t="str">
        <f t="shared" si="305"/>
        <v/>
      </c>
      <c r="Y1114" s="133" t="str">
        <f t="shared" si="306"/>
        <v/>
      </c>
      <c r="Z1114" s="135" t="str">
        <f t="shared" si="307"/>
        <v/>
      </c>
      <c r="AA1114" s="113"/>
      <c r="AB1114" s="113"/>
      <c r="AC1114" s="113"/>
      <c r="AD1114" s="113"/>
      <c r="AE1114" s="138"/>
      <c r="AF1114" s="138"/>
      <c r="AG1114" s="138"/>
      <c r="AH1114" s="113"/>
      <c r="AI1114" s="253" t="s">
        <v>5110</v>
      </c>
      <c r="AJ1114" s="234" t="s">
        <v>4601</v>
      </c>
      <c r="AK1114" s="235">
        <v>0.5</v>
      </c>
      <c r="AL1114" s="254">
        <v>0</v>
      </c>
      <c r="AM1114" s="113" t="s">
        <v>2622</v>
      </c>
    </row>
    <row r="1115" spans="1:39" ht="12.75">
      <c r="A1115" s="114" t="str">
        <f t="shared" si="308"/>
        <v/>
      </c>
      <c r="B1115" s="115"/>
      <c r="C1115" s="116"/>
      <c r="D1115" s="116"/>
      <c r="E1115" s="146"/>
      <c r="F1115" s="146"/>
      <c r="G1115" s="147"/>
      <c r="H1115" s="117"/>
      <c r="I1115" s="118" t="str">
        <f t="shared" si="292"/>
        <v/>
      </c>
      <c r="J1115" s="119"/>
      <c r="K1115" s="120">
        <v>1</v>
      </c>
      <c r="L1115" s="121">
        <f t="shared" si="297"/>
        <v>0</v>
      </c>
      <c r="M1115" s="122" t="str">
        <f t="shared" si="293"/>
        <v/>
      </c>
      <c r="N1115" s="123" t="str">
        <f t="shared" si="294"/>
        <v/>
      </c>
      <c r="O1115" s="124" t="str">
        <f t="shared" si="298"/>
        <v/>
      </c>
      <c r="P1115" s="125" t="e">
        <f t="shared" si="295"/>
        <v>#N/A</v>
      </c>
      <c r="Q1115" s="126">
        <f t="shared" si="296"/>
        <v>0</v>
      </c>
      <c r="R1115" s="127">
        <f t="shared" si="299"/>
        <v>0</v>
      </c>
      <c r="S1115" s="132" t="str">
        <f t="shared" si="300"/>
        <v/>
      </c>
      <c r="T1115" s="133" t="str">
        <f t="shared" si="301"/>
        <v/>
      </c>
      <c r="U1115" s="133" t="str">
        <f t="shared" si="302"/>
        <v/>
      </c>
      <c r="V1115" s="133" t="str">
        <f t="shared" si="303"/>
        <v/>
      </c>
      <c r="W1115" s="133" t="str">
        <f t="shared" si="304"/>
        <v/>
      </c>
      <c r="X1115" s="134" t="str">
        <f t="shared" si="305"/>
        <v/>
      </c>
      <c r="Y1115" s="133" t="str">
        <f t="shared" si="306"/>
        <v/>
      </c>
      <c r="Z1115" s="135" t="str">
        <f t="shared" si="307"/>
        <v/>
      </c>
      <c r="AA1115" s="113"/>
      <c r="AB1115" s="113"/>
      <c r="AC1115" s="113"/>
      <c r="AD1115" s="113"/>
      <c r="AE1115" s="138"/>
      <c r="AF1115" s="138"/>
      <c r="AG1115" s="138"/>
      <c r="AH1115" s="113"/>
      <c r="AI1115" s="253" t="s">
        <v>5111</v>
      </c>
      <c r="AJ1115" s="234" t="s">
        <v>4601</v>
      </c>
      <c r="AK1115" s="235">
        <v>0.5</v>
      </c>
      <c r="AL1115" s="254">
        <v>0</v>
      </c>
      <c r="AM1115" s="113" t="s">
        <v>2622</v>
      </c>
    </row>
    <row r="1116" spans="1:39" ht="12.75">
      <c r="A1116" s="114" t="str">
        <f t="shared" si="308"/>
        <v/>
      </c>
      <c r="B1116" s="115"/>
      <c r="C1116" s="116"/>
      <c r="D1116" s="116"/>
      <c r="E1116" s="146"/>
      <c r="F1116" s="146"/>
      <c r="G1116" s="147"/>
      <c r="H1116" s="117"/>
      <c r="I1116" s="118" t="str">
        <f t="shared" si="292"/>
        <v/>
      </c>
      <c r="J1116" s="119"/>
      <c r="K1116" s="120">
        <v>1</v>
      </c>
      <c r="L1116" s="121">
        <f t="shared" si="297"/>
        <v>0</v>
      </c>
      <c r="M1116" s="122" t="str">
        <f t="shared" si="293"/>
        <v/>
      </c>
      <c r="N1116" s="123" t="str">
        <f t="shared" si="294"/>
        <v/>
      </c>
      <c r="O1116" s="124" t="str">
        <f t="shared" si="298"/>
        <v/>
      </c>
      <c r="P1116" s="125" t="e">
        <f t="shared" si="295"/>
        <v>#N/A</v>
      </c>
      <c r="Q1116" s="126">
        <f t="shared" si="296"/>
        <v>0</v>
      </c>
      <c r="R1116" s="127">
        <f t="shared" si="299"/>
        <v>0</v>
      </c>
      <c r="S1116" s="132" t="str">
        <f t="shared" si="300"/>
        <v/>
      </c>
      <c r="T1116" s="133" t="str">
        <f t="shared" si="301"/>
        <v/>
      </c>
      <c r="U1116" s="133" t="str">
        <f t="shared" si="302"/>
        <v/>
      </c>
      <c r="V1116" s="133" t="str">
        <f t="shared" si="303"/>
        <v/>
      </c>
      <c r="W1116" s="133" t="str">
        <f t="shared" si="304"/>
        <v/>
      </c>
      <c r="X1116" s="134" t="str">
        <f t="shared" si="305"/>
        <v/>
      </c>
      <c r="Y1116" s="133" t="str">
        <f t="shared" si="306"/>
        <v/>
      </c>
      <c r="Z1116" s="135" t="str">
        <f t="shared" si="307"/>
        <v/>
      </c>
      <c r="AA1116" s="113"/>
      <c r="AB1116" s="113"/>
      <c r="AC1116" s="113"/>
      <c r="AD1116" s="113"/>
      <c r="AE1116" s="138"/>
      <c r="AF1116" s="138"/>
      <c r="AG1116" s="138"/>
      <c r="AH1116" s="113"/>
      <c r="AI1116" s="253" t="s">
        <v>5112</v>
      </c>
      <c r="AJ1116" s="234" t="s">
        <v>4601</v>
      </c>
      <c r="AK1116" s="235">
        <v>0.5</v>
      </c>
      <c r="AL1116" s="254">
        <v>0</v>
      </c>
      <c r="AM1116" s="113" t="s">
        <v>2622</v>
      </c>
    </row>
    <row r="1117" spans="1:39" ht="12.75">
      <c r="A1117" s="114" t="str">
        <f t="shared" si="308"/>
        <v/>
      </c>
      <c r="B1117" s="115"/>
      <c r="C1117" s="116"/>
      <c r="D1117" s="116"/>
      <c r="E1117" s="146"/>
      <c r="F1117" s="146"/>
      <c r="G1117" s="147"/>
      <c r="H1117" s="117"/>
      <c r="I1117" s="118" t="str">
        <f t="shared" si="292"/>
        <v/>
      </c>
      <c r="J1117" s="119"/>
      <c r="K1117" s="120">
        <v>1</v>
      </c>
      <c r="L1117" s="121">
        <f t="shared" si="297"/>
        <v>0</v>
      </c>
      <c r="M1117" s="122" t="str">
        <f t="shared" si="293"/>
        <v/>
      </c>
      <c r="N1117" s="123" t="str">
        <f t="shared" si="294"/>
        <v/>
      </c>
      <c r="O1117" s="124" t="str">
        <f t="shared" si="298"/>
        <v/>
      </c>
      <c r="P1117" s="125" t="e">
        <f t="shared" si="295"/>
        <v>#N/A</v>
      </c>
      <c r="Q1117" s="126">
        <f t="shared" si="296"/>
        <v>0</v>
      </c>
      <c r="R1117" s="127">
        <f t="shared" si="299"/>
        <v>0</v>
      </c>
      <c r="S1117" s="132" t="str">
        <f t="shared" si="300"/>
        <v/>
      </c>
      <c r="T1117" s="133" t="str">
        <f t="shared" si="301"/>
        <v/>
      </c>
      <c r="U1117" s="133" t="str">
        <f t="shared" si="302"/>
        <v/>
      </c>
      <c r="V1117" s="133" t="str">
        <f t="shared" si="303"/>
        <v/>
      </c>
      <c r="W1117" s="133" t="str">
        <f t="shared" si="304"/>
        <v/>
      </c>
      <c r="X1117" s="134" t="str">
        <f t="shared" si="305"/>
        <v/>
      </c>
      <c r="Y1117" s="133" t="str">
        <f t="shared" si="306"/>
        <v/>
      </c>
      <c r="Z1117" s="135" t="str">
        <f t="shared" si="307"/>
        <v/>
      </c>
      <c r="AA1117" s="113"/>
      <c r="AB1117" s="113"/>
      <c r="AC1117" s="113"/>
      <c r="AD1117" s="113"/>
      <c r="AE1117" s="138"/>
      <c r="AF1117" s="138"/>
      <c r="AG1117" s="138"/>
      <c r="AH1117" s="113"/>
      <c r="AI1117" s="253" t="s">
        <v>5113</v>
      </c>
      <c r="AJ1117" s="234" t="s">
        <v>4601</v>
      </c>
      <c r="AK1117" s="235">
        <v>0.5</v>
      </c>
      <c r="AL1117" s="254">
        <v>0</v>
      </c>
      <c r="AM1117" s="113" t="s">
        <v>2622</v>
      </c>
    </row>
    <row r="1118" spans="1:39" ht="12.75">
      <c r="A1118" s="114" t="str">
        <f t="shared" si="308"/>
        <v/>
      </c>
      <c r="B1118" s="115"/>
      <c r="C1118" s="116"/>
      <c r="D1118" s="116"/>
      <c r="E1118" s="146"/>
      <c r="F1118" s="146"/>
      <c r="G1118" s="147"/>
      <c r="H1118" s="117"/>
      <c r="I1118" s="118" t="str">
        <f t="shared" si="292"/>
        <v/>
      </c>
      <c r="J1118" s="119"/>
      <c r="K1118" s="120">
        <v>1</v>
      </c>
      <c r="L1118" s="121">
        <f t="shared" si="297"/>
        <v>0</v>
      </c>
      <c r="M1118" s="122" t="str">
        <f t="shared" si="293"/>
        <v/>
      </c>
      <c r="N1118" s="123" t="str">
        <f t="shared" si="294"/>
        <v/>
      </c>
      <c r="O1118" s="124" t="str">
        <f t="shared" si="298"/>
        <v/>
      </c>
      <c r="P1118" s="125" t="e">
        <f t="shared" si="295"/>
        <v>#N/A</v>
      </c>
      <c r="Q1118" s="126">
        <f t="shared" si="296"/>
        <v>0</v>
      </c>
      <c r="R1118" s="127">
        <f t="shared" si="299"/>
        <v>0</v>
      </c>
      <c r="S1118" s="132" t="str">
        <f t="shared" si="300"/>
        <v/>
      </c>
      <c r="T1118" s="133" t="str">
        <f t="shared" si="301"/>
        <v/>
      </c>
      <c r="U1118" s="133" t="str">
        <f t="shared" si="302"/>
        <v/>
      </c>
      <c r="V1118" s="133" t="str">
        <f t="shared" si="303"/>
        <v/>
      </c>
      <c r="W1118" s="133" t="str">
        <f t="shared" si="304"/>
        <v/>
      </c>
      <c r="X1118" s="134" t="str">
        <f t="shared" si="305"/>
        <v/>
      </c>
      <c r="Y1118" s="133" t="str">
        <f t="shared" si="306"/>
        <v/>
      </c>
      <c r="Z1118" s="135" t="str">
        <f t="shared" si="307"/>
        <v/>
      </c>
      <c r="AA1118" s="113"/>
      <c r="AB1118" s="113"/>
      <c r="AC1118" s="113"/>
      <c r="AD1118" s="113"/>
      <c r="AE1118" s="138"/>
      <c r="AF1118" s="138"/>
      <c r="AG1118" s="138"/>
      <c r="AH1118" s="113"/>
      <c r="AI1118" s="253" t="s">
        <v>5114</v>
      </c>
      <c r="AJ1118" s="234" t="s">
        <v>4601</v>
      </c>
      <c r="AK1118" s="235">
        <v>0.5</v>
      </c>
      <c r="AL1118" s="254">
        <v>0</v>
      </c>
      <c r="AM1118" s="113" t="s">
        <v>2622</v>
      </c>
    </row>
    <row r="1119" spans="1:39" ht="12.75">
      <c r="A1119" s="114" t="str">
        <f t="shared" si="308"/>
        <v/>
      </c>
      <c r="B1119" s="115"/>
      <c r="C1119" s="116"/>
      <c r="D1119" s="116"/>
      <c r="E1119" s="146"/>
      <c r="F1119" s="146"/>
      <c r="G1119" s="147"/>
      <c r="H1119" s="117"/>
      <c r="I1119" s="118" t="str">
        <f t="shared" si="292"/>
        <v/>
      </c>
      <c r="J1119" s="119"/>
      <c r="K1119" s="120">
        <v>1</v>
      </c>
      <c r="L1119" s="121">
        <f t="shared" si="297"/>
        <v>0</v>
      </c>
      <c r="M1119" s="122" t="str">
        <f t="shared" si="293"/>
        <v/>
      </c>
      <c r="N1119" s="123" t="str">
        <f t="shared" si="294"/>
        <v/>
      </c>
      <c r="O1119" s="124" t="str">
        <f t="shared" si="298"/>
        <v/>
      </c>
      <c r="P1119" s="125" t="e">
        <f t="shared" si="295"/>
        <v>#N/A</v>
      </c>
      <c r="Q1119" s="126">
        <f t="shared" si="296"/>
        <v>0</v>
      </c>
      <c r="R1119" s="127">
        <f t="shared" si="299"/>
        <v>0</v>
      </c>
      <c r="S1119" s="132" t="str">
        <f t="shared" si="300"/>
        <v/>
      </c>
      <c r="T1119" s="133" t="str">
        <f t="shared" si="301"/>
        <v/>
      </c>
      <c r="U1119" s="133" t="str">
        <f t="shared" si="302"/>
        <v/>
      </c>
      <c r="V1119" s="133" t="str">
        <f t="shared" si="303"/>
        <v/>
      </c>
      <c r="W1119" s="133" t="str">
        <f t="shared" si="304"/>
        <v/>
      </c>
      <c r="X1119" s="134" t="str">
        <f t="shared" si="305"/>
        <v/>
      </c>
      <c r="Y1119" s="133" t="str">
        <f t="shared" si="306"/>
        <v/>
      </c>
      <c r="Z1119" s="135" t="str">
        <f t="shared" si="307"/>
        <v/>
      </c>
      <c r="AA1119" s="113"/>
      <c r="AB1119" s="113"/>
      <c r="AC1119" s="113"/>
      <c r="AD1119" s="113"/>
      <c r="AE1119" s="138"/>
      <c r="AF1119" s="138"/>
      <c r="AG1119" s="138"/>
      <c r="AH1119" s="113"/>
      <c r="AI1119" s="253" t="s">
        <v>2999</v>
      </c>
      <c r="AJ1119" s="234" t="s">
        <v>4601</v>
      </c>
      <c r="AK1119" s="235">
        <v>0.5</v>
      </c>
      <c r="AL1119" s="254">
        <v>0</v>
      </c>
      <c r="AM1119" s="113" t="s">
        <v>2622</v>
      </c>
    </row>
    <row r="1120" spans="1:39" ht="12.75">
      <c r="A1120" s="114" t="str">
        <f t="shared" si="308"/>
        <v/>
      </c>
      <c r="B1120" s="115"/>
      <c r="C1120" s="116"/>
      <c r="D1120" s="116"/>
      <c r="E1120" s="146"/>
      <c r="F1120" s="146"/>
      <c r="G1120" s="147"/>
      <c r="H1120" s="117"/>
      <c r="I1120" s="118" t="str">
        <f t="shared" si="292"/>
        <v/>
      </c>
      <c r="J1120" s="119"/>
      <c r="K1120" s="120">
        <v>1</v>
      </c>
      <c r="L1120" s="121">
        <f t="shared" si="297"/>
        <v>0</v>
      </c>
      <c r="M1120" s="122" t="str">
        <f t="shared" si="293"/>
        <v/>
      </c>
      <c r="N1120" s="123" t="str">
        <f t="shared" si="294"/>
        <v/>
      </c>
      <c r="O1120" s="124" t="str">
        <f t="shared" si="298"/>
        <v/>
      </c>
      <c r="P1120" s="125" t="e">
        <f t="shared" si="295"/>
        <v>#N/A</v>
      </c>
      <c r="Q1120" s="126">
        <f t="shared" si="296"/>
        <v>0</v>
      </c>
      <c r="R1120" s="127">
        <f t="shared" si="299"/>
        <v>0</v>
      </c>
      <c r="S1120" s="132" t="str">
        <f t="shared" si="300"/>
        <v/>
      </c>
      <c r="T1120" s="133" t="str">
        <f t="shared" si="301"/>
        <v/>
      </c>
      <c r="U1120" s="133" t="str">
        <f t="shared" si="302"/>
        <v/>
      </c>
      <c r="V1120" s="133" t="str">
        <f t="shared" si="303"/>
        <v/>
      </c>
      <c r="W1120" s="133" t="str">
        <f t="shared" si="304"/>
        <v/>
      </c>
      <c r="X1120" s="134" t="str">
        <f t="shared" si="305"/>
        <v/>
      </c>
      <c r="Y1120" s="133" t="str">
        <f t="shared" si="306"/>
        <v/>
      </c>
      <c r="Z1120" s="135" t="str">
        <f t="shared" si="307"/>
        <v/>
      </c>
      <c r="AA1120" s="113"/>
      <c r="AB1120" s="113"/>
      <c r="AC1120" s="113"/>
      <c r="AD1120" s="113"/>
      <c r="AE1120" s="138"/>
      <c r="AF1120" s="138"/>
      <c r="AG1120" s="138"/>
      <c r="AH1120" s="113"/>
      <c r="AI1120" s="253" t="s">
        <v>5115</v>
      </c>
      <c r="AJ1120" s="234" t="s">
        <v>4601</v>
      </c>
      <c r="AK1120" s="235">
        <v>0.5</v>
      </c>
      <c r="AL1120" s="254">
        <v>0</v>
      </c>
      <c r="AM1120" s="113" t="s">
        <v>2622</v>
      </c>
    </row>
    <row r="1121" spans="1:39" ht="12.75">
      <c r="A1121" s="114" t="str">
        <f t="shared" si="308"/>
        <v/>
      </c>
      <c r="B1121" s="115"/>
      <c r="C1121" s="116"/>
      <c r="D1121" s="116"/>
      <c r="E1121" s="146"/>
      <c r="F1121" s="146"/>
      <c r="G1121" s="147"/>
      <c r="H1121" s="117"/>
      <c r="I1121" s="118" t="str">
        <f t="shared" si="292"/>
        <v/>
      </c>
      <c r="J1121" s="119"/>
      <c r="K1121" s="120">
        <v>1</v>
      </c>
      <c r="L1121" s="121">
        <f t="shared" si="297"/>
        <v>0</v>
      </c>
      <c r="M1121" s="122" t="str">
        <f t="shared" si="293"/>
        <v/>
      </c>
      <c r="N1121" s="123" t="str">
        <f t="shared" si="294"/>
        <v/>
      </c>
      <c r="O1121" s="124" t="str">
        <f t="shared" si="298"/>
        <v/>
      </c>
      <c r="P1121" s="125" t="e">
        <f t="shared" si="295"/>
        <v>#N/A</v>
      </c>
      <c r="Q1121" s="126">
        <f t="shared" si="296"/>
        <v>0</v>
      </c>
      <c r="R1121" s="127">
        <f t="shared" si="299"/>
        <v>0</v>
      </c>
      <c r="S1121" s="132" t="str">
        <f t="shared" si="300"/>
        <v/>
      </c>
      <c r="T1121" s="133" t="str">
        <f t="shared" si="301"/>
        <v/>
      </c>
      <c r="U1121" s="133" t="str">
        <f t="shared" si="302"/>
        <v/>
      </c>
      <c r="V1121" s="133" t="str">
        <f t="shared" si="303"/>
        <v/>
      </c>
      <c r="W1121" s="133" t="str">
        <f t="shared" si="304"/>
        <v/>
      </c>
      <c r="X1121" s="134" t="str">
        <f t="shared" si="305"/>
        <v/>
      </c>
      <c r="Y1121" s="133" t="str">
        <f t="shared" si="306"/>
        <v/>
      </c>
      <c r="Z1121" s="135" t="str">
        <f t="shared" si="307"/>
        <v/>
      </c>
      <c r="AA1121" s="113"/>
      <c r="AB1121" s="113"/>
      <c r="AC1121" s="113"/>
      <c r="AD1121" s="113"/>
      <c r="AE1121" s="138"/>
      <c r="AF1121" s="138"/>
      <c r="AG1121" s="138"/>
      <c r="AH1121" s="113"/>
      <c r="AI1121" s="253" t="s">
        <v>5116</v>
      </c>
      <c r="AJ1121" s="234" t="s">
        <v>4601</v>
      </c>
      <c r="AK1121" s="235">
        <v>0.5</v>
      </c>
      <c r="AL1121" s="254">
        <v>0</v>
      </c>
      <c r="AM1121" s="113" t="s">
        <v>2622</v>
      </c>
    </row>
    <row r="1122" spans="1:39" ht="12.75">
      <c r="A1122" s="114" t="str">
        <f t="shared" si="308"/>
        <v/>
      </c>
      <c r="B1122" s="115"/>
      <c r="C1122" s="116"/>
      <c r="D1122" s="116"/>
      <c r="E1122" s="146"/>
      <c r="F1122" s="146"/>
      <c r="G1122" s="147"/>
      <c r="H1122" s="117"/>
      <c r="I1122" s="118" t="str">
        <f t="shared" si="292"/>
        <v/>
      </c>
      <c r="J1122" s="119"/>
      <c r="K1122" s="120">
        <v>1</v>
      </c>
      <c r="L1122" s="121">
        <f t="shared" si="297"/>
        <v>0</v>
      </c>
      <c r="M1122" s="122" t="str">
        <f t="shared" si="293"/>
        <v/>
      </c>
      <c r="N1122" s="123" t="str">
        <f t="shared" si="294"/>
        <v/>
      </c>
      <c r="O1122" s="124" t="str">
        <f t="shared" si="298"/>
        <v/>
      </c>
      <c r="P1122" s="125" t="e">
        <f t="shared" si="295"/>
        <v>#N/A</v>
      </c>
      <c r="Q1122" s="126">
        <f t="shared" si="296"/>
        <v>0</v>
      </c>
      <c r="R1122" s="127">
        <f t="shared" si="299"/>
        <v>0</v>
      </c>
      <c r="S1122" s="132" t="str">
        <f t="shared" si="300"/>
        <v/>
      </c>
      <c r="T1122" s="133" t="str">
        <f t="shared" si="301"/>
        <v/>
      </c>
      <c r="U1122" s="133" t="str">
        <f t="shared" si="302"/>
        <v/>
      </c>
      <c r="V1122" s="133" t="str">
        <f t="shared" si="303"/>
        <v/>
      </c>
      <c r="W1122" s="133" t="str">
        <f t="shared" si="304"/>
        <v/>
      </c>
      <c r="X1122" s="134" t="str">
        <f t="shared" si="305"/>
        <v/>
      </c>
      <c r="Y1122" s="133" t="str">
        <f t="shared" si="306"/>
        <v/>
      </c>
      <c r="Z1122" s="135" t="str">
        <f t="shared" si="307"/>
        <v/>
      </c>
      <c r="AA1122" s="113"/>
      <c r="AB1122" s="113"/>
      <c r="AC1122" s="113"/>
      <c r="AD1122" s="113"/>
      <c r="AE1122" s="138"/>
      <c r="AF1122" s="138"/>
      <c r="AG1122" s="138"/>
      <c r="AH1122" s="113"/>
      <c r="AI1122" s="253" t="s">
        <v>5117</v>
      </c>
      <c r="AJ1122" s="234" t="s">
        <v>4601</v>
      </c>
      <c r="AK1122" s="235">
        <v>0.5</v>
      </c>
      <c r="AL1122" s="254">
        <v>0</v>
      </c>
      <c r="AM1122" s="113" t="s">
        <v>2622</v>
      </c>
    </row>
    <row r="1123" spans="1:39" ht="12.75">
      <c r="A1123" s="114" t="str">
        <f t="shared" si="308"/>
        <v/>
      </c>
      <c r="B1123" s="115"/>
      <c r="C1123" s="116"/>
      <c r="D1123" s="116"/>
      <c r="E1123" s="146"/>
      <c r="F1123" s="146"/>
      <c r="G1123" s="147"/>
      <c r="H1123" s="117"/>
      <c r="I1123" s="118" t="str">
        <f t="shared" si="292"/>
        <v/>
      </c>
      <c r="J1123" s="119"/>
      <c r="K1123" s="120">
        <v>1</v>
      </c>
      <c r="L1123" s="121">
        <f t="shared" si="297"/>
        <v>0</v>
      </c>
      <c r="M1123" s="122" t="str">
        <f t="shared" si="293"/>
        <v/>
      </c>
      <c r="N1123" s="123" t="str">
        <f t="shared" si="294"/>
        <v/>
      </c>
      <c r="O1123" s="124" t="str">
        <f t="shared" si="298"/>
        <v/>
      </c>
      <c r="P1123" s="125" t="e">
        <f t="shared" si="295"/>
        <v>#N/A</v>
      </c>
      <c r="Q1123" s="126">
        <f t="shared" si="296"/>
        <v>0</v>
      </c>
      <c r="R1123" s="127">
        <f t="shared" si="299"/>
        <v>0</v>
      </c>
      <c r="S1123" s="132" t="str">
        <f t="shared" si="300"/>
        <v/>
      </c>
      <c r="T1123" s="133" t="str">
        <f t="shared" si="301"/>
        <v/>
      </c>
      <c r="U1123" s="133" t="str">
        <f t="shared" si="302"/>
        <v/>
      </c>
      <c r="V1123" s="133" t="str">
        <f t="shared" si="303"/>
        <v/>
      </c>
      <c r="W1123" s="133" t="str">
        <f t="shared" si="304"/>
        <v/>
      </c>
      <c r="X1123" s="134" t="str">
        <f t="shared" si="305"/>
        <v/>
      </c>
      <c r="Y1123" s="133" t="str">
        <f t="shared" si="306"/>
        <v/>
      </c>
      <c r="Z1123" s="135" t="str">
        <f t="shared" si="307"/>
        <v/>
      </c>
      <c r="AA1123" s="113"/>
      <c r="AB1123" s="113"/>
      <c r="AC1123" s="113"/>
      <c r="AD1123" s="113"/>
      <c r="AE1123" s="138"/>
      <c r="AF1123" s="138"/>
      <c r="AG1123" s="138"/>
      <c r="AH1123" s="113"/>
      <c r="AI1123" s="253" t="s">
        <v>3000</v>
      </c>
      <c r="AJ1123" s="234" t="s">
        <v>731</v>
      </c>
      <c r="AK1123" s="235">
        <v>0.03</v>
      </c>
      <c r="AL1123" s="254">
        <v>0</v>
      </c>
      <c r="AM1123" s="113" t="s">
        <v>2622</v>
      </c>
    </row>
    <row r="1124" spans="1:39" ht="12.75">
      <c r="A1124" s="114" t="str">
        <f t="shared" si="308"/>
        <v/>
      </c>
      <c r="B1124" s="115"/>
      <c r="C1124" s="116"/>
      <c r="D1124" s="116"/>
      <c r="E1124" s="146"/>
      <c r="F1124" s="146"/>
      <c r="G1124" s="147"/>
      <c r="H1124" s="117"/>
      <c r="I1124" s="118" t="str">
        <f t="shared" si="292"/>
        <v/>
      </c>
      <c r="J1124" s="119"/>
      <c r="K1124" s="120">
        <v>1</v>
      </c>
      <c r="L1124" s="121">
        <f t="shared" si="297"/>
        <v>0</v>
      </c>
      <c r="M1124" s="122" t="str">
        <f t="shared" si="293"/>
        <v/>
      </c>
      <c r="N1124" s="123" t="str">
        <f t="shared" si="294"/>
        <v/>
      </c>
      <c r="O1124" s="124" t="str">
        <f t="shared" si="298"/>
        <v/>
      </c>
      <c r="P1124" s="125" t="e">
        <f t="shared" si="295"/>
        <v>#N/A</v>
      </c>
      <c r="Q1124" s="126">
        <f t="shared" si="296"/>
        <v>0</v>
      </c>
      <c r="R1124" s="127">
        <f t="shared" si="299"/>
        <v>0</v>
      </c>
      <c r="S1124" s="132" t="str">
        <f t="shared" si="300"/>
        <v/>
      </c>
      <c r="T1124" s="133" t="str">
        <f t="shared" si="301"/>
        <v/>
      </c>
      <c r="U1124" s="133" t="str">
        <f t="shared" si="302"/>
        <v/>
      </c>
      <c r="V1124" s="133" t="str">
        <f t="shared" si="303"/>
        <v/>
      </c>
      <c r="W1124" s="133" t="str">
        <f t="shared" si="304"/>
        <v/>
      </c>
      <c r="X1124" s="134" t="str">
        <f t="shared" si="305"/>
        <v/>
      </c>
      <c r="Y1124" s="133" t="str">
        <f t="shared" si="306"/>
        <v/>
      </c>
      <c r="Z1124" s="135" t="str">
        <f t="shared" si="307"/>
        <v/>
      </c>
      <c r="AA1124" s="113"/>
      <c r="AB1124" s="113"/>
      <c r="AC1124" s="113"/>
      <c r="AD1124" s="113"/>
      <c r="AE1124" s="138"/>
      <c r="AF1124" s="138"/>
      <c r="AG1124" s="138"/>
      <c r="AH1124" s="113"/>
      <c r="AI1124" s="253" t="s">
        <v>3001</v>
      </c>
      <c r="AJ1124" s="234" t="s">
        <v>731</v>
      </c>
      <c r="AK1124" s="235">
        <v>0.04</v>
      </c>
      <c r="AL1124" s="254">
        <v>0</v>
      </c>
      <c r="AM1124" s="113" t="s">
        <v>2622</v>
      </c>
    </row>
    <row r="1125" spans="1:39" ht="12.75">
      <c r="A1125" s="114" t="str">
        <f t="shared" si="308"/>
        <v/>
      </c>
      <c r="B1125" s="115"/>
      <c r="C1125" s="116"/>
      <c r="D1125" s="116"/>
      <c r="E1125" s="146"/>
      <c r="F1125" s="146"/>
      <c r="G1125" s="147"/>
      <c r="H1125" s="117"/>
      <c r="I1125" s="118" t="str">
        <f t="shared" si="292"/>
        <v/>
      </c>
      <c r="J1125" s="119"/>
      <c r="K1125" s="120">
        <v>1</v>
      </c>
      <c r="L1125" s="121">
        <f t="shared" si="297"/>
        <v>0</v>
      </c>
      <c r="M1125" s="122" t="str">
        <f t="shared" si="293"/>
        <v/>
      </c>
      <c r="N1125" s="123" t="str">
        <f t="shared" si="294"/>
        <v/>
      </c>
      <c r="O1125" s="124" t="str">
        <f t="shared" si="298"/>
        <v/>
      </c>
      <c r="P1125" s="125" t="e">
        <f t="shared" si="295"/>
        <v>#N/A</v>
      </c>
      <c r="Q1125" s="126">
        <f t="shared" si="296"/>
        <v>0</v>
      </c>
      <c r="R1125" s="127">
        <f t="shared" si="299"/>
        <v>0</v>
      </c>
      <c r="S1125" s="132" t="str">
        <f t="shared" si="300"/>
        <v/>
      </c>
      <c r="T1125" s="133" t="str">
        <f t="shared" si="301"/>
        <v/>
      </c>
      <c r="U1125" s="133" t="str">
        <f t="shared" si="302"/>
        <v/>
      </c>
      <c r="V1125" s="133" t="str">
        <f t="shared" si="303"/>
        <v/>
      </c>
      <c r="W1125" s="133" t="str">
        <f t="shared" si="304"/>
        <v/>
      </c>
      <c r="X1125" s="134" t="str">
        <f t="shared" si="305"/>
        <v/>
      </c>
      <c r="Y1125" s="133" t="str">
        <f t="shared" si="306"/>
        <v/>
      </c>
      <c r="Z1125" s="135" t="str">
        <f t="shared" si="307"/>
        <v/>
      </c>
      <c r="AA1125" s="113"/>
      <c r="AB1125" s="113"/>
      <c r="AC1125" s="113"/>
      <c r="AD1125" s="113"/>
      <c r="AE1125" s="138"/>
      <c r="AF1125" s="138"/>
      <c r="AG1125" s="138"/>
      <c r="AH1125" s="113"/>
      <c r="AI1125" s="253" t="s">
        <v>3002</v>
      </c>
      <c r="AJ1125" s="234" t="s">
        <v>731</v>
      </c>
      <c r="AK1125" s="235">
        <v>0.04</v>
      </c>
      <c r="AL1125" s="254">
        <v>0</v>
      </c>
      <c r="AM1125" s="113" t="s">
        <v>2622</v>
      </c>
    </row>
    <row r="1126" spans="1:39" ht="12.75">
      <c r="A1126" s="114" t="str">
        <f t="shared" si="308"/>
        <v/>
      </c>
      <c r="B1126" s="115"/>
      <c r="C1126" s="116"/>
      <c r="D1126" s="116"/>
      <c r="E1126" s="146"/>
      <c r="F1126" s="146"/>
      <c r="G1126" s="147"/>
      <c r="H1126" s="117"/>
      <c r="I1126" s="118" t="str">
        <f t="shared" si="292"/>
        <v/>
      </c>
      <c r="J1126" s="119"/>
      <c r="K1126" s="120">
        <v>1</v>
      </c>
      <c r="L1126" s="121">
        <f t="shared" si="297"/>
        <v>0</v>
      </c>
      <c r="M1126" s="122" t="str">
        <f t="shared" si="293"/>
        <v/>
      </c>
      <c r="N1126" s="123" t="str">
        <f t="shared" si="294"/>
        <v/>
      </c>
      <c r="O1126" s="124" t="str">
        <f t="shared" si="298"/>
        <v/>
      </c>
      <c r="P1126" s="125" t="e">
        <f t="shared" si="295"/>
        <v>#N/A</v>
      </c>
      <c r="Q1126" s="126">
        <f t="shared" si="296"/>
        <v>0</v>
      </c>
      <c r="R1126" s="127">
        <f t="shared" si="299"/>
        <v>0</v>
      </c>
      <c r="S1126" s="132" t="str">
        <f t="shared" si="300"/>
        <v/>
      </c>
      <c r="T1126" s="133" t="str">
        <f t="shared" si="301"/>
        <v/>
      </c>
      <c r="U1126" s="133" t="str">
        <f t="shared" si="302"/>
        <v/>
      </c>
      <c r="V1126" s="133" t="str">
        <f t="shared" si="303"/>
        <v/>
      </c>
      <c r="W1126" s="133" t="str">
        <f t="shared" si="304"/>
        <v/>
      </c>
      <c r="X1126" s="134" t="str">
        <f t="shared" si="305"/>
        <v/>
      </c>
      <c r="Y1126" s="133" t="str">
        <f t="shared" si="306"/>
        <v/>
      </c>
      <c r="Z1126" s="135" t="str">
        <f t="shared" si="307"/>
        <v/>
      </c>
      <c r="AA1126" s="113"/>
      <c r="AB1126" s="113"/>
      <c r="AC1126" s="113"/>
      <c r="AD1126" s="113"/>
      <c r="AE1126" s="138"/>
      <c r="AF1126" s="138"/>
      <c r="AG1126" s="138"/>
      <c r="AH1126" s="113"/>
      <c r="AI1126" s="253" t="s">
        <v>3003</v>
      </c>
      <c r="AJ1126" s="234" t="s">
        <v>731</v>
      </c>
      <c r="AK1126" s="235">
        <v>0.04</v>
      </c>
      <c r="AL1126" s="254">
        <v>0</v>
      </c>
      <c r="AM1126" s="113" t="s">
        <v>2622</v>
      </c>
    </row>
    <row r="1127" spans="1:39" ht="12.75">
      <c r="A1127" s="114" t="str">
        <f t="shared" si="308"/>
        <v/>
      </c>
      <c r="B1127" s="115"/>
      <c r="C1127" s="116"/>
      <c r="D1127" s="116"/>
      <c r="E1127" s="146"/>
      <c r="F1127" s="146"/>
      <c r="G1127" s="147"/>
      <c r="H1127" s="117"/>
      <c r="I1127" s="118" t="str">
        <f t="shared" si="292"/>
        <v/>
      </c>
      <c r="J1127" s="119"/>
      <c r="K1127" s="120">
        <v>1</v>
      </c>
      <c r="L1127" s="121">
        <f t="shared" si="297"/>
        <v>0</v>
      </c>
      <c r="M1127" s="122" t="str">
        <f t="shared" si="293"/>
        <v/>
      </c>
      <c r="N1127" s="123" t="str">
        <f t="shared" si="294"/>
        <v/>
      </c>
      <c r="O1127" s="124" t="str">
        <f t="shared" si="298"/>
        <v/>
      </c>
      <c r="P1127" s="125" t="e">
        <f t="shared" si="295"/>
        <v>#N/A</v>
      </c>
      <c r="Q1127" s="126">
        <f t="shared" si="296"/>
        <v>0</v>
      </c>
      <c r="R1127" s="127">
        <f t="shared" si="299"/>
        <v>0</v>
      </c>
      <c r="S1127" s="132" t="str">
        <f t="shared" si="300"/>
        <v/>
      </c>
      <c r="T1127" s="133" t="str">
        <f t="shared" si="301"/>
        <v/>
      </c>
      <c r="U1127" s="133" t="str">
        <f t="shared" si="302"/>
        <v/>
      </c>
      <c r="V1127" s="133" t="str">
        <f t="shared" si="303"/>
        <v/>
      </c>
      <c r="W1127" s="133" t="str">
        <f t="shared" si="304"/>
        <v/>
      </c>
      <c r="X1127" s="134" t="str">
        <f t="shared" si="305"/>
        <v/>
      </c>
      <c r="Y1127" s="133" t="str">
        <f t="shared" si="306"/>
        <v/>
      </c>
      <c r="Z1127" s="135" t="str">
        <f t="shared" si="307"/>
        <v/>
      </c>
      <c r="AA1127" s="113"/>
      <c r="AB1127" s="113"/>
      <c r="AC1127" s="113"/>
      <c r="AD1127" s="113"/>
      <c r="AE1127" s="138"/>
      <c r="AF1127" s="138"/>
      <c r="AG1127" s="138"/>
      <c r="AH1127" s="113"/>
      <c r="AI1127" s="253" t="s">
        <v>6363</v>
      </c>
      <c r="AJ1127" s="234" t="s">
        <v>731</v>
      </c>
      <c r="AK1127" s="235">
        <v>0.04</v>
      </c>
      <c r="AL1127" s="254">
        <v>0</v>
      </c>
      <c r="AM1127" s="113" t="s">
        <v>2622</v>
      </c>
    </row>
    <row r="1128" spans="1:39" ht="12.75">
      <c r="A1128" s="114" t="str">
        <f t="shared" si="308"/>
        <v/>
      </c>
      <c r="B1128" s="115"/>
      <c r="C1128" s="116"/>
      <c r="D1128" s="116"/>
      <c r="E1128" s="146"/>
      <c r="F1128" s="146"/>
      <c r="G1128" s="147"/>
      <c r="H1128" s="117"/>
      <c r="I1128" s="118" t="str">
        <f t="shared" si="292"/>
        <v/>
      </c>
      <c r="J1128" s="119"/>
      <c r="K1128" s="120">
        <v>1</v>
      </c>
      <c r="L1128" s="121">
        <f t="shared" si="297"/>
        <v>0</v>
      </c>
      <c r="M1128" s="122" t="str">
        <f t="shared" si="293"/>
        <v/>
      </c>
      <c r="N1128" s="123" t="str">
        <f t="shared" si="294"/>
        <v/>
      </c>
      <c r="O1128" s="124" t="str">
        <f t="shared" si="298"/>
        <v/>
      </c>
      <c r="P1128" s="125" t="e">
        <f t="shared" si="295"/>
        <v>#N/A</v>
      </c>
      <c r="Q1128" s="126">
        <f t="shared" si="296"/>
        <v>0</v>
      </c>
      <c r="R1128" s="127">
        <f t="shared" si="299"/>
        <v>0</v>
      </c>
      <c r="S1128" s="132" t="str">
        <f t="shared" si="300"/>
        <v/>
      </c>
      <c r="T1128" s="133" t="str">
        <f t="shared" si="301"/>
        <v/>
      </c>
      <c r="U1128" s="133" t="str">
        <f t="shared" si="302"/>
        <v/>
      </c>
      <c r="V1128" s="133" t="str">
        <f t="shared" si="303"/>
        <v/>
      </c>
      <c r="W1128" s="133" t="str">
        <f t="shared" si="304"/>
        <v/>
      </c>
      <c r="X1128" s="134" t="str">
        <f t="shared" si="305"/>
        <v/>
      </c>
      <c r="Y1128" s="133" t="str">
        <f t="shared" si="306"/>
        <v/>
      </c>
      <c r="Z1128" s="135" t="str">
        <f t="shared" si="307"/>
        <v/>
      </c>
      <c r="AA1128" s="113"/>
      <c r="AB1128" s="113"/>
      <c r="AC1128" s="113"/>
      <c r="AD1128" s="113"/>
      <c r="AE1128" s="138"/>
      <c r="AF1128" s="138"/>
      <c r="AG1128" s="138"/>
      <c r="AH1128" s="113"/>
      <c r="AI1128" s="253" t="s">
        <v>6364</v>
      </c>
      <c r="AJ1128" s="234" t="s">
        <v>731</v>
      </c>
      <c r="AK1128" s="235">
        <v>0.04</v>
      </c>
      <c r="AL1128" s="254">
        <v>0</v>
      </c>
      <c r="AM1128" s="113" t="s">
        <v>2622</v>
      </c>
    </row>
    <row r="1129" spans="1:39" ht="12.75">
      <c r="A1129" s="114" t="str">
        <f t="shared" si="308"/>
        <v/>
      </c>
      <c r="B1129" s="115"/>
      <c r="C1129" s="116"/>
      <c r="D1129" s="116"/>
      <c r="E1129" s="146"/>
      <c r="F1129" s="146"/>
      <c r="G1129" s="147"/>
      <c r="H1129" s="117"/>
      <c r="I1129" s="118" t="str">
        <f t="shared" si="292"/>
        <v/>
      </c>
      <c r="J1129" s="119"/>
      <c r="K1129" s="120">
        <v>1</v>
      </c>
      <c r="L1129" s="121">
        <f t="shared" si="297"/>
        <v>0</v>
      </c>
      <c r="M1129" s="122" t="str">
        <f t="shared" si="293"/>
        <v/>
      </c>
      <c r="N1129" s="123" t="str">
        <f t="shared" si="294"/>
        <v/>
      </c>
      <c r="O1129" s="124" t="str">
        <f t="shared" si="298"/>
        <v/>
      </c>
      <c r="P1129" s="125" t="e">
        <f t="shared" si="295"/>
        <v>#N/A</v>
      </c>
      <c r="Q1129" s="126">
        <f t="shared" si="296"/>
        <v>0</v>
      </c>
      <c r="R1129" s="127">
        <f t="shared" si="299"/>
        <v>0</v>
      </c>
      <c r="S1129" s="132" t="str">
        <f t="shared" si="300"/>
        <v/>
      </c>
      <c r="T1129" s="133" t="str">
        <f t="shared" si="301"/>
        <v/>
      </c>
      <c r="U1129" s="133" t="str">
        <f t="shared" si="302"/>
        <v/>
      </c>
      <c r="V1129" s="133" t="str">
        <f t="shared" si="303"/>
        <v/>
      </c>
      <c r="W1129" s="133" t="str">
        <f t="shared" si="304"/>
        <v/>
      </c>
      <c r="X1129" s="134" t="str">
        <f t="shared" si="305"/>
        <v/>
      </c>
      <c r="Y1129" s="133" t="str">
        <f t="shared" si="306"/>
        <v/>
      </c>
      <c r="Z1129" s="135" t="str">
        <f t="shared" si="307"/>
        <v/>
      </c>
      <c r="AA1129" s="113"/>
      <c r="AB1129" s="113"/>
      <c r="AC1129" s="113"/>
      <c r="AD1129" s="113"/>
      <c r="AE1129" s="138"/>
      <c r="AF1129" s="138"/>
      <c r="AG1129" s="138"/>
      <c r="AH1129" s="113"/>
      <c r="AI1129" s="253" t="s">
        <v>6365</v>
      </c>
      <c r="AJ1129" s="234" t="s">
        <v>3876</v>
      </c>
      <c r="AK1129" s="235">
        <v>0.04</v>
      </c>
      <c r="AL1129" s="254">
        <v>0</v>
      </c>
      <c r="AM1129" s="113" t="s">
        <v>2622</v>
      </c>
    </row>
    <row r="1130" spans="1:39" ht="12.75">
      <c r="A1130" s="114" t="str">
        <f t="shared" si="308"/>
        <v/>
      </c>
      <c r="B1130" s="115"/>
      <c r="C1130" s="116"/>
      <c r="D1130" s="116"/>
      <c r="E1130" s="146"/>
      <c r="F1130" s="146"/>
      <c r="G1130" s="147"/>
      <c r="H1130" s="117"/>
      <c r="I1130" s="118" t="str">
        <f t="shared" si="292"/>
        <v/>
      </c>
      <c r="J1130" s="119"/>
      <c r="K1130" s="120">
        <v>1</v>
      </c>
      <c r="L1130" s="121">
        <f t="shared" si="297"/>
        <v>0</v>
      </c>
      <c r="M1130" s="122" t="str">
        <f t="shared" si="293"/>
        <v/>
      </c>
      <c r="N1130" s="123" t="str">
        <f t="shared" si="294"/>
        <v/>
      </c>
      <c r="O1130" s="124" t="str">
        <f t="shared" si="298"/>
        <v/>
      </c>
      <c r="P1130" s="125" t="e">
        <f t="shared" si="295"/>
        <v>#N/A</v>
      </c>
      <c r="Q1130" s="126">
        <f t="shared" si="296"/>
        <v>0</v>
      </c>
      <c r="R1130" s="127">
        <f t="shared" si="299"/>
        <v>0</v>
      </c>
      <c r="S1130" s="132" t="str">
        <f t="shared" si="300"/>
        <v/>
      </c>
      <c r="T1130" s="133" t="str">
        <f t="shared" si="301"/>
        <v/>
      </c>
      <c r="U1130" s="133" t="str">
        <f t="shared" si="302"/>
        <v/>
      </c>
      <c r="V1130" s="133" t="str">
        <f t="shared" si="303"/>
        <v/>
      </c>
      <c r="W1130" s="133" t="str">
        <f t="shared" si="304"/>
        <v/>
      </c>
      <c r="X1130" s="134" t="str">
        <f t="shared" si="305"/>
        <v/>
      </c>
      <c r="Y1130" s="133" t="str">
        <f t="shared" si="306"/>
        <v/>
      </c>
      <c r="Z1130" s="135" t="str">
        <f t="shared" si="307"/>
        <v/>
      </c>
      <c r="AA1130" s="113"/>
      <c r="AB1130" s="113"/>
      <c r="AC1130" s="113"/>
      <c r="AD1130" s="113"/>
      <c r="AE1130" s="138"/>
      <c r="AF1130" s="138"/>
      <c r="AG1130" s="138"/>
      <c r="AH1130" s="113"/>
      <c r="AI1130" s="253" t="s">
        <v>6366</v>
      </c>
      <c r="AJ1130" s="234" t="s">
        <v>3876</v>
      </c>
      <c r="AK1130" s="235">
        <v>0.04</v>
      </c>
      <c r="AL1130" s="254">
        <v>0</v>
      </c>
      <c r="AM1130" s="113" t="s">
        <v>2622</v>
      </c>
    </row>
    <row r="1131" spans="1:39" ht="12.75">
      <c r="A1131" s="114" t="str">
        <f t="shared" si="308"/>
        <v/>
      </c>
      <c r="B1131" s="115"/>
      <c r="C1131" s="116"/>
      <c r="D1131" s="116"/>
      <c r="E1131" s="146"/>
      <c r="F1131" s="146"/>
      <c r="G1131" s="147"/>
      <c r="H1131" s="117"/>
      <c r="I1131" s="118" t="str">
        <f t="shared" si="292"/>
        <v/>
      </c>
      <c r="J1131" s="119"/>
      <c r="K1131" s="120">
        <v>1</v>
      </c>
      <c r="L1131" s="121">
        <f t="shared" si="297"/>
        <v>0</v>
      </c>
      <c r="M1131" s="122" t="str">
        <f t="shared" si="293"/>
        <v/>
      </c>
      <c r="N1131" s="123" t="str">
        <f t="shared" si="294"/>
        <v/>
      </c>
      <c r="O1131" s="124" t="str">
        <f t="shared" si="298"/>
        <v/>
      </c>
      <c r="P1131" s="125" t="e">
        <f t="shared" si="295"/>
        <v>#N/A</v>
      </c>
      <c r="Q1131" s="126">
        <f t="shared" si="296"/>
        <v>0</v>
      </c>
      <c r="R1131" s="127">
        <f t="shared" si="299"/>
        <v>0</v>
      </c>
      <c r="S1131" s="132" t="str">
        <f t="shared" si="300"/>
        <v/>
      </c>
      <c r="T1131" s="133" t="str">
        <f t="shared" si="301"/>
        <v/>
      </c>
      <c r="U1131" s="133" t="str">
        <f t="shared" si="302"/>
        <v/>
      </c>
      <c r="V1131" s="133" t="str">
        <f t="shared" si="303"/>
        <v/>
      </c>
      <c r="W1131" s="133" t="str">
        <f t="shared" si="304"/>
        <v/>
      </c>
      <c r="X1131" s="134" t="str">
        <f t="shared" si="305"/>
        <v/>
      </c>
      <c r="Y1131" s="133" t="str">
        <f t="shared" si="306"/>
        <v/>
      </c>
      <c r="Z1131" s="135" t="str">
        <f t="shared" si="307"/>
        <v/>
      </c>
      <c r="AA1131" s="113"/>
      <c r="AB1131" s="113"/>
      <c r="AC1131" s="113"/>
      <c r="AD1131" s="113"/>
      <c r="AE1131" s="138"/>
      <c r="AF1131" s="138"/>
      <c r="AG1131" s="138"/>
      <c r="AH1131" s="113"/>
      <c r="AI1131" s="253" t="s">
        <v>6367</v>
      </c>
      <c r="AJ1131" s="234" t="s">
        <v>4601</v>
      </c>
      <c r="AK1131" s="235">
        <v>0.04</v>
      </c>
      <c r="AL1131" s="254">
        <v>0</v>
      </c>
      <c r="AM1131" s="113" t="s">
        <v>2622</v>
      </c>
    </row>
    <row r="1132" spans="1:39" ht="12.75">
      <c r="A1132" s="114" t="str">
        <f t="shared" si="308"/>
        <v/>
      </c>
      <c r="B1132" s="115"/>
      <c r="C1132" s="116"/>
      <c r="D1132" s="116"/>
      <c r="E1132" s="146"/>
      <c r="F1132" s="146"/>
      <c r="G1132" s="147"/>
      <c r="H1132" s="117"/>
      <c r="I1132" s="118" t="str">
        <f t="shared" si="292"/>
        <v/>
      </c>
      <c r="J1132" s="119"/>
      <c r="K1132" s="120">
        <v>1</v>
      </c>
      <c r="L1132" s="121">
        <f t="shared" si="297"/>
        <v>0</v>
      </c>
      <c r="M1132" s="122" t="str">
        <f t="shared" si="293"/>
        <v/>
      </c>
      <c r="N1132" s="123" t="str">
        <f t="shared" si="294"/>
        <v/>
      </c>
      <c r="O1132" s="124" t="str">
        <f t="shared" si="298"/>
        <v/>
      </c>
      <c r="P1132" s="125" t="e">
        <f t="shared" si="295"/>
        <v>#N/A</v>
      </c>
      <c r="Q1132" s="126">
        <f t="shared" si="296"/>
        <v>0</v>
      </c>
      <c r="R1132" s="127">
        <f t="shared" si="299"/>
        <v>0</v>
      </c>
      <c r="S1132" s="132" t="str">
        <f t="shared" si="300"/>
        <v/>
      </c>
      <c r="T1132" s="133" t="str">
        <f t="shared" si="301"/>
        <v/>
      </c>
      <c r="U1132" s="133" t="str">
        <f t="shared" si="302"/>
        <v/>
      </c>
      <c r="V1132" s="133" t="str">
        <f t="shared" si="303"/>
        <v/>
      </c>
      <c r="W1132" s="133" t="str">
        <f t="shared" si="304"/>
        <v/>
      </c>
      <c r="X1132" s="134" t="str">
        <f t="shared" si="305"/>
        <v/>
      </c>
      <c r="Y1132" s="133" t="str">
        <f t="shared" si="306"/>
        <v/>
      </c>
      <c r="Z1132" s="135" t="str">
        <f t="shared" si="307"/>
        <v/>
      </c>
      <c r="AA1132" s="113"/>
      <c r="AB1132" s="113"/>
      <c r="AC1132" s="113"/>
      <c r="AD1132" s="113"/>
      <c r="AE1132" s="138"/>
      <c r="AF1132" s="138"/>
      <c r="AG1132" s="138"/>
      <c r="AH1132" s="113"/>
      <c r="AI1132" s="253" t="s">
        <v>5118</v>
      </c>
      <c r="AJ1132" s="234" t="s">
        <v>731</v>
      </c>
      <c r="AK1132" s="235">
        <v>0.04</v>
      </c>
      <c r="AL1132" s="254">
        <v>0</v>
      </c>
      <c r="AM1132" s="113" t="s">
        <v>2622</v>
      </c>
    </row>
    <row r="1133" spans="1:39" ht="12.75">
      <c r="A1133" s="114" t="str">
        <f t="shared" si="308"/>
        <v/>
      </c>
      <c r="B1133" s="115"/>
      <c r="C1133" s="116"/>
      <c r="D1133" s="116"/>
      <c r="E1133" s="146"/>
      <c r="F1133" s="146"/>
      <c r="G1133" s="147"/>
      <c r="H1133" s="117"/>
      <c r="I1133" s="118" t="str">
        <f t="shared" si="292"/>
        <v/>
      </c>
      <c r="J1133" s="119"/>
      <c r="K1133" s="120">
        <v>1</v>
      </c>
      <c r="L1133" s="121">
        <f t="shared" si="297"/>
        <v>0</v>
      </c>
      <c r="M1133" s="122" t="str">
        <f t="shared" si="293"/>
        <v/>
      </c>
      <c r="N1133" s="123" t="str">
        <f t="shared" si="294"/>
        <v/>
      </c>
      <c r="O1133" s="124" t="str">
        <f t="shared" si="298"/>
        <v/>
      </c>
      <c r="P1133" s="125" t="e">
        <f t="shared" si="295"/>
        <v>#N/A</v>
      </c>
      <c r="Q1133" s="126">
        <f t="shared" si="296"/>
        <v>0</v>
      </c>
      <c r="R1133" s="127">
        <f t="shared" si="299"/>
        <v>0</v>
      </c>
      <c r="S1133" s="132" t="str">
        <f t="shared" si="300"/>
        <v/>
      </c>
      <c r="T1133" s="133" t="str">
        <f t="shared" si="301"/>
        <v/>
      </c>
      <c r="U1133" s="133" t="str">
        <f t="shared" si="302"/>
        <v/>
      </c>
      <c r="V1133" s="133" t="str">
        <f t="shared" si="303"/>
        <v/>
      </c>
      <c r="W1133" s="133" t="str">
        <f t="shared" si="304"/>
        <v/>
      </c>
      <c r="X1133" s="134" t="str">
        <f t="shared" si="305"/>
        <v/>
      </c>
      <c r="Y1133" s="133" t="str">
        <f t="shared" si="306"/>
        <v/>
      </c>
      <c r="Z1133" s="135" t="str">
        <f t="shared" si="307"/>
        <v/>
      </c>
      <c r="AA1133" s="113"/>
      <c r="AB1133" s="113"/>
      <c r="AC1133" s="113"/>
      <c r="AD1133" s="113"/>
      <c r="AE1133" s="138"/>
      <c r="AF1133" s="138"/>
      <c r="AG1133" s="138"/>
      <c r="AH1133" s="113"/>
      <c r="AI1133" s="253" t="s">
        <v>6368</v>
      </c>
      <c r="AJ1133" s="234" t="s">
        <v>731</v>
      </c>
      <c r="AK1133" s="235">
        <v>0.04</v>
      </c>
      <c r="AL1133" s="254">
        <v>0</v>
      </c>
      <c r="AM1133" s="113" t="s">
        <v>2622</v>
      </c>
    </row>
    <row r="1134" spans="1:39" ht="12.75">
      <c r="A1134" s="114" t="str">
        <f t="shared" si="308"/>
        <v/>
      </c>
      <c r="B1134" s="115"/>
      <c r="C1134" s="116"/>
      <c r="D1134" s="116"/>
      <c r="E1134" s="146"/>
      <c r="F1134" s="146"/>
      <c r="G1134" s="147"/>
      <c r="H1134" s="117"/>
      <c r="I1134" s="118" t="str">
        <f t="shared" si="292"/>
        <v/>
      </c>
      <c r="J1134" s="119"/>
      <c r="K1134" s="120">
        <v>1</v>
      </c>
      <c r="L1134" s="121">
        <f t="shared" si="297"/>
        <v>0</v>
      </c>
      <c r="M1134" s="122" t="str">
        <f t="shared" si="293"/>
        <v/>
      </c>
      <c r="N1134" s="123" t="str">
        <f t="shared" si="294"/>
        <v/>
      </c>
      <c r="O1134" s="124" t="str">
        <f t="shared" si="298"/>
        <v/>
      </c>
      <c r="P1134" s="125" t="e">
        <f t="shared" si="295"/>
        <v>#N/A</v>
      </c>
      <c r="Q1134" s="126">
        <f t="shared" si="296"/>
        <v>0</v>
      </c>
      <c r="R1134" s="127">
        <f t="shared" si="299"/>
        <v>0</v>
      </c>
      <c r="S1134" s="132" t="str">
        <f t="shared" si="300"/>
        <v/>
      </c>
      <c r="T1134" s="133" t="str">
        <f t="shared" si="301"/>
        <v/>
      </c>
      <c r="U1134" s="133" t="str">
        <f t="shared" si="302"/>
        <v/>
      </c>
      <c r="V1134" s="133" t="str">
        <f t="shared" si="303"/>
        <v/>
      </c>
      <c r="W1134" s="133" t="str">
        <f t="shared" si="304"/>
        <v/>
      </c>
      <c r="X1134" s="134" t="str">
        <f t="shared" si="305"/>
        <v/>
      </c>
      <c r="Y1134" s="133" t="str">
        <f t="shared" si="306"/>
        <v/>
      </c>
      <c r="Z1134" s="135" t="str">
        <f t="shared" si="307"/>
        <v/>
      </c>
      <c r="AA1134" s="113"/>
      <c r="AB1134" s="113"/>
      <c r="AC1134" s="113"/>
      <c r="AD1134" s="113"/>
      <c r="AE1134" s="138"/>
      <c r="AF1134" s="138"/>
      <c r="AG1134" s="138"/>
      <c r="AH1134" s="113"/>
      <c r="AI1134" s="253" t="s">
        <v>173</v>
      </c>
      <c r="AJ1134" s="234" t="s">
        <v>731</v>
      </c>
      <c r="AK1134" s="235">
        <v>0.04</v>
      </c>
      <c r="AL1134" s="254">
        <v>0</v>
      </c>
      <c r="AM1134" s="113" t="s">
        <v>2622</v>
      </c>
    </row>
    <row r="1135" spans="1:39" ht="12.75">
      <c r="A1135" s="114" t="str">
        <f t="shared" si="308"/>
        <v/>
      </c>
      <c r="B1135" s="115"/>
      <c r="C1135" s="116"/>
      <c r="D1135" s="116"/>
      <c r="E1135" s="146"/>
      <c r="F1135" s="146"/>
      <c r="G1135" s="147"/>
      <c r="H1135" s="117"/>
      <c r="I1135" s="118" t="str">
        <f t="shared" si="292"/>
        <v/>
      </c>
      <c r="J1135" s="119"/>
      <c r="K1135" s="120">
        <v>1</v>
      </c>
      <c r="L1135" s="121">
        <f t="shared" si="297"/>
        <v>0</v>
      </c>
      <c r="M1135" s="122" t="str">
        <f t="shared" si="293"/>
        <v/>
      </c>
      <c r="N1135" s="123" t="str">
        <f t="shared" si="294"/>
        <v/>
      </c>
      <c r="O1135" s="124" t="str">
        <f t="shared" si="298"/>
        <v/>
      </c>
      <c r="P1135" s="125" t="e">
        <f t="shared" si="295"/>
        <v>#N/A</v>
      </c>
      <c r="Q1135" s="126">
        <f t="shared" si="296"/>
        <v>0</v>
      </c>
      <c r="R1135" s="127">
        <f t="shared" si="299"/>
        <v>0</v>
      </c>
      <c r="S1135" s="132" t="str">
        <f t="shared" si="300"/>
        <v/>
      </c>
      <c r="T1135" s="133" t="str">
        <f t="shared" si="301"/>
        <v/>
      </c>
      <c r="U1135" s="133" t="str">
        <f t="shared" si="302"/>
        <v/>
      </c>
      <c r="V1135" s="133" t="str">
        <f t="shared" si="303"/>
        <v/>
      </c>
      <c r="W1135" s="133" t="str">
        <f t="shared" si="304"/>
        <v/>
      </c>
      <c r="X1135" s="134" t="str">
        <f t="shared" si="305"/>
        <v/>
      </c>
      <c r="Y1135" s="133" t="str">
        <f t="shared" si="306"/>
        <v/>
      </c>
      <c r="Z1135" s="135" t="str">
        <f t="shared" si="307"/>
        <v/>
      </c>
      <c r="AA1135" s="113"/>
      <c r="AB1135" s="113"/>
      <c r="AC1135" s="113"/>
      <c r="AD1135" s="113"/>
      <c r="AE1135" s="138"/>
      <c r="AF1135" s="138"/>
      <c r="AG1135" s="138"/>
      <c r="AH1135" s="113"/>
      <c r="AI1135" s="253" t="s">
        <v>174</v>
      </c>
      <c r="AJ1135" s="234" t="s">
        <v>731</v>
      </c>
      <c r="AK1135" s="235">
        <v>0.04</v>
      </c>
      <c r="AL1135" s="254">
        <v>0</v>
      </c>
      <c r="AM1135" s="113" t="s">
        <v>2622</v>
      </c>
    </row>
    <row r="1136" spans="1:39" ht="12.75">
      <c r="A1136" s="114" t="str">
        <f t="shared" si="308"/>
        <v/>
      </c>
      <c r="B1136" s="115"/>
      <c r="C1136" s="116"/>
      <c r="D1136" s="116"/>
      <c r="E1136" s="146"/>
      <c r="F1136" s="146"/>
      <c r="G1136" s="147"/>
      <c r="H1136" s="117"/>
      <c r="I1136" s="118" t="str">
        <f t="shared" si="292"/>
        <v/>
      </c>
      <c r="J1136" s="119"/>
      <c r="K1136" s="120">
        <v>1</v>
      </c>
      <c r="L1136" s="121">
        <f t="shared" si="297"/>
        <v>0</v>
      </c>
      <c r="M1136" s="122" t="str">
        <f t="shared" si="293"/>
        <v/>
      </c>
      <c r="N1136" s="123" t="str">
        <f t="shared" si="294"/>
        <v/>
      </c>
      <c r="O1136" s="124" t="str">
        <f t="shared" si="298"/>
        <v/>
      </c>
      <c r="P1136" s="125" t="e">
        <f t="shared" si="295"/>
        <v>#N/A</v>
      </c>
      <c r="Q1136" s="126">
        <f t="shared" si="296"/>
        <v>0</v>
      </c>
      <c r="R1136" s="127">
        <f t="shared" si="299"/>
        <v>0</v>
      </c>
      <c r="S1136" s="132" t="str">
        <f t="shared" si="300"/>
        <v/>
      </c>
      <c r="T1136" s="133" t="str">
        <f t="shared" si="301"/>
        <v/>
      </c>
      <c r="U1136" s="133" t="str">
        <f t="shared" si="302"/>
        <v/>
      </c>
      <c r="V1136" s="133" t="str">
        <f t="shared" si="303"/>
        <v/>
      </c>
      <c r="W1136" s="133" t="str">
        <f t="shared" si="304"/>
        <v/>
      </c>
      <c r="X1136" s="134" t="str">
        <f t="shared" si="305"/>
        <v/>
      </c>
      <c r="Y1136" s="133" t="str">
        <f t="shared" si="306"/>
        <v/>
      </c>
      <c r="Z1136" s="135" t="str">
        <f t="shared" si="307"/>
        <v/>
      </c>
      <c r="AA1136" s="113"/>
      <c r="AB1136" s="113"/>
      <c r="AC1136" s="113"/>
      <c r="AD1136" s="113"/>
      <c r="AE1136" s="138"/>
      <c r="AF1136" s="138"/>
      <c r="AG1136" s="138"/>
      <c r="AH1136" s="113"/>
      <c r="AI1136" s="253" t="s">
        <v>175</v>
      </c>
      <c r="AJ1136" s="234" t="s">
        <v>731</v>
      </c>
      <c r="AK1136" s="235">
        <v>0.04</v>
      </c>
      <c r="AL1136" s="254">
        <v>0</v>
      </c>
      <c r="AM1136" s="113" t="s">
        <v>2622</v>
      </c>
    </row>
    <row r="1137" spans="1:39" ht="12.75">
      <c r="A1137" s="114" t="str">
        <f t="shared" si="308"/>
        <v/>
      </c>
      <c r="B1137" s="115"/>
      <c r="C1137" s="116"/>
      <c r="D1137" s="116"/>
      <c r="E1137" s="146"/>
      <c r="F1137" s="146"/>
      <c r="G1137" s="147"/>
      <c r="H1137" s="117"/>
      <c r="I1137" s="118" t="str">
        <f t="shared" si="292"/>
        <v/>
      </c>
      <c r="J1137" s="119"/>
      <c r="K1137" s="120">
        <v>1</v>
      </c>
      <c r="L1137" s="121">
        <f t="shared" si="297"/>
        <v>0</v>
      </c>
      <c r="M1137" s="122" t="str">
        <f t="shared" si="293"/>
        <v/>
      </c>
      <c r="N1137" s="123" t="str">
        <f t="shared" si="294"/>
        <v/>
      </c>
      <c r="O1137" s="124" t="str">
        <f t="shared" si="298"/>
        <v/>
      </c>
      <c r="P1137" s="125" t="e">
        <f t="shared" si="295"/>
        <v>#N/A</v>
      </c>
      <c r="Q1137" s="126">
        <f t="shared" si="296"/>
        <v>0</v>
      </c>
      <c r="R1137" s="127">
        <f t="shared" si="299"/>
        <v>0</v>
      </c>
      <c r="S1137" s="132" t="str">
        <f t="shared" si="300"/>
        <v/>
      </c>
      <c r="T1137" s="133" t="str">
        <f t="shared" si="301"/>
        <v/>
      </c>
      <c r="U1137" s="133" t="str">
        <f t="shared" si="302"/>
        <v/>
      </c>
      <c r="V1137" s="133" t="str">
        <f t="shared" si="303"/>
        <v/>
      </c>
      <c r="W1137" s="133" t="str">
        <f t="shared" si="304"/>
        <v/>
      </c>
      <c r="X1137" s="134" t="str">
        <f t="shared" si="305"/>
        <v/>
      </c>
      <c r="Y1137" s="133" t="str">
        <f t="shared" si="306"/>
        <v/>
      </c>
      <c r="Z1137" s="135" t="str">
        <f t="shared" si="307"/>
        <v/>
      </c>
      <c r="AA1137" s="113"/>
      <c r="AB1137" s="113"/>
      <c r="AC1137" s="113"/>
      <c r="AD1137" s="113"/>
      <c r="AE1137" s="138"/>
      <c r="AF1137" s="138"/>
      <c r="AG1137" s="138"/>
      <c r="AH1137" s="113"/>
      <c r="AI1137" s="253" t="s">
        <v>176</v>
      </c>
      <c r="AJ1137" s="234" t="s">
        <v>731</v>
      </c>
      <c r="AK1137" s="235">
        <v>0.04</v>
      </c>
      <c r="AL1137" s="254">
        <v>0</v>
      </c>
      <c r="AM1137" s="113" t="s">
        <v>2622</v>
      </c>
    </row>
    <row r="1138" spans="1:39" ht="12.75">
      <c r="A1138" s="114" t="str">
        <f t="shared" si="308"/>
        <v/>
      </c>
      <c r="B1138" s="115"/>
      <c r="C1138" s="116"/>
      <c r="D1138" s="116"/>
      <c r="E1138" s="146"/>
      <c r="F1138" s="146"/>
      <c r="G1138" s="147"/>
      <c r="H1138" s="117"/>
      <c r="I1138" s="118" t="str">
        <f t="shared" si="292"/>
        <v/>
      </c>
      <c r="J1138" s="119"/>
      <c r="K1138" s="120">
        <v>1</v>
      </c>
      <c r="L1138" s="121">
        <f t="shared" si="297"/>
        <v>0</v>
      </c>
      <c r="M1138" s="122" t="str">
        <f t="shared" si="293"/>
        <v/>
      </c>
      <c r="N1138" s="123" t="str">
        <f t="shared" si="294"/>
        <v/>
      </c>
      <c r="O1138" s="124" t="str">
        <f t="shared" si="298"/>
        <v/>
      </c>
      <c r="P1138" s="125" t="e">
        <f t="shared" si="295"/>
        <v>#N/A</v>
      </c>
      <c r="Q1138" s="126">
        <f t="shared" si="296"/>
        <v>0</v>
      </c>
      <c r="R1138" s="127">
        <f t="shared" si="299"/>
        <v>0</v>
      </c>
      <c r="S1138" s="132" t="str">
        <f t="shared" si="300"/>
        <v/>
      </c>
      <c r="T1138" s="133" t="str">
        <f t="shared" si="301"/>
        <v/>
      </c>
      <c r="U1138" s="133" t="str">
        <f t="shared" si="302"/>
        <v/>
      </c>
      <c r="V1138" s="133" t="str">
        <f t="shared" si="303"/>
        <v/>
      </c>
      <c r="W1138" s="133" t="str">
        <f t="shared" si="304"/>
        <v/>
      </c>
      <c r="X1138" s="134" t="str">
        <f t="shared" si="305"/>
        <v/>
      </c>
      <c r="Y1138" s="133" t="str">
        <f t="shared" si="306"/>
        <v/>
      </c>
      <c r="Z1138" s="135" t="str">
        <f t="shared" si="307"/>
        <v/>
      </c>
      <c r="AA1138" s="113"/>
      <c r="AB1138" s="113"/>
      <c r="AC1138" s="113"/>
      <c r="AD1138" s="113"/>
      <c r="AE1138" s="138"/>
      <c r="AF1138" s="138"/>
      <c r="AG1138" s="138"/>
      <c r="AH1138" s="113"/>
      <c r="AI1138" s="253" t="s">
        <v>177</v>
      </c>
      <c r="AJ1138" s="234" t="s">
        <v>731</v>
      </c>
      <c r="AK1138" s="235">
        <v>0.04</v>
      </c>
      <c r="AL1138" s="254">
        <v>0</v>
      </c>
      <c r="AM1138" s="113" t="s">
        <v>2622</v>
      </c>
    </row>
    <row r="1139" spans="1:39" ht="12.75">
      <c r="A1139" s="114" t="str">
        <f t="shared" si="308"/>
        <v/>
      </c>
      <c r="B1139" s="115"/>
      <c r="C1139" s="116"/>
      <c r="D1139" s="116"/>
      <c r="E1139" s="146"/>
      <c r="F1139" s="146"/>
      <c r="G1139" s="147"/>
      <c r="H1139" s="117"/>
      <c r="I1139" s="118" t="str">
        <f t="shared" si="292"/>
        <v/>
      </c>
      <c r="J1139" s="119"/>
      <c r="K1139" s="120">
        <v>1</v>
      </c>
      <c r="L1139" s="121">
        <f t="shared" si="297"/>
        <v>0</v>
      </c>
      <c r="M1139" s="122" t="str">
        <f t="shared" si="293"/>
        <v/>
      </c>
      <c r="N1139" s="123" t="str">
        <f t="shared" si="294"/>
        <v/>
      </c>
      <c r="O1139" s="124" t="str">
        <f t="shared" si="298"/>
        <v/>
      </c>
      <c r="P1139" s="125" t="e">
        <f t="shared" si="295"/>
        <v>#N/A</v>
      </c>
      <c r="Q1139" s="126">
        <f t="shared" si="296"/>
        <v>0</v>
      </c>
      <c r="R1139" s="127">
        <f t="shared" si="299"/>
        <v>0</v>
      </c>
      <c r="S1139" s="132" t="str">
        <f t="shared" si="300"/>
        <v/>
      </c>
      <c r="T1139" s="133" t="str">
        <f t="shared" si="301"/>
        <v/>
      </c>
      <c r="U1139" s="133" t="str">
        <f t="shared" si="302"/>
        <v/>
      </c>
      <c r="V1139" s="133" t="str">
        <f t="shared" si="303"/>
        <v/>
      </c>
      <c r="W1139" s="133" t="str">
        <f t="shared" si="304"/>
        <v/>
      </c>
      <c r="X1139" s="134" t="str">
        <f t="shared" si="305"/>
        <v/>
      </c>
      <c r="Y1139" s="133" t="str">
        <f t="shared" si="306"/>
        <v/>
      </c>
      <c r="Z1139" s="135" t="str">
        <f t="shared" si="307"/>
        <v/>
      </c>
      <c r="AA1139" s="113"/>
      <c r="AB1139" s="113"/>
      <c r="AC1139" s="113"/>
      <c r="AD1139" s="113"/>
      <c r="AE1139" s="138"/>
      <c r="AF1139" s="138"/>
      <c r="AG1139" s="138"/>
      <c r="AH1139" s="113"/>
      <c r="AI1139" s="253" t="s">
        <v>178</v>
      </c>
      <c r="AJ1139" s="234" t="s">
        <v>731</v>
      </c>
      <c r="AK1139" s="235">
        <v>0.04</v>
      </c>
      <c r="AL1139" s="254">
        <v>0</v>
      </c>
      <c r="AM1139" s="113" t="s">
        <v>2622</v>
      </c>
    </row>
    <row r="1140" spans="1:39" ht="12.75">
      <c r="A1140" s="114" t="str">
        <f t="shared" si="308"/>
        <v/>
      </c>
      <c r="B1140" s="115"/>
      <c r="C1140" s="116"/>
      <c r="D1140" s="116"/>
      <c r="E1140" s="146"/>
      <c r="F1140" s="146"/>
      <c r="G1140" s="147"/>
      <c r="H1140" s="117"/>
      <c r="I1140" s="118" t="str">
        <f t="shared" si="292"/>
        <v/>
      </c>
      <c r="J1140" s="119"/>
      <c r="K1140" s="120">
        <v>1</v>
      </c>
      <c r="L1140" s="121">
        <f t="shared" si="297"/>
        <v>0</v>
      </c>
      <c r="M1140" s="122" t="str">
        <f t="shared" si="293"/>
        <v/>
      </c>
      <c r="N1140" s="123" t="str">
        <f t="shared" si="294"/>
        <v/>
      </c>
      <c r="O1140" s="124" t="str">
        <f t="shared" si="298"/>
        <v/>
      </c>
      <c r="P1140" s="125" t="e">
        <f t="shared" si="295"/>
        <v>#N/A</v>
      </c>
      <c r="Q1140" s="126">
        <f t="shared" si="296"/>
        <v>0</v>
      </c>
      <c r="R1140" s="127">
        <f t="shared" si="299"/>
        <v>0</v>
      </c>
      <c r="S1140" s="132" t="str">
        <f t="shared" si="300"/>
        <v/>
      </c>
      <c r="T1140" s="133" t="str">
        <f t="shared" si="301"/>
        <v/>
      </c>
      <c r="U1140" s="133" t="str">
        <f t="shared" si="302"/>
        <v/>
      </c>
      <c r="V1140" s="133" t="str">
        <f t="shared" si="303"/>
        <v/>
      </c>
      <c r="W1140" s="133" t="str">
        <f t="shared" si="304"/>
        <v/>
      </c>
      <c r="X1140" s="134" t="str">
        <f t="shared" si="305"/>
        <v/>
      </c>
      <c r="Y1140" s="133" t="str">
        <f t="shared" si="306"/>
        <v/>
      </c>
      <c r="Z1140" s="135" t="str">
        <f t="shared" si="307"/>
        <v/>
      </c>
      <c r="AA1140" s="113"/>
      <c r="AB1140" s="113"/>
      <c r="AC1140" s="113"/>
      <c r="AD1140" s="113"/>
      <c r="AE1140" s="138"/>
      <c r="AF1140" s="138"/>
      <c r="AG1140" s="138"/>
      <c r="AH1140" s="113"/>
      <c r="AI1140" s="253" t="s">
        <v>179</v>
      </c>
      <c r="AJ1140" s="234" t="s">
        <v>731</v>
      </c>
      <c r="AK1140" s="235">
        <v>0.04</v>
      </c>
      <c r="AL1140" s="254">
        <v>0</v>
      </c>
      <c r="AM1140" s="113" t="s">
        <v>2622</v>
      </c>
    </row>
    <row r="1141" spans="1:39" ht="12.75">
      <c r="A1141" s="114" t="str">
        <f t="shared" si="308"/>
        <v/>
      </c>
      <c r="B1141" s="115"/>
      <c r="C1141" s="116"/>
      <c r="D1141" s="116"/>
      <c r="E1141" s="146"/>
      <c r="F1141" s="146"/>
      <c r="G1141" s="147"/>
      <c r="H1141" s="117"/>
      <c r="I1141" s="118" t="str">
        <f t="shared" si="292"/>
        <v/>
      </c>
      <c r="J1141" s="119"/>
      <c r="K1141" s="120">
        <v>1</v>
      </c>
      <c r="L1141" s="121">
        <f t="shared" si="297"/>
        <v>0</v>
      </c>
      <c r="M1141" s="122" t="str">
        <f t="shared" si="293"/>
        <v/>
      </c>
      <c r="N1141" s="123" t="str">
        <f t="shared" si="294"/>
        <v/>
      </c>
      <c r="O1141" s="124" t="str">
        <f t="shared" si="298"/>
        <v/>
      </c>
      <c r="P1141" s="125" t="e">
        <f t="shared" si="295"/>
        <v>#N/A</v>
      </c>
      <c r="Q1141" s="126">
        <f t="shared" si="296"/>
        <v>0</v>
      </c>
      <c r="R1141" s="127">
        <f t="shared" si="299"/>
        <v>0</v>
      </c>
      <c r="S1141" s="132" t="str">
        <f t="shared" si="300"/>
        <v/>
      </c>
      <c r="T1141" s="133" t="str">
        <f t="shared" si="301"/>
        <v/>
      </c>
      <c r="U1141" s="133" t="str">
        <f t="shared" si="302"/>
        <v/>
      </c>
      <c r="V1141" s="133" t="str">
        <f t="shared" si="303"/>
        <v/>
      </c>
      <c r="W1141" s="133" t="str">
        <f t="shared" si="304"/>
        <v/>
      </c>
      <c r="X1141" s="134" t="str">
        <f t="shared" si="305"/>
        <v/>
      </c>
      <c r="Y1141" s="133" t="str">
        <f t="shared" si="306"/>
        <v/>
      </c>
      <c r="Z1141" s="135" t="str">
        <f t="shared" si="307"/>
        <v/>
      </c>
      <c r="AA1141" s="113"/>
      <c r="AB1141" s="113"/>
      <c r="AC1141" s="113"/>
      <c r="AD1141" s="113"/>
      <c r="AE1141" s="138"/>
      <c r="AF1141" s="138"/>
      <c r="AG1141" s="138"/>
      <c r="AH1141" s="113"/>
      <c r="AI1141" s="253" t="s">
        <v>3008</v>
      </c>
      <c r="AJ1141" s="234" t="s">
        <v>731</v>
      </c>
      <c r="AK1141" s="235">
        <v>0.04</v>
      </c>
      <c r="AL1141" s="254">
        <v>0</v>
      </c>
      <c r="AM1141" s="113" t="s">
        <v>2622</v>
      </c>
    </row>
    <row r="1142" spans="1:39" ht="12.75">
      <c r="A1142" s="114" t="str">
        <f t="shared" si="308"/>
        <v/>
      </c>
      <c r="B1142" s="115"/>
      <c r="C1142" s="116"/>
      <c r="D1142" s="116"/>
      <c r="E1142" s="146"/>
      <c r="F1142" s="146"/>
      <c r="G1142" s="147"/>
      <c r="H1142" s="117"/>
      <c r="I1142" s="118" t="str">
        <f t="shared" si="292"/>
        <v/>
      </c>
      <c r="J1142" s="119"/>
      <c r="K1142" s="120">
        <v>1</v>
      </c>
      <c r="L1142" s="121">
        <f t="shared" si="297"/>
        <v>0</v>
      </c>
      <c r="M1142" s="122" t="str">
        <f t="shared" si="293"/>
        <v/>
      </c>
      <c r="N1142" s="123" t="str">
        <f t="shared" si="294"/>
        <v/>
      </c>
      <c r="O1142" s="124" t="str">
        <f t="shared" si="298"/>
        <v/>
      </c>
      <c r="P1142" s="125" t="e">
        <f t="shared" si="295"/>
        <v>#N/A</v>
      </c>
      <c r="Q1142" s="126">
        <f t="shared" si="296"/>
        <v>0</v>
      </c>
      <c r="R1142" s="127">
        <f t="shared" si="299"/>
        <v>0</v>
      </c>
      <c r="S1142" s="132" t="str">
        <f t="shared" si="300"/>
        <v/>
      </c>
      <c r="T1142" s="133" t="str">
        <f t="shared" si="301"/>
        <v/>
      </c>
      <c r="U1142" s="133" t="str">
        <f t="shared" si="302"/>
        <v/>
      </c>
      <c r="V1142" s="133" t="str">
        <f t="shared" si="303"/>
        <v/>
      </c>
      <c r="W1142" s="133" t="str">
        <f t="shared" si="304"/>
        <v/>
      </c>
      <c r="X1142" s="134" t="str">
        <f t="shared" si="305"/>
        <v/>
      </c>
      <c r="Y1142" s="133" t="str">
        <f t="shared" si="306"/>
        <v/>
      </c>
      <c r="Z1142" s="135" t="str">
        <f t="shared" si="307"/>
        <v/>
      </c>
      <c r="AA1142" s="113"/>
      <c r="AB1142" s="113"/>
      <c r="AC1142" s="113"/>
      <c r="AD1142" s="113"/>
      <c r="AE1142" s="138"/>
      <c r="AF1142" s="138"/>
      <c r="AG1142" s="138"/>
      <c r="AH1142" s="113"/>
      <c r="AI1142" s="253" t="s">
        <v>6369</v>
      </c>
      <c r="AJ1142" s="234" t="s">
        <v>731</v>
      </c>
      <c r="AK1142" s="235">
        <v>0.04</v>
      </c>
      <c r="AL1142" s="254">
        <v>0</v>
      </c>
      <c r="AM1142" s="113" t="s">
        <v>2622</v>
      </c>
    </row>
    <row r="1143" spans="1:39" ht="12.75">
      <c r="A1143" s="114" t="str">
        <f t="shared" si="308"/>
        <v/>
      </c>
      <c r="B1143" s="115"/>
      <c r="C1143" s="116"/>
      <c r="D1143" s="116"/>
      <c r="E1143" s="146"/>
      <c r="F1143" s="146"/>
      <c r="G1143" s="147"/>
      <c r="H1143" s="117"/>
      <c r="I1143" s="118" t="str">
        <f t="shared" si="292"/>
        <v/>
      </c>
      <c r="J1143" s="119"/>
      <c r="K1143" s="120">
        <v>1</v>
      </c>
      <c r="L1143" s="121">
        <f t="shared" si="297"/>
        <v>0</v>
      </c>
      <c r="M1143" s="122" t="str">
        <f t="shared" si="293"/>
        <v/>
      </c>
      <c r="N1143" s="123" t="str">
        <f t="shared" si="294"/>
        <v/>
      </c>
      <c r="O1143" s="124" t="str">
        <f t="shared" si="298"/>
        <v/>
      </c>
      <c r="P1143" s="125" t="e">
        <f t="shared" si="295"/>
        <v>#N/A</v>
      </c>
      <c r="Q1143" s="126">
        <f t="shared" si="296"/>
        <v>0</v>
      </c>
      <c r="R1143" s="127">
        <f t="shared" si="299"/>
        <v>0</v>
      </c>
      <c r="S1143" s="132" t="str">
        <f t="shared" si="300"/>
        <v/>
      </c>
      <c r="T1143" s="133" t="str">
        <f t="shared" si="301"/>
        <v/>
      </c>
      <c r="U1143" s="133" t="str">
        <f t="shared" si="302"/>
        <v/>
      </c>
      <c r="V1143" s="133" t="str">
        <f t="shared" si="303"/>
        <v/>
      </c>
      <c r="W1143" s="133" t="str">
        <f t="shared" si="304"/>
        <v/>
      </c>
      <c r="X1143" s="134" t="str">
        <f t="shared" si="305"/>
        <v/>
      </c>
      <c r="Y1143" s="133" t="str">
        <f t="shared" si="306"/>
        <v/>
      </c>
      <c r="Z1143" s="135" t="str">
        <f t="shared" si="307"/>
        <v/>
      </c>
      <c r="AA1143" s="113"/>
      <c r="AB1143" s="113"/>
      <c r="AC1143" s="113"/>
      <c r="AD1143" s="113"/>
      <c r="AE1143" s="138"/>
      <c r="AF1143" s="138"/>
      <c r="AG1143" s="138"/>
      <c r="AH1143" s="113"/>
      <c r="AI1143" s="253" t="s">
        <v>6370</v>
      </c>
      <c r="AJ1143" s="234" t="s">
        <v>731</v>
      </c>
      <c r="AK1143" s="235">
        <v>0.04</v>
      </c>
      <c r="AL1143" s="254">
        <v>0</v>
      </c>
      <c r="AM1143" s="113" t="s">
        <v>2622</v>
      </c>
    </row>
    <row r="1144" spans="1:39" ht="12.75">
      <c r="A1144" s="114" t="str">
        <f t="shared" si="308"/>
        <v/>
      </c>
      <c r="B1144" s="115"/>
      <c r="C1144" s="116"/>
      <c r="D1144" s="116"/>
      <c r="E1144" s="146"/>
      <c r="F1144" s="146"/>
      <c r="G1144" s="147"/>
      <c r="H1144" s="117"/>
      <c r="I1144" s="118" t="str">
        <f t="shared" si="292"/>
        <v/>
      </c>
      <c r="J1144" s="119"/>
      <c r="K1144" s="120">
        <v>1</v>
      </c>
      <c r="L1144" s="121">
        <f t="shared" si="297"/>
        <v>0</v>
      </c>
      <c r="M1144" s="122" t="str">
        <f t="shared" si="293"/>
        <v/>
      </c>
      <c r="N1144" s="123" t="str">
        <f t="shared" si="294"/>
        <v/>
      </c>
      <c r="O1144" s="124" t="str">
        <f t="shared" si="298"/>
        <v/>
      </c>
      <c r="P1144" s="125" t="e">
        <f t="shared" si="295"/>
        <v>#N/A</v>
      </c>
      <c r="Q1144" s="126">
        <f t="shared" si="296"/>
        <v>0</v>
      </c>
      <c r="R1144" s="127">
        <f t="shared" si="299"/>
        <v>0</v>
      </c>
      <c r="S1144" s="132" t="str">
        <f t="shared" si="300"/>
        <v/>
      </c>
      <c r="T1144" s="133" t="str">
        <f t="shared" si="301"/>
        <v/>
      </c>
      <c r="U1144" s="133" t="str">
        <f t="shared" si="302"/>
        <v/>
      </c>
      <c r="V1144" s="133" t="str">
        <f t="shared" si="303"/>
        <v/>
      </c>
      <c r="W1144" s="133" t="str">
        <f t="shared" si="304"/>
        <v/>
      </c>
      <c r="X1144" s="134" t="str">
        <f t="shared" si="305"/>
        <v/>
      </c>
      <c r="Y1144" s="133" t="str">
        <f t="shared" si="306"/>
        <v/>
      </c>
      <c r="Z1144" s="135" t="str">
        <f t="shared" si="307"/>
        <v/>
      </c>
      <c r="AA1144" s="113"/>
      <c r="AB1144" s="113"/>
      <c r="AC1144" s="113"/>
      <c r="AD1144" s="113"/>
      <c r="AE1144" s="138"/>
      <c r="AF1144" s="138"/>
      <c r="AG1144" s="138"/>
      <c r="AH1144" s="113"/>
      <c r="AI1144" s="253" t="s">
        <v>6371</v>
      </c>
      <c r="AJ1144" s="234" t="s">
        <v>731</v>
      </c>
      <c r="AK1144" s="235">
        <v>0.04</v>
      </c>
      <c r="AL1144" s="254">
        <v>0</v>
      </c>
      <c r="AM1144" s="113" t="s">
        <v>2622</v>
      </c>
    </row>
    <row r="1145" spans="1:39" ht="12.75">
      <c r="A1145" s="114" t="str">
        <f t="shared" si="308"/>
        <v/>
      </c>
      <c r="B1145" s="115"/>
      <c r="C1145" s="116"/>
      <c r="D1145" s="116"/>
      <c r="E1145" s="146"/>
      <c r="F1145" s="146"/>
      <c r="G1145" s="147"/>
      <c r="H1145" s="117"/>
      <c r="I1145" s="118" t="str">
        <f t="shared" si="292"/>
        <v/>
      </c>
      <c r="J1145" s="119"/>
      <c r="K1145" s="120">
        <v>1</v>
      </c>
      <c r="L1145" s="121">
        <f t="shared" si="297"/>
        <v>0</v>
      </c>
      <c r="M1145" s="122" t="str">
        <f t="shared" si="293"/>
        <v/>
      </c>
      <c r="N1145" s="123" t="str">
        <f t="shared" si="294"/>
        <v/>
      </c>
      <c r="O1145" s="124" t="str">
        <f t="shared" si="298"/>
        <v/>
      </c>
      <c r="P1145" s="125" t="e">
        <f t="shared" si="295"/>
        <v>#N/A</v>
      </c>
      <c r="Q1145" s="126">
        <f t="shared" si="296"/>
        <v>0</v>
      </c>
      <c r="R1145" s="127">
        <f t="shared" si="299"/>
        <v>0</v>
      </c>
      <c r="S1145" s="132" t="str">
        <f t="shared" si="300"/>
        <v/>
      </c>
      <c r="T1145" s="133" t="str">
        <f t="shared" si="301"/>
        <v/>
      </c>
      <c r="U1145" s="133" t="str">
        <f t="shared" si="302"/>
        <v/>
      </c>
      <c r="V1145" s="133" t="str">
        <f t="shared" si="303"/>
        <v/>
      </c>
      <c r="W1145" s="133" t="str">
        <f t="shared" si="304"/>
        <v/>
      </c>
      <c r="X1145" s="134" t="str">
        <f t="shared" si="305"/>
        <v/>
      </c>
      <c r="Y1145" s="133" t="str">
        <f t="shared" si="306"/>
        <v/>
      </c>
      <c r="Z1145" s="135" t="str">
        <f t="shared" si="307"/>
        <v/>
      </c>
      <c r="AA1145" s="113"/>
      <c r="AB1145" s="113"/>
      <c r="AC1145" s="113"/>
      <c r="AD1145" s="113"/>
      <c r="AE1145" s="138"/>
      <c r="AF1145" s="138"/>
      <c r="AG1145" s="138"/>
      <c r="AH1145" s="113"/>
      <c r="AI1145" s="253" t="s">
        <v>6372</v>
      </c>
      <c r="AJ1145" s="234" t="s">
        <v>731</v>
      </c>
      <c r="AK1145" s="235">
        <v>0.04</v>
      </c>
      <c r="AL1145" s="254">
        <v>0</v>
      </c>
      <c r="AM1145" s="113" t="s">
        <v>2622</v>
      </c>
    </row>
    <row r="1146" spans="1:39" ht="12.75">
      <c r="A1146" s="114" t="str">
        <f t="shared" si="308"/>
        <v/>
      </c>
      <c r="B1146" s="115"/>
      <c r="C1146" s="116"/>
      <c r="D1146" s="116"/>
      <c r="E1146" s="146"/>
      <c r="F1146" s="146"/>
      <c r="G1146" s="147"/>
      <c r="H1146" s="117"/>
      <c r="I1146" s="118" t="str">
        <f t="shared" si="292"/>
        <v/>
      </c>
      <c r="J1146" s="119"/>
      <c r="K1146" s="120">
        <v>1</v>
      </c>
      <c r="L1146" s="121">
        <f t="shared" si="297"/>
        <v>0</v>
      </c>
      <c r="M1146" s="122" t="str">
        <f t="shared" si="293"/>
        <v/>
      </c>
      <c r="N1146" s="123" t="str">
        <f t="shared" si="294"/>
        <v/>
      </c>
      <c r="O1146" s="124" t="str">
        <f t="shared" si="298"/>
        <v/>
      </c>
      <c r="P1146" s="125" t="e">
        <f t="shared" si="295"/>
        <v>#N/A</v>
      </c>
      <c r="Q1146" s="126">
        <f t="shared" si="296"/>
        <v>0</v>
      </c>
      <c r="R1146" s="127">
        <f t="shared" si="299"/>
        <v>0</v>
      </c>
      <c r="S1146" s="132" t="str">
        <f t="shared" si="300"/>
        <v/>
      </c>
      <c r="T1146" s="133" t="str">
        <f t="shared" si="301"/>
        <v/>
      </c>
      <c r="U1146" s="133" t="str">
        <f t="shared" si="302"/>
        <v/>
      </c>
      <c r="V1146" s="133" t="str">
        <f t="shared" si="303"/>
        <v/>
      </c>
      <c r="W1146" s="133" t="str">
        <f t="shared" si="304"/>
        <v/>
      </c>
      <c r="X1146" s="134" t="str">
        <f t="shared" si="305"/>
        <v/>
      </c>
      <c r="Y1146" s="133" t="str">
        <f t="shared" si="306"/>
        <v/>
      </c>
      <c r="Z1146" s="135" t="str">
        <f t="shared" si="307"/>
        <v/>
      </c>
      <c r="AA1146" s="113"/>
      <c r="AB1146" s="113"/>
      <c r="AC1146" s="113"/>
      <c r="AD1146" s="113"/>
      <c r="AE1146" s="138"/>
      <c r="AF1146" s="138"/>
      <c r="AG1146" s="138"/>
      <c r="AH1146" s="113"/>
      <c r="AI1146" s="253" t="s">
        <v>3009</v>
      </c>
      <c r="AJ1146" s="234" t="s">
        <v>731</v>
      </c>
      <c r="AK1146" s="235">
        <v>0.04</v>
      </c>
      <c r="AL1146" s="254">
        <v>0</v>
      </c>
      <c r="AM1146" s="113" t="s">
        <v>2622</v>
      </c>
    </row>
    <row r="1147" spans="1:39" ht="12.75">
      <c r="A1147" s="114" t="str">
        <f t="shared" si="308"/>
        <v/>
      </c>
      <c r="B1147" s="115"/>
      <c r="C1147" s="116"/>
      <c r="D1147" s="116"/>
      <c r="E1147" s="146"/>
      <c r="F1147" s="146"/>
      <c r="G1147" s="147"/>
      <c r="H1147" s="117"/>
      <c r="I1147" s="118" t="str">
        <f t="shared" si="292"/>
        <v/>
      </c>
      <c r="J1147" s="119"/>
      <c r="K1147" s="120">
        <v>1</v>
      </c>
      <c r="L1147" s="121">
        <f t="shared" si="297"/>
        <v>0</v>
      </c>
      <c r="M1147" s="122" t="str">
        <f t="shared" si="293"/>
        <v/>
      </c>
      <c r="N1147" s="123" t="str">
        <f t="shared" si="294"/>
        <v/>
      </c>
      <c r="O1147" s="124" t="str">
        <f t="shared" si="298"/>
        <v/>
      </c>
      <c r="P1147" s="125" t="e">
        <f t="shared" si="295"/>
        <v>#N/A</v>
      </c>
      <c r="Q1147" s="126">
        <f t="shared" si="296"/>
        <v>0</v>
      </c>
      <c r="R1147" s="127">
        <f t="shared" si="299"/>
        <v>0</v>
      </c>
      <c r="S1147" s="132" t="str">
        <f t="shared" si="300"/>
        <v/>
      </c>
      <c r="T1147" s="133" t="str">
        <f t="shared" si="301"/>
        <v/>
      </c>
      <c r="U1147" s="133" t="str">
        <f t="shared" si="302"/>
        <v/>
      </c>
      <c r="V1147" s="133" t="str">
        <f t="shared" si="303"/>
        <v/>
      </c>
      <c r="W1147" s="133" t="str">
        <f t="shared" si="304"/>
        <v/>
      </c>
      <c r="X1147" s="134" t="str">
        <f t="shared" si="305"/>
        <v/>
      </c>
      <c r="Y1147" s="133" t="str">
        <f t="shared" si="306"/>
        <v/>
      </c>
      <c r="Z1147" s="135" t="str">
        <f t="shared" si="307"/>
        <v/>
      </c>
      <c r="AA1147" s="113"/>
      <c r="AB1147" s="113"/>
      <c r="AC1147" s="113"/>
      <c r="AD1147" s="113"/>
      <c r="AE1147" s="138"/>
      <c r="AF1147" s="138"/>
      <c r="AG1147" s="138"/>
      <c r="AH1147" s="113"/>
      <c r="AI1147" s="253" t="s">
        <v>6373</v>
      </c>
      <c r="AJ1147" s="234" t="s">
        <v>731</v>
      </c>
      <c r="AK1147" s="235">
        <v>0.04</v>
      </c>
      <c r="AL1147" s="254">
        <v>0</v>
      </c>
      <c r="AM1147" s="113" t="s">
        <v>2622</v>
      </c>
    </row>
    <row r="1148" spans="1:39" ht="12.75">
      <c r="A1148" s="114" t="str">
        <f t="shared" si="308"/>
        <v/>
      </c>
      <c r="B1148" s="115"/>
      <c r="C1148" s="116"/>
      <c r="D1148" s="116"/>
      <c r="E1148" s="146"/>
      <c r="F1148" s="146"/>
      <c r="G1148" s="147"/>
      <c r="H1148" s="117"/>
      <c r="I1148" s="118" t="str">
        <f t="shared" si="292"/>
        <v/>
      </c>
      <c r="J1148" s="119"/>
      <c r="K1148" s="120">
        <v>1</v>
      </c>
      <c r="L1148" s="121">
        <f t="shared" si="297"/>
        <v>0</v>
      </c>
      <c r="M1148" s="122" t="str">
        <f t="shared" si="293"/>
        <v/>
      </c>
      <c r="N1148" s="123" t="str">
        <f t="shared" si="294"/>
        <v/>
      </c>
      <c r="O1148" s="124" t="str">
        <f t="shared" si="298"/>
        <v/>
      </c>
      <c r="P1148" s="125" t="e">
        <f t="shared" si="295"/>
        <v>#N/A</v>
      </c>
      <c r="Q1148" s="126">
        <f t="shared" si="296"/>
        <v>0</v>
      </c>
      <c r="R1148" s="127">
        <f t="shared" si="299"/>
        <v>0</v>
      </c>
      <c r="S1148" s="132" t="str">
        <f t="shared" si="300"/>
        <v/>
      </c>
      <c r="T1148" s="133" t="str">
        <f t="shared" si="301"/>
        <v/>
      </c>
      <c r="U1148" s="133" t="str">
        <f t="shared" si="302"/>
        <v/>
      </c>
      <c r="V1148" s="133" t="str">
        <f t="shared" si="303"/>
        <v/>
      </c>
      <c r="W1148" s="133" t="str">
        <f t="shared" si="304"/>
        <v/>
      </c>
      <c r="X1148" s="134" t="str">
        <f t="shared" si="305"/>
        <v/>
      </c>
      <c r="Y1148" s="133" t="str">
        <f t="shared" si="306"/>
        <v/>
      </c>
      <c r="Z1148" s="135" t="str">
        <f t="shared" si="307"/>
        <v/>
      </c>
      <c r="AA1148" s="113"/>
      <c r="AB1148" s="113"/>
      <c r="AC1148" s="113"/>
      <c r="AD1148" s="113"/>
      <c r="AE1148" s="138"/>
      <c r="AF1148" s="138"/>
      <c r="AG1148" s="138"/>
      <c r="AH1148" s="113"/>
      <c r="AI1148" s="253" t="s">
        <v>6374</v>
      </c>
      <c r="AJ1148" s="234" t="s">
        <v>731</v>
      </c>
      <c r="AK1148" s="235">
        <v>0.04</v>
      </c>
      <c r="AL1148" s="254">
        <v>0</v>
      </c>
      <c r="AM1148" s="113" t="s">
        <v>2622</v>
      </c>
    </row>
    <row r="1149" spans="1:39" ht="12.75">
      <c r="A1149" s="114" t="str">
        <f t="shared" si="308"/>
        <v/>
      </c>
      <c r="B1149" s="115"/>
      <c r="C1149" s="116"/>
      <c r="D1149" s="116"/>
      <c r="E1149" s="146"/>
      <c r="F1149" s="146"/>
      <c r="G1149" s="147"/>
      <c r="H1149" s="117"/>
      <c r="I1149" s="118" t="str">
        <f t="shared" si="292"/>
        <v/>
      </c>
      <c r="J1149" s="119"/>
      <c r="K1149" s="120">
        <v>1</v>
      </c>
      <c r="L1149" s="121">
        <f t="shared" si="297"/>
        <v>0</v>
      </c>
      <c r="M1149" s="122" t="str">
        <f t="shared" si="293"/>
        <v/>
      </c>
      <c r="N1149" s="123" t="str">
        <f t="shared" si="294"/>
        <v/>
      </c>
      <c r="O1149" s="124" t="str">
        <f t="shared" si="298"/>
        <v/>
      </c>
      <c r="P1149" s="125" t="e">
        <f t="shared" si="295"/>
        <v>#N/A</v>
      </c>
      <c r="Q1149" s="126">
        <f t="shared" si="296"/>
        <v>0</v>
      </c>
      <c r="R1149" s="127">
        <f t="shared" si="299"/>
        <v>0</v>
      </c>
      <c r="S1149" s="132" t="str">
        <f t="shared" si="300"/>
        <v/>
      </c>
      <c r="T1149" s="133" t="str">
        <f t="shared" si="301"/>
        <v/>
      </c>
      <c r="U1149" s="133" t="str">
        <f t="shared" si="302"/>
        <v/>
      </c>
      <c r="V1149" s="133" t="str">
        <f t="shared" si="303"/>
        <v/>
      </c>
      <c r="W1149" s="133" t="str">
        <f t="shared" si="304"/>
        <v/>
      </c>
      <c r="X1149" s="134" t="str">
        <f t="shared" si="305"/>
        <v/>
      </c>
      <c r="Y1149" s="133" t="str">
        <f t="shared" si="306"/>
        <v/>
      </c>
      <c r="Z1149" s="135" t="str">
        <f t="shared" si="307"/>
        <v/>
      </c>
      <c r="AA1149" s="113"/>
      <c r="AB1149" s="113"/>
      <c r="AC1149" s="113"/>
      <c r="AD1149" s="113"/>
      <c r="AE1149" s="138"/>
      <c r="AF1149" s="138"/>
      <c r="AG1149" s="138"/>
      <c r="AH1149" s="113"/>
      <c r="AI1149" s="253" t="s">
        <v>5119</v>
      </c>
      <c r="AJ1149" s="234" t="s">
        <v>731</v>
      </c>
      <c r="AK1149" s="242">
        <v>0.04</v>
      </c>
      <c r="AL1149" s="254">
        <v>0</v>
      </c>
      <c r="AM1149" s="113" t="s">
        <v>2622</v>
      </c>
    </row>
    <row r="1150" spans="1:39" ht="12.75">
      <c r="A1150" s="114" t="str">
        <f t="shared" si="308"/>
        <v/>
      </c>
      <c r="B1150" s="115"/>
      <c r="C1150" s="116"/>
      <c r="D1150" s="116"/>
      <c r="E1150" s="146"/>
      <c r="F1150" s="146"/>
      <c r="G1150" s="147"/>
      <c r="H1150" s="117"/>
      <c r="I1150" s="118" t="str">
        <f t="shared" si="292"/>
        <v/>
      </c>
      <c r="J1150" s="119"/>
      <c r="K1150" s="120">
        <v>1</v>
      </c>
      <c r="L1150" s="121">
        <f t="shared" si="297"/>
        <v>0</v>
      </c>
      <c r="M1150" s="122" t="str">
        <f t="shared" si="293"/>
        <v/>
      </c>
      <c r="N1150" s="123" t="str">
        <f t="shared" si="294"/>
        <v/>
      </c>
      <c r="O1150" s="124" t="str">
        <f t="shared" si="298"/>
        <v/>
      </c>
      <c r="P1150" s="125" t="e">
        <f t="shared" si="295"/>
        <v>#N/A</v>
      </c>
      <c r="Q1150" s="126">
        <f t="shared" si="296"/>
        <v>0</v>
      </c>
      <c r="R1150" s="127">
        <f t="shared" si="299"/>
        <v>0</v>
      </c>
      <c r="S1150" s="132" t="str">
        <f t="shared" si="300"/>
        <v/>
      </c>
      <c r="T1150" s="133" t="str">
        <f t="shared" si="301"/>
        <v/>
      </c>
      <c r="U1150" s="133" t="str">
        <f t="shared" si="302"/>
        <v/>
      </c>
      <c r="V1150" s="133" t="str">
        <f t="shared" si="303"/>
        <v/>
      </c>
      <c r="W1150" s="133" t="str">
        <f t="shared" si="304"/>
        <v/>
      </c>
      <c r="X1150" s="134" t="str">
        <f t="shared" si="305"/>
        <v/>
      </c>
      <c r="Y1150" s="133" t="str">
        <f t="shared" si="306"/>
        <v/>
      </c>
      <c r="Z1150" s="135" t="str">
        <f t="shared" si="307"/>
        <v/>
      </c>
      <c r="AA1150" s="113"/>
      <c r="AB1150" s="113"/>
      <c r="AC1150" s="113"/>
      <c r="AD1150" s="113"/>
      <c r="AE1150" s="138"/>
      <c r="AF1150" s="138"/>
      <c r="AG1150" s="138"/>
      <c r="AH1150" s="113"/>
      <c r="AI1150" s="253" t="s">
        <v>5120</v>
      </c>
      <c r="AJ1150" s="234" t="s">
        <v>731</v>
      </c>
      <c r="AK1150" s="242">
        <v>0.04</v>
      </c>
      <c r="AL1150" s="254">
        <v>0</v>
      </c>
      <c r="AM1150" s="113" t="s">
        <v>2622</v>
      </c>
    </row>
    <row r="1151" spans="1:39" ht="12.75">
      <c r="A1151" s="114" t="str">
        <f t="shared" si="308"/>
        <v/>
      </c>
      <c r="B1151" s="115"/>
      <c r="C1151" s="116"/>
      <c r="D1151" s="116"/>
      <c r="E1151" s="146"/>
      <c r="F1151" s="146"/>
      <c r="G1151" s="147"/>
      <c r="H1151" s="117"/>
      <c r="I1151" s="118" t="str">
        <f t="shared" si="292"/>
        <v/>
      </c>
      <c r="J1151" s="119"/>
      <c r="K1151" s="120">
        <v>1</v>
      </c>
      <c r="L1151" s="121">
        <f t="shared" si="297"/>
        <v>0</v>
      </c>
      <c r="M1151" s="122" t="str">
        <f t="shared" si="293"/>
        <v/>
      </c>
      <c r="N1151" s="123" t="str">
        <f t="shared" si="294"/>
        <v/>
      </c>
      <c r="O1151" s="124" t="str">
        <f t="shared" si="298"/>
        <v/>
      </c>
      <c r="P1151" s="125" t="e">
        <f t="shared" si="295"/>
        <v>#N/A</v>
      </c>
      <c r="Q1151" s="126">
        <f t="shared" si="296"/>
        <v>0</v>
      </c>
      <c r="R1151" s="127">
        <f t="shared" si="299"/>
        <v>0</v>
      </c>
      <c r="S1151" s="132" t="str">
        <f t="shared" si="300"/>
        <v/>
      </c>
      <c r="T1151" s="133" t="str">
        <f t="shared" si="301"/>
        <v/>
      </c>
      <c r="U1151" s="133" t="str">
        <f t="shared" si="302"/>
        <v/>
      </c>
      <c r="V1151" s="133" t="str">
        <f t="shared" si="303"/>
        <v/>
      </c>
      <c r="W1151" s="133" t="str">
        <f t="shared" si="304"/>
        <v/>
      </c>
      <c r="X1151" s="134" t="str">
        <f t="shared" si="305"/>
        <v/>
      </c>
      <c r="Y1151" s="133" t="str">
        <f t="shared" si="306"/>
        <v/>
      </c>
      <c r="Z1151" s="135" t="str">
        <f t="shared" si="307"/>
        <v/>
      </c>
      <c r="AA1151" s="113"/>
      <c r="AB1151" s="113"/>
      <c r="AC1151" s="113"/>
      <c r="AD1151" s="113"/>
      <c r="AE1151" s="138"/>
      <c r="AF1151" s="138"/>
      <c r="AG1151" s="138"/>
      <c r="AH1151" s="113"/>
      <c r="AI1151" s="253" t="s">
        <v>3010</v>
      </c>
      <c r="AJ1151" s="234" t="s">
        <v>731</v>
      </c>
      <c r="AK1151" s="242">
        <v>0.04</v>
      </c>
      <c r="AL1151" s="254">
        <v>0</v>
      </c>
      <c r="AM1151" s="113" t="s">
        <v>2622</v>
      </c>
    </row>
    <row r="1152" spans="1:39" ht="12.75">
      <c r="A1152" s="114" t="str">
        <f t="shared" si="308"/>
        <v/>
      </c>
      <c r="B1152" s="115"/>
      <c r="C1152" s="116"/>
      <c r="D1152" s="116"/>
      <c r="E1152" s="146"/>
      <c r="F1152" s="146"/>
      <c r="G1152" s="147"/>
      <c r="H1152" s="117"/>
      <c r="I1152" s="118" t="str">
        <f t="shared" si="292"/>
        <v/>
      </c>
      <c r="J1152" s="119"/>
      <c r="K1152" s="120">
        <v>1</v>
      </c>
      <c r="L1152" s="121">
        <f t="shared" si="297"/>
        <v>0</v>
      </c>
      <c r="M1152" s="122" t="str">
        <f t="shared" si="293"/>
        <v/>
      </c>
      <c r="N1152" s="123" t="str">
        <f t="shared" si="294"/>
        <v/>
      </c>
      <c r="O1152" s="124" t="str">
        <f t="shared" si="298"/>
        <v/>
      </c>
      <c r="P1152" s="125" t="e">
        <f t="shared" si="295"/>
        <v>#N/A</v>
      </c>
      <c r="Q1152" s="126">
        <f t="shared" si="296"/>
        <v>0</v>
      </c>
      <c r="R1152" s="127">
        <f t="shared" si="299"/>
        <v>0</v>
      </c>
      <c r="S1152" s="132" t="str">
        <f t="shared" si="300"/>
        <v/>
      </c>
      <c r="T1152" s="133" t="str">
        <f t="shared" si="301"/>
        <v/>
      </c>
      <c r="U1152" s="133" t="str">
        <f t="shared" si="302"/>
        <v/>
      </c>
      <c r="V1152" s="133" t="str">
        <f t="shared" si="303"/>
        <v/>
      </c>
      <c r="W1152" s="133" t="str">
        <f t="shared" si="304"/>
        <v/>
      </c>
      <c r="X1152" s="134" t="str">
        <f t="shared" si="305"/>
        <v/>
      </c>
      <c r="Y1152" s="133" t="str">
        <f t="shared" si="306"/>
        <v/>
      </c>
      <c r="Z1152" s="135" t="str">
        <f t="shared" si="307"/>
        <v/>
      </c>
      <c r="AA1152" s="113"/>
      <c r="AB1152" s="113"/>
      <c r="AC1152" s="113"/>
      <c r="AD1152" s="113"/>
      <c r="AE1152" s="138"/>
      <c r="AF1152" s="138"/>
      <c r="AG1152" s="138"/>
      <c r="AH1152" s="113"/>
      <c r="AI1152" s="253" t="s">
        <v>3011</v>
      </c>
      <c r="AJ1152" s="234" t="s">
        <v>731</v>
      </c>
      <c r="AK1152" s="242">
        <v>0.04</v>
      </c>
      <c r="AL1152" s="254">
        <v>0</v>
      </c>
      <c r="AM1152" s="113" t="s">
        <v>2622</v>
      </c>
    </row>
    <row r="1153" spans="1:39" ht="12.75">
      <c r="A1153" s="114" t="str">
        <f t="shared" si="308"/>
        <v/>
      </c>
      <c r="B1153" s="115"/>
      <c r="C1153" s="116"/>
      <c r="D1153" s="116"/>
      <c r="E1153" s="146"/>
      <c r="F1153" s="146"/>
      <c r="G1153" s="147"/>
      <c r="H1153" s="117"/>
      <c r="I1153" s="118" t="str">
        <f t="shared" si="292"/>
        <v/>
      </c>
      <c r="J1153" s="119"/>
      <c r="K1153" s="120">
        <v>1</v>
      </c>
      <c r="L1153" s="121">
        <f t="shared" si="297"/>
        <v>0</v>
      </c>
      <c r="M1153" s="122" t="str">
        <f t="shared" si="293"/>
        <v/>
      </c>
      <c r="N1153" s="123" t="str">
        <f t="shared" si="294"/>
        <v/>
      </c>
      <c r="O1153" s="124" t="str">
        <f t="shared" si="298"/>
        <v/>
      </c>
      <c r="P1153" s="125" t="e">
        <f t="shared" si="295"/>
        <v>#N/A</v>
      </c>
      <c r="Q1153" s="126">
        <f t="shared" si="296"/>
        <v>0</v>
      </c>
      <c r="R1153" s="127">
        <f t="shared" si="299"/>
        <v>0</v>
      </c>
      <c r="S1153" s="132" t="str">
        <f t="shared" si="300"/>
        <v/>
      </c>
      <c r="T1153" s="133" t="str">
        <f t="shared" si="301"/>
        <v/>
      </c>
      <c r="U1153" s="133" t="str">
        <f t="shared" si="302"/>
        <v/>
      </c>
      <c r="V1153" s="133" t="str">
        <f t="shared" si="303"/>
        <v/>
      </c>
      <c r="W1153" s="133" t="str">
        <f t="shared" si="304"/>
        <v/>
      </c>
      <c r="X1153" s="134" t="str">
        <f t="shared" si="305"/>
        <v/>
      </c>
      <c r="Y1153" s="133" t="str">
        <f t="shared" si="306"/>
        <v/>
      </c>
      <c r="Z1153" s="135" t="str">
        <f t="shared" si="307"/>
        <v/>
      </c>
      <c r="AA1153" s="113"/>
      <c r="AB1153" s="113"/>
      <c r="AC1153" s="113"/>
      <c r="AD1153" s="113"/>
      <c r="AE1153" s="138"/>
      <c r="AF1153" s="138"/>
      <c r="AG1153" s="138"/>
      <c r="AH1153" s="113"/>
      <c r="AI1153" s="253" t="s">
        <v>3012</v>
      </c>
      <c r="AJ1153" s="234" t="s">
        <v>731</v>
      </c>
      <c r="AK1153" s="235">
        <v>0.04</v>
      </c>
      <c r="AL1153" s="254">
        <v>0</v>
      </c>
      <c r="AM1153" s="113" t="s">
        <v>2622</v>
      </c>
    </row>
    <row r="1154" spans="1:39" ht="12.75">
      <c r="A1154" s="114" t="str">
        <f t="shared" si="308"/>
        <v/>
      </c>
      <c r="B1154" s="115"/>
      <c r="C1154" s="116"/>
      <c r="D1154" s="116"/>
      <c r="E1154" s="146"/>
      <c r="F1154" s="146"/>
      <c r="G1154" s="147"/>
      <c r="H1154" s="117"/>
      <c r="I1154" s="118" t="str">
        <f t="shared" si="292"/>
        <v/>
      </c>
      <c r="J1154" s="119"/>
      <c r="K1154" s="120">
        <v>1</v>
      </c>
      <c r="L1154" s="121">
        <f t="shared" si="297"/>
        <v>0</v>
      </c>
      <c r="M1154" s="122" t="str">
        <f t="shared" si="293"/>
        <v/>
      </c>
      <c r="N1154" s="123" t="str">
        <f t="shared" si="294"/>
        <v/>
      </c>
      <c r="O1154" s="124" t="str">
        <f t="shared" si="298"/>
        <v/>
      </c>
      <c r="P1154" s="125" t="e">
        <f t="shared" si="295"/>
        <v>#N/A</v>
      </c>
      <c r="Q1154" s="126">
        <f t="shared" si="296"/>
        <v>0</v>
      </c>
      <c r="R1154" s="127">
        <f t="shared" si="299"/>
        <v>0</v>
      </c>
      <c r="S1154" s="132" t="str">
        <f t="shared" si="300"/>
        <v/>
      </c>
      <c r="T1154" s="133" t="str">
        <f t="shared" si="301"/>
        <v/>
      </c>
      <c r="U1154" s="133" t="str">
        <f t="shared" si="302"/>
        <v/>
      </c>
      <c r="V1154" s="133" t="str">
        <f t="shared" si="303"/>
        <v/>
      </c>
      <c r="W1154" s="133" t="str">
        <f t="shared" si="304"/>
        <v/>
      </c>
      <c r="X1154" s="134" t="str">
        <f t="shared" si="305"/>
        <v/>
      </c>
      <c r="Y1154" s="133" t="str">
        <f t="shared" si="306"/>
        <v/>
      </c>
      <c r="Z1154" s="135" t="str">
        <f t="shared" si="307"/>
        <v/>
      </c>
      <c r="AA1154" s="113"/>
      <c r="AB1154" s="113"/>
      <c r="AC1154" s="113"/>
      <c r="AD1154" s="113"/>
      <c r="AE1154" s="138"/>
      <c r="AF1154" s="138"/>
      <c r="AG1154" s="138"/>
      <c r="AH1154" s="113"/>
      <c r="AI1154" s="253" t="s">
        <v>3013</v>
      </c>
      <c r="AJ1154" s="234" t="s">
        <v>731</v>
      </c>
      <c r="AK1154" s="235">
        <v>0.04</v>
      </c>
      <c r="AL1154" s="254">
        <v>0</v>
      </c>
      <c r="AM1154" s="113" t="s">
        <v>2622</v>
      </c>
    </row>
    <row r="1155" spans="1:39" ht="12.75">
      <c r="A1155" s="114" t="str">
        <f t="shared" si="308"/>
        <v/>
      </c>
      <c r="B1155" s="115"/>
      <c r="C1155" s="116"/>
      <c r="D1155" s="116"/>
      <c r="E1155" s="146"/>
      <c r="F1155" s="146"/>
      <c r="G1155" s="147"/>
      <c r="H1155" s="117"/>
      <c r="I1155" s="118" t="str">
        <f t="shared" si="292"/>
        <v/>
      </c>
      <c r="J1155" s="119"/>
      <c r="K1155" s="120">
        <v>1</v>
      </c>
      <c r="L1155" s="121">
        <f t="shared" si="297"/>
        <v>0</v>
      </c>
      <c r="M1155" s="122" t="str">
        <f t="shared" si="293"/>
        <v/>
      </c>
      <c r="N1155" s="123" t="str">
        <f t="shared" si="294"/>
        <v/>
      </c>
      <c r="O1155" s="124" t="str">
        <f t="shared" si="298"/>
        <v/>
      </c>
      <c r="P1155" s="125" t="e">
        <f t="shared" si="295"/>
        <v>#N/A</v>
      </c>
      <c r="Q1155" s="126">
        <f t="shared" si="296"/>
        <v>0</v>
      </c>
      <c r="R1155" s="127">
        <f t="shared" si="299"/>
        <v>0</v>
      </c>
      <c r="S1155" s="132" t="str">
        <f t="shared" si="300"/>
        <v/>
      </c>
      <c r="T1155" s="133" t="str">
        <f t="shared" si="301"/>
        <v/>
      </c>
      <c r="U1155" s="133" t="str">
        <f t="shared" si="302"/>
        <v/>
      </c>
      <c r="V1155" s="133" t="str">
        <f t="shared" si="303"/>
        <v/>
      </c>
      <c r="W1155" s="133" t="str">
        <f t="shared" si="304"/>
        <v/>
      </c>
      <c r="X1155" s="134" t="str">
        <f t="shared" si="305"/>
        <v/>
      </c>
      <c r="Y1155" s="133" t="str">
        <f t="shared" si="306"/>
        <v/>
      </c>
      <c r="Z1155" s="135" t="str">
        <f t="shared" si="307"/>
        <v/>
      </c>
      <c r="AA1155" s="113"/>
      <c r="AB1155" s="113"/>
      <c r="AC1155" s="113"/>
      <c r="AD1155" s="113"/>
      <c r="AE1155" s="138"/>
      <c r="AF1155" s="138"/>
      <c r="AG1155" s="138"/>
      <c r="AH1155" s="113"/>
      <c r="AI1155" s="253" t="s">
        <v>3014</v>
      </c>
      <c r="AJ1155" s="234" t="s">
        <v>731</v>
      </c>
      <c r="AK1155" s="235">
        <v>0.04</v>
      </c>
      <c r="AL1155" s="254">
        <v>0</v>
      </c>
      <c r="AM1155" s="113" t="s">
        <v>2622</v>
      </c>
    </row>
    <row r="1156" spans="1:39" ht="12.75">
      <c r="A1156" s="114" t="str">
        <f t="shared" si="308"/>
        <v/>
      </c>
      <c r="B1156" s="115"/>
      <c r="C1156" s="116"/>
      <c r="D1156" s="116"/>
      <c r="E1156" s="146"/>
      <c r="F1156" s="146"/>
      <c r="G1156" s="147"/>
      <c r="H1156" s="117"/>
      <c r="I1156" s="118" t="str">
        <f t="shared" si="292"/>
        <v/>
      </c>
      <c r="J1156" s="119"/>
      <c r="K1156" s="120">
        <v>1</v>
      </c>
      <c r="L1156" s="121">
        <f t="shared" si="297"/>
        <v>0</v>
      </c>
      <c r="M1156" s="122" t="str">
        <f t="shared" si="293"/>
        <v/>
      </c>
      <c r="N1156" s="123" t="str">
        <f t="shared" si="294"/>
        <v/>
      </c>
      <c r="O1156" s="124" t="str">
        <f t="shared" si="298"/>
        <v/>
      </c>
      <c r="P1156" s="125" t="e">
        <f t="shared" si="295"/>
        <v>#N/A</v>
      </c>
      <c r="Q1156" s="126">
        <f t="shared" si="296"/>
        <v>0</v>
      </c>
      <c r="R1156" s="127">
        <f t="shared" si="299"/>
        <v>0</v>
      </c>
      <c r="S1156" s="132" t="str">
        <f t="shared" si="300"/>
        <v/>
      </c>
      <c r="T1156" s="133" t="str">
        <f t="shared" si="301"/>
        <v/>
      </c>
      <c r="U1156" s="133" t="str">
        <f t="shared" si="302"/>
        <v/>
      </c>
      <c r="V1156" s="133" t="str">
        <f t="shared" si="303"/>
        <v/>
      </c>
      <c r="W1156" s="133" t="str">
        <f t="shared" si="304"/>
        <v/>
      </c>
      <c r="X1156" s="134" t="str">
        <f t="shared" si="305"/>
        <v/>
      </c>
      <c r="Y1156" s="133" t="str">
        <f t="shared" si="306"/>
        <v/>
      </c>
      <c r="Z1156" s="135" t="str">
        <f t="shared" si="307"/>
        <v/>
      </c>
      <c r="AA1156" s="113"/>
      <c r="AB1156" s="113"/>
      <c r="AC1156" s="113"/>
      <c r="AD1156" s="113"/>
      <c r="AE1156" s="138"/>
      <c r="AF1156" s="138"/>
      <c r="AG1156" s="138"/>
      <c r="AH1156" s="113"/>
      <c r="AI1156" s="253" t="s">
        <v>5121</v>
      </c>
      <c r="AJ1156" s="234" t="s">
        <v>731</v>
      </c>
      <c r="AK1156" s="235">
        <v>0.04</v>
      </c>
      <c r="AL1156" s="254">
        <v>0</v>
      </c>
      <c r="AM1156" s="113" t="s">
        <v>2622</v>
      </c>
    </row>
    <row r="1157" spans="1:39" ht="12.75">
      <c r="A1157" s="114" t="str">
        <f t="shared" si="308"/>
        <v/>
      </c>
      <c r="B1157" s="115"/>
      <c r="C1157" s="116"/>
      <c r="D1157" s="116"/>
      <c r="E1157" s="146"/>
      <c r="F1157" s="146"/>
      <c r="G1157" s="147"/>
      <c r="H1157" s="117"/>
      <c r="I1157" s="118" t="str">
        <f t="shared" si="292"/>
        <v/>
      </c>
      <c r="J1157" s="119"/>
      <c r="K1157" s="120">
        <v>1</v>
      </c>
      <c r="L1157" s="121">
        <f t="shared" si="297"/>
        <v>0</v>
      </c>
      <c r="M1157" s="122" t="str">
        <f t="shared" si="293"/>
        <v/>
      </c>
      <c r="N1157" s="123" t="str">
        <f t="shared" si="294"/>
        <v/>
      </c>
      <c r="O1157" s="124" t="str">
        <f t="shared" si="298"/>
        <v/>
      </c>
      <c r="P1157" s="125" t="e">
        <f t="shared" si="295"/>
        <v>#N/A</v>
      </c>
      <c r="Q1157" s="126">
        <f t="shared" si="296"/>
        <v>0</v>
      </c>
      <c r="R1157" s="127">
        <f t="shared" si="299"/>
        <v>0</v>
      </c>
      <c r="S1157" s="132" t="str">
        <f t="shared" si="300"/>
        <v/>
      </c>
      <c r="T1157" s="133" t="str">
        <f t="shared" si="301"/>
        <v/>
      </c>
      <c r="U1157" s="133" t="str">
        <f t="shared" si="302"/>
        <v/>
      </c>
      <c r="V1157" s="133" t="str">
        <f t="shared" si="303"/>
        <v/>
      </c>
      <c r="W1157" s="133" t="str">
        <f t="shared" si="304"/>
        <v/>
      </c>
      <c r="X1157" s="134" t="str">
        <f t="shared" si="305"/>
        <v/>
      </c>
      <c r="Y1157" s="133" t="str">
        <f t="shared" si="306"/>
        <v/>
      </c>
      <c r="Z1157" s="135" t="str">
        <f t="shared" si="307"/>
        <v/>
      </c>
      <c r="AA1157" s="113"/>
      <c r="AB1157" s="113"/>
      <c r="AC1157" s="113"/>
      <c r="AD1157" s="113"/>
      <c r="AE1157" s="138"/>
      <c r="AF1157" s="138"/>
      <c r="AG1157" s="138"/>
      <c r="AH1157" s="113"/>
      <c r="AI1157" s="253" t="s">
        <v>3015</v>
      </c>
      <c r="AJ1157" s="234" t="s">
        <v>731</v>
      </c>
      <c r="AK1157" s="235">
        <v>0.04</v>
      </c>
      <c r="AL1157" s="254">
        <v>0</v>
      </c>
      <c r="AM1157" s="113" t="s">
        <v>2622</v>
      </c>
    </row>
    <row r="1158" spans="1:39" ht="12.75">
      <c r="A1158" s="114" t="str">
        <f t="shared" si="308"/>
        <v/>
      </c>
      <c r="B1158" s="115"/>
      <c r="C1158" s="116"/>
      <c r="D1158" s="116"/>
      <c r="E1158" s="146"/>
      <c r="F1158" s="146"/>
      <c r="G1158" s="147"/>
      <c r="H1158" s="117"/>
      <c r="I1158" s="118" t="str">
        <f t="shared" si="292"/>
        <v/>
      </c>
      <c r="J1158" s="119"/>
      <c r="K1158" s="120">
        <v>1</v>
      </c>
      <c r="L1158" s="121">
        <f t="shared" si="297"/>
        <v>0</v>
      </c>
      <c r="M1158" s="122" t="str">
        <f t="shared" si="293"/>
        <v/>
      </c>
      <c r="N1158" s="123" t="str">
        <f t="shared" si="294"/>
        <v/>
      </c>
      <c r="O1158" s="124" t="str">
        <f t="shared" si="298"/>
        <v/>
      </c>
      <c r="P1158" s="125" t="e">
        <f t="shared" si="295"/>
        <v>#N/A</v>
      </c>
      <c r="Q1158" s="126">
        <f t="shared" si="296"/>
        <v>0</v>
      </c>
      <c r="R1158" s="127">
        <f t="shared" si="299"/>
        <v>0</v>
      </c>
      <c r="S1158" s="132" t="str">
        <f t="shared" si="300"/>
        <v/>
      </c>
      <c r="T1158" s="133" t="str">
        <f t="shared" si="301"/>
        <v/>
      </c>
      <c r="U1158" s="133" t="str">
        <f t="shared" si="302"/>
        <v/>
      </c>
      <c r="V1158" s="133" t="str">
        <f t="shared" si="303"/>
        <v/>
      </c>
      <c r="W1158" s="133" t="str">
        <f t="shared" si="304"/>
        <v/>
      </c>
      <c r="X1158" s="134" t="str">
        <f t="shared" si="305"/>
        <v/>
      </c>
      <c r="Y1158" s="133" t="str">
        <f t="shared" si="306"/>
        <v/>
      </c>
      <c r="Z1158" s="135" t="str">
        <f t="shared" si="307"/>
        <v/>
      </c>
      <c r="AA1158" s="113"/>
      <c r="AB1158" s="113"/>
      <c r="AC1158" s="113"/>
      <c r="AD1158" s="113"/>
      <c r="AE1158" s="138"/>
      <c r="AF1158" s="138"/>
      <c r="AG1158" s="138"/>
      <c r="AH1158" s="113"/>
      <c r="AI1158" s="253" t="s">
        <v>3016</v>
      </c>
      <c r="AJ1158" s="234" t="s">
        <v>731</v>
      </c>
      <c r="AK1158" s="235">
        <v>0.04</v>
      </c>
      <c r="AL1158" s="254">
        <v>0</v>
      </c>
      <c r="AM1158" s="113" t="s">
        <v>2622</v>
      </c>
    </row>
    <row r="1159" spans="1:39" ht="12.75">
      <c r="A1159" s="114" t="str">
        <f t="shared" si="308"/>
        <v/>
      </c>
      <c r="B1159" s="115"/>
      <c r="C1159" s="116"/>
      <c r="D1159" s="116"/>
      <c r="E1159" s="146"/>
      <c r="F1159" s="146"/>
      <c r="G1159" s="147"/>
      <c r="H1159" s="117"/>
      <c r="I1159" s="118" t="str">
        <f t="shared" si="292"/>
        <v/>
      </c>
      <c r="J1159" s="119"/>
      <c r="K1159" s="120">
        <v>1</v>
      </c>
      <c r="L1159" s="121">
        <f t="shared" si="297"/>
        <v>0</v>
      </c>
      <c r="M1159" s="122" t="str">
        <f t="shared" si="293"/>
        <v/>
      </c>
      <c r="N1159" s="123" t="str">
        <f t="shared" si="294"/>
        <v/>
      </c>
      <c r="O1159" s="124" t="str">
        <f t="shared" si="298"/>
        <v/>
      </c>
      <c r="P1159" s="125" t="e">
        <f t="shared" si="295"/>
        <v>#N/A</v>
      </c>
      <c r="Q1159" s="126">
        <f t="shared" si="296"/>
        <v>0</v>
      </c>
      <c r="R1159" s="127">
        <f t="shared" si="299"/>
        <v>0</v>
      </c>
      <c r="S1159" s="132" t="str">
        <f t="shared" si="300"/>
        <v/>
      </c>
      <c r="T1159" s="133" t="str">
        <f t="shared" si="301"/>
        <v/>
      </c>
      <c r="U1159" s="133" t="str">
        <f t="shared" si="302"/>
        <v/>
      </c>
      <c r="V1159" s="133" t="str">
        <f t="shared" si="303"/>
        <v/>
      </c>
      <c r="W1159" s="133" t="str">
        <f t="shared" si="304"/>
        <v/>
      </c>
      <c r="X1159" s="134" t="str">
        <f t="shared" si="305"/>
        <v/>
      </c>
      <c r="Y1159" s="133" t="str">
        <f t="shared" si="306"/>
        <v/>
      </c>
      <c r="Z1159" s="135" t="str">
        <f t="shared" si="307"/>
        <v/>
      </c>
      <c r="AA1159" s="113"/>
      <c r="AB1159" s="113"/>
      <c r="AC1159" s="113"/>
      <c r="AD1159" s="113"/>
      <c r="AE1159" s="138"/>
      <c r="AF1159" s="138"/>
      <c r="AG1159" s="138"/>
      <c r="AH1159" s="113"/>
      <c r="AI1159" s="253" t="s">
        <v>3017</v>
      </c>
      <c r="AJ1159" s="234" t="s">
        <v>731</v>
      </c>
      <c r="AK1159" s="235">
        <v>0.04</v>
      </c>
      <c r="AL1159" s="254">
        <v>0</v>
      </c>
      <c r="AM1159" s="113" t="s">
        <v>2622</v>
      </c>
    </row>
    <row r="1160" spans="1:39" ht="12.75">
      <c r="A1160" s="114" t="str">
        <f t="shared" si="308"/>
        <v/>
      </c>
      <c r="B1160" s="115"/>
      <c r="C1160" s="116"/>
      <c r="D1160" s="116"/>
      <c r="E1160" s="146"/>
      <c r="F1160" s="146"/>
      <c r="G1160" s="147"/>
      <c r="H1160" s="117"/>
      <c r="I1160" s="118" t="str">
        <f t="shared" si="292"/>
        <v/>
      </c>
      <c r="J1160" s="119"/>
      <c r="K1160" s="120">
        <v>1</v>
      </c>
      <c r="L1160" s="121">
        <f t="shared" si="297"/>
        <v>0</v>
      </c>
      <c r="M1160" s="122" t="str">
        <f t="shared" si="293"/>
        <v/>
      </c>
      <c r="N1160" s="123" t="str">
        <f t="shared" si="294"/>
        <v/>
      </c>
      <c r="O1160" s="124" t="str">
        <f t="shared" si="298"/>
        <v/>
      </c>
      <c r="P1160" s="125" t="e">
        <f t="shared" si="295"/>
        <v>#N/A</v>
      </c>
      <c r="Q1160" s="126">
        <f t="shared" si="296"/>
        <v>0</v>
      </c>
      <c r="R1160" s="127">
        <f t="shared" si="299"/>
        <v>0</v>
      </c>
      <c r="S1160" s="132" t="str">
        <f t="shared" si="300"/>
        <v/>
      </c>
      <c r="T1160" s="133" t="str">
        <f t="shared" si="301"/>
        <v/>
      </c>
      <c r="U1160" s="133" t="str">
        <f t="shared" si="302"/>
        <v/>
      </c>
      <c r="V1160" s="133" t="str">
        <f t="shared" si="303"/>
        <v/>
      </c>
      <c r="W1160" s="133" t="str">
        <f t="shared" si="304"/>
        <v/>
      </c>
      <c r="X1160" s="134" t="str">
        <f t="shared" si="305"/>
        <v/>
      </c>
      <c r="Y1160" s="133" t="str">
        <f t="shared" si="306"/>
        <v/>
      </c>
      <c r="Z1160" s="135" t="str">
        <f t="shared" si="307"/>
        <v/>
      </c>
      <c r="AA1160" s="113"/>
      <c r="AB1160" s="113"/>
      <c r="AC1160" s="113"/>
      <c r="AD1160" s="113"/>
      <c r="AE1160" s="138"/>
      <c r="AF1160" s="138"/>
      <c r="AG1160" s="138"/>
      <c r="AH1160" s="113"/>
      <c r="AI1160" s="253" t="s">
        <v>3018</v>
      </c>
      <c r="AJ1160" s="234" t="s">
        <v>731</v>
      </c>
      <c r="AK1160" s="235">
        <v>0.04</v>
      </c>
      <c r="AL1160" s="254">
        <v>0</v>
      </c>
      <c r="AM1160" s="113" t="s">
        <v>2622</v>
      </c>
    </row>
    <row r="1161" spans="1:39" ht="12.75">
      <c r="A1161" s="114" t="str">
        <f t="shared" si="308"/>
        <v/>
      </c>
      <c r="B1161" s="115"/>
      <c r="C1161" s="116"/>
      <c r="D1161" s="116"/>
      <c r="E1161" s="146"/>
      <c r="F1161" s="146"/>
      <c r="G1161" s="147"/>
      <c r="H1161" s="117"/>
      <c r="I1161" s="118" t="str">
        <f t="shared" si="292"/>
        <v/>
      </c>
      <c r="J1161" s="119"/>
      <c r="K1161" s="120">
        <v>1</v>
      </c>
      <c r="L1161" s="121">
        <f t="shared" si="297"/>
        <v>0</v>
      </c>
      <c r="M1161" s="122" t="str">
        <f t="shared" si="293"/>
        <v/>
      </c>
      <c r="N1161" s="123" t="str">
        <f t="shared" si="294"/>
        <v/>
      </c>
      <c r="O1161" s="124" t="str">
        <f t="shared" si="298"/>
        <v/>
      </c>
      <c r="P1161" s="125" t="e">
        <f t="shared" si="295"/>
        <v>#N/A</v>
      </c>
      <c r="Q1161" s="126">
        <f t="shared" si="296"/>
        <v>0</v>
      </c>
      <c r="R1161" s="127">
        <f t="shared" si="299"/>
        <v>0</v>
      </c>
      <c r="S1161" s="132" t="str">
        <f t="shared" si="300"/>
        <v/>
      </c>
      <c r="T1161" s="133" t="str">
        <f t="shared" si="301"/>
        <v/>
      </c>
      <c r="U1161" s="133" t="str">
        <f t="shared" si="302"/>
        <v/>
      </c>
      <c r="V1161" s="133" t="str">
        <f t="shared" si="303"/>
        <v/>
      </c>
      <c r="W1161" s="133" t="str">
        <f t="shared" si="304"/>
        <v/>
      </c>
      <c r="X1161" s="134" t="str">
        <f t="shared" si="305"/>
        <v/>
      </c>
      <c r="Y1161" s="133" t="str">
        <f t="shared" si="306"/>
        <v/>
      </c>
      <c r="Z1161" s="135" t="str">
        <f t="shared" si="307"/>
        <v/>
      </c>
      <c r="AA1161" s="113"/>
      <c r="AB1161" s="113"/>
      <c r="AC1161" s="113"/>
      <c r="AD1161" s="113"/>
      <c r="AE1161" s="138"/>
      <c r="AF1161" s="138"/>
      <c r="AG1161" s="138"/>
      <c r="AH1161" s="113"/>
      <c r="AI1161" s="253" t="s">
        <v>3019</v>
      </c>
      <c r="AJ1161" s="234" t="s">
        <v>731</v>
      </c>
      <c r="AK1161" s="235">
        <v>0.04</v>
      </c>
      <c r="AL1161" s="254">
        <v>0</v>
      </c>
      <c r="AM1161" s="113" t="s">
        <v>2622</v>
      </c>
    </row>
    <row r="1162" spans="1:39" ht="12.75">
      <c r="A1162" s="114" t="str">
        <f t="shared" si="308"/>
        <v/>
      </c>
      <c r="B1162" s="115"/>
      <c r="C1162" s="116"/>
      <c r="D1162" s="116"/>
      <c r="E1162" s="146"/>
      <c r="F1162" s="146"/>
      <c r="G1162" s="147"/>
      <c r="H1162" s="117"/>
      <c r="I1162" s="118" t="str">
        <f t="shared" si="292"/>
        <v/>
      </c>
      <c r="J1162" s="119"/>
      <c r="K1162" s="120">
        <v>1</v>
      </c>
      <c r="L1162" s="121">
        <f t="shared" si="297"/>
        <v>0</v>
      </c>
      <c r="M1162" s="122" t="str">
        <f t="shared" si="293"/>
        <v/>
      </c>
      <c r="N1162" s="123" t="str">
        <f t="shared" si="294"/>
        <v/>
      </c>
      <c r="O1162" s="124" t="str">
        <f t="shared" si="298"/>
        <v/>
      </c>
      <c r="P1162" s="125" t="e">
        <f t="shared" si="295"/>
        <v>#N/A</v>
      </c>
      <c r="Q1162" s="126">
        <f t="shared" si="296"/>
        <v>0</v>
      </c>
      <c r="R1162" s="127">
        <f t="shared" si="299"/>
        <v>0</v>
      </c>
      <c r="S1162" s="132" t="str">
        <f t="shared" si="300"/>
        <v/>
      </c>
      <c r="T1162" s="133" t="str">
        <f t="shared" si="301"/>
        <v/>
      </c>
      <c r="U1162" s="133" t="str">
        <f t="shared" si="302"/>
        <v/>
      </c>
      <c r="V1162" s="133" t="str">
        <f t="shared" si="303"/>
        <v/>
      </c>
      <c r="W1162" s="133" t="str">
        <f t="shared" si="304"/>
        <v/>
      </c>
      <c r="X1162" s="134" t="str">
        <f t="shared" si="305"/>
        <v/>
      </c>
      <c r="Y1162" s="133" t="str">
        <f t="shared" si="306"/>
        <v/>
      </c>
      <c r="Z1162" s="135" t="str">
        <f t="shared" si="307"/>
        <v/>
      </c>
      <c r="AA1162" s="113"/>
      <c r="AB1162" s="113"/>
      <c r="AC1162" s="113"/>
      <c r="AD1162" s="113"/>
      <c r="AE1162" s="138"/>
      <c r="AF1162" s="138"/>
      <c r="AG1162" s="138"/>
      <c r="AH1162" s="113"/>
      <c r="AI1162" s="253" t="s">
        <v>3020</v>
      </c>
      <c r="AJ1162" s="234" t="s">
        <v>731</v>
      </c>
      <c r="AK1162" s="235">
        <v>0.04</v>
      </c>
      <c r="AL1162" s="254">
        <v>0</v>
      </c>
      <c r="AM1162" s="113" t="s">
        <v>2622</v>
      </c>
    </row>
    <row r="1163" spans="1:39" ht="12.75">
      <c r="A1163" s="114" t="str">
        <f t="shared" si="308"/>
        <v/>
      </c>
      <c r="B1163" s="115"/>
      <c r="C1163" s="116"/>
      <c r="D1163" s="116"/>
      <c r="E1163" s="146"/>
      <c r="F1163" s="146"/>
      <c r="G1163" s="147"/>
      <c r="H1163" s="117"/>
      <c r="I1163" s="118" t="str">
        <f t="shared" si="292"/>
        <v/>
      </c>
      <c r="J1163" s="119"/>
      <c r="K1163" s="120">
        <v>1</v>
      </c>
      <c r="L1163" s="121">
        <f t="shared" si="297"/>
        <v>0</v>
      </c>
      <c r="M1163" s="122" t="str">
        <f t="shared" si="293"/>
        <v/>
      </c>
      <c r="N1163" s="123" t="str">
        <f t="shared" si="294"/>
        <v/>
      </c>
      <c r="O1163" s="124" t="str">
        <f t="shared" si="298"/>
        <v/>
      </c>
      <c r="P1163" s="125" t="e">
        <f t="shared" si="295"/>
        <v>#N/A</v>
      </c>
      <c r="Q1163" s="126">
        <f t="shared" si="296"/>
        <v>0</v>
      </c>
      <c r="R1163" s="127">
        <f t="shared" si="299"/>
        <v>0</v>
      </c>
      <c r="S1163" s="132" t="str">
        <f t="shared" si="300"/>
        <v/>
      </c>
      <c r="T1163" s="133" t="str">
        <f t="shared" si="301"/>
        <v/>
      </c>
      <c r="U1163" s="133" t="str">
        <f t="shared" si="302"/>
        <v/>
      </c>
      <c r="V1163" s="133" t="str">
        <f t="shared" si="303"/>
        <v/>
      </c>
      <c r="W1163" s="133" t="str">
        <f t="shared" si="304"/>
        <v/>
      </c>
      <c r="X1163" s="134" t="str">
        <f t="shared" si="305"/>
        <v/>
      </c>
      <c r="Y1163" s="133" t="str">
        <f t="shared" si="306"/>
        <v/>
      </c>
      <c r="Z1163" s="135" t="str">
        <f t="shared" si="307"/>
        <v/>
      </c>
      <c r="AA1163" s="113"/>
      <c r="AB1163" s="113"/>
      <c r="AC1163" s="113"/>
      <c r="AD1163" s="113"/>
      <c r="AE1163" s="138"/>
      <c r="AF1163" s="138"/>
      <c r="AG1163" s="138"/>
      <c r="AH1163" s="113"/>
      <c r="AI1163" s="253" t="s">
        <v>5122</v>
      </c>
      <c r="AJ1163" s="234" t="s">
        <v>731</v>
      </c>
      <c r="AK1163" s="235">
        <v>0.04</v>
      </c>
      <c r="AL1163" s="254">
        <v>0</v>
      </c>
      <c r="AM1163" s="113" t="s">
        <v>2622</v>
      </c>
    </row>
    <row r="1164" spans="1:39" ht="12.75">
      <c r="A1164" s="114" t="str">
        <f t="shared" si="308"/>
        <v/>
      </c>
      <c r="B1164" s="115"/>
      <c r="C1164" s="116"/>
      <c r="D1164" s="116"/>
      <c r="E1164" s="146"/>
      <c r="F1164" s="146"/>
      <c r="G1164" s="147"/>
      <c r="H1164" s="117"/>
      <c r="I1164" s="118" t="str">
        <f t="shared" ref="I1164:I1227" si="309">IF(ISNA($P1164="TRUE"),"",VLOOKUP($G1164,$AI$14:$AL$5997,2,FALSE))</f>
        <v/>
      </c>
      <c r="J1164" s="119"/>
      <c r="K1164" s="120">
        <v>1</v>
      </c>
      <c r="L1164" s="121">
        <f t="shared" si="297"/>
        <v>0</v>
      </c>
      <c r="M1164" s="122" t="str">
        <f t="shared" ref="M1164:M1227" si="310">IF(ISNA($P1164="TRUE"),"",VLOOKUP($G1164,$AI$14:$AL$5997,3,FALSE))</f>
        <v/>
      </c>
      <c r="N1164" s="123" t="str">
        <f t="shared" ref="N1164:N1227" si="311">IF(ISNA($P1164="TRUE"),"",VLOOKUP($G1164,$AI$14:$AL$5997,4,FALSE))</f>
        <v/>
      </c>
      <c r="O1164" s="124" t="str">
        <f t="shared" si="298"/>
        <v/>
      </c>
      <c r="P1164" s="125" t="e">
        <f t="shared" ref="P1164:P1227" si="312">VLOOKUP(G1164,$AI$14:$AM$5998,5,FALSE)</f>
        <v>#N/A</v>
      </c>
      <c r="Q1164" s="126">
        <f t="shared" ref="Q1164:Q1227" si="313">IF(ISNUMBER(H1164),+N1164*H1164,0)</f>
        <v>0</v>
      </c>
      <c r="R1164" s="127">
        <f t="shared" si="299"/>
        <v>0</v>
      </c>
      <c r="S1164" s="132" t="str">
        <f t="shared" si="300"/>
        <v/>
      </c>
      <c r="T1164" s="133" t="str">
        <f t="shared" si="301"/>
        <v/>
      </c>
      <c r="U1164" s="133" t="str">
        <f t="shared" si="302"/>
        <v/>
      </c>
      <c r="V1164" s="133" t="str">
        <f t="shared" si="303"/>
        <v/>
      </c>
      <c r="W1164" s="133" t="str">
        <f t="shared" si="304"/>
        <v/>
      </c>
      <c r="X1164" s="134" t="str">
        <f t="shared" si="305"/>
        <v/>
      </c>
      <c r="Y1164" s="133" t="str">
        <f t="shared" si="306"/>
        <v/>
      </c>
      <c r="Z1164" s="135" t="str">
        <f t="shared" si="307"/>
        <v/>
      </c>
      <c r="AA1164" s="113"/>
      <c r="AB1164" s="113"/>
      <c r="AC1164" s="113"/>
      <c r="AD1164" s="113"/>
      <c r="AE1164" s="138"/>
      <c r="AF1164" s="138"/>
      <c r="AG1164" s="138"/>
      <c r="AH1164" s="113"/>
      <c r="AI1164" s="253" t="s">
        <v>5123</v>
      </c>
      <c r="AJ1164" s="234" t="s">
        <v>731</v>
      </c>
      <c r="AK1164" s="235">
        <v>0.04</v>
      </c>
      <c r="AL1164" s="254">
        <v>0</v>
      </c>
      <c r="AM1164" s="113" t="s">
        <v>2622</v>
      </c>
    </row>
    <row r="1165" spans="1:39" ht="12.75">
      <c r="A1165" s="114" t="str">
        <f t="shared" si="308"/>
        <v/>
      </c>
      <c r="B1165" s="115"/>
      <c r="C1165" s="116"/>
      <c r="D1165" s="116"/>
      <c r="E1165" s="146"/>
      <c r="F1165" s="146"/>
      <c r="G1165" s="147"/>
      <c r="H1165" s="117"/>
      <c r="I1165" s="118" t="str">
        <f t="shared" si="309"/>
        <v/>
      </c>
      <c r="J1165" s="119"/>
      <c r="K1165" s="120">
        <v>1</v>
      </c>
      <c r="L1165" s="121">
        <f t="shared" ref="L1165:L1228" si="314">IF(ISNUMBER(J1165),+J1165*$J$6*K1165,0)</f>
        <v>0</v>
      </c>
      <c r="M1165" s="122" t="str">
        <f t="shared" si="310"/>
        <v/>
      </c>
      <c r="N1165" s="123" t="str">
        <f t="shared" si="311"/>
        <v/>
      </c>
      <c r="O1165" s="124" t="str">
        <f t="shared" ref="O1165:O1228" si="315">IF(ISNA(P1165="TRUE"),"",ROUND((L1165*M1165+Q1165)*R1165,2))</f>
        <v/>
      </c>
      <c r="P1165" s="125" t="e">
        <f t="shared" si="312"/>
        <v>#N/A</v>
      </c>
      <c r="Q1165" s="126">
        <f t="shared" si="313"/>
        <v>0</v>
      </c>
      <c r="R1165" s="127">
        <f t="shared" ref="R1165:R1228" si="316">IF(B1165="N",1,0)</f>
        <v>0</v>
      </c>
      <c r="S1165" s="132" t="str">
        <f t="shared" ref="S1165:S1228" si="317">IF(ISNA(P1165)=FALSE,IF(ISNA(VLOOKUP(B1165,AA$14:AA$31,1,FALSE))=TRUE,"X",""),"")</f>
        <v/>
      </c>
      <c r="T1165" s="133" t="str">
        <f t="shared" ref="T1165:T1228" si="318">IF(ISNA(P1165)=FALSE,IF(ISNA(VLOOKUP(C1165,$AE$14:$AE$240,1,FALSE)=TRUE),"X",""),"")</f>
        <v/>
      </c>
      <c r="U1165" s="133" t="str">
        <f t="shared" ref="U1165:U1228" si="319">IF(ISNA(P1165)=FALSE,IF(ISNA(VLOOKUP(D1165,$AE$14:$AE$240,1,FALSE)=TRUE),"X",""),"")</f>
        <v/>
      </c>
      <c r="V1165" s="133" t="str">
        <f t="shared" ref="V1165:V1228" si="320">IF(ISNA(P1165)=FALSE,IF(ISTEXT(E1165)=FALSE,"X",""),"")</f>
        <v/>
      </c>
      <c r="W1165" s="133" t="str">
        <f t="shared" ref="W1165:W1228" si="321">IF(ISNA(P1165)=FALSE,IF(ISTEXT(F1165)=FALSE,"X",""),"")</f>
        <v/>
      </c>
      <c r="X1165" s="134" t="str">
        <f t="shared" ref="X1165:X1228" si="322">IF(ISNUMBER(J1165)=TRUE,IF(ISNA(VLOOKUP(G1165,AI$14:AI$5997,1,FALSE)=TRUE),"X",""),"")</f>
        <v/>
      </c>
      <c r="Y1165" s="133" t="str">
        <f t="shared" ref="Y1165:Y1228" si="323">IF(ISNA(P1165)=FALSE,IF(I1165="..",IF(LEN(H1165)&gt;0,"X",""),IF(H1165&lt;0.00001,"X","")),"")</f>
        <v/>
      </c>
      <c r="Z1165" s="135" t="str">
        <f t="shared" ref="Z1165:Z1228" si="324">IF(ISNA(P1165)=TRUE,"",IF(L1165&gt;=0.0001,"","X"))</f>
        <v/>
      </c>
      <c r="AA1165" s="113"/>
      <c r="AB1165" s="113"/>
      <c r="AC1165" s="113"/>
      <c r="AD1165" s="113"/>
      <c r="AE1165" s="138"/>
      <c r="AF1165" s="138"/>
      <c r="AG1165" s="138"/>
      <c r="AH1165" s="113"/>
      <c r="AI1165" s="253" t="s">
        <v>5124</v>
      </c>
      <c r="AJ1165" s="234" t="s">
        <v>731</v>
      </c>
      <c r="AK1165" s="235">
        <v>0.04</v>
      </c>
      <c r="AL1165" s="254">
        <v>0</v>
      </c>
      <c r="AM1165" s="113" t="s">
        <v>2622</v>
      </c>
    </row>
    <row r="1166" spans="1:39" ht="12.75">
      <c r="A1166" s="114" t="str">
        <f t="shared" ref="A1166:A1229" si="325">IF(ISNA($P1166)=TRUE,"",A1165+1)</f>
        <v/>
      </c>
      <c r="B1166" s="115"/>
      <c r="C1166" s="116"/>
      <c r="D1166" s="116"/>
      <c r="E1166" s="146"/>
      <c r="F1166" s="146"/>
      <c r="G1166" s="147"/>
      <c r="H1166" s="117"/>
      <c r="I1166" s="118" t="str">
        <f t="shared" si="309"/>
        <v/>
      </c>
      <c r="J1166" s="119"/>
      <c r="K1166" s="120">
        <v>1</v>
      </c>
      <c r="L1166" s="121">
        <f t="shared" si="314"/>
        <v>0</v>
      </c>
      <c r="M1166" s="122" t="str">
        <f t="shared" si="310"/>
        <v/>
      </c>
      <c r="N1166" s="123" t="str">
        <f t="shared" si="311"/>
        <v/>
      </c>
      <c r="O1166" s="124" t="str">
        <f t="shared" si="315"/>
        <v/>
      </c>
      <c r="P1166" s="125" t="e">
        <f t="shared" si="312"/>
        <v>#N/A</v>
      </c>
      <c r="Q1166" s="126">
        <f t="shared" si="313"/>
        <v>0</v>
      </c>
      <c r="R1166" s="127">
        <f t="shared" si="316"/>
        <v>0</v>
      </c>
      <c r="S1166" s="132" t="str">
        <f t="shared" si="317"/>
        <v/>
      </c>
      <c r="T1166" s="133" t="str">
        <f t="shared" si="318"/>
        <v/>
      </c>
      <c r="U1166" s="133" t="str">
        <f t="shared" si="319"/>
        <v/>
      </c>
      <c r="V1166" s="133" t="str">
        <f t="shared" si="320"/>
        <v/>
      </c>
      <c r="W1166" s="133" t="str">
        <f t="shared" si="321"/>
        <v/>
      </c>
      <c r="X1166" s="134" t="str">
        <f t="shared" si="322"/>
        <v/>
      </c>
      <c r="Y1166" s="133" t="str">
        <f t="shared" si="323"/>
        <v/>
      </c>
      <c r="Z1166" s="135" t="str">
        <f t="shared" si="324"/>
        <v/>
      </c>
      <c r="AA1166" s="113"/>
      <c r="AB1166" s="113"/>
      <c r="AC1166" s="113"/>
      <c r="AD1166" s="113"/>
      <c r="AE1166" s="138"/>
      <c r="AF1166" s="138"/>
      <c r="AG1166" s="138"/>
      <c r="AH1166" s="113"/>
      <c r="AI1166" s="253" t="s">
        <v>5125</v>
      </c>
      <c r="AJ1166" s="234" t="s">
        <v>731</v>
      </c>
      <c r="AK1166" s="235">
        <v>0.04</v>
      </c>
      <c r="AL1166" s="254">
        <v>0</v>
      </c>
      <c r="AM1166" s="113" t="s">
        <v>2622</v>
      </c>
    </row>
    <row r="1167" spans="1:39" ht="12.75">
      <c r="A1167" s="114" t="str">
        <f t="shared" si="325"/>
        <v/>
      </c>
      <c r="B1167" s="115"/>
      <c r="C1167" s="116"/>
      <c r="D1167" s="116"/>
      <c r="E1167" s="146"/>
      <c r="F1167" s="146"/>
      <c r="G1167" s="147"/>
      <c r="H1167" s="117"/>
      <c r="I1167" s="118" t="str">
        <f t="shared" si="309"/>
        <v/>
      </c>
      <c r="J1167" s="119"/>
      <c r="K1167" s="120">
        <v>1</v>
      </c>
      <c r="L1167" s="121">
        <f t="shared" si="314"/>
        <v>0</v>
      </c>
      <c r="M1167" s="122" t="str">
        <f t="shared" si="310"/>
        <v/>
      </c>
      <c r="N1167" s="123" t="str">
        <f t="shared" si="311"/>
        <v/>
      </c>
      <c r="O1167" s="124" t="str">
        <f t="shared" si="315"/>
        <v/>
      </c>
      <c r="P1167" s="125" t="e">
        <f t="shared" si="312"/>
        <v>#N/A</v>
      </c>
      <c r="Q1167" s="126">
        <f t="shared" si="313"/>
        <v>0</v>
      </c>
      <c r="R1167" s="127">
        <f t="shared" si="316"/>
        <v>0</v>
      </c>
      <c r="S1167" s="132" t="str">
        <f t="shared" si="317"/>
        <v/>
      </c>
      <c r="T1167" s="133" t="str">
        <f t="shared" si="318"/>
        <v/>
      </c>
      <c r="U1167" s="133" t="str">
        <f t="shared" si="319"/>
        <v/>
      </c>
      <c r="V1167" s="133" t="str">
        <f t="shared" si="320"/>
        <v/>
      </c>
      <c r="W1167" s="133" t="str">
        <f t="shared" si="321"/>
        <v/>
      </c>
      <c r="X1167" s="134" t="str">
        <f t="shared" si="322"/>
        <v/>
      </c>
      <c r="Y1167" s="133" t="str">
        <f t="shared" si="323"/>
        <v/>
      </c>
      <c r="Z1167" s="135" t="str">
        <f t="shared" si="324"/>
        <v/>
      </c>
      <c r="AA1167" s="113"/>
      <c r="AB1167" s="113"/>
      <c r="AC1167" s="113"/>
      <c r="AD1167" s="113"/>
      <c r="AE1167" s="138"/>
      <c r="AF1167" s="138"/>
      <c r="AG1167" s="138"/>
      <c r="AH1167" s="113"/>
      <c r="AI1167" s="253" t="s">
        <v>6375</v>
      </c>
      <c r="AJ1167" s="234" t="s">
        <v>731</v>
      </c>
      <c r="AK1167" s="235">
        <v>0.04</v>
      </c>
      <c r="AL1167" s="254">
        <v>0</v>
      </c>
      <c r="AM1167" s="113" t="s">
        <v>2622</v>
      </c>
    </row>
    <row r="1168" spans="1:39" ht="12.75">
      <c r="A1168" s="114" t="str">
        <f t="shared" si="325"/>
        <v/>
      </c>
      <c r="B1168" s="115"/>
      <c r="C1168" s="116"/>
      <c r="D1168" s="116"/>
      <c r="E1168" s="146"/>
      <c r="F1168" s="146"/>
      <c r="G1168" s="147"/>
      <c r="H1168" s="117"/>
      <c r="I1168" s="118" t="str">
        <f t="shared" si="309"/>
        <v/>
      </c>
      <c r="J1168" s="119"/>
      <c r="K1168" s="120">
        <v>1</v>
      </c>
      <c r="L1168" s="121">
        <f t="shared" si="314"/>
        <v>0</v>
      </c>
      <c r="M1168" s="122" t="str">
        <f t="shared" si="310"/>
        <v/>
      </c>
      <c r="N1168" s="123" t="str">
        <f t="shared" si="311"/>
        <v/>
      </c>
      <c r="O1168" s="124" t="str">
        <f t="shared" si="315"/>
        <v/>
      </c>
      <c r="P1168" s="125" t="e">
        <f t="shared" si="312"/>
        <v>#N/A</v>
      </c>
      <c r="Q1168" s="126">
        <f t="shared" si="313"/>
        <v>0</v>
      </c>
      <c r="R1168" s="127">
        <f t="shared" si="316"/>
        <v>0</v>
      </c>
      <c r="S1168" s="132" t="str">
        <f t="shared" si="317"/>
        <v/>
      </c>
      <c r="T1168" s="133" t="str">
        <f t="shared" si="318"/>
        <v/>
      </c>
      <c r="U1168" s="133" t="str">
        <f t="shared" si="319"/>
        <v/>
      </c>
      <c r="V1168" s="133" t="str">
        <f t="shared" si="320"/>
        <v/>
      </c>
      <c r="W1168" s="133" t="str">
        <f t="shared" si="321"/>
        <v/>
      </c>
      <c r="X1168" s="134" t="str">
        <f t="shared" si="322"/>
        <v/>
      </c>
      <c r="Y1168" s="133" t="str">
        <f t="shared" si="323"/>
        <v/>
      </c>
      <c r="Z1168" s="135" t="str">
        <f t="shared" si="324"/>
        <v/>
      </c>
      <c r="AA1168" s="113"/>
      <c r="AB1168" s="113"/>
      <c r="AC1168" s="113"/>
      <c r="AD1168" s="113"/>
      <c r="AE1168" s="138"/>
      <c r="AF1168" s="138"/>
      <c r="AG1168" s="138"/>
      <c r="AH1168" s="113"/>
      <c r="AI1168" s="253" t="s">
        <v>3021</v>
      </c>
      <c r="AJ1168" s="234" t="s">
        <v>731</v>
      </c>
      <c r="AK1168" s="235">
        <v>0.04</v>
      </c>
      <c r="AL1168" s="254">
        <v>0</v>
      </c>
      <c r="AM1168" s="113" t="s">
        <v>2622</v>
      </c>
    </row>
    <row r="1169" spans="1:39" ht="12.75">
      <c r="A1169" s="114" t="str">
        <f t="shared" si="325"/>
        <v/>
      </c>
      <c r="B1169" s="115"/>
      <c r="C1169" s="116"/>
      <c r="D1169" s="116"/>
      <c r="E1169" s="146"/>
      <c r="F1169" s="146"/>
      <c r="G1169" s="147"/>
      <c r="H1169" s="117"/>
      <c r="I1169" s="118" t="str">
        <f t="shared" si="309"/>
        <v/>
      </c>
      <c r="J1169" s="119"/>
      <c r="K1169" s="120">
        <v>1</v>
      </c>
      <c r="L1169" s="121">
        <f t="shared" si="314"/>
        <v>0</v>
      </c>
      <c r="M1169" s="122" t="str">
        <f t="shared" si="310"/>
        <v/>
      </c>
      <c r="N1169" s="123" t="str">
        <f t="shared" si="311"/>
        <v/>
      </c>
      <c r="O1169" s="124" t="str">
        <f t="shared" si="315"/>
        <v/>
      </c>
      <c r="P1169" s="125" t="e">
        <f t="shared" si="312"/>
        <v>#N/A</v>
      </c>
      <c r="Q1169" s="126">
        <f t="shared" si="313"/>
        <v>0</v>
      </c>
      <c r="R1169" s="127">
        <f t="shared" si="316"/>
        <v>0</v>
      </c>
      <c r="S1169" s="132" t="str">
        <f t="shared" si="317"/>
        <v/>
      </c>
      <c r="T1169" s="133" t="str">
        <f t="shared" si="318"/>
        <v/>
      </c>
      <c r="U1169" s="133" t="str">
        <f t="shared" si="319"/>
        <v/>
      </c>
      <c r="V1169" s="133" t="str">
        <f t="shared" si="320"/>
        <v/>
      </c>
      <c r="W1169" s="133" t="str">
        <f t="shared" si="321"/>
        <v/>
      </c>
      <c r="X1169" s="134" t="str">
        <f t="shared" si="322"/>
        <v/>
      </c>
      <c r="Y1169" s="133" t="str">
        <f t="shared" si="323"/>
        <v/>
      </c>
      <c r="Z1169" s="135" t="str">
        <f t="shared" si="324"/>
        <v/>
      </c>
      <c r="AA1169" s="113"/>
      <c r="AB1169" s="113"/>
      <c r="AC1169" s="113"/>
      <c r="AD1169" s="113"/>
      <c r="AE1169" s="138"/>
      <c r="AF1169" s="138"/>
      <c r="AG1169" s="138"/>
      <c r="AH1169" s="113"/>
      <c r="AI1169" s="253" t="s">
        <v>3022</v>
      </c>
      <c r="AJ1169" s="234" t="s">
        <v>731</v>
      </c>
      <c r="AK1169" s="235">
        <v>0.04</v>
      </c>
      <c r="AL1169" s="254">
        <v>0</v>
      </c>
      <c r="AM1169" s="113" t="s">
        <v>2622</v>
      </c>
    </row>
    <row r="1170" spans="1:39" ht="12.75">
      <c r="A1170" s="114" t="str">
        <f t="shared" si="325"/>
        <v/>
      </c>
      <c r="B1170" s="115"/>
      <c r="C1170" s="116"/>
      <c r="D1170" s="116"/>
      <c r="E1170" s="146"/>
      <c r="F1170" s="146"/>
      <c r="G1170" s="147"/>
      <c r="H1170" s="117"/>
      <c r="I1170" s="118" t="str">
        <f t="shared" si="309"/>
        <v/>
      </c>
      <c r="J1170" s="119"/>
      <c r="K1170" s="120">
        <v>1</v>
      </c>
      <c r="L1170" s="121">
        <f t="shared" si="314"/>
        <v>0</v>
      </c>
      <c r="M1170" s="122" t="str">
        <f t="shared" si="310"/>
        <v/>
      </c>
      <c r="N1170" s="123" t="str">
        <f t="shared" si="311"/>
        <v/>
      </c>
      <c r="O1170" s="124" t="str">
        <f t="shared" si="315"/>
        <v/>
      </c>
      <c r="P1170" s="125" t="e">
        <f t="shared" si="312"/>
        <v>#N/A</v>
      </c>
      <c r="Q1170" s="126">
        <f t="shared" si="313"/>
        <v>0</v>
      </c>
      <c r="R1170" s="127">
        <f t="shared" si="316"/>
        <v>0</v>
      </c>
      <c r="S1170" s="132" t="str">
        <f t="shared" si="317"/>
        <v/>
      </c>
      <c r="T1170" s="133" t="str">
        <f t="shared" si="318"/>
        <v/>
      </c>
      <c r="U1170" s="133" t="str">
        <f t="shared" si="319"/>
        <v/>
      </c>
      <c r="V1170" s="133" t="str">
        <f t="shared" si="320"/>
        <v/>
      </c>
      <c r="W1170" s="133" t="str">
        <f t="shared" si="321"/>
        <v/>
      </c>
      <c r="X1170" s="134" t="str">
        <f t="shared" si="322"/>
        <v/>
      </c>
      <c r="Y1170" s="133" t="str">
        <f t="shared" si="323"/>
        <v/>
      </c>
      <c r="Z1170" s="135" t="str">
        <f t="shared" si="324"/>
        <v/>
      </c>
      <c r="AA1170" s="113"/>
      <c r="AB1170" s="113"/>
      <c r="AC1170" s="113"/>
      <c r="AD1170" s="113"/>
      <c r="AE1170" s="138"/>
      <c r="AF1170" s="138"/>
      <c r="AG1170" s="138"/>
      <c r="AH1170" s="113"/>
      <c r="AI1170" s="253" t="s">
        <v>3023</v>
      </c>
      <c r="AJ1170" s="234" t="s">
        <v>731</v>
      </c>
      <c r="AK1170" s="242">
        <v>0.04</v>
      </c>
      <c r="AL1170" s="254">
        <v>0</v>
      </c>
      <c r="AM1170" s="113" t="s">
        <v>2622</v>
      </c>
    </row>
    <row r="1171" spans="1:39" ht="12.75">
      <c r="A1171" s="114" t="str">
        <f t="shared" si="325"/>
        <v/>
      </c>
      <c r="B1171" s="115"/>
      <c r="C1171" s="116"/>
      <c r="D1171" s="116"/>
      <c r="E1171" s="146"/>
      <c r="F1171" s="146"/>
      <c r="G1171" s="147"/>
      <c r="H1171" s="117"/>
      <c r="I1171" s="118" t="str">
        <f t="shared" si="309"/>
        <v/>
      </c>
      <c r="J1171" s="119"/>
      <c r="K1171" s="120">
        <v>1</v>
      </c>
      <c r="L1171" s="121">
        <f t="shared" si="314"/>
        <v>0</v>
      </c>
      <c r="M1171" s="122" t="str">
        <f t="shared" si="310"/>
        <v/>
      </c>
      <c r="N1171" s="123" t="str">
        <f t="shared" si="311"/>
        <v/>
      </c>
      <c r="O1171" s="124" t="str">
        <f t="shared" si="315"/>
        <v/>
      </c>
      <c r="P1171" s="125" t="e">
        <f t="shared" si="312"/>
        <v>#N/A</v>
      </c>
      <c r="Q1171" s="126">
        <f t="shared" si="313"/>
        <v>0</v>
      </c>
      <c r="R1171" s="127">
        <f t="shared" si="316"/>
        <v>0</v>
      </c>
      <c r="S1171" s="132" t="str">
        <f t="shared" si="317"/>
        <v/>
      </c>
      <c r="T1171" s="133" t="str">
        <f t="shared" si="318"/>
        <v/>
      </c>
      <c r="U1171" s="133" t="str">
        <f t="shared" si="319"/>
        <v/>
      </c>
      <c r="V1171" s="133" t="str">
        <f t="shared" si="320"/>
        <v/>
      </c>
      <c r="W1171" s="133" t="str">
        <f t="shared" si="321"/>
        <v/>
      </c>
      <c r="X1171" s="134" t="str">
        <f t="shared" si="322"/>
        <v/>
      </c>
      <c r="Y1171" s="133" t="str">
        <f t="shared" si="323"/>
        <v/>
      </c>
      <c r="Z1171" s="135" t="str">
        <f t="shared" si="324"/>
        <v/>
      </c>
      <c r="AA1171" s="113"/>
      <c r="AB1171" s="113"/>
      <c r="AC1171" s="113"/>
      <c r="AD1171" s="113"/>
      <c r="AE1171" s="138"/>
      <c r="AF1171" s="138"/>
      <c r="AG1171" s="138"/>
      <c r="AH1171" s="113"/>
      <c r="AI1171" s="253" t="s">
        <v>5126</v>
      </c>
      <c r="AJ1171" s="234" t="s">
        <v>731</v>
      </c>
      <c r="AK1171" s="242">
        <v>0.04</v>
      </c>
      <c r="AL1171" s="254">
        <v>0</v>
      </c>
      <c r="AM1171" s="113" t="s">
        <v>2622</v>
      </c>
    </row>
    <row r="1172" spans="1:39" ht="12.75">
      <c r="A1172" s="114" t="str">
        <f t="shared" si="325"/>
        <v/>
      </c>
      <c r="B1172" s="115"/>
      <c r="C1172" s="116"/>
      <c r="D1172" s="116"/>
      <c r="E1172" s="146"/>
      <c r="F1172" s="146"/>
      <c r="G1172" s="147"/>
      <c r="H1172" s="117"/>
      <c r="I1172" s="118" t="str">
        <f t="shared" si="309"/>
        <v/>
      </c>
      <c r="J1172" s="119"/>
      <c r="K1172" s="120">
        <v>1</v>
      </c>
      <c r="L1172" s="121">
        <f t="shared" si="314"/>
        <v>0</v>
      </c>
      <c r="M1172" s="122" t="str">
        <f t="shared" si="310"/>
        <v/>
      </c>
      <c r="N1172" s="123" t="str">
        <f t="shared" si="311"/>
        <v/>
      </c>
      <c r="O1172" s="124" t="str">
        <f t="shared" si="315"/>
        <v/>
      </c>
      <c r="P1172" s="125" t="e">
        <f t="shared" si="312"/>
        <v>#N/A</v>
      </c>
      <c r="Q1172" s="126">
        <f t="shared" si="313"/>
        <v>0</v>
      </c>
      <c r="R1172" s="127">
        <f t="shared" si="316"/>
        <v>0</v>
      </c>
      <c r="S1172" s="132" t="str">
        <f t="shared" si="317"/>
        <v/>
      </c>
      <c r="T1172" s="133" t="str">
        <f t="shared" si="318"/>
        <v/>
      </c>
      <c r="U1172" s="133" t="str">
        <f t="shared" si="319"/>
        <v/>
      </c>
      <c r="V1172" s="133" t="str">
        <f t="shared" si="320"/>
        <v/>
      </c>
      <c r="W1172" s="133" t="str">
        <f t="shared" si="321"/>
        <v/>
      </c>
      <c r="X1172" s="134" t="str">
        <f t="shared" si="322"/>
        <v/>
      </c>
      <c r="Y1172" s="133" t="str">
        <f t="shared" si="323"/>
        <v/>
      </c>
      <c r="Z1172" s="135" t="str">
        <f t="shared" si="324"/>
        <v/>
      </c>
      <c r="AA1172" s="113"/>
      <c r="AB1172" s="113"/>
      <c r="AC1172" s="113"/>
      <c r="AD1172" s="113"/>
      <c r="AE1172" s="138"/>
      <c r="AF1172" s="138"/>
      <c r="AG1172" s="138"/>
      <c r="AH1172" s="113"/>
      <c r="AI1172" s="253" t="s">
        <v>5127</v>
      </c>
      <c r="AJ1172" s="234" t="s">
        <v>731</v>
      </c>
      <c r="AK1172" s="242">
        <v>0.04</v>
      </c>
      <c r="AL1172" s="254">
        <v>0</v>
      </c>
      <c r="AM1172" s="113" t="s">
        <v>2622</v>
      </c>
    </row>
    <row r="1173" spans="1:39" ht="12.75">
      <c r="A1173" s="114" t="str">
        <f t="shared" si="325"/>
        <v/>
      </c>
      <c r="B1173" s="115"/>
      <c r="C1173" s="116"/>
      <c r="D1173" s="116"/>
      <c r="E1173" s="146"/>
      <c r="F1173" s="146"/>
      <c r="G1173" s="147"/>
      <c r="H1173" s="117"/>
      <c r="I1173" s="118" t="str">
        <f t="shared" si="309"/>
        <v/>
      </c>
      <c r="J1173" s="119"/>
      <c r="K1173" s="120">
        <v>1</v>
      </c>
      <c r="L1173" s="121">
        <f t="shared" si="314"/>
        <v>0</v>
      </c>
      <c r="M1173" s="122" t="str">
        <f t="shared" si="310"/>
        <v/>
      </c>
      <c r="N1173" s="123" t="str">
        <f t="shared" si="311"/>
        <v/>
      </c>
      <c r="O1173" s="124" t="str">
        <f t="shared" si="315"/>
        <v/>
      </c>
      <c r="P1173" s="125" t="e">
        <f t="shared" si="312"/>
        <v>#N/A</v>
      </c>
      <c r="Q1173" s="126">
        <f t="shared" si="313"/>
        <v>0</v>
      </c>
      <c r="R1173" s="127">
        <f t="shared" si="316"/>
        <v>0</v>
      </c>
      <c r="S1173" s="132" t="str">
        <f t="shared" si="317"/>
        <v/>
      </c>
      <c r="T1173" s="133" t="str">
        <f t="shared" si="318"/>
        <v/>
      </c>
      <c r="U1173" s="133" t="str">
        <f t="shared" si="319"/>
        <v/>
      </c>
      <c r="V1173" s="133" t="str">
        <f t="shared" si="320"/>
        <v/>
      </c>
      <c r="W1173" s="133" t="str">
        <f t="shared" si="321"/>
        <v/>
      </c>
      <c r="X1173" s="134" t="str">
        <f t="shared" si="322"/>
        <v/>
      </c>
      <c r="Y1173" s="133" t="str">
        <f t="shared" si="323"/>
        <v/>
      </c>
      <c r="Z1173" s="135" t="str">
        <f t="shared" si="324"/>
        <v/>
      </c>
      <c r="AA1173" s="113"/>
      <c r="AB1173" s="113"/>
      <c r="AC1173" s="113"/>
      <c r="AD1173" s="113"/>
      <c r="AE1173" s="138"/>
      <c r="AF1173" s="138"/>
      <c r="AG1173" s="138"/>
      <c r="AH1173" s="113"/>
      <c r="AI1173" s="253" t="s">
        <v>3024</v>
      </c>
      <c r="AJ1173" s="234" t="s">
        <v>731</v>
      </c>
      <c r="AK1173" s="235">
        <v>0.04</v>
      </c>
      <c r="AL1173" s="254">
        <v>0</v>
      </c>
      <c r="AM1173" s="113" t="s">
        <v>2622</v>
      </c>
    </row>
    <row r="1174" spans="1:39" ht="12.75">
      <c r="A1174" s="114" t="str">
        <f t="shared" si="325"/>
        <v/>
      </c>
      <c r="B1174" s="115"/>
      <c r="C1174" s="116"/>
      <c r="D1174" s="116"/>
      <c r="E1174" s="146"/>
      <c r="F1174" s="146"/>
      <c r="G1174" s="147"/>
      <c r="H1174" s="117"/>
      <c r="I1174" s="118" t="str">
        <f t="shared" si="309"/>
        <v/>
      </c>
      <c r="J1174" s="119"/>
      <c r="K1174" s="120">
        <v>1</v>
      </c>
      <c r="L1174" s="121">
        <f t="shared" si="314"/>
        <v>0</v>
      </c>
      <c r="M1174" s="122" t="str">
        <f t="shared" si="310"/>
        <v/>
      </c>
      <c r="N1174" s="123" t="str">
        <f t="shared" si="311"/>
        <v/>
      </c>
      <c r="O1174" s="124" t="str">
        <f t="shared" si="315"/>
        <v/>
      </c>
      <c r="P1174" s="125" t="e">
        <f t="shared" si="312"/>
        <v>#N/A</v>
      </c>
      <c r="Q1174" s="126">
        <f t="shared" si="313"/>
        <v>0</v>
      </c>
      <c r="R1174" s="127">
        <f t="shared" si="316"/>
        <v>0</v>
      </c>
      <c r="S1174" s="132" t="str">
        <f t="shared" si="317"/>
        <v/>
      </c>
      <c r="T1174" s="133" t="str">
        <f t="shared" si="318"/>
        <v/>
      </c>
      <c r="U1174" s="133" t="str">
        <f t="shared" si="319"/>
        <v/>
      </c>
      <c r="V1174" s="133" t="str">
        <f t="shared" si="320"/>
        <v/>
      </c>
      <c r="W1174" s="133" t="str">
        <f t="shared" si="321"/>
        <v/>
      </c>
      <c r="X1174" s="134" t="str">
        <f t="shared" si="322"/>
        <v/>
      </c>
      <c r="Y1174" s="133" t="str">
        <f t="shared" si="323"/>
        <v/>
      </c>
      <c r="Z1174" s="135" t="str">
        <f t="shared" si="324"/>
        <v/>
      </c>
      <c r="AA1174" s="113"/>
      <c r="AB1174" s="113"/>
      <c r="AC1174" s="113"/>
      <c r="AD1174" s="113"/>
      <c r="AE1174" s="138"/>
      <c r="AF1174" s="138"/>
      <c r="AG1174" s="138"/>
      <c r="AH1174" s="113"/>
      <c r="AI1174" s="253" t="s">
        <v>6376</v>
      </c>
      <c r="AJ1174" s="234" t="s">
        <v>731</v>
      </c>
      <c r="AK1174" s="242">
        <v>0.04</v>
      </c>
      <c r="AL1174" s="254">
        <v>0</v>
      </c>
      <c r="AM1174" s="113" t="s">
        <v>2622</v>
      </c>
    </row>
    <row r="1175" spans="1:39" ht="12.75">
      <c r="A1175" s="114" t="str">
        <f t="shared" si="325"/>
        <v/>
      </c>
      <c r="B1175" s="115"/>
      <c r="C1175" s="116"/>
      <c r="D1175" s="116"/>
      <c r="E1175" s="146"/>
      <c r="F1175" s="146"/>
      <c r="G1175" s="147"/>
      <c r="H1175" s="117"/>
      <c r="I1175" s="118" t="str">
        <f t="shared" si="309"/>
        <v/>
      </c>
      <c r="J1175" s="119"/>
      <c r="K1175" s="120">
        <v>1</v>
      </c>
      <c r="L1175" s="121">
        <f t="shared" si="314"/>
        <v>0</v>
      </c>
      <c r="M1175" s="122" t="str">
        <f t="shared" si="310"/>
        <v/>
      </c>
      <c r="N1175" s="123" t="str">
        <f t="shared" si="311"/>
        <v/>
      </c>
      <c r="O1175" s="124" t="str">
        <f t="shared" si="315"/>
        <v/>
      </c>
      <c r="P1175" s="125" t="e">
        <f t="shared" si="312"/>
        <v>#N/A</v>
      </c>
      <c r="Q1175" s="126">
        <f t="shared" si="313"/>
        <v>0</v>
      </c>
      <c r="R1175" s="127">
        <f t="shared" si="316"/>
        <v>0</v>
      </c>
      <c r="S1175" s="132" t="str">
        <f t="shared" si="317"/>
        <v/>
      </c>
      <c r="T1175" s="133" t="str">
        <f t="shared" si="318"/>
        <v/>
      </c>
      <c r="U1175" s="133" t="str">
        <f t="shared" si="319"/>
        <v/>
      </c>
      <c r="V1175" s="133" t="str">
        <f t="shared" si="320"/>
        <v/>
      </c>
      <c r="W1175" s="133" t="str">
        <f t="shared" si="321"/>
        <v/>
      </c>
      <c r="X1175" s="134" t="str">
        <f t="shared" si="322"/>
        <v/>
      </c>
      <c r="Y1175" s="133" t="str">
        <f t="shared" si="323"/>
        <v/>
      </c>
      <c r="Z1175" s="135" t="str">
        <f t="shared" si="324"/>
        <v/>
      </c>
      <c r="AA1175" s="113"/>
      <c r="AB1175" s="113"/>
      <c r="AC1175" s="113"/>
      <c r="AD1175" s="113"/>
      <c r="AE1175" s="138"/>
      <c r="AF1175" s="138"/>
      <c r="AG1175" s="138"/>
      <c r="AH1175" s="113"/>
      <c r="AI1175" s="253" t="s">
        <v>6377</v>
      </c>
      <c r="AJ1175" s="234" t="s">
        <v>731</v>
      </c>
      <c r="AK1175" s="242">
        <v>0.04</v>
      </c>
      <c r="AL1175" s="254">
        <v>0</v>
      </c>
      <c r="AM1175" s="113" t="s">
        <v>2622</v>
      </c>
    </row>
    <row r="1176" spans="1:39" ht="12.75">
      <c r="A1176" s="114" t="str">
        <f t="shared" si="325"/>
        <v/>
      </c>
      <c r="B1176" s="115"/>
      <c r="C1176" s="116"/>
      <c r="D1176" s="116"/>
      <c r="E1176" s="146"/>
      <c r="F1176" s="146"/>
      <c r="G1176" s="147"/>
      <c r="H1176" s="117"/>
      <c r="I1176" s="118" t="str">
        <f t="shared" si="309"/>
        <v/>
      </c>
      <c r="J1176" s="119"/>
      <c r="K1176" s="120">
        <v>1</v>
      </c>
      <c r="L1176" s="121">
        <f t="shared" si="314"/>
        <v>0</v>
      </c>
      <c r="M1176" s="122" t="str">
        <f t="shared" si="310"/>
        <v/>
      </c>
      <c r="N1176" s="123" t="str">
        <f t="shared" si="311"/>
        <v/>
      </c>
      <c r="O1176" s="124" t="str">
        <f t="shared" si="315"/>
        <v/>
      </c>
      <c r="P1176" s="125" t="e">
        <f t="shared" si="312"/>
        <v>#N/A</v>
      </c>
      <c r="Q1176" s="126">
        <f t="shared" si="313"/>
        <v>0</v>
      </c>
      <c r="R1176" s="127">
        <f t="shared" si="316"/>
        <v>0</v>
      </c>
      <c r="S1176" s="132" t="str">
        <f t="shared" si="317"/>
        <v/>
      </c>
      <c r="T1176" s="133" t="str">
        <f t="shared" si="318"/>
        <v/>
      </c>
      <c r="U1176" s="133" t="str">
        <f t="shared" si="319"/>
        <v/>
      </c>
      <c r="V1176" s="133" t="str">
        <f t="shared" si="320"/>
        <v/>
      </c>
      <c r="W1176" s="133" t="str">
        <f t="shared" si="321"/>
        <v/>
      </c>
      <c r="X1176" s="134" t="str">
        <f t="shared" si="322"/>
        <v/>
      </c>
      <c r="Y1176" s="133" t="str">
        <f t="shared" si="323"/>
        <v/>
      </c>
      <c r="Z1176" s="135" t="str">
        <f t="shared" si="324"/>
        <v/>
      </c>
      <c r="AA1176" s="113"/>
      <c r="AB1176" s="113"/>
      <c r="AC1176" s="113"/>
      <c r="AD1176" s="113"/>
      <c r="AE1176" s="138"/>
      <c r="AF1176" s="138"/>
      <c r="AG1176" s="138"/>
      <c r="AH1176" s="113"/>
      <c r="AI1176" s="253" t="s">
        <v>6378</v>
      </c>
      <c r="AJ1176" s="234" t="s">
        <v>731</v>
      </c>
      <c r="AK1176" s="235">
        <v>0.04</v>
      </c>
      <c r="AL1176" s="254">
        <v>0</v>
      </c>
      <c r="AM1176" s="113" t="s">
        <v>2622</v>
      </c>
    </row>
    <row r="1177" spans="1:39" ht="12.75">
      <c r="A1177" s="114" t="str">
        <f t="shared" si="325"/>
        <v/>
      </c>
      <c r="B1177" s="115"/>
      <c r="C1177" s="116"/>
      <c r="D1177" s="116"/>
      <c r="E1177" s="146"/>
      <c r="F1177" s="146"/>
      <c r="G1177" s="147"/>
      <c r="H1177" s="117"/>
      <c r="I1177" s="118" t="str">
        <f t="shared" si="309"/>
        <v/>
      </c>
      <c r="J1177" s="119"/>
      <c r="K1177" s="120">
        <v>1</v>
      </c>
      <c r="L1177" s="121">
        <f t="shared" si="314"/>
        <v>0</v>
      </c>
      <c r="M1177" s="122" t="str">
        <f t="shared" si="310"/>
        <v/>
      </c>
      <c r="N1177" s="123" t="str">
        <f t="shared" si="311"/>
        <v/>
      </c>
      <c r="O1177" s="124" t="str">
        <f t="shared" si="315"/>
        <v/>
      </c>
      <c r="P1177" s="125" t="e">
        <f t="shared" si="312"/>
        <v>#N/A</v>
      </c>
      <c r="Q1177" s="126">
        <f t="shared" si="313"/>
        <v>0</v>
      </c>
      <c r="R1177" s="127">
        <f t="shared" si="316"/>
        <v>0</v>
      </c>
      <c r="S1177" s="132" t="str">
        <f t="shared" si="317"/>
        <v/>
      </c>
      <c r="T1177" s="133" t="str">
        <f t="shared" si="318"/>
        <v/>
      </c>
      <c r="U1177" s="133" t="str">
        <f t="shared" si="319"/>
        <v/>
      </c>
      <c r="V1177" s="133" t="str">
        <f t="shared" si="320"/>
        <v/>
      </c>
      <c r="W1177" s="133" t="str">
        <f t="shared" si="321"/>
        <v/>
      </c>
      <c r="X1177" s="134" t="str">
        <f t="shared" si="322"/>
        <v/>
      </c>
      <c r="Y1177" s="133" t="str">
        <f t="shared" si="323"/>
        <v/>
      </c>
      <c r="Z1177" s="135" t="str">
        <f t="shared" si="324"/>
        <v/>
      </c>
      <c r="AA1177" s="113"/>
      <c r="AB1177" s="113"/>
      <c r="AC1177" s="113"/>
      <c r="AD1177" s="113"/>
      <c r="AE1177" s="138"/>
      <c r="AF1177" s="138"/>
      <c r="AG1177" s="138"/>
      <c r="AH1177" s="113"/>
      <c r="AI1177" s="253" t="s">
        <v>3025</v>
      </c>
      <c r="AJ1177" s="234" t="s">
        <v>3876</v>
      </c>
      <c r="AK1177" s="235">
        <v>0.04</v>
      </c>
      <c r="AL1177" s="254">
        <v>0</v>
      </c>
      <c r="AM1177" s="113" t="s">
        <v>2622</v>
      </c>
    </row>
    <row r="1178" spans="1:39" ht="12.75">
      <c r="A1178" s="114" t="str">
        <f t="shared" si="325"/>
        <v/>
      </c>
      <c r="B1178" s="115"/>
      <c r="C1178" s="116"/>
      <c r="D1178" s="116"/>
      <c r="E1178" s="146"/>
      <c r="F1178" s="146"/>
      <c r="G1178" s="147"/>
      <c r="H1178" s="117"/>
      <c r="I1178" s="118" t="str">
        <f t="shared" si="309"/>
        <v/>
      </c>
      <c r="J1178" s="119"/>
      <c r="K1178" s="120">
        <v>1</v>
      </c>
      <c r="L1178" s="121">
        <f t="shared" si="314"/>
        <v>0</v>
      </c>
      <c r="M1178" s="122" t="str">
        <f t="shared" si="310"/>
        <v/>
      </c>
      <c r="N1178" s="123" t="str">
        <f t="shared" si="311"/>
        <v/>
      </c>
      <c r="O1178" s="124" t="str">
        <f t="shared" si="315"/>
        <v/>
      </c>
      <c r="P1178" s="125" t="e">
        <f t="shared" si="312"/>
        <v>#N/A</v>
      </c>
      <c r="Q1178" s="126">
        <f t="shared" si="313"/>
        <v>0</v>
      </c>
      <c r="R1178" s="127">
        <f t="shared" si="316"/>
        <v>0</v>
      </c>
      <c r="S1178" s="132" t="str">
        <f t="shared" si="317"/>
        <v/>
      </c>
      <c r="T1178" s="133" t="str">
        <f t="shared" si="318"/>
        <v/>
      </c>
      <c r="U1178" s="133" t="str">
        <f t="shared" si="319"/>
        <v/>
      </c>
      <c r="V1178" s="133" t="str">
        <f t="shared" si="320"/>
        <v/>
      </c>
      <c r="W1178" s="133" t="str">
        <f t="shared" si="321"/>
        <v/>
      </c>
      <c r="X1178" s="134" t="str">
        <f t="shared" si="322"/>
        <v/>
      </c>
      <c r="Y1178" s="133" t="str">
        <f t="shared" si="323"/>
        <v/>
      </c>
      <c r="Z1178" s="135" t="str">
        <f t="shared" si="324"/>
        <v/>
      </c>
      <c r="AA1178" s="113"/>
      <c r="AB1178" s="113"/>
      <c r="AC1178" s="113"/>
      <c r="AD1178" s="113"/>
      <c r="AE1178" s="138"/>
      <c r="AF1178" s="138"/>
      <c r="AG1178" s="138"/>
      <c r="AH1178" s="113"/>
      <c r="AI1178" s="253" t="s">
        <v>3026</v>
      </c>
      <c r="AJ1178" s="234" t="s">
        <v>3876</v>
      </c>
      <c r="AK1178" s="235">
        <v>0.04</v>
      </c>
      <c r="AL1178" s="254">
        <v>0</v>
      </c>
      <c r="AM1178" s="113" t="s">
        <v>2622</v>
      </c>
    </row>
    <row r="1179" spans="1:39" ht="12.75">
      <c r="A1179" s="114" t="str">
        <f t="shared" si="325"/>
        <v/>
      </c>
      <c r="B1179" s="115"/>
      <c r="C1179" s="116"/>
      <c r="D1179" s="116"/>
      <c r="E1179" s="146"/>
      <c r="F1179" s="146"/>
      <c r="G1179" s="147"/>
      <c r="H1179" s="117"/>
      <c r="I1179" s="118" t="str">
        <f t="shared" si="309"/>
        <v/>
      </c>
      <c r="J1179" s="119"/>
      <c r="K1179" s="120">
        <v>1</v>
      </c>
      <c r="L1179" s="121">
        <f t="shared" si="314"/>
        <v>0</v>
      </c>
      <c r="M1179" s="122" t="str">
        <f t="shared" si="310"/>
        <v/>
      </c>
      <c r="N1179" s="123" t="str">
        <f t="shared" si="311"/>
        <v/>
      </c>
      <c r="O1179" s="124" t="str">
        <f t="shared" si="315"/>
        <v/>
      </c>
      <c r="P1179" s="125" t="e">
        <f t="shared" si="312"/>
        <v>#N/A</v>
      </c>
      <c r="Q1179" s="126">
        <f t="shared" si="313"/>
        <v>0</v>
      </c>
      <c r="R1179" s="127">
        <f t="shared" si="316"/>
        <v>0</v>
      </c>
      <c r="S1179" s="132" t="str">
        <f t="shared" si="317"/>
        <v/>
      </c>
      <c r="T1179" s="133" t="str">
        <f t="shared" si="318"/>
        <v/>
      </c>
      <c r="U1179" s="133" t="str">
        <f t="shared" si="319"/>
        <v/>
      </c>
      <c r="V1179" s="133" t="str">
        <f t="shared" si="320"/>
        <v/>
      </c>
      <c r="W1179" s="133" t="str">
        <f t="shared" si="321"/>
        <v/>
      </c>
      <c r="X1179" s="134" t="str">
        <f t="shared" si="322"/>
        <v/>
      </c>
      <c r="Y1179" s="133" t="str">
        <f t="shared" si="323"/>
        <v/>
      </c>
      <c r="Z1179" s="135" t="str">
        <f t="shared" si="324"/>
        <v/>
      </c>
      <c r="AA1179" s="113"/>
      <c r="AB1179" s="113"/>
      <c r="AC1179" s="113"/>
      <c r="AD1179" s="113"/>
      <c r="AE1179" s="138"/>
      <c r="AF1179" s="138"/>
      <c r="AG1179" s="138"/>
      <c r="AH1179" s="113"/>
      <c r="AI1179" s="253" t="s">
        <v>3027</v>
      </c>
      <c r="AJ1179" s="234" t="s">
        <v>3876</v>
      </c>
      <c r="AK1179" s="235">
        <v>0.04</v>
      </c>
      <c r="AL1179" s="254">
        <v>0</v>
      </c>
      <c r="AM1179" s="113" t="s">
        <v>2622</v>
      </c>
    </row>
    <row r="1180" spans="1:39" ht="12.75">
      <c r="A1180" s="114" t="str">
        <f t="shared" si="325"/>
        <v/>
      </c>
      <c r="B1180" s="115"/>
      <c r="C1180" s="116"/>
      <c r="D1180" s="116"/>
      <c r="E1180" s="146"/>
      <c r="F1180" s="146"/>
      <c r="G1180" s="147"/>
      <c r="H1180" s="117"/>
      <c r="I1180" s="118" t="str">
        <f t="shared" si="309"/>
        <v/>
      </c>
      <c r="J1180" s="119"/>
      <c r="K1180" s="120">
        <v>1</v>
      </c>
      <c r="L1180" s="121">
        <f t="shared" si="314"/>
        <v>0</v>
      </c>
      <c r="M1180" s="122" t="str">
        <f t="shared" si="310"/>
        <v/>
      </c>
      <c r="N1180" s="123" t="str">
        <f t="shared" si="311"/>
        <v/>
      </c>
      <c r="O1180" s="124" t="str">
        <f t="shared" si="315"/>
        <v/>
      </c>
      <c r="P1180" s="125" t="e">
        <f t="shared" si="312"/>
        <v>#N/A</v>
      </c>
      <c r="Q1180" s="126">
        <f t="shared" si="313"/>
        <v>0</v>
      </c>
      <c r="R1180" s="127">
        <f t="shared" si="316"/>
        <v>0</v>
      </c>
      <c r="S1180" s="132" t="str">
        <f t="shared" si="317"/>
        <v/>
      </c>
      <c r="T1180" s="133" t="str">
        <f t="shared" si="318"/>
        <v/>
      </c>
      <c r="U1180" s="133" t="str">
        <f t="shared" si="319"/>
        <v/>
      </c>
      <c r="V1180" s="133" t="str">
        <f t="shared" si="320"/>
        <v/>
      </c>
      <c r="W1180" s="133" t="str">
        <f t="shared" si="321"/>
        <v/>
      </c>
      <c r="X1180" s="134" t="str">
        <f t="shared" si="322"/>
        <v/>
      </c>
      <c r="Y1180" s="133" t="str">
        <f t="shared" si="323"/>
        <v/>
      </c>
      <c r="Z1180" s="135" t="str">
        <f t="shared" si="324"/>
        <v/>
      </c>
      <c r="AA1180" s="113"/>
      <c r="AB1180" s="113"/>
      <c r="AC1180" s="113"/>
      <c r="AD1180" s="113"/>
      <c r="AE1180" s="138"/>
      <c r="AF1180" s="138"/>
      <c r="AG1180" s="138"/>
      <c r="AH1180" s="113"/>
      <c r="AI1180" s="253" t="s">
        <v>3028</v>
      </c>
      <c r="AJ1180" s="234" t="s">
        <v>3876</v>
      </c>
      <c r="AK1180" s="235">
        <v>0.04</v>
      </c>
      <c r="AL1180" s="254">
        <v>0</v>
      </c>
      <c r="AM1180" s="113" t="s">
        <v>2622</v>
      </c>
    </row>
    <row r="1181" spans="1:39" ht="12.75">
      <c r="A1181" s="114" t="str">
        <f t="shared" si="325"/>
        <v/>
      </c>
      <c r="B1181" s="115"/>
      <c r="C1181" s="116"/>
      <c r="D1181" s="116"/>
      <c r="E1181" s="146"/>
      <c r="F1181" s="146"/>
      <c r="G1181" s="147"/>
      <c r="H1181" s="117"/>
      <c r="I1181" s="118" t="str">
        <f t="shared" si="309"/>
        <v/>
      </c>
      <c r="J1181" s="119"/>
      <c r="K1181" s="120">
        <v>1</v>
      </c>
      <c r="L1181" s="121">
        <f t="shared" si="314"/>
        <v>0</v>
      </c>
      <c r="M1181" s="122" t="str">
        <f t="shared" si="310"/>
        <v/>
      </c>
      <c r="N1181" s="123" t="str">
        <f t="shared" si="311"/>
        <v/>
      </c>
      <c r="O1181" s="124" t="str">
        <f t="shared" si="315"/>
        <v/>
      </c>
      <c r="P1181" s="125" t="e">
        <f t="shared" si="312"/>
        <v>#N/A</v>
      </c>
      <c r="Q1181" s="126">
        <f t="shared" si="313"/>
        <v>0</v>
      </c>
      <c r="R1181" s="127">
        <f t="shared" si="316"/>
        <v>0</v>
      </c>
      <c r="S1181" s="132" t="str">
        <f t="shared" si="317"/>
        <v/>
      </c>
      <c r="T1181" s="133" t="str">
        <f t="shared" si="318"/>
        <v/>
      </c>
      <c r="U1181" s="133" t="str">
        <f t="shared" si="319"/>
        <v/>
      </c>
      <c r="V1181" s="133" t="str">
        <f t="shared" si="320"/>
        <v/>
      </c>
      <c r="W1181" s="133" t="str">
        <f t="shared" si="321"/>
        <v/>
      </c>
      <c r="X1181" s="134" t="str">
        <f t="shared" si="322"/>
        <v/>
      </c>
      <c r="Y1181" s="133" t="str">
        <f t="shared" si="323"/>
        <v/>
      </c>
      <c r="Z1181" s="135" t="str">
        <f t="shared" si="324"/>
        <v/>
      </c>
      <c r="AA1181" s="113"/>
      <c r="AB1181" s="113"/>
      <c r="AC1181" s="113"/>
      <c r="AD1181" s="113"/>
      <c r="AE1181" s="138"/>
      <c r="AF1181" s="138"/>
      <c r="AG1181" s="138"/>
      <c r="AH1181" s="113"/>
      <c r="AI1181" s="253" t="s">
        <v>3029</v>
      </c>
      <c r="AJ1181" s="234" t="s">
        <v>3876</v>
      </c>
      <c r="AK1181" s="235">
        <v>0.04</v>
      </c>
      <c r="AL1181" s="254">
        <v>0</v>
      </c>
      <c r="AM1181" s="113" t="s">
        <v>2622</v>
      </c>
    </row>
    <row r="1182" spans="1:39" ht="12.75">
      <c r="A1182" s="114" t="str">
        <f t="shared" si="325"/>
        <v/>
      </c>
      <c r="B1182" s="115"/>
      <c r="C1182" s="116"/>
      <c r="D1182" s="116"/>
      <c r="E1182" s="146"/>
      <c r="F1182" s="146"/>
      <c r="G1182" s="147"/>
      <c r="H1182" s="117"/>
      <c r="I1182" s="118" t="str">
        <f t="shared" si="309"/>
        <v/>
      </c>
      <c r="J1182" s="119"/>
      <c r="K1182" s="120">
        <v>1</v>
      </c>
      <c r="L1182" s="121">
        <f t="shared" si="314"/>
        <v>0</v>
      </c>
      <c r="M1182" s="122" t="str">
        <f t="shared" si="310"/>
        <v/>
      </c>
      <c r="N1182" s="123" t="str">
        <f t="shared" si="311"/>
        <v/>
      </c>
      <c r="O1182" s="124" t="str">
        <f t="shared" si="315"/>
        <v/>
      </c>
      <c r="P1182" s="125" t="e">
        <f t="shared" si="312"/>
        <v>#N/A</v>
      </c>
      <c r="Q1182" s="126">
        <f t="shared" si="313"/>
        <v>0</v>
      </c>
      <c r="R1182" s="127">
        <f t="shared" si="316"/>
        <v>0</v>
      </c>
      <c r="S1182" s="132" t="str">
        <f t="shared" si="317"/>
        <v/>
      </c>
      <c r="T1182" s="133" t="str">
        <f t="shared" si="318"/>
        <v/>
      </c>
      <c r="U1182" s="133" t="str">
        <f t="shared" si="319"/>
        <v/>
      </c>
      <c r="V1182" s="133" t="str">
        <f t="shared" si="320"/>
        <v/>
      </c>
      <c r="W1182" s="133" t="str">
        <f t="shared" si="321"/>
        <v/>
      </c>
      <c r="X1182" s="134" t="str">
        <f t="shared" si="322"/>
        <v/>
      </c>
      <c r="Y1182" s="133" t="str">
        <f t="shared" si="323"/>
        <v/>
      </c>
      <c r="Z1182" s="135" t="str">
        <f t="shared" si="324"/>
        <v/>
      </c>
      <c r="AA1182" s="113"/>
      <c r="AB1182" s="113"/>
      <c r="AC1182" s="113"/>
      <c r="AD1182" s="113"/>
      <c r="AE1182" s="138"/>
      <c r="AF1182" s="138"/>
      <c r="AG1182" s="138"/>
      <c r="AH1182" s="113"/>
      <c r="AI1182" s="253" t="s">
        <v>6379</v>
      </c>
      <c r="AJ1182" s="234" t="s">
        <v>3876</v>
      </c>
      <c r="AK1182" s="235">
        <v>0.04</v>
      </c>
      <c r="AL1182" s="254">
        <v>0</v>
      </c>
      <c r="AM1182" s="113" t="s">
        <v>2622</v>
      </c>
    </row>
    <row r="1183" spans="1:39" ht="12.75">
      <c r="A1183" s="114" t="str">
        <f t="shared" si="325"/>
        <v/>
      </c>
      <c r="B1183" s="115"/>
      <c r="C1183" s="116"/>
      <c r="D1183" s="116"/>
      <c r="E1183" s="146"/>
      <c r="F1183" s="146"/>
      <c r="G1183" s="147"/>
      <c r="H1183" s="117"/>
      <c r="I1183" s="118" t="str">
        <f t="shared" si="309"/>
        <v/>
      </c>
      <c r="J1183" s="119"/>
      <c r="K1183" s="120">
        <v>1</v>
      </c>
      <c r="L1183" s="121">
        <f t="shared" si="314"/>
        <v>0</v>
      </c>
      <c r="M1183" s="122" t="str">
        <f t="shared" si="310"/>
        <v/>
      </c>
      <c r="N1183" s="123" t="str">
        <f t="shared" si="311"/>
        <v/>
      </c>
      <c r="O1183" s="124" t="str">
        <f t="shared" si="315"/>
        <v/>
      </c>
      <c r="P1183" s="125" t="e">
        <f t="shared" si="312"/>
        <v>#N/A</v>
      </c>
      <c r="Q1183" s="126">
        <f t="shared" si="313"/>
        <v>0</v>
      </c>
      <c r="R1183" s="127">
        <f t="shared" si="316"/>
        <v>0</v>
      </c>
      <c r="S1183" s="132" t="str">
        <f t="shared" si="317"/>
        <v/>
      </c>
      <c r="T1183" s="133" t="str">
        <f t="shared" si="318"/>
        <v/>
      </c>
      <c r="U1183" s="133" t="str">
        <f t="shared" si="319"/>
        <v/>
      </c>
      <c r="V1183" s="133" t="str">
        <f t="shared" si="320"/>
        <v/>
      </c>
      <c r="W1183" s="133" t="str">
        <f t="shared" si="321"/>
        <v/>
      </c>
      <c r="X1183" s="134" t="str">
        <f t="shared" si="322"/>
        <v/>
      </c>
      <c r="Y1183" s="133" t="str">
        <f t="shared" si="323"/>
        <v/>
      </c>
      <c r="Z1183" s="135" t="str">
        <f t="shared" si="324"/>
        <v/>
      </c>
      <c r="AA1183" s="113"/>
      <c r="AB1183" s="113"/>
      <c r="AC1183" s="113"/>
      <c r="AD1183" s="113"/>
      <c r="AE1183" s="138"/>
      <c r="AF1183" s="138"/>
      <c r="AG1183" s="138"/>
      <c r="AH1183" s="113"/>
      <c r="AI1183" s="253" t="s">
        <v>6380</v>
      </c>
      <c r="AJ1183" s="234" t="s">
        <v>3876</v>
      </c>
      <c r="AK1183" s="235">
        <v>0.04</v>
      </c>
      <c r="AL1183" s="254">
        <v>0</v>
      </c>
      <c r="AM1183" s="113" t="s">
        <v>2622</v>
      </c>
    </row>
    <row r="1184" spans="1:39" ht="12.75">
      <c r="A1184" s="114" t="str">
        <f t="shared" si="325"/>
        <v/>
      </c>
      <c r="B1184" s="115"/>
      <c r="C1184" s="116"/>
      <c r="D1184" s="116"/>
      <c r="E1184" s="146"/>
      <c r="F1184" s="146"/>
      <c r="G1184" s="147"/>
      <c r="H1184" s="117"/>
      <c r="I1184" s="118" t="str">
        <f t="shared" si="309"/>
        <v/>
      </c>
      <c r="J1184" s="119"/>
      <c r="K1184" s="120">
        <v>1</v>
      </c>
      <c r="L1184" s="121">
        <f t="shared" si="314"/>
        <v>0</v>
      </c>
      <c r="M1184" s="122" t="str">
        <f t="shared" si="310"/>
        <v/>
      </c>
      <c r="N1184" s="123" t="str">
        <f t="shared" si="311"/>
        <v/>
      </c>
      <c r="O1184" s="124" t="str">
        <f t="shared" si="315"/>
        <v/>
      </c>
      <c r="P1184" s="125" t="e">
        <f t="shared" si="312"/>
        <v>#N/A</v>
      </c>
      <c r="Q1184" s="126">
        <f t="shared" si="313"/>
        <v>0</v>
      </c>
      <c r="R1184" s="127">
        <f t="shared" si="316"/>
        <v>0</v>
      </c>
      <c r="S1184" s="132" t="str">
        <f t="shared" si="317"/>
        <v/>
      </c>
      <c r="T1184" s="133" t="str">
        <f t="shared" si="318"/>
        <v/>
      </c>
      <c r="U1184" s="133" t="str">
        <f t="shared" si="319"/>
        <v/>
      </c>
      <c r="V1184" s="133" t="str">
        <f t="shared" si="320"/>
        <v/>
      </c>
      <c r="W1184" s="133" t="str">
        <f t="shared" si="321"/>
        <v/>
      </c>
      <c r="X1184" s="134" t="str">
        <f t="shared" si="322"/>
        <v/>
      </c>
      <c r="Y1184" s="133" t="str">
        <f t="shared" si="323"/>
        <v/>
      </c>
      <c r="Z1184" s="135" t="str">
        <f t="shared" si="324"/>
        <v/>
      </c>
      <c r="AA1184" s="113"/>
      <c r="AB1184" s="113"/>
      <c r="AC1184" s="113"/>
      <c r="AD1184" s="113"/>
      <c r="AE1184" s="138"/>
      <c r="AF1184" s="138"/>
      <c r="AG1184" s="138"/>
      <c r="AH1184" s="113"/>
      <c r="AI1184" s="253" t="s">
        <v>3030</v>
      </c>
      <c r="AJ1184" s="234" t="s">
        <v>731</v>
      </c>
      <c r="AK1184" s="235">
        <v>0.04</v>
      </c>
      <c r="AL1184" s="254">
        <v>0</v>
      </c>
      <c r="AM1184" s="113" t="s">
        <v>2622</v>
      </c>
    </row>
    <row r="1185" spans="1:39" ht="12.75">
      <c r="A1185" s="114" t="str">
        <f t="shared" si="325"/>
        <v/>
      </c>
      <c r="B1185" s="115"/>
      <c r="C1185" s="116"/>
      <c r="D1185" s="116"/>
      <c r="E1185" s="146"/>
      <c r="F1185" s="146"/>
      <c r="G1185" s="147"/>
      <c r="H1185" s="117"/>
      <c r="I1185" s="118" t="str">
        <f t="shared" si="309"/>
        <v/>
      </c>
      <c r="J1185" s="119"/>
      <c r="K1185" s="120">
        <v>1</v>
      </c>
      <c r="L1185" s="121">
        <f t="shared" si="314"/>
        <v>0</v>
      </c>
      <c r="M1185" s="122" t="str">
        <f t="shared" si="310"/>
        <v/>
      </c>
      <c r="N1185" s="123" t="str">
        <f t="shared" si="311"/>
        <v/>
      </c>
      <c r="O1185" s="124" t="str">
        <f t="shared" si="315"/>
        <v/>
      </c>
      <c r="P1185" s="125" t="e">
        <f t="shared" si="312"/>
        <v>#N/A</v>
      </c>
      <c r="Q1185" s="126">
        <f t="shared" si="313"/>
        <v>0</v>
      </c>
      <c r="R1185" s="127">
        <f t="shared" si="316"/>
        <v>0</v>
      </c>
      <c r="S1185" s="132" t="str">
        <f t="shared" si="317"/>
        <v/>
      </c>
      <c r="T1185" s="133" t="str">
        <f t="shared" si="318"/>
        <v/>
      </c>
      <c r="U1185" s="133" t="str">
        <f t="shared" si="319"/>
        <v/>
      </c>
      <c r="V1185" s="133" t="str">
        <f t="shared" si="320"/>
        <v/>
      </c>
      <c r="W1185" s="133" t="str">
        <f t="shared" si="321"/>
        <v/>
      </c>
      <c r="X1185" s="134" t="str">
        <f t="shared" si="322"/>
        <v/>
      </c>
      <c r="Y1185" s="133" t="str">
        <f t="shared" si="323"/>
        <v/>
      </c>
      <c r="Z1185" s="135" t="str">
        <f t="shared" si="324"/>
        <v/>
      </c>
      <c r="AA1185" s="113"/>
      <c r="AB1185" s="113"/>
      <c r="AC1185" s="113"/>
      <c r="AD1185" s="113"/>
      <c r="AE1185" s="138"/>
      <c r="AF1185" s="138"/>
      <c r="AG1185" s="138"/>
      <c r="AH1185" s="113"/>
      <c r="AI1185" s="253" t="s">
        <v>6381</v>
      </c>
      <c r="AJ1185" s="234" t="s">
        <v>731</v>
      </c>
      <c r="AK1185" s="235">
        <v>0.04</v>
      </c>
      <c r="AL1185" s="254">
        <v>0</v>
      </c>
      <c r="AM1185" s="113" t="s">
        <v>2622</v>
      </c>
    </row>
    <row r="1186" spans="1:39" ht="12.75">
      <c r="A1186" s="114" t="str">
        <f t="shared" si="325"/>
        <v/>
      </c>
      <c r="B1186" s="115"/>
      <c r="C1186" s="116"/>
      <c r="D1186" s="116"/>
      <c r="E1186" s="146"/>
      <c r="F1186" s="146"/>
      <c r="G1186" s="147"/>
      <c r="H1186" s="117"/>
      <c r="I1186" s="118" t="str">
        <f t="shared" si="309"/>
        <v/>
      </c>
      <c r="J1186" s="119"/>
      <c r="K1186" s="120">
        <v>1</v>
      </c>
      <c r="L1186" s="121">
        <f t="shared" si="314"/>
        <v>0</v>
      </c>
      <c r="M1186" s="122" t="str">
        <f t="shared" si="310"/>
        <v/>
      </c>
      <c r="N1186" s="123" t="str">
        <f t="shared" si="311"/>
        <v/>
      </c>
      <c r="O1186" s="124" t="str">
        <f t="shared" si="315"/>
        <v/>
      </c>
      <c r="P1186" s="125" t="e">
        <f t="shared" si="312"/>
        <v>#N/A</v>
      </c>
      <c r="Q1186" s="126">
        <f t="shared" si="313"/>
        <v>0</v>
      </c>
      <c r="R1186" s="127">
        <f t="shared" si="316"/>
        <v>0</v>
      </c>
      <c r="S1186" s="132" t="str">
        <f t="shared" si="317"/>
        <v/>
      </c>
      <c r="T1186" s="133" t="str">
        <f t="shared" si="318"/>
        <v/>
      </c>
      <c r="U1186" s="133" t="str">
        <f t="shared" si="319"/>
        <v/>
      </c>
      <c r="V1186" s="133" t="str">
        <f t="shared" si="320"/>
        <v/>
      </c>
      <c r="W1186" s="133" t="str">
        <f t="shared" si="321"/>
        <v/>
      </c>
      <c r="X1186" s="134" t="str">
        <f t="shared" si="322"/>
        <v/>
      </c>
      <c r="Y1186" s="133" t="str">
        <f t="shared" si="323"/>
        <v/>
      </c>
      <c r="Z1186" s="135" t="str">
        <f t="shared" si="324"/>
        <v/>
      </c>
      <c r="AA1186" s="113"/>
      <c r="AB1186" s="113"/>
      <c r="AC1186" s="113"/>
      <c r="AD1186" s="113"/>
      <c r="AE1186" s="138"/>
      <c r="AF1186" s="138"/>
      <c r="AG1186" s="138"/>
      <c r="AH1186" s="113"/>
      <c r="AI1186" s="253" t="s">
        <v>3031</v>
      </c>
      <c r="AJ1186" s="234" t="s">
        <v>731</v>
      </c>
      <c r="AK1186" s="235">
        <v>0.04</v>
      </c>
      <c r="AL1186" s="254">
        <v>0</v>
      </c>
      <c r="AM1186" s="113" t="s">
        <v>2622</v>
      </c>
    </row>
    <row r="1187" spans="1:39" ht="12.75">
      <c r="A1187" s="114" t="str">
        <f t="shared" si="325"/>
        <v/>
      </c>
      <c r="B1187" s="115"/>
      <c r="C1187" s="116"/>
      <c r="D1187" s="116"/>
      <c r="E1187" s="146"/>
      <c r="F1187" s="146"/>
      <c r="G1187" s="147"/>
      <c r="H1187" s="117"/>
      <c r="I1187" s="118" t="str">
        <f t="shared" si="309"/>
        <v/>
      </c>
      <c r="J1187" s="119"/>
      <c r="K1187" s="120">
        <v>1</v>
      </c>
      <c r="L1187" s="121">
        <f t="shared" si="314"/>
        <v>0</v>
      </c>
      <c r="M1187" s="122" t="str">
        <f t="shared" si="310"/>
        <v/>
      </c>
      <c r="N1187" s="123" t="str">
        <f t="shared" si="311"/>
        <v/>
      </c>
      <c r="O1187" s="124" t="str">
        <f t="shared" si="315"/>
        <v/>
      </c>
      <c r="P1187" s="125" t="e">
        <f t="shared" si="312"/>
        <v>#N/A</v>
      </c>
      <c r="Q1187" s="126">
        <f t="shared" si="313"/>
        <v>0</v>
      </c>
      <c r="R1187" s="127">
        <f t="shared" si="316"/>
        <v>0</v>
      </c>
      <c r="S1187" s="132" t="str">
        <f t="shared" si="317"/>
        <v/>
      </c>
      <c r="T1187" s="133" t="str">
        <f t="shared" si="318"/>
        <v/>
      </c>
      <c r="U1187" s="133" t="str">
        <f t="shared" si="319"/>
        <v/>
      </c>
      <c r="V1187" s="133" t="str">
        <f t="shared" si="320"/>
        <v/>
      </c>
      <c r="W1187" s="133" t="str">
        <f t="shared" si="321"/>
        <v/>
      </c>
      <c r="X1187" s="134" t="str">
        <f t="shared" si="322"/>
        <v/>
      </c>
      <c r="Y1187" s="133" t="str">
        <f t="shared" si="323"/>
        <v/>
      </c>
      <c r="Z1187" s="135" t="str">
        <f t="shared" si="324"/>
        <v/>
      </c>
      <c r="AA1187" s="113"/>
      <c r="AB1187" s="113"/>
      <c r="AC1187" s="113"/>
      <c r="AD1187" s="113"/>
      <c r="AE1187" s="138"/>
      <c r="AF1187" s="138"/>
      <c r="AG1187" s="138"/>
      <c r="AH1187" s="113"/>
      <c r="AI1187" s="253" t="s">
        <v>5128</v>
      </c>
      <c r="AJ1187" s="241" t="s">
        <v>731</v>
      </c>
      <c r="AK1187" s="242">
        <v>0.04</v>
      </c>
      <c r="AL1187" s="254">
        <v>0</v>
      </c>
      <c r="AM1187" s="113" t="s">
        <v>2622</v>
      </c>
    </row>
    <row r="1188" spans="1:39" ht="12.75">
      <c r="A1188" s="114" t="str">
        <f t="shared" si="325"/>
        <v/>
      </c>
      <c r="B1188" s="115"/>
      <c r="C1188" s="116"/>
      <c r="D1188" s="116"/>
      <c r="E1188" s="146"/>
      <c r="F1188" s="146"/>
      <c r="G1188" s="147"/>
      <c r="H1188" s="117"/>
      <c r="I1188" s="118" t="str">
        <f t="shared" si="309"/>
        <v/>
      </c>
      <c r="J1188" s="119"/>
      <c r="K1188" s="120">
        <v>1</v>
      </c>
      <c r="L1188" s="121">
        <f t="shared" si="314"/>
        <v>0</v>
      </c>
      <c r="M1188" s="122" t="str">
        <f t="shared" si="310"/>
        <v/>
      </c>
      <c r="N1188" s="123" t="str">
        <f t="shared" si="311"/>
        <v/>
      </c>
      <c r="O1188" s="124" t="str">
        <f t="shared" si="315"/>
        <v/>
      </c>
      <c r="P1188" s="125" t="e">
        <f t="shared" si="312"/>
        <v>#N/A</v>
      </c>
      <c r="Q1188" s="126">
        <f t="shared" si="313"/>
        <v>0</v>
      </c>
      <c r="R1188" s="127">
        <f t="shared" si="316"/>
        <v>0</v>
      </c>
      <c r="S1188" s="132" t="str">
        <f t="shared" si="317"/>
        <v/>
      </c>
      <c r="T1188" s="133" t="str">
        <f t="shared" si="318"/>
        <v/>
      </c>
      <c r="U1188" s="133" t="str">
        <f t="shared" si="319"/>
        <v/>
      </c>
      <c r="V1188" s="133" t="str">
        <f t="shared" si="320"/>
        <v/>
      </c>
      <c r="W1188" s="133" t="str">
        <f t="shared" si="321"/>
        <v/>
      </c>
      <c r="X1188" s="134" t="str">
        <f t="shared" si="322"/>
        <v/>
      </c>
      <c r="Y1188" s="133" t="str">
        <f t="shared" si="323"/>
        <v/>
      </c>
      <c r="Z1188" s="135" t="str">
        <f t="shared" si="324"/>
        <v/>
      </c>
      <c r="AA1188" s="113"/>
      <c r="AB1188" s="113"/>
      <c r="AC1188" s="113"/>
      <c r="AD1188" s="113"/>
      <c r="AE1188" s="138"/>
      <c r="AF1188" s="138"/>
      <c r="AG1188" s="138"/>
      <c r="AH1188" s="113"/>
      <c r="AI1188" s="253" t="s">
        <v>5129</v>
      </c>
      <c r="AJ1188" s="241" t="s">
        <v>731</v>
      </c>
      <c r="AK1188" s="242">
        <v>0.04</v>
      </c>
      <c r="AL1188" s="254">
        <v>0</v>
      </c>
      <c r="AM1188" s="113" t="s">
        <v>2622</v>
      </c>
    </row>
    <row r="1189" spans="1:39" ht="12.75">
      <c r="A1189" s="114" t="str">
        <f t="shared" si="325"/>
        <v/>
      </c>
      <c r="B1189" s="115"/>
      <c r="C1189" s="116"/>
      <c r="D1189" s="116"/>
      <c r="E1189" s="146"/>
      <c r="F1189" s="146"/>
      <c r="G1189" s="147"/>
      <c r="H1189" s="117"/>
      <c r="I1189" s="118" t="str">
        <f t="shared" si="309"/>
        <v/>
      </c>
      <c r="J1189" s="119"/>
      <c r="K1189" s="120">
        <v>1</v>
      </c>
      <c r="L1189" s="121">
        <f t="shared" si="314"/>
        <v>0</v>
      </c>
      <c r="M1189" s="122" t="str">
        <f t="shared" si="310"/>
        <v/>
      </c>
      <c r="N1189" s="123" t="str">
        <f t="shared" si="311"/>
        <v/>
      </c>
      <c r="O1189" s="124" t="str">
        <f t="shared" si="315"/>
        <v/>
      </c>
      <c r="P1189" s="125" t="e">
        <f t="shared" si="312"/>
        <v>#N/A</v>
      </c>
      <c r="Q1189" s="126">
        <f t="shared" si="313"/>
        <v>0</v>
      </c>
      <c r="R1189" s="127">
        <f t="shared" si="316"/>
        <v>0</v>
      </c>
      <c r="S1189" s="132" t="str">
        <f t="shared" si="317"/>
        <v/>
      </c>
      <c r="T1189" s="133" t="str">
        <f t="shared" si="318"/>
        <v/>
      </c>
      <c r="U1189" s="133" t="str">
        <f t="shared" si="319"/>
        <v/>
      </c>
      <c r="V1189" s="133" t="str">
        <f t="shared" si="320"/>
        <v/>
      </c>
      <c r="W1189" s="133" t="str">
        <f t="shared" si="321"/>
        <v/>
      </c>
      <c r="X1189" s="134" t="str">
        <f t="shared" si="322"/>
        <v/>
      </c>
      <c r="Y1189" s="133" t="str">
        <f t="shared" si="323"/>
        <v/>
      </c>
      <c r="Z1189" s="135" t="str">
        <f t="shared" si="324"/>
        <v/>
      </c>
      <c r="AA1189" s="113"/>
      <c r="AB1189" s="113"/>
      <c r="AC1189" s="113"/>
      <c r="AD1189" s="113"/>
      <c r="AE1189" s="138"/>
      <c r="AF1189" s="138"/>
      <c r="AG1189" s="138"/>
      <c r="AH1189" s="113"/>
      <c r="AI1189" s="253" t="s">
        <v>3032</v>
      </c>
      <c r="AJ1189" s="234" t="s">
        <v>731</v>
      </c>
      <c r="AK1189" s="235">
        <v>0.04</v>
      </c>
      <c r="AL1189" s="254">
        <v>0</v>
      </c>
      <c r="AM1189" s="113" t="s">
        <v>2622</v>
      </c>
    </row>
    <row r="1190" spans="1:39" ht="12.75">
      <c r="A1190" s="114" t="str">
        <f t="shared" si="325"/>
        <v/>
      </c>
      <c r="B1190" s="115"/>
      <c r="C1190" s="116"/>
      <c r="D1190" s="116"/>
      <c r="E1190" s="146"/>
      <c r="F1190" s="146"/>
      <c r="G1190" s="147"/>
      <c r="H1190" s="117"/>
      <c r="I1190" s="118" t="str">
        <f t="shared" si="309"/>
        <v/>
      </c>
      <c r="J1190" s="119"/>
      <c r="K1190" s="120">
        <v>1</v>
      </c>
      <c r="L1190" s="121">
        <f t="shared" si="314"/>
        <v>0</v>
      </c>
      <c r="M1190" s="122" t="str">
        <f t="shared" si="310"/>
        <v/>
      </c>
      <c r="N1190" s="123" t="str">
        <f t="shared" si="311"/>
        <v/>
      </c>
      <c r="O1190" s="124" t="str">
        <f t="shared" si="315"/>
        <v/>
      </c>
      <c r="P1190" s="125" t="e">
        <f t="shared" si="312"/>
        <v>#N/A</v>
      </c>
      <c r="Q1190" s="126">
        <f t="shared" si="313"/>
        <v>0</v>
      </c>
      <c r="R1190" s="127">
        <f t="shared" si="316"/>
        <v>0</v>
      </c>
      <c r="S1190" s="132" t="str">
        <f t="shared" si="317"/>
        <v/>
      </c>
      <c r="T1190" s="133" t="str">
        <f t="shared" si="318"/>
        <v/>
      </c>
      <c r="U1190" s="133" t="str">
        <f t="shared" si="319"/>
        <v/>
      </c>
      <c r="V1190" s="133" t="str">
        <f t="shared" si="320"/>
        <v/>
      </c>
      <c r="W1190" s="133" t="str">
        <f t="shared" si="321"/>
        <v/>
      </c>
      <c r="X1190" s="134" t="str">
        <f t="shared" si="322"/>
        <v/>
      </c>
      <c r="Y1190" s="133" t="str">
        <f t="shared" si="323"/>
        <v/>
      </c>
      <c r="Z1190" s="135" t="str">
        <f t="shared" si="324"/>
        <v/>
      </c>
      <c r="AA1190" s="113"/>
      <c r="AB1190" s="113"/>
      <c r="AC1190" s="113"/>
      <c r="AD1190" s="113"/>
      <c r="AE1190" s="138"/>
      <c r="AF1190" s="138"/>
      <c r="AG1190" s="138"/>
      <c r="AH1190" s="113"/>
      <c r="AI1190" s="253" t="s">
        <v>5130</v>
      </c>
      <c r="AJ1190" s="234" t="s">
        <v>731</v>
      </c>
      <c r="AK1190" s="235">
        <v>0.04</v>
      </c>
      <c r="AL1190" s="254">
        <v>0</v>
      </c>
      <c r="AM1190" s="113" t="s">
        <v>2622</v>
      </c>
    </row>
    <row r="1191" spans="1:39" ht="12.75">
      <c r="A1191" s="114" t="str">
        <f t="shared" si="325"/>
        <v/>
      </c>
      <c r="B1191" s="115"/>
      <c r="C1191" s="116"/>
      <c r="D1191" s="116"/>
      <c r="E1191" s="146"/>
      <c r="F1191" s="146"/>
      <c r="G1191" s="147"/>
      <c r="H1191" s="117"/>
      <c r="I1191" s="118" t="str">
        <f t="shared" si="309"/>
        <v/>
      </c>
      <c r="J1191" s="119"/>
      <c r="K1191" s="120">
        <v>1</v>
      </c>
      <c r="L1191" s="121">
        <f t="shared" si="314"/>
        <v>0</v>
      </c>
      <c r="M1191" s="122" t="str">
        <f t="shared" si="310"/>
        <v/>
      </c>
      <c r="N1191" s="123" t="str">
        <f t="shared" si="311"/>
        <v/>
      </c>
      <c r="O1191" s="124" t="str">
        <f t="shared" si="315"/>
        <v/>
      </c>
      <c r="P1191" s="125" t="e">
        <f t="shared" si="312"/>
        <v>#N/A</v>
      </c>
      <c r="Q1191" s="126">
        <f t="shared" si="313"/>
        <v>0</v>
      </c>
      <c r="R1191" s="127">
        <f t="shared" si="316"/>
        <v>0</v>
      </c>
      <c r="S1191" s="132" t="str">
        <f t="shared" si="317"/>
        <v/>
      </c>
      <c r="T1191" s="133" t="str">
        <f t="shared" si="318"/>
        <v/>
      </c>
      <c r="U1191" s="133" t="str">
        <f t="shared" si="319"/>
        <v/>
      </c>
      <c r="V1191" s="133" t="str">
        <f t="shared" si="320"/>
        <v/>
      </c>
      <c r="W1191" s="133" t="str">
        <f t="shared" si="321"/>
        <v/>
      </c>
      <c r="X1191" s="134" t="str">
        <f t="shared" si="322"/>
        <v/>
      </c>
      <c r="Y1191" s="133" t="str">
        <f t="shared" si="323"/>
        <v/>
      </c>
      <c r="Z1191" s="135" t="str">
        <f t="shared" si="324"/>
        <v/>
      </c>
      <c r="AA1191" s="113"/>
      <c r="AB1191" s="113"/>
      <c r="AC1191" s="113"/>
      <c r="AD1191" s="113"/>
      <c r="AE1191" s="138"/>
      <c r="AF1191" s="138"/>
      <c r="AG1191" s="138"/>
      <c r="AH1191" s="113"/>
      <c r="AI1191" s="253" t="s">
        <v>6382</v>
      </c>
      <c r="AJ1191" s="234" t="s">
        <v>731</v>
      </c>
      <c r="AK1191" s="235">
        <v>0.04</v>
      </c>
      <c r="AL1191" s="254">
        <v>0</v>
      </c>
      <c r="AM1191" s="113" t="s">
        <v>2622</v>
      </c>
    </row>
    <row r="1192" spans="1:39" ht="12.75">
      <c r="A1192" s="114" t="str">
        <f t="shared" si="325"/>
        <v/>
      </c>
      <c r="B1192" s="115"/>
      <c r="C1192" s="116"/>
      <c r="D1192" s="116"/>
      <c r="E1192" s="146"/>
      <c r="F1192" s="146"/>
      <c r="G1192" s="147"/>
      <c r="H1192" s="117"/>
      <c r="I1192" s="118" t="str">
        <f t="shared" si="309"/>
        <v/>
      </c>
      <c r="J1192" s="119"/>
      <c r="K1192" s="120">
        <v>1</v>
      </c>
      <c r="L1192" s="121">
        <f t="shared" si="314"/>
        <v>0</v>
      </c>
      <c r="M1192" s="122" t="str">
        <f t="shared" si="310"/>
        <v/>
      </c>
      <c r="N1192" s="123" t="str">
        <f t="shared" si="311"/>
        <v/>
      </c>
      <c r="O1192" s="124" t="str">
        <f t="shared" si="315"/>
        <v/>
      </c>
      <c r="P1192" s="125" t="e">
        <f t="shared" si="312"/>
        <v>#N/A</v>
      </c>
      <c r="Q1192" s="126">
        <f t="shared" si="313"/>
        <v>0</v>
      </c>
      <c r="R1192" s="127">
        <f t="shared" si="316"/>
        <v>0</v>
      </c>
      <c r="S1192" s="132" t="str">
        <f t="shared" si="317"/>
        <v/>
      </c>
      <c r="T1192" s="133" t="str">
        <f t="shared" si="318"/>
        <v/>
      </c>
      <c r="U1192" s="133" t="str">
        <f t="shared" si="319"/>
        <v/>
      </c>
      <c r="V1192" s="133" t="str">
        <f t="shared" si="320"/>
        <v/>
      </c>
      <c r="W1192" s="133" t="str">
        <f t="shared" si="321"/>
        <v/>
      </c>
      <c r="X1192" s="134" t="str">
        <f t="shared" si="322"/>
        <v/>
      </c>
      <c r="Y1192" s="133" t="str">
        <f t="shared" si="323"/>
        <v/>
      </c>
      <c r="Z1192" s="135" t="str">
        <f t="shared" si="324"/>
        <v/>
      </c>
      <c r="AA1192" s="113"/>
      <c r="AB1192" s="113"/>
      <c r="AC1192" s="113"/>
      <c r="AD1192" s="113"/>
      <c r="AE1192" s="138"/>
      <c r="AF1192" s="138"/>
      <c r="AG1192" s="138"/>
      <c r="AH1192" s="113"/>
      <c r="AI1192" s="253" t="s">
        <v>1689</v>
      </c>
      <c r="AJ1192" s="234" t="s">
        <v>731</v>
      </c>
      <c r="AK1192" s="235">
        <v>0.04</v>
      </c>
      <c r="AL1192" s="254">
        <v>0</v>
      </c>
      <c r="AM1192" s="113" t="s">
        <v>2622</v>
      </c>
    </row>
    <row r="1193" spans="1:39" ht="12.75">
      <c r="A1193" s="114" t="str">
        <f t="shared" si="325"/>
        <v/>
      </c>
      <c r="B1193" s="115"/>
      <c r="C1193" s="116"/>
      <c r="D1193" s="116"/>
      <c r="E1193" s="146"/>
      <c r="F1193" s="146"/>
      <c r="G1193" s="147"/>
      <c r="H1193" s="117"/>
      <c r="I1193" s="118" t="str">
        <f t="shared" si="309"/>
        <v/>
      </c>
      <c r="J1193" s="119"/>
      <c r="K1193" s="120">
        <v>1</v>
      </c>
      <c r="L1193" s="121">
        <f t="shared" si="314"/>
        <v>0</v>
      </c>
      <c r="M1193" s="122" t="str">
        <f t="shared" si="310"/>
        <v/>
      </c>
      <c r="N1193" s="123" t="str">
        <f t="shared" si="311"/>
        <v/>
      </c>
      <c r="O1193" s="124" t="str">
        <f t="shared" si="315"/>
        <v/>
      </c>
      <c r="P1193" s="125" t="e">
        <f t="shared" si="312"/>
        <v>#N/A</v>
      </c>
      <c r="Q1193" s="126">
        <f t="shared" si="313"/>
        <v>0</v>
      </c>
      <c r="R1193" s="127">
        <f t="shared" si="316"/>
        <v>0</v>
      </c>
      <c r="S1193" s="132" t="str">
        <f t="shared" si="317"/>
        <v/>
      </c>
      <c r="T1193" s="133" t="str">
        <f t="shared" si="318"/>
        <v/>
      </c>
      <c r="U1193" s="133" t="str">
        <f t="shared" si="319"/>
        <v/>
      </c>
      <c r="V1193" s="133" t="str">
        <f t="shared" si="320"/>
        <v/>
      </c>
      <c r="W1193" s="133" t="str">
        <f t="shared" si="321"/>
        <v/>
      </c>
      <c r="X1193" s="134" t="str">
        <f t="shared" si="322"/>
        <v/>
      </c>
      <c r="Y1193" s="133" t="str">
        <f t="shared" si="323"/>
        <v/>
      </c>
      <c r="Z1193" s="135" t="str">
        <f t="shared" si="324"/>
        <v/>
      </c>
      <c r="AA1193" s="113"/>
      <c r="AB1193" s="113"/>
      <c r="AC1193" s="113"/>
      <c r="AD1193" s="113"/>
      <c r="AE1193" s="138"/>
      <c r="AF1193" s="138"/>
      <c r="AG1193" s="138"/>
      <c r="AH1193" s="113"/>
      <c r="AI1193" s="253" t="s">
        <v>1690</v>
      </c>
      <c r="AJ1193" s="234" t="s">
        <v>731</v>
      </c>
      <c r="AK1193" s="235">
        <v>0.04</v>
      </c>
      <c r="AL1193" s="254">
        <v>0</v>
      </c>
      <c r="AM1193" s="113" t="s">
        <v>2622</v>
      </c>
    </row>
    <row r="1194" spans="1:39" ht="12.75">
      <c r="A1194" s="114" t="str">
        <f t="shared" si="325"/>
        <v/>
      </c>
      <c r="B1194" s="115"/>
      <c r="C1194" s="116"/>
      <c r="D1194" s="116"/>
      <c r="E1194" s="146"/>
      <c r="F1194" s="146"/>
      <c r="G1194" s="147"/>
      <c r="H1194" s="117"/>
      <c r="I1194" s="118" t="str">
        <f t="shared" si="309"/>
        <v/>
      </c>
      <c r="J1194" s="119"/>
      <c r="K1194" s="120">
        <v>1</v>
      </c>
      <c r="L1194" s="121">
        <f t="shared" si="314"/>
        <v>0</v>
      </c>
      <c r="M1194" s="122" t="str">
        <f t="shared" si="310"/>
        <v/>
      </c>
      <c r="N1194" s="123" t="str">
        <f t="shared" si="311"/>
        <v/>
      </c>
      <c r="O1194" s="124" t="str">
        <f t="shared" si="315"/>
        <v/>
      </c>
      <c r="P1194" s="125" t="e">
        <f t="shared" si="312"/>
        <v>#N/A</v>
      </c>
      <c r="Q1194" s="126">
        <f t="shared" si="313"/>
        <v>0</v>
      </c>
      <c r="R1194" s="127">
        <f t="shared" si="316"/>
        <v>0</v>
      </c>
      <c r="S1194" s="132" t="str">
        <f t="shared" si="317"/>
        <v/>
      </c>
      <c r="T1194" s="133" t="str">
        <f t="shared" si="318"/>
        <v/>
      </c>
      <c r="U1194" s="133" t="str">
        <f t="shared" si="319"/>
        <v/>
      </c>
      <c r="V1194" s="133" t="str">
        <f t="shared" si="320"/>
        <v/>
      </c>
      <c r="W1194" s="133" t="str">
        <f t="shared" si="321"/>
        <v/>
      </c>
      <c r="X1194" s="134" t="str">
        <f t="shared" si="322"/>
        <v/>
      </c>
      <c r="Y1194" s="133" t="str">
        <f t="shared" si="323"/>
        <v/>
      </c>
      <c r="Z1194" s="135" t="str">
        <f t="shared" si="324"/>
        <v/>
      </c>
      <c r="AA1194" s="113"/>
      <c r="AB1194" s="113"/>
      <c r="AC1194" s="113"/>
      <c r="AD1194" s="113"/>
      <c r="AE1194" s="138"/>
      <c r="AF1194" s="138"/>
      <c r="AG1194" s="138"/>
      <c r="AH1194" s="113"/>
      <c r="AI1194" s="253" t="s">
        <v>1691</v>
      </c>
      <c r="AJ1194" s="234" t="s">
        <v>731</v>
      </c>
      <c r="AK1194" s="235">
        <v>0.04</v>
      </c>
      <c r="AL1194" s="254">
        <v>0</v>
      </c>
      <c r="AM1194" s="113" t="s">
        <v>2622</v>
      </c>
    </row>
    <row r="1195" spans="1:39" ht="12.75">
      <c r="A1195" s="114" t="str">
        <f t="shared" si="325"/>
        <v/>
      </c>
      <c r="B1195" s="115"/>
      <c r="C1195" s="116"/>
      <c r="D1195" s="116"/>
      <c r="E1195" s="146"/>
      <c r="F1195" s="146"/>
      <c r="G1195" s="147"/>
      <c r="H1195" s="117"/>
      <c r="I1195" s="118" t="str">
        <f t="shared" si="309"/>
        <v/>
      </c>
      <c r="J1195" s="119"/>
      <c r="K1195" s="120">
        <v>1</v>
      </c>
      <c r="L1195" s="121">
        <f t="shared" si="314"/>
        <v>0</v>
      </c>
      <c r="M1195" s="122" t="str">
        <f t="shared" si="310"/>
        <v/>
      </c>
      <c r="N1195" s="123" t="str">
        <f t="shared" si="311"/>
        <v/>
      </c>
      <c r="O1195" s="124" t="str">
        <f t="shared" si="315"/>
        <v/>
      </c>
      <c r="P1195" s="125" t="e">
        <f t="shared" si="312"/>
        <v>#N/A</v>
      </c>
      <c r="Q1195" s="126">
        <f t="shared" si="313"/>
        <v>0</v>
      </c>
      <c r="R1195" s="127">
        <f t="shared" si="316"/>
        <v>0</v>
      </c>
      <c r="S1195" s="132" t="str">
        <f t="shared" si="317"/>
        <v/>
      </c>
      <c r="T1195" s="133" t="str">
        <f t="shared" si="318"/>
        <v/>
      </c>
      <c r="U1195" s="133" t="str">
        <f t="shared" si="319"/>
        <v/>
      </c>
      <c r="V1195" s="133" t="str">
        <f t="shared" si="320"/>
        <v/>
      </c>
      <c r="W1195" s="133" t="str">
        <f t="shared" si="321"/>
        <v/>
      </c>
      <c r="X1195" s="134" t="str">
        <f t="shared" si="322"/>
        <v/>
      </c>
      <c r="Y1195" s="133" t="str">
        <f t="shared" si="323"/>
        <v/>
      </c>
      <c r="Z1195" s="135" t="str">
        <f t="shared" si="324"/>
        <v/>
      </c>
      <c r="AA1195" s="113"/>
      <c r="AB1195" s="113"/>
      <c r="AC1195" s="113"/>
      <c r="AD1195" s="113"/>
      <c r="AE1195" s="138"/>
      <c r="AF1195" s="138"/>
      <c r="AG1195" s="138"/>
      <c r="AH1195" s="113"/>
      <c r="AI1195" s="253" t="s">
        <v>1692</v>
      </c>
      <c r="AJ1195" s="234" t="s">
        <v>731</v>
      </c>
      <c r="AK1195" s="235">
        <v>0.04</v>
      </c>
      <c r="AL1195" s="254">
        <v>0</v>
      </c>
      <c r="AM1195" s="113" t="s">
        <v>2622</v>
      </c>
    </row>
    <row r="1196" spans="1:39" ht="12.75">
      <c r="A1196" s="114" t="str">
        <f t="shared" si="325"/>
        <v/>
      </c>
      <c r="B1196" s="115"/>
      <c r="C1196" s="116"/>
      <c r="D1196" s="116"/>
      <c r="E1196" s="146"/>
      <c r="F1196" s="146"/>
      <c r="G1196" s="147"/>
      <c r="H1196" s="117"/>
      <c r="I1196" s="118" t="str">
        <f t="shared" si="309"/>
        <v/>
      </c>
      <c r="J1196" s="119"/>
      <c r="K1196" s="120">
        <v>1</v>
      </c>
      <c r="L1196" s="121">
        <f t="shared" si="314"/>
        <v>0</v>
      </c>
      <c r="M1196" s="122" t="str">
        <f t="shared" si="310"/>
        <v/>
      </c>
      <c r="N1196" s="123" t="str">
        <f t="shared" si="311"/>
        <v/>
      </c>
      <c r="O1196" s="124" t="str">
        <f t="shared" si="315"/>
        <v/>
      </c>
      <c r="P1196" s="125" t="e">
        <f t="shared" si="312"/>
        <v>#N/A</v>
      </c>
      <c r="Q1196" s="126">
        <f t="shared" si="313"/>
        <v>0</v>
      </c>
      <c r="R1196" s="127">
        <f t="shared" si="316"/>
        <v>0</v>
      </c>
      <c r="S1196" s="132" t="str">
        <f t="shared" si="317"/>
        <v/>
      </c>
      <c r="T1196" s="133" t="str">
        <f t="shared" si="318"/>
        <v/>
      </c>
      <c r="U1196" s="133" t="str">
        <f t="shared" si="319"/>
        <v/>
      </c>
      <c r="V1196" s="133" t="str">
        <f t="shared" si="320"/>
        <v/>
      </c>
      <c r="W1196" s="133" t="str">
        <f t="shared" si="321"/>
        <v/>
      </c>
      <c r="X1196" s="134" t="str">
        <f t="shared" si="322"/>
        <v/>
      </c>
      <c r="Y1196" s="133" t="str">
        <f t="shared" si="323"/>
        <v/>
      </c>
      <c r="Z1196" s="135" t="str">
        <f t="shared" si="324"/>
        <v/>
      </c>
      <c r="AA1196" s="113"/>
      <c r="AB1196" s="113"/>
      <c r="AC1196" s="113"/>
      <c r="AD1196" s="113"/>
      <c r="AE1196" s="138"/>
      <c r="AF1196" s="138"/>
      <c r="AG1196" s="138"/>
      <c r="AH1196" s="113"/>
      <c r="AI1196" s="253" t="s">
        <v>1693</v>
      </c>
      <c r="AJ1196" s="234" t="s">
        <v>731</v>
      </c>
      <c r="AK1196" s="235">
        <v>0.04</v>
      </c>
      <c r="AL1196" s="254">
        <v>0</v>
      </c>
      <c r="AM1196" s="113" t="s">
        <v>2622</v>
      </c>
    </row>
    <row r="1197" spans="1:39" ht="12.75">
      <c r="A1197" s="114" t="str">
        <f t="shared" si="325"/>
        <v/>
      </c>
      <c r="B1197" s="115"/>
      <c r="C1197" s="116"/>
      <c r="D1197" s="116"/>
      <c r="E1197" s="146"/>
      <c r="F1197" s="146"/>
      <c r="G1197" s="147"/>
      <c r="H1197" s="117"/>
      <c r="I1197" s="118" t="str">
        <f t="shared" si="309"/>
        <v/>
      </c>
      <c r="J1197" s="119"/>
      <c r="K1197" s="120">
        <v>1</v>
      </c>
      <c r="L1197" s="121">
        <f t="shared" si="314"/>
        <v>0</v>
      </c>
      <c r="M1197" s="122" t="str">
        <f t="shared" si="310"/>
        <v/>
      </c>
      <c r="N1197" s="123" t="str">
        <f t="shared" si="311"/>
        <v/>
      </c>
      <c r="O1197" s="124" t="str">
        <f t="shared" si="315"/>
        <v/>
      </c>
      <c r="P1197" s="125" t="e">
        <f t="shared" si="312"/>
        <v>#N/A</v>
      </c>
      <c r="Q1197" s="126">
        <f t="shared" si="313"/>
        <v>0</v>
      </c>
      <c r="R1197" s="127">
        <f t="shared" si="316"/>
        <v>0</v>
      </c>
      <c r="S1197" s="132" t="str">
        <f t="shared" si="317"/>
        <v/>
      </c>
      <c r="T1197" s="133" t="str">
        <f t="shared" si="318"/>
        <v/>
      </c>
      <c r="U1197" s="133" t="str">
        <f t="shared" si="319"/>
        <v/>
      </c>
      <c r="V1197" s="133" t="str">
        <f t="shared" si="320"/>
        <v/>
      </c>
      <c r="W1197" s="133" t="str">
        <f t="shared" si="321"/>
        <v/>
      </c>
      <c r="X1197" s="134" t="str">
        <f t="shared" si="322"/>
        <v/>
      </c>
      <c r="Y1197" s="133" t="str">
        <f t="shared" si="323"/>
        <v/>
      </c>
      <c r="Z1197" s="135" t="str">
        <f t="shared" si="324"/>
        <v/>
      </c>
      <c r="AA1197" s="113"/>
      <c r="AB1197" s="113"/>
      <c r="AC1197" s="113"/>
      <c r="AD1197" s="113"/>
      <c r="AE1197" s="138"/>
      <c r="AF1197" s="138"/>
      <c r="AG1197" s="138"/>
      <c r="AH1197" s="113"/>
      <c r="AI1197" s="253" t="s">
        <v>1694</v>
      </c>
      <c r="AJ1197" s="234" t="s">
        <v>731</v>
      </c>
      <c r="AK1197" s="235">
        <v>0.04</v>
      </c>
      <c r="AL1197" s="254">
        <v>0</v>
      </c>
      <c r="AM1197" s="113" t="s">
        <v>2622</v>
      </c>
    </row>
    <row r="1198" spans="1:39" ht="12.75">
      <c r="A1198" s="114" t="str">
        <f t="shared" si="325"/>
        <v/>
      </c>
      <c r="B1198" s="115"/>
      <c r="C1198" s="116"/>
      <c r="D1198" s="116"/>
      <c r="E1198" s="146"/>
      <c r="F1198" s="146"/>
      <c r="G1198" s="147"/>
      <c r="H1198" s="117"/>
      <c r="I1198" s="118" t="str">
        <f t="shared" si="309"/>
        <v/>
      </c>
      <c r="J1198" s="119"/>
      <c r="K1198" s="120">
        <v>1</v>
      </c>
      <c r="L1198" s="121">
        <f t="shared" si="314"/>
        <v>0</v>
      </c>
      <c r="M1198" s="122" t="str">
        <f t="shared" si="310"/>
        <v/>
      </c>
      <c r="N1198" s="123" t="str">
        <f t="shared" si="311"/>
        <v/>
      </c>
      <c r="O1198" s="124" t="str">
        <f t="shared" si="315"/>
        <v/>
      </c>
      <c r="P1198" s="125" t="e">
        <f t="shared" si="312"/>
        <v>#N/A</v>
      </c>
      <c r="Q1198" s="126">
        <f t="shared" si="313"/>
        <v>0</v>
      </c>
      <c r="R1198" s="127">
        <f t="shared" si="316"/>
        <v>0</v>
      </c>
      <c r="S1198" s="132" t="str">
        <f t="shared" si="317"/>
        <v/>
      </c>
      <c r="T1198" s="133" t="str">
        <f t="shared" si="318"/>
        <v/>
      </c>
      <c r="U1198" s="133" t="str">
        <f t="shared" si="319"/>
        <v/>
      </c>
      <c r="V1198" s="133" t="str">
        <f t="shared" si="320"/>
        <v/>
      </c>
      <c r="W1198" s="133" t="str">
        <f t="shared" si="321"/>
        <v/>
      </c>
      <c r="X1198" s="134" t="str">
        <f t="shared" si="322"/>
        <v/>
      </c>
      <c r="Y1198" s="133" t="str">
        <f t="shared" si="323"/>
        <v/>
      </c>
      <c r="Z1198" s="135" t="str">
        <f t="shared" si="324"/>
        <v/>
      </c>
      <c r="AA1198" s="113"/>
      <c r="AB1198" s="113"/>
      <c r="AC1198" s="113"/>
      <c r="AD1198" s="113"/>
      <c r="AE1198" s="138"/>
      <c r="AF1198" s="138"/>
      <c r="AG1198" s="138"/>
      <c r="AH1198" s="113"/>
      <c r="AI1198" s="253" t="s">
        <v>1695</v>
      </c>
      <c r="AJ1198" s="234" t="s">
        <v>731</v>
      </c>
      <c r="AK1198" s="235">
        <v>0.04</v>
      </c>
      <c r="AL1198" s="254">
        <v>0</v>
      </c>
      <c r="AM1198" s="113" t="s">
        <v>2622</v>
      </c>
    </row>
    <row r="1199" spans="1:39" ht="12.75">
      <c r="A1199" s="114" t="str">
        <f t="shared" si="325"/>
        <v/>
      </c>
      <c r="B1199" s="115"/>
      <c r="C1199" s="116"/>
      <c r="D1199" s="116"/>
      <c r="E1199" s="146"/>
      <c r="F1199" s="146"/>
      <c r="G1199" s="147"/>
      <c r="H1199" s="117"/>
      <c r="I1199" s="118" t="str">
        <f t="shared" si="309"/>
        <v/>
      </c>
      <c r="J1199" s="119"/>
      <c r="K1199" s="120">
        <v>1</v>
      </c>
      <c r="L1199" s="121">
        <f t="shared" si="314"/>
        <v>0</v>
      </c>
      <c r="M1199" s="122" t="str">
        <f t="shared" si="310"/>
        <v/>
      </c>
      <c r="N1199" s="123" t="str">
        <f t="shared" si="311"/>
        <v/>
      </c>
      <c r="O1199" s="124" t="str">
        <f t="shared" si="315"/>
        <v/>
      </c>
      <c r="P1199" s="125" t="e">
        <f t="shared" si="312"/>
        <v>#N/A</v>
      </c>
      <c r="Q1199" s="126">
        <f t="shared" si="313"/>
        <v>0</v>
      </c>
      <c r="R1199" s="127">
        <f t="shared" si="316"/>
        <v>0</v>
      </c>
      <c r="S1199" s="132" t="str">
        <f t="shared" si="317"/>
        <v/>
      </c>
      <c r="T1199" s="133" t="str">
        <f t="shared" si="318"/>
        <v/>
      </c>
      <c r="U1199" s="133" t="str">
        <f t="shared" si="319"/>
        <v/>
      </c>
      <c r="V1199" s="133" t="str">
        <f t="shared" si="320"/>
        <v/>
      </c>
      <c r="W1199" s="133" t="str">
        <f t="shared" si="321"/>
        <v/>
      </c>
      <c r="X1199" s="134" t="str">
        <f t="shared" si="322"/>
        <v/>
      </c>
      <c r="Y1199" s="133" t="str">
        <f t="shared" si="323"/>
        <v/>
      </c>
      <c r="Z1199" s="135" t="str">
        <f t="shared" si="324"/>
        <v/>
      </c>
      <c r="AA1199" s="113"/>
      <c r="AB1199" s="113"/>
      <c r="AC1199" s="113"/>
      <c r="AD1199" s="113"/>
      <c r="AE1199" s="138"/>
      <c r="AF1199" s="138"/>
      <c r="AG1199" s="138"/>
      <c r="AH1199" s="113"/>
      <c r="AI1199" s="253" t="s">
        <v>1696</v>
      </c>
      <c r="AJ1199" s="234" t="s">
        <v>731</v>
      </c>
      <c r="AK1199" s="235">
        <v>0.04</v>
      </c>
      <c r="AL1199" s="254">
        <v>0</v>
      </c>
      <c r="AM1199" s="113" t="s">
        <v>2622</v>
      </c>
    </row>
    <row r="1200" spans="1:39" ht="12.75">
      <c r="A1200" s="114" t="str">
        <f t="shared" si="325"/>
        <v/>
      </c>
      <c r="B1200" s="115"/>
      <c r="C1200" s="116"/>
      <c r="D1200" s="116"/>
      <c r="E1200" s="146"/>
      <c r="F1200" s="146"/>
      <c r="G1200" s="147"/>
      <c r="H1200" s="117"/>
      <c r="I1200" s="118" t="str">
        <f t="shared" si="309"/>
        <v/>
      </c>
      <c r="J1200" s="119"/>
      <c r="K1200" s="120">
        <v>1</v>
      </c>
      <c r="L1200" s="121">
        <f t="shared" si="314"/>
        <v>0</v>
      </c>
      <c r="M1200" s="122" t="str">
        <f t="shared" si="310"/>
        <v/>
      </c>
      <c r="N1200" s="123" t="str">
        <f t="shared" si="311"/>
        <v/>
      </c>
      <c r="O1200" s="124" t="str">
        <f t="shared" si="315"/>
        <v/>
      </c>
      <c r="P1200" s="125" t="e">
        <f t="shared" si="312"/>
        <v>#N/A</v>
      </c>
      <c r="Q1200" s="126">
        <f t="shared" si="313"/>
        <v>0</v>
      </c>
      <c r="R1200" s="127">
        <f t="shared" si="316"/>
        <v>0</v>
      </c>
      <c r="S1200" s="132" t="str">
        <f t="shared" si="317"/>
        <v/>
      </c>
      <c r="T1200" s="133" t="str">
        <f t="shared" si="318"/>
        <v/>
      </c>
      <c r="U1200" s="133" t="str">
        <f t="shared" si="319"/>
        <v/>
      </c>
      <c r="V1200" s="133" t="str">
        <f t="shared" si="320"/>
        <v/>
      </c>
      <c r="W1200" s="133" t="str">
        <f t="shared" si="321"/>
        <v/>
      </c>
      <c r="X1200" s="134" t="str">
        <f t="shared" si="322"/>
        <v/>
      </c>
      <c r="Y1200" s="133" t="str">
        <f t="shared" si="323"/>
        <v/>
      </c>
      <c r="Z1200" s="135" t="str">
        <f t="shared" si="324"/>
        <v/>
      </c>
      <c r="AA1200" s="113"/>
      <c r="AB1200" s="113"/>
      <c r="AC1200" s="113"/>
      <c r="AD1200" s="113"/>
      <c r="AE1200" s="138"/>
      <c r="AF1200" s="138"/>
      <c r="AG1200" s="138"/>
      <c r="AH1200" s="113"/>
      <c r="AI1200" s="253" t="s">
        <v>1697</v>
      </c>
      <c r="AJ1200" s="234" t="s">
        <v>731</v>
      </c>
      <c r="AK1200" s="235">
        <v>0.04</v>
      </c>
      <c r="AL1200" s="254">
        <v>0</v>
      </c>
      <c r="AM1200" s="113" t="s">
        <v>2622</v>
      </c>
    </row>
    <row r="1201" spans="1:39" ht="12.75">
      <c r="A1201" s="114" t="str">
        <f t="shared" si="325"/>
        <v/>
      </c>
      <c r="B1201" s="115"/>
      <c r="C1201" s="116"/>
      <c r="D1201" s="116"/>
      <c r="E1201" s="146"/>
      <c r="F1201" s="146"/>
      <c r="G1201" s="147"/>
      <c r="H1201" s="117"/>
      <c r="I1201" s="118" t="str">
        <f t="shared" si="309"/>
        <v/>
      </c>
      <c r="J1201" s="119"/>
      <c r="K1201" s="120">
        <v>1</v>
      </c>
      <c r="L1201" s="121">
        <f t="shared" si="314"/>
        <v>0</v>
      </c>
      <c r="M1201" s="122" t="str">
        <f t="shared" si="310"/>
        <v/>
      </c>
      <c r="N1201" s="123" t="str">
        <f t="shared" si="311"/>
        <v/>
      </c>
      <c r="O1201" s="124" t="str">
        <f t="shared" si="315"/>
        <v/>
      </c>
      <c r="P1201" s="125" t="e">
        <f t="shared" si="312"/>
        <v>#N/A</v>
      </c>
      <c r="Q1201" s="126">
        <f t="shared" si="313"/>
        <v>0</v>
      </c>
      <c r="R1201" s="127">
        <f t="shared" si="316"/>
        <v>0</v>
      </c>
      <c r="S1201" s="132" t="str">
        <f t="shared" si="317"/>
        <v/>
      </c>
      <c r="T1201" s="133" t="str">
        <f t="shared" si="318"/>
        <v/>
      </c>
      <c r="U1201" s="133" t="str">
        <f t="shared" si="319"/>
        <v/>
      </c>
      <c r="V1201" s="133" t="str">
        <f t="shared" si="320"/>
        <v/>
      </c>
      <c r="W1201" s="133" t="str">
        <f t="shared" si="321"/>
        <v/>
      </c>
      <c r="X1201" s="134" t="str">
        <f t="shared" si="322"/>
        <v/>
      </c>
      <c r="Y1201" s="133" t="str">
        <f t="shared" si="323"/>
        <v/>
      </c>
      <c r="Z1201" s="135" t="str">
        <f t="shared" si="324"/>
        <v/>
      </c>
      <c r="AA1201" s="113"/>
      <c r="AB1201" s="113"/>
      <c r="AC1201" s="113"/>
      <c r="AD1201" s="113"/>
      <c r="AE1201" s="138"/>
      <c r="AF1201" s="138"/>
      <c r="AG1201" s="138"/>
      <c r="AH1201" s="113"/>
      <c r="AI1201" s="253" t="s">
        <v>1698</v>
      </c>
      <c r="AJ1201" s="234" t="s">
        <v>731</v>
      </c>
      <c r="AK1201" s="235">
        <v>0.04</v>
      </c>
      <c r="AL1201" s="254">
        <v>0</v>
      </c>
      <c r="AM1201" s="113" t="s">
        <v>2622</v>
      </c>
    </row>
    <row r="1202" spans="1:39" ht="12.75">
      <c r="A1202" s="114" t="str">
        <f t="shared" si="325"/>
        <v/>
      </c>
      <c r="B1202" s="115"/>
      <c r="C1202" s="116"/>
      <c r="D1202" s="116"/>
      <c r="E1202" s="146"/>
      <c r="F1202" s="146"/>
      <c r="G1202" s="147"/>
      <c r="H1202" s="117"/>
      <c r="I1202" s="118" t="str">
        <f t="shared" si="309"/>
        <v/>
      </c>
      <c r="J1202" s="119"/>
      <c r="K1202" s="120">
        <v>1</v>
      </c>
      <c r="L1202" s="121">
        <f t="shared" si="314"/>
        <v>0</v>
      </c>
      <c r="M1202" s="122" t="str">
        <f t="shared" si="310"/>
        <v/>
      </c>
      <c r="N1202" s="123" t="str">
        <f t="shared" si="311"/>
        <v/>
      </c>
      <c r="O1202" s="124" t="str">
        <f t="shared" si="315"/>
        <v/>
      </c>
      <c r="P1202" s="125" t="e">
        <f t="shared" si="312"/>
        <v>#N/A</v>
      </c>
      <c r="Q1202" s="126">
        <f t="shared" si="313"/>
        <v>0</v>
      </c>
      <c r="R1202" s="127">
        <f t="shared" si="316"/>
        <v>0</v>
      </c>
      <c r="S1202" s="132" t="str">
        <f t="shared" si="317"/>
        <v/>
      </c>
      <c r="T1202" s="133" t="str">
        <f t="shared" si="318"/>
        <v/>
      </c>
      <c r="U1202" s="133" t="str">
        <f t="shared" si="319"/>
        <v/>
      </c>
      <c r="V1202" s="133" t="str">
        <f t="shared" si="320"/>
        <v/>
      </c>
      <c r="W1202" s="133" t="str">
        <f t="shared" si="321"/>
        <v/>
      </c>
      <c r="X1202" s="134" t="str">
        <f t="shared" si="322"/>
        <v/>
      </c>
      <c r="Y1202" s="133" t="str">
        <f t="shared" si="323"/>
        <v/>
      </c>
      <c r="Z1202" s="135" t="str">
        <f t="shared" si="324"/>
        <v/>
      </c>
      <c r="AA1202" s="113"/>
      <c r="AB1202" s="113"/>
      <c r="AC1202" s="113"/>
      <c r="AD1202" s="113"/>
      <c r="AE1202" s="138"/>
      <c r="AF1202" s="138"/>
      <c r="AG1202" s="138"/>
      <c r="AH1202" s="113"/>
      <c r="AI1202" s="253" t="s">
        <v>1699</v>
      </c>
      <c r="AJ1202" s="234" t="s">
        <v>731</v>
      </c>
      <c r="AK1202" s="235">
        <v>0.04</v>
      </c>
      <c r="AL1202" s="254">
        <v>0</v>
      </c>
      <c r="AM1202" s="113" t="s">
        <v>2622</v>
      </c>
    </row>
    <row r="1203" spans="1:39" ht="12.75">
      <c r="A1203" s="114" t="str">
        <f t="shared" si="325"/>
        <v/>
      </c>
      <c r="B1203" s="115"/>
      <c r="C1203" s="116"/>
      <c r="D1203" s="116"/>
      <c r="E1203" s="146"/>
      <c r="F1203" s="146"/>
      <c r="G1203" s="147"/>
      <c r="H1203" s="117"/>
      <c r="I1203" s="118" t="str">
        <f t="shared" si="309"/>
        <v/>
      </c>
      <c r="J1203" s="119"/>
      <c r="K1203" s="120">
        <v>1</v>
      </c>
      <c r="L1203" s="121">
        <f t="shared" si="314"/>
        <v>0</v>
      </c>
      <c r="M1203" s="122" t="str">
        <f t="shared" si="310"/>
        <v/>
      </c>
      <c r="N1203" s="123" t="str">
        <f t="shared" si="311"/>
        <v/>
      </c>
      <c r="O1203" s="124" t="str">
        <f t="shared" si="315"/>
        <v/>
      </c>
      <c r="P1203" s="125" t="e">
        <f t="shared" si="312"/>
        <v>#N/A</v>
      </c>
      <c r="Q1203" s="126">
        <f t="shared" si="313"/>
        <v>0</v>
      </c>
      <c r="R1203" s="127">
        <f t="shared" si="316"/>
        <v>0</v>
      </c>
      <c r="S1203" s="132" t="str">
        <f t="shared" si="317"/>
        <v/>
      </c>
      <c r="T1203" s="133" t="str">
        <f t="shared" si="318"/>
        <v/>
      </c>
      <c r="U1203" s="133" t="str">
        <f t="shared" si="319"/>
        <v/>
      </c>
      <c r="V1203" s="133" t="str">
        <f t="shared" si="320"/>
        <v/>
      </c>
      <c r="W1203" s="133" t="str">
        <f t="shared" si="321"/>
        <v/>
      </c>
      <c r="X1203" s="134" t="str">
        <f t="shared" si="322"/>
        <v/>
      </c>
      <c r="Y1203" s="133" t="str">
        <f t="shared" si="323"/>
        <v/>
      </c>
      <c r="Z1203" s="135" t="str">
        <f t="shared" si="324"/>
        <v/>
      </c>
      <c r="AA1203" s="113"/>
      <c r="AB1203" s="113"/>
      <c r="AC1203" s="113"/>
      <c r="AD1203" s="113"/>
      <c r="AE1203" s="138"/>
      <c r="AF1203" s="138"/>
      <c r="AG1203" s="138"/>
      <c r="AH1203" s="113"/>
      <c r="AI1203" s="253" t="s">
        <v>1700</v>
      </c>
      <c r="AJ1203" s="234" t="s">
        <v>731</v>
      </c>
      <c r="AK1203" s="235">
        <v>0.04</v>
      </c>
      <c r="AL1203" s="254">
        <v>0</v>
      </c>
      <c r="AM1203" s="113" t="s">
        <v>2622</v>
      </c>
    </row>
    <row r="1204" spans="1:39" ht="12.75">
      <c r="A1204" s="114" t="str">
        <f t="shared" si="325"/>
        <v/>
      </c>
      <c r="B1204" s="115"/>
      <c r="C1204" s="116"/>
      <c r="D1204" s="116"/>
      <c r="E1204" s="146"/>
      <c r="F1204" s="146"/>
      <c r="G1204" s="147"/>
      <c r="H1204" s="117"/>
      <c r="I1204" s="118" t="str">
        <f t="shared" si="309"/>
        <v/>
      </c>
      <c r="J1204" s="119"/>
      <c r="K1204" s="120">
        <v>1</v>
      </c>
      <c r="L1204" s="121">
        <f t="shared" si="314"/>
        <v>0</v>
      </c>
      <c r="M1204" s="122" t="str">
        <f t="shared" si="310"/>
        <v/>
      </c>
      <c r="N1204" s="123" t="str">
        <f t="shared" si="311"/>
        <v/>
      </c>
      <c r="O1204" s="124" t="str">
        <f t="shared" si="315"/>
        <v/>
      </c>
      <c r="P1204" s="125" t="e">
        <f t="shared" si="312"/>
        <v>#N/A</v>
      </c>
      <c r="Q1204" s="126">
        <f t="shared" si="313"/>
        <v>0</v>
      </c>
      <c r="R1204" s="127">
        <f t="shared" si="316"/>
        <v>0</v>
      </c>
      <c r="S1204" s="132" t="str">
        <f t="shared" si="317"/>
        <v/>
      </c>
      <c r="T1204" s="133" t="str">
        <f t="shared" si="318"/>
        <v/>
      </c>
      <c r="U1204" s="133" t="str">
        <f t="shared" si="319"/>
        <v/>
      </c>
      <c r="V1204" s="133" t="str">
        <f t="shared" si="320"/>
        <v/>
      </c>
      <c r="W1204" s="133" t="str">
        <f t="shared" si="321"/>
        <v/>
      </c>
      <c r="X1204" s="134" t="str">
        <f t="shared" si="322"/>
        <v/>
      </c>
      <c r="Y1204" s="133" t="str">
        <f t="shared" si="323"/>
        <v/>
      </c>
      <c r="Z1204" s="135" t="str">
        <f t="shared" si="324"/>
        <v/>
      </c>
      <c r="AA1204" s="113"/>
      <c r="AB1204" s="113"/>
      <c r="AC1204" s="113"/>
      <c r="AD1204" s="113"/>
      <c r="AE1204" s="138"/>
      <c r="AF1204" s="138"/>
      <c r="AG1204" s="138"/>
      <c r="AH1204" s="113"/>
      <c r="AI1204" s="253" t="s">
        <v>1701</v>
      </c>
      <c r="AJ1204" s="234" t="s">
        <v>731</v>
      </c>
      <c r="AK1204" s="235">
        <v>0.04</v>
      </c>
      <c r="AL1204" s="254">
        <v>0</v>
      </c>
      <c r="AM1204" s="113" t="s">
        <v>2622</v>
      </c>
    </row>
    <row r="1205" spans="1:39" ht="12.75">
      <c r="A1205" s="114" t="str">
        <f t="shared" si="325"/>
        <v/>
      </c>
      <c r="B1205" s="115"/>
      <c r="C1205" s="116"/>
      <c r="D1205" s="116"/>
      <c r="E1205" s="146"/>
      <c r="F1205" s="146"/>
      <c r="G1205" s="147"/>
      <c r="H1205" s="117"/>
      <c r="I1205" s="118" t="str">
        <f t="shared" si="309"/>
        <v/>
      </c>
      <c r="J1205" s="119"/>
      <c r="K1205" s="120">
        <v>1</v>
      </c>
      <c r="L1205" s="121">
        <f t="shared" si="314"/>
        <v>0</v>
      </c>
      <c r="M1205" s="122" t="str">
        <f t="shared" si="310"/>
        <v/>
      </c>
      <c r="N1205" s="123" t="str">
        <f t="shared" si="311"/>
        <v/>
      </c>
      <c r="O1205" s="124" t="str">
        <f t="shared" si="315"/>
        <v/>
      </c>
      <c r="P1205" s="125" t="e">
        <f t="shared" si="312"/>
        <v>#N/A</v>
      </c>
      <c r="Q1205" s="126">
        <f t="shared" si="313"/>
        <v>0</v>
      </c>
      <c r="R1205" s="127">
        <f t="shared" si="316"/>
        <v>0</v>
      </c>
      <c r="S1205" s="132" t="str">
        <f t="shared" si="317"/>
        <v/>
      </c>
      <c r="T1205" s="133" t="str">
        <f t="shared" si="318"/>
        <v/>
      </c>
      <c r="U1205" s="133" t="str">
        <f t="shared" si="319"/>
        <v/>
      </c>
      <c r="V1205" s="133" t="str">
        <f t="shared" si="320"/>
        <v/>
      </c>
      <c r="W1205" s="133" t="str">
        <f t="shared" si="321"/>
        <v/>
      </c>
      <c r="X1205" s="134" t="str">
        <f t="shared" si="322"/>
        <v/>
      </c>
      <c r="Y1205" s="133" t="str">
        <f t="shared" si="323"/>
        <v/>
      </c>
      <c r="Z1205" s="135" t="str">
        <f t="shared" si="324"/>
        <v/>
      </c>
      <c r="AA1205" s="113"/>
      <c r="AB1205" s="113"/>
      <c r="AC1205" s="113"/>
      <c r="AD1205" s="113"/>
      <c r="AE1205" s="138"/>
      <c r="AF1205" s="138"/>
      <c r="AG1205" s="138"/>
      <c r="AH1205" s="113"/>
      <c r="AI1205" s="253" t="s">
        <v>1702</v>
      </c>
      <c r="AJ1205" s="234" t="s">
        <v>731</v>
      </c>
      <c r="AK1205" s="235">
        <v>0.04</v>
      </c>
      <c r="AL1205" s="254">
        <v>0</v>
      </c>
      <c r="AM1205" s="113" t="s">
        <v>2622</v>
      </c>
    </row>
    <row r="1206" spans="1:39" ht="12.75">
      <c r="A1206" s="114" t="str">
        <f t="shared" si="325"/>
        <v/>
      </c>
      <c r="B1206" s="115"/>
      <c r="C1206" s="116"/>
      <c r="D1206" s="116"/>
      <c r="E1206" s="146"/>
      <c r="F1206" s="146"/>
      <c r="G1206" s="147"/>
      <c r="H1206" s="117"/>
      <c r="I1206" s="118" t="str">
        <f t="shared" si="309"/>
        <v/>
      </c>
      <c r="J1206" s="119"/>
      <c r="K1206" s="120">
        <v>1</v>
      </c>
      <c r="L1206" s="121">
        <f t="shared" si="314"/>
        <v>0</v>
      </c>
      <c r="M1206" s="122" t="str">
        <f t="shared" si="310"/>
        <v/>
      </c>
      <c r="N1206" s="123" t="str">
        <f t="shared" si="311"/>
        <v/>
      </c>
      <c r="O1206" s="124" t="str">
        <f t="shared" si="315"/>
        <v/>
      </c>
      <c r="P1206" s="125" t="e">
        <f t="shared" si="312"/>
        <v>#N/A</v>
      </c>
      <c r="Q1206" s="126">
        <f t="shared" si="313"/>
        <v>0</v>
      </c>
      <c r="R1206" s="127">
        <f t="shared" si="316"/>
        <v>0</v>
      </c>
      <c r="S1206" s="132" t="str">
        <f t="shared" si="317"/>
        <v/>
      </c>
      <c r="T1206" s="133" t="str">
        <f t="shared" si="318"/>
        <v/>
      </c>
      <c r="U1206" s="133" t="str">
        <f t="shared" si="319"/>
        <v/>
      </c>
      <c r="V1206" s="133" t="str">
        <f t="shared" si="320"/>
        <v/>
      </c>
      <c r="W1206" s="133" t="str">
        <f t="shared" si="321"/>
        <v/>
      </c>
      <c r="X1206" s="134" t="str">
        <f t="shared" si="322"/>
        <v/>
      </c>
      <c r="Y1206" s="133" t="str">
        <f t="shared" si="323"/>
        <v/>
      </c>
      <c r="Z1206" s="135" t="str">
        <f t="shared" si="324"/>
        <v/>
      </c>
      <c r="AA1206" s="113"/>
      <c r="AB1206" s="113"/>
      <c r="AC1206" s="113"/>
      <c r="AD1206" s="113"/>
      <c r="AE1206" s="138"/>
      <c r="AF1206" s="138"/>
      <c r="AG1206" s="138"/>
      <c r="AH1206" s="113"/>
      <c r="AI1206" s="253" t="s">
        <v>1703</v>
      </c>
      <c r="AJ1206" s="234" t="s">
        <v>731</v>
      </c>
      <c r="AK1206" s="235">
        <v>0.04</v>
      </c>
      <c r="AL1206" s="254">
        <v>0</v>
      </c>
      <c r="AM1206" s="113" t="s">
        <v>2622</v>
      </c>
    </row>
    <row r="1207" spans="1:39" ht="12.75">
      <c r="A1207" s="114" t="str">
        <f t="shared" si="325"/>
        <v/>
      </c>
      <c r="B1207" s="115"/>
      <c r="C1207" s="116"/>
      <c r="D1207" s="116"/>
      <c r="E1207" s="146"/>
      <c r="F1207" s="146"/>
      <c r="G1207" s="147"/>
      <c r="H1207" s="117"/>
      <c r="I1207" s="118" t="str">
        <f t="shared" si="309"/>
        <v/>
      </c>
      <c r="J1207" s="119"/>
      <c r="K1207" s="120">
        <v>1</v>
      </c>
      <c r="L1207" s="121">
        <f t="shared" si="314"/>
        <v>0</v>
      </c>
      <c r="M1207" s="122" t="str">
        <f t="shared" si="310"/>
        <v/>
      </c>
      <c r="N1207" s="123" t="str">
        <f t="shared" si="311"/>
        <v/>
      </c>
      <c r="O1207" s="124" t="str">
        <f t="shared" si="315"/>
        <v/>
      </c>
      <c r="P1207" s="125" t="e">
        <f t="shared" si="312"/>
        <v>#N/A</v>
      </c>
      <c r="Q1207" s="126">
        <f t="shared" si="313"/>
        <v>0</v>
      </c>
      <c r="R1207" s="127">
        <f t="shared" si="316"/>
        <v>0</v>
      </c>
      <c r="S1207" s="132" t="str">
        <f t="shared" si="317"/>
        <v/>
      </c>
      <c r="T1207" s="133" t="str">
        <f t="shared" si="318"/>
        <v/>
      </c>
      <c r="U1207" s="133" t="str">
        <f t="shared" si="319"/>
        <v/>
      </c>
      <c r="V1207" s="133" t="str">
        <f t="shared" si="320"/>
        <v/>
      </c>
      <c r="W1207" s="133" t="str">
        <f t="shared" si="321"/>
        <v/>
      </c>
      <c r="X1207" s="134" t="str">
        <f t="shared" si="322"/>
        <v/>
      </c>
      <c r="Y1207" s="133" t="str">
        <f t="shared" si="323"/>
        <v/>
      </c>
      <c r="Z1207" s="135" t="str">
        <f t="shared" si="324"/>
        <v/>
      </c>
      <c r="AA1207" s="113"/>
      <c r="AB1207" s="113"/>
      <c r="AC1207" s="113"/>
      <c r="AD1207" s="113"/>
      <c r="AE1207" s="138"/>
      <c r="AF1207" s="138"/>
      <c r="AG1207" s="138"/>
      <c r="AH1207" s="113"/>
      <c r="AI1207" s="253" t="s">
        <v>1704</v>
      </c>
      <c r="AJ1207" s="234" t="s">
        <v>731</v>
      </c>
      <c r="AK1207" s="235">
        <v>0.04</v>
      </c>
      <c r="AL1207" s="254">
        <v>0</v>
      </c>
      <c r="AM1207" s="113" t="s">
        <v>2622</v>
      </c>
    </row>
    <row r="1208" spans="1:39" ht="12.75">
      <c r="A1208" s="114" t="str">
        <f t="shared" si="325"/>
        <v/>
      </c>
      <c r="B1208" s="115"/>
      <c r="C1208" s="116"/>
      <c r="D1208" s="116"/>
      <c r="E1208" s="146"/>
      <c r="F1208" s="146"/>
      <c r="G1208" s="147"/>
      <c r="H1208" s="117"/>
      <c r="I1208" s="118" t="str">
        <f t="shared" si="309"/>
        <v/>
      </c>
      <c r="J1208" s="119"/>
      <c r="K1208" s="120">
        <v>1</v>
      </c>
      <c r="L1208" s="121">
        <f t="shared" si="314"/>
        <v>0</v>
      </c>
      <c r="M1208" s="122" t="str">
        <f t="shared" si="310"/>
        <v/>
      </c>
      <c r="N1208" s="123" t="str">
        <f t="shared" si="311"/>
        <v/>
      </c>
      <c r="O1208" s="124" t="str">
        <f t="shared" si="315"/>
        <v/>
      </c>
      <c r="P1208" s="125" t="e">
        <f t="shared" si="312"/>
        <v>#N/A</v>
      </c>
      <c r="Q1208" s="126">
        <f t="shared" si="313"/>
        <v>0</v>
      </c>
      <c r="R1208" s="127">
        <f t="shared" si="316"/>
        <v>0</v>
      </c>
      <c r="S1208" s="132" t="str">
        <f t="shared" si="317"/>
        <v/>
      </c>
      <c r="T1208" s="133" t="str">
        <f t="shared" si="318"/>
        <v/>
      </c>
      <c r="U1208" s="133" t="str">
        <f t="shared" si="319"/>
        <v/>
      </c>
      <c r="V1208" s="133" t="str">
        <f t="shared" si="320"/>
        <v/>
      </c>
      <c r="W1208" s="133" t="str">
        <f t="shared" si="321"/>
        <v/>
      </c>
      <c r="X1208" s="134" t="str">
        <f t="shared" si="322"/>
        <v/>
      </c>
      <c r="Y1208" s="133" t="str">
        <f t="shared" si="323"/>
        <v/>
      </c>
      <c r="Z1208" s="135" t="str">
        <f t="shared" si="324"/>
        <v/>
      </c>
      <c r="AA1208" s="113"/>
      <c r="AB1208" s="113"/>
      <c r="AC1208" s="113"/>
      <c r="AD1208" s="113"/>
      <c r="AE1208" s="138"/>
      <c r="AF1208" s="138"/>
      <c r="AG1208" s="138"/>
      <c r="AH1208" s="113"/>
      <c r="AI1208" s="253" t="s">
        <v>1705</v>
      </c>
      <c r="AJ1208" s="234" t="s">
        <v>731</v>
      </c>
      <c r="AK1208" s="235">
        <v>0.04</v>
      </c>
      <c r="AL1208" s="254">
        <v>0</v>
      </c>
      <c r="AM1208" s="113" t="s">
        <v>2622</v>
      </c>
    </row>
    <row r="1209" spans="1:39" ht="12.75">
      <c r="A1209" s="114" t="str">
        <f t="shared" si="325"/>
        <v/>
      </c>
      <c r="B1209" s="115"/>
      <c r="C1209" s="116"/>
      <c r="D1209" s="116"/>
      <c r="E1209" s="146"/>
      <c r="F1209" s="146"/>
      <c r="G1209" s="147"/>
      <c r="H1209" s="117"/>
      <c r="I1209" s="118" t="str">
        <f t="shared" si="309"/>
        <v/>
      </c>
      <c r="J1209" s="119"/>
      <c r="K1209" s="120">
        <v>1</v>
      </c>
      <c r="L1209" s="121">
        <f t="shared" si="314"/>
        <v>0</v>
      </c>
      <c r="M1209" s="122" t="str">
        <f t="shared" si="310"/>
        <v/>
      </c>
      <c r="N1209" s="123" t="str">
        <f t="shared" si="311"/>
        <v/>
      </c>
      <c r="O1209" s="124" t="str">
        <f t="shared" si="315"/>
        <v/>
      </c>
      <c r="P1209" s="125" t="e">
        <f t="shared" si="312"/>
        <v>#N/A</v>
      </c>
      <c r="Q1209" s="126">
        <f t="shared" si="313"/>
        <v>0</v>
      </c>
      <c r="R1209" s="127">
        <f t="shared" si="316"/>
        <v>0</v>
      </c>
      <c r="S1209" s="132" t="str">
        <f t="shared" si="317"/>
        <v/>
      </c>
      <c r="T1209" s="133" t="str">
        <f t="shared" si="318"/>
        <v/>
      </c>
      <c r="U1209" s="133" t="str">
        <f t="shared" si="319"/>
        <v/>
      </c>
      <c r="V1209" s="133" t="str">
        <f t="shared" si="320"/>
        <v/>
      </c>
      <c r="W1209" s="133" t="str">
        <f t="shared" si="321"/>
        <v/>
      </c>
      <c r="X1209" s="134" t="str">
        <f t="shared" si="322"/>
        <v/>
      </c>
      <c r="Y1209" s="133" t="str">
        <f t="shared" si="323"/>
        <v/>
      </c>
      <c r="Z1209" s="135" t="str">
        <f t="shared" si="324"/>
        <v/>
      </c>
      <c r="AA1209" s="113"/>
      <c r="AB1209" s="113"/>
      <c r="AC1209" s="113"/>
      <c r="AD1209" s="113"/>
      <c r="AE1209" s="138"/>
      <c r="AF1209" s="138"/>
      <c r="AG1209" s="138"/>
      <c r="AH1209" s="113"/>
      <c r="AI1209" s="253" t="s">
        <v>1706</v>
      </c>
      <c r="AJ1209" s="234" t="s">
        <v>731</v>
      </c>
      <c r="AK1209" s="235">
        <v>0.04</v>
      </c>
      <c r="AL1209" s="254">
        <v>0</v>
      </c>
      <c r="AM1209" s="113" t="s">
        <v>2622</v>
      </c>
    </row>
    <row r="1210" spans="1:39" ht="12.75">
      <c r="A1210" s="114" t="str">
        <f t="shared" si="325"/>
        <v/>
      </c>
      <c r="B1210" s="115"/>
      <c r="C1210" s="116"/>
      <c r="D1210" s="116"/>
      <c r="E1210" s="146"/>
      <c r="F1210" s="146"/>
      <c r="G1210" s="147"/>
      <c r="H1210" s="117"/>
      <c r="I1210" s="118" t="str">
        <f t="shared" si="309"/>
        <v/>
      </c>
      <c r="J1210" s="119"/>
      <c r="K1210" s="120">
        <v>1</v>
      </c>
      <c r="L1210" s="121">
        <f t="shared" si="314"/>
        <v>0</v>
      </c>
      <c r="M1210" s="122" t="str">
        <f t="shared" si="310"/>
        <v/>
      </c>
      <c r="N1210" s="123" t="str">
        <f t="shared" si="311"/>
        <v/>
      </c>
      <c r="O1210" s="124" t="str">
        <f t="shared" si="315"/>
        <v/>
      </c>
      <c r="P1210" s="125" t="e">
        <f t="shared" si="312"/>
        <v>#N/A</v>
      </c>
      <c r="Q1210" s="126">
        <f t="shared" si="313"/>
        <v>0</v>
      </c>
      <c r="R1210" s="127">
        <f t="shared" si="316"/>
        <v>0</v>
      </c>
      <c r="S1210" s="132" t="str">
        <f t="shared" si="317"/>
        <v/>
      </c>
      <c r="T1210" s="133" t="str">
        <f t="shared" si="318"/>
        <v/>
      </c>
      <c r="U1210" s="133" t="str">
        <f t="shared" si="319"/>
        <v/>
      </c>
      <c r="V1210" s="133" t="str">
        <f t="shared" si="320"/>
        <v/>
      </c>
      <c r="W1210" s="133" t="str">
        <f t="shared" si="321"/>
        <v/>
      </c>
      <c r="X1210" s="134" t="str">
        <f t="shared" si="322"/>
        <v/>
      </c>
      <c r="Y1210" s="133" t="str">
        <f t="shared" si="323"/>
        <v/>
      </c>
      <c r="Z1210" s="135" t="str">
        <f t="shared" si="324"/>
        <v/>
      </c>
      <c r="AA1210" s="113"/>
      <c r="AB1210" s="113"/>
      <c r="AC1210" s="113"/>
      <c r="AD1210" s="113"/>
      <c r="AE1210" s="138"/>
      <c r="AF1210" s="138"/>
      <c r="AG1210" s="138"/>
      <c r="AH1210" s="113"/>
      <c r="AI1210" s="253" t="s">
        <v>1707</v>
      </c>
      <c r="AJ1210" s="234" t="s">
        <v>731</v>
      </c>
      <c r="AK1210" s="235">
        <v>0.04</v>
      </c>
      <c r="AL1210" s="254">
        <v>0</v>
      </c>
      <c r="AM1210" s="113" t="s">
        <v>2622</v>
      </c>
    </row>
    <row r="1211" spans="1:39" ht="12.75">
      <c r="A1211" s="114" t="str">
        <f t="shared" si="325"/>
        <v/>
      </c>
      <c r="B1211" s="115"/>
      <c r="C1211" s="116"/>
      <c r="D1211" s="116"/>
      <c r="E1211" s="146"/>
      <c r="F1211" s="146"/>
      <c r="G1211" s="147"/>
      <c r="H1211" s="117"/>
      <c r="I1211" s="118" t="str">
        <f t="shared" si="309"/>
        <v/>
      </c>
      <c r="J1211" s="119"/>
      <c r="K1211" s="120">
        <v>1</v>
      </c>
      <c r="L1211" s="121">
        <f t="shared" si="314"/>
        <v>0</v>
      </c>
      <c r="M1211" s="122" t="str">
        <f t="shared" si="310"/>
        <v/>
      </c>
      <c r="N1211" s="123" t="str">
        <f t="shared" si="311"/>
        <v/>
      </c>
      <c r="O1211" s="124" t="str">
        <f t="shared" si="315"/>
        <v/>
      </c>
      <c r="P1211" s="125" t="e">
        <f t="shared" si="312"/>
        <v>#N/A</v>
      </c>
      <c r="Q1211" s="126">
        <f t="shared" si="313"/>
        <v>0</v>
      </c>
      <c r="R1211" s="127">
        <f t="shared" si="316"/>
        <v>0</v>
      </c>
      <c r="S1211" s="132" t="str">
        <f t="shared" si="317"/>
        <v/>
      </c>
      <c r="T1211" s="133" t="str">
        <f t="shared" si="318"/>
        <v/>
      </c>
      <c r="U1211" s="133" t="str">
        <f t="shared" si="319"/>
        <v/>
      </c>
      <c r="V1211" s="133" t="str">
        <f t="shared" si="320"/>
        <v/>
      </c>
      <c r="W1211" s="133" t="str">
        <f t="shared" si="321"/>
        <v/>
      </c>
      <c r="X1211" s="134" t="str">
        <f t="shared" si="322"/>
        <v/>
      </c>
      <c r="Y1211" s="133" t="str">
        <f t="shared" si="323"/>
        <v/>
      </c>
      <c r="Z1211" s="135" t="str">
        <f t="shared" si="324"/>
        <v/>
      </c>
      <c r="AA1211" s="113"/>
      <c r="AB1211" s="113"/>
      <c r="AC1211" s="113"/>
      <c r="AD1211" s="113"/>
      <c r="AE1211" s="138"/>
      <c r="AF1211" s="138"/>
      <c r="AG1211" s="138"/>
      <c r="AH1211" s="113"/>
      <c r="AI1211" s="253" t="s">
        <v>1708</v>
      </c>
      <c r="AJ1211" s="234" t="s">
        <v>731</v>
      </c>
      <c r="AK1211" s="235">
        <v>0.04</v>
      </c>
      <c r="AL1211" s="254">
        <v>0</v>
      </c>
      <c r="AM1211" s="113" t="s">
        <v>2622</v>
      </c>
    </row>
    <row r="1212" spans="1:39" ht="12.75">
      <c r="A1212" s="114" t="str">
        <f t="shared" si="325"/>
        <v/>
      </c>
      <c r="B1212" s="115"/>
      <c r="C1212" s="116"/>
      <c r="D1212" s="116"/>
      <c r="E1212" s="146"/>
      <c r="F1212" s="146"/>
      <c r="G1212" s="147"/>
      <c r="H1212" s="117"/>
      <c r="I1212" s="118" t="str">
        <f t="shared" si="309"/>
        <v/>
      </c>
      <c r="J1212" s="119"/>
      <c r="K1212" s="120">
        <v>1</v>
      </c>
      <c r="L1212" s="121">
        <f t="shared" si="314"/>
        <v>0</v>
      </c>
      <c r="M1212" s="122" t="str">
        <f t="shared" si="310"/>
        <v/>
      </c>
      <c r="N1212" s="123" t="str">
        <f t="shared" si="311"/>
        <v/>
      </c>
      <c r="O1212" s="124" t="str">
        <f t="shared" si="315"/>
        <v/>
      </c>
      <c r="P1212" s="125" t="e">
        <f t="shared" si="312"/>
        <v>#N/A</v>
      </c>
      <c r="Q1212" s="126">
        <f t="shared" si="313"/>
        <v>0</v>
      </c>
      <c r="R1212" s="127">
        <f t="shared" si="316"/>
        <v>0</v>
      </c>
      <c r="S1212" s="132" t="str">
        <f t="shared" si="317"/>
        <v/>
      </c>
      <c r="T1212" s="133" t="str">
        <f t="shared" si="318"/>
        <v/>
      </c>
      <c r="U1212" s="133" t="str">
        <f t="shared" si="319"/>
        <v/>
      </c>
      <c r="V1212" s="133" t="str">
        <f t="shared" si="320"/>
        <v/>
      </c>
      <c r="W1212" s="133" t="str">
        <f t="shared" si="321"/>
        <v/>
      </c>
      <c r="X1212" s="134" t="str">
        <f t="shared" si="322"/>
        <v/>
      </c>
      <c r="Y1212" s="133" t="str">
        <f t="shared" si="323"/>
        <v/>
      </c>
      <c r="Z1212" s="135" t="str">
        <f t="shared" si="324"/>
        <v/>
      </c>
      <c r="AA1212" s="113"/>
      <c r="AB1212" s="113"/>
      <c r="AC1212" s="113"/>
      <c r="AD1212" s="113"/>
      <c r="AE1212" s="138"/>
      <c r="AF1212" s="138"/>
      <c r="AG1212" s="138"/>
      <c r="AH1212" s="113"/>
      <c r="AI1212" s="253" t="s">
        <v>1709</v>
      </c>
      <c r="AJ1212" s="234" t="s">
        <v>731</v>
      </c>
      <c r="AK1212" s="235">
        <v>0.04</v>
      </c>
      <c r="AL1212" s="254">
        <v>0</v>
      </c>
      <c r="AM1212" s="113" t="s">
        <v>2622</v>
      </c>
    </row>
    <row r="1213" spans="1:39" ht="12.75">
      <c r="A1213" s="114" t="str">
        <f t="shared" si="325"/>
        <v/>
      </c>
      <c r="B1213" s="115"/>
      <c r="C1213" s="116"/>
      <c r="D1213" s="116"/>
      <c r="E1213" s="146"/>
      <c r="F1213" s="146"/>
      <c r="G1213" s="147"/>
      <c r="H1213" s="117"/>
      <c r="I1213" s="118" t="str">
        <f t="shared" si="309"/>
        <v/>
      </c>
      <c r="J1213" s="119"/>
      <c r="K1213" s="120">
        <v>1</v>
      </c>
      <c r="L1213" s="121">
        <f t="shared" si="314"/>
        <v>0</v>
      </c>
      <c r="M1213" s="122" t="str">
        <f t="shared" si="310"/>
        <v/>
      </c>
      <c r="N1213" s="123" t="str">
        <f t="shared" si="311"/>
        <v/>
      </c>
      <c r="O1213" s="124" t="str">
        <f t="shared" si="315"/>
        <v/>
      </c>
      <c r="P1213" s="125" t="e">
        <f t="shared" si="312"/>
        <v>#N/A</v>
      </c>
      <c r="Q1213" s="126">
        <f t="shared" si="313"/>
        <v>0</v>
      </c>
      <c r="R1213" s="127">
        <f t="shared" si="316"/>
        <v>0</v>
      </c>
      <c r="S1213" s="132" t="str">
        <f t="shared" si="317"/>
        <v/>
      </c>
      <c r="T1213" s="133" t="str">
        <f t="shared" si="318"/>
        <v/>
      </c>
      <c r="U1213" s="133" t="str">
        <f t="shared" si="319"/>
        <v/>
      </c>
      <c r="V1213" s="133" t="str">
        <f t="shared" si="320"/>
        <v/>
      </c>
      <c r="W1213" s="133" t="str">
        <f t="shared" si="321"/>
        <v/>
      </c>
      <c r="X1213" s="134" t="str">
        <f t="shared" si="322"/>
        <v/>
      </c>
      <c r="Y1213" s="133" t="str">
        <f t="shared" si="323"/>
        <v/>
      </c>
      <c r="Z1213" s="135" t="str">
        <f t="shared" si="324"/>
        <v/>
      </c>
      <c r="AA1213" s="113"/>
      <c r="AB1213" s="113"/>
      <c r="AC1213" s="113"/>
      <c r="AD1213" s="113"/>
      <c r="AE1213" s="138"/>
      <c r="AF1213" s="138"/>
      <c r="AG1213" s="138"/>
      <c r="AH1213" s="113"/>
      <c r="AI1213" s="253" t="s">
        <v>6383</v>
      </c>
      <c r="AJ1213" s="234" t="s">
        <v>731</v>
      </c>
      <c r="AK1213" s="235">
        <v>0.04</v>
      </c>
      <c r="AL1213" s="254">
        <v>0</v>
      </c>
      <c r="AM1213" s="113" t="s">
        <v>2622</v>
      </c>
    </row>
    <row r="1214" spans="1:39" ht="12.75">
      <c r="A1214" s="114" t="str">
        <f t="shared" si="325"/>
        <v/>
      </c>
      <c r="B1214" s="115"/>
      <c r="C1214" s="116"/>
      <c r="D1214" s="116"/>
      <c r="E1214" s="146"/>
      <c r="F1214" s="146"/>
      <c r="G1214" s="147"/>
      <c r="H1214" s="117"/>
      <c r="I1214" s="118" t="str">
        <f t="shared" si="309"/>
        <v/>
      </c>
      <c r="J1214" s="119"/>
      <c r="K1214" s="120">
        <v>1</v>
      </c>
      <c r="L1214" s="121">
        <f t="shared" si="314"/>
        <v>0</v>
      </c>
      <c r="M1214" s="122" t="str">
        <f t="shared" si="310"/>
        <v/>
      </c>
      <c r="N1214" s="123" t="str">
        <f t="shared" si="311"/>
        <v/>
      </c>
      <c r="O1214" s="124" t="str">
        <f t="shared" si="315"/>
        <v/>
      </c>
      <c r="P1214" s="125" t="e">
        <f t="shared" si="312"/>
        <v>#N/A</v>
      </c>
      <c r="Q1214" s="126">
        <f t="shared" si="313"/>
        <v>0</v>
      </c>
      <c r="R1214" s="127">
        <f t="shared" si="316"/>
        <v>0</v>
      </c>
      <c r="S1214" s="132" t="str">
        <f t="shared" si="317"/>
        <v/>
      </c>
      <c r="T1214" s="133" t="str">
        <f t="shared" si="318"/>
        <v/>
      </c>
      <c r="U1214" s="133" t="str">
        <f t="shared" si="319"/>
        <v/>
      </c>
      <c r="V1214" s="133" t="str">
        <f t="shared" si="320"/>
        <v/>
      </c>
      <c r="W1214" s="133" t="str">
        <f t="shared" si="321"/>
        <v/>
      </c>
      <c r="X1214" s="134" t="str">
        <f t="shared" si="322"/>
        <v/>
      </c>
      <c r="Y1214" s="133" t="str">
        <f t="shared" si="323"/>
        <v/>
      </c>
      <c r="Z1214" s="135" t="str">
        <f t="shared" si="324"/>
        <v/>
      </c>
      <c r="AA1214" s="113"/>
      <c r="AB1214" s="113"/>
      <c r="AC1214" s="113"/>
      <c r="AD1214" s="113"/>
      <c r="AE1214" s="138"/>
      <c r="AF1214" s="138"/>
      <c r="AG1214" s="138"/>
      <c r="AH1214" s="113"/>
      <c r="AI1214" s="253" t="s">
        <v>6384</v>
      </c>
      <c r="AJ1214" s="234" t="s">
        <v>731</v>
      </c>
      <c r="AK1214" s="235">
        <v>0.04</v>
      </c>
      <c r="AL1214" s="254">
        <v>0</v>
      </c>
      <c r="AM1214" s="113" t="s">
        <v>2622</v>
      </c>
    </row>
    <row r="1215" spans="1:39" ht="12.75">
      <c r="A1215" s="114" t="str">
        <f t="shared" si="325"/>
        <v/>
      </c>
      <c r="B1215" s="115"/>
      <c r="C1215" s="116"/>
      <c r="D1215" s="116"/>
      <c r="E1215" s="146"/>
      <c r="F1215" s="146"/>
      <c r="G1215" s="147"/>
      <c r="H1215" s="117"/>
      <c r="I1215" s="118" t="str">
        <f t="shared" si="309"/>
        <v/>
      </c>
      <c r="J1215" s="119"/>
      <c r="K1215" s="120">
        <v>1</v>
      </c>
      <c r="L1215" s="121">
        <f t="shared" si="314"/>
        <v>0</v>
      </c>
      <c r="M1215" s="122" t="str">
        <f t="shared" si="310"/>
        <v/>
      </c>
      <c r="N1215" s="123" t="str">
        <f t="shared" si="311"/>
        <v/>
      </c>
      <c r="O1215" s="124" t="str">
        <f t="shared" si="315"/>
        <v/>
      </c>
      <c r="P1215" s="125" t="e">
        <f t="shared" si="312"/>
        <v>#N/A</v>
      </c>
      <c r="Q1215" s="126">
        <f t="shared" si="313"/>
        <v>0</v>
      </c>
      <c r="R1215" s="127">
        <f t="shared" si="316"/>
        <v>0</v>
      </c>
      <c r="S1215" s="132" t="str">
        <f t="shared" si="317"/>
        <v/>
      </c>
      <c r="T1215" s="133" t="str">
        <f t="shared" si="318"/>
        <v/>
      </c>
      <c r="U1215" s="133" t="str">
        <f t="shared" si="319"/>
        <v/>
      </c>
      <c r="V1215" s="133" t="str">
        <f t="shared" si="320"/>
        <v/>
      </c>
      <c r="W1215" s="133" t="str">
        <f t="shared" si="321"/>
        <v/>
      </c>
      <c r="X1215" s="134" t="str">
        <f t="shared" si="322"/>
        <v/>
      </c>
      <c r="Y1215" s="133" t="str">
        <f t="shared" si="323"/>
        <v/>
      </c>
      <c r="Z1215" s="135" t="str">
        <f t="shared" si="324"/>
        <v/>
      </c>
      <c r="AA1215" s="113"/>
      <c r="AB1215" s="113"/>
      <c r="AC1215" s="113"/>
      <c r="AD1215" s="113"/>
      <c r="AE1215" s="138"/>
      <c r="AF1215" s="138"/>
      <c r="AG1215" s="138"/>
      <c r="AH1215" s="113"/>
      <c r="AI1215" s="253" t="s">
        <v>1710</v>
      </c>
      <c r="AJ1215" s="234" t="s">
        <v>731</v>
      </c>
      <c r="AK1215" s="235">
        <v>0.04</v>
      </c>
      <c r="AL1215" s="254">
        <v>0</v>
      </c>
      <c r="AM1215" s="113" t="s">
        <v>2622</v>
      </c>
    </row>
    <row r="1216" spans="1:39" ht="12.75">
      <c r="A1216" s="114" t="str">
        <f t="shared" si="325"/>
        <v/>
      </c>
      <c r="B1216" s="115"/>
      <c r="C1216" s="116"/>
      <c r="D1216" s="116"/>
      <c r="E1216" s="146"/>
      <c r="F1216" s="146"/>
      <c r="G1216" s="147"/>
      <c r="H1216" s="117"/>
      <c r="I1216" s="118" t="str">
        <f t="shared" si="309"/>
        <v/>
      </c>
      <c r="J1216" s="119"/>
      <c r="K1216" s="120">
        <v>1</v>
      </c>
      <c r="L1216" s="121">
        <f t="shared" si="314"/>
        <v>0</v>
      </c>
      <c r="M1216" s="122" t="str">
        <f t="shared" si="310"/>
        <v/>
      </c>
      <c r="N1216" s="123" t="str">
        <f t="shared" si="311"/>
        <v/>
      </c>
      <c r="O1216" s="124" t="str">
        <f t="shared" si="315"/>
        <v/>
      </c>
      <c r="P1216" s="125" t="e">
        <f t="shared" si="312"/>
        <v>#N/A</v>
      </c>
      <c r="Q1216" s="126">
        <f t="shared" si="313"/>
        <v>0</v>
      </c>
      <c r="R1216" s="127">
        <f t="shared" si="316"/>
        <v>0</v>
      </c>
      <c r="S1216" s="132" t="str">
        <f t="shared" si="317"/>
        <v/>
      </c>
      <c r="T1216" s="133" t="str">
        <f t="shared" si="318"/>
        <v/>
      </c>
      <c r="U1216" s="133" t="str">
        <f t="shared" si="319"/>
        <v/>
      </c>
      <c r="V1216" s="133" t="str">
        <f t="shared" si="320"/>
        <v/>
      </c>
      <c r="W1216" s="133" t="str">
        <f t="shared" si="321"/>
        <v/>
      </c>
      <c r="X1216" s="134" t="str">
        <f t="shared" si="322"/>
        <v/>
      </c>
      <c r="Y1216" s="133" t="str">
        <f t="shared" si="323"/>
        <v/>
      </c>
      <c r="Z1216" s="135" t="str">
        <f t="shared" si="324"/>
        <v/>
      </c>
      <c r="AA1216" s="113"/>
      <c r="AB1216" s="113"/>
      <c r="AC1216" s="113"/>
      <c r="AD1216" s="113"/>
      <c r="AE1216" s="138"/>
      <c r="AF1216" s="138"/>
      <c r="AG1216" s="138"/>
      <c r="AH1216" s="113"/>
      <c r="AI1216" s="253" t="s">
        <v>1711</v>
      </c>
      <c r="AJ1216" s="234" t="s">
        <v>731</v>
      </c>
      <c r="AK1216" s="235">
        <v>0.04</v>
      </c>
      <c r="AL1216" s="254">
        <v>0</v>
      </c>
      <c r="AM1216" s="113" t="s">
        <v>2622</v>
      </c>
    </row>
    <row r="1217" spans="1:39" ht="12.75">
      <c r="A1217" s="114" t="str">
        <f t="shared" si="325"/>
        <v/>
      </c>
      <c r="B1217" s="115"/>
      <c r="C1217" s="116"/>
      <c r="D1217" s="116"/>
      <c r="E1217" s="146"/>
      <c r="F1217" s="146"/>
      <c r="G1217" s="147"/>
      <c r="H1217" s="117"/>
      <c r="I1217" s="118" t="str">
        <f t="shared" si="309"/>
        <v/>
      </c>
      <c r="J1217" s="119"/>
      <c r="K1217" s="120">
        <v>1</v>
      </c>
      <c r="L1217" s="121">
        <f t="shared" si="314"/>
        <v>0</v>
      </c>
      <c r="M1217" s="122" t="str">
        <f t="shared" si="310"/>
        <v/>
      </c>
      <c r="N1217" s="123" t="str">
        <f t="shared" si="311"/>
        <v/>
      </c>
      <c r="O1217" s="124" t="str">
        <f t="shared" si="315"/>
        <v/>
      </c>
      <c r="P1217" s="125" t="e">
        <f t="shared" si="312"/>
        <v>#N/A</v>
      </c>
      <c r="Q1217" s="126">
        <f t="shared" si="313"/>
        <v>0</v>
      </c>
      <c r="R1217" s="127">
        <f t="shared" si="316"/>
        <v>0</v>
      </c>
      <c r="S1217" s="132" t="str">
        <f t="shared" si="317"/>
        <v/>
      </c>
      <c r="T1217" s="133" t="str">
        <f t="shared" si="318"/>
        <v/>
      </c>
      <c r="U1217" s="133" t="str">
        <f t="shared" si="319"/>
        <v/>
      </c>
      <c r="V1217" s="133" t="str">
        <f t="shared" si="320"/>
        <v/>
      </c>
      <c r="W1217" s="133" t="str">
        <f t="shared" si="321"/>
        <v/>
      </c>
      <c r="X1217" s="134" t="str">
        <f t="shared" si="322"/>
        <v/>
      </c>
      <c r="Y1217" s="133" t="str">
        <f t="shared" si="323"/>
        <v/>
      </c>
      <c r="Z1217" s="135" t="str">
        <f t="shared" si="324"/>
        <v/>
      </c>
      <c r="AA1217" s="113"/>
      <c r="AB1217" s="113"/>
      <c r="AC1217" s="113"/>
      <c r="AD1217" s="113"/>
      <c r="AE1217" s="138"/>
      <c r="AF1217" s="138"/>
      <c r="AG1217" s="138"/>
      <c r="AH1217" s="113"/>
      <c r="AI1217" s="253" t="s">
        <v>1712</v>
      </c>
      <c r="AJ1217" s="234" t="s">
        <v>731</v>
      </c>
      <c r="AK1217" s="235">
        <v>0.04</v>
      </c>
      <c r="AL1217" s="254">
        <v>0</v>
      </c>
      <c r="AM1217" s="113" t="s">
        <v>2622</v>
      </c>
    </row>
    <row r="1218" spans="1:39" ht="12.75">
      <c r="A1218" s="114" t="str">
        <f t="shared" si="325"/>
        <v/>
      </c>
      <c r="B1218" s="115"/>
      <c r="C1218" s="116"/>
      <c r="D1218" s="116"/>
      <c r="E1218" s="146"/>
      <c r="F1218" s="146"/>
      <c r="G1218" s="147"/>
      <c r="H1218" s="117"/>
      <c r="I1218" s="118" t="str">
        <f t="shared" si="309"/>
        <v/>
      </c>
      <c r="J1218" s="119"/>
      <c r="K1218" s="120">
        <v>1</v>
      </c>
      <c r="L1218" s="121">
        <f t="shared" si="314"/>
        <v>0</v>
      </c>
      <c r="M1218" s="122" t="str">
        <f t="shared" si="310"/>
        <v/>
      </c>
      <c r="N1218" s="123" t="str">
        <f t="shared" si="311"/>
        <v/>
      </c>
      <c r="O1218" s="124" t="str">
        <f t="shared" si="315"/>
        <v/>
      </c>
      <c r="P1218" s="125" t="e">
        <f t="shared" si="312"/>
        <v>#N/A</v>
      </c>
      <c r="Q1218" s="126">
        <f t="shared" si="313"/>
        <v>0</v>
      </c>
      <c r="R1218" s="127">
        <f t="shared" si="316"/>
        <v>0</v>
      </c>
      <c r="S1218" s="132" t="str">
        <f t="shared" si="317"/>
        <v/>
      </c>
      <c r="T1218" s="133" t="str">
        <f t="shared" si="318"/>
        <v/>
      </c>
      <c r="U1218" s="133" t="str">
        <f t="shared" si="319"/>
        <v/>
      </c>
      <c r="V1218" s="133" t="str">
        <f t="shared" si="320"/>
        <v/>
      </c>
      <c r="W1218" s="133" t="str">
        <f t="shared" si="321"/>
        <v/>
      </c>
      <c r="X1218" s="134" t="str">
        <f t="shared" si="322"/>
        <v/>
      </c>
      <c r="Y1218" s="133" t="str">
        <f t="shared" si="323"/>
        <v/>
      </c>
      <c r="Z1218" s="135" t="str">
        <f t="shared" si="324"/>
        <v/>
      </c>
      <c r="AA1218" s="113"/>
      <c r="AB1218" s="113"/>
      <c r="AC1218" s="113"/>
      <c r="AD1218" s="113"/>
      <c r="AE1218" s="138"/>
      <c r="AF1218" s="138"/>
      <c r="AG1218" s="138"/>
      <c r="AH1218" s="113"/>
      <c r="AI1218" s="253" t="s">
        <v>1713</v>
      </c>
      <c r="AJ1218" s="234" t="s">
        <v>731</v>
      </c>
      <c r="AK1218" s="235">
        <v>0.04</v>
      </c>
      <c r="AL1218" s="254">
        <v>0</v>
      </c>
      <c r="AM1218" s="113" t="s">
        <v>2622</v>
      </c>
    </row>
    <row r="1219" spans="1:39" ht="12.75">
      <c r="A1219" s="114" t="str">
        <f t="shared" si="325"/>
        <v/>
      </c>
      <c r="B1219" s="115"/>
      <c r="C1219" s="116"/>
      <c r="D1219" s="116"/>
      <c r="E1219" s="146"/>
      <c r="F1219" s="146"/>
      <c r="G1219" s="147"/>
      <c r="H1219" s="117"/>
      <c r="I1219" s="118" t="str">
        <f t="shared" si="309"/>
        <v/>
      </c>
      <c r="J1219" s="119"/>
      <c r="K1219" s="120">
        <v>1</v>
      </c>
      <c r="L1219" s="121">
        <f t="shared" si="314"/>
        <v>0</v>
      </c>
      <c r="M1219" s="122" t="str">
        <f t="shared" si="310"/>
        <v/>
      </c>
      <c r="N1219" s="123" t="str">
        <f t="shared" si="311"/>
        <v/>
      </c>
      <c r="O1219" s="124" t="str">
        <f t="shared" si="315"/>
        <v/>
      </c>
      <c r="P1219" s="125" t="e">
        <f t="shared" si="312"/>
        <v>#N/A</v>
      </c>
      <c r="Q1219" s="126">
        <f t="shared" si="313"/>
        <v>0</v>
      </c>
      <c r="R1219" s="127">
        <f t="shared" si="316"/>
        <v>0</v>
      </c>
      <c r="S1219" s="132" t="str">
        <f t="shared" si="317"/>
        <v/>
      </c>
      <c r="T1219" s="133" t="str">
        <f t="shared" si="318"/>
        <v/>
      </c>
      <c r="U1219" s="133" t="str">
        <f t="shared" si="319"/>
        <v/>
      </c>
      <c r="V1219" s="133" t="str">
        <f t="shared" si="320"/>
        <v/>
      </c>
      <c r="W1219" s="133" t="str">
        <f t="shared" si="321"/>
        <v/>
      </c>
      <c r="X1219" s="134" t="str">
        <f t="shared" si="322"/>
        <v/>
      </c>
      <c r="Y1219" s="133" t="str">
        <f t="shared" si="323"/>
        <v/>
      </c>
      <c r="Z1219" s="135" t="str">
        <f t="shared" si="324"/>
        <v/>
      </c>
      <c r="AA1219" s="113"/>
      <c r="AB1219" s="113"/>
      <c r="AC1219" s="113"/>
      <c r="AD1219" s="113"/>
      <c r="AE1219" s="138"/>
      <c r="AF1219" s="138"/>
      <c r="AG1219" s="138"/>
      <c r="AH1219" s="113"/>
      <c r="AI1219" s="253" t="s">
        <v>5131</v>
      </c>
      <c r="AJ1219" s="234" t="s">
        <v>731</v>
      </c>
      <c r="AK1219" s="235">
        <v>0.04</v>
      </c>
      <c r="AL1219" s="254">
        <v>0</v>
      </c>
      <c r="AM1219" s="113" t="s">
        <v>2622</v>
      </c>
    </row>
    <row r="1220" spans="1:39" ht="12.75">
      <c r="A1220" s="114" t="str">
        <f t="shared" si="325"/>
        <v/>
      </c>
      <c r="B1220" s="115"/>
      <c r="C1220" s="116"/>
      <c r="D1220" s="116"/>
      <c r="E1220" s="146"/>
      <c r="F1220" s="146"/>
      <c r="G1220" s="147"/>
      <c r="H1220" s="117"/>
      <c r="I1220" s="118" t="str">
        <f t="shared" si="309"/>
        <v/>
      </c>
      <c r="J1220" s="119"/>
      <c r="K1220" s="120">
        <v>1</v>
      </c>
      <c r="L1220" s="121">
        <f t="shared" si="314"/>
        <v>0</v>
      </c>
      <c r="M1220" s="122" t="str">
        <f t="shared" si="310"/>
        <v/>
      </c>
      <c r="N1220" s="123" t="str">
        <f t="shared" si="311"/>
        <v/>
      </c>
      <c r="O1220" s="124" t="str">
        <f t="shared" si="315"/>
        <v/>
      </c>
      <c r="P1220" s="125" t="e">
        <f t="shared" si="312"/>
        <v>#N/A</v>
      </c>
      <c r="Q1220" s="126">
        <f t="shared" si="313"/>
        <v>0</v>
      </c>
      <c r="R1220" s="127">
        <f t="shared" si="316"/>
        <v>0</v>
      </c>
      <c r="S1220" s="132" t="str">
        <f t="shared" si="317"/>
        <v/>
      </c>
      <c r="T1220" s="133" t="str">
        <f t="shared" si="318"/>
        <v/>
      </c>
      <c r="U1220" s="133" t="str">
        <f t="shared" si="319"/>
        <v/>
      </c>
      <c r="V1220" s="133" t="str">
        <f t="shared" si="320"/>
        <v/>
      </c>
      <c r="W1220" s="133" t="str">
        <f t="shared" si="321"/>
        <v/>
      </c>
      <c r="X1220" s="134" t="str">
        <f t="shared" si="322"/>
        <v/>
      </c>
      <c r="Y1220" s="133" t="str">
        <f t="shared" si="323"/>
        <v/>
      </c>
      <c r="Z1220" s="135" t="str">
        <f t="shared" si="324"/>
        <v/>
      </c>
      <c r="AA1220" s="113"/>
      <c r="AB1220" s="113"/>
      <c r="AC1220" s="113"/>
      <c r="AD1220" s="113"/>
      <c r="AE1220" s="138"/>
      <c r="AF1220" s="138"/>
      <c r="AG1220" s="138"/>
      <c r="AH1220" s="113"/>
      <c r="AI1220" s="253" t="s">
        <v>5132</v>
      </c>
      <c r="AJ1220" s="234" t="s">
        <v>731</v>
      </c>
      <c r="AK1220" s="235">
        <v>0.04</v>
      </c>
      <c r="AL1220" s="254">
        <v>0</v>
      </c>
      <c r="AM1220" s="113" t="s">
        <v>2622</v>
      </c>
    </row>
    <row r="1221" spans="1:39" ht="12.75">
      <c r="A1221" s="114" t="str">
        <f t="shared" si="325"/>
        <v/>
      </c>
      <c r="B1221" s="115"/>
      <c r="C1221" s="116"/>
      <c r="D1221" s="116"/>
      <c r="E1221" s="146"/>
      <c r="F1221" s="146"/>
      <c r="G1221" s="147"/>
      <c r="H1221" s="117"/>
      <c r="I1221" s="118" t="str">
        <f t="shared" si="309"/>
        <v/>
      </c>
      <c r="J1221" s="119"/>
      <c r="K1221" s="120">
        <v>1</v>
      </c>
      <c r="L1221" s="121">
        <f t="shared" si="314"/>
        <v>0</v>
      </c>
      <c r="M1221" s="122" t="str">
        <f t="shared" si="310"/>
        <v/>
      </c>
      <c r="N1221" s="123" t="str">
        <f t="shared" si="311"/>
        <v/>
      </c>
      <c r="O1221" s="124" t="str">
        <f t="shared" si="315"/>
        <v/>
      </c>
      <c r="P1221" s="125" t="e">
        <f t="shared" si="312"/>
        <v>#N/A</v>
      </c>
      <c r="Q1221" s="126">
        <f t="shared" si="313"/>
        <v>0</v>
      </c>
      <c r="R1221" s="127">
        <f t="shared" si="316"/>
        <v>0</v>
      </c>
      <c r="S1221" s="132" t="str">
        <f t="shared" si="317"/>
        <v/>
      </c>
      <c r="T1221" s="133" t="str">
        <f t="shared" si="318"/>
        <v/>
      </c>
      <c r="U1221" s="133" t="str">
        <f t="shared" si="319"/>
        <v/>
      </c>
      <c r="V1221" s="133" t="str">
        <f t="shared" si="320"/>
        <v/>
      </c>
      <c r="W1221" s="133" t="str">
        <f t="shared" si="321"/>
        <v/>
      </c>
      <c r="X1221" s="134" t="str">
        <f t="shared" si="322"/>
        <v/>
      </c>
      <c r="Y1221" s="133" t="str">
        <f t="shared" si="323"/>
        <v/>
      </c>
      <c r="Z1221" s="135" t="str">
        <f t="shared" si="324"/>
        <v/>
      </c>
      <c r="AA1221" s="113"/>
      <c r="AB1221" s="113"/>
      <c r="AC1221" s="113"/>
      <c r="AD1221" s="113"/>
      <c r="AE1221" s="138"/>
      <c r="AF1221" s="138"/>
      <c r="AG1221" s="138"/>
      <c r="AH1221" s="113"/>
      <c r="AI1221" s="253" t="s">
        <v>791</v>
      </c>
      <c r="AJ1221" s="234" t="s">
        <v>731</v>
      </c>
      <c r="AK1221" s="235">
        <v>0.04</v>
      </c>
      <c r="AL1221" s="254">
        <v>0</v>
      </c>
      <c r="AM1221" s="113" t="s">
        <v>2622</v>
      </c>
    </row>
    <row r="1222" spans="1:39" ht="12.75">
      <c r="A1222" s="114" t="str">
        <f t="shared" si="325"/>
        <v/>
      </c>
      <c r="B1222" s="115"/>
      <c r="C1222" s="116"/>
      <c r="D1222" s="116"/>
      <c r="E1222" s="146"/>
      <c r="F1222" s="146"/>
      <c r="G1222" s="147"/>
      <c r="H1222" s="117"/>
      <c r="I1222" s="118" t="str">
        <f t="shared" si="309"/>
        <v/>
      </c>
      <c r="J1222" s="119"/>
      <c r="K1222" s="120">
        <v>1</v>
      </c>
      <c r="L1222" s="121">
        <f t="shared" si="314"/>
        <v>0</v>
      </c>
      <c r="M1222" s="122" t="str">
        <f t="shared" si="310"/>
        <v/>
      </c>
      <c r="N1222" s="123" t="str">
        <f t="shared" si="311"/>
        <v/>
      </c>
      <c r="O1222" s="124" t="str">
        <f t="shared" si="315"/>
        <v/>
      </c>
      <c r="P1222" s="125" t="e">
        <f t="shared" si="312"/>
        <v>#N/A</v>
      </c>
      <c r="Q1222" s="126">
        <f t="shared" si="313"/>
        <v>0</v>
      </c>
      <c r="R1222" s="127">
        <f t="shared" si="316"/>
        <v>0</v>
      </c>
      <c r="S1222" s="132" t="str">
        <f t="shared" si="317"/>
        <v/>
      </c>
      <c r="T1222" s="133" t="str">
        <f t="shared" si="318"/>
        <v/>
      </c>
      <c r="U1222" s="133" t="str">
        <f t="shared" si="319"/>
        <v/>
      </c>
      <c r="V1222" s="133" t="str">
        <f t="shared" si="320"/>
        <v/>
      </c>
      <c r="W1222" s="133" t="str">
        <f t="shared" si="321"/>
        <v/>
      </c>
      <c r="X1222" s="134" t="str">
        <f t="shared" si="322"/>
        <v/>
      </c>
      <c r="Y1222" s="133" t="str">
        <f t="shared" si="323"/>
        <v/>
      </c>
      <c r="Z1222" s="135" t="str">
        <f t="shared" si="324"/>
        <v/>
      </c>
      <c r="AA1222" s="113"/>
      <c r="AB1222" s="113"/>
      <c r="AC1222" s="113"/>
      <c r="AD1222" s="113"/>
      <c r="AE1222" s="138"/>
      <c r="AF1222" s="138"/>
      <c r="AG1222" s="138"/>
      <c r="AH1222" s="113"/>
      <c r="AI1222" s="253" t="s">
        <v>792</v>
      </c>
      <c r="AJ1222" s="234" t="s">
        <v>731</v>
      </c>
      <c r="AK1222" s="235">
        <v>0.04</v>
      </c>
      <c r="AL1222" s="254">
        <v>0</v>
      </c>
      <c r="AM1222" s="113" t="s">
        <v>2622</v>
      </c>
    </row>
    <row r="1223" spans="1:39" ht="12.75">
      <c r="A1223" s="114" t="str">
        <f t="shared" si="325"/>
        <v/>
      </c>
      <c r="B1223" s="115"/>
      <c r="C1223" s="116"/>
      <c r="D1223" s="116"/>
      <c r="E1223" s="146"/>
      <c r="F1223" s="146"/>
      <c r="G1223" s="147"/>
      <c r="H1223" s="117"/>
      <c r="I1223" s="118" t="str">
        <f t="shared" si="309"/>
        <v/>
      </c>
      <c r="J1223" s="119"/>
      <c r="K1223" s="120">
        <v>1</v>
      </c>
      <c r="L1223" s="121">
        <f t="shared" si="314"/>
        <v>0</v>
      </c>
      <c r="M1223" s="122" t="str">
        <f t="shared" si="310"/>
        <v/>
      </c>
      <c r="N1223" s="123" t="str">
        <f t="shared" si="311"/>
        <v/>
      </c>
      <c r="O1223" s="124" t="str">
        <f t="shared" si="315"/>
        <v/>
      </c>
      <c r="P1223" s="125" t="e">
        <f t="shared" si="312"/>
        <v>#N/A</v>
      </c>
      <c r="Q1223" s="126">
        <f t="shared" si="313"/>
        <v>0</v>
      </c>
      <c r="R1223" s="127">
        <f t="shared" si="316"/>
        <v>0</v>
      </c>
      <c r="S1223" s="132" t="str">
        <f t="shared" si="317"/>
        <v/>
      </c>
      <c r="T1223" s="133" t="str">
        <f t="shared" si="318"/>
        <v/>
      </c>
      <c r="U1223" s="133" t="str">
        <f t="shared" si="319"/>
        <v/>
      </c>
      <c r="V1223" s="133" t="str">
        <f t="shared" si="320"/>
        <v/>
      </c>
      <c r="W1223" s="133" t="str">
        <f t="shared" si="321"/>
        <v/>
      </c>
      <c r="X1223" s="134" t="str">
        <f t="shared" si="322"/>
        <v/>
      </c>
      <c r="Y1223" s="133" t="str">
        <f t="shared" si="323"/>
        <v/>
      </c>
      <c r="Z1223" s="135" t="str">
        <f t="shared" si="324"/>
        <v/>
      </c>
      <c r="AA1223" s="113"/>
      <c r="AB1223" s="113"/>
      <c r="AC1223" s="113"/>
      <c r="AD1223" s="113"/>
      <c r="AE1223" s="138"/>
      <c r="AF1223" s="138"/>
      <c r="AG1223" s="138"/>
      <c r="AH1223" s="113"/>
      <c r="AI1223" s="253" t="s">
        <v>793</v>
      </c>
      <c r="AJ1223" s="234" t="s">
        <v>731</v>
      </c>
      <c r="AK1223" s="235">
        <v>0.04</v>
      </c>
      <c r="AL1223" s="254">
        <v>0</v>
      </c>
      <c r="AM1223" s="113" t="s">
        <v>2622</v>
      </c>
    </row>
    <row r="1224" spans="1:39" ht="12.75">
      <c r="A1224" s="114" t="str">
        <f t="shared" si="325"/>
        <v/>
      </c>
      <c r="B1224" s="115"/>
      <c r="C1224" s="116"/>
      <c r="D1224" s="116"/>
      <c r="E1224" s="146"/>
      <c r="F1224" s="146"/>
      <c r="G1224" s="147"/>
      <c r="H1224" s="117"/>
      <c r="I1224" s="118" t="str">
        <f t="shared" si="309"/>
        <v/>
      </c>
      <c r="J1224" s="119"/>
      <c r="K1224" s="120">
        <v>1</v>
      </c>
      <c r="L1224" s="121">
        <f t="shared" si="314"/>
        <v>0</v>
      </c>
      <c r="M1224" s="122" t="str">
        <f t="shared" si="310"/>
        <v/>
      </c>
      <c r="N1224" s="123" t="str">
        <f t="shared" si="311"/>
        <v/>
      </c>
      <c r="O1224" s="124" t="str">
        <f t="shared" si="315"/>
        <v/>
      </c>
      <c r="P1224" s="125" t="e">
        <f t="shared" si="312"/>
        <v>#N/A</v>
      </c>
      <c r="Q1224" s="126">
        <f t="shared" si="313"/>
        <v>0</v>
      </c>
      <c r="R1224" s="127">
        <f t="shared" si="316"/>
        <v>0</v>
      </c>
      <c r="S1224" s="132" t="str">
        <f t="shared" si="317"/>
        <v/>
      </c>
      <c r="T1224" s="133" t="str">
        <f t="shared" si="318"/>
        <v/>
      </c>
      <c r="U1224" s="133" t="str">
        <f t="shared" si="319"/>
        <v/>
      </c>
      <c r="V1224" s="133" t="str">
        <f t="shared" si="320"/>
        <v/>
      </c>
      <c r="W1224" s="133" t="str">
        <f t="shared" si="321"/>
        <v/>
      </c>
      <c r="X1224" s="134" t="str">
        <f t="shared" si="322"/>
        <v/>
      </c>
      <c r="Y1224" s="133" t="str">
        <f t="shared" si="323"/>
        <v/>
      </c>
      <c r="Z1224" s="135" t="str">
        <f t="shared" si="324"/>
        <v/>
      </c>
      <c r="AA1224" s="113"/>
      <c r="AB1224" s="113"/>
      <c r="AC1224" s="113"/>
      <c r="AD1224" s="113"/>
      <c r="AE1224" s="138"/>
      <c r="AF1224" s="138"/>
      <c r="AG1224" s="138"/>
      <c r="AH1224" s="113"/>
      <c r="AI1224" s="253" t="s">
        <v>794</v>
      </c>
      <c r="AJ1224" s="234" t="s">
        <v>731</v>
      </c>
      <c r="AK1224" s="235">
        <v>0.04</v>
      </c>
      <c r="AL1224" s="254">
        <v>0</v>
      </c>
      <c r="AM1224" s="113" t="s">
        <v>2622</v>
      </c>
    </row>
    <row r="1225" spans="1:39" ht="12.75">
      <c r="A1225" s="114" t="str">
        <f t="shared" si="325"/>
        <v/>
      </c>
      <c r="B1225" s="115"/>
      <c r="C1225" s="116"/>
      <c r="D1225" s="116"/>
      <c r="E1225" s="146"/>
      <c r="F1225" s="146"/>
      <c r="G1225" s="147"/>
      <c r="H1225" s="117"/>
      <c r="I1225" s="118" t="str">
        <f t="shared" si="309"/>
        <v/>
      </c>
      <c r="J1225" s="119"/>
      <c r="K1225" s="120">
        <v>1</v>
      </c>
      <c r="L1225" s="121">
        <f t="shared" si="314"/>
        <v>0</v>
      </c>
      <c r="M1225" s="122" t="str">
        <f t="shared" si="310"/>
        <v/>
      </c>
      <c r="N1225" s="123" t="str">
        <f t="shared" si="311"/>
        <v/>
      </c>
      <c r="O1225" s="124" t="str">
        <f t="shared" si="315"/>
        <v/>
      </c>
      <c r="P1225" s="125" t="e">
        <f t="shared" si="312"/>
        <v>#N/A</v>
      </c>
      <c r="Q1225" s="126">
        <f t="shared" si="313"/>
        <v>0</v>
      </c>
      <c r="R1225" s="127">
        <f t="shared" si="316"/>
        <v>0</v>
      </c>
      <c r="S1225" s="132" t="str">
        <f t="shared" si="317"/>
        <v/>
      </c>
      <c r="T1225" s="133" t="str">
        <f t="shared" si="318"/>
        <v/>
      </c>
      <c r="U1225" s="133" t="str">
        <f t="shared" si="319"/>
        <v/>
      </c>
      <c r="V1225" s="133" t="str">
        <f t="shared" si="320"/>
        <v/>
      </c>
      <c r="W1225" s="133" t="str">
        <f t="shared" si="321"/>
        <v/>
      </c>
      <c r="X1225" s="134" t="str">
        <f t="shared" si="322"/>
        <v/>
      </c>
      <c r="Y1225" s="133" t="str">
        <f t="shared" si="323"/>
        <v/>
      </c>
      <c r="Z1225" s="135" t="str">
        <f t="shared" si="324"/>
        <v/>
      </c>
      <c r="AA1225" s="113"/>
      <c r="AB1225" s="113"/>
      <c r="AC1225" s="113"/>
      <c r="AD1225" s="113"/>
      <c r="AE1225" s="138"/>
      <c r="AF1225" s="138"/>
      <c r="AG1225" s="138"/>
      <c r="AH1225" s="113"/>
      <c r="AI1225" s="253" t="s">
        <v>795</v>
      </c>
      <c r="AJ1225" s="234" t="s">
        <v>731</v>
      </c>
      <c r="AK1225" s="235">
        <v>0.04</v>
      </c>
      <c r="AL1225" s="254">
        <v>0</v>
      </c>
      <c r="AM1225" s="113" t="s">
        <v>2622</v>
      </c>
    </row>
    <row r="1226" spans="1:39" ht="12.75">
      <c r="A1226" s="114" t="str">
        <f t="shared" si="325"/>
        <v/>
      </c>
      <c r="B1226" s="115"/>
      <c r="C1226" s="116"/>
      <c r="D1226" s="116"/>
      <c r="E1226" s="146"/>
      <c r="F1226" s="146"/>
      <c r="G1226" s="147"/>
      <c r="H1226" s="117"/>
      <c r="I1226" s="118" t="str">
        <f t="shared" si="309"/>
        <v/>
      </c>
      <c r="J1226" s="119"/>
      <c r="K1226" s="120">
        <v>1</v>
      </c>
      <c r="L1226" s="121">
        <f t="shared" si="314"/>
        <v>0</v>
      </c>
      <c r="M1226" s="122" t="str">
        <f t="shared" si="310"/>
        <v/>
      </c>
      <c r="N1226" s="123" t="str">
        <f t="shared" si="311"/>
        <v/>
      </c>
      <c r="O1226" s="124" t="str">
        <f t="shared" si="315"/>
        <v/>
      </c>
      <c r="P1226" s="125" t="e">
        <f t="shared" si="312"/>
        <v>#N/A</v>
      </c>
      <c r="Q1226" s="126">
        <f t="shared" si="313"/>
        <v>0</v>
      </c>
      <c r="R1226" s="127">
        <f t="shared" si="316"/>
        <v>0</v>
      </c>
      <c r="S1226" s="132" t="str">
        <f t="shared" si="317"/>
        <v/>
      </c>
      <c r="T1226" s="133" t="str">
        <f t="shared" si="318"/>
        <v/>
      </c>
      <c r="U1226" s="133" t="str">
        <f t="shared" si="319"/>
        <v/>
      </c>
      <c r="V1226" s="133" t="str">
        <f t="shared" si="320"/>
        <v/>
      </c>
      <c r="W1226" s="133" t="str">
        <f t="shared" si="321"/>
        <v/>
      </c>
      <c r="X1226" s="134" t="str">
        <f t="shared" si="322"/>
        <v/>
      </c>
      <c r="Y1226" s="133" t="str">
        <f t="shared" si="323"/>
        <v/>
      </c>
      <c r="Z1226" s="135" t="str">
        <f t="shared" si="324"/>
        <v/>
      </c>
      <c r="AA1226" s="113"/>
      <c r="AB1226" s="113"/>
      <c r="AC1226" s="113"/>
      <c r="AD1226" s="113"/>
      <c r="AE1226" s="138"/>
      <c r="AF1226" s="138"/>
      <c r="AG1226" s="138"/>
      <c r="AH1226" s="113"/>
      <c r="AI1226" s="253" t="s">
        <v>1642</v>
      </c>
      <c r="AJ1226" s="234" t="s">
        <v>731</v>
      </c>
      <c r="AK1226" s="235">
        <v>0.04</v>
      </c>
      <c r="AL1226" s="254">
        <v>0</v>
      </c>
      <c r="AM1226" s="113" t="s">
        <v>2622</v>
      </c>
    </row>
    <row r="1227" spans="1:39" ht="12.75">
      <c r="A1227" s="114" t="str">
        <f t="shared" si="325"/>
        <v/>
      </c>
      <c r="B1227" s="115"/>
      <c r="C1227" s="116"/>
      <c r="D1227" s="116"/>
      <c r="E1227" s="146"/>
      <c r="F1227" s="146"/>
      <c r="G1227" s="147"/>
      <c r="H1227" s="117"/>
      <c r="I1227" s="118" t="str">
        <f t="shared" si="309"/>
        <v/>
      </c>
      <c r="J1227" s="119"/>
      <c r="K1227" s="120">
        <v>1</v>
      </c>
      <c r="L1227" s="121">
        <f t="shared" si="314"/>
        <v>0</v>
      </c>
      <c r="M1227" s="122" t="str">
        <f t="shared" si="310"/>
        <v/>
      </c>
      <c r="N1227" s="123" t="str">
        <f t="shared" si="311"/>
        <v/>
      </c>
      <c r="O1227" s="124" t="str">
        <f t="shared" si="315"/>
        <v/>
      </c>
      <c r="P1227" s="125" t="e">
        <f t="shared" si="312"/>
        <v>#N/A</v>
      </c>
      <c r="Q1227" s="126">
        <f t="shared" si="313"/>
        <v>0</v>
      </c>
      <c r="R1227" s="127">
        <f t="shared" si="316"/>
        <v>0</v>
      </c>
      <c r="S1227" s="132" t="str">
        <f t="shared" si="317"/>
        <v/>
      </c>
      <c r="T1227" s="133" t="str">
        <f t="shared" si="318"/>
        <v/>
      </c>
      <c r="U1227" s="133" t="str">
        <f t="shared" si="319"/>
        <v/>
      </c>
      <c r="V1227" s="133" t="str">
        <f t="shared" si="320"/>
        <v/>
      </c>
      <c r="W1227" s="133" t="str">
        <f t="shared" si="321"/>
        <v/>
      </c>
      <c r="X1227" s="134" t="str">
        <f t="shared" si="322"/>
        <v/>
      </c>
      <c r="Y1227" s="133" t="str">
        <f t="shared" si="323"/>
        <v/>
      </c>
      <c r="Z1227" s="135" t="str">
        <f t="shared" si="324"/>
        <v/>
      </c>
      <c r="AA1227" s="113"/>
      <c r="AB1227" s="113"/>
      <c r="AC1227" s="113"/>
      <c r="AD1227" s="113"/>
      <c r="AE1227" s="138"/>
      <c r="AF1227" s="138"/>
      <c r="AG1227" s="138"/>
      <c r="AH1227" s="113"/>
      <c r="AI1227" s="253" t="s">
        <v>1643</v>
      </c>
      <c r="AJ1227" s="234" t="s">
        <v>731</v>
      </c>
      <c r="AK1227" s="242">
        <v>0.04</v>
      </c>
      <c r="AL1227" s="254">
        <v>0</v>
      </c>
      <c r="AM1227" s="113" t="s">
        <v>2622</v>
      </c>
    </row>
    <row r="1228" spans="1:39" ht="12.75">
      <c r="A1228" s="114" t="str">
        <f t="shared" si="325"/>
        <v/>
      </c>
      <c r="B1228" s="115"/>
      <c r="C1228" s="116"/>
      <c r="D1228" s="116"/>
      <c r="E1228" s="146"/>
      <c r="F1228" s="146"/>
      <c r="G1228" s="147"/>
      <c r="H1228" s="117"/>
      <c r="I1228" s="118" t="str">
        <f t="shared" ref="I1228:I1291" si="326">IF(ISNA($P1228="TRUE"),"",VLOOKUP($G1228,$AI$14:$AL$5997,2,FALSE))</f>
        <v/>
      </c>
      <c r="J1228" s="119"/>
      <c r="K1228" s="120">
        <v>1</v>
      </c>
      <c r="L1228" s="121">
        <f t="shared" si="314"/>
        <v>0</v>
      </c>
      <c r="M1228" s="122" t="str">
        <f t="shared" ref="M1228:M1291" si="327">IF(ISNA($P1228="TRUE"),"",VLOOKUP($G1228,$AI$14:$AL$5997,3,FALSE))</f>
        <v/>
      </c>
      <c r="N1228" s="123" t="str">
        <f t="shared" ref="N1228:N1291" si="328">IF(ISNA($P1228="TRUE"),"",VLOOKUP($G1228,$AI$14:$AL$5997,4,FALSE))</f>
        <v/>
      </c>
      <c r="O1228" s="124" t="str">
        <f t="shared" si="315"/>
        <v/>
      </c>
      <c r="P1228" s="125" t="e">
        <f t="shared" ref="P1228:P1291" si="329">VLOOKUP(G1228,$AI$14:$AM$5998,5,FALSE)</f>
        <v>#N/A</v>
      </c>
      <c r="Q1228" s="126">
        <f t="shared" ref="Q1228:Q1291" si="330">IF(ISNUMBER(H1228),+N1228*H1228,0)</f>
        <v>0</v>
      </c>
      <c r="R1228" s="127">
        <f t="shared" si="316"/>
        <v>0</v>
      </c>
      <c r="S1228" s="132" t="str">
        <f t="shared" si="317"/>
        <v/>
      </c>
      <c r="T1228" s="133" t="str">
        <f t="shared" si="318"/>
        <v/>
      </c>
      <c r="U1228" s="133" t="str">
        <f t="shared" si="319"/>
        <v/>
      </c>
      <c r="V1228" s="133" t="str">
        <f t="shared" si="320"/>
        <v/>
      </c>
      <c r="W1228" s="133" t="str">
        <f t="shared" si="321"/>
        <v/>
      </c>
      <c r="X1228" s="134" t="str">
        <f t="shared" si="322"/>
        <v/>
      </c>
      <c r="Y1228" s="133" t="str">
        <f t="shared" si="323"/>
        <v/>
      </c>
      <c r="Z1228" s="135" t="str">
        <f t="shared" si="324"/>
        <v/>
      </c>
      <c r="AA1228" s="113"/>
      <c r="AB1228" s="113"/>
      <c r="AC1228" s="113"/>
      <c r="AD1228" s="113"/>
      <c r="AE1228" s="138"/>
      <c r="AF1228" s="138"/>
      <c r="AG1228" s="138"/>
      <c r="AH1228" s="113"/>
      <c r="AI1228" s="253" t="s">
        <v>2276</v>
      </c>
      <c r="AJ1228" s="234" t="s">
        <v>731</v>
      </c>
      <c r="AK1228" s="242">
        <v>0.04</v>
      </c>
      <c r="AL1228" s="254">
        <v>0</v>
      </c>
      <c r="AM1228" s="113" t="s">
        <v>2622</v>
      </c>
    </row>
    <row r="1229" spans="1:39" ht="12.75">
      <c r="A1229" s="114" t="str">
        <f t="shared" si="325"/>
        <v/>
      </c>
      <c r="B1229" s="115"/>
      <c r="C1229" s="116"/>
      <c r="D1229" s="116"/>
      <c r="E1229" s="146"/>
      <c r="F1229" s="146"/>
      <c r="G1229" s="147"/>
      <c r="H1229" s="117"/>
      <c r="I1229" s="118" t="str">
        <f t="shared" si="326"/>
        <v/>
      </c>
      <c r="J1229" s="119"/>
      <c r="K1229" s="120">
        <v>1</v>
      </c>
      <c r="L1229" s="121">
        <f t="shared" ref="L1229:L1292" si="331">IF(ISNUMBER(J1229),+J1229*$J$6*K1229,0)</f>
        <v>0</v>
      </c>
      <c r="M1229" s="122" t="str">
        <f t="shared" si="327"/>
        <v/>
      </c>
      <c r="N1229" s="123" t="str">
        <f t="shared" si="328"/>
        <v/>
      </c>
      <c r="O1229" s="124" t="str">
        <f t="shared" ref="O1229:O1292" si="332">IF(ISNA(P1229="TRUE"),"",ROUND((L1229*M1229+Q1229)*R1229,2))</f>
        <v/>
      </c>
      <c r="P1229" s="125" t="e">
        <f t="shared" si="329"/>
        <v>#N/A</v>
      </c>
      <c r="Q1229" s="126">
        <f t="shared" si="330"/>
        <v>0</v>
      </c>
      <c r="R1229" s="127">
        <f t="shared" ref="R1229:R1292" si="333">IF(B1229="N",1,0)</f>
        <v>0</v>
      </c>
      <c r="S1229" s="132" t="str">
        <f t="shared" ref="S1229:S1292" si="334">IF(ISNA(P1229)=FALSE,IF(ISNA(VLOOKUP(B1229,AA$14:AA$31,1,FALSE))=TRUE,"X",""),"")</f>
        <v/>
      </c>
      <c r="T1229" s="133" t="str">
        <f t="shared" ref="T1229:T1292" si="335">IF(ISNA(P1229)=FALSE,IF(ISNA(VLOOKUP(C1229,$AE$14:$AE$240,1,FALSE)=TRUE),"X",""),"")</f>
        <v/>
      </c>
      <c r="U1229" s="133" t="str">
        <f t="shared" ref="U1229:U1292" si="336">IF(ISNA(P1229)=FALSE,IF(ISNA(VLOOKUP(D1229,$AE$14:$AE$240,1,FALSE)=TRUE),"X",""),"")</f>
        <v/>
      </c>
      <c r="V1229" s="133" t="str">
        <f t="shared" ref="V1229:V1292" si="337">IF(ISNA(P1229)=FALSE,IF(ISTEXT(E1229)=FALSE,"X",""),"")</f>
        <v/>
      </c>
      <c r="W1229" s="133" t="str">
        <f t="shared" ref="W1229:W1292" si="338">IF(ISNA(P1229)=FALSE,IF(ISTEXT(F1229)=FALSE,"X",""),"")</f>
        <v/>
      </c>
      <c r="X1229" s="134" t="str">
        <f t="shared" ref="X1229:X1292" si="339">IF(ISNUMBER(J1229)=TRUE,IF(ISNA(VLOOKUP(G1229,AI$14:AI$5997,1,FALSE)=TRUE),"X",""),"")</f>
        <v/>
      </c>
      <c r="Y1229" s="133" t="str">
        <f t="shared" ref="Y1229:Y1292" si="340">IF(ISNA(P1229)=FALSE,IF(I1229="..",IF(LEN(H1229)&gt;0,"X",""),IF(H1229&lt;0.00001,"X","")),"")</f>
        <v/>
      </c>
      <c r="Z1229" s="135" t="str">
        <f t="shared" ref="Z1229:Z1292" si="341">IF(ISNA(P1229)=TRUE,"",IF(L1229&gt;=0.0001,"","X"))</f>
        <v/>
      </c>
      <c r="AA1229" s="113"/>
      <c r="AB1229" s="113"/>
      <c r="AC1229" s="113"/>
      <c r="AD1229" s="113"/>
      <c r="AE1229" s="138"/>
      <c r="AF1229" s="138"/>
      <c r="AG1229" s="138"/>
      <c r="AH1229" s="113"/>
      <c r="AI1229" s="253" t="s">
        <v>2277</v>
      </c>
      <c r="AJ1229" s="234" t="s">
        <v>731</v>
      </c>
      <c r="AK1229" s="242">
        <v>0.04</v>
      </c>
      <c r="AL1229" s="254">
        <v>0</v>
      </c>
      <c r="AM1229" s="113" t="s">
        <v>2622</v>
      </c>
    </row>
    <row r="1230" spans="1:39" ht="12.75">
      <c r="A1230" s="114" t="str">
        <f t="shared" ref="A1230:A1293" si="342">IF(ISNA($P1230)=TRUE,"",A1229+1)</f>
        <v/>
      </c>
      <c r="B1230" s="115"/>
      <c r="C1230" s="116"/>
      <c r="D1230" s="116"/>
      <c r="E1230" s="146"/>
      <c r="F1230" s="146"/>
      <c r="G1230" s="147"/>
      <c r="H1230" s="117"/>
      <c r="I1230" s="118" t="str">
        <f t="shared" si="326"/>
        <v/>
      </c>
      <c r="J1230" s="119"/>
      <c r="K1230" s="120">
        <v>1</v>
      </c>
      <c r="L1230" s="121">
        <f t="shared" si="331"/>
        <v>0</v>
      </c>
      <c r="M1230" s="122" t="str">
        <f t="shared" si="327"/>
        <v/>
      </c>
      <c r="N1230" s="123" t="str">
        <f t="shared" si="328"/>
        <v/>
      </c>
      <c r="O1230" s="124" t="str">
        <f t="shared" si="332"/>
        <v/>
      </c>
      <c r="P1230" s="125" t="e">
        <f t="shared" si="329"/>
        <v>#N/A</v>
      </c>
      <c r="Q1230" s="126">
        <f t="shared" si="330"/>
        <v>0</v>
      </c>
      <c r="R1230" s="127">
        <f t="shared" si="333"/>
        <v>0</v>
      </c>
      <c r="S1230" s="132" t="str">
        <f t="shared" si="334"/>
        <v/>
      </c>
      <c r="T1230" s="133" t="str">
        <f t="shared" si="335"/>
        <v/>
      </c>
      <c r="U1230" s="133" t="str">
        <f t="shared" si="336"/>
        <v/>
      </c>
      <c r="V1230" s="133" t="str">
        <f t="shared" si="337"/>
        <v/>
      </c>
      <c r="W1230" s="133" t="str">
        <f t="shared" si="338"/>
        <v/>
      </c>
      <c r="X1230" s="134" t="str">
        <f t="shared" si="339"/>
        <v/>
      </c>
      <c r="Y1230" s="133" t="str">
        <f t="shared" si="340"/>
        <v/>
      </c>
      <c r="Z1230" s="135" t="str">
        <f t="shared" si="341"/>
        <v/>
      </c>
      <c r="AA1230" s="113"/>
      <c r="AB1230" s="113"/>
      <c r="AC1230" s="113"/>
      <c r="AD1230" s="113"/>
      <c r="AE1230" s="138"/>
      <c r="AF1230" s="138"/>
      <c r="AG1230" s="138"/>
      <c r="AH1230" s="113"/>
      <c r="AI1230" s="253" t="s">
        <v>2278</v>
      </c>
      <c r="AJ1230" s="234" t="s">
        <v>731</v>
      </c>
      <c r="AK1230" s="235">
        <v>0.04</v>
      </c>
      <c r="AL1230" s="254">
        <v>0</v>
      </c>
      <c r="AM1230" s="113" t="s">
        <v>2622</v>
      </c>
    </row>
    <row r="1231" spans="1:39" ht="12.75">
      <c r="A1231" s="114" t="str">
        <f t="shared" si="342"/>
        <v/>
      </c>
      <c r="B1231" s="115"/>
      <c r="C1231" s="116"/>
      <c r="D1231" s="116"/>
      <c r="E1231" s="146"/>
      <c r="F1231" s="146"/>
      <c r="G1231" s="147"/>
      <c r="H1231" s="117"/>
      <c r="I1231" s="118" t="str">
        <f t="shared" si="326"/>
        <v/>
      </c>
      <c r="J1231" s="119"/>
      <c r="K1231" s="120">
        <v>1</v>
      </c>
      <c r="L1231" s="121">
        <f t="shared" si="331"/>
        <v>0</v>
      </c>
      <c r="M1231" s="122" t="str">
        <f t="shared" si="327"/>
        <v/>
      </c>
      <c r="N1231" s="123" t="str">
        <f t="shared" si="328"/>
        <v/>
      </c>
      <c r="O1231" s="124" t="str">
        <f t="shared" si="332"/>
        <v/>
      </c>
      <c r="P1231" s="125" t="e">
        <f t="shared" si="329"/>
        <v>#N/A</v>
      </c>
      <c r="Q1231" s="126">
        <f t="shared" si="330"/>
        <v>0</v>
      </c>
      <c r="R1231" s="127">
        <f t="shared" si="333"/>
        <v>0</v>
      </c>
      <c r="S1231" s="132" t="str">
        <f t="shared" si="334"/>
        <v/>
      </c>
      <c r="T1231" s="133" t="str">
        <f t="shared" si="335"/>
        <v/>
      </c>
      <c r="U1231" s="133" t="str">
        <f t="shared" si="336"/>
        <v/>
      </c>
      <c r="V1231" s="133" t="str">
        <f t="shared" si="337"/>
        <v/>
      </c>
      <c r="W1231" s="133" t="str">
        <f t="shared" si="338"/>
        <v/>
      </c>
      <c r="X1231" s="134" t="str">
        <f t="shared" si="339"/>
        <v/>
      </c>
      <c r="Y1231" s="133" t="str">
        <f t="shared" si="340"/>
        <v/>
      </c>
      <c r="Z1231" s="135" t="str">
        <f t="shared" si="341"/>
        <v/>
      </c>
      <c r="AA1231" s="113"/>
      <c r="AB1231" s="113"/>
      <c r="AC1231" s="113"/>
      <c r="AD1231" s="113"/>
      <c r="AE1231" s="138"/>
      <c r="AF1231" s="138"/>
      <c r="AG1231" s="138"/>
      <c r="AH1231" s="113"/>
      <c r="AI1231" s="253" t="s">
        <v>2279</v>
      </c>
      <c r="AJ1231" s="234" t="s">
        <v>731</v>
      </c>
      <c r="AK1231" s="235">
        <v>0.04</v>
      </c>
      <c r="AL1231" s="254">
        <v>0</v>
      </c>
      <c r="AM1231" s="113" t="s">
        <v>2622</v>
      </c>
    </row>
    <row r="1232" spans="1:39" ht="12.75">
      <c r="A1232" s="114" t="str">
        <f t="shared" si="342"/>
        <v/>
      </c>
      <c r="B1232" s="115"/>
      <c r="C1232" s="116"/>
      <c r="D1232" s="116"/>
      <c r="E1232" s="146"/>
      <c r="F1232" s="146"/>
      <c r="G1232" s="147"/>
      <c r="H1232" s="117"/>
      <c r="I1232" s="118" t="str">
        <f t="shared" si="326"/>
        <v/>
      </c>
      <c r="J1232" s="119"/>
      <c r="K1232" s="120">
        <v>1</v>
      </c>
      <c r="L1232" s="121">
        <f t="shared" si="331"/>
        <v>0</v>
      </c>
      <c r="M1232" s="122" t="str">
        <f t="shared" si="327"/>
        <v/>
      </c>
      <c r="N1232" s="123" t="str">
        <f t="shared" si="328"/>
        <v/>
      </c>
      <c r="O1232" s="124" t="str">
        <f t="shared" si="332"/>
        <v/>
      </c>
      <c r="P1232" s="125" t="e">
        <f t="shared" si="329"/>
        <v>#N/A</v>
      </c>
      <c r="Q1232" s="126">
        <f t="shared" si="330"/>
        <v>0</v>
      </c>
      <c r="R1232" s="127">
        <f t="shared" si="333"/>
        <v>0</v>
      </c>
      <c r="S1232" s="132" t="str">
        <f t="shared" si="334"/>
        <v/>
      </c>
      <c r="T1232" s="133" t="str">
        <f t="shared" si="335"/>
        <v/>
      </c>
      <c r="U1232" s="133" t="str">
        <f t="shared" si="336"/>
        <v/>
      </c>
      <c r="V1232" s="133" t="str">
        <f t="shared" si="337"/>
        <v/>
      </c>
      <c r="W1232" s="133" t="str">
        <f t="shared" si="338"/>
        <v/>
      </c>
      <c r="X1232" s="134" t="str">
        <f t="shared" si="339"/>
        <v/>
      </c>
      <c r="Y1232" s="133" t="str">
        <f t="shared" si="340"/>
        <v/>
      </c>
      <c r="Z1232" s="135" t="str">
        <f t="shared" si="341"/>
        <v/>
      </c>
      <c r="AA1232" s="113"/>
      <c r="AB1232" s="113"/>
      <c r="AC1232" s="113"/>
      <c r="AD1232" s="113"/>
      <c r="AE1232" s="138"/>
      <c r="AF1232" s="138"/>
      <c r="AG1232" s="138"/>
      <c r="AH1232" s="113"/>
      <c r="AI1232" s="253" t="s">
        <v>2280</v>
      </c>
      <c r="AJ1232" s="234" t="s">
        <v>731</v>
      </c>
      <c r="AK1232" s="235">
        <v>0.04</v>
      </c>
      <c r="AL1232" s="254">
        <v>0</v>
      </c>
      <c r="AM1232" s="113" t="s">
        <v>2622</v>
      </c>
    </row>
    <row r="1233" spans="1:39" ht="12.75">
      <c r="A1233" s="114" t="str">
        <f t="shared" si="342"/>
        <v/>
      </c>
      <c r="B1233" s="115"/>
      <c r="C1233" s="116"/>
      <c r="D1233" s="116"/>
      <c r="E1233" s="146"/>
      <c r="F1233" s="146"/>
      <c r="G1233" s="147"/>
      <c r="H1233" s="117"/>
      <c r="I1233" s="118" t="str">
        <f t="shared" si="326"/>
        <v/>
      </c>
      <c r="J1233" s="119"/>
      <c r="K1233" s="120">
        <v>1</v>
      </c>
      <c r="L1233" s="121">
        <f t="shared" si="331"/>
        <v>0</v>
      </c>
      <c r="M1233" s="122" t="str">
        <f t="shared" si="327"/>
        <v/>
      </c>
      <c r="N1233" s="123" t="str">
        <f t="shared" si="328"/>
        <v/>
      </c>
      <c r="O1233" s="124" t="str">
        <f t="shared" si="332"/>
        <v/>
      </c>
      <c r="P1233" s="125" t="e">
        <f t="shared" si="329"/>
        <v>#N/A</v>
      </c>
      <c r="Q1233" s="126">
        <f t="shared" si="330"/>
        <v>0</v>
      </c>
      <c r="R1233" s="127">
        <f t="shared" si="333"/>
        <v>0</v>
      </c>
      <c r="S1233" s="132" t="str">
        <f t="shared" si="334"/>
        <v/>
      </c>
      <c r="T1233" s="133" t="str">
        <f t="shared" si="335"/>
        <v/>
      </c>
      <c r="U1233" s="133" t="str">
        <f t="shared" si="336"/>
        <v/>
      </c>
      <c r="V1233" s="133" t="str">
        <f t="shared" si="337"/>
        <v/>
      </c>
      <c r="W1233" s="133" t="str">
        <f t="shared" si="338"/>
        <v/>
      </c>
      <c r="X1233" s="134" t="str">
        <f t="shared" si="339"/>
        <v/>
      </c>
      <c r="Y1233" s="133" t="str">
        <f t="shared" si="340"/>
        <v/>
      </c>
      <c r="Z1233" s="135" t="str">
        <f t="shared" si="341"/>
        <v/>
      </c>
      <c r="AA1233" s="113"/>
      <c r="AB1233" s="113"/>
      <c r="AC1233" s="113"/>
      <c r="AD1233" s="113"/>
      <c r="AE1233" s="138"/>
      <c r="AF1233" s="138"/>
      <c r="AG1233" s="138"/>
      <c r="AH1233" s="113"/>
      <c r="AI1233" s="253" t="s">
        <v>2281</v>
      </c>
      <c r="AJ1233" s="234" t="s">
        <v>731</v>
      </c>
      <c r="AK1233" s="235">
        <v>0.04</v>
      </c>
      <c r="AL1233" s="254">
        <v>0</v>
      </c>
      <c r="AM1233" s="113" t="s">
        <v>2622</v>
      </c>
    </row>
    <row r="1234" spans="1:39" ht="12.75">
      <c r="A1234" s="114" t="str">
        <f t="shared" si="342"/>
        <v/>
      </c>
      <c r="B1234" s="115"/>
      <c r="C1234" s="116"/>
      <c r="D1234" s="116"/>
      <c r="E1234" s="146"/>
      <c r="F1234" s="146"/>
      <c r="G1234" s="147"/>
      <c r="H1234" s="117"/>
      <c r="I1234" s="118" t="str">
        <f t="shared" si="326"/>
        <v/>
      </c>
      <c r="J1234" s="119"/>
      <c r="K1234" s="120">
        <v>1</v>
      </c>
      <c r="L1234" s="121">
        <f t="shared" si="331"/>
        <v>0</v>
      </c>
      <c r="M1234" s="122" t="str">
        <f t="shared" si="327"/>
        <v/>
      </c>
      <c r="N1234" s="123" t="str">
        <f t="shared" si="328"/>
        <v/>
      </c>
      <c r="O1234" s="124" t="str">
        <f t="shared" si="332"/>
        <v/>
      </c>
      <c r="P1234" s="125" t="e">
        <f t="shared" si="329"/>
        <v>#N/A</v>
      </c>
      <c r="Q1234" s="126">
        <f t="shared" si="330"/>
        <v>0</v>
      </c>
      <c r="R1234" s="127">
        <f t="shared" si="333"/>
        <v>0</v>
      </c>
      <c r="S1234" s="132" t="str">
        <f t="shared" si="334"/>
        <v/>
      </c>
      <c r="T1234" s="133" t="str">
        <f t="shared" si="335"/>
        <v/>
      </c>
      <c r="U1234" s="133" t="str">
        <f t="shared" si="336"/>
        <v/>
      </c>
      <c r="V1234" s="133" t="str">
        <f t="shared" si="337"/>
        <v/>
      </c>
      <c r="W1234" s="133" t="str">
        <f t="shared" si="338"/>
        <v/>
      </c>
      <c r="X1234" s="134" t="str">
        <f t="shared" si="339"/>
        <v/>
      </c>
      <c r="Y1234" s="133" t="str">
        <f t="shared" si="340"/>
        <v/>
      </c>
      <c r="Z1234" s="135" t="str">
        <f t="shared" si="341"/>
        <v/>
      </c>
      <c r="AA1234" s="113"/>
      <c r="AB1234" s="113"/>
      <c r="AC1234" s="113"/>
      <c r="AD1234" s="113"/>
      <c r="AE1234" s="138"/>
      <c r="AF1234" s="138"/>
      <c r="AG1234" s="138"/>
      <c r="AH1234" s="113"/>
      <c r="AI1234" s="253" t="s">
        <v>2282</v>
      </c>
      <c r="AJ1234" s="234" t="s">
        <v>731</v>
      </c>
      <c r="AK1234" s="235">
        <v>0.04</v>
      </c>
      <c r="AL1234" s="254">
        <v>0</v>
      </c>
      <c r="AM1234" s="113" t="s">
        <v>2622</v>
      </c>
    </row>
    <row r="1235" spans="1:39" ht="12.75">
      <c r="A1235" s="114" t="str">
        <f t="shared" si="342"/>
        <v/>
      </c>
      <c r="B1235" s="115"/>
      <c r="C1235" s="116"/>
      <c r="D1235" s="116"/>
      <c r="E1235" s="146"/>
      <c r="F1235" s="146"/>
      <c r="G1235" s="147"/>
      <c r="H1235" s="117"/>
      <c r="I1235" s="118" t="str">
        <f t="shared" si="326"/>
        <v/>
      </c>
      <c r="J1235" s="119"/>
      <c r="K1235" s="120">
        <v>1</v>
      </c>
      <c r="L1235" s="121">
        <f t="shared" si="331"/>
        <v>0</v>
      </c>
      <c r="M1235" s="122" t="str">
        <f t="shared" si="327"/>
        <v/>
      </c>
      <c r="N1235" s="123" t="str">
        <f t="shared" si="328"/>
        <v/>
      </c>
      <c r="O1235" s="124" t="str">
        <f t="shared" si="332"/>
        <v/>
      </c>
      <c r="P1235" s="125" t="e">
        <f t="shared" si="329"/>
        <v>#N/A</v>
      </c>
      <c r="Q1235" s="126">
        <f t="shared" si="330"/>
        <v>0</v>
      </c>
      <c r="R1235" s="127">
        <f t="shared" si="333"/>
        <v>0</v>
      </c>
      <c r="S1235" s="132" t="str">
        <f t="shared" si="334"/>
        <v/>
      </c>
      <c r="T1235" s="133" t="str">
        <f t="shared" si="335"/>
        <v/>
      </c>
      <c r="U1235" s="133" t="str">
        <f t="shared" si="336"/>
        <v/>
      </c>
      <c r="V1235" s="133" t="str">
        <f t="shared" si="337"/>
        <v/>
      </c>
      <c r="W1235" s="133" t="str">
        <f t="shared" si="338"/>
        <v/>
      </c>
      <c r="X1235" s="134" t="str">
        <f t="shared" si="339"/>
        <v/>
      </c>
      <c r="Y1235" s="133" t="str">
        <f t="shared" si="340"/>
        <v/>
      </c>
      <c r="Z1235" s="135" t="str">
        <f t="shared" si="341"/>
        <v/>
      </c>
      <c r="AA1235" s="113"/>
      <c r="AB1235" s="113"/>
      <c r="AC1235" s="113"/>
      <c r="AD1235" s="113"/>
      <c r="AE1235" s="138"/>
      <c r="AF1235" s="138"/>
      <c r="AG1235" s="138"/>
      <c r="AH1235" s="113"/>
      <c r="AI1235" s="253" t="s">
        <v>2283</v>
      </c>
      <c r="AJ1235" s="234" t="s">
        <v>731</v>
      </c>
      <c r="AK1235" s="235">
        <v>0.04</v>
      </c>
      <c r="AL1235" s="254">
        <v>0</v>
      </c>
      <c r="AM1235" s="113" t="s">
        <v>2622</v>
      </c>
    </row>
    <row r="1236" spans="1:39" ht="12.75">
      <c r="A1236" s="114" t="str">
        <f t="shared" si="342"/>
        <v/>
      </c>
      <c r="B1236" s="115"/>
      <c r="C1236" s="116"/>
      <c r="D1236" s="116"/>
      <c r="E1236" s="146"/>
      <c r="F1236" s="146"/>
      <c r="G1236" s="147"/>
      <c r="H1236" s="117"/>
      <c r="I1236" s="118" t="str">
        <f t="shared" si="326"/>
        <v/>
      </c>
      <c r="J1236" s="119"/>
      <c r="K1236" s="120">
        <v>1</v>
      </c>
      <c r="L1236" s="121">
        <f t="shared" si="331"/>
        <v>0</v>
      </c>
      <c r="M1236" s="122" t="str">
        <f t="shared" si="327"/>
        <v/>
      </c>
      <c r="N1236" s="123" t="str">
        <f t="shared" si="328"/>
        <v/>
      </c>
      <c r="O1236" s="124" t="str">
        <f t="shared" si="332"/>
        <v/>
      </c>
      <c r="P1236" s="125" t="e">
        <f t="shared" si="329"/>
        <v>#N/A</v>
      </c>
      <c r="Q1236" s="126">
        <f t="shared" si="330"/>
        <v>0</v>
      </c>
      <c r="R1236" s="127">
        <f t="shared" si="333"/>
        <v>0</v>
      </c>
      <c r="S1236" s="132" t="str">
        <f t="shared" si="334"/>
        <v/>
      </c>
      <c r="T1236" s="133" t="str">
        <f t="shared" si="335"/>
        <v/>
      </c>
      <c r="U1236" s="133" t="str">
        <f t="shared" si="336"/>
        <v/>
      </c>
      <c r="V1236" s="133" t="str">
        <f t="shared" si="337"/>
        <v/>
      </c>
      <c r="W1236" s="133" t="str">
        <f t="shared" si="338"/>
        <v/>
      </c>
      <c r="X1236" s="134" t="str">
        <f t="shared" si="339"/>
        <v/>
      </c>
      <c r="Y1236" s="133" t="str">
        <f t="shared" si="340"/>
        <v/>
      </c>
      <c r="Z1236" s="135" t="str">
        <f t="shared" si="341"/>
        <v/>
      </c>
      <c r="AA1236" s="113"/>
      <c r="AB1236" s="113"/>
      <c r="AC1236" s="113"/>
      <c r="AD1236" s="113"/>
      <c r="AE1236" s="138"/>
      <c r="AF1236" s="138"/>
      <c r="AG1236" s="138"/>
      <c r="AH1236" s="113"/>
      <c r="AI1236" s="253" t="s">
        <v>2284</v>
      </c>
      <c r="AJ1236" s="234" t="s">
        <v>3876</v>
      </c>
      <c r="AK1236" s="235">
        <v>0.04</v>
      </c>
      <c r="AL1236" s="254">
        <v>0</v>
      </c>
      <c r="AM1236" s="113" t="s">
        <v>2622</v>
      </c>
    </row>
    <row r="1237" spans="1:39" ht="12.75">
      <c r="A1237" s="114" t="str">
        <f t="shared" si="342"/>
        <v/>
      </c>
      <c r="B1237" s="115"/>
      <c r="C1237" s="116"/>
      <c r="D1237" s="116"/>
      <c r="E1237" s="146"/>
      <c r="F1237" s="146"/>
      <c r="G1237" s="147"/>
      <c r="H1237" s="117"/>
      <c r="I1237" s="118" t="str">
        <f t="shared" si="326"/>
        <v/>
      </c>
      <c r="J1237" s="119"/>
      <c r="K1237" s="120">
        <v>1</v>
      </c>
      <c r="L1237" s="121">
        <f t="shared" si="331"/>
        <v>0</v>
      </c>
      <c r="M1237" s="122" t="str">
        <f t="shared" si="327"/>
        <v/>
      </c>
      <c r="N1237" s="123" t="str">
        <f t="shared" si="328"/>
        <v/>
      </c>
      <c r="O1237" s="124" t="str">
        <f t="shared" si="332"/>
        <v/>
      </c>
      <c r="P1237" s="125" t="e">
        <f t="shared" si="329"/>
        <v>#N/A</v>
      </c>
      <c r="Q1237" s="126">
        <f t="shared" si="330"/>
        <v>0</v>
      </c>
      <c r="R1237" s="127">
        <f t="shared" si="333"/>
        <v>0</v>
      </c>
      <c r="S1237" s="132" t="str">
        <f t="shared" si="334"/>
        <v/>
      </c>
      <c r="T1237" s="133" t="str">
        <f t="shared" si="335"/>
        <v/>
      </c>
      <c r="U1237" s="133" t="str">
        <f t="shared" si="336"/>
        <v/>
      </c>
      <c r="V1237" s="133" t="str">
        <f t="shared" si="337"/>
        <v/>
      </c>
      <c r="W1237" s="133" t="str">
        <f t="shared" si="338"/>
        <v/>
      </c>
      <c r="X1237" s="134" t="str">
        <f t="shared" si="339"/>
        <v/>
      </c>
      <c r="Y1237" s="133" t="str">
        <f t="shared" si="340"/>
        <v/>
      </c>
      <c r="Z1237" s="135" t="str">
        <f t="shared" si="341"/>
        <v/>
      </c>
      <c r="AA1237" s="113"/>
      <c r="AB1237" s="113"/>
      <c r="AC1237" s="113"/>
      <c r="AD1237" s="113"/>
      <c r="AE1237" s="138"/>
      <c r="AF1237" s="138"/>
      <c r="AG1237" s="138"/>
      <c r="AH1237" s="113"/>
      <c r="AI1237" s="253" t="s">
        <v>2285</v>
      </c>
      <c r="AJ1237" s="234" t="s">
        <v>3876</v>
      </c>
      <c r="AK1237" s="235">
        <v>0.04</v>
      </c>
      <c r="AL1237" s="254">
        <v>0</v>
      </c>
      <c r="AM1237" s="113" t="s">
        <v>2622</v>
      </c>
    </row>
    <row r="1238" spans="1:39" ht="12.75">
      <c r="A1238" s="114" t="str">
        <f t="shared" si="342"/>
        <v/>
      </c>
      <c r="B1238" s="115"/>
      <c r="C1238" s="116"/>
      <c r="D1238" s="116"/>
      <c r="E1238" s="146"/>
      <c r="F1238" s="146"/>
      <c r="G1238" s="147"/>
      <c r="H1238" s="117"/>
      <c r="I1238" s="118" t="str">
        <f t="shared" si="326"/>
        <v/>
      </c>
      <c r="J1238" s="119"/>
      <c r="K1238" s="120">
        <v>1</v>
      </c>
      <c r="L1238" s="121">
        <f t="shared" si="331"/>
        <v>0</v>
      </c>
      <c r="M1238" s="122" t="str">
        <f t="shared" si="327"/>
        <v/>
      </c>
      <c r="N1238" s="123" t="str">
        <f t="shared" si="328"/>
        <v/>
      </c>
      <c r="O1238" s="124" t="str">
        <f t="shared" si="332"/>
        <v/>
      </c>
      <c r="P1238" s="125" t="e">
        <f t="shared" si="329"/>
        <v>#N/A</v>
      </c>
      <c r="Q1238" s="126">
        <f t="shared" si="330"/>
        <v>0</v>
      </c>
      <c r="R1238" s="127">
        <f t="shared" si="333"/>
        <v>0</v>
      </c>
      <c r="S1238" s="132" t="str">
        <f t="shared" si="334"/>
        <v/>
      </c>
      <c r="T1238" s="133" t="str">
        <f t="shared" si="335"/>
        <v/>
      </c>
      <c r="U1238" s="133" t="str">
        <f t="shared" si="336"/>
        <v/>
      </c>
      <c r="V1238" s="133" t="str">
        <f t="shared" si="337"/>
        <v/>
      </c>
      <c r="W1238" s="133" t="str">
        <f t="shared" si="338"/>
        <v/>
      </c>
      <c r="X1238" s="134" t="str">
        <f t="shared" si="339"/>
        <v/>
      </c>
      <c r="Y1238" s="133" t="str">
        <f t="shared" si="340"/>
        <v/>
      </c>
      <c r="Z1238" s="135" t="str">
        <f t="shared" si="341"/>
        <v/>
      </c>
      <c r="AA1238" s="113"/>
      <c r="AB1238" s="113"/>
      <c r="AC1238" s="113"/>
      <c r="AD1238" s="113"/>
      <c r="AE1238" s="138"/>
      <c r="AF1238" s="138"/>
      <c r="AG1238" s="138"/>
      <c r="AH1238" s="113"/>
      <c r="AI1238" s="253" t="s">
        <v>2286</v>
      </c>
      <c r="AJ1238" s="234" t="s">
        <v>3876</v>
      </c>
      <c r="AK1238" s="235">
        <v>0.04</v>
      </c>
      <c r="AL1238" s="254">
        <v>0</v>
      </c>
      <c r="AM1238" s="113" t="s">
        <v>2622</v>
      </c>
    </row>
    <row r="1239" spans="1:39" ht="12.75">
      <c r="A1239" s="114" t="str">
        <f t="shared" si="342"/>
        <v/>
      </c>
      <c r="B1239" s="115"/>
      <c r="C1239" s="116"/>
      <c r="D1239" s="116"/>
      <c r="E1239" s="146"/>
      <c r="F1239" s="146"/>
      <c r="G1239" s="147"/>
      <c r="H1239" s="117"/>
      <c r="I1239" s="118" t="str">
        <f t="shared" si="326"/>
        <v/>
      </c>
      <c r="J1239" s="119"/>
      <c r="K1239" s="120">
        <v>1</v>
      </c>
      <c r="L1239" s="121">
        <f t="shared" si="331"/>
        <v>0</v>
      </c>
      <c r="M1239" s="122" t="str">
        <f t="shared" si="327"/>
        <v/>
      </c>
      <c r="N1239" s="123" t="str">
        <f t="shared" si="328"/>
        <v/>
      </c>
      <c r="O1239" s="124" t="str">
        <f t="shared" si="332"/>
        <v/>
      </c>
      <c r="P1239" s="125" t="e">
        <f t="shared" si="329"/>
        <v>#N/A</v>
      </c>
      <c r="Q1239" s="126">
        <f t="shared" si="330"/>
        <v>0</v>
      </c>
      <c r="R1239" s="127">
        <f t="shared" si="333"/>
        <v>0</v>
      </c>
      <c r="S1239" s="132" t="str">
        <f t="shared" si="334"/>
        <v/>
      </c>
      <c r="T1239" s="133" t="str">
        <f t="shared" si="335"/>
        <v/>
      </c>
      <c r="U1239" s="133" t="str">
        <f t="shared" si="336"/>
        <v/>
      </c>
      <c r="V1239" s="133" t="str">
        <f t="shared" si="337"/>
        <v/>
      </c>
      <c r="W1239" s="133" t="str">
        <f t="shared" si="338"/>
        <v/>
      </c>
      <c r="X1239" s="134" t="str">
        <f t="shared" si="339"/>
        <v/>
      </c>
      <c r="Y1239" s="133" t="str">
        <f t="shared" si="340"/>
        <v/>
      </c>
      <c r="Z1239" s="135" t="str">
        <f t="shared" si="341"/>
        <v/>
      </c>
      <c r="AA1239" s="113"/>
      <c r="AB1239" s="113"/>
      <c r="AC1239" s="113"/>
      <c r="AD1239" s="113"/>
      <c r="AE1239" s="138"/>
      <c r="AF1239" s="138"/>
      <c r="AG1239" s="138"/>
      <c r="AH1239" s="113"/>
      <c r="AI1239" s="253" t="s">
        <v>2287</v>
      </c>
      <c r="AJ1239" s="234" t="s">
        <v>3876</v>
      </c>
      <c r="AK1239" s="235">
        <v>0.04</v>
      </c>
      <c r="AL1239" s="254">
        <v>0</v>
      </c>
      <c r="AM1239" s="113" t="s">
        <v>2622</v>
      </c>
    </row>
    <row r="1240" spans="1:39" ht="12.75">
      <c r="A1240" s="114" t="str">
        <f t="shared" si="342"/>
        <v/>
      </c>
      <c r="B1240" s="115"/>
      <c r="C1240" s="116"/>
      <c r="D1240" s="116"/>
      <c r="E1240" s="146"/>
      <c r="F1240" s="146"/>
      <c r="G1240" s="147"/>
      <c r="H1240" s="117"/>
      <c r="I1240" s="118" t="str">
        <f t="shared" si="326"/>
        <v/>
      </c>
      <c r="J1240" s="119"/>
      <c r="K1240" s="120">
        <v>1</v>
      </c>
      <c r="L1240" s="121">
        <f t="shared" si="331"/>
        <v>0</v>
      </c>
      <c r="M1240" s="122" t="str">
        <f t="shared" si="327"/>
        <v/>
      </c>
      <c r="N1240" s="123" t="str">
        <f t="shared" si="328"/>
        <v/>
      </c>
      <c r="O1240" s="124" t="str">
        <f t="shared" si="332"/>
        <v/>
      </c>
      <c r="P1240" s="125" t="e">
        <f t="shared" si="329"/>
        <v>#N/A</v>
      </c>
      <c r="Q1240" s="126">
        <f t="shared" si="330"/>
        <v>0</v>
      </c>
      <c r="R1240" s="127">
        <f t="shared" si="333"/>
        <v>0</v>
      </c>
      <c r="S1240" s="132" t="str">
        <f t="shared" si="334"/>
        <v/>
      </c>
      <c r="T1240" s="133" t="str">
        <f t="shared" si="335"/>
        <v/>
      </c>
      <c r="U1240" s="133" t="str">
        <f t="shared" si="336"/>
        <v/>
      </c>
      <c r="V1240" s="133" t="str">
        <f t="shared" si="337"/>
        <v/>
      </c>
      <c r="W1240" s="133" t="str">
        <f t="shared" si="338"/>
        <v/>
      </c>
      <c r="X1240" s="134" t="str">
        <f t="shared" si="339"/>
        <v/>
      </c>
      <c r="Y1240" s="133" t="str">
        <f t="shared" si="340"/>
        <v/>
      </c>
      <c r="Z1240" s="135" t="str">
        <f t="shared" si="341"/>
        <v/>
      </c>
      <c r="AA1240" s="113"/>
      <c r="AB1240" s="113"/>
      <c r="AC1240" s="113"/>
      <c r="AD1240" s="113"/>
      <c r="AE1240" s="138"/>
      <c r="AF1240" s="138"/>
      <c r="AG1240" s="138"/>
      <c r="AH1240" s="113"/>
      <c r="AI1240" s="253" t="s">
        <v>5133</v>
      </c>
      <c r="AJ1240" s="234" t="s">
        <v>3876</v>
      </c>
      <c r="AK1240" s="235">
        <v>0.04</v>
      </c>
      <c r="AL1240" s="254">
        <v>0</v>
      </c>
      <c r="AM1240" s="113" t="s">
        <v>2622</v>
      </c>
    </row>
    <row r="1241" spans="1:39" ht="12.75">
      <c r="A1241" s="114" t="str">
        <f t="shared" si="342"/>
        <v/>
      </c>
      <c r="B1241" s="115"/>
      <c r="C1241" s="116"/>
      <c r="D1241" s="116"/>
      <c r="E1241" s="146"/>
      <c r="F1241" s="146"/>
      <c r="G1241" s="147"/>
      <c r="H1241" s="117"/>
      <c r="I1241" s="118" t="str">
        <f t="shared" si="326"/>
        <v/>
      </c>
      <c r="J1241" s="119"/>
      <c r="K1241" s="120">
        <v>1</v>
      </c>
      <c r="L1241" s="121">
        <f t="shared" si="331"/>
        <v>0</v>
      </c>
      <c r="M1241" s="122" t="str">
        <f t="shared" si="327"/>
        <v/>
      </c>
      <c r="N1241" s="123" t="str">
        <f t="shared" si="328"/>
        <v/>
      </c>
      <c r="O1241" s="124" t="str">
        <f t="shared" si="332"/>
        <v/>
      </c>
      <c r="P1241" s="125" t="e">
        <f t="shared" si="329"/>
        <v>#N/A</v>
      </c>
      <c r="Q1241" s="126">
        <f t="shared" si="330"/>
        <v>0</v>
      </c>
      <c r="R1241" s="127">
        <f t="shared" si="333"/>
        <v>0</v>
      </c>
      <c r="S1241" s="132" t="str">
        <f t="shared" si="334"/>
        <v/>
      </c>
      <c r="T1241" s="133" t="str">
        <f t="shared" si="335"/>
        <v/>
      </c>
      <c r="U1241" s="133" t="str">
        <f t="shared" si="336"/>
        <v/>
      </c>
      <c r="V1241" s="133" t="str">
        <f t="shared" si="337"/>
        <v/>
      </c>
      <c r="W1241" s="133" t="str">
        <f t="shared" si="338"/>
        <v/>
      </c>
      <c r="X1241" s="134" t="str">
        <f t="shared" si="339"/>
        <v/>
      </c>
      <c r="Y1241" s="133" t="str">
        <f t="shared" si="340"/>
        <v/>
      </c>
      <c r="Z1241" s="135" t="str">
        <f t="shared" si="341"/>
        <v/>
      </c>
      <c r="AA1241" s="113"/>
      <c r="AB1241" s="113"/>
      <c r="AC1241" s="113"/>
      <c r="AD1241" s="113"/>
      <c r="AE1241" s="138"/>
      <c r="AF1241" s="138"/>
      <c r="AG1241" s="138"/>
      <c r="AH1241" s="113"/>
      <c r="AI1241" s="253" t="s">
        <v>2288</v>
      </c>
      <c r="AJ1241" s="234" t="s">
        <v>3876</v>
      </c>
      <c r="AK1241" s="235">
        <v>0.04</v>
      </c>
      <c r="AL1241" s="254">
        <v>0</v>
      </c>
      <c r="AM1241" s="113" t="s">
        <v>2622</v>
      </c>
    </row>
    <row r="1242" spans="1:39" ht="12.75">
      <c r="A1242" s="114" t="str">
        <f t="shared" si="342"/>
        <v/>
      </c>
      <c r="B1242" s="115"/>
      <c r="C1242" s="116"/>
      <c r="D1242" s="116"/>
      <c r="E1242" s="146"/>
      <c r="F1242" s="146"/>
      <c r="G1242" s="147"/>
      <c r="H1242" s="117"/>
      <c r="I1242" s="118" t="str">
        <f t="shared" si="326"/>
        <v/>
      </c>
      <c r="J1242" s="119"/>
      <c r="K1242" s="120">
        <v>1</v>
      </c>
      <c r="L1242" s="121">
        <f t="shared" si="331"/>
        <v>0</v>
      </c>
      <c r="M1242" s="122" t="str">
        <f t="shared" si="327"/>
        <v/>
      </c>
      <c r="N1242" s="123" t="str">
        <f t="shared" si="328"/>
        <v/>
      </c>
      <c r="O1242" s="124" t="str">
        <f t="shared" si="332"/>
        <v/>
      </c>
      <c r="P1242" s="125" t="e">
        <f t="shared" si="329"/>
        <v>#N/A</v>
      </c>
      <c r="Q1242" s="126">
        <f t="shared" si="330"/>
        <v>0</v>
      </c>
      <c r="R1242" s="127">
        <f t="shared" si="333"/>
        <v>0</v>
      </c>
      <c r="S1242" s="132" t="str">
        <f t="shared" si="334"/>
        <v/>
      </c>
      <c r="T1242" s="133" t="str">
        <f t="shared" si="335"/>
        <v/>
      </c>
      <c r="U1242" s="133" t="str">
        <f t="shared" si="336"/>
        <v/>
      </c>
      <c r="V1242" s="133" t="str">
        <f t="shared" si="337"/>
        <v/>
      </c>
      <c r="W1242" s="133" t="str">
        <f t="shared" si="338"/>
        <v/>
      </c>
      <c r="X1242" s="134" t="str">
        <f t="shared" si="339"/>
        <v/>
      </c>
      <c r="Y1242" s="133" t="str">
        <f t="shared" si="340"/>
        <v/>
      </c>
      <c r="Z1242" s="135" t="str">
        <f t="shared" si="341"/>
        <v/>
      </c>
      <c r="AA1242" s="113"/>
      <c r="AB1242" s="113"/>
      <c r="AC1242" s="113"/>
      <c r="AD1242" s="113"/>
      <c r="AE1242" s="138"/>
      <c r="AF1242" s="138"/>
      <c r="AG1242" s="138"/>
      <c r="AH1242" s="113"/>
      <c r="AI1242" s="253" t="s">
        <v>2289</v>
      </c>
      <c r="AJ1242" s="234" t="s">
        <v>3876</v>
      </c>
      <c r="AK1242" s="235">
        <v>0.04</v>
      </c>
      <c r="AL1242" s="254">
        <v>0</v>
      </c>
      <c r="AM1242" s="113" t="s">
        <v>2622</v>
      </c>
    </row>
    <row r="1243" spans="1:39" ht="12.75">
      <c r="A1243" s="114" t="str">
        <f t="shared" si="342"/>
        <v/>
      </c>
      <c r="B1243" s="115"/>
      <c r="C1243" s="116"/>
      <c r="D1243" s="116"/>
      <c r="E1243" s="146"/>
      <c r="F1243" s="146"/>
      <c r="G1243" s="147"/>
      <c r="H1243" s="117"/>
      <c r="I1243" s="118" t="str">
        <f t="shared" si="326"/>
        <v/>
      </c>
      <c r="J1243" s="119"/>
      <c r="K1243" s="120">
        <v>1</v>
      </c>
      <c r="L1243" s="121">
        <f t="shared" si="331"/>
        <v>0</v>
      </c>
      <c r="M1243" s="122" t="str">
        <f t="shared" si="327"/>
        <v/>
      </c>
      <c r="N1243" s="123" t="str">
        <f t="shared" si="328"/>
        <v/>
      </c>
      <c r="O1243" s="124" t="str">
        <f t="shared" si="332"/>
        <v/>
      </c>
      <c r="P1243" s="125" t="e">
        <f t="shared" si="329"/>
        <v>#N/A</v>
      </c>
      <c r="Q1243" s="126">
        <f t="shared" si="330"/>
        <v>0</v>
      </c>
      <c r="R1243" s="127">
        <f t="shared" si="333"/>
        <v>0</v>
      </c>
      <c r="S1243" s="132" t="str">
        <f t="shared" si="334"/>
        <v/>
      </c>
      <c r="T1243" s="133" t="str">
        <f t="shared" si="335"/>
        <v/>
      </c>
      <c r="U1243" s="133" t="str">
        <f t="shared" si="336"/>
        <v/>
      </c>
      <c r="V1243" s="133" t="str">
        <f t="shared" si="337"/>
        <v/>
      </c>
      <c r="W1243" s="133" t="str">
        <f t="shared" si="338"/>
        <v/>
      </c>
      <c r="X1243" s="134" t="str">
        <f t="shared" si="339"/>
        <v/>
      </c>
      <c r="Y1243" s="133" t="str">
        <f t="shared" si="340"/>
        <v/>
      </c>
      <c r="Z1243" s="135" t="str">
        <f t="shared" si="341"/>
        <v/>
      </c>
      <c r="AA1243" s="113"/>
      <c r="AB1243" s="113"/>
      <c r="AC1243" s="113"/>
      <c r="AD1243" s="113"/>
      <c r="AE1243" s="138"/>
      <c r="AF1243" s="138"/>
      <c r="AG1243" s="138"/>
      <c r="AH1243" s="113"/>
      <c r="AI1243" s="253" t="s">
        <v>2290</v>
      </c>
      <c r="AJ1243" s="234" t="s">
        <v>3876</v>
      </c>
      <c r="AK1243" s="235">
        <v>0.04</v>
      </c>
      <c r="AL1243" s="254">
        <v>0</v>
      </c>
      <c r="AM1243" s="113" t="s">
        <v>2622</v>
      </c>
    </row>
    <row r="1244" spans="1:39" ht="12.75">
      <c r="A1244" s="114" t="str">
        <f t="shared" si="342"/>
        <v/>
      </c>
      <c r="B1244" s="115"/>
      <c r="C1244" s="116"/>
      <c r="D1244" s="116"/>
      <c r="E1244" s="146"/>
      <c r="F1244" s="146"/>
      <c r="G1244" s="147"/>
      <c r="H1244" s="117"/>
      <c r="I1244" s="118" t="str">
        <f t="shared" si="326"/>
        <v/>
      </c>
      <c r="J1244" s="119"/>
      <c r="K1244" s="120">
        <v>1</v>
      </c>
      <c r="L1244" s="121">
        <f t="shared" si="331"/>
        <v>0</v>
      </c>
      <c r="M1244" s="122" t="str">
        <f t="shared" si="327"/>
        <v/>
      </c>
      <c r="N1244" s="123" t="str">
        <f t="shared" si="328"/>
        <v/>
      </c>
      <c r="O1244" s="124" t="str">
        <f t="shared" si="332"/>
        <v/>
      </c>
      <c r="P1244" s="125" t="e">
        <f t="shared" si="329"/>
        <v>#N/A</v>
      </c>
      <c r="Q1244" s="126">
        <f t="shared" si="330"/>
        <v>0</v>
      </c>
      <c r="R1244" s="127">
        <f t="shared" si="333"/>
        <v>0</v>
      </c>
      <c r="S1244" s="132" t="str">
        <f t="shared" si="334"/>
        <v/>
      </c>
      <c r="T1244" s="133" t="str">
        <f t="shared" si="335"/>
        <v/>
      </c>
      <c r="U1244" s="133" t="str">
        <f t="shared" si="336"/>
        <v/>
      </c>
      <c r="V1244" s="133" t="str">
        <f t="shared" si="337"/>
        <v/>
      </c>
      <c r="W1244" s="133" t="str">
        <f t="shared" si="338"/>
        <v/>
      </c>
      <c r="X1244" s="134" t="str">
        <f t="shared" si="339"/>
        <v/>
      </c>
      <c r="Y1244" s="133" t="str">
        <f t="shared" si="340"/>
        <v/>
      </c>
      <c r="Z1244" s="135" t="str">
        <f t="shared" si="341"/>
        <v/>
      </c>
      <c r="AA1244" s="113"/>
      <c r="AB1244" s="113"/>
      <c r="AC1244" s="113"/>
      <c r="AD1244" s="113"/>
      <c r="AE1244" s="138"/>
      <c r="AF1244" s="138"/>
      <c r="AG1244" s="138"/>
      <c r="AH1244" s="113"/>
      <c r="AI1244" s="253" t="s">
        <v>2291</v>
      </c>
      <c r="AJ1244" s="234" t="s">
        <v>3876</v>
      </c>
      <c r="AK1244" s="235">
        <v>0.04</v>
      </c>
      <c r="AL1244" s="254">
        <v>0</v>
      </c>
      <c r="AM1244" s="113" t="s">
        <v>2622</v>
      </c>
    </row>
    <row r="1245" spans="1:39" ht="12.75">
      <c r="A1245" s="114" t="str">
        <f t="shared" si="342"/>
        <v/>
      </c>
      <c r="B1245" s="115"/>
      <c r="C1245" s="116"/>
      <c r="D1245" s="116"/>
      <c r="E1245" s="146"/>
      <c r="F1245" s="146"/>
      <c r="G1245" s="147"/>
      <c r="H1245" s="117"/>
      <c r="I1245" s="118" t="str">
        <f t="shared" si="326"/>
        <v/>
      </c>
      <c r="J1245" s="119"/>
      <c r="K1245" s="120">
        <v>1</v>
      </c>
      <c r="L1245" s="121">
        <f t="shared" si="331"/>
        <v>0</v>
      </c>
      <c r="M1245" s="122" t="str">
        <f t="shared" si="327"/>
        <v/>
      </c>
      <c r="N1245" s="123" t="str">
        <f t="shared" si="328"/>
        <v/>
      </c>
      <c r="O1245" s="124" t="str">
        <f t="shared" si="332"/>
        <v/>
      </c>
      <c r="P1245" s="125" t="e">
        <f t="shared" si="329"/>
        <v>#N/A</v>
      </c>
      <c r="Q1245" s="126">
        <f t="shared" si="330"/>
        <v>0</v>
      </c>
      <c r="R1245" s="127">
        <f t="shared" si="333"/>
        <v>0</v>
      </c>
      <c r="S1245" s="132" t="str">
        <f t="shared" si="334"/>
        <v/>
      </c>
      <c r="T1245" s="133" t="str">
        <f t="shared" si="335"/>
        <v/>
      </c>
      <c r="U1245" s="133" t="str">
        <f t="shared" si="336"/>
        <v/>
      </c>
      <c r="V1245" s="133" t="str">
        <f t="shared" si="337"/>
        <v/>
      </c>
      <c r="W1245" s="133" t="str">
        <f t="shared" si="338"/>
        <v/>
      </c>
      <c r="X1245" s="134" t="str">
        <f t="shared" si="339"/>
        <v/>
      </c>
      <c r="Y1245" s="133" t="str">
        <f t="shared" si="340"/>
        <v/>
      </c>
      <c r="Z1245" s="135" t="str">
        <f t="shared" si="341"/>
        <v/>
      </c>
      <c r="AA1245" s="113"/>
      <c r="AB1245" s="113"/>
      <c r="AC1245" s="113"/>
      <c r="AD1245" s="113"/>
      <c r="AE1245" s="138"/>
      <c r="AF1245" s="138"/>
      <c r="AG1245" s="138"/>
      <c r="AH1245" s="113"/>
      <c r="AI1245" s="253" t="s">
        <v>2700</v>
      </c>
      <c r="AJ1245" s="234" t="s">
        <v>3876</v>
      </c>
      <c r="AK1245" s="235">
        <v>0.04</v>
      </c>
      <c r="AL1245" s="254">
        <v>0</v>
      </c>
      <c r="AM1245" s="113" t="s">
        <v>2622</v>
      </c>
    </row>
    <row r="1246" spans="1:39" ht="12.75">
      <c r="A1246" s="114" t="str">
        <f t="shared" si="342"/>
        <v/>
      </c>
      <c r="B1246" s="115"/>
      <c r="C1246" s="116"/>
      <c r="D1246" s="116"/>
      <c r="E1246" s="146"/>
      <c r="F1246" s="146"/>
      <c r="G1246" s="147"/>
      <c r="H1246" s="117"/>
      <c r="I1246" s="118" t="str">
        <f t="shared" si="326"/>
        <v/>
      </c>
      <c r="J1246" s="119"/>
      <c r="K1246" s="120">
        <v>1</v>
      </c>
      <c r="L1246" s="121">
        <f t="shared" si="331"/>
        <v>0</v>
      </c>
      <c r="M1246" s="122" t="str">
        <f t="shared" si="327"/>
        <v/>
      </c>
      <c r="N1246" s="123" t="str">
        <f t="shared" si="328"/>
        <v/>
      </c>
      <c r="O1246" s="124" t="str">
        <f t="shared" si="332"/>
        <v/>
      </c>
      <c r="P1246" s="125" t="e">
        <f t="shared" si="329"/>
        <v>#N/A</v>
      </c>
      <c r="Q1246" s="126">
        <f t="shared" si="330"/>
        <v>0</v>
      </c>
      <c r="R1246" s="127">
        <f t="shared" si="333"/>
        <v>0</v>
      </c>
      <c r="S1246" s="132" t="str">
        <f t="shared" si="334"/>
        <v/>
      </c>
      <c r="T1246" s="133" t="str">
        <f t="shared" si="335"/>
        <v/>
      </c>
      <c r="U1246" s="133" t="str">
        <f t="shared" si="336"/>
        <v/>
      </c>
      <c r="V1246" s="133" t="str">
        <f t="shared" si="337"/>
        <v/>
      </c>
      <c r="W1246" s="133" t="str">
        <f t="shared" si="338"/>
        <v/>
      </c>
      <c r="X1246" s="134" t="str">
        <f t="shared" si="339"/>
        <v/>
      </c>
      <c r="Y1246" s="133" t="str">
        <f t="shared" si="340"/>
        <v/>
      </c>
      <c r="Z1246" s="135" t="str">
        <f t="shared" si="341"/>
        <v/>
      </c>
      <c r="AA1246" s="113"/>
      <c r="AB1246" s="113"/>
      <c r="AC1246" s="113"/>
      <c r="AD1246" s="113"/>
      <c r="AE1246" s="138"/>
      <c r="AF1246" s="138"/>
      <c r="AG1246" s="138"/>
      <c r="AH1246" s="113"/>
      <c r="AI1246" s="253" t="s">
        <v>2292</v>
      </c>
      <c r="AJ1246" s="234" t="s">
        <v>731</v>
      </c>
      <c r="AK1246" s="235">
        <v>0.04</v>
      </c>
      <c r="AL1246" s="254">
        <v>0</v>
      </c>
      <c r="AM1246" s="113" t="s">
        <v>2622</v>
      </c>
    </row>
    <row r="1247" spans="1:39" ht="12.75">
      <c r="A1247" s="114" t="str">
        <f t="shared" si="342"/>
        <v/>
      </c>
      <c r="B1247" s="115"/>
      <c r="C1247" s="116"/>
      <c r="D1247" s="116"/>
      <c r="E1247" s="146"/>
      <c r="F1247" s="146"/>
      <c r="G1247" s="147"/>
      <c r="H1247" s="117"/>
      <c r="I1247" s="118" t="str">
        <f t="shared" si="326"/>
        <v/>
      </c>
      <c r="J1247" s="119"/>
      <c r="K1247" s="120">
        <v>1</v>
      </c>
      <c r="L1247" s="121">
        <f t="shared" si="331"/>
        <v>0</v>
      </c>
      <c r="M1247" s="122" t="str">
        <f t="shared" si="327"/>
        <v/>
      </c>
      <c r="N1247" s="123" t="str">
        <f t="shared" si="328"/>
        <v/>
      </c>
      <c r="O1247" s="124" t="str">
        <f t="shared" si="332"/>
        <v/>
      </c>
      <c r="P1247" s="125" t="e">
        <f t="shared" si="329"/>
        <v>#N/A</v>
      </c>
      <c r="Q1247" s="126">
        <f t="shared" si="330"/>
        <v>0</v>
      </c>
      <c r="R1247" s="127">
        <f t="shared" si="333"/>
        <v>0</v>
      </c>
      <c r="S1247" s="132" t="str">
        <f t="shared" si="334"/>
        <v/>
      </c>
      <c r="T1247" s="133" t="str">
        <f t="shared" si="335"/>
        <v/>
      </c>
      <c r="U1247" s="133" t="str">
        <f t="shared" si="336"/>
        <v/>
      </c>
      <c r="V1247" s="133" t="str">
        <f t="shared" si="337"/>
        <v/>
      </c>
      <c r="W1247" s="133" t="str">
        <f t="shared" si="338"/>
        <v/>
      </c>
      <c r="X1247" s="134" t="str">
        <f t="shared" si="339"/>
        <v/>
      </c>
      <c r="Y1247" s="133" t="str">
        <f t="shared" si="340"/>
        <v/>
      </c>
      <c r="Z1247" s="135" t="str">
        <f t="shared" si="341"/>
        <v/>
      </c>
      <c r="AA1247" s="113"/>
      <c r="AB1247" s="113"/>
      <c r="AC1247" s="113"/>
      <c r="AD1247" s="113"/>
      <c r="AE1247" s="138"/>
      <c r="AF1247" s="138"/>
      <c r="AG1247" s="138"/>
      <c r="AH1247" s="113"/>
      <c r="AI1247" s="253" t="s">
        <v>2293</v>
      </c>
      <c r="AJ1247" s="234" t="s">
        <v>731</v>
      </c>
      <c r="AK1247" s="235">
        <v>0.04</v>
      </c>
      <c r="AL1247" s="254">
        <v>0</v>
      </c>
      <c r="AM1247" s="113" t="s">
        <v>2622</v>
      </c>
    </row>
    <row r="1248" spans="1:39" ht="12.75">
      <c r="A1248" s="114" t="str">
        <f t="shared" si="342"/>
        <v/>
      </c>
      <c r="B1248" s="115"/>
      <c r="C1248" s="116"/>
      <c r="D1248" s="116"/>
      <c r="E1248" s="146"/>
      <c r="F1248" s="146"/>
      <c r="G1248" s="147"/>
      <c r="H1248" s="117"/>
      <c r="I1248" s="118" t="str">
        <f t="shared" si="326"/>
        <v/>
      </c>
      <c r="J1248" s="119"/>
      <c r="K1248" s="120">
        <v>1</v>
      </c>
      <c r="L1248" s="121">
        <f t="shared" si="331"/>
        <v>0</v>
      </c>
      <c r="M1248" s="122" t="str">
        <f t="shared" si="327"/>
        <v/>
      </c>
      <c r="N1248" s="123" t="str">
        <f t="shared" si="328"/>
        <v/>
      </c>
      <c r="O1248" s="124" t="str">
        <f t="shared" si="332"/>
        <v/>
      </c>
      <c r="P1248" s="125" t="e">
        <f t="shared" si="329"/>
        <v>#N/A</v>
      </c>
      <c r="Q1248" s="126">
        <f t="shared" si="330"/>
        <v>0</v>
      </c>
      <c r="R1248" s="127">
        <f t="shared" si="333"/>
        <v>0</v>
      </c>
      <c r="S1248" s="132" t="str">
        <f t="shared" si="334"/>
        <v/>
      </c>
      <c r="T1248" s="133" t="str">
        <f t="shared" si="335"/>
        <v/>
      </c>
      <c r="U1248" s="133" t="str">
        <f t="shared" si="336"/>
        <v/>
      </c>
      <c r="V1248" s="133" t="str">
        <f t="shared" si="337"/>
        <v/>
      </c>
      <c r="W1248" s="133" t="str">
        <f t="shared" si="338"/>
        <v/>
      </c>
      <c r="X1248" s="134" t="str">
        <f t="shared" si="339"/>
        <v/>
      </c>
      <c r="Y1248" s="133" t="str">
        <f t="shared" si="340"/>
        <v/>
      </c>
      <c r="Z1248" s="135" t="str">
        <f t="shared" si="341"/>
        <v/>
      </c>
      <c r="AA1248" s="113"/>
      <c r="AB1248" s="113"/>
      <c r="AC1248" s="113"/>
      <c r="AD1248" s="113"/>
      <c r="AE1248" s="138"/>
      <c r="AF1248" s="138"/>
      <c r="AG1248" s="138"/>
      <c r="AH1248" s="113"/>
      <c r="AI1248" s="253" t="s">
        <v>2294</v>
      </c>
      <c r="AJ1248" s="234" t="s">
        <v>731</v>
      </c>
      <c r="AK1248" s="235">
        <v>0.04</v>
      </c>
      <c r="AL1248" s="254">
        <v>0</v>
      </c>
      <c r="AM1248" s="113" t="s">
        <v>2622</v>
      </c>
    </row>
    <row r="1249" spans="1:39" ht="12.75">
      <c r="A1249" s="114" t="str">
        <f t="shared" si="342"/>
        <v/>
      </c>
      <c r="B1249" s="115"/>
      <c r="C1249" s="116"/>
      <c r="D1249" s="116"/>
      <c r="E1249" s="146"/>
      <c r="F1249" s="146"/>
      <c r="G1249" s="147"/>
      <c r="H1249" s="117"/>
      <c r="I1249" s="118" t="str">
        <f t="shared" si="326"/>
        <v/>
      </c>
      <c r="J1249" s="119"/>
      <c r="K1249" s="120">
        <v>1</v>
      </c>
      <c r="L1249" s="121">
        <f t="shared" si="331"/>
        <v>0</v>
      </c>
      <c r="M1249" s="122" t="str">
        <f t="shared" si="327"/>
        <v/>
      </c>
      <c r="N1249" s="123" t="str">
        <f t="shared" si="328"/>
        <v/>
      </c>
      <c r="O1249" s="124" t="str">
        <f t="shared" si="332"/>
        <v/>
      </c>
      <c r="P1249" s="125" t="e">
        <f t="shared" si="329"/>
        <v>#N/A</v>
      </c>
      <c r="Q1249" s="126">
        <f t="shared" si="330"/>
        <v>0</v>
      </c>
      <c r="R1249" s="127">
        <f t="shared" si="333"/>
        <v>0</v>
      </c>
      <c r="S1249" s="132" t="str">
        <f t="shared" si="334"/>
        <v/>
      </c>
      <c r="T1249" s="133" t="str">
        <f t="shared" si="335"/>
        <v/>
      </c>
      <c r="U1249" s="133" t="str">
        <f t="shared" si="336"/>
        <v/>
      </c>
      <c r="V1249" s="133" t="str">
        <f t="shared" si="337"/>
        <v/>
      </c>
      <c r="W1249" s="133" t="str">
        <f t="shared" si="338"/>
        <v/>
      </c>
      <c r="X1249" s="134" t="str">
        <f t="shared" si="339"/>
        <v/>
      </c>
      <c r="Y1249" s="133" t="str">
        <f t="shared" si="340"/>
        <v/>
      </c>
      <c r="Z1249" s="135" t="str">
        <f t="shared" si="341"/>
        <v/>
      </c>
      <c r="AA1249" s="113"/>
      <c r="AB1249" s="113"/>
      <c r="AC1249" s="113"/>
      <c r="AD1249" s="113"/>
      <c r="AE1249" s="138"/>
      <c r="AF1249" s="138"/>
      <c r="AG1249" s="138"/>
      <c r="AH1249" s="113"/>
      <c r="AI1249" s="253" t="s">
        <v>2295</v>
      </c>
      <c r="AJ1249" s="234" t="s">
        <v>731</v>
      </c>
      <c r="AK1249" s="235">
        <v>0.04</v>
      </c>
      <c r="AL1249" s="254">
        <v>0</v>
      </c>
      <c r="AM1249" s="113" t="s">
        <v>2622</v>
      </c>
    </row>
    <row r="1250" spans="1:39" ht="12.75">
      <c r="A1250" s="114" t="str">
        <f t="shared" si="342"/>
        <v/>
      </c>
      <c r="B1250" s="115"/>
      <c r="C1250" s="116"/>
      <c r="D1250" s="116"/>
      <c r="E1250" s="146"/>
      <c r="F1250" s="146"/>
      <c r="G1250" s="147"/>
      <c r="H1250" s="117"/>
      <c r="I1250" s="118" t="str">
        <f t="shared" si="326"/>
        <v/>
      </c>
      <c r="J1250" s="119"/>
      <c r="K1250" s="120">
        <v>1</v>
      </c>
      <c r="L1250" s="121">
        <f t="shared" si="331"/>
        <v>0</v>
      </c>
      <c r="M1250" s="122" t="str">
        <f t="shared" si="327"/>
        <v/>
      </c>
      <c r="N1250" s="123" t="str">
        <f t="shared" si="328"/>
        <v/>
      </c>
      <c r="O1250" s="124" t="str">
        <f t="shared" si="332"/>
        <v/>
      </c>
      <c r="P1250" s="125" t="e">
        <f t="shared" si="329"/>
        <v>#N/A</v>
      </c>
      <c r="Q1250" s="126">
        <f t="shared" si="330"/>
        <v>0</v>
      </c>
      <c r="R1250" s="127">
        <f t="shared" si="333"/>
        <v>0</v>
      </c>
      <c r="S1250" s="132" t="str">
        <f t="shared" si="334"/>
        <v/>
      </c>
      <c r="T1250" s="133" t="str">
        <f t="shared" si="335"/>
        <v/>
      </c>
      <c r="U1250" s="133" t="str">
        <f t="shared" si="336"/>
        <v/>
      </c>
      <c r="V1250" s="133" t="str">
        <f t="shared" si="337"/>
        <v/>
      </c>
      <c r="W1250" s="133" t="str">
        <f t="shared" si="338"/>
        <v/>
      </c>
      <c r="X1250" s="134" t="str">
        <f t="shared" si="339"/>
        <v/>
      </c>
      <c r="Y1250" s="133" t="str">
        <f t="shared" si="340"/>
        <v/>
      </c>
      <c r="Z1250" s="135" t="str">
        <f t="shared" si="341"/>
        <v/>
      </c>
      <c r="AA1250" s="113"/>
      <c r="AB1250" s="113"/>
      <c r="AC1250" s="113"/>
      <c r="AD1250" s="113"/>
      <c r="AE1250" s="138"/>
      <c r="AF1250" s="138"/>
      <c r="AG1250" s="138"/>
      <c r="AH1250" s="113"/>
      <c r="AI1250" s="253" t="s">
        <v>2296</v>
      </c>
      <c r="AJ1250" s="234" t="s">
        <v>731</v>
      </c>
      <c r="AK1250" s="235">
        <v>0.04</v>
      </c>
      <c r="AL1250" s="254">
        <v>0</v>
      </c>
      <c r="AM1250" s="113" t="s">
        <v>2622</v>
      </c>
    </row>
    <row r="1251" spans="1:39" ht="12.75">
      <c r="A1251" s="114" t="str">
        <f t="shared" si="342"/>
        <v/>
      </c>
      <c r="B1251" s="115"/>
      <c r="C1251" s="116"/>
      <c r="D1251" s="116"/>
      <c r="E1251" s="146"/>
      <c r="F1251" s="146"/>
      <c r="G1251" s="147"/>
      <c r="H1251" s="117"/>
      <c r="I1251" s="118" t="str">
        <f t="shared" si="326"/>
        <v/>
      </c>
      <c r="J1251" s="119"/>
      <c r="K1251" s="120">
        <v>1</v>
      </c>
      <c r="L1251" s="121">
        <f t="shared" si="331"/>
        <v>0</v>
      </c>
      <c r="M1251" s="122" t="str">
        <f t="shared" si="327"/>
        <v/>
      </c>
      <c r="N1251" s="123" t="str">
        <f t="shared" si="328"/>
        <v/>
      </c>
      <c r="O1251" s="124" t="str">
        <f t="shared" si="332"/>
        <v/>
      </c>
      <c r="P1251" s="125" t="e">
        <f t="shared" si="329"/>
        <v>#N/A</v>
      </c>
      <c r="Q1251" s="126">
        <f t="shared" si="330"/>
        <v>0</v>
      </c>
      <c r="R1251" s="127">
        <f t="shared" si="333"/>
        <v>0</v>
      </c>
      <c r="S1251" s="132" t="str">
        <f t="shared" si="334"/>
        <v/>
      </c>
      <c r="T1251" s="133" t="str">
        <f t="shared" si="335"/>
        <v/>
      </c>
      <c r="U1251" s="133" t="str">
        <f t="shared" si="336"/>
        <v/>
      </c>
      <c r="V1251" s="133" t="str">
        <f t="shared" si="337"/>
        <v/>
      </c>
      <c r="W1251" s="133" t="str">
        <f t="shared" si="338"/>
        <v/>
      </c>
      <c r="X1251" s="134" t="str">
        <f t="shared" si="339"/>
        <v/>
      </c>
      <c r="Y1251" s="133" t="str">
        <f t="shared" si="340"/>
        <v/>
      </c>
      <c r="Z1251" s="135" t="str">
        <f t="shared" si="341"/>
        <v/>
      </c>
      <c r="AA1251" s="113"/>
      <c r="AB1251" s="113"/>
      <c r="AC1251" s="113"/>
      <c r="AD1251" s="113"/>
      <c r="AE1251" s="138"/>
      <c r="AF1251" s="138"/>
      <c r="AG1251" s="138"/>
      <c r="AH1251" s="113"/>
      <c r="AI1251" s="253" t="s">
        <v>2297</v>
      </c>
      <c r="AJ1251" s="234" t="s">
        <v>731</v>
      </c>
      <c r="AK1251" s="235">
        <v>0.04</v>
      </c>
      <c r="AL1251" s="254">
        <v>0</v>
      </c>
      <c r="AM1251" s="113" t="s">
        <v>2622</v>
      </c>
    </row>
    <row r="1252" spans="1:39" ht="12.75">
      <c r="A1252" s="114" t="str">
        <f t="shared" si="342"/>
        <v/>
      </c>
      <c r="B1252" s="115"/>
      <c r="C1252" s="116"/>
      <c r="D1252" s="116"/>
      <c r="E1252" s="146"/>
      <c r="F1252" s="146"/>
      <c r="G1252" s="147"/>
      <c r="H1252" s="117"/>
      <c r="I1252" s="118" t="str">
        <f t="shared" si="326"/>
        <v/>
      </c>
      <c r="J1252" s="119"/>
      <c r="K1252" s="120">
        <v>1</v>
      </c>
      <c r="L1252" s="121">
        <f t="shared" si="331"/>
        <v>0</v>
      </c>
      <c r="M1252" s="122" t="str">
        <f t="shared" si="327"/>
        <v/>
      </c>
      <c r="N1252" s="123" t="str">
        <f t="shared" si="328"/>
        <v/>
      </c>
      <c r="O1252" s="124" t="str">
        <f t="shared" si="332"/>
        <v/>
      </c>
      <c r="P1252" s="125" t="e">
        <f t="shared" si="329"/>
        <v>#N/A</v>
      </c>
      <c r="Q1252" s="126">
        <f t="shared" si="330"/>
        <v>0</v>
      </c>
      <c r="R1252" s="127">
        <f t="shared" si="333"/>
        <v>0</v>
      </c>
      <c r="S1252" s="132" t="str">
        <f t="shared" si="334"/>
        <v/>
      </c>
      <c r="T1252" s="133" t="str">
        <f t="shared" si="335"/>
        <v/>
      </c>
      <c r="U1252" s="133" t="str">
        <f t="shared" si="336"/>
        <v/>
      </c>
      <c r="V1252" s="133" t="str">
        <f t="shared" si="337"/>
        <v/>
      </c>
      <c r="W1252" s="133" t="str">
        <f t="shared" si="338"/>
        <v/>
      </c>
      <c r="X1252" s="134" t="str">
        <f t="shared" si="339"/>
        <v/>
      </c>
      <c r="Y1252" s="133" t="str">
        <f t="shared" si="340"/>
        <v/>
      </c>
      <c r="Z1252" s="135" t="str">
        <f t="shared" si="341"/>
        <v/>
      </c>
      <c r="AA1252" s="113"/>
      <c r="AB1252" s="113"/>
      <c r="AC1252" s="113"/>
      <c r="AD1252" s="113"/>
      <c r="AE1252" s="138"/>
      <c r="AF1252" s="138"/>
      <c r="AG1252" s="138"/>
      <c r="AH1252" s="113"/>
      <c r="AI1252" s="253" t="s">
        <v>2298</v>
      </c>
      <c r="AJ1252" s="234" t="s">
        <v>731</v>
      </c>
      <c r="AK1252" s="235">
        <v>0.04</v>
      </c>
      <c r="AL1252" s="254">
        <v>0</v>
      </c>
      <c r="AM1252" s="113" t="s">
        <v>2622</v>
      </c>
    </row>
    <row r="1253" spans="1:39" ht="12.75">
      <c r="A1253" s="114" t="str">
        <f t="shared" si="342"/>
        <v/>
      </c>
      <c r="B1253" s="115"/>
      <c r="C1253" s="116"/>
      <c r="D1253" s="116"/>
      <c r="E1253" s="146"/>
      <c r="F1253" s="146"/>
      <c r="G1253" s="147"/>
      <c r="H1253" s="117"/>
      <c r="I1253" s="118" t="str">
        <f t="shared" si="326"/>
        <v/>
      </c>
      <c r="J1253" s="119"/>
      <c r="K1253" s="120">
        <v>1</v>
      </c>
      <c r="L1253" s="121">
        <f t="shared" si="331"/>
        <v>0</v>
      </c>
      <c r="M1253" s="122" t="str">
        <f t="shared" si="327"/>
        <v/>
      </c>
      <c r="N1253" s="123" t="str">
        <f t="shared" si="328"/>
        <v/>
      </c>
      <c r="O1253" s="124" t="str">
        <f t="shared" si="332"/>
        <v/>
      </c>
      <c r="P1253" s="125" t="e">
        <f t="shared" si="329"/>
        <v>#N/A</v>
      </c>
      <c r="Q1253" s="126">
        <f t="shared" si="330"/>
        <v>0</v>
      </c>
      <c r="R1253" s="127">
        <f t="shared" si="333"/>
        <v>0</v>
      </c>
      <c r="S1253" s="132" t="str">
        <f t="shared" si="334"/>
        <v/>
      </c>
      <c r="T1253" s="133" t="str">
        <f t="shared" si="335"/>
        <v/>
      </c>
      <c r="U1253" s="133" t="str">
        <f t="shared" si="336"/>
        <v/>
      </c>
      <c r="V1253" s="133" t="str">
        <f t="shared" si="337"/>
        <v/>
      </c>
      <c r="W1253" s="133" t="str">
        <f t="shared" si="338"/>
        <v/>
      </c>
      <c r="X1253" s="134" t="str">
        <f t="shared" si="339"/>
        <v/>
      </c>
      <c r="Y1253" s="133" t="str">
        <f t="shared" si="340"/>
        <v/>
      </c>
      <c r="Z1253" s="135" t="str">
        <f t="shared" si="341"/>
        <v/>
      </c>
      <c r="AA1253" s="113"/>
      <c r="AB1253" s="113"/>
      <c r="AC1253" s="113"/>
      <c r="AD1253" s="113"/>
      <c r="AE1253" s="138"/>
      <c r="AF1253" s="138"/>
      <c r="AG1253" s="138"/>
      <c r="AH1253" s="113"/>
      <c r="AI1253" s="253" t="s">
        <v>2299</v>
      </c>
      <c r="AJ1253" s="234" t="s">
        <v>731</v>
      </c>
      <c r="AK1253" s="235">
        <v>0.04</v>
      </c>
      <c r="AL1253" s="254">
        <v>0</v>
      </c>
      <c r="AM1253" s="113" t="s">
        <v>2622</v>
      </c>
    </row>
    <row r="1254" spans="1:39" ht="12.75">
      <c r="A1254" s="114" t="str">
        <f t="shared" si="342"/>
        <v/>
      </c>
      <c r="B1254" s="115"/>
      <c r="C1254" s="116"/>
      <c r="D1254" s="116"/>
      <c r="E1254" s="146"/>
      <c r="F1254" s="146"/>
      <c r="G1254" s="147"/>
      <c r="H1254" s="117"/>
      <c r="I1254" s="118" t="str">
        <f t="shared" si="326"/>
        <v/>
      </c>
      <c r="J1254" s="119"/>
      <c r="K1254" s="120">
        <v>1</v>
      </c>
      <c r="L1254" s="121">
        <f t="shared" si="331"/>
        <v>0</v>
      </c>
      <c r="M1254" s="122" t="str">
        <f t="shared" si="327"/>
        <v/>
      </c>
      <c r="N1254" s="123" t="str">
        <f t="shared" si="328"/>
        <v/>
      </c>
      <c r="O1254" s="124" t="str">
        <f t="shared" si="332"/>
        <v/>
      </c>
      <c r="P1254" s="125" t="e">
        <f t="shared" si="329"/>
        <v>#N/A</v>
      </c>
      <c r="Q1254" s="126">
        <f t="shared" si="330"/>
        <v>0</v>
      </c>
      <c r="R1254" s="127">
        <f t="shared" si="333"/>
        <v>0</v>
      </c>
      <c r="S1254" s="132" t="str">
        <f t="shared" si="334"/>
        <v/>
      </c>
      <c r="T1254" s="133" t="str">
        <f t="shared" si="335"/>
        <v/>
      </c>
      <c r="U1254" s="133" t="str">
        <f t="shared" si="336"/>
        <v/>
      </c>
      <c r="V1254" s="133" t="str">
        <f t="shared" si="337"/>
        <v/>
      </c>
      <c r="W1254" s="133" t="str">
        <f t="shared" si="338"/>
        <v/>
      </c>
      <c r="X1254" s="134" t="str">
        <f t="shared" si="339"/>
        <v/>
      </c>
      <c r="Y1254" s="133" t="str">
        <f t="shared" si="340"/>
        <v/>
      </c>
      <c r="Z1254" s="135" t="str">
        <f t="shared" si="341"/>
        <v/>
      </c>
      <c r="AA1254" s="113"/>
      <c r="AB1254" s="113"/>
      <c r="AC1254" s="113"/>
      <c r="AD1254" s="113"/>
      <c r="AE1254" s="138"/>
      <c r="AF1254" s="138"/>
      <c r="AG1254" s="138"/>
      <c r="AH1254" s="113"/>
      <c r="AI1254" s="253" t="s">
        <v>2300</v>
      </c>
      <c r="AJ1254" s="234" t="s">
        <v>731</v>
      </c>
      <c r="AK1254" s="235">
        <v>0.04</v>
      </c>
      <c r="AL1254" s="254">
        <v>0</v>
      </c>
      <c r="AM1254" s="113" t="s">
        <v>2622</v>
      </c>
    </row>
    <row r="1255" spans="1:39" ht="12.75">
      <c r="A1255" s="114" t="str">
        <f t="shared" si="342"/>
        <v/>
      </c>
      <c r="B1255" s="115"/>
      <c r="C1255" s="116"/>
      <c r="D1255" s="116"/>
      <c r="E1255" s="146"/>
      <c r="F1255" s="146"/>
      <c r="G1255" s="147"/>
      <c r="H1255" s="117"/>
      <c r="I1255" s="118" t="str">
        <f t="shared" si="326"/>
        <v/>
      </c>
      <c r="J1255" s="119"/>
      <c r="K1255" s="120">
        <v>1</v>
      </c>
      <c r="L1255" s="121">
        <f t="shared" si="331"/>
        <v>0</v>
      </c>
      <c r="M1255" s="122" t="str">
        <f t="shared" si="327"/>
        <v/>
      </c>
      <c r="N1255" s="123" t="str">
        <f t="shared" si="328"/>
        <v/>
      </c>
      <c r="O1255" s="124" t="str">
        <f t="shared" si="332"/>
        <v/>
      </c>
      <c r="P1255" s="125" t="e">
        <f t="shared" si="329"/>
        <v>#N/A</v>
      </c>
      <c r="Q1255" s="126">
        <f t="shared" si="330"/>
        <v>0</v>
      </c>
      <c r="R1255" s="127">
        <f t="shared" si="333"/>
        <v>0</v>
      </c>
      <c r="S1255" s="132" t="str">
        <f t="shared" si="334"/>
        <v/>
      </c>
      <c r="T1255" s="133" t="str">
        <f t="shared" si="335"/>
        <v/>
      </c>
      <c r="U1255" s="133" t="str">
        <f t="shared" si="336"/>
        <v/>
      </c>
      <c r="V1255" s="133" t="str">
        <f t="shared" si="337"/>
        <v/>
      </c>
      <c r="W1255" s="133" t="str">
        <f t="shared" si="338"/>
        <v/>
      </c>
      <c r="X1255" s="134" t="str">
        <f t="shared" si="339"/>
        <v/>
      </c>
      <c r="Y1255" s="133" t="str">
        <f t="shared" si="340"/>
        <v/>
      </c>
      <c r="Z1255" s="135" t="str">
        <f t="shared" si="341"/>
        <v/>
      </c>
      <c r="AA1255" s="113"/>
      <c r="AB1255" s="113"/>
      <c r="AC1255" s="113"/>
      <c r="AD1255" s="113"/>
      <c r="AE1255" s="138"/>
      <c r="AF1255" s="138"/>
      <c r="AG1255" s="138"/>
      <c r="AH1255" s="113"/>
      <c r="AI1255" s="253" t="s">
        <v>2301</v>
      </c>
      <c r="AJ1255" s="241" t="s">
        <v>5135</v>
      </c>
      <c r="AK1255" s="235">
        <v>0.04</v>
      </c>
      <c r="AL1255" s="254">
        <v>0</v>
      </c>
      <c r="AM1255" s="113" t="s">
        <v>2622</v>
      </c>
    </row>
    <row r="1256" spans="1:39" ht="12.75">
      <c r="A1256" s="114" t="str">
        <f t="shared" si="342"/>
        <v/>
      </c>
      <c r="B1256" s="115"/>
      <c r="C1256" s="116"/>
      <c r="D1256" s="116"/>
      <c r="E1256" s="146"/>
      <c r="F1256" s="146"/>
      <c r="G1256" s="147"/>
      <c r="H1256" s="117"/>
      <c r="I1256" s="118" t="str">
        <f t="shared" si="326"/>
        <v/>
      </c>
      <c r="J1256" s="119"/>
      <c r="K1256" s="120">
        <v>1</v>
      </c>
      <c r="L1256" s="121">
        <f t="shared" si="331"/>
        <v>0</v>
      </c>
      <c r="M1256" s="122" t="str">
        <f t="shared" si="327"/>
        <v/>
      </c>
      <c r="N1256" s="123" t="str">
        <f t="shared" si="328"/>
        <v/>
      </c>
      <c r="O1256" s="124" t="str">
        <f t="shared" si="332"/>
        <v/>
      </c>
      <c r="P1256" s="125" t="e">
        <f t="shared" si="329"/>
        <v>#N/A</v>
      </c>
      <c r="Q1256" s="126">
        <f t="shared" si="330"/>
        <v>0</v>
      </c>
      <c r="R1256" s="127">
        <f t="shared" si="333"/>
        <v>0</v>
      </c>
      <c r="S1256" s="132" t="str">
        <f t="shared" si="334"/>
        <v/>
      </c>
      <c r="T1256" s="133" t="str">
        <f t="shared" si="335"/>
        <v/>
      </c>
      <c r="U1256" s="133" t="str">
        <f t="shared" si="336"/>
        <v/>
      </c>
      <c r="V1256" s="133" t="str">
        <f t="shared" si="337"/>
        <v/>
      </c>
      <c r="W1256" s="133" t="str">
        <f t="shared" si="338"/>
        <v/>
      </c>
      <c r="X1256" s="134" t="str">
        <f t="shared" si="339"/>
        <v/>
      </c>
      <c r="Y1256" s="133" t="str">
        <f t="shared" si="340"/>
        <v/>
      </c>
      <c r="Z1256" s="135" t="str">
        <f t="shared" si="341"/>
        <v/>
      </c>
      <c r="AA1256" s="113"/>
      <c r="AB1256" s="113"/>
      <c r="AC1256" s="113"/>
      <c r="AD1256" s="113"/>
      <c r="AE1256" s="138"/>
      <c r="AF1256" s="138"/>
      <c r="AG1256" s="138"/>
      <c r="AH1256" s="113"/>
      <c r="AI1256" s="253" t="s">
        <v>5134</v>
      </c>
      <c r="AJ1256" s="241" t="s">
        <v>5135</v>
      </c>
      <c r="AK1256" s="242">
        <v>0</v>
      </c>
      <c r="AL1256" s="254">
        <v>0.05</v>
      </c>
      <c r="AM1256" s="113" t="s">
        <v>2622</v>
      </c>
    </row>
    <row r="1257" spans="1:39" ht="12.75">
      <c r="A1257" s="114" t="str">
        <f t="shared" si="342"/>
        <v/>
      </c>
      <c r="B1257" s="115"/>
      <c r="C1257" s="116"/>
      <c r="D1257" s="116"/>
      <c r="E1257" s="146"/>
      <c r="F1257" s="146"/>
      <c r="G1257" s="147"/>
      <c r="H1257" s="117"/>
      <c r="I1257" s="118" t="str">
        <f t="shared" si="326"/>
        <v/>
      </c>
      <c r="J1257" s="119"/>
      <c r="K1257" s="120">
        <v>1</v>
      </c>
      <c r="L1257" s="121">
        <f t="shared" si="331"/>
        <v>0</v>
      </c>
      <c r="M1257" s="122" t="str">
        <f t="shared" si="327"/>
        <v/>
      </c>
      <c r="N1257" s="123" t="str">
        <f t="shared" si="328"/>
        <v/>
      </c>
      <c r="O1257" s="124" t="str">
        <f t="shared" si="332"/>
        <v/>
      </c>
      <c r="P1257" s="125" t="e">
        <f t="shared" si="329"/>
        <v>#N/A</v>
      </c>
      <c r="Q1257" s="126">
        <f t="shared" si="330"/>
        <v>0</v>
      </c>
      <c r="R1257" s="127">
        <f t="shared" si="333"/>
        <v>0</v>
      </c>
      <c r="S1257" s="132" t="str">
        <f t="shared" si="334"/>
        <v/>
      </c>
      <c r="T1257" s="133" t="str">
        <f t="shared" si="335"/>
        <v/>
      </c>
      <c r="U1257" s="133" t="str">
        <f t="shared" si="336"/>
        <v/>
      </c>
      <c r="V1257" s="133" t="str">
        <f t="shared" si="337"/>
        <v/>
      </c>
      <c r="W1257" s="133" t="str">
        <f t="shared" si="338"/>
        <v/>
      </c>
      <c r="X1257" s="134" t="str">
        <f t="shared" si="339"/>
        <v/>
      </c>
      <c r="Y1257" s="133" t="str">
        <f t="shared" si="340"/>
        <v/>
      </c>
      <c r="Z1257" s="135" t="str">
        <f t="shared" si="341"/>
        <v/>
      </c>
      <c r="AA1257" s="113"/>
      <c r="AB1257" s="113"/>
      <c r="AC1257" s="113"/>
      <c r="AD1257" s="113"/>
      <c r="AE1257" s="138"/>
      <c r="AF1257" s="138"/>
      <c r="AG1257" s="138"/>
      <c r="AH1257" s="113"/>
      <c r="AI1257" s="253" t="s">
        <v>5136</v>
      </c>
      <c r="AJ1257" s="241" t="s">
        <v>5135</v>
      </c>
      <c r="AK1257" s="242">
        <v>0</v>
      </c>
      <c r="AL1257" s="254">
        <v>0.05</v>
      </c>
      <c r="AM1257" s="113" t="s">
        <v>2622</v>
      </c>
    </row>
    <row r="1258" spans="1:39" ht="12.75">
      <c r="A1258" s="114" t="str">
        <f t="shared" si="342"/>
        <v/>
      </c>
      <c r="B1258" s="115"/>
      <c r="C1258" s="116"/>
      <c r="D1258" s="116"/>
      <c r="E1258" s="146"/>
      <c r="F1258" s="146"/>
      <c r="G1258" s="147"/>
      <c r="H1258" s="117"/>
      <c r="I1258" s="118" t="str">
        <f t="shared" si="326"/>
        <v/>
      </c>
      <c r="J1258" s="119"/>
      <c r="K1258" s="120">
        <v>1</v>
      </c>
      <c r="L1258" s="121">
        <f t="shared" si="331"/>
        <v>0</v>
      </c>
      <c r="M1258" s="122" t="str">
        <f t="shared" si="327"/>
        <v/>
      </c>
      <c r="N1258" s="123" t="str">
        <f t="shared" si="328"/>
        <v/>
      </c>
      <c r="O1258" s="124" t="str">
        <f t="shared" si="332"/>
        <v/>
      </c>
      <c r="P1258" s="125" t="e">
        <f t="shared" si="329"/>
        <v>#N/A</v>
      </c>
      <c r="Q1258" s="126">
        <f t="shared" si="330"/>
        <v>0</v>
      </c>
      <c r="R1258" s="127">
        <f t="shared" si="333"/>
        <v>0</v>
      </c>
      <c r="S1258" s="132" t="str">
        <f t="shared" si="334"/>
        <v/>
      </c>
      <c r="T1258" s="133" t="str">
        <f t="shared" si="335"/>
        <v/>
      </c>
      <c r="U1258" s="133" t="str">
        <f t="shared" si="336"/>
        <v/>
      </c>
      <c r="V1258" s="133" t="str">
        <f t="shared" si="337"/>
        <v/>
      </c>
      <c r="W1258" s="133" t="str">
        <f t="shared" si="338"/>
        <v/>
      </c>
      <c r="X1258" s="134" t="str">
        <f t="shared" si="339"/>
        <v/>
      </c>
      <c r="Y1258" s="133" t="str">
        <f t="shared" si="340"/>
        <v/>
      </c>
      <c r="Z1258" s="135" t="str">
        <f t="shared" si="341"/>
        <v/>
      </c>
      <c r="AA1258" s="113"/>
      <c r="AB1258" s="113"/>
      <c r="AC1258" s="113"/>
      <c r="AD1258" s="113"/>
      <c r="AE1258" s="138"/>
      <c r="AF1258" s="138"/>
      <c r="AG1258" s="138"/>
      <c r="AH1258" s="113"/>
      <c r="AI1258" s="253" t="s">
        <v>5137</v>
      </c>
      <c r="AJ1258" s="241" t="s">
        <v>5135</v>
      </c>
      <c r="AK1258" s="242">
        <v>0</v>
      </c>
      <c r="AL1258" s="254">
        <v>0.05</v>
      </c>
      <c r="AM1258" s="113" t="s">
        <v>2622</v>
      </c>
    </row>
    <row r="1259" spans="1:39" ht="12.75">
      <c r="A1259" s="114" t="str">
        <f t="shared" si="342"/>
        <v/>
      </c>
      <c r="B1259" s="115"/>
      <c r="C1259" s="116"/>
      <c r="D1259" s="116"/>
      <c r="E1259" s="146"/>
      <c r="F1259" s="146"/>
      <c r="G1259" s="147"/>
      <c r="H1259" s="117"/>
      <c r="I1259" s="118" t="str">
        <f t="shared" si="326"/>
        <v/>
      </c>
      <c r="J1259" s="119"/>
      <c r="K1259" s="120">
        <v>1</v>
      </c>
      <c r="L1259" s="121">
        <f t="shared" si="331"/>
        <v>0</v>
      </c>
      <c r="M1259" s="122" t="str">
        <f t="shared" si="327"/>
        <v/>
      </c>
      <c r="N1259" s="123" t="str">
        <f t="shared" si="328"/>
        <v/>
      </c>
      <c r="O1259" s="124" t="str">
        <f t="shared" si="332"/>
        <v/>
      </c>
      <c r="P1259" s="125" t="e">
        <f t="shared" si="329"/>
        <v>#N/A</v>
      </c>
      <c r="Q1259" s="126">
        <f t="shared" si="330"/>
        <v>0</v>
      </c>
      <c r="R1259" s="127">
        <f t="shared" si="333"/>
        <v>0</v>
      </c>
      <c r="S1259" s="132" t="str">
        <f t="shared" si="334"/>
        <v/>
      </c>
      <c r="T1259" s="133" t="str">
        <f t="shared" si="335"/>
        <v/>
      </c>
      <c r="U1259" s="133" t="str">
        <f t="shared" si="336"/>
        <v/>
      </c>
      <c r="V1259" s="133" t="str">
        <f t="shared" si="337"/>
        <v/>
      </c>
      <c r="W1259" s="133" t="str">
        <f t="shared" si="338"/>
        <v/>
      </c>
      <c r="X1259" s="134" t="str">
        <f t="shared" si="339"/>
        <v/>
      </c>
      <c r="Y1259" s="133" t="str">
        <f t="shared" si="340"/>
        <v/>
      </c>
      <c r="Z1259" s="135" t="str">
        <f t="shared" si="341"/>
        <v/>
      </c>
      <c r="AA1259" s="113"/>
      <c r="AB1259" s="113"/>
      <c r="AC1259" s="113"/>
      <c r="AD1259" s="113"/>
      <c r="AE1259" s="138"/>
      <c r="AF1259" s="138"/>
      <c r="AG1259" s="138"/>
      <c r="AH1259" s="113"/>
      <c r="AI1259" s="253" t="s">
        <v>5138</v>
      </c>
      <c r="AJ1259" s="241" t="s">
        <v>731</v>
      </c>
      <c r="AK1259" s="242">
        <v>0.04</v>
      </c>
      <c r="AL1259" s="254">
        <v>0</v>
      </c>
      <c r="AM1259" s="113" t="s">
        <v>2622</v>
      </c>
    </row>
    <row r="1260" spans="1:39" ht="12.75">
      <c r="A1260" s="114" t="str">
        <f t="shared" si="342"/>
        <v/>
      </c>
      <c r="B1260" s="115"/>
      <c r="C1260" s="116"/>
      <c r="D1260" s="116"/>
      <c r="E1260" s="146"/>
      <c r="F1260" s="146"/>
      <c r="G1260" s="147"/>
      <c r="H1260" s="117"/>
      <c r="I1260" s="118" t="str">
        <f t="shared" si="326"/>
        <v/>
      </c>
      <c r="J1260" s="119"/>
      <c r="K1260" s="120">
        <v>1</v>
      </c>
      <c r="L1260" s="121">
        <f t="shared" si="331"/>
        <v>0</v>
      </c>
      <c r="M1260" s="122" t="str">
        <f t="shared" si="327"/>
        <v/>
      </c>
      <c r="N1260" s="123" t="str">
        <f t="shared" si="328"/>
        <v/>
      </c>
      <c r="O1260" s="124" t="str">
        <f t="shared" si="332"/>
        <v/>
      </c>
      <c r="P1260" s="125" t="e">
        <f t="shared" si="329"/>
        <v>#N/A</v>
      </c>
      <c r="Q1260" s="126">
        <f t="shared" si="330"/>
        <v>0</v>
      </c>
      <c r="R1260" s="127">
        <f t="shared" si="333"/>
        <v>0</v>
      </c>
      <c r="S1260" s="132" t="str">
        <f t="shared" si="334"/>
        <v/>
      </c>
      <c r="T1260" s="133" t="str">
        <f t="shared" si="335"/>
        <v/>
      </c>
      <c r="U1260" s="133" t="str">
        <f t="shared" si="336"/>
        <v/>
      </c>
      <c r="V1260" s="133" t="str">
        <f t="shared" si="337"/>
        <v/>
      </c>
      <c r="W1260" s="133" t="str">
        <f t="shared" si="338"/>
        <v/>
      </c>
      <c r="X1260" s="134" t="str">
        <f t="shared" si="339"/>
        <v/>
      </c>
      <c r="Y1260" s="133" t="str">
        <f t="shared" si="340"/>
        <v/>
      </c>
      <c r="Z1260" s="135" t="str">
        <f t="shared" si="341"/>
        <v/>
      </c>
      <c r="AA1260" s="113"/>
      <c r="AB1260" s="113"/>
      <c r="AC1260" s="113"/>
      <c r="AD1260" s="113"/>
      <c r="AE1260" s="138"/>
      <c r="AF1260" s="138"/>
      <c r="AG1260" s="138"/>
      <c r="AH1260" s="113"/>
      <c r="AI1260" s="253" t="s">
        <v>5139</v>
      </c>
      <c r="AJ1260" s="241" t="s">
        <v>731</v>
      </c>
      <c r="AK1260" s="242">
        <v>0.04</v>
      </c>
      <c r="AL1260" s="254">
        <v>0</v>
      </c>
      <c r="AM1260" s="113" t="s">
        <v>2622</v>
      </c>
    </row>
    <row r="1261" spans="1:39" ht="12.75">
      <c r="A1261" s="114" t="str">
        <f t="shared" si="342"/>
        <v/>
      </c>
      <c r="B1261" s="115"/>
      <c r="C1261" s="116"/>
      <c r="D1261" s="116"/>
      <c r="E1261" s="146"/>
      <c r="F1261" s="146"/>
      <c r="G1261" s="147"/>
      <c r="H1261" s="117"/>
      <c r="I1261" s="118" t="str">
        <f t="shared" si="326"/>
        <v/>
      </c>
      <c r="J1261" s="119"/>
      <c r="K1261" s="120">
        <v>1</v>
      </c>
      <c r="L1261" s="121">
        <f t="shared" si="331"/>
        <v>0</v>
      </c>
      <c r="M1261" s="122" t="str">
        <f t="shared" si="327"/>
        <v/>
      </c>
      <c r="N1261" s="123" t="str">
        <f t="shared" si="328"/>
        <v/>
      </c>
      <c r="O1261" s="124" t="str">
        <f t="shared" si="332"/>
        <v/>
      </c>
      <c r="P1261" s="125" t="e">
        <f t="shared" si="329"/>
        <v>#N/A</v>
      </c>
      <c r="Q1261" s="126">
        <f t="shared" si="330"/>
        <v>0</v>
      </c>
      <c r="R1261" s="127">
        <f t="shared" si="333"/>
        <v>0</v>
      </c>
      <c r="S1261" s="132" t="str">
        <f t="shared" si="334"/>
        <v/>
      </c>
      <c r="T1261" s="133" t="str">
        <f t="shared" si="335"/>
        <v/>
      </c>
      <c r="U1261" s="133" t="str">
        <f t="shared" si="336"/>
        <v/>
      </c>
      <c r="V1261" s="133" t="str">
        <f t="shared" si="337"/>
        <v/>
      </c>
      <c r="W1261" s="133" t="str">
        <f t="shared" si="338"/>
        <v/>
      </c>
      <c r="X1261" s="134" t="str">
        <f t="shared" si="339"/>
        <v/>
      </c>
      <c r="Y1261" s="133" t="str">
        <f t="shared" si="340"/>
        <v/>
      </c>
      <c r="Z1261" s="135" t="str">
        <f t="shared" si="341"/>
        <v/>
      </c>
      <c r="AA1261" s="113"/>
      <c r="AB1261" s="113"/>
      <c r="AC1261" s="113"/>
      <c r="AD1261" s="113"/>
      <c r="AE1261" s="138"/>
      <c r="AF1261" s="138"/>
      <c r="AG1261" s="138"/>
      <c r="AH1261" s="113"/>
      <c r="AI1261" s="253" t="s">
        <v>5140</v>
      </c>
      <c r="AJ1261" s="241" t="s">
        <v>731</v>
      </c>
      <c r="AK1261" s="242">
        <v>0.04</v>
      </c>
      <c r="AL1261" s="254">
        <v>0</v>
      </c>
      <c r="AM1261" s="113" t="s">
        <v>2622</v>
      </c>
    </row>
    <row r="1262" spans="1:39" ht="12.75">
      <c r="A1262" s="114" t="str">
        <f t="shared" si="342"/>
        <v/>
      </c>
      <c r="B1262" s="115"/>
      <c r="C1262" s="116"/>
      <c r="D1262" s="116"/>
      <c r="E1262" s="146"/>
      <c r="F1262" s="146"/>
      <c r="G1262" s="147"/>
      <c r="H1262" s="117"/>
      <c r="I1262" s="118" t="str">
        <f t="shared" si="326"/>
        <v/>
      </c>
      <c r="J1262" s="119"/>
      <c r="K1262" s="120">
        <v>1</v>
      </c>
      <c r="L1262" s="121">
        <f t="shared" si="331"/>
        <v>0</v>
      </c>
      <c r="M1262" s="122" t="str">
        <f t="shared" si="327"/>
        <v/>
      </c>
      <c r="N1262" s="123" t="str">
        <f t="shared" si="328"/>
        <v/>
      </c>
      <c r="O1262" s="124" t="str">
        <f t="shared" si="332"/>
        <v/>
      </c>
      <c r="P1262" s="125" t="e">
        <f t="shared" si="329"/>
        <v>#N/A</v>
      </c>
      <c r="Q1262" s="126">
        <f t="shared" si="330"/>
        <v>0</v>
      </c>
      <c r="R1262" s="127">
        <f t="shared" si="333"/>
        <v>0</v>
      </c>
      <c r="S1262" s="132" t="str">
        <f t="shared" si="334"/>
        <v/>
      </c>
      <c r="T1262" s="133" t="str">
        <f t="shared" si="335"/>
        <v/>
      </c>
      <c r="U1262" s="133" t="str">
        <f t="shared" si="336"/>
        <v/>
      </c>
      <c r="V1262" s="133" t="str">
        <f t="shared" si="337"/>
        <v/>
      </c>
      <c r="W1262" s="133" t="str">
        <f t="shared" si="338"/>
        <v/>
      </c>
      <c r="X1262" s="134" t="str">
        <f t="shared" si="339"/>
        <v/>
      </c>
      <c r="Y1262" s="133" t="str">
        <f t="shared" si="340"/>
        <v/>
      </c>
      <c r="Z1262" s="135" t="str">
        <f t="shared" si="341"/>
        <v/>
      </c>
      <c r="AA1262" s="113"/>
      <c r="AB1262" s="113"/>
      <c r="AC1262" s="113"/>
      <c r="AD1262" s="113"/>
      <c r="AE1262" s="138"/>
      <c r="AF1262" s="138"/>
      <c r="AG1262" s="138"/>
      <c r="AH1262" s="113"/>
      <c r="AI1262" s="253" t="s">
        <v>5141</v>
      </c>
      <c r="AJ1262" s="241" t="s">
        <v>5135</v>
      </c>
      <c r="AK1262" s="242">
        <v>0</v>
      </c>
      <c r="AL1262" s="254">
        <v>0.05</v>
      </c>
      <c r="AM1262" s="113" t="s">
        <v>2622</v>
      </c>
    </row>
    <row r="1263" spans="1:39" ht="12.75">
      <c r="A1263" s="114" t="str">
        <f t="shared" si="342"/>
        <v/>
      </c>
      <c r="B1263" s="115"/>
      <c r="C1263" s="116"/>
      <c r="D1263" s="116"/>
      <c r="E1263" s="146"/>
      <c r="F1263" s="146"/>
      <c r="G1263" s="147"/>
      <c r="H1263" s="117"/>
      <c r="I1263" s="118" t="str">
        <f t="shared" si="326"/>
        <v/>
      </c>
      <c r="J1263" s="119"/>
      <c r="K1263" s="120">
        <v>1</v>
      </c>
      <c r="L1263" s="121">
        <f t="shared" si="331"/>
        <v>0</v>
      </c>
      <c r="M1263" s="122" t="str">
        <f t="shared" si="327"/>
        <v/>
      </c>
      <c r="N1263" s="123" t="str">
        <f t="shared" si="328"/>
        <v/>
      </c>
      <c r="O1263" s="124" t="str">
        <f t="shared" si="332"/>
        <v/>
      </c>
      <c r="P1263" s="125" t="e">
        <f t="shared" si="329"/>
        <v>#N/A</v>
      </c>
      <c r="Q1263" s="126">
        <f t="shared" si="330"/>
        <v>0</v>
      </c>
      <c r="R1263" s="127">
        <f t="shared" si="333"/>
        <v>0</v>
      </c>
      <c r="S1263" s="132" t="str">
        <f t="shared" si="334"/>
        <v/>
      </c>
      <c r="T1263" s="133" t="str">
        <f t="shared" si="335"/>
        <v/>
      </c>
      <c r="U1263" s="133" t="str">
        <f t="shared" si="336"/>
        <v/>
      </c>
      <c r="V1263" s="133" t="str">
        <f t="shared" si="337"/>
        <v/>
      </c>
      <c r="W1263" s="133" t="str">
        <f t="shared" si="338"/>
        <v/>
      </c>
      <c r="X1263" s="134" t="str">
        <f t="shared" si="339"/>
        <v/>
      </c>
      <c r="Y1263" s="133" t="str">
        <f t="shared" si="340"/>
        <v/>
      </c>
      <c r="Z1263" s="135" t="str">
        <f t="shared" si="341"/>
        <v/>
      </c>
      <c r="AA1263" s="113"/>
      <c r="AB1263" s="113"/>
      <c r="AC1263" s="113"/>
      <c r="AD1263" s="113"/>
      <c r="AE1263" s="138"/>
      <c r="AF1263" s="138"/>
      <c r="AG1263" s="138"/>
      <c r="AH1263" s="113"/>
      <c r="AI1263" s="253" t="s">
        <v>5142</v>
      </c>
      <c r="AJ1263" s="241" t="s">
        <v>5135</v>
      </c>
      <c r="AK1263" s="242">
        <v>0</v>
      </c>
      <c r="AL1263" s="254">
        <v>0.05</v>
      </c>
      <c r="AM1263" s="113" t="s">
        <v>2622</v>
      </c>
    </row>
    <row r="1264" spans="1:39" ht="12.75">
      <c r="A1264" s="114" t="str">
        <f t="shared" si="342"/>
        <v/>
      </c>
      <c r="B1264" s="115"/>
      <c r="C1264" s="116"/>
      <c r="D1264" s="116"/>
      <c r="E1264" s="146"/>
      <c r="F1264" s="146"/>
      <c r="G1264" s="147"/>
      <c r="H1264" s="117"/>
      <c r="I1264" s="118" t="str">
        <f t="shared" si="326"/>
        <v/>
      </c>
      <c r="J1264" s="119"/>
      <c r="K1264" s="120">
        <v>1</v>
      </c>
      <c r="L1264" s="121">
        <f t="shared" si="331"/>
        <v>0</v>
      </c>
      <c r="M1264" s="122" t="str">
        <f t="shared" si="327"/>
        <v/>
      </c>
      <c r="N1264" s="123" t="str">
        <f t="shared" si="328"/>
        <v/>
      </c>
      <c r="O1264" s="124" t="str">
        <f t="shared" si="332"/>
        <v/>
      </c>
      <c r="P1264" s="125" t="e">
        <f t="shared" si="329"/>
        <v>#N/A</v>
      </c>
      <c r="Q1264" s="126">
        <f t="shared" si="330"/>
        <v>0</v>
      </c>
      <c r="R1264" s="127">
        <f t="shared" si="333"/>
        <v>0</v>
      </c>
      <c r="S1264" s="132" t="str">
        <f t="shared" si="334"/>
        <v/>
      </c>
      <c r="T1264" s="133" t="str">
        <f t="shared" si="335"/>
        <v/>
      </c>
      <c r="U1264" s="133" t="str">
        <f t="shared" si="336"/>
        <v/>
      </c>
      <c r="V1264" s="133" t="str">
        <f t="shared" si="337"/>
        <v/>
      </c>
      <c r="W1264" s="133" t="str">
        <f t="shared" si="338"/>
        <v/>
      </c>
      <c r="X1264" s="134" t="str">
        <f t="shared" si="339"/>
        <v/>
      </c>
      <c r="Y1264" s="133" t="str">
        <f t="shared" si="340"/>
        <v/>
      </c>
      <c r="Z1264" s="135" t="str">
        <f t="shared" si="341"/>
        <v/>
      </c>
      <c r="AA1264" s="113"/>
      <c r="AB1264" s="113"/>
      <c r="AC1264" s="113"/>
      <c r="AD1264" s="113"/>
      <c r="AE1264" s="138"/>
      <c r="AF1264" s="138"/>
      <c r="AG1264" s="138"/>
      <c r="AH1264" s="113"/>
      <c r="AI1264" s="253" t="s">
        <v>5143</v>
      </c>
      <c r="AJ1264" s="241" t="s">
        <v>5135</v>
      </c>
      <c r="AK1264" s="242">
        <v>0</v>
      </c>
      <c r="AL1264" s="254">
        <v>0.05</v>
      </c>
      <c r="AM1264" s="113" t="s">
        <v>2622</v>
      </c>
    </row>
    <row r="1265" spans="1:39" ht="12.75">
      <c r="A1265" s="114" t="str">
        <f t="shared" si="342"/>
        <v/>
      </c>
      <c r="B1265" s="115"/>
      <c r="C1265" s="116"/>
      <c r="D1265" s="116"/>
      <c r="E1265" s="146"/>
      <c r="F1265" s="146"/>
      <c r="G1265" s="147"/>
      <c r="H1265" s="117"/>
      <c r="I1265" s="118" t="str">
        <f t="shared" si="326"/>
        <v/>
      </c>
      <c r="J1265" s="119"/>
      <c r="K1265" s="120">
        <v>1</v>
      </c>
      <c r="L1265" s="121">
        <f t="shared" si="331"/>
        <v>0</v>
      </c>
      <c r="M1265" s="122" t="str">
        <f t="shared" si="327"/>
        <v/>
      </c>
      <c r="N1265" s="123" t="str">
        <f t="shared" si="328"/>
        <v/>
      </c>
      <c r="O1265" s="124" t="str">
        <f t="shared" si="332"/>
        <v/>
      </c>
      <c r="P1265" s="125" t="e">
        <f t="shared" si="329"/>
        <v>#N/A</v>
      </c>
      <c r="Q1265" s="126">
        <f t="shared" si="330"/>
        <v>0</v>
      </c>
      <c r="R1265" s="127">
        <f t="shared" si="333"/>
        <v>0</v>
      </c>
      <c r="S1265" s="132" t="str">
        <f t="shared" si="334"/>
        <v/>
      </c>
      <c r="T1265" s="133" t="str">
        <f t="shared" si="335"/>
        <v/>
      </c>
      <c r="U1265" s="133" t="str">
        <f t="shared" si="336"/>
        <v/>
      </c>
      <c r="V1265" s="133" t="str">
        <f t="shared" si="337"/>
        <v/>
      </c>
      <c r="W1265" s="133" t="str">
        <f t="shared" si="338"/>
        <v/>
      </c>
      <c r="X1265" s="134" t="str">
        <f t="shared" si="339"/>
        <v/>
      </c>
      <c r="Y1265" s="133" t="str">
        <f t="shared" si="340"/>
        <v/>
      </c>
      <c r="Z1265" s="135" t="str">
        <f t="shared" si="341"/>
        <v/>
      </c>
      <c r="AA1265" s="113"/>
      <c r="AB1265" s="113"/>
      <c r="AC1265" s="113"/>
      <c r="AD1265" s="113"/>
      <c r="AE1265" s="138"/>
      <c r="AF1265" s="138"/>
      <c r="AG1265" s="138"/>
      <c r="AH1265" s="113"/>
      <c r="AI1265" s="253" t="s">
        <v>5144</v>
      </c>
      <c r="AJ1265" s="241" t="s">
        <v>5135</v>
      </c>
      <c r="AK1265" s="242">
        <v>0</v>
      </c>
      <c r="AL1265" s="254">
        <v>0.05</v>
      </c>
      <c r="AM1265" s="113" t="s">
        <v>2622</v>
      </c>
    </row>
    <row r="1266" spans="1:39" ht="12.75">
      <c r="A1266" s="114" t="str">
        <f t="shared" si="342"/>
        <v/>
      </c>
      <c r="B1266" s="115"/>
      <c r="C1266" s="116"/>
      <c r="D1266" s="116"/>
      <c r="E1266" s="146"/>
      <c r="F1266" s="146"/>
      <c r="G1266" s="147"/>
      <c r="H1266" s="117"/>
      <c r="I1266" s="118" t="str">
        <f t="shared" si="326"/>
        <v/>
      </c>
      <c r="J1266" s="119"/>
      <c r="K1266" s="120">
        <v>1</v>
      </c>
      <c r="L1266" s="121">
        <f t="shared" si="331"/>
        <v>0</v>
      </c>
      <c r="M1266" s="122" t="str">
        <f t="shared" si="327"/>
        <v/>
      </c>
      <c r="N1266" s="123" t="str">
        <f t="shared" si="328"/>
        <v/>
      </c>
      <c r="O1266" s="124" t="str">
        <f t="shared" si="332"/>
        <v/>
      </c>
      <c r="P1266" s="125" t="e">
        <f t="shared" si="329"/>
        <v>#N/A</v>
      </c>
      <c r="Q1266" s="126">
        <f t="shared" si="330"/>
        <v>0</v>
      </c>
      <c r="R1266" s="127">
        <f t="shared" si="333"/>
        <v>0</v>
      </c>
      <c r="S1266" s="132" t="str">
        <f t="shared" si="334"/>
        <v/>
      </c>
      <c r="T1266" s="133" t="str">
        <f t="shared" si="335"/>
        <v/>
      </c>
      <c r="U1266" s="133" t="str">
        <f t="shared" si="336"/>
        <v/>
      </c>
      <c r="V1266" s="133" t="str">
        <f t="shared" si="337"/>
        <v/>
      </c>
      <c r="W1266" s="133" t="str">
        <f t="shared" si="338"/>
        <v/>
      </c>
      <c r="X1266" s="134" t="str">
        <f t="shared" si="339"/>
        <v/>
      </c>
      <c r="Y1266" s="133" t="str">
        <f t="shared" si="340"/>
        <v/>
      </c>
      <c r="Z1266" s="135" t="str">
        <f t="shared" si="341"/>
        <v/>
      </c>
      <c r="AA1266" s="113"/>
      <c r="AB1266" s="113"/>
      <c r="AC1266" s="113"/>
      <c r="AD1266" s="113"/>
      <c r="AE1266" s="138"/>
      <c r="AF1266" s="138"/>
      <c r="AG1266" s="138"/>
      <c r="AH1266" s="113"/>
      <c r="AI1266" s="253" t="s">
        <v>5145</v>
      </c>
      <c r="AJ1266" s="241" t="s">
        <v>5135</v>
      </c>
      <c r="AK1266" s="242">
        <v>0</v>
      </c>
      <c r="AL1266" s="254">
        <v>0.05</v>
      </c>
      <c r="AM1266" s="113" t="s">
        <v>2622</v>
      </c>
    </row>
    <row r="1267" spans="1:39" ht="12.75">
      <c r="A1267" s="114" t="str">
        <f t="shared" si="342"/>
        <v/>
      </c>
      <c r="B1267" s="115"/>
      <c r="C1267" s="116"/>
      <c r="D1267" s="116"/>
      <c r="E1267" s="146"/>
      <c r="F1267" s="146"/>
      <c r="G1267" s="147"/>
      <c r="H1267" s="117"/>
      <c r="I1267" s="118" t="str">
        <f t="shared" si="326"/>
        <v/>
      </c>
      <c r="J1267" s="119"/>
      <c r="K1267" s="120">
        <v>1</v>
      </c>
      <c r="L1267" s="121">
        <f t="shared" si="331"/>
        <v>0</v>
      </c>
      <c r="M1267" s="122" t="str">
        <f t="shared" si="327"/>
        <v/>
      </c>
      <c r="N1267" s="123" t="str">
        <f t="shared" si="328"/>
        <v/>
      </c>
      <c r="O1267" s="124" t="str">
        <f t="shared" si="332"/>
        <v/>
      </c>
      <c r="P1267" s="125" t="e">
        <f t="shared" si="329"/>
        <v>#N/A</v>
      </c>
      <c r="Q1267" s="126">
        <f t="shared" si="330"/>
        <v>0</v>
      </c>
      <c r="R1267" s="127">
        <f t="shared" si="333"/>
        <v>0</v>
      </c>
      <c r="S1267" s="132" t="str">
        <f t="shared" si="334"/>
        <v/>
      </c>
      <c r="T1267" s="133" t="str">
        <f t="shared" si="335"/>
        <v/>
      </c>
      <c r="U1267" s="133" t="str">
        <f t="shared" si="336"/>
        <v/>
      </c>
      <c r="V1267" s="133" t="str">
        <f t="shared" si="337"/>
        <v/>
      </c>
      <c r="W1267" s="133" t="str">
        <f t="shared" si="338"/>
        <v/>
      </c>
      <c r="X1267" s="134" t="str">
        <f t="shared" si="339"/>
        <v/>
      </c>
      <c r="Y1267" s="133" t="str">
        <f t="shared" si="340"/>
        <v/>
      </c>
      <c r="Z1267" s="135" t="str">
        <f t="shared" si="341"/>
        <v/>
      </c>
      <c r="AA1267" s="113"/>
      <c r="AB1267" s="113"/>
      <c r="AC1267" s="113"/>
      <c r="AD1267" s="113"/>
      <c r="AE1267" s="138"/>
      <c r="AF1267" s="138"/>
      <c r="AG1267" s="138"/>
      <c r="AH1267" s="113"/>
      <c r="AI1267" s="253" t="s">
        <v>5146</v>
      </c>
      <c r="AJ1267" s="241" t="s">
        <v>731</v>
      </c>
      <c r="AK1267" s="242">
        <v>0.04</v>
      </c>
      <c r="AL1267" s="254">
        <v>0</v>
      </c>
      <c r="AM1267" s="113" t="s">
        <v>2622</v>
      </c>
    </row>
    <row r="1268" spans="1:39" ht="12.75">
      <c r="A1268" s="114" t="str">
        <f t="shared" si="342"/>
        <v/>
      </c>
      <c r="B1268" s="115"/>
      <c r="C1268" s="116"/>
      <c r="D1268" s="116"/>
      <c r="E1268" s="146"/>
      <c r="F1268" s="146"/>
      <c r="G1268" s="147"/>
      <c r="H1268" s="117"/>
      <c r="I1268" s="118" t="str">
        <f t="shared" si="326"/>
        <v/>
      </c>
      <c r="J1268" s="119"/>
      <c r="K1268" s="120">
        <v>1</v>
      </c>
      <c r="L1268" s="121">
        <f t="shared" si="331"/>
        <v>0</v>
      </c>
      <c r="M1268" s="122" t="str">
        <f t="shared" si="327"/>
        <v/>
      </c>
      <c r="N1268" s="123" t="str">
        <f t="shared" si="328"/>
        <v/>
      </c>
      <c r="O1268" s="124" t="str">
        <f t="shared" si="332"/>
        <v/>
      </c>
      <c r="P1268" s="125" t="e">
        <f t="shared" si="329"/>
        <v>#N/A</v>
      </c>
      <c r="Q1268" s="126">
        <f t="shared" si="330"/>
        <v>0</v>
      </c>
      <c r="R1268" s="127">
        <f t="shared" si="333"/>
        <v>0</v>
      </c>
      <c r="S1268" s="132" t="str">
        <f t="shared" si="334"/>
        <v/>
      </c>
      <c r="T1268" s="133" t="str">
        <f t="shared" si="335"/>
        <v/>
      </c>
      <c r="U1268" s="133" t="str">
        <f t="shared" si="336"/>
        <v/>
      </c>
      <c r="V1268" s="133" t="str">
        <f t="shared" si="337"/>
        <v/>
      </c>
      <c r="W1268" s="133" t="str">
        <f t="shared" si="338"/>
        <v/>
      </c>
      <c r="X1268" s="134" t="str">
        <f t="shared" si="339"/>
        <v/>
      </c>
      <c r="Y1268" s="133" t="str">
        <f t="shared" si="340"/>
        <v/>
      </c>
      <c r="Z1268" s="135" t="str">
        <f t="shared" si="341"/>
        <v/>
      </c>
      <c r="AA1268" s="113"/>
      <c r="AB1268" s="113"/>
      <c r="AC1268" s="113"/>
      <c r="AD1268" s="113"/>
      <c r="AE1268" s="138"/>
      <c r="AF1268" s="138"/>
      <c r="AG1268" s="138"/>
      <c r="AH1268" s="113"/>
      <c r="AI1268" s="253" t="s">
        <v>5147</v>
      </c>
      <c r="AJ1268" s="241" t="s">
        <v>731</v>
      </c>
      <c r="AK1268" s="242">
        <v>0.04</v>
      </c>
      <c r="AL1268" s="254">
        <v>0</v>
      </c>
      <c r="AM1268" s="113" t="s">
        <v>2622</v>
      </c>
    </row>
    <row r="1269" spans="1:39" ht="12.75">
      <c r="A1269" s="114" t="str">
        <f t="shared" si="342"/>
        <v/>
      </c>
      <c r="B1269" s="115"/>
      <c r="C1269" s="116"/>
      <c r="D1269" s="116"/>
      <c r="E1269" s="146"/>
      <c r="F1269" s="146"/>
      <c r="G1269" s="147"/>
      <c r="H1269" s="117"/>
      <c r="I1269" s="118" t="str">
        <f t="shared" si="326"/>
        <v/>
      </c>
      <c r="J1269" s="119"/>
      <c r="K1269" s="120">
        <v>1</v>
      </c>
      <c r="L1269" s="121">
        <f t="shared" si="331"/>
        <v>0</v>
      </c>
      <c r="M1269" s="122" t="str">
        <f t="shared" si="327"/>
        <v/>
      </c>
      <c r="N1269" s="123" t="str">
        <f t="shared" si="328"/>
        <v/>
      </c>
      <c r="O1269" s="124" t="str">
        <f t="shared" si="332"/>
        <v/>
      </c>
      <c r="P1269" s="125" t="e">
        <f t="shared" si="329"/>
        <v>#N/A</v>
      </c>
      <c r="Q1269" s="126">
        <f t="shared" si="330"/>
        <v>0</v>
      </c>
      <c r="R1269" s="127">
        <f t="shared" si="333"/>
        <v>0</v>
      </c>
      <c r="S1269" s="132" t="str">
        <f t="shared" si="334"/>
        <v/>
      </c>
      <c r="T1269" s="133" t="str">
        <f t="shared" si="335"/>
        <v/>
      </c>
      <c r="U1269" s="133" t="str">
        <f t="shared" si="336"/>
        <v/>
      </c>
      <c r="V1269" s="133" t="str">
        <f t="shared" si="337"/>
        <v/>
      </c>
      <c r="W1269" s="133" t="str">
        <f t="shared" si="338"/>
        <v/>
      </c>
      <c r="X1269" s="134" t="str">
        <f t="shared" si="339"/>
        <v/>
      </c>
      <c r="Y1269" s="133" t="str">
        <f t="shared" si="340"/>
        <v/>
      </c>
      <c r="Z1269" s="135" t="str">
        <f t="shared" si="341"/>
        <v/>
      </c>
      <c r="AA1269" s="113"/>
      <c r="AB1269" s="113"/>
      <c r="AC1269" s="113"/>
      <c r="AD1269" s="113"/>
      <c r="AE1269" s="138"/>
      <c r="AF1269" s="138"/>
      <c r="AG1269" s="138"/>
      <c r="AH1269" s="113"/>
      <c r="AI1269" s="253" t="s">
        <v>5148</v>
      </c>
      <c r="AJ1269" s="241" t="s">
        <v>731</v>
      </c>
      <c r="AK1269" s="242">
        <v>0.04</v>
      </c>
      <c r="AL1269" s="254">
        <v>0</v>
      </c>
      <c r="AM1269" s="113" t="s">
        <v>2622</v>
      </c>
    </row>
    <row r="1270" spans="1:39" ht="12.75">
      <c r="A1270" s="114" t="str">
        <f t="shared" si="342"/>
        <v/>
      </c>
      <c r="B1270" s="115"/>
      <c r="C1270" s="116"/>
      <c r="D1270" s="116"/>
      <c r="E1270" s="146"/>
      <c r="F1270" s="146"/>
      <c r="G1270" s="147"/>
      <c r="H1270" s="117"/>
      <c r="I1270" s="118" t="str">
        <f t="shared" si="326"/>
        <v/>
      </c>
      <c r="J1270" s="119"/>
      <c r="K1270" s="120">
        <v>1</v>
      </c>
      <c r="L1270" s="121">
        <f t="shared" si="331"/>
        <v>0</v>
      </c>
      <c r="M1270" s="122" t="str">
        <f t="shared" si="327"/>
        <v/>
      </c>
      <c r="N1270" s="123" t="str">
        <f t="shared" si="328"/>
        <v/>
      </c>
      <c r="O1270" s="124" t="str">
        <f t="shared" si="332"/>
        <v/>
      </c>
      <c r="P1270" s="125" t="e">
        <f t="shared" si="329"/>
        <v>#N/A</v>
      </c>
      <c r="Q1270" s="126">
        <f t="shared" si="330"/>
        <v>0</v>
      </c>
      <c r="R1270" s="127">
        <f t="shared" si="333"/>
        <v>0</v>
      </c>
      <c r="S1270" s="132" t="str">
        <f t="shared" si="334"/>
        <v/>
      </c>
      <c r="T1270" s="133" t="str">
        <f t="shared" si="335"/>
        <v/>
      </c>
      <c r="U1270" s="133" t="str">
        <f t="shared" si="336"/>
        <v/>
      </c>
      <c r="V1270" s="133" t="str">
        <f t="shared" si="337"/>
        <v/>
      </c>
      <c r="W1270" s="133" t="str">
        <f t="shared" si="338"/>
        <v/>
      </c>
      <c r="X1270" s="134" t="str">
        <f t="shared" si="339"/>
        <v/>
      </c>
      <c r="Y1270" s="133" t="str">
        <f t="shared" si="340"/>
        <v/>
      </c>
      <c r="Z1270" s="135" t="str">
        <f t="shared" si="341"/>
        <v/>
      </c>
      <c r="AA1270" s="113"/>
      <c r="AB1270" s="113"/>
      <c r="AC1270" s="113"/>
      <c r="AD1270" s="113"/>
      <c r="AE1270" s="138"/>
      <c r="AF1270" s="138"/>
      <c r="AG1270" s="138"/>
      <c r="AH1270" s="113"/>
      <c r="AI1270" s="253" t="s">
        <v>5149</v>
      </c>
      <c r="AJ1270" s="241" t="s">
        <v>731</v>
      </c>
      <c r="AK1270" s="242">
        <v>0.04</v>
      </c>
      <c r="AL1270" s="254">
        <v>0</v>
      </c>
      <c r="AM1270" s="113" t="s">
        <v>2622</v>
      </c>
    </row>
    <row r="1271" spans="1:39" ht="12.75">
      <c r="A1271" s="114" t="str">
        <f t="shared" si="342"/>
        <v/>
      </c>
      <c r="B1271" s="115"/>
      <c r="C1271" s="116"/>
      <c r="D1271" s="116"/>
      <c r="E1271" s="146"/>
      <c r="F1271" s="146"/>
      <c r="G1271" s="147"/>
      <c r="H1271" s="117"/>
      <c r="I1271" s="118" t="str">
        <f t="shared" si="326"/>
        <v/>
      </c>
      <c r="J1271" s="119"/>
      <c r="K1271" s="120">
        <v>1</v>
      </c>
      <c r="L1271" s="121">
        <f t="shared" si="331"/>
        <v>0</v>
      </c>
      <c r="M1271" s="122" t="str">
        <f t="shared" si="327"/>
        <v/>
      </c>
      <c r="N1271" s="123" t="str">
        <f t="shared" si="328"/>
        <v/>
      </c>
      <c r="O1271" s="124" t="str">
        <f t="shared" si="332"/>
        <v/>
      </c>
      <c r="P1271" s="125" t="e">
        <f t="shared" si="329"/>
        <v>#N/A</v>
      </c>
      <c r="Q1271" s="126">
        <f t="shared" si="330"/>
        <v>0</v>
      </c>
      <c r="R1271" s="127">
        <f t="shared" si="333"/>
        <v>0</v>
      </c>
      <c r="S1271" s="132" t="str">
        <f t="shared" si="334"/>
        <v/>
      </c>
      <c r="T1271" s="133" t="str">
        <f t="shared" si="335"/>
        <v/>
      </c>
      <c r="U1271" s="133" t="str">
        <f t="shared" si="336"/>
        <v/>
      </c>
      <c r="V1271" s="133" t="str">
        <f t="shared" si="337"/>
        <v/>
      </c>
      <c r="W1271" s="133" t="str">
        <f t="shared" si="338"/>
        <v/>
      </c>
      <c r="X1271" s="134" t="str">
        <f t="shared" si="339"/>
        <v/>
      </c>
      <c r="Y1271" s="133" t="str">
        <f t="shared" si="340"/>
        <v/>
      </c>
      <c r="Z1271" s="135" t="str">
        <f t="shared" si="341"/>
        <v/>
      </c>
      <c r="AA1271" s="113"/>
      <c r="AB1271" s="113"/>
      <c r="AC1271" s="113"/>
      <c r="AD1271" s="113"/>
      <c r="AE1271" s="138"/>
      <c r="AF1271" s="138"/>
      <c r="AG1271" s="138"/>
      <c r="AH1271" s="113"/>
      <c r="AI1271" s="253" t="s">
        <v>5150</v>
      </c>
      <c r="AJ1271" s="241" t="s">
        <v>731</v>
      </c>
      <c r="AK1271" s="242">
        <v>0.04</v>
      </c>
      <c r="AL1271" s="254">
        <v>0</v>
      </c>
      <c r="AM1271" s="113" t="s">
        <v>2622</v>
      </c>
    </row>
    <row r="1272" spans="1:39" ht="12.75">
      <c r="A1272" s="114" t="str">
        <f t="shared" si="342"/>
        <v/>
      </c>
      <c r="B1272" s="115"/>
      <c r="C1272" s="116"/>
      <c r="D1272" s="116"/>
      <c r="E1272" s="146"/>
      <c r="F1272" s="146"/>
      <c r="G1272" s="147"/>
      <c r="H1272" s="117"/>
      <c r="I1272" s="118" t="str">
        <f t="shared" si="326"/>
        <v/>
      </c>
      <c r="J1272" s="119"/>
      <c r="K1272" s="120">
        <v>1</v>
      </c>
      <c r="L1272" s="121">
        <f t="shared" si="331"/>
        <v>0</v>
      </c>
      <c r="M1272" s="122" t="str">
        <f t="shared" si="327"/>
        <v/>
      </c>
      <c r="N1272" s="123" t="str">
        <f t="shared" si="328"/>
        <v/>
      </c>
      <c r="O1272" s="124" t="str">
        <f t="shared" si="332"/>
        <v/>
      </c>
      <c r="P1272" s="125" t="e">
        <f t="shared" si="329"/>
        <v>#N/A</v>
      </c>
      <c r="Q1272" s="126">
        <f t="shared" si="330"/>
        <v>0</v>
      </c>
      <c r="R1272" s="127">
        <f t="shared" si="333"/>
        <v>0</v>
      </c>
      <c r="S1272" s="132" t="str">
        <f t="shared" si="334"/>
        <v/>
      </c>
      <c r="T1272" s="133" t="str">
        <f t="shared" si="335"/>
        <v/>
      </c>
      <c r="U1272" s="133" t="str">
        <f t="shared" si="336"/>
        <v/>
      </c>
      <c r="V1272" s="133" t="str">
        <f t="shared" si="337"/>
        <v/>
      </c>
      <c r="W1272" s="133" t="str">
        <f t="shared" si="338"/>
        <v/>
      </c>
      <c r="X1272" s="134" t="str">
        <f t="shared" si="339"/>
        <v/>
      </c>
      <c r="Y1272" s="133" t="str">
        <f t="shared" si="340"/>
        <v/>
      </c>
      <c r="Z1272" s="135" t="str">
        <f t="shared" si="341"/>
        <v/>
      </c>
      <c r="AA1272" s="113"/>
      <c r="AB1272" s="113"/>
      <c r="AC1272" s="113"/>
      <c r="AD1272" s="113"/>
      <c r="AE1272" s="138"/>
      <c r="AF1272" s="138"/>
      <c r="AG1272" s="138"/>
      <c r="AH1272" s="113"/>
      <c r="AI1272" s="253" t="s">
        <v>5151</v>
      </c>
      <c r="AJ1272" s="241" t="s">
        <v>731</v>
      </c>
      <c r="AK1272" s="242">
        <v>0.04</v>
      </c>
      <c r="AL1272" s="254">
        <v>0</v>
      </c>
      <c r="AM1272" s="113" t="s">
        <v>2622</v>
      </c>
    </row>
    <row r="1273" spans="1:39" ht="12.75">
      <c r="A1273" s="114" t="str">
        <f t="shared" si="342"/>
        <v/>
      </c>
      <c r="B1273" s="115"/>
      <c r="C1273" s="116"/>
      <c r="D1273" s="116"/>
      <c r="E1273" s="146"/>
      <c r="F1273" s="146"/>
      <c r="G1273" s="147"/>
      <c r="H1273" s="117"/>
      <c r="I1273" s="118" t="str">
        <f t="shared" si="326"/>
        <v/>
      </c>
      <c r="J1273" s="119"/>
      <c r="K1273" s="120">
        <v>1</v>
      </c>
      <c r="L1273" s="121">
        <f t="shared" si="331"/>
        <v>0</v>
      </c>
      <c r="M1273" s="122" t="str">
        <f t="shared" si="327"/>
        <v/>
      </c>
      <c r="N1273" s="123" t="str">
        <f t="shared" si="328"/>
        <v/>
      </c>
      <c r="O1273" s="124" t="str">
        <f t="shared" si="332"/>
        <v/>
      </c>
      <c r="P1273" s="125" t="e">
        <f t="shared" si="329"/>
        <v>#N/A</v>
      </c>
      <c r="Q1273" s="126">
        <f t="shared" si="330"/>
        <v>0</v>
      </c>
      <c r="R1273" s="127">
        <f t="shared" si="333"/>
        <v>0</v>
      </c>
      <c r="S1273" s="132" t="str">
        <f t="shared" si="334"/>
        <v/>
      </c>
      <c r="T1273" s="133" t="str">
        <f t="shared" si="335"/>
        <v/>
      </c>
      <c r="U1273" s="133" t="str">
        <f t="shared" si="336"/>
        <v/>
      </c>
      <c r="V1273" s="133" t="str">
        <f t="shared" si="337"/>
        <v/>
      </c>
      <c r="W1273" s="133" t="str">
        <f t="shared" si="338"/>
        <v/>
      </c>
      <c r="X1273" s="134" t="str">
        <f t="shared" si="339"/>
        <v/>
      </c>
      <c r="Y1273" s="133" t="str">
        <f t="shared" si="340"/>
        <v/>
      </c>
      <c r="Z1273" s="135" t="str">
        <f t="shared" si="341"/>
        <v/>
      </c>
      <c r="AA1273" s="113"/>
      <c r="AB1273" s="113"/>
      <c r="AC1273" s="113"/>
      <c r="AD1273" s="113"/>
      <c r="AE1273" s="138"/>
      <c r="AF1273" s="138"/>
      <c r="AG1273" s="138"/>
      <c r="AH1273" s="113"/>
      <c r="AI1273" s="253" t="s">
        <v>1672</v>
      </c>
      <c r="AJ1273" s="234" t="s">
        <v>5135</v>
      </c>
      <c r="AK1273" s="235">
        <v>0.04</v>
      </c>
      <c r="AL1273" s="254">
        <v>0</v>
      </c>
      <c r="AM1273" s="113" t="s">
        <v>2622</v>
      </c>
    </row>
    <row r="1274" spans="1:39" ht="12.75">
      <c r="A1274" s="114" t="str">
        <f t="shared" si="342"/>
        <v/>
      </c>
      <c r="B1274" s="115"/>
      <c r="C1274" s="116"/>
      <c r="D1274" s="116"/>
      <c r="E1274" s="146"/>
      <c r="F1274" s="146"/>
      <c r="G1274" s="147"/>
      <c r="H1274" s="117"/>
      <c r="I1274" s="118" t="str">
        <f t="shared" si="326"/>
        <v/>
      </c>
      <c r="J1274" s="119"/>
      <c r="K1274" s="120">
        <v>1</v>
      </c>
      <c r="L1274" s="121">
        <f t="shared" si="331"/>
        <v>0</v>
      </c>
      <c r="M1274" s="122" t="str">
        <f t="shared" si="327"/>
        <v/>
      </c>
      <c r="N1274" s="123" t="str">
        <f t="shared" si="328"/>
        <v/>
      </c>
      <c r="O1274" s="124" t="str">
        <f t="shared" si="332"/>
        <v/>
      </c>
      <c r="P1274" s="125" t="e">
        <f t="shared" si="329"/>
        <v>#N/A</v>
      </c>
      <c r="Q1274" s="126">
        <f t="shared" si="330"/>
        <v>0</v>
      </c>
      <c r="R1274" s="127">
        <f t="shared" si="333"/>
        <v>0</v>
      </c>
      <c r="S1274" s="132" t="str">
        <f t="shared" si="334"/>
        <v/>
      </c>
      <c r="T1274" s="133" t="str">
        <f t="shared" si="335"/>
        <v/>
      </c>
      <c r="U1274" s="133" t="str">
        <f t="shared" si="336"/>
        <v/>
      </c>
      <c r="V1274" s="133" t="str">
        <f t="shared" si="337"/>
        <v/>
      </c>
      <c r="W1274" s="133" t="str">
        <f t="shared" si="338"/>
        <v/>
      </c>
      <c r="X1274" s="134" t="str">
        <f t="shared" si="339"/>
        <v/>
      </c>
      <c r="Y1274" s="133" t="str">
        <f t="shared" si="340"/>
        <v/>
      </c>
      <c r="Z1274" s="135" t="str">
        <f t="shared" si="341"/>
        <v/>
      </c>
      <c r="AA1274" s="113"/>
      <c r="AB1274" s="113"/>
      <c r="AC1274" s="113"/>
      <c r="AD1274" s="113"/>
      <c r="AE1274" s="138"/>
      <c r="AF1274" s="138"/>
      <c r="AG1274" s="138"/>
      <c r="AH1274" s="113"/>
      <c r="AI1274" s="253" t="s">
        <v>5152</v>
      </c>
      <c r="AJ1274" s="234" t="s">
        <v>5135</v>
      </c>
      <c r="AK1274" s="235">
        <v>0.04</v>
      </c>
      <c r="AL1274" s="254">
        <v>0</v>
      </c>
      <c r="AM1274" s="113" t="s">
        <v>2622</v>
      </c>
    </row>
    <row r="1275" spans="1:39" ht="12.75">
      <c r="A1275" s="114" t="str">
        <f t="shared" si="342"/>
        <v/>
      </c>
      <c r="B1275" s="115"/>
      <c r="C1275" s="116"/>
      <c r="D1275" s="116"/>
      <c r="E1275" s="146"/>
      <c r="F1275" s="146"/>
      <c r="G1275" s="147"/>
      <c r="H1275" s="117"/>
      <c r="I1275" s="118" t="str">
        <f t="shared" si="326"/>
        <v/>
      </c>
      <c r="J1275" s="119"/>
      <c r="K1275" s="120">
        <v>1</v>
      </c>
      <c r="L1275" s="121">
        <f t="shared" si="331"/>
        <v>0</v>
      </c>
      <c r="M1275" s="122" t="str">
        <f t="shared" si="327"/>
        <v/>
      </c>
      <c r="N1275" s="123" t="str">
        <f t="shared" si="328"/>
        <v/>
      </c>
      <c r="O1275" s="124" t="str">
        <f t="shared" si="332"/>
        <v/>
      </c>
      <c r="P1275" s="125" t="e">
        <f t="shared" si="329"/>
        <v>#N/A</v>
      </c>
      <c r="Q1275" s="126">
        <f t="shared" si="330"/>
        <v>0</v>
      </c>
      <c r="R1275" s="127">
        <f t="shared" si="333"/>
        <v>0</v>
      </c>
      <c r="S1275" s="132" t="str">
        <f t="shared" si="334"/>
        <v/>
      </c>
      <c r="T1275" s="133" t="str">
        <f t="shared" si="335"/>
        <v/>
      </c>
      <c r="U1275" s="133" t="str">
        <f t="shared" si="336"/>
        <v/>
      </c>
      <c r="V1275" s="133" t="str">
        <f t="shared" si="337"/>
        <v/>
      </c>
      <c r="W1275" s="133" t="str">
        <f t="shared" si="338"/>
        <v/>
      </c>
      <c r="X1275" s="134" t="str">
        <f t="shared" si="339"/>
        <v/>
      </c>
      <c r="Y1275" s="133" t="str">
        <f t="shared" si="340"/>
        <v/>
      </c>
      <c r="Z1275" s="135" t="str">
        <f t="shared" si="341"/>
        <v/>
      </c>
      <c r="AA1275" s="113"/>
      <c r="AB1275" s="113"/>
      <c r="AC1275" s="113"/>
      <c r="AD1275" s="113"/>
      <c r="AE1275" s="138"/>
      <c r="AF1275" s="138"/>
      <c r="AG1275" s="138"/>
      <c r="AH1275" s="113"/>
      <c r="AI1275" s="253" t="s">
        <v>5153</v>
      </c>
      <c r="AJ1275" s="234" t="s">
        <v>5135</v>
      </c>
      <c r="AK1275" s="235">
        <v>0.04</v>
      </c>
      <c r="AL1275" s="254">
        <v>0</v>
      </c>
      <c r="AM1275" s="113" t="s">
        <v>2622</v>
      </c>
    </row>
    <row r="1276" spans="1:39" ht="12.75">
      <c r="A1276" s="114" t="str">
        <f t="shared" si="342"/>
        <v/>
      </c>
      <c r="B1276" s="115"/>
      <c r="C1276" s="116"/>
      <c r="D1276" s="116"/>
      <c r="E1276" s="146"/>
      <c r="F1276" s="146"/>
      <c r="G1276" s="147"/>
      <c r="H1276" s="117"/>
      <c r="I1276" s="118" t="str">
        <f t="shared" si="326"/>
        <v/>
      </c>
      <c r="J1276" s="119"/>
      <c r="K1276" s="120">
        <v>1</v>
      </c>
      <c r="L1276" s="121">
        <f t="shared" si="331"/>
        <v>0</v>
      </c>
      <c r="M1276" s="122" t="str">
        <f t="shared" si="327"/>
        <v/>
      </c>
      <c r="N1276" s="123" t="str">
        <f t="shared" si="328"/>
        <v/>
      </c>
      <c r="O1276" s="124" t="str">
        <f t="shared" si="332"/>
        <v/>
      </c>
      <c r="P1276" s="125" t="e">
        <f t="shared" si="329"/>
        <v>#N/A</v>
      </c>
      <c r="Q1276" s="126">
        <f t="shared" si="330"/>
        <v>0</v>
      </c>
      <c r="R1276" s="127">
        <f t="shared" si="333"/>
        <v>0</v>
      </c>
      <c r="S1276" s="132" t="str">
        <f t="shared" si="334"/>
        <v/>
      </c>
      <c r="T1276" s="133" t="str">
        <f t="shared" si="335"/>
        <v/>
      </c>
      <c r="U1276" s="133" t="str">
        <f t="shared" si="336"/>
        <v/>
      </c>
      <c r="V1276" s="133" t="str">
        <f t="shared" si="337"/>
        <v/>
      </c>
      <c r="W1276" s="133" t="str">
        <f t="shared" si="338"/>
        <v/>
      </c>
      <c r="X1276" s="134" t="str">
        <f t="shared" si="339"/>
        <v/>
      </c>
      <c r="Y1276" s="133" t="str">
        <f t="shared" si="340"/>
        <v/>
      </c>
      <c r="Z1276" s="135" t="str">
        <f t="shared" si="341"/>
        <v/>
      </c>
      <c r="AA1276" s="113"/>
      <c r="AB1276" s="113"/>
      <c r="AC1276" s="113"/>
      <c r="AD1276" s="113"/>
      <c r="AE1276" s="138"/>
      <c r="AF1276" s="138"/>
      <c r="AG1276" s="138"/>
      <c r="AH1276" s="113"/>
      <c r="AI1276" s="253" t="s">
        <v>6385</v>
      </c>
      <c r="AJ1276" s="234" t="s">
        <v>5135</v>
      </c>
      <c r="AK1276" s="235">
        <v>0.04</v>
      </c>
      <c r="AL1276" s="254">
        <v>0</v>
      </c>
      <c r="AM1276" s="113" t="s">
        <v>2622</v>
      </c>
    </row>
    <row r="1277" spans="1:39" ht="12.75">
      <c r="A1277" s="114" t="str">
        <f t="shared" si="342"/>
        <v/>
      </c>
      <c r="B1277" s="115"/>
      <c r="C1277" s="116"/>
      <c r="D1277" s="116"/>
      <c r="E1277" s="146"/>
      <c r="F1277" s="146"/>
      <c r="G1277" s="147"/>
      <c r="H1277" s="117"/>
      <c r="I1277" s="118" t="str">
        <f t="shared" si="326"/>
        <v/>
      </c>
      <c r="J1277" s="119"/>
      <c r="K1277" s="120">
        <v>1</v>
      </c>
      <c r="L1277" s="121">
        <f t="shared" si="331"/>
        <v>0</v>
      </c>
      <c r="M1277" s="122" t="str">
        <f t="shared" si="327"/>
        <v/>
      </c>
      <c r="N1277" s="123" t="str">
        <f t="shared" si="328"/>
        <v/>
      </c>
      <c r="O1277" s="124" t="str">
        <f t="shared" si="332"/>
        <v/>
      </c>
      <c r="P1277" s="125" t="e">
        <f t="shared" si="329"/>
        <v>#N/A</v>
      </c>
      <c r="Q1277" s="126">
        <f t="shared" si="330"/>
        <v>0</v>
      </c>
      <c r="R1277" s="127">
        <f t="shared" si="333"/>
        <v>0</v>
      </c>
      <c r="S1277" s="132" t="str">
        <f t="shared" si="334"/>
        <v/>
      </c>
      <c r="T1277" s="133" t="str">
        <f t="shared" si="335"/>
        <v/>
      </c>
      <c r="U1277" s="133" t="str">
        <f t="shared" si="336"/>
        <v/>
      </c>
      <c r="V1277" s="133" t="str">
        <f t="shared" si="337"/>
        <v/>
      </c>
      <c r="W1277" s="133" t="str">
        <f t="shared" si="338"/>
        <v/>
      </c>
      <c r="X1277" s="134" t="str">
        <f t="shared" si="339"/>
        <v/>
      </c>
      <c r="Y1277" s="133" t="str">
        <f t="shared" si="340"/>
        <v/>
      </c>
      <c r="Z1277" s="135" t="str">
        <f t="shared" si="341"/>
        <v/>
      </c>
      <c r="AA1277" s="113"/>
      <c r="AB1277" s="113"/>
      <c r="AC1277" s="113"/>
      <c r="AD1277" s="113"/>
      <c r="AE1277" s="138"/>
      <c r="AF1277" s="138"/>
      <c r="AG1277" s="138"/>
      <c r="AH1277" s="113"/>
      <c r="AI1277" s="253" t="s">
        <v>6386</v>
      </c>
      <c r="AJ1277" s="234" t="s">
        <v>5135</v>
      </c>
      <c r="AK1277" s="235">
        <v>0.04</v>
      </c>
      <c r="AL1277" s="254">
        <v>0</v>
      </c>
      <c r="AM1277" s="113" t="s">
        <v>2622</v>
      </c>
    </row>
    <row r="1278" spans="1:39" ht="12.75">
      <c r="A1278" s="114" t="str">
        <f t="shared" si="342"/>
        <v/>
      </c>
      <c r="B1278" s="115"/>
      <c r="C1278" s="116"/>
      <c r="D1278" s="116"/>
      <c r="E1278" s="146"/>
      <c r="F1278" s="146"/>
      <c r="G1278" s="147"/>
      <c r="H1278" s="117"/>
      <c r="I1278" s="118" t="str">
        <f t="shared" si="326"/>
        <v/>
      </c>
      <c r="J1278" s="119"/>
      <c r="K1278" s="120">
        <v>1</v>
      </c>
      <c r="L1278" s="121">
        <f t="shared" si="331"/>
        <v>0</v>
      </c>
      <c r="M1278" s="122" t="str">
        <f t="shared" si="327"/>
        <v/>
      </c>
      <c r="N1278" s="123" t="str">
        <f t="shared" si="328"/>
        <v/>
      </c>
      <c r="O1278" s="124" t="str">
        <f t="shared" si="332"/>
        <v/>
      </c>
      <c r="P1278" s="125" t="e">
        <f t="shared" si="329"/>
        <v>#N/A</v>
      </c>
      <c r="Q1278" s="126">
        <f t="shared" si="330"/>
        <v>0</v>
      </c>
      <c r="R1278" s="127">
        <f t="shared" si="333"/>
        <v>0</v>
      </c>
      <c r="S1278" s="132" t="str">
        <f t="shared" si="334"/>
        <v/>
      </c>
      <c r="T1278" s="133" t="str">
        <f t="shared" si="335"/>
        <v/>
      </c>
      <c r="U1278" s="133" t="str">
        <f t="shared" si="336"/>
        <v/>
      </c>
      <c r="V1278" s="133" t="str">
        <f t="shared" si="337"/>
        <v/>
      </c>
      <c r="W1278" s="133" t="str">
        <f t="shared" si="338"/>
        <v/>
      </c>
      <c r="X1278" s="134" t="str">
        <f t="shared" si="339"/>
        <v/>
      </c>
      <c r="Y1278" s="133" t="str">
        <f t="shared" si="340"/>
        <v/>
      </c>
      <c r="Z1278" s="135" t="str">
        <f t="shared" si="341"/>
        <v/>
      </c>
      <c r="AA1278" s="113"/>
      <c r="AB1278" s="113"/>
      <c r="AC1278" s="113"/>
      <c r="AD1278" s="113"/>
      <c r="AE1278" s="138"/>
      <c r="AF1278" s="138"/>
      <c r="AG1278" s="138"/>
      <c r="AH1278" s="113"/>
      <c r="AI1278" s="253" t="s">
        <v>6387</v>
      </c>
      <c r="AJ1278" s="234" t="s">
        <v>5135</v>
      </c>
      <c r="AK1278" s="235">
        <v>0.04</v>
      </c>
      <c r="AL1278" s="254">
        <v>0</v>
      </c>
      <c r="AM1278" s="113" t="s">
        <v>2622</v>
      </c>
    </row>
    <row r="1279" spans="1:39" ht="12.75">
      <c r="A1279" s="114" t="str">
        <f t="shared" si="342"/>
        <v/>
      </c>
      <c r="B1279" s="115"/>
      <c r="C1279" s="116"/>
      <c r="D1279" s="116"/>
      <c r="E1279" s="146"/>
      <c r="F1279" s="146"/>
      <c r="G1279" s="147"/>
      <c r="H1279" s="117"/>
      <c r="I1279" s="118" t="str">
        <f t="shared" si="326"/>
        <v/>
      </c>
      <c r="J1279" s="119"/>
      <c r="K1279" s="120">
        <v>1</v>
      </c>
      <c r="L1279" s="121">
        <f t="shared" si="331"/>
        <v>0</v>
      </c>
      <c r="M1279" s="122" t="str">
        <f t="shared" si="327"/>
        <v/>
      </c>
      <c r="N1279" s="123" t="str">
        <f t="shared" si="328"/>
        <v/>
      </c>
      <c r="O1279" s="124" t="str">
        <f t="shared" si="332"/>
        <v/>
      </c>
      <c r="P1279" s="125" t="e">
        <f t="shared" si="329"/>
        <v>#N/A</v>
      </c>
      <c r="Q1279" s="126">
        <f t="shared" si="330"/>
        <v>0</v>
      </c>
      <c r="R1279" s="127">
        <f t="shared" si="333"/>
        <v>0</v>
      </c>
      <c r="S1279" s="132" t="str">
        <f t="shared" si="334"/>
        <v/>
      </c>
      <c r="T1279" s="133" t="str">
        <f t="shared" si="335"/>
        <v/>
      </c>
      <c r="U1279" s="133" t="str">
        <f t="shared" si="336"/>
        <v/>
      </c>
      <c r="V1279" s="133" t="str">
        <f t="shared" si="337"/>
        <v/>
      </c>
      <c r="W1279" s="133" t="str">
        <f t="shared" si="338"/>
        <v/>
      </c>
      <c r="X1279" s="134" t="str">
        <f t="shared" si="339"/>
        <v/>
      </c>
      <c r="Y1279" s="133" t="str">
        <f t="shared" si="340"/>
        <v/>
      </c>
      <c r="Z1279" s="135" t="str">
        <f t="shared" si="341"/>
        <v/>
      </c>
      <c r="AA1279" s="113"/>
      <c r="AB1279" s="113"/>
      <c r="AC1279" s="113"/>
      <c r="AD1279" s="113"/>
      <c r="AE1279" s="138"/>
      <c r="AF1279" s="138"/>
      <c r="AG1279" s="138"/>
      <c r="AH1279" s="113"/>
      <c r="AI1279" s="253" t="s">
        <v>6388</v>
      </c>
      <c r="AJ1279" s="234" t="s">
        <v>5135</v>
      </c>
      <c r="AK1279" s="235">
        <v>0.04</v>
      </c>
      <c r="AL1279" s="254">
        <v>0</v>
      </c>
      <c r="AM1279" s="113" t="s">
        <v>2622</v>
      </c>
    </row>
    <row r="1280" spans="1:39" ht="12.75">
      <c r="A1280" s="114" t="str">
        <f t="shared" si="342"/>
        <v/>
      </c>
      <c r="B1280" s="115"/>
      <c r="C1280" s="116"/>
      <c r="D1280" s="116"/>
      <c r="E1280" s="146"/>
      <c r="F1280" s="146"/>
      <c r="G1280" s="147"/>
      <c r="H1280" s="117"/>
      <c r="I1280" s="118" t="str">
        <f t="shared" si="326"/>
        <v/>
      </c>
      <c r="J1280" s="119"/>
      <c r="K1280" s="120">
        <v>1</v>
      </c>
      <c r="L1280" s="121">
        <f t="shared" si="331"/>
        <v>0</v>
      </c>
      <c r="M1280" s="122" t="str">
        <f t="shared" si="327"/>
        <v/>
      </c>
      <c r="N1280" s="123" t="str">
        <f t="shared" si="328"/>
        <v/>
      </c>
      <c r="O1280" s="124" t="str">
        <f t="shared" si="332"/>
        <v/>
      </c>
      <c r="P1280" s="125" t="e">
        <f t="shared" si="329"/>
        <v>#N/A</v>
      </c>
      <c r="Q1280" s="126">
        <f t="shared" si="330"/>
        <v>0</v>
      </c>
      <c r="R1280" s="127">
        <f t="shared" si="333"/>
        <v>0</v>
      </c>
      <c r="S1280" s="132" t="str">
        <f t="shared" si="334"/>
        <v/>
      </c>
      <c r="T1280" s="133" t="str">
        <f t="shared" si="335"/>
        <v/>
      </c>
      <c r="U1280" s="133" t="str">
        <f t="shared" si="336"/>
        <v/>
      </c>
      <c r="V1280" s="133" t="str">
        <f t="shared" si="337"/>
        <v/>
      </c>
      <c r="W1280" s="133" t="str">
        <f t="shared" si="338"/>
        <v/>
      </c>
      <c r="X1280" s="134" t="str">
        <f t="shared" si="339"/>
        <v/>
      </c>
      <c r="Y1280" s="133" t="str">
        <f t="shared" si="340"/>
        <v/>
      </c>
      <c r="Z1280" s="135" t="str">
        <f t="shared" si="341"/>
        <v/>
      </c>
      <c r="AA1280" s="113"/>
      <c r="AB1280" s="113"/>
      <c r="AC1280" s="113"/>
      <c r="AD1280" s="113"/>
      <c r="AE1280" s="138"/>
      <c r="AF1280" s="138"/>
      <c r="AG1280" s="138"/>
      <c r="AH1280" s="113"/>
      <c r="AI1280" s="253" t="s">
        <v>6389</v>
      </c>
      <c r="AJ1280" s="234" t="s">
        <v>5135</v>
      </c>
      <c r="AK1280" s="235">
        <v>0.04</v>
      </c>
      <c r="AL1280" s="254">
        <v>0</v>
      </c>
      <c r="AM1280" s="113" t="s">
        <v>2622</v>
      </c>
    </row>
    <row r="1281" spans="1:39" ht="12.75">
      <c r="A1281" s="114" t="str">
        <f t="shared" si="342"/>
        <v/>
      </c>
      <c r="B1281" s="115"/>
      <c r="C1281" s="116"/>
      <c r="D1281" s="116"/>
      <c r="E1281" s="146"/>
      <c r="F1281" s="146"/>
      <c r="G1281" s="147"/>
      <c r="H1281" s="117"/>
      <c r="I1281" s="118" t="str">
        <f t="shared" si="326"/>
        <v/>
      </c>
      <c r="J1281" s="119"/>
      <c r="K1281" s="120">
        <v>1</v>
      </c>
      <c r="L1281" s="121">
        <f t="shared" si="331"/>
        <v>0</v>
      </c>
      <c r="M1281" s="122" t="str">
        <f t="shared" si="327"/>
        <v/>
      </c>
      <c r="N1281" s="123" t="str">
        <f t="shared" si="328"/>
        <v/>
      </c>
      <c r="O1281" s="124" t="str">
        <f t="shared" si="332"/>
        <v/>
      </c>
      <c r="P1281" s="125" t="e">
        <f t="shared" si="329"/>
        <v>#N/A</v>
      </c>
      <c r="Q1281" s="126">
        <f t="shared" si="330"/>
        <v>0</v>
      </c>
      <c r="R1281" s="127">
        <f t="shared" si="333"/>
        <v>0</v>
      </c>
      <c r="S1281" s="132" t="str">
        <f t="shared" si="334"/>
        <v/>
      </c>
      <c r="T1281" s="133" t="str">
        <f t="shared" si="335"/>
        <v/>
      </c>
      <c r="U1281" s="133" t="str">
        <f t="shared" si="336"/>
        <v/>
      </c>
      <c r="V1281" s="133" t="str">
        <f t="shared" si="337"/>
        <v/>
      </c>
      <c r="W1281" s="133" t="str">
        <f t="shared" si="338"/>
        <v/>
      </c>
      <c r="X1281" s="134" t="str">
        <f t="shared" si="339"/>
        <v/>
      </c>
      <c r="Y1281" s="133" t="str">
        <f t="shared" si="340"/>
        <v/>
      </c>
      <c r="Z1281" s="135" t="str">
        <f t="shared" si="341"/>
        <v/>
      </c>
      <c r="AA1281" s="113"/>
      <c r="AB1281" s="113"/>
      <c r="AC1281" s="113"/>
      <c r="AD1281" s="113"/>
      <c r="AE1281" s="138"/>
      <c r="AF1281" s="138"/>
      <c r="AG1281" s="138"/>
      <c r="AH1281" s="113"/>
      <c r="AI1281" s="253" t="s">
        <v>6698</v>
      </c>
      <c r="AJ1281" s="234" t="s">
        <v>5135</v>
      </c>
      <c r="AK1281" s="235">
        <v>0.04</v>
      </c>
      <c r="AL1281" s="254">
        <v>0</v>
      </c>
      <c r="AM1281" s="113" t="s">
        <v>2622</v>
      </c>
    </row>
    <row r="1282" spans="1:39" ht="12.75">
      <c r="A1282" s="114" t="str">
        <f t="shared" si="342"/>
        <v/>
      </c>
      <c r="B1282" s="115"/>
      <c r="C1282" s="116"/>
      <c r="D1282" s="116"/>
      <c r="E1282" s="146"/>
      <c r="F1282" s="146"/>
      <c r="G1282" s="147"/>
      <c r="H1282" s="117"/>
      <c r="I1282" s="118" t="str">
        <f t="shared" si="326"/>
        <v/>
      </c>
      <c r="J1282" s="119"/>
      <c r="K1282" s="120">
        <v>1</v>
      </c>
      <c r="L1282" s="121">
        <f t="shared" si="331"/>
        <v>0</v>
      </c>
      <c r="M1282" s="122" t="str">
        <f t="shared" si="327"/>
        <v/>
      </c>
      <c r="N1282" s="123" t="str">
        <f t="shared" si="328"/>
        <v/>
      </c>
      <c r="O1282" s="124" t="str">
        <f t="shared" si="332"/>
        <v/>
      </c>
      <c r="P1282" s="125" t="e">
        <f t="shared" si="329"/>
        <v>#N/A</v>
      </c>
      <c r="Q1282" s="126">
        <f t="shared" si="330"/>
        <v>0</v>
      </c>
      <c r="R1282" s="127">
        <f t="shared" si="333"/>
        <v>0</v>
      </c>
      <c r="S1282" s="132" t="str">
        <f t="shared" si="334"/>
        <v/>
      </c>
      <c r="T1282" s="133" t="str">
        <f t="shared" si="335"/>
        <v/>
      </c>
      <c r="U1282" s="133" t="str">
        <f t="shared" si="336"/>
        <v/>
      </c>
      <c r="V1282" s="133" t="str">
        <f t="shared" si="337"/>
        <v/>
      </c>
      <c r="W1282" s="133" t="str">
        <f t="shared" si="338"/>
        <v/>
      </c>
      <c r="X1282" s="134" t="str">
        <f t="shared" si="339"/>
        <v/>
      </c>
      <c r="Y1282" s="133" t="str">
        <f t="shared" si="340"/>
        <v/>
      </c>
      <c r="Z1282" s="135" t="str">
        <f t="shared" si="341"/>
        <v/>
      </c>
      <c r="AA1282" s="113"/>
      <c r="AB1282" s="113"/>
      <c r="AC1282" s="113"/>
      <c r="AD1282" s="113"/>
      <c r="AE1282" s="138"/>
      <c r="AF1282" s="138"/>
      <c r="AG1282" s="138"/>
      <c r="AH1282" s="113"/>
      <c r="AI1282" s="253" t="s">
        <v>6699</v>
      </c>
      <c r="AJ1282" s="234" t="s">
        <v>5135</v>
      </c>
      <c r="AK1282" s="235">
        <v>0.04</v>
      </c>
      <c r="AL1282" s="254">
        <v>0</v>
      </c>
      <c r="AM1282" s="113" t="s">
        <v>2622</v>
      </c>
    </row>
    <row r="1283" spans="1:39" ht="12.75">
      <c r="A1283" s="114" t="str">
        <f t="shared" si="342"/>
        <v/>
      </c>
      <c r="B1283" s="115"/>
      <c r="C1283" s="116"/>
      <c r="D1283" s="116"/>
      <c r="E1283" s="146"/>
      <c r="F1283" s="146"/>
      <c r="G1283" s="147"/>
      <c r="H1283" s="117"/>
      <c r="I1283" s="118" t="str">
        <f t="shared" si="326"/>
        <v/>
      </c>
      <c r="J1283" s="119"/>
      <c r="K1283" s="120">
        <v>1</v>
      </c>
      <c r="L1283" s="121">
        <f t="shared" si="331"/>
        <v>0</v>
      </c>
      <c r="M1283" s="122" t="str">
        <f t="shared" si="327"/>
        <v/>
      </c>
      <c r="N1283" s="123" t="str">
        <f t="shared" si="328"/>
        <v/>
      </c>
      <c r="O1283" s="124" t="str">
        <f t="shared" si="332"/>
        <v/>
      </c>
      <c r="P1283" s="125" t="e">
        <f t="shared" si="329"/>
        <v>#N/A</v>
      </c>
      <c r="Q1283" s="126">
        <f t="shared" si="330"/>
        <v>0</v>
      </c>
      <c r="R1283" s="127">
        <f t="shared" si="333"/>
        <v>0</v>
      </c>
      <c r="S1283" s="132" t="str">
        <f t="shared" si="334"/>
        <v/>
      </c>
      <c r="T1283" s="133" t="str">
        <f t="shared" si="335"/>
        <v/>
      </c>
      <c r="U1283" s="133" t="str">
        <f t="shared" si="336"/>
        <v/>
      </c>
      <c r="V1283" s="133" t="str">
        <f t="shared" si="337"/>
        <v/>
      </c>
      <c r="W1283" s="133" t="str">
        <f t="shared" si="338"/>
        <v/>
      </c>
      <c r="X1283" s="134" t="str">
        <f t="shared" si="339"/>
        <v/>
      </c>
      <c r="Y1283" s="133" t="str">
        <f t="shared" si="340"/>
        <v/>
      </c>
      <c r="Z1283" s="135" t="str">
        <f t="shared" si="341"/>
        <v/>
      </c>
      <c r="AA1283" s="113"/>
      <c r="AB1283" s="113"/>
      <c r="AC1283" s="113"/>
      <c r="AD1283" s="113"/>
      <c r="AE1283" s="138"/>
      <c r="AF1283" s="138"/>
      <c r="AG1283" s="138"/>
      <c r="AH1283" s="113"/>
      <c r="AI1283" s="253" t="s">
        <v>1673</v>
      </c>
      <c r="AJ1283" s="234" t="s">
        <v>731</v>
      </c>
      <c r="AK1283" s="235">
        <v>0.04</v>
      </c>
      <c r="AL1283" s="254">
        <v>0</v>
      </c>
      <c r="AM1283" s="113" t="s">
        <v>2622</v>
      </c>
    </row>
    <row r="1284" spans="1:39" ht="12.75">
      <c r="A1284" s="114" t="str">
        <f t="shared" si="342"/>
        <v/>
      </c>
      <c r="B1284" s="115"/>
      <c r="C1284" s="116"/>
      <c r="D1284" s="116"/>
      <c r="E1284" s="146"/>
      <c r="F1284" s="146"/>
      <c r="G1284" s="147"/>
      <c r="H1284" s="117"/>
      <c r="I1284" s="118" t="str">
        <f t="shared" si="326"/>
        <v/>
      </c>
      <c r="J1284" s="119"/>
      <c r="K1284" s="120">
        <v>1</v>
      </c>
      <c r="L1284" s="121">
        <f t="shared" si="331"/>
        <v>0</v>
      </c>
      <c r="M1284" s="122" t="str">
        <f t="shared" si="327"/>
        <v/>
      </c>
      <c r="N1284" s="123" t="str">
        <f t="shared" si="328"/>
        <v/>
      </c>
      <c r="O1284" s="124" t="str">
        <f t="shared" si="332"/>
        <v/>
      </c>
      <c r="P1284" s="125" t="e">
        <f t="shared" si="329"/>
        <v>#N/A</v>
      </c>
      <c r="Q1284" s="126">
        <f t="shared" si="330"/>
        <v>0</v>
      </c>
      <c r="R1284" s="127">
        <f t="shared" si="333"/>
        <v>0</v>
      </c>
      <c r="S1284" s="132" t="str">
        <f t="shared" si="334"/>
        <v/>
      </c>
      <c r="T1284" s="133" t="str">
        <f t="shared" si="335"/>
        <v/>
      </c>
      <c r="U1284" s="133" t="str">
        <f t="shared" si="336"/>
        <v/>
      </c>
      <c r="V1284" s="133" t="str">
        <f t="shared" si="337"/>
        <v/>
      </c>
      <c r="W1284" s="133" t="str">
        <f t="shared" si="338"/>
        <v/>
      </c>
      <c r="X1284" s="134" t="str">
        <f t="shared" si="339"/>
        <v/>
      </c>
      <c r="Y1284" s="133" t="str">
        <f t="shared" si="340"/>
        <v/>
      </c>
      <c r="Z1284" s="135" t="str">
        <f t="shared" si="341"/>
        <v/>
      </c>
      <c r="AA1284" s="113"/>
      <c r="AB1284" s="113"/>
      <c r="AC1284" s="113"/>
      <c r="AD1284" s="113"/>
      <c r="AE1284" s="138"/>
      <c r="AF1284" s="138"/>
      <c r="AG1284" s="138"/>
      <c r="AH1284" s="113"/>
      <c r="AI1284" s="253" t="s">
        <v>6390</v>
      </c>
      <c r="AJ1284" s="234" t="s">
        <v>731</v>
      </c>
      <c r="AK1284" s="235">
        <v>0.04</v>
      </c>
      <c r="AL1284" s="254">
        <v>0</v>
      </c>
      <c r="AM1284" s="113" t="s">
        <v>2622</v>
      </c>
    </row>
    <row r="1285" spans="1:39" ht="12.75">
      <c r="A1285" s="114" t="str">
        <f t="shared" si="342"/>
        <v/>
      </c>
      <c r="B1285" s="115"/>
      <c r="C1285" s="116"/>
      <c r="D1285" s="116"/>
      <c r="E1285" s="146"/>
      <c r="F1285" s="146"/>
      <c r="G1285" s="147"/>
      <c r="H1285" s="117"/>
      <c r="I1285" s="118" t="str">
        <f t="shared" si="326"/>
        <v/>
      </c>
      <c r="J1285" s="119"/>
      <c r="K1285" s="120">
        <v>1</v>
      </c>
      <c r="L1285" s="121">
        <f t="shared" si="331"/>
        <v>0</v>
      </c>
      <c r="M1285" s="122" t="str">
        <f t="shared" si="327"/>
        <v/>
      </c>
      <c r="N1285" s="123" t="str">
        <f t="shared" si="328"/>
        <v/>
      </c>
      <c r="O1285" s="124" t="str">
        <f t="shared" si="332"/>
        <v/>
      </c>
      <c r="P1285" s="125" t="e">
        <f t="shared" si="329"/>
        <v>#N/A</v>
      </c>
      <c r="Q1285" s="126">
        <f t="shared" si="330"/>
        <v>0</v>
      </c>
      <c r="R1285" s="127">
        <f t="shared" si="333"/>
        <v>0</v>
      </c>
      <c r="S1285" s="132" t="str">
        <f t="shared" si="334"/>
        <v/>
      </c>
      <c r="T1285" s="133" t="str">
        <f t="shared" si="335"/>
        <v/>
      </c>
      <c r="U1285" s="133" t="str">
        <f t="shared" si="336"/>
        <v/>
      </c>
      <c r="V1285" s="133" t="str">
        <f t="shared" si="337"/>
        <v/>
      </c>
      <c r="W1285" s="133" t="str">
        <f t="shared" si="338"/>
        <v/>
      </c>
      <c r="X1285" s="134" t="str">
        <f t="shared" si="339"/>
        <v/>
      </c>
      <c r="Y1285" s="133" t="str">
        <f t="shared" si="340"/>
        <v/>
      </c>
      <c r="Z1285" s="135" t="str">
        <f t="shared" si="341"/>
        <v/>
      </c>
      <c r="AA1285" s="113"/>
      <c r="AB1285" s="113"/>
      <c r="AC1285" s="113"/>
      <c r="AD1285" s="113"/>
      <c r="AE1285" s="138"/>
      <c r="AF1285" s="138"/>
      <c r="AG1285" s="138"/>
      <c r="AH1285" s="113"/>
      <c r="AI1285" s="253" t="s">
        <v>6391</v>
      </c>
      <c r="AJ1285" s="234" t="s">
        <v>731</v>
      </c>
      <c r="AK1285" s="235">
        <v>0.04</v>
      </c>
      <c r="AL1285" s="254">
        <v>0</v>
      </c>
      <c r="AM1285" s="113" t="s">
        <v>2622</v>
      </c>
    </row>
    <row r="1286" spans="1:39" ht="12.75">
      <c r="A1286" s="114" t="str">
        <f t="shared" si="342"/>
        <v/>
      </c>
      <c r="B1286" s="115"/>
      <c r="C1286" s="116"/>
      <c r="D1286" s="116"/>
      <c r="E1286" s="146"/>
      <c r="F1286" s="146"/>
      <c r="G1286" s="147"/>
      <c r="H1286" s="117"/>
      <c r="I1286" s="118" t="str">
        <f t="shared" si="326"/>
        <v/>
      </c>
      <c r="J1286" s="119"/>
      <c r="K1286" s="120">
        <v>1</v>
      </c>
      <c r="L1286" s="121">
        <f t="shared" si="331"/>
        <v>0</v>
      </c>
      <c r="M1286" s="122" t="str">
        <f t="shared" si="327"/>
        <v/>
      </c>
      <c r="N1286" s="123" t="str">
        <f t="shared" si="328"/>
        <v/>
      </c>
      <c r="O1286" s="124" t="str">
        <f t="shared" si="332"/>
        <v/>
      </c>
      <c r="P1286" s="125" t="e">
        <f t="shared" si="329"/>
        <v>#N/A</v>
      </c>
      <c r="Q1286" s="126">
        <f t="shared" si="330"/>
        <v>0</v>
      </c>
      <c r="R1286" s="127">
        <f t="shared" si="333"/>
        <v>0</v>
      </c>
      <c r="S1286" s="132" t="str">
        <f t="shared" si="334"/>
        <v/>
      </c>
      <c r="T1286" s="133" t="str">
        <f t="shared" si="335"/>
        <v/>
      </c>
      <c r="U1286" s="133" t="str">
        <f t="shared" si="336"/>
        <v/>
      </c>
      <c r="V1286" s="133" t="str">
        <f t="shared" si="337"/>
        <v/>
      </c>
      <c r="W1286" s="133" t="str">
        <f t="shared" si="338"/>
        <v/>
      </c>
      <c r="X1286" s="134" t="str">
        <f t="shared" si="339"/>
        <v/>
      </c>
      <c r="Y1286" s="133" t="str">
        <f t="shared" si="340"/>
        <v/>
      </c>
      <c r="Z1286" s="135" t="str">
        <f t="shared" si="341"/>
        <v/>
      </c>
      <c r="AA1286" s="113"/>
      <c r="AB1286" s="113"/>
      <c r="AC1286" s="113"/>
      <c r="AD1286" s="113"/>
      <c r="AE1286" s="138"/>
      <c r="AF1286" s="138"/>
      <c r="AG1286" s="138"/>
      <c r="AH1286" s="113"/>
      <c r="AI1286" s="253" t="s">
        <v>1674</v>
      </c>
      <c r="AJ1286" s="234" t="s">
        <v>3876</v>
      </c>
      <c r="AK1286" s="235">
        <v>0.04</v>
      </c>
      <c r="AL1286" s="254">
        <v>0</v>
      </c>
      <c r="AM1286" s="113" t="s">
        <v>2622</v>
      </c>
    </row>
    <row r="1287" spans="1:39" ht="12.75">
      <c r="A1287" s="114" t="str">
        <f t="shared" si="342"/>
        <v/>
      </c>
      <c r="B1287" s="115"/>
      <c r="C1287" s="116"/>
      <c r="D1287" s="116"/>
      <c r="E1287" s="146"/>
      <c r="F1287" s="146"/>
      <c r="G1287" s="147"/>
      <c r="H1287" s="117"/>
      <c r="I1287" s="118" t="str">
        <f t="shared" si="326"/>
        <v/>
      </c>
      <c r="J1287" s="119"/>
      <c r="K1287" s="120">
        <v>1</v>
      </c>
      <c r="L1287" s="121">
        <f t="shared" si="331"/>
        <v>0</v>
      </c>
      <c r="M1287" s="122" t="str">
        <f t="shared" si="327"/>
        <v/>
      </c>
      <c r="N1287" s="123" t="str">
        <f t="shared" si="328"/>
        <v/>
      </c>
      <c r="O1287" s="124" t="str">
        <f t="shared" si="332"/>
        <v/>
      </c>
      <c r="P1287" s="125" t="e">
        <f t="shared" si="329"/>
        <v>#N/A</v>
      </c>
      <c r="Q1287" s="126">
        <f t="shared" si="330"/>
        <v>0</v>
      </c>
      <c r="R1287" s="127">
        <f t="shared" si="333"/>
        <v>0</v>
      </c>
      <c r="S1287" s="132" t="str">
        <f t="shared" si="334"/>
        <v/>
      </c>
      <c r="T1287" s="133" t="str">
        <f t="shared" si="335"/>
        <v/>
      </c>
      <c r="U1287" s="133" t="str">
        <f t="shared" si="336"/>
        <v/>
      </c>
      <c r="V1287" s="133" t="str">
        <f t="shared" si="337"/>
        <v/>
      </c>
      <c r="W1287" s="133" t="str">
        <f t="shared" si="338"/>
        <v/>
      </c>
      <c r="X1287" s="134" t="str">
        <f t="shared" si="339"/>
        <v/>
      </c>
      <c r="Y1287" s="133" t="str">
        <f t="shared" si="340"/>
        <v/>
      </c>
      <c r="Z1287" s="135" t="str">
        <f t="shared" si="341"/>
        <v/>
      </c>
      <c r="AA1287" s="113"/>
      <c r="AB1287" s="113"/>
      <c r="AC1287" s="113"/>
      <c r="AD1287" s="113"/>
      <c r="AE1287" s="138"/>
      <c r="AF1287" s="138"/>
      <c r="AG1287" s="138"/>
      <c r="AH1287" s="113"/>
      <c r="AI1287" s="253" t="s">
        <v>1675</v>
      </c>
      <c r="AJ1287" s="234" t="s">
        <v>3876</v>
      </c>
      <c r="AK1287" s="235">
        <v>0.04</v>
      </c>
      <c r="AL1287" s="254">
        <v>0</v>
      </c>
      <c r="AM1287" s="113" t="s">
        <v>2622</v>
      </c>
    </row>
    <row r="1288" spans="1:39" ht="12.75">
      <c r="A1288" s="114" t="str">
        <f t="shared" si="342"/>
        <v/>
      </c>
      <c r="B1288" s="115"/>
      <c r="C1288" s="116"/>
      <c r="D1288" s="116"/>
      <c r="E1288" s="146"/>
      <c r="F1288" s="146"/>
      <c r="G1288" s="147"/>
      <c r="H1288" s="117"/>
      <c r="I1288" s="118" t="str">
        <f t="shared" si="326"/>
        <v/>
      </c>
      <c r="J1288" s="119"/>
      <c r="K1288" s="120">
        <v>1</v>
      </c>
      <c r="L1288" s="121">
        <f t="shared" si="331"/>
        <v>0</v>
      </c>
      <c r="M1288" s="122" t="str">
        <f t="shared" si="327"/>
        <v/>
      </c>
      <c r="N1288" s="123" t="str">
        <f t="shared" si="328"/>
        <v/>
      </c>
      <c r="O1288" s="124" t="str">
        <f t="shared" si="332"/>
        <v/>
      </c>
      <c r="P1288" s="125" t="e">
        <f t="shared" si="329"/>
        <v>#N/A</v>
      </c>
      <c r="Q1288" s="126">
        <f t="shared" si="330"/>
        <v>0</v>
      </c>
      <c r="R1288" s="127">
        <f t="shared" si="333"/>
        <v>0</v>
      </c>
      <c r="S1288" s="132" t="str">
        <f t="shared" si="334"/>
        <v/>
      </c>
      <c r="T1288" s="133" t="str">
        <f t="shared" si="335"/>
        <v/>
      </c>
      <c r="U1288" s="133" t="str">
        <f t="shared" si="336"/>
        <v/>
      </c>
      <c r="V1288" s="133" t="str">
        <f t="shared" si="337"/>
        <v/>
      </c>
      <c r="W1288" s="133" t="str">
        <f t="shared" si="338"/>
        <v/>
      </c>
      <c r="X1288" s="134" t="str">
        <f t="shared" si="339"/>
        <v/>
      </c>
      <c r="Y1288" s="133" t="str">
        <f t="shared" si="340"/>
        <v/>
      </c>
      <c r="Z1288" s="135" t="str">
        <f t="shared" si="341"/>
        <v/>
      </c>
      <c r="AA1288" s="113"/>
      <c r="AB1288" s="113"/>
      <c r="AC1288" s="113"/>
      <c r="AD1288" s="113"/>
      <c r="AE1288" s="138"/>
      <c r="AF1288" s="138"/>
      <c r="AG1288" s="138"/>
      <c r="AH1288" s="113"/>
      <c r="AI1288" s="253" t="s">
        <v>1676</v>
      </c>
      <c r="AJ1288" s="234" t="s">
        <v>3876</v>
      </c>
      <c r="AK1288" s="235">
        <v>0.04</v>
      </c>
      <c r="AL1288" s="254">
        <v>0</v>
      </c>
      <c r="AM1288" s="113" t="s">
        <v>2622</v>
      </c>
    </row>
    <row r="1289" spans="1:39" ht="12.75">
      <c r="A1289" s="114" t="str">
        <f t="shared" si="342"/>
        <v/>
      </c>
      <c r="B1289" s="115"/>
      <c r="C1289" s="116"/>
      <c r="D1289" s="116"/>
      <c r="E1289" s="146"/>
      <c r="F1289" s="146"/>
      <c r="G1289" s="147"/>
      <c r="H1289" s="117"/>
      <c r="I1289" s="118" t="str">
        <f t="shared" si="326"/>
        <v/>
      </c>
      <c r="J1289" s="119"/>
      <c r="K1289" s="120">
        <v>1</v>
      </c>
      <c r="L1289" s="121">
        <f t="shared" si="331"/>
        <v>0</v>
      </c>
      <c r="M1289" s="122" t="str">
        <f t="shared" si="327"/>
        <v/>
      </c>
      <c r="N1289" s="123" t="str">
        <f t="shared" si="328"/>
        <v/>
      </c>
      <c r="O1289" s="124" t="str">
        <f t="shared" si="332"/>
        <v/>
      </c>
      <c r="P1289" s="125" t="e">
        <f t="shared" si="329"/>
        <v>#N/A</v>
      </c>
      <c r="Q1289" s="126">
        <f t="shared" si="330"/>
        <v>0</v>
      </c>
      <c r="R1289" s="127">
        <f t="shared" si="333"/>
        <v>0</v>
      </c>
      <c r="S1289" s="132" t="str">
        <f t="shared" si="334"/>
        <v/>
      </c>
      <c r="T1289" s="133" t="str">
        <f t="shared" si="335"/>
        <v/>
      </c>
      <c r="U1289" s="133" t="str">
        <f t="shared" si="336"/>
        <v/>
      </c>
      <c r="V1289" s="133" t="str">
        <f t="shared" si="337"/>
        <v/>
      </c>
      <c r="W1289" s="133" t="str">
        <f t="shared" si="338"/>
        <v/>
      </c>
      <c r="X1289" s="134" t="str">
        <f t="shared" si="339"/>
        <v/>
      </c>
      <c r="Y1289" s="133" t="str">
        <f t="shared" si="340"/>
        <v/>
      </c>
      <c r="Z1289" s="135" t="str">
        <f t="shared" si="341"/>
        <v/>
      </c>
      <c r="AA1289" s="113"/>
      <c r="AB1289" s="113"/>
      <c r="AC1289" s="113"/>
      <c r="AD1289" s="113"/>
      <c r="AE1289" s="138"/>
      <c r="AF1289" s="138"/>
      <c r="AG1289" s="138"/>
      <c r="AH1289" s="113"/>
      <c r="AI1289" s="253" t="s">
        <v>1677</v>
      </c>
      <c r="AJ1289" s="234" t="s">
        <v>3876</v>
      </c>
      <c r="AK1289" s="235">
        <v>0.04</v>
      </c>
      <c r="AL1289" s="254">
        <v>0</v>
      </c>
      <c r="AM1289" s="113" t="s">
        <v>2622</v>
      </c>
    </row>
    <row r="1290" spans="1:39" ht="12.75">
      <c r="A1290" s="114" t="str">
        <f t="shared" si="342"/>
        <v/>
      </c>
      <c r="B1290" s="115"/>
      <c r="C1290" s="116"/>
      <c r="D1290" s="116"/>
      <c r="E1290" s="146"/>
      <c r="F1290" s="146"/>
      <c r="G1290" s="147"/>
      <c r="H1290" s="117"/>
      <c r="I1290" s="118" t="str">
        <f t="shared" si="326"/>
        <v/>
      </c>
      <c r="J1290" s="119"/>
      <c r="K1290" s="120">
        <v>1</v>
      </c>
      <c r="L1290" s="121">
        <f t="shared" si="331"/>
        <v>0</v>
      </c>
      <c r="M1290" s="122" t="str">
        <f t="shared" si="327"/>
        <v/>
      </c>
      <c r="N1290" s="123" t="str">
        <f t="shared" si="328"/>
        <v/>
      </c>
      <c r="O1290" s="124" t="str">
        <f t="shared" si="332"/>
        <v/>
      </c>
      <c r="P1290" s="125" t="e">
        <f t="shared" si="329"/>
        <v>#N/A</v>
      </c>
      <c r="Q1290" s="126">
        <f t="shared" si="330"/>
        <v>0</v>
      </c>
      <c r="R1290" s="127">
        <f t="shared" si="333"/>
        <v>0</v>
      </c>
      <c r="S1290" s="132" t="str">
        <f t="shared" si="334"/>
        <v/>
      </c>
      <c r="T1290" s="133" t="str">
        <f t="shared" si="335"/>
        <v/>
      </c>
      <c r="U1290" s="133" t="str">
        <f t="shared" si="336"/>
        <v/>
      </c>
      <c r="V1290" s="133" t="str">
        <f t="shared" si="337"/>
        <v/>
      </c>
      <c r="W1290" s="133" t="str">
        <f t="shared" si="338"/>
        <v/>
      </c>
      <c r="X1290" s="134" t="str">
        <f t="shared" si="339"/>
        <v/>
      </c>
      <c r="Y1290" s="133" t="str">
        <f t="shared" si="340"/>
        <v/>
      </c>
      <c r="Z1290" s="135" t="str">
        <f t="shared" si="341"/>
        <v/>
      </c>
      <c r="AA1290" s="113"/>
      <c r="AB1290" s="113"/>
      <c r="AC1290" s="113"/>
      <c r="AD1290" s="113"/>
      <c r="AE1290" s="138"/>
      <c r="AF1290" s="138"/>
      <c r="AG1290" s="138"/>
      <c r="AH1290" s="113"/>
      <c r="AI1290" s="253" t="s">
        <v>6392</v>
      </c>
      <c r="AJ1290" s="234" t="s">
        <v>3876</v>
      </c>
      <c r="AK1290" s="235">
        <v>0.04</v>
      </c>
      <c r="AL1290" s="254">
        <v>0</v>
      </c>
      <c r="AM1290" s="113" t="s">
        <v>2622</v>
      </c>
    </row>
    <row r="1291" spans="1:39" ht="12.75">
      <c r="A1291" s="114" t="str">
        <f t="shared" si="342"/>
        <v/>
      </c>
      <c r="B1291" s="115"/>
      <c r="C1291" s="116"/>
      <c r="D1291" s="116"/>
      <c r="E1291" s="146"/>
      <c r="F1291" s="146"/>
      <c r="G1291" s="147"/>
      <c r="H1291" s="117"/>
      <c r="I1291" s="118" t="str">
        <f t="shared" si="326"/>
        <v/>
      </c>
      <c r="J1291" s="119"/>
      <c r="K1291" s="120">
        <v>1</v>
      </c>
      <c r="L1291" s="121">
        <f t="shared" si="331"/>
        <v>0</v>
      </c>
      <c r="M1291" s="122" t="str">
        <f t="shared" si="327"/>
        <v/>
      </c>
      <c r="N1291" s="123" t="str">
        <f t="shared" si="328"/>
        <v/>
      </c>
      <c r="O1291" s="124" t="str">
        <f t="shared" si="332"/>
        <v/>
      </c>
      <c r="P1291" s="125" t="e">
        <f t="shared" si="329"/>
        <v>#N/A</v>
      </c>
      <c r="Q1291" s="126">
        <f t="shared" si="330"/>
        <v>0</v>
      </c>
      <c r="R1291" s="127">
        <f t="shared" si="333"/>
        <v>0</v>
      </c>
      <c r="S1291" s="132" t="str">
        <f t="shared" si="334"/>
        <v/>
      </c>
      <c r="T1291" s="133" t="str">
        <f t="shared" si="335"/>
        <v/>
      </c>
      <c r="U1291" s="133" t="str">
        <f t="shared" si="336"/>
        <v/>
      </c>
      <c r="V1291" s="133" t="str">
        <f t="shared" si="337"/>
        <v/>
      </c>
      <c r="W1291" s="133" t="str">
        <f t="shared" si="338"/>
        <v/>
      </c>
      <c r="X1291" s="134" t="str">
        <f t="shared" si="339"/>
        <v/>
      </c>
      <c r="Y1291" s="133" t="str">
        <f t="shared" si="340"/>
        <v/>
      </c>
      <c r="Z1291" s="135" t="str">
        <f t="shared" si="341"/>
        <v/>
      </c>
      <c r="AA1291" s="113"/>
      <c r="AB1291" s="113"/>
      <c r="AC1291" s="113"/>
      <c r="AD1291" s="113"/>
      <c r="AE1291" s="138"/>
      <c r="AF1291" s="138"/>
      <c r="AG1291" s="138"/>
      <c r="AH1291" s="113"/>
      <c r="AI1291" s="253" t="s">
        <v>6393</v>
      </c>
      <c r="AJ1291" s="234" t="s">
        <v>3876</v>
      </c>
      <c r="AK1291" s="235">
        <v>0.04</v>
      </c>
      <c r="AL1291" s="254">
        <v>0</v>
      </c>
      <c r="AM1291" s="113" t="s">
        <v>2622</v>
      </c>
    </row>
    <row r="1292" spans="1:39" ht="12.75">
      <c r="A1292" s="114" t="str">
        <f t="shared" si="342"/>
        <v/>
      </c>
      <c r="B1292" s="115"/>
      <c r="C1292" s="116"/>
      <c r="D1292" s="116"/>
      <c r="E1292" s="146"/>
      <c r="F1292" s="146"/>
      <c r="G1292" s="147"/>
      <c r="H1292" s="117"/>
      <c r="I1292" s="118" t="str">
        <f t="shared" ref="I1292:I1355" si="343">IF(ISNA($P1292="TRUE"),"",VLOOKUP($G1292,$AI$14:$AL$5997,2,FALSE))</f>
        <v/>
      </c>
      <c r="J1292" s="119"/>
      <c r="K1292" s="120">
        <v>1</v>
      </c>
      <c r="L1292" s="121">
        <f t="shared" si="331"/>
        <v>0</v>
      </c>
      <c r="M1292" s="122" t="str">
        <f t="shared" ref="M1292:M1355" si="344">IF(ISNA($P1292="TRUE"),"",VLOOKUP($G1292,$AI$14:$AL$5997,3,FALSE))</f>
        <v/>
      </c>
      <c r="N1292" s="123" t="str">
        <f t="shared" ref="N1292:N1355" si="345">IF(ISNA($P1292="TRUE"),"",VLOOKUP($G1292,$AI$14:$AL$5997,4,FALSE))</f>
        <v/>
      </c>
      <c r="O1292" s="124" t="str">
        <f t="shared" si="332"/>
        <v/>
      </c>
      <c r="P1292" s="125" t="e">
        <f t="shared" ref="P1292:P1355" si="346">VLOOKUP(G1292,$AI$14:$AM$5998,5,FALSE)</f>
        <v>#N/A</v>
      </c>
      <c r="Q1292" s="126">
        <f t="shared" ref="Q1292:Q1355" si="347">IF(ISNUMBER(H1292),+N1292*H1292,0)</f>
        <v>0</v>
      </c>
      <c r="R1292" s="127">
        <f t="shared" si="333"/>
        <v>0</v>
      </c>
      <c r="S1292" s="132" t="str">
        <f t="shared" si="334"/>
        <v/>
      </c>
      <c r="T1292" s="133" t="str">
        <f t="shared" si="335"/>
        <v/>
      </c>
      <c r="U1292" s="133" t="str">
        <f t="shared" si="336"/>
        <v/>
      </c>
      <c r="V1292" s="133" t="str">
        <f t="shared" si="337"/>
        <v/>
      </c>
      <c r="W1292" s="133" t="str">
        <f t="shared" si="338"/>
        <v/>
      </c>
      <c r="X1292" s="134" t="str">
        <f t="shared" si="339"/>
        <v/>
      </c>
      <c r="Y1292" s="133" t="str">
        <f t="shared" si="340"/>
        <v/>
      </c>
      <c r="Z1292" s="135" t="str">
        <f t="shared" si="341"/>
        <v/>
      </c>
      <c r="AA1292" s="113"/>
      <c r="AB1292" s="113"/>
      <c r="AC1292" s="113"/>
      <c r="AD1292" s="113"/>
      <c r="AE1292" s="138"/>
      <c r="AF1292" s="138"/>
      <c r="AG1292" s="138"/>
      <c r="AH1292" s="113"/>
      <c r="AI1292" s="253" t="s">
        <v>1678</v>
      </c>
      <c r="AJ1292" s="234" t="s">
        <v>3876</v>
      </c>
      <c r="AK1292" s="235">
        <v>0.04</v>
      </c>
      <c r="AL1292" s="254">
        <v>0</v>
      </c>
      <c r="AM1292" s="113" t="s">
        <v>2622</v>
      </c>
    </row>
    <row r="1293" spans="1:39" ht="12.75">
      <c r="A1293" s="114" t="str">
        <f t="shared" si="342"/>
        <v/>
      </c>
      <c r="B1293" s="115"/>
      <c r="C1293" s="116"/>
      <c r="D1293" s="116"/>
      <c r="E1293" s="146"/>
      <c r="F1293" s="146"/>
      <c r="G1293" s="147"/>
      <c r="H1293" s="117"/>
      <c r="I1293" s="118" t="str">
        <f t="shared" si="343"/>
        <v/>
      </c>
      <c r="J1293" s="119"/>
      <c r="K1293" s="120">
        <v>1</v>
      </c>
      <c r="L1293" s="121">
        <f t="shared" ref="L1293:L1356" si="348">IF(ISNUMBER(J1293),+J1293*$J$6*K1293,0)</f>
        <v>0</v>
      </c>
      <c r="M1293" s="122" t="str">
        <f t="shared" si="344"/>
        <v/>
      </c>
      <c r="N1293" s="123" t="str">
        <f t="shared" si="345"/>
        <v/>
      </c>
      <c r="O1293" s="124" t="str">
        <f t="shared" ref="O1293:O1356" si="349">IF(ISNA(P1293="TRUE"),"",ROUND((L1293*M1293+Q1293)*R1293,2))</f>
        <v/>
      </c>
      <c r="P1293" s="125" t="e">
        <f t="shared" si="346"/>
        <v>#N/A</v>
      </c>
      <c r="Q1293" s="126">
        <f t="shared" si="347"/>
        <v>0</v>
      </c>
      <c r="R1293" s="127">
        <f t="shared" ref="R1293:R1356" si="350">IF(B1293="N",1,0)</f>
        <v>0</v>
      </c>
      <c r="S1293" s="132" t="str">
        <f t="shared" ref="S1293:S1356" si="351">IF(ISNA(P1293)=FALSE,IF(ISNA(VLOOKUP(B1293,AA$14:AA$31,1,FALSE))=TRUE,"X",""),"")</f>
        <v/>
      </c>
      <c r="T1293" s="133" t="str">
        <f t="shared" ref="T1293:T1356" si="352">IF(ISNA(P1293)=FALSE,IF(ISNA(VLOOKUP(C1293,$AE$14:$AE$240,1,FALSE)=TRUE),"X",""),"")</f>
        <v/>
      </c>
      <c r="U1293" s="133" t="str">
        <f t="shared" ref="U1293:U1356" si="353">IF(ISNA(P1293)=FALSE,IF(ISNA(VLOOKUP(D1293,$AE$14:$AE$240,1,FALSE)=TRUE),"X",""),"")</f>
        <v/>
      </c>
      <c r="V1293" s="133" t="str">
        <f t="shared" ref="V1293:V1356" si="354">IF(ISNA(P1293)=FALSE,IF(ISTEXT(E1293)=FALSE,"X",""),"")</f>
        <v/>
      </c>
      <c r="W1293" s="133" t="str">
        <f t="shared" ref="W1293:W1356" si="355">IF(ISNA(P1293)=FALSE,IF(ISTEXT(F1293)=FALSE,"X",""),"")</f>
        <v/>
      </c>
      <c r="X1293" s="134" t="str">
        <f t="shared" ref="X1293:X1356" si="356">IF(ISNUMBER(J1293)=TRUE,IF(ISNA(VLOOKUP(G1293,AI$14:AI$5997,1,FALSE)=TRUE),"X",""),"")</f>
        <v/>
      </c>
      <c r="Y1293" s="133" t="str">
        <f t="shared" ref="Y1293:Y1356" si="357">IF(ISNA(P1293)=FALSE,IF(I1293="..",IF(LEN(H1293)&gt;0,"X",""),IF(H1293&lt;0.00001,"X","")),"")</f>
        <v/>
      </c>
      <c r="Z1293" s="135" t="str">
        <f t="shared" ref="Z1293:Z1356" si="358">IF(ISNA(P1293)=TRUE,"",IF(L1293&gt;=0.0001,"","X"))</f>
        <v/>
      </c>
      <c r="AA1293" s="113"/>
      <c r="AB1293" s="113"/>
      <c r="AC1293" s="113"/>
      <c r="AD1293" s="113"/>
      <c r="AE1293" s="138"/>
      <c r="AF1293" s="138"/>
      <c r="AG1293" s="138"/>
      <c r="AH1293" s="113"/>
      <c r="AI1293" s="253" t="s">
        <v>5154</v>
      </c>
      <c r="AJ1293" s="234" t="s">
        <v>731</v>
      </c>
      <c r="AK1293" s="235">
        <v>0.04</v>
      </c>
      <c r="AL1293" s="254">
        <v>0</v>
      </c>
      <c r="AM1293" s="113" t="s">
        <v>2622</v>
      </c>
    </row>
    <row r="1294" spans="1:39" ht="12.75">
      <c r="A1294" s="114" t="str">
        <f t="shared" ref="A1294:A1357" si="359">IF(ISNA($P1294)=TRUE,"",A1293+1)</f>
        <v/>
      </c>
      <c r="B1294" s="115"/>
      <c r="C1294" s="116"/>
      <c r="D1294" s="116"/>
      <c r="E1294" s="146"/>
      <c r="F1294" s="146"/>
      <c r="G1294" s="147"/>
      <c r="H1294" s="117"/>
      <c r="I1294" s="118" t="str">
        <f t="shared" si="343"/>
        <v/>
      </c>
      <c r="J1294" s="119"/>
      <c r="K1294" s="120">
        <v>1</v>
      </c>
      <c r="L1294" s="121">
        <f t="shared" si="348"/>
        <v>0</v>
      </c>
      <c r="M1294" s="122" t="str">
        <f t="shared" si="344"/>
        <v/>
      </c>
      <c r="N1294" s="123" t="str">
        <f t="shared" si="345"/>
        <v/>
      </c>
      <c r="O1294" s="124" t="str">
        <f t="shared" si="349"/>
        <v/>
      </c>
      <c r="P1294" s="125" t="e">
        <f t="shared" si="346"/>
        <v>#N/A</v>
      </c>
      <c r="Q1294" s="126">
        <f t="shared" si="347"/>
        <v>0</v>
      </c>
      <c r="R1294" s="127">
        <f t="shared" si="350"/>
        <v>0</v>
      </c>
      <c r="S1294" s="132" t="str">
        <f t="shared" si="351"/>
        <v/>
      </c>
      <c r="T1294" s="133" t="str">
        <f t="shared" si="352"/>
        <v/>
      </c>
      <c r="U1294" s="133" t="str">
        <f t="shared" si="353"/>
        <v/>
      </c>
      <c r="V1294" s="133" t="str">
        <f t="shared" si="354"/>
        <v/>
      </c>
      <c r="W1294" s="133" t="str">
        <f t="shared" si="355"/>
        <v/>
      </c>
      <c r="X1294" s="134" t="str">
        <f t="shared" si="356"/>
        <v/>
      </c>
      <c r="Y1294" s="133" t="str">
        <f t="shared" si="357"/>
        <v/>
      </c>
      <c r="Z1294" s="135" t="str">
        <f t="shared" si="358"/>
        <v/>
      </c>
      <c r="AA1294" s="113"/>
      <c r="AB1294" s="113"/>
      <c r="AC1294" s="113"/>
      <c r="AD1294" s="113"/>
      <c r="AE1294" s="138"/>
      <c r="AF1294" s="138"/>
      <c r="AG1294" s="138"/>
      <c r="AH1294" s="113"/>
      <c r="AI1294" s="253" t="s">
        <v>1679</v>
      </c>
      <c r="AJ1294" s="234" t="s">
        <v>731</v>
      </c>
      <c r="AK1294" s="235">
        <v>0.04</v>
      </c>
      <c r="AL1294" s="254">
        <v>0</v>
      </c>
      <c r="AM1294" s="113" t="s">
        <v>2622</v>
      </c>
    </row>
    <row r="1295" spans="1:39" ht="12.75">
      <c r="A1295" s="114" t="str">
        <f t="shared" si="359"/>
        <v/>
      </c>
      <c r="B1295" s="115"/>
      <c r="C1295" s="116"/>
      <c r="D1295" s="116"/>
      <c r="E1295" s="146"/>
      <c r="F1295" s="146"/>
      <c r="G1295" s="147"/>
      <c r="H1295" s="117"/>
      <c r="I1295" s="118" t="str">
        <f t="shared" si="343"/>
        <v/>
      </c>
      <c r="J1295" s="119"/>
      <c r="K1295" s="120">
        <v>1</v>
      </c>
      <c r="L1295" s="121">
        <f t="shared" si="348"/>
        <v>0</v>
      </c>
      <c r="M1295" s="122" t="str">
        <f t="shared" si="344"/>
        <v/>
      </c>
      <c r="N1295" s="123" t="str">
        <f t="shared" si="345"/>
        <v/>
      </c>
      <c r="O1295" s="124" t="str">
        <f t="shared" si="349"/>
        <v/>
      </c>
      <c r="P1295" s="125" t="e">
        <f t="shared" si="346"/>
        <v>#N/A</v>
      </c>
      <c r="Q1295" s="126">
        <f t="shared" si="347"/>
        <v>0</v>
      </c>
      <c r="R1295" s="127">
        <f t="shared" si="350"/>
        <v>0</v>
      </c>
      <c r="S1295" s="132" t="str">
        <f t="shared" si="351"/>
        <v/>
      </c>
      <c r="T1295" s="133" t="str">
        <f t="shared" si="352"/>
        <v/>
      </c>
      <c r="U1295" s="133" t="str">
        <f t="shared" si="353"/>
        <v/>
      </c>
      <c r="V1295" s="133" t="str">
        <f t="shared" si="354"/>
        <v/>
      </c>
      <c r="W1295" s="133" t="str">
        <f t="shared" si="355"/>
        <v/>
      </c>
      <c r="X1295" s="134" t="str">
        <f t="shared" si="356"/>
        <v/>
      </c>
      <c r="Y1295" s="133" t="str">
        <f t="shared" si="357"/>
        <v/>
      </c>
      <c r="Z1295" s="135" t="str">
        <f t="shared" si="358"/>
        <v/>
      </c>
      <c r="AA1295" s="113"/>
      <c r="AB1295" s="113"/>
      <c r="AC1295" s="113"/>
      <c r="AD1295" s="113"/>
      <c r="AE1295" s="138"/>
      <c r="AF1295" s="138"/>
      <c r="AG1295" s="138"/>
      <c r="AH1295" s="113"/>
      <c r="AI1295" s="253" t="s">
        <v>1680</v>
      </c>
      <c r="AJ1295" s="234" t="s">
        <v>731</v>
      </c>
      <c r="AK1295" s="235">
        <v>0.04</v>
      </c>
      <c r="AL1295" s="254">
        <v>0</v>
      </c>
      <c r="AM1295" s="113" t="s">
        <v>2622</v>
      </c>
    </row>
    <row r="1296" spans="1:39" ht="12.75">
      <c r="A1296" s="114" t="str">
        <f t="shared" si="359"/>
        <v/>
      </c>
      <c r="B1296" s="115"/>
      <c r="C1296" s="116"/>
      <c r="D1296" s="116"/>
      <c r="E1296" s="146"/>
      <c r="F1296" s="146"/>
      <c r="G1296" s="147"/>
      <c r="H1296" s="117"/>
      <c r="I1296" s="118" t="str">
        <f t="shared" si="343"/>
        <v/>
      </c>
      <c r="J1296" s="119"/>
      <c r="K1296" s="120">
        <v>1</v>
      </c>
      <c r="L1296" s="121">
        <f t="shared" si="348"/>
        <v>0</v>
      </c>
      <c r="M1296" s="122" t="str">
        <f t="shared" si="344"/>
        <v/>
      </c>
      <c r="N1296" s="123" t="str">
        <f t="shared" si="345"/>
        <v/>
      </c>
      <c r="O1296" s="124" t="str">
        <f t="shared" si="349"/>
        <v/>
      </c>
      <c r="P1296" s="125" t="e">
        <f t="shared" si="346"/>
        <v>#N/A</v>
      </c>
      <c r="Q1296" s="126">
        <f t="shared" si="347"/>
        <v>0</v>
      </c>
      <c r="R1296" s="127">
        <f t="shared" si="350"/>
        <v>0</v>
      </c>
      <c r="S1296" s="132" t="str">
        <f t="shared" si="351"/>
        <v/>
      </c>
      <c r="T1296" s="133" t="str">
        <f t="shared" si="352"/>
        <v/>
      </c>
      <c r="U1296" s="133" t="str">
        <f t="shared" si="353"/>
        <v/>
      </c>
      <c r="V1296" s="133" t="str">
        <f t="shared" si="354"/>
        <v/>
      </c>
      <c r="W1296" s="133" t="str">
        <f t="shared" si="355"/>
        <v/>
      </c>
      <c r="X1296" s="134" t="str">
        <f t="shared" si="356"/>
        <v/>
      </c>
      <c r="Y1296" s="133" t="str">
        <f t="shared" si="357"/>
        <v/>
      </c>
      <c r="Z1296" s="135" t="str">
        <f t="shared" si="358"/>
        <v/>
      </c>
      <c r="AA1296" s="113"/>
      <c r="AB1296" s="113"/>
      <c r="AC1296" s="113"/>
      <c r="AD1296" s="113"/>
      <c r="AE1296" s="138"/>
      <c r="AF1296" s="138"/>
      <c r="AG1296" s="138"/>
      <c r="AH1296" s="113"/>
      <c r="AI1296" s="253" t="s">
        <v>1681</v>
      </c>
      <c r="AJ1296" s="234" t="s">
        <v>731</v>
      </c>
      <c r="AK1296" s="235">
        <v>0.04</v>
      </c>
      <c r="AL1296" s="254">
        <v>0</v>
      </c>
      <c r="AM1296" s="113" t="s">
        <v>2622</v>
      </c>
    </row>
    <row r="1297" spans="1:39" ht="12.75">
      <c r="A1297" s="114" t="str">
        <f t="shared" si="359"/>
        <v/>
      </c>
      <c r="B1297" s="115"/>
      <c r="C1297" s="116"/>
      <c r="D1297" s="116"/>
      <c r="E1297" s="146"/>
      <c r="F1297" s="146"/>
      <c r="G1297" s="147"/>
      <c r="H1297" s="117"/>
      <c r="I1297" s="118" t="str">
        <f t="shared" si="343"/>
        <v/>
      </c>
      <c r="J1297" s="119"/>
      <c r="K1297" s="120">
        <v>1</v>
      </c>
      <c r="L1297" s="121">
        <f t="shared" si="348"/>
        <v>0</v>
      </c>
      <c r="M1297" s="122" t="str">
        <f t="shared" si="344"/>
        <v/>
      </c>
      <c r="N1297" s="123" t="str">
        <f t="shared" si="345"/>
        <v/>
      </c>
      <c r="O1297" s="124" t="str">
        <f t="shared" si="349"/>
        <v/>
      </c>
      <c r="P1297" s="125" t="e">
        <f t="shared" si="346"/>
        <v>#N/A</v>
      </c>
      <c r="Q1297" s="126">
        <f t="shared" si="347"/>
        <v>0</v>
      </c>
      <c r="R1297" s="127">
        <f t="shared" si="350"/>
        <v>0</v>
      </c>
      <c r="S1297" s="132" t="str">
        <f t="shared" si="351"/>
        <v/>
      </c>
      <c r="T1297" s="133" t="str">
        <f t="shared" si="352"/>
        <v/>
      </c>
      <c r="U1297" s="133" t="str">
        <f t="shared" si="353"/>
        <v/>
      </c>
      <c r="V1297" s="133" t="str">
        <f t="shared" si="354"/>
        <v/>
      </c>
      <c r="W1297" s="133" t="str">
        <f t="shared" si="355"/>
        <v/>
      </c>
      <c r="X1297" s="134" t="str">
        <f t="shared" si="356"/>
        <v/>
      </c>
      <c r="Y1297" s="133" t="str">
        <f t="shared" si="357"/>
        <v/>
      </c>
      <c r="Z1297" s="135" t="str">
        <f t="shared" si="358"/>
        <v/>
      </c>
      <c r="AA1297" s="113"/>
      <c r="AB1297" s="113"/>
      <c r="AC1297" s="113"/>
      <c r="AD1297" s="113"/>
      <c r="AE1297" s="138"/>
      <c r="AF1297" s="138"/>
      <c r="AG1297" s="138"/>
      <c r="AH1297" s="113"/>
      <c r="AI1297" s="253" t="s">
        <v>1682</v>
      </c>
      <c r="AJ1297" s="234" t="s">
        <v>731</v>
      </c>
      <c r="AK1297" s="235">
        <v>0.04</v>
      </c>
      <c r="AL1297" s="254">
        <v>0</v>
      </c>
      <c r="AM1297" s="113" t="s">
        <v>2622</v>
      </c>
    </row>
    <row r="1298" spans="1:39" ht="12.75">
      <c r="A1298" s="114" t="str">
        <f t="shared" si="359"/>
        <v/>
      </c>
      <c r="B1298" s="115"/>
      <c r="C1298" s="116"/>
      <c r="D1298" s="116"/>
      <c r="E1298" s="146"/>
      <c r="F1298" s="146"/>
      <c r="G1298" s="147"/>
      <c r="H1298" s="117"/>
      <c r="I1298" s="118" t="str">
        <f t="shared" si="343"/>
        <v/>
      </c>
      <c r="J1298" s="119"/>
      <c r="K1298" s="120">
        <v>1</v>
      </c>
      <c r="L1298" s="121">
        <f t="shared" si="348"/>
        <v>0</v>
      </c>
      <c r="M1298" s="122" t="str">
        <f t="shared" si="344"/>
        <v/>
      </c>
      <c r="N1298" s="123" t="str">
        <f t="shared" si="345"/>
        <v/>
      </c>
      <c r="O1298" s="124" t="str">
        <f t="shared" si="349"/>
        <v/>
      </c>
      <c r="P1298" s="125" t="e">
        <f t="shared" si="346"/>
        <v>#N/A</v>
      </c>
      <c r="Q1298" s="126">
        <f t="shared" si="347"/>
        <v>0</v>
      </c>
      <c r="R1298" s="127">
        <f t="shared" si="350"/>
        <v>0</v>
      </c>
      <c r="S1298" s="132" t="str">
        <f t="shared" si="351"/>
        <v/>
      </c>
      <c r="T1298" s="133" t="str">
        <f t="shared" si="352"/>
        <v/>
      </c>
      <c r="U1298" s="133" t="str">
        <f t="shared" si="353"/>
        <v/>
      </c>
      <c r="V1298" s="133" t="str">
        <f t="shared" si="354"/>
        <v/>
      </c>
      <c r="W1298" s="133" t="str">
        <f t="shared" si="355"/>
        <v/>
      </c>
      <c r="X1298" s="134" t="str">
        <f t="shared" si="356"/>
        <v/>
      </c>
      <c r="Y1298" s="133" t="str">
        <f t="shared" si="357"/>
        <v/>
      </c>
      <c r="Z1298" s="135" t="str">
        <f t="shared" si="358"/>
        <v/>
      </c>
      <c r="AA1298" s="113"/>
      <c r="AB1298" s="113"/>
      <c r="AC1298" s="113"/>
      <c r="AD1298" s="113"/>
      <c r="AE1298" s="138"/>
      <c r="AF1298" s="138"/>
      <c r="AG1298" s="138"/>
      <c r="AH1298" s="113"/>
      <c r="AI1298" s="253" t="s">
        <v>1683</v>
      </c>
      <c r="AJ1298" s="234" t="s">
        <v>731</v>
      </c>
      <c r="AK1298" s="235">
        <v>0.04</v>
      </c>
      <c r="AL1298" s="254">
        <v>0</v>
      </c>
      <c r="AM1298" s="113" t="s">
        <v>2622</v>
      </c>
    </row>
    <row r="1299" spans="1:39" ht="12.75">
      <c r="A1299" s="114" t="str">
        <f t="shared" si="359"/>
        <v/>
      </c>
      <c r="B1299" s="115"/>
      <c r="C1299" s="116"/>
      <c r="D1299" s="116"/>
      <c r="E1299" s="146"/>
      <c r="F1299" s="146"/>
      <c r="G1299" s="147"/>
      <c r="H1299" s="117"/>
      <c r="I1299" s="118" t="str">
        <f t="shared" si="343"/>
        <v/>
      </c>
      <c r="J1299" s="119"/>
      <c r="K1299" s="120">
        <v>1</v>
      </c>
      <c r="L1299" s="121">
        <f t="shared" si="348"/>
        <v>0</v>
      </c>
      <c r="M1299" s="122" t="str">
        <f t="shared" si="344"/>
        <v/>
      </c>
      <c r="N1299" s="123" t="str">
        <f t="shared" si="345"/>
        <v/>
      </c>
      <c r="O1299" s="124" t="str">
        <f t="shared" si="349"/>
        <v/>
      </c>
      <c r="P1299" s="125" t="e">
        <f t="shared" si="346"/>
        <v>#N/A</v>
      </c>
      <c r="Q1299" s="126">
        <f t="shared" si="347"/>
        <v>0</v>
      </c>
      <c r="R1299" s="127">
        <f t="shared" si="350"/>
        <v>0</v>
      </c>
      <c r="S1299" s="132" t="str">
        <f t="shared" si="351"/>
        <v/>
      </c>
      <c r="T1299" s="133" t="str">
        <f t="shared" si="352"/>
        <v/>
      </c>
      <c r="U1299" s="133" t="str">
        <f t="shared" si="353"/>
        <v/>
      </c>
      <c r="V1299" s="133" t="str">
        <f t="shared" si="354"/>
        <v/>
      </c>
      <c r="W1299" s="133" t="str">
        <f t="shared" si="355"/>
        <v/>
      </c>
      <c r="X1299" s="134" t="str">
        <f t="shared" si="356"/>
        <v/>
      </c>
      <c r="Y1299" s="133" t="str">
        <f t="shared" si="357"/>
        <v/>
      </c>
      <c r="Z1299" s="135" t="str">
        <f t="shared" si="358"/>
        <v/>
      </c>
      <c r="AA1299" s="113"/>
      <c r="AB1299" s="113"/>
      <c r="AC1299" s="113"/>
      <c r="AD1299" s="113"/>
      <c r="AE1299" s="138"/>
      <c r="AF1299" s="138"/>
      <c r="AG1299" s="138"/>
      <c r="AH1299" s="113"/>
      <c r="AI1299" s="253" t="s">
        <v>1684</v>
      </c>
      <c r="AJ1299" s="234" t="s">
        <v>731</v>
      </c>
      <c r="AK1299" s="235">
        <v>0.04</v>
      </c>
      <c r="AL1299" s="254">
        <v>0</v>
      </c>
      <c r="AM1299" s="113" t="s">
        <v>2622</v>
      </c>
    </row>
    <row r="1300" spans="1:39" ht="12.75">
      <c r="A1300" s="114" t="str">
        <f t="shared" si="359"/>
        <v/>
      </c>
      <c r="B1300" s="115"/>
      <c r="C1300" s="116"/>
      <c r="D1300" s="116"/>
      <c r="E1300" s="146"/>
      <c r="F1300" s="146"/>
      <c r="G1300" s="147"/>
      <c r="H1300" s="117"/>
      <c r="I1300" s="118" t="str">
        <f t="shared" si="343"/>
        <v/>
      </c>
      <c r="J1300" s="119"/>
      <c r="K1300" s="120">
        <v>1</v>
      </c>
      <c r="L1300" s="121">
        <f t="shared" si="348"/>
        <v>0</v>
      </c>
      <c r="M1300" s="122" t="str">
        <f t="shared" si="344"/>
        <v/>
      </c>
      <c r="N1300" s="123" t="str">
        <f t="shared" si="345"/>
        <v/>
      </c>
      <c r="O1300" s="124" t="str">
        <f t="shared" si="349"/>
        <v/>
      </c>
      <c r="P1300" s="125" t="e">
        <f t="shared" si="346"/>
        <v>#N/A</v>
      </c>
      <c r="Q1300" s="126">
        <f t="shared" si="347"/>
        <v>0</v>
      </c>
      <c r="R1300" s="127">
        <f t="shared" si="350"/>
        <v>0</v>
      </c>
      <c r="S1300" s="132" t="str">
        <f t="shared" si="351"/>
        <v/>
      </c>
      <c r="T1300" s="133" t="str">
        <f t="shared" si="352"/>
        <v/>
      </c>
      <c r="U1300" s="133" t="str">
        <f t="shared" si="353"/>
        <v/>
      </c>
      <c r="V1300" s="133" t="str">
        <f t="shared" si="354"/>
        <v/>
      </c>
      <c r="W1300" s="133" t="str">
        <f t="shared" si="355"/>
        <v/>
      </c>
      <c r="X1300" s="134" t="str">
        <f t="shared" si="356"/>
        <v/>
      </c>
      <c r="Y1300" s="133" t="str">
        <f t="shared" si="357"/>
        <v/>
      </c>
      <c r="Z1300" s="135" t="str">
        <f t="shared" si="358"/>
        <v/>
      </c>
      <c r="AA1300" s="113"/>
      <c r="AB1300" s="113"/>
      <c r="AC1300" s="113"/>
      <c r="AD1300" s="113"/>
      <c r="AE1300" s="138"/>
      <c r="AF1300" s="138"/>
      <c r="AG1300" s="138"/>
      <c r="AH1300" s="113"/>
      <c r="AI1300" s="253" t="s">
        <v>1685</v>
      </c>
      <c r="AJ1300" s="234" t="s">
        <v>731</v>
      </c>
      <c r="AK1300" s="235">
        <v>0.04</v>
      </c>
      <c r="AL1300" s="254">
        <v>0</v>
      </c>
      <c r="AM1300" s="113" t="s">
        <v>2622</v>
      </c>
    </row>
    <row r="1301" spans="1:39" ht="12.75">
      <c r="A1301" s="114" t="str">
        <f t="shared" si="359"/>
        <v/>
      </c>
      <c r="B1301" s="115"/>
      <c r="C1301" s="116"/>
      <c r="D1301" s="116"/>
      <c r="E1301" s="146"/>
      <c r="F1301" s="146"/>
      <c r="G1301" s="147"/>
      <c r="H1301" s="117"/>
      <c r="I1301" s="118" t="str">
        <f t="shared" si="343"/>
        <v/>
      </c>
      <c r="J1301" s="119"/>
      <c r="K1301" s="120">
        <v>1</v>
      </c>
      <c r="L1301" s="121">
        <f t="shared" si="348"/>
        <v>0</v>
      </c>
      <c r="M1301" s="122" t="str">
        <f t="shared" si="344"/>
        <v/>
      </c>
      <c r="N1301" s="123" t="str">
        <f t="shared" si="345"/>
        <v/>
      </c>
      <c r="O1301" s="124" t="str">
        <f t="shared" si="349"/>
        <v/>
      </c>
      <c r="P1301" s="125" t="e">
        <f t="shared" si="346"/>
        <v>#N/A</v>
      </c>
      <c r="Q1301" s="126">
        <f t="shared" si="347"/>
        <v>0</v>
      </c>
      <c r="R1301" s="127">
        <f t="shared" si="350"/>
        <v>0</v>
      </c>
      <c r="S1301" s="132" t="str">
        <f t="shared" si="351"/>
        <v/>
      </c>
      <c r="T1301" s="133" t="str">
        <f t="shared" si="352"/>
        <v/>
      </c>
      <c r="U1301" s="133" t="str">
        <f t="shared" si="353"/>
        <v/>
      </c>
      <c r="V1301" s="133" t="str">
        <f t="shared" si="354"/>
        <v/>
      </c>
      <c r="W1301" s="133" t="str">
        <f t="shared" si="355"/>
        <v/>
      </c>
      <c r="X1301" s="134" t="str">
        <f t="shared" si="356"/>
        <v/>
      </c>
      <c r="Y1301" s="133" t="str">
        <f t="shared" si="357"/>
        <v/>
      </c>
      <c r="Z1301" s="135" t="str">
        <f t="shared" si="358"/>
        <v/>
      </c>
      <c r="AA1301" s="113"/>
      <c r="AB1301" s="113"/>
      <c r="AC1301" s="113"/>
      <c r="AD1301" s="113"/>
      <c r="AE1301" s="138"/>
      <c r="AF1301" s="138"/>
      <c r="AG1301" s="138"/>
      <c r="AH1301" s="113"/>
      <c r="AI1301" s="253" t="s">
        <v>1686</v>
      </c>
      <c r="AJ1301" s="234" t="s">
        <v>731</v>
      </c>
      <c r="AK1301" s="235">
        <v>0.04</v>
      </c>
      <c r="AL1301" s="254">
        <v>0</v>
      </c>
      <c r="AM1301" s="113" t="s">
        <v>2622</v>
      </c>
    </row>
    <row r="1302" spans="1:39" ht="12.75">
      <c r="A1302" s="114" t="str">
        <f t="shared" si="359"/>
        <v/>
      </c>
      <c r="B1302" s="115"/>
      <c r="C1302" s="116"/>
      <c r="D1302" s="116"/>
      <c r="E1302" s="146"/>
      <c r="F1302" s="146"/>
      <c r="G1302" s="147"/>
      <c r="H1302" s="117"/>
      <c r="I1302" s="118" t="str">
        <f t="shared" si="343"/>
        <v/>
      </c>
      <c r="J1302" s="119"/>
      <c r="K1302" s="120">
        <v>1</v>
      </c>
      <c r="L1302" s="121">
        <f t="shared" si="348"/>
        <v>0</v>
      </c>
      <c r="M1302" s="122" t="str">
        <f t="shared" si="344"/>
        <v/>
      </c>
      <c r="N1302" s="123" t="str">
        <f t="shared" si="345"/>
        <v/>
      </c>
      <c r="O1302" s="124" t="str">
        <f t="shared" si="349"/>
        <v/>
      </c>
      <c r="P1302" s="125" t="e">
        <f t="shared" si="346"/>
        <v>#N/A</v>
      </c>
      <c r="Q1302" s="126">
        <f t="shared" si="347"/>
        <v>0</v>
      </c>
      <c r="R1302" s="127">
        <f t="shared" si="350"/>
        <v>0</v>
      </c>
      <c r="S1302" s="132" t="str">
        <f t="shared" si="351"/>
        <v/>
      </c>
      <c r="T1302" s="133" t="str">
        <f t="shared" si="352"/>
        <v/>
      </c>
      <c r="U1302" s="133" t="str">
        <f t="shared" si="353"/>
        <v/>
      </c>
      <c r="V1302" s="133" t="str">
        <f t="shared" si="354"/>
        <v/>
      </c>
      <c r="W1302" s="133" t="str">
        <f t="shared" si="355"/>
        <v/>
      </c>
      <c r="X1302" s="134" t="str">
        <f t="shared" si="356"/>
        <v/>
      </c>
      <c r="Y1302" s="133" t="str">
        <f t="shared" si="357"/>
        <v/>
      </c>
      <c r="Z1302" s="135" t="str">
        <f t="shared" si="358"/>
        <v/>
      </c>
      <c r="AA1302" s="113"/>
      <c r="AB1302" s="113"/>
      <c r="AC1302" s="113"/>
      <c r="AD1302" s="113"/>
      <c r="AE1302" s="138"/>
      <c r="AF1302" s="138"/>
      <c r="AG1302" s="138"/>
      <c r="AH1302" s="113"/>
      <c r="AI1302" s="253" t="s">
        <v>1687</v>
      </c>
      <c r="AJ1302" s="234" t="s">
        <v>731</v>
      </c>
      <c r="AK1302" s="235">
        <v>0.04</v>
      </c>
      <c r="AL1302" s="254">
        <v>0</v>
      </c>
      <c r="AM1302" s="113" t="s">
        <v>2622</v>
      </c>
    </row>
    <row r="1303" spans="1:39" ht="12.75">
      <c r="A1303" s="114" t="str">
        <f t="shared" si="359"/>
        <v/>
      </c>
      <c r="B1303" s="115"/>
      <c r="C1303" s="116"/>
      <c r="D1303" s="116"/>
      <c r="E1303" s="146"/>
      <c r="F1303" s="146"/>
      <c r="G1303" s="147"/>
      <c r="H1303" s="117"/>
      <c r="I1303" s="118" t="str">
        <f t="shared" si="343"/>
        <v/>
      </c>
      <c r="J1303" s="119"/>
      <c r="K1303" s="120">
        <v>1</v>
      </c>
      <c r="L1303" s="121">
        <f t="shared" si="348"/>
        <v>0</v>
      </c>
      <c r="M1303" s="122" t="str">
        <f t="shared" si="344"/>
        <v/>
      </c>
      <c r="N1303" s="123" t="str">
        <f t="shared" si="345"/>
        <v/>
      </c>
      <c r="O1303" s="124" t="str">
        <f t="shared" si="349"/>
        <v/>
      </c>
      <c r="P1303" s="125" t="e">
        <f t="shared" si="346"/>
        <v>#N/A</v>
      </c>
      <c r="Q1303" s="126">
        <f t="shared" si="347"/>
        <v>0</v>
      </c>
      <c r="R1303" s="127">
        <f t="shared" si="350"/>
        <v>0</v>
      </c>
      <c r="S1303" s="132" t="str">
        <f t="shared" si="351"/>
        <v/>
      </c>
      <c r="T1303" s="133" t="str">
        <f t="shared" si="352"/>
        <v/>
      </c>
      <c r="U1303" s="133" t="str">
        <f t="shared" si="353"/>
        <v/>
      </c>
      <c r="V1303" s="133" t="str">
        <f t="shared" si="354"/>
        <v/>
      </c>
      <c r="W1303" s="133" t="str">
        <f t="shared" si="355"/>
        <v/>
      </c>
      <c r="X1303" s="134" t="str">
        <f t="shared" si="356"/>
        <v/>
      </c>
      <c r="Y1303" s="133" t="str">
        <f t="shared" si="357"/>
        <v/>
      </c>
      <c r="Z1303" s="135" t="str">
        <f t="shared" si="358"/>
        <v/>
      </c>
      <c r="AA1303" s="113"/>
      <c r="AB1303" s="113"/>
      <c r="AC1303" s="113"/>
      <c r="AD1303" s="113"/>
      <c r="AE1303" s="138"/>
      <c r="AF1303" s="138"/>
      <c r="AG1303" s="138"/>
      <c r="AH1303" s="113"/>
      <c r="AI1303" s="253" t="s">
        <v>1688</v>
      </c>
      <c r="AJ1303" s="234" t="s">
        <v>731</v>
      </c>
      <c r="AK1303" s="235">
        <v>0.04</v>
      </c>
      <c r="AL1303" s="254">
        <v>0</v>
      </c>
      <c r="AM1303" s="113" t="s">
        <v>2622</v>
      </c>
    </row>
    <row r="1304" spans="1:39" ht="12.75">
      <c r="A1304" s="114" t="str">
        <f t="shared" si="359"/>
        <v/>
      </c>
      <c r="B1304" s="115"/>
      <c r="C1304" s="116"/>
      <c r="D1304" s="116"/>
      <c r="E1304" s="146"/>
      <c r="F1304" s="146"/>
      <c r="G1304" s="147"/>
      <c r="H1304" s="117"/>
      <c r="I1304" s="118" t="str">
        <f t="shared" si="343"/>
        <v/>
      </c>
      <c r="J1304" s="119"/>
      <c r="K1304" s="120">
        <v>1</v>
      </c>
      <c r="L1304" s="121">
        <f t="shared" si="348"/>
        <v>0</v>
      </c>
      <c r="M1304" s="122" t="str">
        <f t="shared" si="344"/>
        <v/>
      </c>
      <c r="N1304" s="123" t="str">
        <f t="shared" si="345"/>
        <v/>
      </c>
      <c r="O1304" s="124" t="str">
        <f t="shared" si="349"/>
        <v/>
      </c>
      <c r="P1304" s="125" t="e">
        <f t="shared" si="346"/>
        <v>#N/A</v>
      </c>
      <c r="Q1304" s="126">
        <f t="shared" si="347"/>
        <v>0</v>
      </c>
      <c r="R1304" s="127">
        <f t="shared" si="350"/>
        <v>0</v>
      </c>
      <c r="S1304" s="132" t="str">
        <f t="shared" si="351"/>
        <v/>
      </c>
      <c r="T1304" s="133" t="str">
        <f t="shared" si="352"/>
        <v/>
      </c>
      <c r="U1304" s="133" t="str">
        <f t="shared" si="353"/>
        <v/>
      </c>
      <c r="V1304" s="133" t="str">
        <f t="shared" si="354"/>
        <v/>
      </c>
      <c r="W1304" s="133" t="str">
        <f t="shared" si="355"/>
        <v/>
      </c>
      <c r="X1304" s="134" t="str">
        <f t="shared" si="356"/>
        <v/>
      </c>
      <c r="Y1304" s="133" t="str">
        <f t="shared" si="357"/>
        <v/>
      </c>
      <c r="Z1304" s="135" t="str">
        <f t="shared" si="358"/>
        <v/>
      </c>
      <c r="AA1304" s="113"/>
      <c r="AB1304" s="113"/>
      <c r="AC1304" s="113"/>
      <c r="AD1304" s="113"/>
      <c r="AE1304" s="138"/>
      <c r="AF1304" s="138"/>
      <c r="AG1304" s="138"/>
      <c r="AH1304" s="113"/>
      <c r="AI1304" s="253" t="s">
        <v>672</v>
      </c>
      <c r="AJ1304" s="234" t="s">
        <v>731</v>
      </c>
      <c r="AK1304" s="235">
        <v>0.04</v>
      </c>
      <c r="AL1304" s="254">
        <v>0</v>
      </c>
      <c r="AM1304" s="113" t="s">
        <v>2622</v>
      </c>
    </row>
    <row r="1305" spans="1:39" ht="12.75">
      <c r="A1305" s="114" t="str">
        <f t="shared" si="359"/>
        <v/>
      </c>
      <c r="B1305" s="115"/>
      <c r="C1305" s="116"/>
      <c r="D1305" s="116"/>
      <c r="E1305" s="146"/>
      <c r="F1305" s="146"/>
      <c r="G1305" s="147"/>
      <c r="H1305" s="117"/>
      <c r="I1305" s="118" t="str">
        <f t="shared" si="343"/>
        <v/>
      </c>
      <c r="J1305" s="119"/>
      <c r="K1305" s="120">
        <v>1</v>
      </c>
      <c r="L1305" s="121">
        <f t="shared" si="348"/>
        <v>0</v>
      </c>
      <c r="M1305" s="122" t="str">
        <f t="shared" si="344"/>
        <v/>
      </c>
      <c r="N1305" s="123" t="str">
        <f t="shared" si="345"/>
        <v/>
      </c>
      <c r="O1305" s="124" t="str">
        <f t="shared" si="349"/>
        <v/>
      </c>
      <c r="P1305" s="125" t="e">
        <f t="shared" si="346"/>
        <v>#N/A</v>
      </c>
      <c r="Q1305" s="126">
        <f t="shared" si="347"/>
        <v>0</v>
      </c>
      <c r="R1305" s="127">
        <f t="shared" si="350"/>
        <v>0</v>
      </c>
      <c r="S1305" s="132" t="str">
        <f t="shared" si="351"/>
        <v/>
      </c>
      <c r="T1305" s="133" t="str">
        <f t="shared" si="352"/>
        <v/>
      </c>
      <c r="U1305" s="133" t="str">
        <f t="shared" si="353"/>
        <v/>
      </c>
      <c r="V1305" s="133" t="str">
        <f t="shared" si="354"/>
        <v/>
      </c>
      <c r="W1305" s="133" t="str">
        <f t="shared" si="355"/>
        <v/>
      </c>
      <c r="X1305" s="134" t="str">
        <f t="shared" si="356"/>
        <v/>
      </c>
      <c r="Y1305" s="133" t="str">
        <f t="shared" si="357"/>
        <v/>
      </c>
      <c r="Z1305" s="135" t="str">
        <f t="shared" si="358"/>
        <v/>
      </c>
      <c r="AA1305" s="113"/>
      <c r="AB1305" s="113"/>
      <c r="AC1305" s="113"/>
      <c r="AD1305" s="113"/>
      <c r="AE1305" s="138"/>
      <c r="AF1305" s="138"/>
      <c r="AG1305" s="138"/>
      <c r="AH1305" s="113"/>
      <c r="AI1305" s="253" t="s">
        <v>673</v>
      </c>
      <c r="AJ1305" s="234" t="s">
        <v>731</v>
      </c>
      <c r="AK1305" s="235">
        <v>0.04</v>
      </c>
      <c r="AL1305" s="254">
        <v>0</v>
      </c>
      <c r="AM1305" s="113" t="s">
        <v>2622</v>
      </c>
    </row>
    <row r="1306" spans="1:39" ht="12.75">
      <c r="A1306" s="114" t="str">
        <f t="shared" si="359"/>
        <v/>
      </c>
      <c r="B1306" s="115"/>
      <c r="C1306" s="116"/>
      <c r="D1306" s="116"/>
      <c r="E1306" s="146"/>
      <c r="F1306" s="146"/>
      <c r="G1306" s="147"/>
      <c r="H1306" s="117"/>
      <c r="I1306" s="118" t="str">
        <f t="shared" si="343"/>
        <v/>
      </c>
      <c r="J1306" s="119"/>
      <c r="K1306" s="120">
        <v>1</v>
      </c>
      <c r="L1306" s="121">
        <f t="shared" si="348"/>
        <v>0</v>
      </c>
      <c r="M1306" s="122" t="str">
        <f t="shared" si="344"/>
        <v/>
      </c>
      <c r="N1306" s="123" t="str">
        <f t="shared" si="345"/>
        <v/>
      </c>
      <c r="O1306" s="124" t="str">
        <f t="shared" si="349"/>
        <v/>
      </c>
      <c r="P1306" s="125" t="e">
        <f t="shared" si="346"/>
        <v>#N/A</v>
      </c>
      <c r="Q1306" s="126">
        <f t="shared" si="347"/>
        <v>0</v>
      </c>
      <c r="R1306" s="127">
        <f t="shared" si="350"/>
        <v>0</v>
      </c>
      <c r="S1306" s="132" t="str">
        <f t="shared" si="351"/>
        <v/>
      </c>
      <c r="T1306" s="133" t="str">
        <f t="shared" si="352"/>
        <v/>
      </c>
      <c r="U1306" s="133" t="str">
        <f t="shared" si="353"/>
        <v/>
      </c>
      <c r="V1306" s="133" t="str">
        <f t="shared" si="354"/>
        <v/>
      </c>
      <c r="W1306" s="133" t="str">
        <f t="shared" si="355"/>
        <v/>
      </c>
      <c r="X1306" s="134" t="str">
        <f t="shared" si="356"/>
        <v/>
      </c>
      <c r="Y1306" s="133" t="str">
        <f t="shared" si="357"/>
        <v/>
      </c>
      <c r="Z1306" s="135" t="str">
        <f t="shared" si="358"/>
        <v/>
      </c>
      <c r="AA1306" s="113"/>
      <c r="AB1306" s="113"/>
      <c r="AC1306" s="113"/>
      <c r="AD1306" s="113"/>
      <c r="AE1306" s="138"/>
      <c r="AF1306" s="138"/>
      <c r="AG1306" s="138"/>
      <c r="AH1306" s="113"/>
      <c r="AI1306" s="253" t="s">
        <v>674</v>
      </c>
      <c r="AJ1306" s="234" t="s">
        <v>731</v>
      </c>
      <c r="AK1306" s="235">
        <v>0.04</v>
      </c>
      <c r="AL1306" s="254">
        <v>0</v>
      </c>
      <c r="AM1306" s="113" t="s">
        <v>2622</v>
      </c>
    </row>
    <row r="1307" spans="1:39" ht="12.75">
      <c r="A1307" s="114" t="str">
        <f t="shared" si="359"/>
        <v/>
      </c>
      <c r="B1307" s="115"/>
      <c r="C1307" s="116"/>
      <c r="D1307" s="116"/>
      <c r="E1307" s="146"/>
      <c r="F1307" s="146"/>
      <c r="G1307" s="147"/>
      <c r="H1307" s="117"/>
      <c r="I1307" s="118" t="str">
        <f t="shared" si="343"/>
        <v/>
      </c>
      <c r="J1307" s="119"/>
      <c r="K1307" s="120">
        <v>1</v>
      </c>
      <c r="L1307" s="121">
        <f t="shared" si="348"/>
        <v>0</v>
      </c>
      <c r="M1307" s="122" t="str">
        <f t="shared" si="344"/>
        <v/>
      </c>
      <c r="N1307" s="123" t="str">
        <f t="shared" si="345"/>
        <v/>
      </c>
      <c r="O1307" s="124" t="str">
        <f t="shared" si="349"/>
        <v/>
      </c>
      <c r="P1307" s="125" t="e">
        <f t="shared" si="346"/>
        <v>#N/A</v>
      </c>
      <c r="Q1307" s="126">
        <f t="shared" si="347"/>
        <v>0</v>
      </c>
      <c r="R1307" s="127">
        <f t="shared" si="350"/>
        <v>0</v>
      </c>
      <c r="S1307" s="132" t="str">
        <f t="shared" si="351"/>
        <v/>
      </c>
      <c r="T1307" s="133" t="str">
        <f t="shared" si="352"/>
        <v/>
      </c>
      <c r="U1307" s="133" t="str">
        <f t="shared" si="353"/>
        <v/>
      </c>
      <c r="V1307" s="133" t="str">
        <f t="shared" si="354"/>
        <v/>
      </c>
      <c r="W1307" s="133" t="str">
        <f t="shared" si="355"/>
        <v/>
      </c>
      <c r="X1307" s="134" t="str">
        <f t="shared" si="356"/>
        <v/>
      </c>
      <c r="Y1307" s="133" t="str">
        <f t="shared" si="357"/>
        <v/>
      </c>
      <c r="Z1307" s="135" t="str">
        <f t="shared" si="358"/>
        <v/>
      </c>
      <c r="AA1307" s="113"/>
      <c r="AB1307" s="113"/>
      <c r="AC1307" s="113"/>
      <c r="AD1307" s="113"/>
      <c r="AE1307" s="138"/>
      <c r="AF1307" s="138"/>
      <c r="AG1307" s="138"/>
      <c r="AH1307" s="113"/>
      <c r="AI1307" s="253" t="s">
        <v>675</v>
      </c>
      <c r="AJ1307" s="234" t="s">
        <v>731</v>
      </c>
      <c r="AK1307" s="235">
        <v>0.04</v>
      </c>
      <c r="AL1307" s="254">
        <v>0</v>
      </c>
      <c r="AM1307" s="113" t="s">
        <v>2622</v>
      </c>
    </row>
    <row r="1308" spans="1:39" ht="12.75">
      <c r="A1308" s="114" t="str">
        <f t="shared" si="359"/>
        <v/>
      </c>
      <c r="B1308" s="115"/>
      <c r="C1308" s="116"/>
      <c r="D1308" s="116"/>
      <c r="E1308" s="146"/>
      <c r="F1308" s="146"/>
      <c r="G1308" s="147"/>
      <c r="H1308" s="117"/>
      <c r="I1308" s="118" t="str">
        <f t="shared" si="343"/>
        <v/>
      </c>
      <c r="J1308" s="119"/>
      <c r="K1308" s="120">
        <v>1</v>
      </c>
      <c r="L1308" s="121">
        <f t="shared" si="348"/>
        <v>0</v>
      </c>
      <c r="M1308" s="122" t="str">
        <f t="shared" si="344"/>
        <v/>
      </c>
      <c r="N1308" s="123" t="str">
        <f t="shared" si="345"/>
        <v/>
      </c>
      <c r="O1308" s="124" t="str">
        <f t="shared" si="349"/>
        <v/>
      </c>
      <c r="P1308" s="125" t="e">
        <f t="shared" si="346"/>
        <v>#N/A</v>
      </c>
      <c r="Q1308" s="126">
        <f t="shared" si="347"/>
        <v>0</v>
      </c>
      <c r="R1308" s="127">
        <f t="shared" si="350"/>
        <v>0</v>
      </c>
      <c r="S1308" s="132" t="str">
        <f t="shared" si="351"/>
        <v/>
      </c>
      <c r="T1308" s="133" t="str">
        <f t="shared" si="352"/>
        <v/>
      </c>
      <c r="U1308" s="133" t="str">
        <f t="shared" si="353"/>
        <v/>
      </c>
      <c r="V1308" s="133" t="str">
        <f t="shared" si="354"/>
        <v/>
      </c>
      <c r="W1308" s="133" t="str">
        <f t="shared" si="355"/>
        <v/>
      </c>
      <c r="X1308" s="134" t="str">
        <f t="shared" si="356"/>
        <v/>
      </c>
      <c r="Y1308" s="133" t="str">
        <f t="shared" si="357"/>
        <v/>
      </c>
      <c r="Z1308" s="135" t="str">
        <f t="shared" si="358"/>
        <v/>
      </c>
      <c r="AA1308" s="113"/>
      <c r="AB1308" s="113"/>
      <c r="AC1308" s="113"/>
      <c r="AD1308" s="113"/>
      <c r="AE1308" s="138"/>
      <c r="AF1308" s="138"/>
      <c r="AG1308" s="138"/>
      <c r="AH1308" s="113"/>
      <c r="AI1308" s="253" t="s">
        <v>676</v>
      </c>
      <c r="AJ1308" s="234" t="s">
        <v>731</v>
      </c>
      <c r="AK1308" s="235">
        <v>0.04</v>
      </c>
      <c r="AL1308" s="254">
        <v>0</v>
      </c>
      <c r="AM1308" s="113" t="s">
        <v>2622</v>
      </c>
    </row>
    <row r="1309" spans="1:39" ht="12.75">
      <c r="A1309" s="114" t="str">
        <f t="shared" si="359"/>
        <v/>
      </c>
      <c r="B1309" s="115"/>
      <c r="C1309" s="116"/>
      <c r="D1309" s="116"/>
      <c r="E1309" s="146"/>
      <c r="F1309" s="146"/>
      <c r="G1309" s="147"/>
      <c r="H1309" s="117"/>
      <c r="I1309" s="118" t="str">
        <f t="shared" si="343"/>
        <v/>
      </c>
      <c r="J1309" s="119"/>
      <c r="K1309" s="120">
        <v>1</v>
      </c>
      <c r="L1309" s="121">
        <f t="shared" si="348"/>
        <v>0</v>
      </c>
      <c r="M1309" s="122" t="str">
        <f t="shared" si="344"/>
        <v/>
      </c>
      <c r="N1309" s="123" t="str">
        <f t="shared" si="345"/>
        <v/>
      </c>
      <c r="O1309" s="124" t="str">
        <f t="shared" si="349"/>
        <v/>
      </c>
      <c r="P1309" s="125" t="e">
        <f t="shared" si="346"/>
        <v>#N/A</v>
      </c>
      <c r="Q1309" s="126">
        <f t="shared" si="347"/>
        <v>0</v>
      </c>
      <c r="R1309" s="127">
        <f t="shared" si="350"/>
        <v>0</v>
      </c>
      <c r="S1309" s="132" t="str">
        <f t="shared" si="351"/>
        <v/>
      </c>
      <c r="T1309" s="133" t="str">
        <f t="shared" si="352"/>
        <v/>
      </c>
      <c r="U1309" s="133" t="str">
        <f t="shared" si="353"/>
        <v/>
      </c>
      <c r="V1309" s="133" t="str">
        <f t="shared" si="354"/>
        <v/>
      </c>
      <c r="W1309" s="133" t="str">
        <f t="shared" si="355"/>
        <v/>
      </c>
      <c r="X1309" s="134" t="str">
        <f t="shared" si="356"/>
        <v/>
      </c>
      <c r="Y1309" s="133" t="str">
        <f t="shared" si="357"/>
        <v/>
      </c>
      <c r="Z1309" s="135" t="str">
        <f t="shared" si="358"/>
        <v/>
      </c>
      <c r="AA1309" s="113"/>
      <c r="AB1309" s="113"/>
      <c r="AC1309" s="113"/>
      <c r="AD1309" s="113"/>
      <c r="AE1309" s="138"/>
      <c r="AF1309" s="138"/>
      <c r="AG1309" s="138"/>
      <c r="AH1309" s="113"/>
      <c r="AI1309" s="253" t="s">
        <v>677</v>
      </c>
      <c r="AJ1309" s="234" t="s">
        <v>731</v>
      </c>
      <c r="AK1309" s="235">
        <v>0.04</v>
      </c>
      <c r="AL1309" s="254">
        <v>0</v>
      </c>
      <c r="AM1309" s="113" t="s">
        <v>2622</v>
      </c>
    </row>
    <row r="1310" spans="1:39" ht="12.75">
      <c r="A1310" s="114" t="str">
        <f t="shared" si="359"/>
        <v/>
      </c>
      <c r="B1310" s="115"/>
      <c r="C1310" s="116"/>
      <c r="D1310" s="116"/>
      <c r="E1310" s="146"/>
      <c r="F1310" s="146"/>
      <c r="G1310" s="147"/>
      <c r="H1310" s="117"/>
      <c r="I1310" s="118" t="str">
        <f t="shared" si="343"/>
        <v/>
      </c>
      <c r="J1310" s="119"/>
      <c r="K1310" s="120">
        <v>1</v>
      </c>
      <c r="L1310" s="121">
        <f t="shared" si="348"/>
        <v>0</v>
      </c>
      <c r="M1310" s="122" t="str">
        <f t="shared" si="344"/>
        <v/>
      </c>
      <c r="N1310" s="123" t="str">
        <f t="shared" si="345"/>
        <v/>
      </c>
      <c r="O1310" s="124" t="str">
        <f t="shared" si="349"/>
        <v/>
      </c>
      <c r="P1310" s="125" t="e">
        <f t="shared" si="346"/>
        <v>#N/A</v>
      </c>
      <c r="Q1310" s="126">
        <f t="shared" si="347"/>
        <v>0</v>
      </c>
      <c r="R1310" s="127">
        <f t="shared" si="350"/>
        <v>0</v>
      </c>
      <c r="S1310" s="132" t="str">
        <f t="shared" si="351"/>
        <v/>
      </c>
      <c r="T1310" s="133" t="str">
        <f t="shared" si="352"/>
        <v/>
      </c>
      <c r="U1310" s="133" t="str">
        <f t="shared" si="353"/>
        <v/>
      </c>
      <c r="V1310" s="133" t="str">
        <f t="shared" si="354"/>
        <v/>
      </c>
      <c r="W1310" s="133" t="str">
        <f t="shared" si="355"/>
        <v/>
      </c>
      <c r="X1310" s="134" t="str">
        <f t="shared" si="356"/>
        <v/>
      </c>
      <c r="Y1310" s="133" t="str">
        <f t="shared" si="357"/>
        <v/>
      </c>
      <c r="Z1310" s="135" t="str">
        <f t="shared" si="358"/>
        <v/>
      </c>
      <c r="AA1310" s="113"/>
      <c r="AB1310" s="113"/>
      <c r="AC1310" s="113"/>
      <c r="AD1310" s="113"/>
      <c r="AE1310" s="138"/>
      <c r="AF1310" s="138"/>
      <c r="AG1310" s="138"/>
      <c r="AH1310" s="113"/>
      <c r="AI1310" s="253" t="s">
        <v>678</v>
      </c>
      <c r="AJ1310" s="234" t="s">
        <v>731</v>
      </c>
      <c r="AK1310" s="235">
        <v>0.04</v>
      </c>
      <c r="AL1310" s="254">
        <v>0</v>
      </c>
      <c r="AM1310" s="113" t="s">
        <v>2622</v>
      </c>
    </row>
    <row r="1311" spans="1:39" ht="12.75">
      <c r="A1311" s="114" t="str">
        <f t="shared" si="359"/>
        <v/>
      </c>
      <c r="B1311" s="115"/>
      <c r="C1311" s="116"/>
      <c r="D1311" s="116"/>
      <c r="E1311" s="146"/>
      <c r="F1311" s="146"/>
      <c r="G1311" s="147"/>
      <c r="H1311" s="117"/>
      <c r="I1311" s="118" t="str">
        <f t="shared" si="343"/>
        <v/>
      </c>
      <c r="J1311" s="119"/>
      <c r="K1311" s="120">
        <v>1</v>
      </c>
      <c r="L1311" s="121">
        <f t="shared" si="348"/>
        <v>0</v>
      </c>
      <c r="M1311" s="122" t="str">
        <f t="shared" si="344"/>
        <v/>
      </c>
      <c r="N1311" s="123" t="str">
        <f t="shared" si="345"/>
        <v/>
      </c>
      <c r="O1311" s="124" t="str">
        <f t="shared" si="349"/>
        <v/>
      </c>
      <c r="P1311" s="125" t="e">
        <f t="shared" si="346"/>
        <v>#N/A</v>
      </c>
      <c r="Q1311" s="126">
        <f t="shared" si="347"/>
        <v>0</v>
      </c>
      <c r="R1311" s="127">
        <f t="shared" si="350"/>
        <v>0</v>
      </c>
      <c r="S1311" s="132" t="str">
        <f t="shared" si="351"/>
        <v/>
      </c>
      <c r="T1311" s="133" t="str">
        <f t="shared" si="352"/>
        <v/>
      </c>
      <c r="U1311" s="133" t="str">
        <f t="shared" si="353"/>
        <v/>
      </c>
      <c r="V1311" s="133" t="str">
        <f t="shared" si="354"/>
        <v/>
      </c>
      <c r="W1311" s="133" t="str">
        <f t="shared" si="355"/>
        <v/>
      </c>
      <c r="X1311" s="134" t="str">
        <f t="shared" si="356"/>
        <v/>
      </c>
      <c r="Y1311" s="133" t="str">
        <f t="shared" si="357"/>
        <v/>
      </c>
      <c r="Z1311" s="135" t="str">
        <f t="shared" si="358"/>
        <v/>
      </c>
      <c r="AA1311" s="113"/>
      <c r="AB1311" s="113"/>
      <c r="AC1311" s="113"/>
      <c r="AD1311" s="113"/>
      <c r="AE1311" s="138"/>
      <c r="AF1311" s="138"/>
      <c r="AG1311" s="138"/>
      <c r="AH1311" s="113"/>
      <c r="AI1311" s="253" t="s">
        <v>679</v>
      </c>
      <c r="AJ1311" s="234" t="s">
        <v>731</v>
      </c>
      <c r="AK1311" s="235">
        <v>0.04</v>
      </c>
      <c r="AL1311" s="254">
        <v>0</v>
      </c>
      <c r="AM1311" s="113" t="s">
        <v>2622</v>
      </c>
    </row>
    <row r="1312" spans="1:39" ht="12.75">
      <c r="A1312" s="114" t="str">
        <f t="shared" si="359"/>
        <v/>
      </c>
      <c r="B1312" s="115"/>
      <c r="C1312" s="116"/>
      <c r="D1312" s="116"/>
      <c r="E1312" s="146"/>
      <c r="F1312" s="146"/>
      <c r="G1312" s="147"/>
      <c r="H1312" s="117"/>
      <c r="I1312" s="118" t="str">
        <f t="shared" si="343"/>
        <v/>
      </c>
      <c r="J1312" s="119"/>
      <c r="K1312" s="120">
        <v>1</v>
      </c>
      <c r="L1312" s="121">
        <f t="shared" si="348"/>
        <v>0</v>
      </c>
      <c r="M1312" s="122" t="str">
        <f t="shared" si="344"/>
        <v/>
      </c>
      <c r="N1312" s="123" t="str">
        <f t="shared" si="345"/>
        <v/>
      </c>
      <c r="O1312" s="124" t="str">
        <f t="shared" si="349"/>
        <v/>
      </c>
      <c r="P1312" s="125" t="e">
        <f t="shared" si="346"/>
        <v>#N/A</v>
      </c>
      <c r="Q1312" s="126">
        <f t="shared" si="347"/>
        <v>0</v>
      </c>
      <c r="R1312" s="127">
        <f t="shared" si="350"/>
        <v>0</v>
      </c>
      <c r="S1312" s="132" t="str">
        <f t="shared" si="351"/>
        <v/>
      </c>
      <c r="T1312" s="133" t="str">
        <f t="shared" si="352"/>
        <v/>
      </c>
      <c r="U1312" s="133" t="str">
        <f t="shared" si="353"/>
        <v/>
      </c>
      <c r="V1312" s="133" t="str">
        <f t="shared" si="354"/>
        <v/>
      </c>
      <c r="W1312" s="133" t="str">
        <f t="shared" si="355"/>
        <v/>
      </c>
      <c r="X1312" s="134" t="str">
        <f t="shared" si="356"/>
        <v/>
      </c>
      <c r="Y1312" s="133" t="str">
        <f t="shared" si="357"/>
        <v/>
      </c>
      <c r="Z1312" s="135" t="str">
        <f t="shared" si="358"/>
        <v/>
      </c>
      <c r="AA1312" s="113"/>
      <c r="AB1312" s="113"/>
      <c r="AC1312" s="113"/>
      <c r="AD1312" s="113"/>
      <c r="AE1312" s="138"/>
      <c r="AF1312" s="138"/>
      <c r="AG1312" s="138"/>
      <c r="AH1312" s="113"/>
      <c r="AI1312" s="253" t="s">
        <v>680</v>
      </c>
      <c r="AJ1312" s="234" t="s">
        <v>731</v>
      </c>
      <c r="AK1312" s="235">
        <v>0.04</v>
      </c>
      <c r="AL1312" s="254">
        <v>0</v>
      </c>
      <c r="AM1312" s="113" t="s">
        <v>2622</v>
      </c>
    </row>
    <row r="1313" spans="1:39" ht="12.75">
      <c r="A1313" s="114" t="str">
        <f t="shared" si="359"/>
        <v/>
      </c>
      <c r="B1313" s="115"/>
      <c r="C1313" s="116"/>
      <c r="D1313" s="116"/>
      <c r="E1313" s="146"/>
      <c r="F1313" s="146"/>
      <c r="G1313" s="147"/>
      <c r="H1313" s="117"/>
      <c r="I1313" s="118" t="str">
        <f t="shared" si="343"/>
        <v/>
      </c>
      <c r="J1313" s="119"/>
      <c r="K1313" s="120">
        <v>1</v>
      </c>
      <c r="L1313" s="121">
        <f t="shared" si="348"/>
        <v>0</v>
      </c>
      <c r="M1313" s="122" t="str">
        <f t="shared" si="344"/>
        <v/>
      </c>
      <c r="N1313" s="123" t="str">
        <f t="shared" si="345"/>
        <v/>
      </c>
      <c r="O1313" s="124" t="str">
        <f t="shared" si="349"/>
        <v/>
      </c>
      <c r="P1313" s="125" t="e">
        <f t="shared" si="346"/>
        <v>#N/A</v>
      </c>
      <c r="Q1313" s="126">
        <f t="shared" si="347"/>
        <v>0</v>
      </c>
      <c r="R1313" s="127">
        <f t="shared" si="350"/>
        <v>0</v>
      </c>
      <c r="S1313" s="132" t="str">
        <f t="shared" si="351"/>
        <v/>
      </c>
      <c r="T1313" s="133" t="str">
        <f t="shared" si="352"/>
        <v/>
      </c>
      <c r="U1313" s="133" t="str">
        <f t="shared" si="353"/>
        <v/>
      </c>
      <c r="V1313" s="133" t="str">
        <f t="shared" si="354"/>
        <v/>
      </c>
      <c r="W1313" s="133" t="str">
        <f t="shared" si="355"/>
        <v/>
      </c>
      <c r="X1313" s="134" t="str">
        <f t="shared" si="356"/>
        <v/>
      </c>
      <c r="Y1313" s="133" t="str">
        <f t="shared" si="357"/>
        <v/>
      </c>
      <c r="Z1313" s="135" t="str">
        <f t="shared" si="358"/>
        <v/>
      </c>
      <c r="AA1313" s="113"/>
      <c r="AB1313" s="113"/>
      <c r="AC1313" s="113"/>
      <c r="AD1313" s="113"/>
      <c r="AE1313" s="138"/>
      <c r="AF1313" s="138"/>
      <c r="AG1313" s="138"/>
      <c r="AH1313" s="113"/>
      <c r="AI1313" s="253" t="s">
        <v>681</v>
      </c>
      <c r="AJ1313" s="234" t="s">
        <v>731</v>
      </c>
      <c r="AK1313" s="235">
        <v>0.04</v>
      </c>
      <c r="AL1313" s="254">
        <v>0</v>
      </c>
      <c r="AM1313" s="113" t="s">
        <v>2622</v>
      </c>
    </row>
    <row r="1314" spans="1:39" ht="12.75">
      <c r="A1314" s="114" t="str">
        <f t="shared" si="359"/>
        <v/>
      </c>
      <c r="B1314" s="115"/>
      <c r="C1314" s="116"/>
      <c r="D1314" s="116"/>
      <c r="E1314" s="146"/>
      <c r="F1314" s="146"/>
      <c r="G1314" s="147"/>
      <c r="H1314" s="117"/>
      <c r="I1314" s="118" t="str">
        <f t="shared" si="343"/>
        <v/>
      </c>
      <c r="J1314" s="119"/>
      <c r="K1314" s="120">
        <v>1</v>
      </c>
      <c r="L1314" s="121">
        <f t="shared" si="348"/>
        <v>0</v>
      </c>
      <c r="M1314" s="122" t="str">
        <f t="shared" si="344"/>
        <v/>
      </c>
      <c r="N1314" s="123" t="str">
        <f t="shared" si="345"/>
        <v/>
      </c>
      <c r="O1314" s="124" t="str">
        <f t="shared" si="349"/>
        <v/>
      </c>
      <c r="P1314" s="125" t="e">
        <f t="shared" si="346"/>
        <v>#N/A</v>
      </c>
      <c r="Q1314" s="126">
        <f t="shared" si="347"/>
        <v>0</v>
      </c>
      <c r="R1314" s="127">
        <f t="shared" si="350"/>
        <v>0</v>
      </c>
      <c r="S1314" s="132" t="str">
        <f t="shared" si="351"/>
        <v/>
      </c>
      <c r="T1314" s="133" t="str">
        <f t="shared" si="352"/>
        <v/>
      </c>
      <c r="U1314" s="133" t="str">
        <f t="shared" si="353"/>
        <v/>
      </c>
      <c r="V1314" s="133" t="str">
        <f t="shared" si="354"/>
        <v/>
      </c>
      <c r="W1314" s="133" t="str">
        <f t="shared" si="355"/>
        <v/>
      </c>
      <c r="X1314" s="134" t="str">
        <f t="shared" si="356"/>
        <v/>
      </c>
      <c r="Y1314" s="133" t="str">
        <f t="shared" si="357"/>
        <v/>
      </c>
      <c r="Z1314" s="135" t="str">
        <f t="shared" si="358"/>
        <v/>
      </c>
      <c r="AA1314" s="113"/>
      <c r="AB1314" s="113"/>
      <c r="AC1314" s="113"/>
      <c r="AD1314" s="113"/>
      <c r="AE1314" s="138"/>
      <c r="AF1314" s="138"/>
      <c r="AG1314" s="138"/>
      <c r="AH1314" s="113"/>
      <c r="AI1314" s="253" t="s">
        <v>682</v>
      </c>
      <c r="AJ1314" s="234" t="s">
        <v>731</v>
      </c>
      <c r="AK1314" s="235">
        <v>0.04</v>
      </c>
      <c r="AL1314" s="254">
        <v>0</v>
      </c>
      <c r="AM1314" s="113" t="s">
        <v>2622</v>
      </c>
    </row>
    <row r="1315" spans="1:39" ht="12.75">
      <c r="A1315" s="114" t="str">
        <f t="shared" si="359"/>
        <v/>
      </c>
      <c r="B1315" s="115"/>
      <c r="C1315" s="116"/>
      <c r="D1315" s="116"/>
      <c r="E1315" s="146"/>
      <c r="F1315" s="146"/>
      <c r="G1315" s="147"/>
      <c r="H1315" s="117"/>
      <c r="I1315" s="118" t="str">
        <f t="shared" si="343"/>
        <v/>
      </c>
      <c r="J1315" s="119"/>
      <c r="K1315" s="120">
        <v>1</v>
      </c>
      <c r="L1315" s="121">
        <f t="shared" si="348"/>
        <v>0</v>
      </c>
      <c r="M1315" s="122" t="str">
        <f t="shared" si="344"/>
        <v/>
      </c>
      <c r="N1315" s="123" t="str">
        <f t="shared" si="345"/>
        <v/>
      </c>
      <c r="O1315" s="124" t="str">
        <f t="shared" si="349"/>
        <v/>
      </c>
      <c r="P1315" s="125" t="e">
        <f t="shared" si="346"/>
        <v>#N/A</v>
      </c>
      <c r="Q1315" s="126">
        <f t="shared" si="347"/>
        <v>0</v>
      </c>
      <c r="R1315" s="127">
        <f t="shared" si="350"/>
        <v>0</v>
      </c>
      <c r="S1315" s="132" t="str">
        <f t="shared" si="351"/>
        <v/>
      </c>
      <c r="T1315" s="133" t="str">
        <f t="shared" si="352"/>
        <v/>
      </c>
      <c r="U1315" s="133" t="str">
        <f t="shared" si="353"/>
        <v/>
      </c>
      <c r="V1315" s="133" t="str">
        <f t="shared" si="354"/>
        <v/>
      </c>
      <c r="W1315" s="133" t="str">
        <f t="shared" si="355"/>
        <v/>
      </c>
      <c r="X1315" s="134" t="str">
        <f t="shared" si="356"/>
        <v/>
      </c>
      <c r="Y1315" s="133" t="str">
        <f t="shared" si="357"/>
        <v/>
      </c>
      <c r="Z1315" s="135" t="str">
        <f t="shared" si="358"/>
        <v/>
      </c>
      <c r="AA1315" s="113"/>
      <c r="AB1315" s="113"/>
      <c r="AC1315" s="113"/>
      <c r="AD1315" s="113"/>
      <c r="AE1315" s="138"/>
      <c r="AF1315" s="138"/>
      <c r="AG1315" s="138"/>
      <c r="AH1315" s="113"/>
      <c r="AI1315" s="253" t="s">
        <v>683</v>
      </c>
      <c r="AJ1315" s="234" t="s">
        <v>731</v>
      </c>
      <c r="AK1315" s="235">
        <v>0.04</v>
      </c>
      <c r="AL1315" s="254">
        <v>0</v>
      </c>
      <c r="AM1315" s="113" t="s">
        <v>2622</v>
      </c>
    </row>
    <row r="1316" spans="1:39" ht="12.75">
      <c r="A1316" s="114" t="str">
        <f t="shared" si="359"/>
        <v/>
      </c>
      <c r="B1316" s="115"/>
      <c r="C1316" s="116"/>
      <c r="D1316" s="116"/>
      <c r="E1316" s="146"/>
      <c r="F1316" s="146"/>
      <c r="G1316" s="147"/>
      <c r="H1316" s="117"/>
      <c r="I1316" s="118" t="str">
        <f t="shared" si="343"/>
        <v/>
      </c>
      <c r="J1316" s="119"/>
      <c r="K1316" s="120">
        <v>1</v>
      </c>
      <c r="L1316" s="121">
        <f t="shared" si="348"/>
        <v>0</v>
      </c>
      <c r="M1316" s="122" t="str">
        <f t="shared" si="344"/>
        <v/>
      </c>
      <c r="N1316" s="123" t="str">
        <f t="shared" si="345"/>
        <v/>
      </c>
      <c r="O1316" s="124" t="str">
        <f t="shared" si="349"/>
        <v/>
      </c>
      <c r="P1316" s="125" t="e">
        <f t="shared" si="346"/>
        <v>#N/A</v>
      </c>
      <c r="Q1316" s="126">
        <f t="shared" si="347"/>
        <v>0</v>
      </c>
      <c r="R1316" s="127">
        <f t="shared" si="350"/>
        <v>0</v>
      </c>
      <c r="S1316" s="132" t="str">
        <f t="shared" si="351"/>
        <v/>
      </c>
      <c r="T1316" s="133" t="str">
        <f t="shared" si="352"/>
        <v/>
      </c>
      <c r="U1316" s="133" t="str">
        <f t="shared" si="353"/>
        <v/>
      </c>
      <c r="V1316" s="133" t="str">
        <f t="shared" si="354"/>
        <v/>
      </c>
      <c r="W1316" s="133" t="str">
        <f t="shared" si="355"/>
        <v/>
      </c>
      <c r="X1316" s="134" t="str">
        <f t="shared" si="356"/>
        <v/>
      </c>
      <c r="Y1316" s="133" t="str">
        <f t="shared" si="357"/>
        <v/>
      </c>
      <c r="Z1316" s="135" t="str">
        <f t="shared" si="358"/>
        <v/>
      </c>
      <c r="AA1316" s="113"/>
      <c r="AB1316" s="113"/>
      <c r="AC1316" s="113"/>
      <c r="AD1316" s="113"/>
      <c r="AE1316" s="138"/>
      <c r="AF1316" s="138"/>
      <c r="AG1316" s="138"/>
      <c r="AH1316" s="113"/>
      <c r="AI1316" s="253" t="s">
        <v>684</v>
      </c>
      <c r="AJ1316" s="234" t="s">
        <v>731</v>
      </c>
      <c r="AK1316" s="235">
        <v>0.04</v>
      </c>
      <c r="AL1316" s="254">
        <v>0</v>
      </c>
      <c r="AM1316" s="113" t="s">
        <v>2622</v>
      </c>
    </row>
    <row r="1317" spans="1:39" ht="12.75">
      <c r="A1317" s="114" t="str">
        <f t="shared" si="359"/>
        <v/>
      </c>
      <c r="B1317" s="115"/>
      <c r="C1317" s="116"/>
      <c r="D1317" s="116"/>
      <c r="E1317" s="146"/>
      <c r="F1317" s="146"/>
      <c r="G1317" s="147"/>
      <c r="H1317" s="117"/>
      <c r="I1317" s="118" t="str">
        <f t="shared" si="343"/>
        <v/>
      </c>
      <c r="J1317" s="119"/>
      <c r="K1317" s="120">
        <v>1</v>
      </c>
      <c r="L1317" s="121">
        <f t="shared" si="348"/>
        <v>0</v>
      </c>
      <c r="M1317" s="122" t="str">
        <f t="shared" si="344"/>
        <v/>
      </c>
      <c r="N1317" s="123" t="str">
        <f t="shared" si="345"/>
        <v/>
      </c>
      <c r="O1317" s="124" t="str">
        <f t="shared" si="349"/>
        <v/>
      </c>
      <c r="P1317" s="125" t="e">
        <f t="shared" si="346"/>
        <v>#N/A</v>
      </c>
      <c r="Q1317" s="126">
        <f t="shared" si="347"/>
        <v>0</v>
      </c>
      <c r="R1317" s="127">
        <f t="shared" si="350"/>
        <v>0</v>
      </c>
      <c r="S1317" s="132" t="str">
        <f t="shared" si="351"/>
        <v/>
      </c>
      <c r="T1317" s="133" t="str">
        <f t="shared" si="352"/>
        <v/>
      </c>
      <c r="U1317" s="133" t="str">
        <f t="shared" si="353"/>
        <v/>
      </c>
      <c r="V1317" s="133" t="str">
        <f t="shared" si="354"/>
        <v/>
      </c>
      <c r="W1317" s="133" t="str">
        <f t="shared" si="355"/>
        <v/>
      </c>
      <c r="X1317" s="134" t="str">
        <f t="shared" si="356"/>
        <v/>
      </c>
      <c r="Y1317" s="133" t="str">
        <f t="shared" si="357"/>
        <v/>
      </c>
      <c r="Z1317" s="135" t="str">
        <f t="shared" si="358"/>
        <v/>
      </c>
      <c r="AA1317" s="113"/>
      <c r="AB1317" s="113"/>
      <c r="AC1317" s="113"/>
      <c r="AD1317" s="113"/>
      <c r="AE1317" s="138"/>
      <c r="AF1317" s="138"/>
      <c r="AG1317" s="138"/>
      <c r="AH1317" s="113"/>
      <c r="AI1317" s="253" t="s">
        <v>685</v>
      </c>
      <c r="AJ1317" s="234" t="s">
        <v>731</v>
      </c>
      <c r="AK1317" s="235">
        <v>0.04</v>
      </c>
      <c r="AL1317" s="254">
        <v>0</v>
      </c>
      <c r="AM1317" s="113" t="s">
        <v>2622</v>
      </c>
    </row>
    <row r="1318" spans="1:39" ht="12.75">
      <c r="A1318" s="114" t="str">
        <f t="shared" si="359"/>
        <v/>
      </c>
      <c r="B1318" s="115"/>
      <c r="C1318" s="116"/>
      <c r="D1318" s="116"/>
      <c r="E1318" s="146"/>
      <c r="F1318" s="146"/>
      <c r="G1318" s="147"/>
      <c r="H1318" s="117"/>
      <c r="I1318" s="118" t="str">
        <f t="shared" si="343"/>
        <v/>
      </c>
      <c r="J1318" s="119"/>
      <c r="K1318" s="120">
        <v>1</v>
      </c>
      <c r="L1318" s="121">
        <f t="shared" si="348"/>
        <v>0</v>
      </c>
      <c r="M1318" s="122" t="str">
        <f t="shared" si="344"/>
        <v/>
      </c>
      <c r="N1318" s="123" t="str">
        <f t="shared" si="345"/>
        <v/>
      </c>
      <c r="O1318" s="124" t="str">
        <f t="shared" si="349"/>
        <v/>
      </c>
      <c r="P1318" s="125" t="e">
        <f t="shared" si="346"/>
        <v>#N/A</v>
      </c>
      <c r="Q1318" s="126">
        <f t="shared" si="347"/>
        <v>0</v>
      </c>
      <c r="R1318" s="127">
        <f t="shared" si="350"/>
        <v>0</v>
      </c>
      <c r="S1318" s="132" t="str">
        <f t="shared" si="351"/>
        <v/>
      </c>
      <c r="T1318" s="133" t="str">
        <f t="shared" si="352"/>
        <v/>
      </c>
      <c r="U1318" s="133" t="str">
        <f t="shared" si="353"/>
        <v/>
      </c>
      <c r="V1318" s="133" t="str">
        <f t="shared" si="354"/>
        <v/>
      </c>
      <c r="W1318" s="133" t="str">
        <f t="shared" si="355"/>
        <v/>
      </c>
      <c r="X1318" s="134" t="str">
        <f t="shared" si="356"/>
        <v/>
      </c>
      <c r="Y1318" s="133" t="str">
        <f t="shared" si="357"/>
        <v/>
      </c>
      <c r="Z1318" s="135" t="str">
        <f t="shared" si="358"/>
        <v/>
      </c>
      <c r="AA1318" s="113"/>
      <c r="AB1318" s="113"/>
      <c r="AC1318" s="113"/>
      <c r="AD1318" s="113"/>
      <c r="AE1318" s="138"/>
      <c r="AF1318" s="138"/>
      <c r="AG1318" s="138"/>
      <c r="AH1318" s="113"/>
      <c r="AI1318" s="253" t="s">
        <v>686</v>
      </c>
      <c r="AJ1318" s="234" t="s">
        <v>731</v>
      </c>
      <c r="AK1318" s="235">
        <v>0.04</v>
      </c>
      <c r="AL1318" s="254">
        <v>0</v>
      </c>
      <c r="AM1318" s="113" t="s">
        <v>2622</v>
      </c>
    </row>
    <row r="1319" spans="1:39" ht="12.75">
      <c r="A1319" s="114" t="str">
        <f t="shared" si="359"/>
        <v/>
      </c>
      <c r="B1319" s="115"/>
      <c r="C1319" s="116"/>
      <c r="D1319" s="116"/>
      <c r="E1319" s="146"/>
      <c r="F1319" s="146"/>
      <c r="G1319" s="147"/>
      <c r="H1319" s="117"/>
      <c r="I1319" s="118" t="str">
        <f t="shared" si="343"/>
        <v/>
      </c>
      <c r="J1319" s="119"/>
      <c r="K1319" s="120">
        <v>1</v>
      </c>
      <c r="L1319" s="121">
        <f t="shared" si="348"/>
        <v>0</v>
      </c>
      <c r="M1319" s="122" t="str">
        <f t="shared" si="344"/>
        <v/>
      </c>
      <c r="N1319" s="123" t="str">
        <f t="shared" si="345"/>
        <v/>
      </c>
      <c r="O1319" s="124" t="str">
        <f t="shared" si="349"/>
        <v/>
      </c>
      <c r="P1319" s="125" t="e">
        <f t="shared" si="346"/>
        <v>#N/A</v>
      </c>
      <c r="Q1319" s="126">
        <f t="shared" si="347"/>
        <v>0</v>
      </c>
      <c r="R1319" s="127">
        <f t="shared" si="350"/>
        <v>0</v>
      </c>
      <c r="S1319" s="132" t="str">
        <f t="shared" si="351"/>
        <v/>
      </c>
      <c r="T1319" s="133" t="str">
        <f t="shared" si="352"/>
        <v/>
      </c>
      <c r="U1319" s="133" t="str">
        <f t="shared" si="353"/>
        <v/>
      </c>
      <c r="V1319" s="133" t="str">
        <f t="shared" si="354"/>
        <v/>
      </c>
      <c r="W1319" s="133" t="str">
        <f t="shared" si="355"/>
        <v/>
      </c>
      <c r="X1319" s="134" t="str">
        <f t="shared" si="356"/>
        <v/>
      </c>
      <c r="Y1319" s="133" t="str">
        <f t="shared" si="357"/>
        <v/>
      </c>
      <c r="Z1319" s="135" t="str">
        <f t="shared" si="358"/>
        <v/>
      </c>
      <c r="AA1319" s="113"/>
      <c r="AB1319" s="113"/>
      <c r="AC1319" s="113"/>
      <c r="AD1319" s="113"/>
      <c r="AE1319" s="138"/>
      <c r="AF1319" s="138"/>
      <c r="AG1319" s="138"/>
      <c r="AH1319" s="113"/>
      <c r="AI1319" s="253" t="s">
        <v>687</v>
      </c>
      <c r="AJ1319" s="234" t="s">
        <v>731</v>
      </c>
      <c r="AK1319" s="235">
        <v>0.04</v>
      </c>
      <c r="AL1319" s="254">
        <v>0</v>
      </c>
      <c r="AM1319" s="113" t="s">
        <v>2622</v>
      </c>
    </row>
    <row r="1320" spans="1:39" ht="12.75">
      <c r="A1320" s="114" t="str">
        <f t="shared" si="359"/>
        <v/>
      </c>
      <c r="B1320" s="115"/>
      <c r="C1320" s="116"/>
      <c r="D1320" s="116"/>
      <c r="E1320" s="146"/>
      <c r="F1320" s="146"/>
      <c r="G1320" s="147"/>
      <c r="H1320" s="117"/>
      <c r="I1320" s="118" t="str">
        <f t="shared" si="343"/>
        <v/>
      </c>
      <c r="J1320" s="119"/>
      <c r="K1320" s="120">
        <v>1</v>
      </c>
      <c r="L1320" s="121">
        <f t="shared" si="348"/>
        <v>0</v>
      </c>
      <c r="M1320" s="122" t="str">
        <f t="shared" si="344"/>
        <v/>
      </c>
      <c r="N1320" s="123" t="str">
        <f t="shared" si="345"/>
        <v/>
      </c>
      <c r="O1320" s="124" t="str">
        <f t="shared" si="349"/>
        <v/>
      </c>
      <c r="P1320" s="125" t="e">
        <f t="shared" si="346"/>
        <v>#N/A</v>
      </c>
      <c r="Q1320" s="126">
        <f t="shared" si="347"/>
        <v>0</v>
      </c>
      <c r="R1320" s="127">
        <f t="shared" si="350"/>
        <v>0</v>
      </c>
      <c r="S1320" s="132" t="str">
        <f t="shared" si="351"/>
        <v/>
      </c>
      <c r="T1320" s="133" t="str">
        <f t="shared" si="352"/>
        <v/>
      </c>
      <c r="U1320" s="133" t="str">
        <f t="shared" si="353"/>
        <v/>
      </c>
      <c r="V1320" s="133" t="str">
        <f t="shared" si="354"/>
        <v/>
      </c>
      <c r="W1320" s="133" t="str">
        <f t="shared" si="355"/>
        <v/>
      </c>
      <c r="X1320" s="134" t="str">
        <f t="shared" si="356"/>
        <v/>
      </c>
      <c r="Y1320" s="133" t="str">
        <f t="shared" si="357"/>
        <v/>
      </c>
      <c r="Z1320" s="135" t="str">
        <f t="shared" si="358"/>
        <v/>
      </c>
      <c r="AA1320" s="113"/>
      <c r="AB1320" s="113"/>
      <c r="AC1320" s="113"/>
      <c r="AD1320" s="113"/>
      <c r="AE1320" s="138"/>
      <c r="AF1320" s="138"/>
      <c r="AG1320" s="138"/>
      <c r="AH1320" s="113"/>
      <c r="AI1320" s="253" t="s">
        <v>4190</v>
      </c>
      <c r="AJ1320" s="234" t="s">
        <v>731</v>
      </c>
      <c r="AK1320" s="235">
        <v>0.04</v>
      </c>
      <c r="AL1320" s="254">
        <v>0</v>
      </c>
      <c r="AM1320" s="113" t="s">
        <v>2622</v>
      </c>
    </row>
    <row r="1321" spans="1:39" ht="12.75">
      <c r="A1321" s="114" t="str">
        <f t="shared" si="359"/>
        <v/>
      </c>
      <c r="B1321" s="115"/>
      <c r="C1321" s="116"/>
      <c r="D1321" s="116"/>
      <c r="E1321" s="146"/>
      <c r="F1321" s="146"/>
      <c r="G1321" s="147"/>
      <c r="H1321" s="117"/>
      <c r="I1321" s="118" t="str">
        <f t="shared" si="343"/>
        <v/>
      </c>
      <c r="J1321" s="119"/>
      <c r="K1321" s="120">
        <v>1</v>
      </c>
      <c r="L1321" s="121">
        <f t="shared" si="348"/>
        <v>0</v>
      </c>
      <c r="M1321" s="122" t="str">
        <f t="shared" si="344"/>
        <v/>
      </c>
      <c r="N1321" s="123" t="str">
        <f t="shared" si="345"/>
        <v/>
      </c>
      <c r="O1321" s="124" t="str">
        <f t="shared" si="349"/>
        <v/>
      </c>
      <c r="P1321" s="125" t="e">
        <f t="shared" si="346"/>
        <v>#N/A</v>
      </c>
      <c r="Q1321" s="126">
        <f t="shared" si="347"/>
        <v>0</v>
      </c>
      <c r="R1321" s="127">
        <f t="shared" si="350"/>
        <v>0</v>
      </c>
      <c r="S1321" s="132" t="str">
        <f t="shared" si="351"/>
        <v/>
      </c>
      <c r="T1321" s="133" t="str">
        <f t="shared" si="352"/>
        <v/>
      </c>
      <c r="U1321" s="133" t="str">
        <f t="shared" si="353"/>
        <v/>
      </c>
      <c r="V1321" s="133" t="str">
        <f t="shared" si="354"/>
        <v/>
      </c>
      <c r="W1321" s="133" t="str">
        <f t="shared" si="355"/>
        <v/>
      </c>
      <c r="X1321" s="134" t="str">
        <f t="shared" si="356"/>
        <v/>
      </c>
      <c r="Y1321" s="133" t="str">
        <f t="shared" si="357"/>
        <v/>
      </c>
      <c r="Z1321" s="135" t="str">
        <f t="shared" si="358"/>
        <v/>
      </c>
      <c r="AA1321" s="113"/>
      <c r="AB1321" s="113"/>
      <c r="AC1321" s="113"/>
      <c r="AD1321" s="113"/>
      <c r="AE1321" s="138"/>
      <c r="AF1321" s="138"/>
      <c r="AG1321" s="138"/>
      <c r="AH1321" s="113"/>
      <c r="AI1321" s="253" t="s">
        <v>4191</v>
      </c>
      <c r="AJ1321" s="234" t="s">
        <v>731</v>
      </c>
      <c r="AK1321" s="235">
        <v>0.04</v>
      </c>
      <c r="AL1321" s="254">
        <v>0</v>
      </c>
      <c r="AM1321" s="113" t="s">
        <v>2622</v>
      </c>
    </row>
    <row r="1322" spans="1:39" ht="12.75">
      <c r="A1322" s="114" t="str">
        <f t="shared" si="359"/>
        <v/>
      </c>
      <c r="B1322" s="115"/>
      <c r="C1322" s="116"/>
      <c r="D1322" s="116"/>
      <c r="E1322" s="146"/>
      <c r="F1322" s="146"/>
      <c r="G1322" s="147"/>
      <c r="H1322" s="117"/>
      <c r="I1322" s="118" t="str">
        <f t="shared" si="343"/>
        <v/>
      </c>
      <c r="J1322" s="119"/>
      <c r="K1322" s="120">
        <v>1</v>
      </c>
      <c r="L1322" s="121">
        <f t="shared" si="348"/>
        <v>0</v>
      </c>
      <c r="M1322" s="122" t="str">
        <f t="shared" si="344"/>
        <v/>
      </c>
      <c r="N1322" s="123" t="str">
        <f t="shared" si="345"/>
        <v/>
      </c>
      <c r="O1322" s="124" t="str">
        <f t="shared" si="349"/>
        <v/>
      </c>
      <c r="P1322" s="125" t="e">
        <f t="shared" si="346"/>
        <v>#N/A</v>
      </c>
      <c r="Q1322" s="126">
        <f t="shared" si="347"/>
        <v>0</v>
      </c>
      <c r="R1322" s="127">
        <f t="shared" si="350"/>
        <v>0</v>
      </c>
      <c r="S1322" s="132" t="str">
        <f t="shared" si="351"/>
        <v/>
      </c>
      <c r="T1322" s="133" t="str">
        <f t="shared" si="352"/>
        <v/>
      </c>
      <c r="U1322" s="133" t="str">
        <f t="shared" si="353"/>
        <v/>
      </c>
      <c r="V1322" s="133" t="str">
        <f t="shared" si="354"/>
        <v/>
      </c>
      <c r="W1322" s="133" t="str">
        <f t="shared" si="355"/>
        <v/>
      </c>
      <c r="X1322" s="134" t="str">
        <f t="shared" si="356"/>
        <v/>
      </c>
      <c r="Y1322" s="133" t="str">
        <f t="shared" si="357"/>
        <v/>
      </c>
      <c r="Z1322" s="135" t="str">
        <f t="shared" si="358"/>
        <v/>
      </c>
      <c r="AA1322" s="113"/>
      <c r="AB1322" s="113"/>
      <c r="AC1322" s="113"/>
      <c r="AD1322" s="113"/>
      <c r="AE1322" s="138"/>
      <c r="AF1322" s="138"/>
      <c r="AG1322" s="138"/>
      <c r="AH1322" s="113"/>
      <c r="AI1322" s="253" t="s">
        <v>4192</v>
      </c>
      <c r="AJ1322" s="234" t="s">
        <v>731</v>
      </c>
      <c r="AK1322" s="235">
        <v>0.04</v>
      </c>
      <c r="AL1322" s="254">
        <v>0</v>
      </c>
      <c r="AM1322" s="113" t="s">
        <v>2622</v>
      </c>
    </row>
    <row r="1323" spans="1:39" ht="12.75">
      <c r="A1323" s="114" t="str">
        <f t="shared" si="359"/>
        <v/>
      </c>
      <c r="B1323" s="115"/>
      <c r="C1323" s="116"/>
      <c r="D1323" s="116"/>
      <c r="E1323" s="146"/>
      <c r="F1323" s="146"/>
      <c r="G1323" s="147"/>
      <c r="H1323" s="117"/>
      <c r="I1323" s="118" t="str">
        <f t="shared" si="343"/>
        <v/>
      </c>
      <c r="J1323" s="119"/>
      <c r="K1323" s="120">
        <v>1</v>
      </c>
      <c r="L1323" s="121">
        <f t="shared" si="348"/>
        <v>0</v>
      </c>
      <c r="M1323" s="122" t="str">
        <f t="shared" si="344"/>
        <v/>
      </c>
      <c r="N1323" s="123" t="str">
        <f t="shared" si="345"/>
        <v/>
      </c>
      <c r="O1323" s="124" t="str">
        <f t="shared" si="349"/>
        <v/>
      </c>
      <c r="P1323" s="125" t="e">
        <f t="shared" si="346"/>
        <v>#N/A</v>
      </c>
      <c r="Q1323" s="126">
        <f t="shared" si="347"/>
        <v>0</v>
      </c>
      <c r="R1323" s="127">
        <f t="shared" si="350"/>
        <v>0</v>
      </c>
      <c r="S1323" s="132" t="str">
        <f t="shared" si="351"/>
        <v/>
      </c>
      <c r="T1323" s="133" t="str">
        <f t="shared" si="352"/>
        <v/>
      </c>
      <c r="U1323" s="133" t="str">
        <f t="shared" si="353"/>
        <v/>
      </c>
      <c r="V1323" s="133" t="str">
        <f t="shared" si="354"/>
        <v/>
      </c>
      <c r="W1323" s="133" t="str">
        <f t="shared" si="355"/>
        <v/>
      </c>
      <c r="X1323" s="134" t="str">
        <f t="shared" si="356"/>
        <v/>
      </c>
      <c r="Y1323" s="133" t="str">
        <f t="shared" si="357"/>
        <v/>
      </c>
      <c r="Z1323" s="135" t="str">
        <f t="shared" si="358"/>
        <v/>
      </c>
      <c r="AA1323" s="113"/>
      <c r="AB1323" s="113"/>
      <c r="AC1323" s="113"/>
      <c r="AD1323" s="113"/>
      <c r="AE1323" s="138"/>
      <c r="AF1323" s="138"/>
      <c r="AG1323" s="138"/>
      <c r="AH1323" s="113"/>
      <c r="AI1323" s="253" t="s">
        <v>5155</v>
      </c>
      <c r="AJ1323" s="234" t="s">
        <v>731</v>
      </c>
      <c r="AK1323" s="235">
        <v>0.04</v>
      </c>
      <c r="AL1323" s="254">
        <v>0</v>
      </c>
      <c r="AM1323" s="113" t="s">
        <v>2622</v>
      </c>
    </row>
    <row r="1324" spans="1:39" ht="12.75">
      <c r="A1324" s="114" t="str">
        <f t="shared" si="359"/>
        <v/>
      </c>
      <c r="B1324" s="115"/>
      <c r="C1324" s="116"/>
      <c r="D1324" s="116"/>
      <c r="E1324" s="146"/>
      <c r="F1324" s="146"/>
      <c r="G1324" s="147"/>
      <c r="H1324" s="117"/>
      <c r="I1324" s="118" t="str">
        <f t="shared" si="343"/>
        <v/>
      </c>
      <c r="J1324" s="119"/>
      <c r="K1324" s="120">
        <v>1</v>
      </c>
      <c r="L1324" s="121">
        <f t="shared" si="348"/>
        <v>0</v>
      </c>
      <c r="M1324" s="122" t="str">
        <f t="shared" si="344"/>
        <v/>
      </c>
      <c r="N1324" s="123" t="str">
        <f t="shared" si="345"/>
        <v/>
      </c>
      <c r="O1324" s="124" t="str">
        <f t="shared" si="349"/>
        <v/>
      </c>
      <c r="P1324" s="125" t="e">
        <f t="shared" si="346"/>
        <v>#N/A</v>
      </c>
      <c r="Q1324" s="126">
        <f t="shared" si="347"/>
        <v>0</v>
      </c>
      <c r="R1324" s="127">
        <f t="shared" si="350"/>
        <v>0</v>
      </c>
      <c r="S1324" s="132" t="str">
        <f t="shared" si="351"/>
        <v/>
      </c>
      <c r="T1324" s="133" t="str">
        <f t="shared" si="352"/>
        <v/>
      </c>
      <c r="U1324" s="133" t="str">
        <f t="shared" si="353"/>
        <v/>
      </c>
      <c r="V1324" s="133" t="str">
        <f t="shared" si="354"/>
        <v/>
      </c>
      <c r="W1324" s="133" t="str">
        <f t="shared" si="355"/>
        <v/>
      </c>
      <c r="X1324" s="134" t="str">
        <f t="shared" si="356"/>
        <v/>
      </c>
      <c r="Y1324" s="133" t="str">
        <f t="shared" si="357"/>
        <v/>
      </c>
      <c r="Z1324" s="135" t="str">
        <f t="shared" si="358"/>
        <v/>
      </c>
      <c r="AA1324" s="113"/>
      <c r="AB1324" s="113"/>
      <c r="AC1324" s="113"/>
      <c r="AD1324" s="113"/>
      <c r="AE1324" s="138"/>
      <c r="AF1324" s="138"/>
      <c r="AG1324" s="138"/>
      <c r="AH1324" s="113"/>
      <c r="AI1324" s="253" t="s">
        <v>4193</v>
      </c>
      <c r="AJ1324" s="234" t="s">
        <v>731</v>
      </c>
      <c r="AK1324" s="235">
        <v>0.04</v>
      </c>
      <c r="AL1324" s="254">
        <v>0</v>
      </c>
      <c r="AM1324" s="113" t="s">
        <v>2622</v>
      </c>
    </row>
    <row r="1325" spans="1:39" ht="12.75">
      <c r="A1325" s="114" t="str">
        <f t="shared" si="359"/>
        <v/>
      </c>
      <c r="B1325" s="115"/>
      <c r="C1325" s="116"/>
      <c r="D1325" s="116"/>
      <c r="E1325" s="146"/>
      <c r="F1325" s="146"/>
      <c r="G1325" s="147"/>
      <c r="H1325" s="117"/>
      <c r="I1325" s="118" t="str">
        <f t="shared" si="343"/>
        <v/>
      </c>
      <c r="J1325" s="119"/>
      <c r="K1325" s="120">
        <v>1</v>
      </c>
      <c r="L1325" s="121">
        <f t="shared" si="348"/>
        <v>0</v>
      </c>
      <c r="M1325" s="122" t="str">
        <f t="shared" si="344"/>
        <v/>
      </c>
      <c r="N1325" s="123" t="str">
        <f t="shared" si="345"/>
        <v/>
      </c>
      <c r="O1325" s="124" t="str">
        <f t="shared" si="349"/>
        <v/>
      </c>
      <c r="P1325" s="125" t="e">
        <f t="shared" si="346"/>
        <v>#N/A</v>
      </c>
      <c r="Q1325" s="126">
        <f t="shared" si="347"/>
        <v>0</v>
      </c>
      <c r="R1325" s="127">
        <f t="shared" si="350"/>
        <v>0</v>
      </c>
      <c r="S1325" s="132" t="str">
        <f t="shared" si="351"/>
        <v/>
      </c>
      <c r="T1325" s="133" t="str">
        <f t="shared" si="352"/>
        <v/>
      </c>
      <c r="U1325" s="133" t="str">
        <f t="shared" si="353"/>
        <v/>
      </c>
      <c r="V1325" s="133" t="str">
        <f t="shared" si="354"/>
        <v/>
      </c>
      <c r="W1325" s="133" t="str">
        <f t="shared" si="355"/>
        <v/>
      </c>
      <c r="X1325" s="134" t="str">
        <f t="shared" si="356"/>
        <v/>
      </c>
      <c r="Y1325" s="133" t="str">
        <f t="shared" si="357"/>
        <v/>
      </c>
      <c r="Z1325" s="135" t="str">
        <f t="shared" si="358"/>
        <v/>
      </c>
      <c r="AA1325" s="113"/>
      <c r="AB1325" s="113"/>
      <c r="AC1325" s="113"/>
      <c r="AD1325" s="113"/>
      <c r="AE1325" s="138"/>
      <c r="AF1325" s="138"/>
      <c r="AG1325" s="138"/>
      <c r="AH1325" s="113"/>
      <c r="AI1325" s="253" t="s">
        <v>4194</v>
      </c>
      <c r="AJ1325" s="234" t="s">
        <v>731</v>
      </c>
      <c r="AK1325" s="235">
        <v>0.04</v>
      </c>
      <c r="AL1325" s="254">
        <v>0</v>
      </c>
      <c r="AM1325" s="113" t="s">
        <v>2622</v>
      </c>
    </row>
    <row r="1326" spans="1:39" ht="12.75">
      <c r="A1326" s="114" t="str">
        <f t="shared" si="359"/>
        <v/>
      </c>
      <c r="B1326" s="115"/>
      <c r="C1326" s="116"/>
      <c r="D1326" s="116"/>
      <c r="E1326" s="146"/>
      <c r="F1326" s="146"/>
      <c r="G1326" s="147"/>
      <c r="H1326" s="117"/>
      <c r="I1326" s="118" t="str">
        <f t="shared" si="343"/>
        <v/>
      </c>
      <c r="J1326" s="119"/>
      <c r="K1326" s="120">
        <v>1</v>
      </c>
      <c r="L1326" s="121">
        <f t="shared" si="348"/>
        <v>0</v>
      </c>
      <c r="M1326" s="122" t="str">
        <f t="shared" si="344"/>
        <v/>
      </c>
      <c r="N1326" s="123" t="str">
        <f t="shared" si="345"/>
        <v/>
      </c>
      <c r="O1326" s="124" t="str">
        <f t="shared" si="349"/>
        <v/>
      </c>
      <c r="P1326" s="125" t="e">
        <f t="shared" si="346"/>
        <v>#N/A</v>
      </c>
      <c r="Q1326" s="126">
        <f t="shared" si="347"/>
        <v>0</v>
      </c>
      <c r="R1326" s="127">
        <f t="shared" si="350"/>
        <v>0</v>
      </c>
      <c r="S1326" s="132" t="str">
        <f t="shared" si="351"/>
        <v/>
      </c>
      <c r="T1326" s="133" t="str">
        <f t="shared" si="352"/>
        <v/>
      </c>
      <c r="U1326" s="133" t="str">
        <f t="shared" si="353"/>
        <v/>
      </c>
      <c r="V1326" s="133" t="str">
        <f t="shared" si="354"/>
        <v/>
      </c>
      <c r="W1326" s="133" t="str">
        <f t="shared" si="355"/>
        <v/>
      </c>
      <c r="X1326" s="134" t="str">
        <f t="shared" si="356"/>
        <v/>
      </c>
      <c r="Y1326" s="133" t="str">
        <f t="shared" si="357"/>
        <v/>
      </c>
      <c r="Z1326" s="135" t="str">
        <f t="shared" si="358"/>
        <v/>
      </c>
      <c r="AA1326" s="113"/>
      <c r="AB1326" s="113"/>
      <c r="AC1326" s="113"/>
      <c r="AD1326" s="113"/>
      <c r="AE1326" s="138"/>
      <c r="AF1326" s="138"/>
      <c r="AG1326" s="138"/>
      <c r="AH1326" s="113"/>
      <c r="AI1326" s="253" t="s">
        <v>4195</v>
      </c>
      <c r="AJ1326" s="234" t="s">
        <v>731</v>
      </c>
      <c r="AK1326" s="235">
        <v>0.04</v>
      </c>
      <c r="AL1326" s="254">
        <v>0</v>
      </c>
      <c r="AM1326" s="113" t="s">
        <v>2622</v>
      </c>
    </row>
    <row r="1327" spans="1:39" ht="12.75">
      <c r="A1327" s="114" t="str">
        <f t="shared" si="359"/>
        <v/>
      </c>
      <c r="B1327" s="115"/>
      <c r="C1327" s="116"/>
      <c r="D1327" s="116"/>
      <c r="E1327" s="146"/>
      <c r="F1327" s="146"/>
      <c r="G1327" s="147"/>
      <c r="H1327" s="117"/>
      <c r="I1327" s="118" t="str">
        <f t="shared" si="343"/>
        <v/>
      </c>
      <c r="J1327" s="119"/>
      <c r="K1327" s="120">
        <v>1</v>
      </c>
      <c r="L1327" s="121">
        <f t="shared" si="348"/>
        <v>0</v>
      </c>
      <c r="M1327" s="122" t="str">
        <f t="shared" si="344"/>
        <v/>
      </c>
      <c r="N1327" s="123" t="str">
        <f t="shared" si="345"/>
        <v/>
      </c>
      <c r="O1327" s="124" t="str">
        <f t="shared" si="349"/>
        <v/>
      </c>
      <c r="P1327" s="125" t="e">
        <f t="shared" si="346"/>
        <v>#N/A</v>
      </c>
      <c r="Q1327" s="126">
        <f t="shared" si="347"/>
        <v>0</v>
      </c>
      <c r="R1327" s="127">
        <f t="shared" si="350"/>
        <v>0</v>
      </c>
      <c r="S1327" s="132" t="str">
        <f t="shared" si="351"/>
        <v/>
      </c>
      <c r="T1327" s="133" t="str">
        <f t="shared" si="352"/>
        <v/>
      </c>
      <c r="U1327" s="133" t="str">
        <f t="shared" si="353"/>
        <v/>
      </c>
      <c r="V1327" s="133" t="str">
        <f t="shared" si="354"/>
        <v/>
      </c>
      <c r="W1327" s="133" t="str">
        <f t="shared" si="355"/>
        <v/>
      </c>
      <c r="X1327" s="134" t="str">
        <f t="shared" si="356"/>
        <v/>
      </c>
      <c r="Y1327" s="133" t="str">
        <f t="shared" si="357"/>
        <v/>
      </c>
      <c r="Z1327" s="135" t="str">
        <f t="shared" si="358"/>
        <v/>
      </c>
      <c r="AA1327" s="113"/>
      <c r="AB1327" s="113"/>
      <c r="AC1327" s="113"/>
      <c r="AD1327" s="113"/>
      <c r="AE1327" s="138"/>
      <c r="AF1327" s="138"/>
      <c r="AG1327" s="138"/>
      <c r="AH1327" s="113"/>
      <c r="AI1327" s="253" t="s">
        <v>4196</v>
      </c>
      <c r="AJ1327" s="234" t="s">
        <v>731</v>
      </c>
      <c r="AK1327" s="235">
        <v>0.04</v>
      </c>
      <c r="AL1327" s="254">
        <v>0</v>
      </c>
      <c r="AM1327" s="113" t="s">
        <v>2622</v>
      </c>
    </row>
    <row r="1328" spans="1:39" ht="12.75">
      <c r="A1328" s="114" t="str">
        <f t="shared" si="359"/>
        <v/>
      </c>
      <c r="B1328" s="115"/>
      <c r="C1328" s="116"/>
      <c r="D1328" s="116"/>
      <c r="E1328" s="146"/>
      <c r="F1328" s="146"/>
      <c r="G1328" s="147"/>
      <c r="H1328" s="117"/>
      <c r="I1328" s="118" t="str">
        <f t="shared" si="343"/>
        <v/>
      </c>
      <c r="J1328" s="119"/>
      <c r="K1328" s="120">
        <v>1</v>
      </c>
      <c r="L1328" s="121">
        <f t="shared" si="348"/>
        <v>0</v>
      </c>
      <c r="M1328" s="122" t="str">
        <f t="shared" si="344"/>
        <v/>
      </c>
      <c r="N1328" s="123" t="str">
        <f t="shared" si="345"/>
        <v/>
      </c>
      <c r="O1328" s="124" t="str">
        <f t="shared" si="349"/>
        <v/>
      </c>
      <c r="P1328" s="125" t="e">
        <f t="shared" si="346"/>
        <v>#N/A</v>
      </c>
      <c r="Q1328" s="126">
        <f t="shared" si="347"/>
        <v>0</v>
      </c>
      <c r="R1328" s="127">
        <f t="shared" si="350"/>
        <v>0</v>
      </c>
      <c r="S1328" s="132" t="str">
        <f t="shared" si="351"/>
        <v/>
      </c>
      <c r="T1328" s="133" t="str">
        <f t="shared" si="352"/>
        <v/>
      </c>
      <c r="U1328" s="133" t="str">
        <f t="shared" si="353"/>
        <v/>
      </c>
      <c r="V1328" s="133" t="str">
        <f t="shared" si="354"/>
        <v/>
      </c>
      <c r="W1328" s="133" t="str">
        <f t="shared" si="355"/>
        <v/>
      </c>
      <c r="X1328" s="134" t="str">
        <f t="shared" si="356"/>
        <v/>
      </c>
      <c r="Y1328" s="133" t="str">
        <f t="shared" si="357"/>
        <v/>
      </c>
      <c r="Z1328" s="135" t="str">
        <f t="shared" si="358"/>
        <v/>
      </c>
      <c r="AA1328" s="113"/>
      <c r="AB1328" s="113"/>
      <c r="AC1328" s="113"/>
      <c r="AD1328" s="113"/>
      <c r="AE1328" s="138"/>
      <c r="AF1328" s="138"/>
      <c r="AG1328" s="138"/>
      <c r="AH1328" s="113"/>
      <c r="AI1328" s="253" t="s">
        <v>5156</v>
      </c>
      <c r="AJ1328" s="234" t="s">
        <v>731</v>
      </c>
      <c r="AK1328" s="235">
        <v>0.04</v>
      </c>
      <c r="AL1328" s="254">
        <v>0</v>
      </c>
      <c r="AM1328" s="113" t="s">
        <v>2622</v>
      </c>
    </row>
    <row r="1329" spans="1:39" ht="12.75">
      <c r="A1329" s="114" t="str">
        <f t="shared" si="359"/>
        <v/>
      </c>
      <c r="B1329" s="115"/>
      <c r="C1329" s="116"/>
      <c r="D1329" s="116"/>
      <c r="E1329" s="146"/>
      <c r="F1329" s="146"/>
      <c r="G1329" s="147"/>
      <c r="H1329" s="117"/>
      <c r="I1329" s="118" t="str">
        <f t="shared" si="343"/>
        <v/>
      </c>
      <c r="J1329" s="119"/>
      <c r="K1329" s="120">
        <v>1</v>
      </c>
      <c r="L1329" s="121">
        <f t="shared" si="348"/>
        <v>0</v>
      </c>
      <c r="M1329" s="122" t="str">
        <f t="shared" si="344"/>
        <v/>
      </c>
      <c r="N1329" s="123" t="str">
        <f t="shared" si="345"/>
        <v/>
      </c>
      <c r="O1329" s="124" t="str">
        <f t="shared" si="349"/>
        <v/>
      </c>
      <c r="P1329" s="125" t="e">
        <f t="shared" si="346"/>
        <v>#N/A</v>
      </c>
      <c r="Q1329" s="126">
        <f t="shared" si="347"/>
        <v>0</v>
      </c>
      <c r="R1329" s="127">
        <f t="shared" si="350"/>
        <v>0</v>
      </c>
      <c r="S1329" s="132" t="str">
        <f t="shared" si="351"/>
        <v/>
      </c>
      <c r="T1329" s="133" t="str">
        <f t="shared" si="352"/>
        <v/>
      </c>
      <c r="U1329" s="133" t="str">
        <f t="shared" si="353"/>
        <v/>
      </c>
      <c r="V1329" s="133" t="str">
        <f t="shared" si="354"/>
        <v/>
      </c>
      <c r="W1329" s="133" t="str">
        <f t="shared" si="355"/>
        <v/>
      </c>
      <c r="X1329" s="134" t="str">
        <f t="shared" si="356"/>
        <v/>
      </c>
      <c r="Y1329" s="133" t="str">
        <f t="shared" si="357"/>
        <v/>
      </c>
      <c r="Z1329" s="135" t="str">
        <f t="shared" si="358"/>
        <v/>
      </c>
      <c r="AA1329" s="113"/>
      <c r="AB1329" s="113"/>
      <c r="AC1329" s="113"/>
      <c r="AD1329" s="113"/>
      <c r="AE1329" s="138"/>
      <c r="AF1329" s="138"/>
      <c r="AG1329" s="138"/>
      <c r="AH1329" s="113"/>
      <c r="AI1329" s="253" t="s">
        <v>5157</v>
      </c>
      <c r="AJ1329" s="234" t="s">
        <v>731</v>
      </c>
      <c r="AK1329" s="235">
        <v>0.04</v>
      </c>
      <c r="AL1329" s="254">
        <v>0</v>
      </c>
      <c r="AM1329" s="113" t="s">
        <v>2622</v>
      </c>
    </row>
    <row r="1330" spans="1:39" ht="12.75">
      <c r="A1330" s="114" t="str">
        <f t="shared" si="359"/>
        <v/>
      </c>
      <c r="B1330" s="115"/>
      <c r="C1330" s="116"/>
      <c r="D1330" s="116"/>
      <c r="E1330" s="146"/>
      <c r="F1330" s="146"/>
      <c r="G1330" s="147"/>
      <c r="H1330" s="117"/>
      <c r="I1330" s="118" t="str">
        <f t="shared" si="343"/>
        <v/>
      </c>
      <c r="J1330" s="119"/>
      <c r="K1330" s="120">
        <v>1</v>
      </c>
      <c r="L1330" s="121">
        <f t="shared" si="348"/>
        <v>0</v>
      </c>
      <c r="M1330" s="122" t="str">
        <f t="shared" si="344"/>
        <v/>
      </c>
      <c r="N1330" s="123" t="str">
        <f t="shared" si="345"/>
        <v/>
      </c>
      <c r="O1330" s="124" t="str">
        <f t="shared" si="349"/>
        <v/>
      </c>
      <c r="P1330" s="125" t="e">
        <f t="shared" si="346"/>
        <v>#N/A</v>
      </c>
      <c r="Q1330" s="126">
        <f t="shared" si="347"/>
        <v>0</v>
      </c>
      <c r="R1330" s="127">
        <f t="shared" si="350"/>
        <v>0</v>
      </c>
      <c r="S1330" s="132" t="str">
        <f t="shared" si="351"/>
        <v/>
      </c>
      <c r="T1330" s="133" t="str">
        <f t="shared" si="352"/>
        <v/>
      </c>
      <c r="U1330" s="133" t="str">
        <f t="shared" si="353"/>
        <v/>
      </c>
      <c r="V1330" s="133" t="str">
        <f t="shared" si="354"/>
        <v/>
      </c>
      <c r="W1330" s="133" t="str">
        <f t="shared" si="355"/>
        <v/>
      </c>
      <c r="X1330" s="134" t="str">
        <f t="shared" si="356"/>
        <v/>
      </c>
      <c r="Y1330" s="133" t="str">
        <f t="shared" si="357"/>
        <v/>
      </c>
      <c r="Z1330" s="135" t="str">
        <f t="shared" si="358"/>
        <v/>
      </c>
      <c r="AA1330" s="113"/>
      <c r="AB1330" s="113"/>
      <c r="AC1330" s="113"/>
      <c r="AD1330" s="113"/>
      <c r="AE1330" s="138"/>
      <c r="AF1330" s="138"/>
      <c r="AG1330" s="138"/>
      <c r="AH1330" s="113"/>
      <c r="AI1330" s="253" t="s">
        <v>5158</v>
      </c>
      <c r="AJ1330" s="234" t="s">
        <v>731</v>
      </c>
      <c r="AK1330" s="235">
        <v>0.04</v>
      </c>
      <c r="AL1330" s="254">
        <v>0</v>
      </c>
      <c r="AM1330" s="113" t="s">
        <v>2622</v>
      </c>
    </row>
    <row r="1331" spans="1:39" ht="12.75">
      <c r="A1331" s="114" t="str">
        <f t="shared" si="359"/>
        <v/>
      </c>
      <c r="B1331" s="115"/>
      <c r="C1331" s="116"/>
      <c r="D1331" s="116"/>
      <c r="E1331" s="146"/>
      <c r="F1331" s="146"/>
      <c r="G1331" s="147"/>
      <c r="H1331" s="117"/>
      <c r="I1331" s="118" t="str">
        <f t="shared" si="343"/>
        <v/>
      </c>
      <c r="J1331" s="119"/>
      <c r="K1331" s="120">
        <v>1</v>
      </c>
      <c r="L1331" s="121">
        <f t="shared" si="348"/>
        <v>0</v>
      </c>
      <c r="M1331" s="122" t="str">
        <f t="shared" si="344"/>
        <v/>
      </c>
      <c r="N1331" s="123" t="str">
        <f t="shared" si="345"/>
        <v/>
      </c>
      <c r="O1331" s="124" t="str">
        <f t="shared" si="349"/>
        <v/>
      </c>
      <c r="P1331" s="125" t="e">
        <f t="shared" si="346"/>
        <v>#N/A</v>
      </c>
      <c r="Q1331" s="126">
        <f t="shared" si="347"/>
        <v>0</v>
      </c>
      <c r="R1331" s="127">
        <f t="shared" si="350"/>
        <v>0</v>
      </c>
      <c r="S1331" s="132" t="str">
        <f t="shared" si="351"/>
        <v/>
      </c>
      <c r="T1331" s="133" t="str">
        <f t="shared" si="352"/>
        <v/>
      </c>
      <c r="U1331" s="133" t="str">
        <f t="shared" si="353"/>
        <v/>
      </c>
      <c r="V1331" s="133" t="str">
        <f t="shared" si="354"/>
        <v/>
      </c>
      <c r="W1331" s="133" t="str">
        <f t="shared" si="355"/>
        <v/>
      </c>
      <c r="X1331" s="134" t="str">
        <f t="shared" si="356"/>
        <v/>
      </c>
      <c r="Y1331" s="133" t="str">
        <f t="shared" si="357"/>
        <v/>
      </c>
      <c r="Z1331" s="135" t="str">
        <f t="shared" si="358"/>
        <v/>
      </c>
      <c r="AA1331" s="113"/>
      <c r="AB1331" s="113"/>
      <c r="AC1331" s="113"/>
      <c r="AD1331" s="113"/>
      <c r="AE1331" s="138"/>
      <c r="AF1331" s="138"/>
      <c r="AG1331" s="138"/>
      <c r="AH1331" s="113"/>
      <c r="AI1331" s="253" t="s">
        <v>5159</v>
      </c>
      <c r="AJ1331" s="234" t="s">
        <v>731</v>
      </c>
      <c r="AK1331" s="235">
        <v>0.04</v>
      </c>
      <c r="AL1331" s="254">
        <v>0</v>
      </c>
      <c r="AM1331" s="113" t="s">
        <v>2622</v>
      </c>
    </row>
    <row r="1332" spans="1:39" ht="12.75">
      <c r="A1332" s="114" t="str">
        <f t="shared" si="359"/>
        <v/>
      </c>
      <c r="B1332" s="115"/>
      <c r="C1332" s="116"/>
      <c r="D1332" s="116"/>
      <c r="E1332" s="146"/>
      <c r="F1332" s="146"/>
      <c r="G1332" s="147"/>
      <c r="H1332" s="117"/>
      <c r="I1332" s="118" t="str">
        <f t="shared" si="343"/>
        <v/>
      </c>
      <c r="J1332" s="119"/>
      <c r="K1332" s="120">
        <v>1</v>
      </c>
      <c r="L1332" s="121">
        <f t="shared" si="348"/>
        <v>0</v>
      </c>
      <c r="M1332" s="122" t="str">
        <f t="shared" si="344"/>
        <v/>
      </c>
      <c r="N1332" s="123" t="str">
        <f t="shared" si="345"/>
        <v/>
      </c>
      <c r="O1332" s="124" t="str">
        <f t="shared" si="349"/>
        <v/>
      </c>
      <c r="P1332" s="125" t="e">
        <f t="shared" si="346"/>
        <v>#N/A</v>
      </c>
      <c r="Q1332" s="126">
        <f t="shared" si="347"/>
        <v>0</v>
      </c>
      <c r="R1332" s="127">
        <f t="shared" si="350"/>
        <v>0</v>
      </c>
      <c r="S1332" s="132" t="str">
        <f t="shared" si="351"/>
        <v/>
      </c>
      <c r="T1332" s="133" t="str">
        <f t="shared" si="352"/>
        <v/>
      </c>
      <c r="U1332" s="133" t="str">
        <f t="shared" si="353"/>
        <v/>
      </c>
      <c r="V1332" s="133" t="str">
        <f t="shared" si="354"/>
        <v/>
      </c>
      <c r="W1332" s="133" t="str">
        <f t="shared" si="355"/>
        <v/>
      </c>
      <c r="X1332" s="134" t="str">
        <f t="shared" si="356"/>
        <v/>
      </c>
      <c r="Y1332" s="133" t="str">
        <f t="shared" si="357"/>
        <v/>
      </c>
      <c r="Z1332" s="135" t="str">
        <f t="shared" si="358"/>
        <v/>
      </c>
      <c r="AA1332" s="113"/>
      <c r="AB1332" s="113"/>
      <c r="AC1332" s="113"/>
      <c r="AD1332" s="113"/>
      <c r="AE1332" s="138"/>
      <c r="AF1332" s="138"/>
      <c r="AG1332" s="138"/>
      <c r="AH1332" s="113"/>
      <c r="AI1332" s="253" t="s">
        <v>5160</v>
      </c>
      <c r="AJ1332" s="234" t="s">
        <v>731</v>
      </c>
      <c r="AK1332" s="235">
        <v>0.04</v>
      </c>
      <c r="AL1332" s="254">
        <v>0</v>
      </c>
      <c r="AM1332" s="113" t="s">
        <v>2622</v>
      </c>
    </row>
    <row r="1333" spans="1:39" ht="12.75">
      <c r="A1333" s="114" t="str">
        <f t="shared" si="359"/>
        <v/>
      </c>
      <c r="B1333" s="115"/>
      <c r="C1333" s="116"/>
      <c r="D1333" s="116"/>
      <c r="E1333" s="146"/>
      <c r="F1333" s="146"/>
      <c r="G1333" s="147"/>
      <c r="H1333" s="117"/>
      <c r="I1333" s="118" t="str">
        <f t="shared" si="343"/>
        <v/>
      </c>
      <c r="J1333" s="119"/>
      <c r="K1333" s="120">
        <v>1</v>
      </c>
      <c r="L1333" s="121">
        <f t="shared" si="348"/>
        <v>0</v>
      </c>
      <c r="M1333" s="122" t="str">
        <f t="shared" si="344"/>
        <v/>
      </c>
      <c r="N1333" s="123" t="str">
        <f t="shared" si="345"/>
        <v/>
      </c>
      <c r="O1333" s="124" t="str">
        <f t="shared" si="349"/>
        <v/>
      </c>
      <c r="P1333" s="125" t="e">
        <f t="shared" si="346"/>
        <v>#N/A</v>
      </c>
      <c r="Q1333" s="126">
        <f t="shared" si="347"/>
        <v>0</v>
      </c>
      <c r="R1333" s="127">
        <f t="shared" si="350"/>
        <v>0</v>
      </c>
      <c r="S1333" s="132" t="str">
        <f t="shared" si="351"/>
        <v/>
      </c>
      <c r="T1333" s="133" t="str">
        <f t="shared" si="352"/>
        <v/>
      </c>
      <c r="U1333" s="133" t="str">
        <f t="shared" si="353"/>
        <v/>
      </c>
      <c r="V1333" s="133" t="str">
        <f t="shared" si="354"/>
        <v/>
      </c>
      <c r="W1333" s="133" t="str">
        <f t="shared" si="355"/>
        <v/>
      </c>
      <c r="X1333" s="134" t="str">
        <f t="shared" si="356"/>
        <v/>
      </c>
      <c r="Y1333" s="133" t="str">
        <f t="shared" si="357"/>
        <v/>
      </c>
      <c r="Z1333" s="135" t="str">
        <f t="shared" si="358"/>
        <v/>
      </c>
      <c r="AA1333" s="113"/>
      <c r="AB1333" s="113"/>
      <c r="AC1333" s="113"/>
      <c r="AD1333" s="113"/>
      <c r="AE1333" s="138"/>
      <c r="AF1333" s="138"/>
      <c r="AG1333" s="138"/>
      <c r="AH1333" s="113"/>
      <c r="AI1333" s="253" t="s">
        <v>5161</v>
      </c>
      <c r="AJ1333" s="234" t="s">
        <v>731</v>
      </c>
      <c r="AK1333" s="235">
        <v>0.04</v>
      </c>
      <c r="AL1333" s="254">
        <v>0</v>
      </c>
      <c r="AM1333" s="113" t="s">
        <v>2622</v>
      </c>
    </row>
    <row r="1334" spans="1:39" ht="12.75">
      <c r="A1334" s="114" t="str">
        <f t="shared" si="359"/>
        <v/>
      </c>
      <c r="B1334" s="115"/>
      <c r="C1334" s="116"/>
      <c r="D1334" s="116"/>
      <c r="E1334" s="146"/>
      <c r="F1334" s="146"/>
      <c r="G1334" s="147"/>
      <c r="H1334" s="117"/>
      <c r="I1334" s="118" t="str">
        <f t="shared" si="343"/>
        <v/>
      </c>
      <c r="J1334" s="119"/>
      <c r="K1334" s="120">
        <v>1</v>
      </c>
      <c r="L1334" s="121">
        <f t="shared" si="348"/>
        <v>0</v>
      </c>
      <c r="M1334" s="122" t="str">
        <f t="shared" si="344"/>
        <v/>
      </c>
      <c r="N1334" s="123" t="str">
        <f t="shared" si="345"/>
        <v/>
      </c>
      <c r="O1334" s="124" t="str">
        <f t="shared" si="349"/>
        <v/>
      </c>
      <c r="P1334" s="125" t="e">
        <f t="shared" si="346"/>
        <v>#N/A</v>
      </c>
      <c r="Q1334" s="126">
        <f t="shared" si="347"/>
        <v>0</v>
      </c>
      <c r="R1334" s="127">
        <f t="shared" si="350"/>
        <v>0</v>
      </c>
      <c r="S1334" s="132" t="str">
        <f t="shared" si="351"/>
        <v/>
      </c>
      <c r="T1334" s="133" t="str">
        <f t="shared" si="352"/>
        <v/>
      </c>
      <c r="U1334" s="133" t="str">
        <f t="shared" si="353"/>
        <v/>
      </c>
      <c r="V1334" s="133" t="str">
        <f t="shared" si="354"/>
        <v/>
      </c>
      <c r="W1334" s="133" t="str">
        <f t="shared" si="355"/>
        <v/>
      </c>
      <c r="X1334" s="134" t="str">
        <f t="shared" si="356"/>
        <v/>
      </c>
      <c r="Y1334" s="133" t="str">
        <f t="shared" si="357"/>
        <v/>
      </c>
      <c r="Z1334" s="135" t="str">
        <f t="shared" si="358"/>
        <v/>
      </c>
      <c r="AA1334" s="113"/>
      <c r="AB1334" s="113"/>
      <c r="AC1334" s="113"/>
      <c r="AD1334" s="113"/>
      <c r="AE1334" s="138"/>
      <c r="AF1334" s="138"/>
      <c r="AG1334" s="138"/>
      <c r="AH1334" s="113"/>
      <c r="AI1334" s="253" t="s">
        <v>5162</v>
      </c>
      <c r="AJ1334" s="234" t="s">
        <v>731</v>
      </c>
      <c r="AK1334" s="235">
        <v>0.04</v>
      </c>
      <c r="AL1334" s="254">
        <v>0</v>
      </c>
      <c r="AM1334" s="113" t="s">
        <v>2622</v>
      </c>
    </row>
    <row r="1335" spans="1:39" ht="12.75">
      <c r="A1335" s="114" t="str">
        <f t="shared" si="359"/>
        <v/>
      </c>
      <c r="B1335" s="115"/>
      <c r="C1335" s="116"/>
      <c r="D1335" s="116"/>
      <c r="E1335" s="146"/>
      <c r="F1335" s="146"/>
      <c r="G1335" s="147"/>
      <c r="H1335" s="117"/>
      <c r="I1335" s="118" t="str">
        <f t="shared" si="343"/>
        <v/>
      </c>
      <c r="J1335" s="119"/>
      <c r="K1335" s="120">
        <v>1</v>
      </c>
      <c r="L1335" s="121">
        <f t="shared" si="348"/>
        <v>0</v>
      </c>
      <c r="M1335" s="122" t="str">
        <f t="shared" si="344"/>
        <v/>
      </c>
      <c r="N1335" s="123" t="str">
        <f t="shared" si="345"/>
        <v/>
      </c>
      <c r="O1335" s="124" t="str">
        <f t="shared" si="349"/>
        <v/>
      </c>
      <c r="P1335" s="125" t="e">
        <f t="shared" si="346"/>
        <v>#N/A</v>
      </c>
      <c r="Q1335" s="126">
        <f t="shared" si="347"/>
        <v>0</v>
      </c>
      <c r="R1335" s="127">
        <f t="shared" si="350"/>
        <v>0</v>
      </c>
      <c r="S1335" s="132" t="str">
        <f t="shared" si="351"/>
        <v/>
      </c>
      <c r="T1335" s="133" t="str">
        <f t="shared" si="352"/>
        <v/>
      </c>
      <c r="U1335" s="133" t="str">
        <f t="shared" si="353"/>
        <v/>
      </c>
      <c r="V1335" s="133" t="str">
        <f t="shared" si="354"/>
        <v/>
      </c>
      <c r="W1335" s="133" t="str">
        <f t="shared" si="355"/>
        <v/>
      </c>
      <c r="X1335" s="134" t="str">
        <f t="shared" si="356"/>
        <v/>
      </c>
      <c r="Y1335" s="133" t="str">
        <f t="shared" si="357"/>
        <v/>
      </c>
      <c r="Z1335" s="135" t="str">
        <f t="shared" si="358"/>
        <v/>
      </c>
      <c r="AA1335" s="113"/>
      <c r="AB1335" s="113"/>
      <c r="AC1335" s="113"/>
      <c r="AD1335" s="113"/>
      <c r="AE1335" s="138"/>
      <c r="AF1335" s="138"/>
      <c r="AG1335" s="138"/>
      <c r="AH1335" s="113"/>
      <c r="AI1335" s="253" t="s">
        <v>5163</v>
      </c>
      <c r="AJ1335" s="234" t="s">
        <v>731</v>
      </c>
      <c r="AK1335" s="235">
        <v>0.04</v>
      </c>
      <c r="AL1335" s="254">
        <v>0</v>
      </c>
      <c r="AM1335" s="113" t="s">
        <v>2622</v>
      </c>
    </row>
    <row r="1336" spans="1:39" ht="12.75">
      <c r="A1336" s="114" t="str">
        <f t="shared" si="359"/>
        <v/>
      </c>
      <c r="B1336" s="115"/>
      <c r="C1336" s="116"/>
      <c r="D1336" s="116"/>
      <c r="E1336" s="146"/>
      <c r="F1336" s="146"/>
      <c r="G1336" s="147"/>
      <c r="H1336" s="117"/>
      <c r="I1336" s="118" t="str">
        <f t="shared" si="343"/>
        <v/>
      </c>
      <c r="J1336" s="119"/>
      <c r="K1336" s="120">
        <v>1</v>
      </c>
      <c r="L1336" s="121">
        <f t="shared" si="348"/>
        <v>0</v>
      </c>
      <c r="M1336" s="122" t="str">
        <f t="shared" si="344"/>
        <v/>
      </c>
      <c r="N1336" s="123" t="str">
        <f t="shared" si="345"/>
        <v/>
      </c>
      <c r="O1336" s="124" t="str">
        <f t="shared" si="349"/>
        <v/>
      </c>
      <c r="P1336" s="125" t="e">
        <f t="shared" si="346"/>
        <v>#N/A</v>
      </c>
      <c r="Q1336" s="126">
        <f t="shared" si="347"/>
        <v>0</v>
      </c>
      <c r="R1336" s="127">
        <f t="shared" si="350"/>
        <v>0</v>
      </c>
      <c r="S1336" s="132" t="str">
        <f t="shared" si="351"/>
        <v/>
      </c>
      <c r="T1336" s="133" t="str">
        <f t="shared" si="352"/>
        <v/>
      </c>
      <c r="U1336" s="133" t="str">
        <f t="shared" si="353"/>
        <v/>
      </c>
      <c r="V1336" s="133" t="str">
        <f t="shared" si="354"/>
        <v/>
      </c>
      <c r="W1336" s="133" t="str">
        <f t="shared" si="355"/>
        <v/>
      </c>
      <c r="X1336" s="134" t="str">
        <f t="shared" si="356"/>
        <v/>
      </c>
      <c r="Y1336" s="133" t="str">
        <f t="shared" si="357"/>
        <v/>
      </c>
      <c r="Z1336" s="135" t="str">
        <f t="shared" si="358"/>
        <v/>
      </c>
      <c r="AA1336" s="113"/>
      <c r="AB1336" s="113"/>
      <c r="AC1336" s="113"/>
      <c r="AD1336" s="113"/>
      <c r="AE1336" s="138"/>
      <c r="AF1336" s="138"/>
      <c r="AG1336" s="138"/>
      <c r="AH1336" s="113"/>
      <c r="AI1336" s="253" t="s">
        <v>4197</v>
      </c>
      <c r="AJ1336" s="234" t="s">
        <v>731</v>
      </c>
      <c r="AK1336" s="235">
        <v>0.04</v>
      </c>
      <c r="AL1336" s="254">
        <v>0</v>
      </c>
      <c r="AM1336" s="113" t="s">
        <v>2622</v>
      </c>
    </row>
    <row r="1337" spans="1:39" ht="12.75">
      <c r="A1337" s="114" t="str">
        <f t="shared" si="359"/>
        <v/>
      </c>
      <c r="B1337" s="115"/>
      <c r="C1337" s="116"/>
      <c r="D1337" s="116"/>
      <c r="E1337" s="146"/>
      <c r="F1337" s="146"/>
      <c r="G1337" s="147"/>
      <c r="H1337" s="117"/>
      <c r="I1337" s="118" t="str">
        <f t="shared" si="343"/>
        <v/>
      </c>
      <c r="J1337" s="119"/>
      <c r="K1337" s="120">
        <v>1</v>
      </c>
      <c r="L1337" s="121">
        <f t="shared" si="348"/>
        <v>0</v>
      </c>
      <c r="M1337" s="122" t="str">
        <f t="shared" si="344"/>
        <v/>
      </c>
      <c r="N1337" s="123" t="str">
        <f t="shared" si="345"/>
        <v/>
      </c>
      <c r="O1337" s="124" t="str">
        <f t="shared" si="349"/>
        <v/>
      </c>
      <c r="P1337" s="125" t="e">
        <f t="shared" si="346"/>
        <v>#N/A</v>
      </c>
      <c r="Q1337" s="126">
        <f t="shared" si="347"/>
        <v>0</v>
      </c>
      <c r="R1337" s="127">
        <f t="shared" si="350"/>
        <v>0</v>
      </c>
      <c r="S1337" s="132" t="str">
        <f t="shared" si="351"/>
        <v/>
      </c>
      <c r="T1337" s="133" t="str">
        <f t="shared" si="352"/>
        <v/>
      </c>
      <c r="U1337" s="133" t="str">
        <f t="shared" si="353"/>
        <v/>
      </c>
      <c r="V1337" s="133" t="str">
        <f t="shared" si="354"/>
        <v/>
      </c>
      <c r="W1337" s="133" t="str">
        <f t="shared" si="355"/>
        <v/>
      </c>
      <c r="X1337" s="134" t="str">
        <f t="shared" si="356"/>
        <v/>
      </c>
      <c r="Y1337" s="133" t="str">
        <f t="shared" si="357"/>
        <v/>
      </c>
      <c r="Z1337" s="135" t="str">
        <f t="shared" si="358"/>
        <v/>
      </c>
      <c r="AA1337" s="113"/>
      <c r="AB1337" s="113"/>
      <c r="AC1337" s="113"/>
      <c r="AD1337" s="113"/>
      <c r="AE1337" s="138"/>
      <c r="AF1337" s="138"/>
      <c r="AG1337" s="138"/>
      <c r="AH1337" s="113"/>
      <c r="AI1337" s="253" t="s">
        <v>4198</v>
      </c>
      <c r="AJ1337" s="234" t="s">
        <v>731</v>
      </c>
      <c r="AK1337" s="235">
        <v>0.04</v>
      </c>
      <c r="AL1337" s="254">
        <v>0</v>
      </c>
      <c r="AM1337" s="113" t="s">
        <v>2622</v>
      </c>
    </row>
    <row r="1338" spans="1:39" ht="12.75">
      <c r="A1338" s="114" t="str">
        <f t="shared" si="359"/>
        <v/>
      </c>
      <c r="B1338" s="115"/>
      <c r="C1338" s="116"/>
      <c r="D1338" s="116"/>
      <c r="E1338" s="146"/>
      <c r="F1338" s="146"/>
      <c r="G1338" s="147"/>
      <c r="H1338" s="117"/>
      <c r="I1338" s="118" t="str">
        <f t="shared" si="343"/>
        <v/>
      </c>
      <c r="J1338" s="119"/>
      <c r="K1338" s="120">
        <v>1</v>
      </c>
      <c r="L1338" s="121">
        <f t="shared" si="348"/>
        <v>0</v>
      </c>
      <c r="M1338" s="122" t="str">
        <f t="shared" si="344"/>
        <v/>
      </c>
      <c r="N1338" s="123" t="str">
        <f t="shared" si="345"/>
        <v/>
      </c>
      <c r="O1338" s="124" t="str">
        <f t="shared" si="349"/>
        <v/>
      </c>
      <c r="P1338" s="125" t="e">
        <f t="shared" si="346"/>
        <v>#N/A</v>
      </c>
      <c r="Q1338" s="126">
        <f t="shared" si="347"/>
        <v>0</v>
      </c>
      <c r="R1338" s="127">
        <f t="shared" si="350"/>
        <v>0</v>
      </c>
      <c r="S1338" s="132" t="str">
        <f t="shared" si="351"/>
        <v/>
      </c>
      <c r="T1338" s="133" t="str">
        <f t="shared" si="352"/>
        <v/>
      </c>
      <c r="U1338" s="133" t="str">
        <f t="shared" si="353"/>
        <v/>
      </c>
      <c r="V1338" s="133" t="str">
        <f t="shared" si="354"/>
        <v/>
      </c>
      <c r="W1338" s="133" t="str">
        <f t="shared" si="355"/>
        <v/>
      </c>
      <c r="X1338" s="134" t="str">
        <f t="shared" si="356"/>
        <v/>
      </c>
      <c r="Y1338" s="133" t="str">
        <f t="shared" si="357"/>
        <v/>
      </c>
      <c r="Z1338" s="135" t="str">
        <f t="shared" si="358"/>
        <v/>
      </c>
      <c r="AA1338" s="113"/>
      <c r="AB1338" s="113"/>
      <c r="AC1338" s="113"/>
      <c r="AD1338" s="113"/>
      <c r="AE1338" s="138"/>
      <c r="AF1338" s="138"/>
      <c r="AG1338" s="138"/>
      <c r="AH1338" s="113"/>
      <c r="AI1338" s="253" t="s">
        <v>4199</v>
      </c>
      <c r="AJ1338" s="234" t="s">
        <v>731</v>
      </c>
      <c r="AK1338" s="235">
        <v>0.04</v>
      </c>
      <c r="AL1338" s="254">
        <v>0</v>
      </c>
      <c r="AM1338" s="113" t="s">
        <v>2622</v>
      </c>
    </row>
    <row r="1339" spans="1:39" ht="12.75">
      <c r="A1339" s="114" t="str">
        <f t="shared" si="359"/>
        <v/>
      </c>
      <c r="B1339" s="115"/>
      <c r="C1339" s="116"/>
      <c r="D1339" s="116"/>
      <c r="E1339" s="146"/>
      <c r="F1339" s="146"/>
      <c r="G1339" s="147"/>
      <c r="H1339" s="117"/>
      <c r="I1339" s="118" t="str">
        <f t="shared" si="343"/>
        <v/>
      </c>
      <c r="J1339" s="119"/>
      <c r="K1339" s="120">
        <v>1</v>
      </c>
      <c r="L1339" s="121">
        <f t="shared" si="348"/>
        <v>0</v>
      </c>
      <c r="M1339" s="122" t="str">
        <f t="shared" si="344"/>
        <v/>
      </c>
      <c r="N1339" s="123" t="str">
        <f t="shared" si="345"/>
        <v/>
      </c>
      <c r="O1339" s="124" t="str">
        <f t="shared" si="349"/>
        <v/>
      </c>
      <c r="P1339" s="125" t="e">
        <f t="shared" si="346"/>
        <v>#N/A</v>
      </c>
      <c r="Q1339" s="126">
        <f t="shared" si="347"/>
        <v>0</v>
      </c>
      <c r="R1339" s="127">
        <f t="shared" si="350"/>
        <v>0</v>
      </c>
      <c r="S1339" s="132" t="str">
        <f t="shared" si="351"/>
        <v/>
      </c>
      <c r="T1339" s="133" t="str">
        <f t="shared" si="352"/>
        <v/>
      </c>
      <c r="U1339" s="133" t="str">
        <f t="shared" si="353"/>
        <v/>
      </c>
      <c r="V1339" s="133" t="str">
        <f t="shared" si="354"/>
        <v/>
      </c>
      <c r="W1339" s="133" t="str">
        <f t="shared" si="355"/>
        <v/>
      </c>
      <c r="X1339" s="134" t="str">
        <f t="shared" si="356"/>
        <v/>
      </c>
      <c r="Y1339" s="133" t="str">
        <f t="shared" si="357"/>
        <v/>
      </c>
      <c r="Z1339" s="135" t="str">
        <f t="shared" si="358"/>
        <v/>
      </c>
      <c r="AA1339" s="113"/>
      <c r="AB1339" s="113"/>
      <c r="AC1339" s="113"/>
      <c r="AD1339" s="113"/>
      <c r="AE1339" s="138"/>
      <c r="AF1339" s="138"/>
      <c r="AG1339" s="138"/>
      <c r="AH1339" s="113"/>
      <c r="AI1339" s="253" t="s">
        <v>4200</v>
      </c>
      <c r="AJ1339" s="234" t="s">
        <v>731</v>
      </c>
      <c r="AK1339" s="235">
        <v>0.04</v>
      </c>
      <c r="AL1339" s="254">
        <v>0</v>
      </c>
      <c r="AM1339" s="113" t="s">
        <v>2622</v>
      </c>
    </row>
    <row r="1340" spans="1:39" ht="12.75">
      <c r="A1340" s="114" t="str">
        <f t="shared" si="359"/>
        <v/>
      </c>
      <c r="B1340" s="115"/>
      <c r="C1340" s="116"/>
      <c r="D1340" s="116"/>
      <c r="E1340" s="146"/>
      <c r="F1340" s="146"/>
      <c r="G1340" s="147"/>
      <c r="H1340" s="117"/>
      <c r="I1340" s="118" t="str">
        <f t="shared" si="343"/>
        <v/>
      </c>
      <c r="J1340" s="119"/>
      <c r="K1340" s="120">
        <v>1</v>
      </c>
      <c r="L1340" s="121">
        <f t="shared" si="348"/>
        <v>0</v>
      </c>
      <c r="M1340" s="122" t="str">
        <f t="shared" si="344"/>
        <v/>
      </c>
      <c r="N1340" s="123" t="str">
        <f t="shared" si="345"/>
        <v/>
      </c>
      <c r="O1340" s="124" t="str">
        <f t="shared" si="349"/>
        <v/>
      </c>
      <c r="P1340" s="125" t="e">
        <f t="shared" si="346"/>
        <v>#N/A</v>
      </c>
      <c r="Q1340" s="126">
        <f t="shared" si="347"/>
        <v>0</v>
      </c>
      <c r="R1340" s="127">
        <f t="shared" si="350"/>
        <v>0</v>
      </c>
      <c r="S1340" s="132" t="str">
        <f t="shared" si="351"/>
        <v/>
      </c>
      <c r="T1340" s="133" t="str">
        <f t="shared" si="352"/>
        <v/>
      </c>
      <c r="U1340" s="133" t="str">
        <f t="shared" si="353"/>
        <v/>
      </c>
      <c r="V1340" s="133" t="str">
        <f t="shared" si="354"/>
        <v/>
      </c>
      <c r="W1340" s="133" t="str">
        <f t="shared" si="355"/>
        <v/>
      </c>
      <c r="X1340" s="134" t="str">
        <f t="shared" si="356"/>
        <v/>
      </c>
      <c r="Y1340" s="133" t="str">
        <f t="shared" si="357"/>
        <v/>
      </c>
      <c r="Z1340" s="135" t="str">
        <f t="shared" si="358"/>
        <v/>
      </c>
      <c r="AA1340" s="113"/>
      <c r="AB1340" s="113"/>
      <c r="AC1340" s="113"/>
      <c r="AD1340" s="113"/>
      <c r="AE1340" s="138"/>
      <c r="AF1340" s="138"/>
      <c r="AG1340" s="138"/>
      <c r="AH1340" s="113"/>
      <c r="AI1340" s="253" t="s">
        <v>4201</v>
      </c>
      <c r="AJ1340" s="234" t="s">
        <v>731</v>
      </c>
      <c r="AK1340" s="235">
        <v>0.04</v>
      </c>
      <c r="AL1340" s="254">
        <v>0</v>
      </c>
      <c r="AM1340" s="113" t="s">
        <v>2622</v>
      </c>
    </row>
    <row r="1341" spans="1:39" ht="12.75">
      <c r="A1341" s="114" t="str">
        <f t="shared" si="359"/>
        <v/>
      </c>
      <c r="B1341" s="115"/>
      <c r="C1341" s="116"/>
      <c r="D1341" s="116"/>
      <c r="E1341" s="146"/>
      <c r="F1341" s="146"/>
      <c r="G1341" s="147"/>
      <c r="H1341" s="117"/>
      <c r="I1341" s="118" t="str">
        <f t="shared" si="343"/>
        <v/>
      </c>
      <c r="J1341" s="119"/>
      <c r="K1341" s="120">
        <v>1</v>
      </c>
      <c r="L1341" s="121">
        <f t="shared" si="348"/>
        <v>0</v>
      </c>
      <c r="M1341" s="122" t="str">
        <f t="shared" si="344"/>
        <v/>
      </c>
      <c r="N1341" s="123" t="str">
        <f t="shared" si="345"/>
        <v/>
      </c>
      <c r="O1341" s="124" t="str">
        <f t="shared" si="349"/>
        <v/>
      </c>
      <c r="P1341" s="125" t="e">
        <f t="shared" si="346"/>
        <v>#N/A</v>
      </c>
      <c r="Q1341" s="126">
        <f t="shared" si="347"/>
        <v>0</v>
      </c>
      <c r="R1341" s="127">
        <f t="shared" si="350"/>
        <v>0</v>
      </c>
      <c r="S1341" s="132" t="str">
        <f t="shared" si="351"/>
        <v/>
      </c>
      <c r="T1341" s="133" t="str">
        <f t="shared" si="352"/>
        <v/>
      </c>
      <c r="U1341" s="133" t="str">
        <f t="shared" si="353"/>
        <v/>
      </c>
      <c r="V1341" s="133" t="str">
        <f t="shared" si="354"/>
        <v/>
      </c>
      <c r="W1341" s="133" t="str">
        <f t="shared" si="355"/>
        <v/>
      </c>
      <c r="X1341" s="134" t="str">
        <f t="shared" si="356"/>
        <v/>
      </c>
      <c r="Y1341" s="133" t="str">
        <f t="shared" si="357"/>
        <v/>
      </c>
      <c r="Z1341" s="135" t="str">
        <f t="shared" si="358"/>
        <v/>
      </c>
      <c r="AA1341" s="113"/>
      <c r="AB1341" s="113"/>
      <c r="AC1341" s="113"/>
      <c r="AD1341" s="113"/>
      <c r="AE1341" s="138"/>
      <c r="AF1341" s="138"/>
      <c r="AG1341" s="138"/>
      <c r="AH1341" s="113"/>
      <c r="AI1341" s="253" t="s">
        <v>4202</v>
      </c>
      <c r="AJ1341" s="234" t="s">
        <v>731</v>
      </c>
      <c r="AK1341" s="235">
        <v>0.04</v>
      </c>
      <c r="AL1341" s="254">
        <v>0</v>
      </c>
      <c r="AM1341" s="113" t="s">
        <v>2622</v>
      </c>
    </row>
    <row r="1342" spans="1:39" ht="12.75">
      <c r="A1342" s="114" t="str">
        <f t="shared" si="359"/>
        <v/>
      </c>
      <c r="B1342" s="115"/>
      <c r="C1342" s="116"/>
      <c r="D1342" s="116"/>
      <c r="E1342" s="146"/>
      <c r="F1342" s="146"/>
      <c r="G1342" s="147"/>
      <c r="H1342" s="117"/>
      <c r="I1342" s="118" t="str">
        <f t="shared" si="343"/>
        <v/>
      </c>
      <c r="J1342" s="119"/>
      <c r="K1342" s="120">
        <v>1</v>
      </c>
      <c r="L1342" s="121">
        <f t="shared" si="348"/>
        <v>0</v>
      </c>
      <c r="M1342" s="122" t="str">
        <f t="shared" si="344"/>
        <v/>
      </c>
      <c r="N1342" s="123" t="str">
        <f t="shared" si="345"/>
        <v/>
      </c>
      <c r="O1342" s="124" t="str">
        <f t="shared" si="349"/>
        <v/>
      </c>
      <c r="P1342" s="125" t="e">
        <f t="shared" si="346"/>
        <v>#N/A</v>
      </c>
      <c r="Q1342" s="126">
        <f t="shared" si="347"/>
        <v>0</v>
      </c>
      <c r="R1342" s="127">
        <f t="shared" si="350"/>
        <v>0</v>
      </c>
      <c r="S1342" s="132" t="str">
        <f t="shared" si="351"/>
        <v/>
      </c>
      <c r="T1342" s="133" t="str">
        <f t="shared" si="352"/>
        <v/>
      </c>
      <c r="U1342" s="133" t="str">
        <f t="shared" si="353"/>
        <v/>
      </c>
      <c r="V1342" s="133" t="str">
        <f t="shared" si="354"/>
        <v/>
      </c>
      <c r="W1342" s="133" t="str">
        <f t="shared" si="355"/>
        <v/>
      </c>
      <c r="X1342" s="134" t="str">
        <f t="shared" si="356"/>
        <v/>
      </c>
      <c r="Y1342" s="133" t="str">
        <f t="shared" si="357"/>
        <v/>
      </c>
      <c r="Z1342" s="135" t="str">
        <f t="shared" si="358"/>
        <v/>
      </c>
      <c r="AA1342" s="113"/>
      <c r="AB1342" s="113"/>
      <c r="AC1342" s="113"/>
      <c r="AD1342" s="113"/>
      <c r="AE1342" s="138"/>
      <c r="AF1342" s="138"/>
      <c r="AG1342" s="138"/>
      <c r="AH1342" s="113"/>
      <c r="AI1342" s="253" t="s">
        <v>4203</v>
      </c>
      <c r="AJ1342" s="234" t="s">
        <v>731</v>
      </c>
      <c r="AK1342" s="235">
        <v>0.04</v>
      </c>
      <c r="AL1342" s="254">
        <v>0</v>
      </c>
      <c r="AM1342" s="113" t="s">
        <v>2622</v>
      </c>
    </row>
    <row r="1343" spans="1:39" ht="12.75">
      <c r="A1343" s="114" t="str">
        <f t="shared" si="359"/>
        <v/>
      </c>
      <c r="B1343" s="115"/>
      <c r="C1343" s="116"/>
      <c r="D1343" s="116"/>
      <c r="E1343" s="146"/>
      <c r="F1343" s="146"/>
      <c r="G1343" s="147"/>
      <c r="H1343" s="117"/>
      <c r="I1343" s="118" t="str">
        <f t="shared" si="343"/>
        <v/>
      </c>
      <c r="J1343" s="119"/>
      <c r="K1343" s="120">
        <v>1</v>
      </c>
      <c r="L1343" s="121">
        <f t="shared" si="348"/>
        <v>0</v>
      </c>
      <c r="M1343" s="122" t="str">
        <f t="shared" si="344"/>
        <v/>
      </c>
      <c r="N1343" s="123" t="str">
        <f t="shared" si="345"/>
        <v/>
      </c>
      <c r="O1343" s="124" t="str">
        <f t="shared" si="349"/>
        <v/>
      </c>
      <c r="P1343" s="125" t="e">
        <f t="shared" si="346"/>
        <v>#N/A</v>
      </c>
      <c r="Q1343" s="126">
        <f t="shared" si="347"/>
        <v>0</v>
      </c>
      <c r="R1343" s="127">
        <f t="shared" si="350"/>
        <v>0</v>
      </c>
      <c r="S1343" s="132" t="str">
        <f t="shared" si="351"/>
        <v/>
      </c>
      <c r="T1343" s="133" t="str">
        <f t="shared" si="352"/>
        <v/>
      </c>
      <c r="U1343" s="133" t="str">
        <f t="shared" si="353"/>
        <v/>
      </c>
      <c r="V1343" s="133" t="str">
        <f t="shared" si="354"/>
        <v/>
      </c>
      <c r="W1343" s="133" t="str">
        <f t="shared" si="355"/>
        <v/>
      </c>
      <c r="X1343" s="134" t="str">
        <f t="shared" si="356"/>
        <v/>
      </c>
      <c r="Y1343" s="133" t="str">
        <f t="shared" si="357"/>
        <v/>
      </c>
      <c r="Z1343" s="135" t="str">
        <f t="shared" si="358"/>
        <v/>
      </c>
      <c r="AA1343" s="113"/>
      <c r="AB1343" s="113"/>
      <c r="AC1343" s="113"/>
      <c r="AD1343" s="113"/>
      <c r="AE1343" s="138"/>
      <c r="AF1343" s="138"/>
      <c r="AG1343" s="138"/>
      <c r="AH1343" s="113"/>
      <c r="AI1343" s="253" t="s">
        <v>4204</v>
      </c>
      <c r="AJ1343" s="234" t="s">
        <v>731</v>
      </c>
      <c r="AK1343" s="235">
        <v>0.04</v>
      </c>
      <c r="AL1343" s="254">
        <v>0</v>
      </c>
      <c r="AM1343" s="113" t="s">
        <v>2622</v>
      </c>
    </row>
    <row r="1344" spans="1:39" ht="12.75">
      <c r="A1344" s="114" t="str">
        <f t="shared" si="359"/>
        <v/>
      </c>
      <c r="B1344" s="115"/>
      <c r="C1344" s="116"/>
      <c r="D1344" s="116"/>
      <c r="E1344" s="146"/>
      <c r="F1344" s="146"/>
      <c r="G1344" s="147"/>
      <c r="H1344" s="117"/>
      <c r="I1344" s="118" t="str">
        <f t="shared" si="343"/>
        <v/>
      </c>
      <c r="J1344" s="119"/>
      <c r="K1344" s="120">
        <v>1</v>
      </c>
      <c r="L1344" s="121">
        <f t="shared" si="348"/>
        <v>0</v>
      </c>
      <c r="M1344" s="122" t="str">
        <f t="shared" si="344"/>
        <v/>
      </c>
      <c r="N1344" s="123" t="str">
        <f t="shared" si="345"/>
        <v/>
      </c>
      <c r="O1344" s="124" t="str">
        <f t="shared" si="349"/>
        <v/>
      </c>
      <c r="P1344" s="125" t="e">
        <f t="shared" si="346"/>
        <v>#N/A</v>
      </c>
      <c r="Q1344" s="126">
        <f t="shared" si="347"/>
        <v>0</v>
      </c>
      <c r="R1344" s="127">
        <f t="shared" si="350"/>
        <v>0</v>
      </c>
      <c r="S1344" s="132" t="str">
        <f t="shared" si="351"/>
        <v/>
      </c>
      <c r="T1344" s="133" t="str">
        <f t="shared" si="352"/>
        <v/>
      </c>
      <c r="U1344" s="133" t="str">
        <f t="shared" si="353"/>
        <v/>
      </c>
      <c r="V1344" s="133" t="str">
        <f t="shared" si="354"/>
        <v/>
      </c>
      <c r="W1344" s="133" t="str">
        <f t="shared" si="355"/>
        <v/>
      </c>
      <c r="X1344" s="134" t="str">
        <f t="shared" si="356"/>
        <v/>
      </c>
      <c r="Y1344" s="133" t="str">
        <f t="shared" si="357"/>
        <v/>
      </c>
      <c r="Z1344" s="135" t="str">
        <f t="shared" si="358"/>
        <v/>
      </c>
      <c r="AA1344" s="113"/>
      <c r="AB1344" s="113"/>
      <c r="AC1344" s="113"/>
      <c r="AD1344" s="113"/>
      <c r="AE1344" s="138"/>
      <c r="AF1344" s="138"/>
      <c r="AG1344" s="138"/>
      <c r="AH1344" s="113"/>
      <c r="AI1344" s="253" t="s">
        <v>4205</v>
      </c>
      <c r="AJ1344" s="234" t="s">
        <v>731</v>
      </c>
      <c r="AK1344" s="235">
        <v>0.04</v>
      </c>
      <c r="AL1344" s="254">
        <v>0</v>
      </c>
      <c r="AM1344" s="113" t="s">
        <v>2622</v>
      </c>
    </row>
    <row r="1345" spans="1:39" ht="12.75">
      <c r="A1345" s="114" t="str">
        <f t="shared" si="359"/>
        <v/>
      </c>
      <c r="B1345" s="115"/>
      <c r="C1345" s="116"/>
      <c r="D1345" s="116"/>
      <c r="E1345" s="146"/>
      <c r="F1345" s="146"/>
      <c r="G1345" s="147"/>
      <c r="H1345" s="117"/>
      <c r="I1345" s="118" t="str">
        <f t="shared" si="343"/>
        <v/>
      </c>
      <c r="J1345" s="119"/>
      <c r="K1345" s="120">
        <v>1</v>
      </c>
      <c r="L1345" s="121">
        <f t="shared" si="348"/>
        <v>0</v>
      </c>
      <c r="M1345" s="122" t="str">
        <f t="shared" si="344"/>
        <v/>
      </c>
      <c r="N1345" s="123" t="str">
        <f t="shared" si="345"/>
        <v/>
      </c>
      <c r="O1345" s="124" t="str">
        <f t="shared" si="349"/>
        <v/>
      </c>
      <c r="P1345" s="125" t="e">
        <f t="shared" si="346"/>
        <v>#N/A</v>
      </c>
      <c r="Q1345" s="126">
        <f t="shared" si="347"/>
        <v>0</v>
      </c>
      <c r="R1345" s="127">
        <f t="shared" si="350"/>
        <v>0</v>
      </c>
      <c r="S1345" s="132" t="str">
        <f t="shared" si="351"/>
        <v/>
      </c>
      <c r="T1345" s="133" t="str">
        <f t="shared" si="352"/>
        <v/>
      </c>
      <c r="U1345" s="133" t="str">
        <f t="shared" si="353"/>
        <v/>
      </c>
      <c r="V1345" s="133" t="str">
        <f t="shared" si="354"/>
        <v/>
      </c>
      <c r="W1345" s="133" t="str">
        <f t="shared" si="355"/>
        <v/>
      </c>
      <c r="X1345" s="134" t="str">
        <f t="shared" si="356"/>
        <v/>
      </c>
      <c r="Y1345" s="133" t="str">
        <f t="shared" si="357"/>
        <v/>
      </c>
      <c r="Z1345" s="135" t="str">
        <f t="shared" si="358"/>
        <v/>
      </c>
      <c r="AA1345" s="113"/>
      <c r="AB1345" s="113"/>
      <c r="AC1345" s="113"/>
      <c r="AD1345" s="113"/>
      <c r="AE1345" s="138"/>
      <c r="AF1345" s="138"/>
      <c r="AG1345" s="138"/>
      <c r="AH1345" s="113"/>
      <c r="AI1345" s="253" t="s">
        <v>4206</v>
      </c>
      <c r="AJ1345" s="234" t="s">
        <v>731</v>
      </c>
      <c r="AK1345" s="235">
        <v>0.04</v>
      </c>
      <c r="AL1345" s="254">
        <v>0</v>
      </c>
      <c r="AM1345" s="113" t="s">
        <v>2622</v>
      </c>
    </row>
    <row r="1346" spans="1:39" ht="12.75">
      <c r="A1346" s="114" t="str">
        <f t="shared" si="359"/>
        <v/>
      </c>
      <c r="B1346" s="115"/>
      <c r="C1346" s="116"/>
      <c r="D1346" s="116"/>
      <c r="E1346" s="146"/>
      <c r="F1346" s="146"/>
      <c r="G1346" s="147"/>
      <c r="H1346" s="117"/>
      <c r="I1346" s="118" t="str">
        <f t="shared" si="343"/>
        <v/>
      </c>
      <c r="J1346" s="119"/>
      <c r="K1346" s="120">
        <v>1</v>
      </c>
      <c r="L1346" s="121">
        <f t="shared" si="348"/>
        <v>0</v>
      </c>
      <c r="M1346" s="122" t="str">
        <f t="shared" si="344"/>
        <v/>
      </c>
      <c r="N1346" s="123" t="str">
        <f t="shared" si="345"/>
        <v/>
      </c>
      <c r="O1346" s="124" t="str">
        <f t="shared" si="349"/>
        <v/>
      </c>
      <c r="P1346" s="125" t="e">
        <f t="shared" si="346"/>
        <v>#N/A</v>
      </c>
      <c r="Q1346" s="126">
        <f t="shared" si="347"/>
        <v>0</v>
      </c>
      <c r="R1346" s="127">
        <f t="shared" si="350"/>
        <v>0</v>
      </c>
      <c r="S1346" s="132" t="str">
        <f t="shared" si="351"/>
        <v/>
      </c>
      <c r="T1346" s="133" t="str">
        <f t="shared" si="352"/>
        <v/>
      </c>
      <c r="U1346" s="133" t="str">
        <f t="shared" si="353"/>
        <v/>
      </c>
      <c r="V1346" s="133" t="str">
        <f t="shared" si="354"/>
        <v/>
      </c>
      <c r="W1346" s="133" t="str">
        <f t="shared" si="355"/>
        <v/>
      </c>
      <c r="X1346" s="134" t="str">
        <f t="shared" si="356"/>
        <v/>
      </c>
      <c r="Y1346" s="133" t="str">
        <f t="shared" si="357"/>
        <v/>
      </c>
      <c r="Z1346" s="135" t="str">
        <f t="shared" si="358"/>
        <v/>
      </c>
      <c r="AA1346" s="113"/>
      <c r="AB1346" s="113"/>
      <c r="AC1346" s="113"/>
      <c r="AD1346" s="113"/>
      <c r="AE1346" s="138"/>
      <c r="AF1346" s="138"/>
      <c r="AG1346" s="138"/>
      <c r="AH1346" s="113"/>
      <c r="AI1346" s="253" t="s">
        <v>4207</v>
      </c>
      <c r="AJ1346" s="234" t="s">
        <v>731</v>
      </c>
      <c r="AK1346" s="235">
        <v>0.04</v>
      </c>
      <c r="AL1346" s="254">
        <v>0</v>
      </c>
      <c r="AM1346" s="113" t="s">
        <v>2622</v>
      </c>
    </row>
    <row r="1347" spans="1:39" ht="12.75">
      <c r="A1347" s="114" t="str">
        <f t="shared" si="359"/>
        <v/>
      </c>
      <c r="B1347" s="115"/>
      <c r="C1347" s="116"/>
      <c r="D1347" s="116"/>
      <c r="E1347" s="146"/>
      <c r="F1347" s="146"/>
      <c r="G1347" s="147"/>
      <c r="H1347" s="117"/>
      <c r="I1347" s="118" t="str">
        <f t="shared" si="343"/>
        <v/>
      </c>
      <c r="J1347" s="119"/>
      <c r="K1347" s="120">
        <v>1</v>
      </c>
      <c r="L1347" s="121">
        <f t="shared" si="348"/>
        <v>0</v>
      </c>
      <c r="M1347" s="122" t="str">
        <f t="shared" si="344"/>
        <v/>
      </c>
      <c r="N1347" s="123" t="str">
        <f t="shared" si="345"/>
        <v/>
      </c>
      <c r="O1347" s="124" t="str">
        <f t="shared" si="349"/>
        <v/>
      </c>
      <c r="P1347" s="125" t="e">
        <f t="shared" si="346"/>
        <v>#N/A</v>
      </c>
      <c r="Q1347" s="126">
        <f t="shared" si="347"/>
        <v>0</v>
      </c>
      <c r="R1347" s="127">
        <f t="shared" si="350"/>
        <v>0</v>
      </c>
      <c r="S1347" s="132" t="str">
        <f t="shared" si="351"/>
        <v/>
      </c>
      <c r="T1347" s="133" t="str">
        <f t="shared" si="352"/>
        <v/>
      </c>
      <c r="U1347" s="133" t="str">
        <f t="shared" si="353"/>
        <v/>
      </c>
      <c r="V1347" s="133" t="str">
        <f t="shared" si="354"/>
        <v/>
      </c>
      <c r="W1347" s="133" t="str">
        <f t="shared" si="355"/>
        <v/>
      </c>
      <c r="X1347" s="134" t="str">
        <f t="shared" si="356"/>
        <v/>
      </c>
      <c r="Y1347" s="133" t="str">
        <f t="shared" si="357"/>
        <v/>
      </c>
      <c r="Z1347" s="135" t="str">
        <f t="shared" si="358"/>
        <v/>
      </c>
      <c r="AA1347" s="113"/>
      <c r="AB1347" s="113"/>
      <c r="AC1347" s="113"/>
      <c r="AD1347" s="113"/>
      <c r="AE1347" s="138"/>
      <c r="AF1347" s="138"/>
      <c r="AG1347" s="138"/>
      <c r="AH1347" s="113"/>
      <c r="AI1347" s="253" t="s">
        <v>4208</v>
      </c>
      <c r="AJ1347" s="234" t="s">
        <v>731</v>
      </c>
      <c r="AK1347" s="235">
        <v>0.04</v>
      </c>
      <c r="AL1347" s="254">
        <v>0</v>
      </c>
      <c r="AM1347" s="113" t="s">
        <v>2622</v>
      </c>
    </row>
    <row r="1348" spans="1:39" ht="12.75">
      <c r="A1348" s="114" t="str">
        <f t="shared" si="359"/>
        <v/>
      </c>
      <c r="B1348" s="115"/>
      <c r="C1348" s="116"/>
      <c r="D1348" s="116"/>
      <c r="E1348" s="146"/>
      <c r="F1348" s="146"/>
      <c r="G1348" s="147"/>
      <c r="H1348" s="117"/>
      <c r="I1348" s="118" t="str">
        <f t="shared" si="343"/>
        <v/>
      </c>
      <c r="J1348" s="119"/>
      <c r="K1348" s="120">
        <v>1</v>
      </c>
      <c r="L1348" s="121">
        <f t="shared" si="348"/>
        <v>0</v>
      </c>
      <c r="M1348" s="122" t="str">
        <f t="shared" si="344"/>
        <v/>
      </c>
      <c r="N1348" s="123" t="str">
        <f t="shared" si="345"/>
        <v/>
      </c>
      <c r="O1348" s="124" t="str">
        <f t="shared" si="349"/>
        <v/>
      </c>
      <c r="P1348" s="125" t="e">
        <f t="shared" si="346"/>
        <v>#N/A</v>
      </c>
      <c r="Q1348" s="126">
        <f t="shared" si="347"/>
        <v>0</v>
      </c>
      <c r="R1348" s="127">
        <f t="shared" si="350"/>
        <v>0</v>
      </c>
      <c r="S1348" s="132" t="str">
        <f t="shared" si="351"/>
        <v/>
      </c>
      <c r="T1348" s="133" t="str">
        <f t="shared" si="352"/>
        <v/>
      </c>
      <c r="U1348" s="133" t="str">
        <f t="shared" si="353"/>
        <v/>
      </c>
      <c r="V1348" s="133" t="str">
        <f t="shared" si="354"/>
        <v/>
      </c>
      <c r="W1348" s="133" t="str">
        <f t="shared" si="355"/>
        <v/>
      </c>
      <c r="X1348" s="134" t="str">
        <f t="shared" si="356"/>
        <v/>
      </c>
      <c r="Y1348" s="133" t="str">
        <f t="shared" si="357"/>
        <v/>
      </c>
      <c r="Z1348" s="135" t="str">
        <f t="shared" si="358"/>
        <v/>
      </c>
      <c r="AA1348" s="113"/>
      <c r="AB1348" s="113"/>
      <c r="AC1348" s="113"/>
      <c r="AD1348" s="113"/>
      <c r="AE1348" s="138"/>
      <c r="AF1348" s="138"/>
      <c r="AG1348" s="138"/>
      <c r="AH1348" s="113"/>
      <c r="AI1348" s="253" t="s">
        <v>4209</v>
      </c>
      <c r="AJ1348" s="234" t="s">
        <v>731</v>
      </c>
      <c r="AK1348" s="235">
        <v>0.04</v>
      </c>
      <c r="AL1348" s="254">
        <v>0</v>
      </c>
      <c r="AM1348" s="113" t="s">
        <v>2622</v>
      </c>
    </row>
    <row r="1349" spans="1:39" ht="12.75">
      <c r="A1349" s="114" t="str">
        <f t="shared" si="359"/>
        <v/>
      </c>
      <c r="B1349" s="115"/>
      <c r="C1349" s="116"/>
      <c r="D1349" s="116"/>
      <c r="E1349" s="146"/>
      <c r="F1349" s="146"/>
      <c r="G1349" s="147"/>
      <c r="H1349" s="117"/>
      <c r="I1349" s="118" t="str">
        <f t="shared" si="343"/>
        <v/>
      </c>
      <c r="J1349" s="119"/>
      <c r="K1349" s="120">
        <v>1</v>
      </c>
      <c r="L1349" s="121">
        <f t="shared" si="348"/>
        <v>0</v>
      </c>
      <c r="M1349" s="122" t="str">
        <f t="shared" si="344"/>
        <v/>
      </c>
      <c r="N1349" s="123" t="str">
        <f t="shared" si="345"/>
        <v/>
      </c>
      <c r="O1349" s="124" t="str">
        <f t="shared" si="349"/>
        <v/>
      </c>
      <c r="P1349" s="125" t="e">
        <f t="shared" si="346"/>
        <v>#N/A</v>
      </c>
      <c r="Q1349" s="126">
        <f t="shared" si="347"/>
        <v>0</v>
      </c>
      <c r="R1349" s="127">
        <f t="shared" si="350"/>
        <v>0</v>
      </c>
      <c r="S1349" s="132" t="str">
        <f t="shared" si="351"/>
        <v/>
      </c>
      <c r="T1349" s="133" t="str">
        <f t="shared" si="352"/>
        <v/>
      </c>
      <c r="U1349" s="133" t="str">
        <f t="shared" si="353"/>
        <v/>
      </c>
      <c r="V1349" s="133" t="str">
        <f t="shared" si="354"/>
        <v/>
      </c>
      <c r="W1349" s="133" t="str">
        <f t="shared" si="355"/>
        <v/>
      </c>
      <c r="X1349" s="134" t="str">
        <f t="shared" si="356"/>
        <v/>
      </c>
      <c r="Y1349" s="133" t="str">
        <f t="shared" si="357"/>
        <v/>
      </c>
      <c r="Z1349" s="135" t="str">
        <f t="shared" si="358"/>
        <v/>
      </c>
      <c r="AA1349" s="113"/>
      <c r="AB1349" s="113"/>
      <c r="AC1349" s="113"/>
      <c r="AD1349" s="113"/>
      <c r="AE1349" s="138"/>
      <c r="AF1349" s="138"/>
      <c r="AG1349" s="138"/>
      <c r="AH1349" s="113"/>
      <c r="AI1349" s="253" t="s">
        <v>4210</v>
      </c>
      <c r="AJ1349" s="234" t="s">
        <v>731</v>
      </c>
      <c r="AK1349" s="235">
        <v>0.04</v>
      </c>
      <c r="AL1349" s="254">
        <v>0</v>
      </c>
      <c r="AM1349" s="113" t="s">
        <v>2622</v>
      </c>
    </row>
    <row r="1350" spans="1:39" ht="12.75">
      <c r="A1350" s="114" t="str">
        <f t="shared" si="359"/>
        <v/>
      </c>
      <c r="B1350" s="115"/>
      <c r="C1350" s="116"/>
      <c r="D1350" s="116"/>
      <c r="E1350" s="146"/>
      <c r="F1350" s="146"/>
      <c r="G1350" s="147"/>
      <c r="H1350" s="117"/>
      <c r="I1350" s="118" t="str">
        <f t="shared" si="343"/>
        <v/>
      </c>
      <c r="J1350" s="119"/>
      <c r="K1350" s="120">
        <v>1</v>
      </c>
      <c r="L1350" s="121">
        <f t="shared" si="348"/>
        <v>0</v>
      </c>
      <c r="M1350" s="122" t="str">
        <f t="shared" si="344"/>
        <v/>
      </c>
      <c r="N1350" s="123" t="str">
        <f t="shared" si="345"/>
        <v/>
      </c>
      <c r="O1350" s="124" t="str">
        <f t="shared" si="349"/>
        <v/>
      </c>
      <c r="P1350" s="125" t="e">
        <f t="shared" si="346"/>
        <v>#N/A</v>
      </c>
      <c r="Q1350" s="126">
        <f t="shared" si="347"/>
        <v>0</v>
      </c>
      <c r="R1350" s="127">
        <f t="shared" si="350"/>
        <v>0</v>
      </c>
      <c r="S1350" s="132" t="str">
        <f t="shared" si="351"/>
        <v/>
      </c>
      <c r="T1350" s="133" t="str">
        <f t="shared" si="352"/>
        <v/>
      </c>
      <c r="U1350" s="133" t="str">
        <f t="shared" si="353"/>
        <v/>
      </c>
      <c r="V1350" s="133" t="str">
        <f t="shared" si="354"/>
        <v/>
      </c>
      <c r="W1350" s="133" t="str">
        <f t="shared" si="355"/>
        <v/>
      </c>
      <c r="X1350" s="134" t="str">
        <f t="shared" si="356"/>
        <v/>
      </c>
      <c r="Y1350" s="133" t="str">
        <f t="shared" si="357"/>
        <v/>
      </c>
      <c r="Z1350" s="135" t="str">
        <f t="shared" si="358"/>
        <v/>
      </c>
      <c r="AA1350" s="113"/>
      <c r="AB1350" s="113"/>
      <c r="AC1350" s="113"/>
      <c r="AD1350" s="113"/>
      <c r="AE1350" s="138"/>
      <c r="AF1350" s="138"/>
      <c r="AG1350" s="138"/>
      <c r="AH1350" s="113"/>
      <c r="AI1350" s="253" t="s">
        <v>4211</v>
      </c>
      <c r="AJ1350" s="234" t="s">
        <v>731</v>
      </c>
      <c r="AK1350" s="235">
        <v>0.04</v>
      </c>
      <c r="AL1350" s="254">
        <v>0</v>
      </c>
      <c r="AM1350" s="113" t="s">
        <v>2622</v>
      </c>
    </row>
    <row r="1351" spans="1:39" ht="12.75">
      <c r="A1351" s="114" t="str">
        <f t="shared" si="359"/>
        <v/>
      </c>
      <c r="B1351" s="115"/>
      <c r="C1351" s="116"/>
      <c r="D1351" s="116"/>
      <c r="E1351" s="146"/>
      <c r="F1351" s="146"/>
      <c r="G1351" s="147"/>
      <c r="H1351" s="117"/>
      <c r="I1351" s="118" t="str">
        <f t="shared" si="343"/>
        <v/>
      </c>
      <c r="J1351" s="119"/>
      <c r="K1351" s="120">
        <v>1</v>
      </c>
      <c r="L1351" s="121">
        <f t="shared" si="348"/>
        <v>0</v>
      </c>
      <c r="M1351" s="122" t="str">
        <f t="shared" si="344"/>
        <v/>
      </c>
      <c r="N1351" s="123" t="str">
        <f t="shared" si="345"/>
        <v/>
      </c>
      <c r="O1351" s="124" t="str">
        <f t="shared" si="349"/>
        <v/>
      </c>
      <c r="P1351" s="125" t="e">
        <f t="shared" si="346"/>
        <v>#N/A</v>
      </c>
      <c r="Q1351" s="126">
        <f t="shared" si="347"/>
        <v>0</v>
      </c>
      <c r="R1351" s="127">
        <f t="shared" si="350"/>
        <v>0</v>
      </c>
      <c r="S1351" s="132" t="str">
        <f t="shared" si="351"/>
        <v/>
      </c>
      <c r="T1351" s="133" t="str">
        <f t="shared" si="352"/>
        <v/>
      </c>
      <c r="U1351" s="133" t="str">
        <f t="shared" si="353"/>
        <v/>
      </c>
      <c r="V1351" s="133" t="str">
        <f t="shared" si="354"/>
        <v/>
      </c>
      <c r="W1351" s="133" t="str">
        <f t="shared" si="355"/>
        <v/>
      </c>
      <c r="X1351" s="134" t="str">
        <f t="shared" si="356"/>
        <v/>
      </c>
      <c r="Y1351" s="133" t="str">
        <f t="shared" si="357"/>
        <v/>
      </c>
      <c r="Z1351" s="135" t="str">
        <f t="shared" si="358"/>
        <v/>
      </c>
      <c r="AA1351" s="113"/>
      <c r="AB1351" s="113"/>
      <c r="AC1351" s="113"/>
      <c r="AD1351" s="113"/>
      <c r="AE1351" s="138"/>
      <c r="AF1351" s="138"/>
      <c r="AG1351" s="138"/>
      <c r="AH1351" s="113"/>
      <c r="AI1351" s="253" t="s">
        <v>4212</v>
      </c>
      <c r="AJ1351" s="234" t="s">
        <v>731</v>
      </c>
      <c r="AK1351" s="235">
        <v>0.04</v>
      </c>
      <c r="AL1351" s="254">
        <v>0</v>
      </c>
      <c r="AM1351" s="113" t="s">
        <v>2622</v>
      </c>
    </row>
    <row r="1352" spans="1:39" ht="12.75">
      <c r="A1352" s="114" t="str">
        <f t="shared" si="359"/>
        <v/>
      </c>
      <c r="B1352" s="115"/>
      <c r="C1352" s="116"/>
      <c r="D1352" s="116"/>
      <c r="E1352" s="146"/>
      <c r="F1352" s="146"/>
      <c r="G1352" s="147"/>
      <c r="H1352" s="117"/>
      <c r="I1352" s="118" t="str">
        <f t="shared" si="343"/>
        <v/>
      </c>
      <c r="J1352" s="119"/>
      <c r="K1352" s="120">
        <v>1</v>
      </c>
      <c r="L1352" s="121">
        <f t="shared" si="348"/>
        <v>0</v>
      </c>
      <c r="M1352" s="122" t="str">
        <f t="shared" si="344"/>
        <v/>
      </c>
      <c r="N1352" s="123" t="str">
        <f t="shared" si="345"/>
        <v/>
      </c>
      <c r="O1352" s="124" t="str">
        <f t="shared" si="349"/>
        <v/>
      </c>
      <c r="P1352" s="125" t="e">
        <f t="shared" si="346"/>
        <v>#N/A</v>
      </c>
      <c r="Q1352" s="126">
        <f t="shared" si="347"/>
        <v>0</v>
      </c>
      <c r="R1352" s="127">
        <f t="shared" si="350"/>
        <v>0</v>
      </c>
      <c r="S1352" s="132" t="str">
        <f t="shared" si="351"/>
        <v/>
      </c>
      <c r="T1352" s="133" t="str">
        <f t="shared" si="352"/>
        <v/>
      </c>
      <c r="U1352" s="133" t="str">
        <f t="shared" si="353"/>
        <v/>
      </c>
      <c r="V1352" s="133" t="str">
        <f t="shared" si="354"/>
        <v/>
      </c>
      <c r="W1352" s="133" t="str">
        <f t="shared" si="355"/>
        <v/>
      </c>
      <c r="X1352" s="134" t="str">
        <f t="shared" si="356"/>
        <v/>
      </c>
      <c r="Y1352" s="133" t="str">
        <f t="shared" si="357"/>
        <v/>
      </c>
      <c r="Z1352" s="135" t="str">
        <f t="shared" si="358"/>
        <v/>
      </c>
      <c r="AA1352" s="113"/>
      <c r="AB1352" s="113"/>
      <c r="AC1352" s="113"/>
      <c r="AD1352" s="113"/>
      <c r="AE1352" s="138"/>
      <c r="AF1352" s="138"/>
      <c r="AG1352" s="138"/>
      <c r="AH1352" s="113"/>
      <c r="AI1352" s="253" t="s">
        <v>4213</v>
      </c>
      <c r="AJ1352" s="234" t="s">
        <v>731</v>
      </c>
      <c r="AK1352" s="235">
        <v>0.04</v>
      </c>
      <c r="AL1352" s="254">
        <v>0</v>
      </c>
      <c r="AM1352" s="113" t="s">
        <v>2622</v>
      </c>
    </row>
    <row r="1353" spans="1:39" ht="12.75">
      <c r="A1353" s="114" t="str">
        <f t="shared" si="359"/>
        <v/>
      </c>
      <c r="B1353" s="115"/>
      <c r="C1353" s="116"/>
      <c r="D1353" s="116"/>
      <c r="E1353" s="146"/>
      <c r="F1353" s="146"/>
      <c r="G1353" s="147"/>
      <c r="H1353" s="117"/>
      <c r="I1353" s="118" t="str">
        <f t="shared" si="343"/>
        <v/>
      </c>
      <c r="J1353" s="119"/>
      <c r="K1353" s="120">
        <v>1</v>
      </c>
      <c r="L1353" s="121">
        <f t="shared" si="348"/>
        <v>0</v>
      </c>
      <c r="M1353" s="122" t="str">
        <f t="shared" si="344"/>
        <v/>
      </c>
      <c r="N1353" s="123" t="str">
        <f t="shared" si="345"/>
        <v/>
      </c>
      <c r="O1353" s="124" t="str">
        <f t="shared" si="349"/>
        <v/>
      </c>
      <c r="P1353" s="125" t="e">
        <f t="shared" si="346"/>
        <v>#N/A</v>
      </c>
      <c r="Q1353" s="126">
        <f t="shared" si="347"/>
        <v>0</v>
      </c>
      <c r="R1353" s="127">
        <f t="shared" si="350"/>
        <v>0</v>
      </c>
      <c r="S1353" s="132" t="str">
        <f t="shared" si="351"/>
        <v/>
      </c>
      <c r="T1353" s="133" t="str">
        <f t="shared" si="352"/>
        <v/>
      </c>
      <c r="U1353" s="133" t="str">
        <f t="shared" si="353"/>
        <v/>
      </c>
      <c r="V1353" s="133" t="str">
        <f t="shared" si="354"/>
        <v/>
      </c>
      <c r="W1353" s="133" t="str">
        <f t="shared" si="355"/>
        <v/>
      </c>
      <c r="X1353" s="134" t="str">
        <f t="shared" si="356"/>
        <v/>
      </c>
      <c r="Y1353" s="133" t="str">
        <f t="shared" si="357"/>
        <v/>
      </c>
      <c r="Z1353" s="135" t="str">
        <f t="shared" si="358"/>
        <v/>
      </c>
      <c r="AA1353" s="113"/>
      <c r="AB1353" s="113"/>
      <c r="AC1353" s="113"/>
      <c r="AD1353" s="113"/>
      <c r="AE1353" s="138"/>
      <c r="AF1353" s="138"/>
      <c r="AG1353" s="138"/>
      <c r="AH1353" s="113"/>
      <c r="AI1353" s="253" t="s">
        <v>4214</v>
      </c>
      <c r="AJ1353" s="234" t="s">
        <v>731</v>
      </c>
      <c r="AK1353" s="235">
        <v>0.04</v>
      </c>
      <c r="AL1353" s="254">
        <v>0</v>
      </c>
      <c r="AM1353" s="113" t="s">
        <v>2622</v>
      </c>
    </row>
    <row r="1354" spans="1:39" ht="12.75">
      <c r="A1354" s="114" t="str">
        <f t="shared" si="359"/>
        <v/>
      </c>
      <c r="B1354" s="115"/>
      <c r="C1354" s="116"/>
      <c r="D1354" s="116"/>
      <c r="E1354" s="146"/>
      <c r="F1354" s="146"/>
      <c r="G1354" s="147"/>
      <c r="H1354" s="117"/>
      <c r="I1354" s="118" t="str">
        <f t="shared" si="343"/>
        <v/>
      </c>
      <c r="J1354" s="119"/>
      <c r="K1354" s="120">
        <v>1</v>
      </c>
      <c r="L1354" s="121">
        <f t="shared" si="348"/>
        <v>0</v>
      </c>
      <c r="M1354" s="122" t="str">
        <f t="shared" si="344"/>
        <v/>
      </c>
      <c r="N1354" s="123" t="str">
        <f t="shared" si="345"/>
        <v/>
      </c>
      <c r="O1354" s="124" t="str">
        <f t="shared" si="349"/>
        <v/>
      </c>
      <c r="P1354" s="125" t="e">
        <f t="shared" si="346"/>
        <v>#N/A</v>
      </c>
      <c r="Q1354" s="126">
        <f t="shared" si="347"/>
        <v>0</v>
      </c>
      <c r="R1354" s="127">
        <f t="shared" si="350"/>
        <v>0</v>
      </c>
      <c r="S1354" s="132" t="str">
        <f t="shared" si="351"/>
        <v/>
      </c>
      <c r="T1354" s="133" t="str">
        <f t="shared" si="352"/>
        <v/>
      </c>
      <c r="U1354" s="133" t="str">
        <f t="shared" si="353"/>
        <v/>
      </c>
      <c r="V1354" s="133" t="str">
        <f t="shared" si="354"/>
        <v/>
      </c>
      <c r="W1354" s="133" t="str">
        <f t="shared" si="355"/>
        <v/>
      </c>
      <c r="X1354" s="134" t="str">
        <f t="shared" si="356"/>
        <v/>
      </c>
      <c r="Y1354" s="133" t="str">
        <f t="shared" si="357"/>
        <v/>
      </c>
      <c r="Z1354" s="135" t="str">
        <f t="shared" si="358"/>
        <v/>
      </c>
      <c r="AA1354" s="113"/>
      <c r="AB1354" s="113"/>
      <c r="AC1354" s="113"/>
      <c r="AD1354" s="113"/>
      <c r="AE1354" s="138"/>
      <c r="AF1354" s="138"/>
      <c r="AG1354" s="138"/>
      <c r="AH1354" s="113"/>
      <c r="AI1354" s="253" t="s">
        <v>761</v>
      </c>
      <c r="AJ1354" s="234" t="s">
        <v>731</v>
      </c>
      <c r="AK1354" s="235">
        <v>0.04</v>
      </c>
      <c r="AL1354" s="254">
        <v>0</v>
      </c>
      <c r="AM1354" s="113" t="s">
        <v>2622</v>
      </c>
    </row>
    <row r="1355" spans="1:39" ht="12.75">
      <c r="A1355" s="114" t="str">
        <f t="shared" si="359"/>
        <v/>
      </c>
      <c r="B1355" s="115"/>
      <c r="C1355" s="116"/>
      <c r="D1355" s="116"/>
      <c r="E1355" s="146"/>
      <c r="F1355" s="146"/>
      <c r="G1355" s="147"/>
      <c r="H1355" s="117"/>
      <c r="I1355" s="118" t="str">
        <f t="shared" si="343"/>
        <v/>
      </c>
      <c r="J1355" s="119"/>
      <c r="K1355" s="120">
        <v>1</v>
      </c>
      <c r="L1355" s="121">
        <f t="shared" si="348"/>
        <v>0</v>
      </c>
      <c r="M1355" s="122" t="str">
        <f t="shared" si="344"/>
        <v/>
      </c>
      <c r="N1355" s="123" t="str">
        <f t="shared" si="345"/>
        <v/>
      </c>
      <c r="O1355" s="124" t="str">
        <f t="shared" si="349"/>
        <v/>
      </c>
      <c r="P1355" s="125" t="e">
        <f t="shared" si="346"/>
        <v>#N/A</v>
      </c>
      <c r="Q1355" s="126">
        <f t="shared" si="347"/>
        <v>0</v>
      </c>
      <c r="R1355" s="127">
        <f t="shared" si="350"/>
        <v>0</v>
      </c>
      <c r="S1355" s="132" t="str">
        <f t="shared" si="351"/>
        <v/>
      </c>
      <c r="T1355" s="133" t="str">
        <f t="shared" si="352"/>
        <v/>
      </c>
      <c r="U1355" s="133" t="str">
        <f t="shared" si="353"/>
        <v/>
      </c>
      <c r="V1355" s="133" t="str">
        <f t="shared" si="354"/>
        <v/>
      </c>
      <c r="W1355" s="133" t="str">
        <f t="shared" si="355"/>
        <v/>
      </c>
      <c r="X1355" s="134" t="str">
        <f t="shared" si="356"/>
        <v/>
      </c>
      <c r="Y1355" s="133" t="str">
        <f t="shared" si="357"/>
        <v/>
      </c>
      <c r="Z1355" s="135" t="str">
        <f t="shared" si="358"/>
        <v/>
      </c>
      <c r="AA1355" s="113"/>
      <c r="AB1355" s="113"/>
      <c r="AC1355" s="113"/>
      <c r="AD1355" s="113"/>
      <c r="AE1355" s="138"/>
      <c r="AF1355" s="138"/>
      <c r="AG1355" s="138"/>
      <c r="AH1355" s="113"/>
      <c r="AI1355" s="253" t="s">
        <v>6394</v>
      </c>
      <c r="AJ1355" s="234" t="s">
        <v>731</v>
      </c>
      <c r="AK1355" s="235">
        <v>0.04</v>
      </c>
      <c r="AL1355" s="254">
        <v>0</v>
      </c>
      <c r="AM1355" s="113" t="s">
        <v>2622</v>
      </c>
    </row>
    <row r="1356" spans="1:39" ht="12.75">
      <c r="A1356" s="114" t="str">
        <f t="shared" si="359"/>
        <v/>
      </c>
      <c r="B1356" s="115"/>
      <c r="C1356" s="116"/>
      <c r="D1356" s="116"/>
      <c r="E1356" s="146"/>
      <c r="F1356" s="146"/>
      <c r="G1356" s="147"/>
      <c r="H1356" s="117"/>
      <c r="I1356" s="118" t="str">
        <f t="shared" ref="I1356:I1419" si="360">IF(ISNA($P1356="TRUE"),"",VLOOKUP($G1356,$AI$14:$AL$5997,2,FALSE))</f>
        <v/>
      </c>
      <c r="J1356" s="119"/>
      <c r="K1356" s="120">
        <v>1</v>
      </c>
      <c r="L1356" s="121">
        <f t="shared" si="348"/>
        <v>0</v>
      </c>
      <c r="M1356" s="122" t="str">
        <f t="shared" ref="M1356:M1419" si="361">IF(ISNA($P1356="TRUE"),"",VLOOKUP($G1356,$AI$14:$AL$5997,3,FALSE))</f>
        <v/>
      </c>
      <c r="N1356" s="123" t="str">
        <f t="shared" ref="N1356:N1419" si="362">IF(ISNA($P1356="TRUE"),"",VLOOKUP($G1356,$AI$14:$AL$5997,4,FALSE))</f>
        <v/>
      </c>
      <c r="O1356" s="124" t="str">
        <f t="shared" si="349"/>
        <v/>
      </c>
      <c r="P1356" s="125" t="e">
        <f t="shared" ref="P1356:P1419" si="363">VLOOKUP(G1356,$AI$14:$AM$5998,5,FALSE)</f>
        <v>#N/A</v>
      </c>
      <c r="Q1356" s="126">
        <f t="shared" ref="Q1356:Q1419" si="364">IF(ISNUMBER(H1356),+N1356*H1356,0)</f>
        <v>0</v>
      </c>
      <c r="R1356" s="127">
        <f t="shared" si="350"/>
        <v>0</v>
      </c>
      <c r="S1356" s="132" t="str">
        <f t="shared" si="351"/>
        <v/>
      </c>
      <c r="T1356" s="133" t="str">
        <f t="shared" si="352"/>
        <v/>
      </c>
      <c r="U1356" s="133" t="str">
        <f t="shared" si="353"/>
        <v/>
      </c>
      <c r="V1356" s="133" t="str">
        <f t="shared" si="354"/>
        <v/>
      </c>
      <c r="W1356" s="133" t="str">
        <f t="shared" si="355"/>
        <v/>
      </c>
      <c r="X1356" s="134" t="str">
        <f t="shared" si="356"/>
        <v/>
      </c>
      <c r="Y1356" s="133" t="str">
        <f t="shared" si="357"/>
        <v/>
      </c>
      <c r="Z1356" s="135" t="str">
        <f t="shared" si="358"/>
        <v/>
      </c>
      <c r="AA1356" s="113"/>
      <c r="AB1356" s="113"/>
      <c r="AC1356" s="113"/>
      <c r="AD1356" s="113"/>
      <c r="AE1356" s="138"/>
      <c r="AF1356" s="138"/>
      <c r="AG1356" s="138"/>
      <c r="AH1356" s="113"/>
      <c r="AI1356" s="253" t="s">
        <v>6395</v>
      </c>
      <c r="AJ1356" s="234" t="s">
        <v>731</v>
      </c>
      <c r="AK1356" s="235">
        <v>0.04</v>
      </c>
      <c r="AL1356" s="254">
        <v>0</v>
      </c>
      <c r="AM1356" s="113" t="s">
        <v>2622</v>
      </c>
    </row>
    <row r="1357" spans="1:39" ht="12.75">
      <c r="A1357" s="114" t="str">
        <f t="shared" si="359"/>
        <v/>
      </c>
      <c r="B1357" s="115"/>
      <c r="C1357" s="116"/>
      <c r="D1357" s="116"/>
      <c r="E1357" s="146"/>
      <c r="F1357" s="146"/>
      <c r="G1357" s="147"/>
      <c r="H1357" s="117"/>
      <c r="I1357" s="118" t="str">
        <f t="shared" si="360"/>
        <v/>
      </c>
      <c r="J1357" s="119"/>
      <c r="K1357" s="120">
        <v>1</v>
      </c>
      <c r="L1357" s="121">
        <f t="shared" ref="L1357:L1420" si="365">IF(ISNUMBER(J1357),+J1357*$J$6*K1357,0)</f>
        <v>0</v>
      </c>
      <c r="M1357" s="122" t="str">
        <f t="shared" si="361"/>
        <v/>
      </c>
      <c r="N1357" s="123" t="str">
        <f t="shared" si="362"/>
        <v/>
      </c>
      <c r="O1357" s="124" t="str">
        <f t="shared" ref="O1357:O1420" si="366">IF(ISNA(P1357="TRUE"),"",ROUND((L1357*M1357+Q1357)*R1357,2))</f>
        <v/>
      </c>
      <c r="P1357" s="125" t="e">
        <f t="shared" si="363"/>
        <v>#N/A</v>
      </c>
      <c r="Q1357" s="126">
        <f t="shared" si="364"/>
        <v>0</v>
      </c>
      <c r="R1357" s="127">
        <f t="shared" ref="R1357:R1420" si="367">IF(B1357="N",1,0)</f>
        <v>0</v>
      </c>
      <c r="S1357" s="132" t="str">
        <f t="shared" ref="S1357:S1420" si="368">IF(ISNA(P1357)=FALSE,IF(ISNA(VLOOKUP(B1357,AA$14:AA$31,1,FALSE))=TRUE,"X",""),"")</f>
        <v/>
      </c>
      <c r="T1357" s="133" t="str">
        <f t="shared" ref="T1357:T1420" si="369">IF(ISNA(P1357)=FALSE,IF(ISNA(VLOOKUP(C1357,$AE$14:$AE$240,1,FALSE)=TRUE),"X",""),"")</f>
        <v/>
      </c>
      <c r="U1357" s="133" t="str">
        <f t="shared" ref="U1357:U1420" si="370">IF(ISNA(P1357)=FALSE,IF(ISNA(VLOOKUP(D1357,$AE$14:$AE$240,1,FALSE)=TRUE),"X",""),"")</f>
        <v/>
      </c>
      <c r="V1357" s="133" t="str">
        <f t="shared" ref="V1357:V1420" si="371">IF(ISNA(P1357)=FALSE,IF(ISTEXT(E1357)=FALSE,"X",""),"")</f>
        <v/>
      </c>
      <c r="W1357" s="133" t="str">
        <f t="shared" ref="W1357:W1420" si="372">IF(ISNA(P1357)=FALSE,IF(ISTEXT(F1357)=FALSE,"X",""),"")</f>
        <v/>
      </c>
      <c r="X1357" s="134" t="str">
        <f t="shared" ref="X1357:X1420" si="373">IF(ISNUMBER(J1357)=TRUE,IF(ISNA(VLOOKUP(G1357,AI$14:AI$5997,1,FALSE)=TRUE),"X",""),"")</f>
        <v/>
      </c>
      <c r="Y1357" s="133" t="str">
        <f t="shared" ref="Y1357:Y1420" si="374">IF(ISNA(P1357)=FALSE,IF(I1357="..",IF(LEN(H1357)&gt;0,"X",""),IF(H1357&lt;0.00001,"X","")),"")</f>
        <v/>
      </c>
      <c r="Z1357" s="135" t="str">
        <f t="shared" ref="Z1357:Z1420" si="375">IF(ISNA(P1357)=TRUE,"",IF(L1357&gt;=0.0001,"","X"))</f>
        <v/>
      </c>
      <c r="AA1357" s="113"/>
      <c r="AB1357" s="113"/>
      <c r="AC1357" s="113"/>
      <c r="AD1357" s="113"/>
      <c r="AE1357" s="138"/>
      <c r="AF1357" s="138"/>
      <c r="AG1357" s="138"/>
      <c r="AH1357" s="113"/>
      <c r="AI1357" s="253" t="s">
        <v>762</v>
      </c>
      <c r="AJ1357" s="234" t="s">
        <v>731</v>
      </c>
      <c r="AK1357" s="235">
        <v>0.04</v>
      </c>
      <c r="AL1357" s="254">
        <v>0</v>
      </c>
      <c r="AM1357" s="113" t="s">
        <v>2622</v>
      </c>
    </row>
    <row r="1358" spans="1:39" ht="12.75">
      <c r="A1358" s="114" t="str">
        <f t="shared" ref="A1358:A1421" si="376">IF(ISNA($P1358)=TRUE,"",A1357+1)</f>
        <v/>
      </c>
      <c r="B1358" s="115"/>
      <c r="C1358" s="116"/>
      <c r="D1358" s="116"/>
      <c r="E1358" s="146"/>
      <c r="F1358" s="146"/>
      <c r="G1358" s="147"/>
      <c r="H1358" s="117"/>
      <c r="I1358" s="118" t="str">
        <f t="shared" si="360"/>
        <v/>
      </c>
      <c r="J1358" s="119"/>
      <c r="K1358" s="120">
        <v>1</v>
      </c>
      <c r="L1358" s="121">
        <f t="shared" si="365"/>
        <v>0</v>
      </c>
      <c r="M1358" s="122" t="str">
        <f t="shared" si="361"/>
        <v/>
      </c>
      <c r="N1358" s="123" t="str">
        <f t="shared" si="362"/>
        <v/>
      </c>
      <c r="O1358" s="124" t="str">
        <f t="shared" si="366"/>
        <v/>
      </c>
      <c r="P1358" s="125" t="e">
        <f t="shared" si="363"/>
        <v>#N/A</v>
      </c>
      <c r="Q1358" s="126">
        <f t="shared" si="364"/>
        <v>0</v>
      </c>
      <c r="R1358" s="127">
        <f t="shared" si="367"/>
        <v>0</v>
      </c>
      <c r="S1358" s="132" t="str">
        <f t="shared" si="368"/>
        <v/>
      </c>
      <c r="T1358" s="133" t="str">
        <f t="shared" si="369"/>
        <v/>
      </c>
      <c r="U1358" s="133" t="str">
        <f t="shared" si="370"/>
        <v/>
      </c>
      <c r="V1358" s="133" t="str">
        <f t="shared" si="371"/>
        <v/>
      </c>
      <c r="W1358" s="133" t="str">
        <f t="shared" si="372"/>
        <v/>
      </c>
      <c r="X1358" s="134" t="str">
        <f t="shared" si="373"/>
        <v/>
      </c>
      <c r="Y1358" s="133" t="str">
        <f t="shared" si="374"/>
        <v/>
      </c>
      <c r="Z1358" s="135" t="str">
        <f t="shared" si="375"/>
        <v/>
      </c>
      <c r="AA1358" s="113"/>
      <c r="AB1358" s="113"/>
      <c r="AC1358" s="113"/>
      <c r="AD1358" s="113"/>
      <c r="AE1358" s="138"/>
      <c r="AF1358" s="138"/>
      <c r="AG1358" s="138"/>
      <c r="AH1358" s="113"/>
      <c r="AI1358" s="253" t="s">
        <v>763</v>
      </c>
      <c r="AJ1358" s="234" t="s">
        <v>731</v>
      </c>
      <c r="AK1358" s="235">
        <v>0.04</v>
      </c>
      <c r="AL1358" s="254">
        <v>0</v>
      </c>
      <c r="AM1358" s="113" t="s">
        <v>2622</v>
      </c>
    </row>
    <row r="1359" spans="1:39" ht="12.75">
      <c r="A1359" s="114" t="str">
        <f t="shared" si="376"/>
        <v/>
      </c>
      <c r="B1359" s="115"/>
      <c r="C1359" s="116"/>
      <c r="D1359" s="116"/>
      <c r="E1359" s="146"/>
      <c r="F1359" s="146"/>
      <c r="G1359" s="147"/>
      <c r="H1359" s="117"/>
      <c r="I1359" s="118" t="str">
        <f t="shared" si="360"/>
        <v/>
      </c>
      <c r="J1359" s="119"/>
      <c r="K1359" s="120">
        <v>1</v>
      </c>
      <c r="L1359" s="121">
        <f t="shared" si="365"/>
        <v>0</v>
      </c>
      <c r="M1359" s="122" t="str">
        <f t="shared" si="361"/>
        <v/>
      </c>
      <c r="N1359" s="123" t="str">
        <f t="shared" si="362"/>
        <v/>
      </c>
      <c r="O1359" s="124" t="str">
        <f t="shared" si="366"/>
        <v/>
      </c>
      <c r="P1359" s="125" t="e">
        <f t="shared" si="363"/>
        <v>#N/A</v>
      </c>
      <c r="Q1359" s="126">
        <f t="shared" si="364"/>
        <v>0</v>
      </c>
      <c r="R1359" s="127">
        <f t="shared" si="367"/>
        <v>0</v>
      </c>
      <c r="S1359" s="132" t="str">
        <f t="shared" si="368"/>
        <v/>
      </c>
      <c r="T1359" s="133" t="str">
        <f t="shared" si="369"/>
        <v/>
      </c>
      <c r="U1359" s="133" t="str">
        <f t="shared" si="370"/>
        <v/>
      </c>
      <c r="V1359" s="133" t="str">
        <f t="shared" si="371"/>
        <v/>
      </c>
      <c r="W1359" s="133" t="str">
        <f t="shared" si="372"/>
        <v/>
      </c>
      <c r="X1359" s="134" t="str">
        <f t="shared" si="373"/>
        <v/>
      </c>
      <c r="Y1359" s="133" t="str">
        <f t="shared" si="374"/>
        <v/>
      </c>
      <c r="Z1359" s="135" t="str">
        <f t="shared" si="375"/>
        <v/>
      </c>
      <c r="AA1359" s="113"/>
      <c r="AB1359" s="113"/>
      <c r="AC1359" s="113"/>
      <c r="AD1359" s="113"/>
      <c r="AE1359" s="138"/>
      <c r="AF1359" s="138"/>
      <c r="AG1359" s="138"/>
      <c r="AH1359" s="113"/>
      <c r="AI1359" s="253" t="s">
        <v>764</v>
      </c>
      <c r="AJ1359" s="234" t="s">
        <v>731</v>
      </c>
      <c r="AK1359" s="235">
        <v>0.04</v>
      </c>
      <c r="AL1359" s="254">
        <v>0</v>
      </c>
      <c r="AM1359" s="113" t="s">
        <v>2622</v>
      </c>
    </row>
    <row r="1360" spans="1:39" ht="12.75">
      <c r="A1360" s="114" t="str">
        <f t="shared" si="376"/>
        <v/>
      </c>
      <c r="B1360" s="115"/>
      <c r="C1360" s="116"/>
      <c r="D1360" s="116"/>
      <c r="E1360" s="146"/>
      <c r="F1360" s="146"/>
      <c r="G1360" s="147"/>
      <c r="H1360" s="117"/>
      <c r="I1360" s="118" t="str">
        <f t="shared" si="360"/>
        <v/>
      </c>
      <c r="J1360" s="119"/>
      <c r="K1360" s="120">
        <v>1</v>
      </c>
      <c r="L1360" s="121">
        <f t="shared" si="365"/>
        <v>0</v>
      </c>
      <c r="M1360" s="122" t="str">
        <f t="shared" si="361"/>
        <v/>
      </c>
      <c r="N1360" s="123" t="str">
        <f t="shared" si="362"/>
        <v/>
      </c>
      <c r="O1360" s="124" t="str">
        <f t="shared" si="366"/>
        <v/>
      </c>
      <c r="P1360" s="125" t="e">
        <f t="shared" si="363"/>
        <v>#N/A</v>
      </c>
      <c r="Q1360" s="126">
        <f t="shared" si="364"/>
        <v>0</v>
      </c>
      <c r="R1360" s="127">
        <f t="shared" si="367"/>
        <v>0</v>
      </c>
      <c r="S1360" s="132" t="str">
        <f t="shared" si="368"/>
        <v/>
      </c>
      <c r="T1360" s="133" t="str">
        <f t="shared" si="369"/>
        <v/>
      </c>
      <c r="U1360" s="133" t="str">
        <f t="shared" si="370"/>
        <v/>
      </c>
      <c r="V1360" s="133" t="str">
        <f t="shared" si="371"/>
        <v/>
      </c>
      <c r="W1360" s="133" t="str">
        <f t="shared" si="372"/>
        <v/>
      </c>
      <c r="X1360" s="134" t="str">
        <f t="shared" si="373"/>
        <v/>
      </c>
      <c r="Y1360" s="133" t="str">
        <f t="shared" si="374"/>
        <v/>
      </c>
      <c r="Z1360" s="135" t="str">
        <f t="shared" si="375"/>
        <v/>
      </c>
      <c r="AA1360" s="113"/>
      <c r="AB1360" s="113"/>
      <c r="AC1360" s="113"/>
      <c r="AD1360" s="113"/>
      <c r="AE1360" s="138"/>
      <c r="AF1360" s="138"/>
      <c r="AG1360" s="138"/>
      <c r="AH1360" s="113"/>
      <c r="AI1360" s="253" t="s">
        <v>765</v>
      </c>
      <c r="AJ1360" s="234" t="s">
        <v>731</v>
      </c>
      <c r="AK1360" s="235">
        <v>0.04</v>
      </c>
      <c r="AL1360" s="254">
        <v>0</v>
      </c>
      <c r="AM1360" s="113" t="s">
        <v>2622</v>
      </c>
    </row>
    <row r="1361" spans="1:39" ht="12.75">
      <c r="A1361" s="114" t="str">
        <f t="shared" si="376"/>
        <v/>
      </c>
      <c r="B1361" s="115"/>
      <c r="C1361" s="116"/>
      <c r="D1361" s="116"/>
      <c r="E1361" s="146"/>
      <c r="F1361" s="146"/>
      <c r="G1361" s="147"/>
      <c r="H1361" s="117"/>
      <c r="I1361" s="118" t="str">
        <f t="shared" si="360"/>
        <v/>
      </c>
      <c r="J1361" s="119"/>
      <c r="K1361" s="120">
        <v>1</v>
      </c>
      <c r="L1361" s="121">
        <f t="shared" si="365"/>
        <v>0</v>
      </c>
      <c r="M1361" s="122" t="str">
        <f t="shared" si="361"/>
        <v/>
      </c>
      <c r="N1361" s="123" t="str">
        <f t="shared" si="362"/>
        <v/>
      </c>
      <c r="O1361" s="124" t="str">
        <f t="shared" si="366"/>
        <v/>
      </c>
      <c r="P1361" s="125" t="e">
        <f t="shared" si="363"/>
        <v>#N/A</v>
      </c>
      <c r="Q1361" s="126">
        <f t="shared" si="364"/>
        <v>0</v>
      </c>
      <c r="R1361" s="127">
        <f t="shared" si="367"/>
        <v>0</v>
      </c>
      <c r="S1361" s="132" t="str">
        <f t="shared" si="368"/>
        <v/>
      </c>
      <c r="T1361" s="133" t="str">
        <f t="shared" si="369"/>
        <v/>
      </c>
      <c r="U1361" s="133" t="str">
        <f t="shared" si="370"/>
        <v/>
      </c>
      <c r="V1361" s="133" t="str">
        <f t="shared" si="371"/>
        <v/>
      </c>
      <c r="W1361" s="133" t="str">
        <f t="shared" si="372"/>
        <v/>
      </c>
      <c r="X1361" s="134" t="str">
        <f t="shared" si="373"/>
        <v/>
      </c>
      <c r="Y1361" s="133" t="str">
        <f t="shared" si="374"/>
        <v/>
      </c>
      <c r="Z1361" s="135" t="str">
        <f t="shared" si="375"/>
        <v/>
      </c>
      <c r="AA1361" s="113"/>
      <c r="AB1361" s="113"/>
      <c r="AC1361" s="113"/>
      <c r="AD1361" s="113"/>
      <c r="AE1361" s="138"/>
      <c r="AF1361" s="138"/>
      <c r="AG1361" s="138"/>
      <c r="AH1361" s="113"/>
      <c r="AI1361" s="253" t="s">
        <v>766</v>
      </c>
      <c r="AJ1361" s="234" t="s">
        <v>731</v>
      </c>
      <c r="AK1361" s="235">
        <v>0.04</v>
      </c>
      <c r="AL1361" s="254">
        <v>0</v>
      </c>
      <c r="AM1361" s="113" t="s">
        <v>2622</v>
      </c>
    </row>
    <row r="1362" spans="1:39" ht="12.75">
      <c r="A1362" s="114" t="str">
        <f t="shared" si="376"/>
        <v/>
      </c>
      <c r="B1362" s="115"/>
      <c r="C1362" s="116"/>
      <c r="D1362" s="116"/>
      <c r="E1362" s="146"/>
      <c r="F1362" s="146"/>
      <c r="G1362" s="147"/>
      <c r="H1362" s="117"/>
      <c r="I1362" s="118" t="str">
        <f t="shared" si="360"/>
        <v/>
      </c>
      <c r="J1362" s="119"/>
      <c r="K1362" s="120">
        <v>1</v>
      </c>
      <c r="L1362" s="121">
        <f t="shared" si="365"/>
        <v>0</v>
      </c>
      <c r="M1362" s="122" t="str">
        <f t="shared" si="361"/>
        <v/>
      </c>
      <c r="N1362" s="123" t="str">
        <f t="shared" si="362"/>
        <v/>
      </c>
      <c r="O1362" s="124" t="str">
        <f t="shared" si="366"/>
        <v/>
      </c>
      <c r="P1362" s="125" t="e">
        <f t="shared" si="363"/>
        <v>#N/A</v>
      </c>
      <c r="Q1362" s="126">
        <f t="shared" si="364"/>
        <v>0</v>
      </c>
      <c r="R1362" s="127">
        <f t="shared" si="367"/>
        <v>0</v>
      </c>
      <c r="S1362" s="132" t="str">
        <f t="shared" si="368"/>
        <v/>
      </c>
      <c r="T1362" s="133" t="str">
        <f t="shared" si="369"/>
        <v/>
      </c>
      <c r="U1362" s="133" t="str">
        <f t="shared" si="370"/>
        <v/>
      </c>
      <c r="V1362" s="133" t="str">
        <f t="shared" si="371"/>
        <v/>
      </c>
      <c r="W1362" s="133" t="str">
        <f t="shared" si="372"/>
        <v/>
      </c>
      <c r="X1362" s="134" t="str">
        <f t="shared" si="373"/>
        <v/>
      </c>
      <c r="Y1362" s="133" t="str">
        <f t="shared" si="374"/>
        <v/>
      </c>
      <c r="Z1362" s="135" t="str">
        <f t="shared" si="375"/>
        <v/>
      </c>
      <c r="AA1362" s="113"/>
      <c r="AB1362" s="113"/>
      <c r="AC1362" s="113"/>
      <c r="AD1362" s="113"/>
      <c r="AE1362" s="138"/>
      <c r="AF1362" s="138"/>
      <c r="AG1362" s="138"/>
      <c r="AH1362" s="113"/>
      <c r="AI1362" s="253" t="s">
        <v>1735</v>
      </c>
      <c r="AJ1362" s="234" t="s">
        <v>731</v>
      </c>
      <c r="AK1362" s="235">
        <v>0.04</v>
      </c>
      <c r="AL1362" s="254">
        <v>0</v>
      </c>
      <c r="AM1362" s="113" t="s">
        <v>2622</v>
      </c>
    </row>
    <row r="1363" spans="1:39" ht="12.75">
      <c r="A1363" s="114" t="str">
        <f t="shared" si="376"/>
        <v/>
      </c>
      <c r="B1363" s="115"/>
      <c r="C1363" s="116"/>
      <c r="D1363" s="116"/>
      <c r="E1363" s="146"/>
      <c r="F1363" s="146"/>
      <c r="G1363" s="147"/>
      <c r="H1363" s="117"/>
      <c r="I1363" s="118" t="str">
        <f t="shared" si="360"/>
        <v/>
      </c>
      <c r="J1363" s="119"/>
      <c r="K1363" s="120">
        <v>1</v>
      </c>
      <c r="L1363" s="121">
        <f t="shared" si="365"/>
        <v>0</v>
      </c>
      <c r="M1363" s="122" t="str">
        <f t="shared" si="361"/>
        <v/>
      </c>
      <c r="N1363" s="123" t="str">
        <f t="shared" si="362"/>
        <v/>
      </c>
      <c r="O1363" s="124" t="str">
        <f t="shared" si="366"/>
        <v/>
      </c>
      <c r="P1363" s="125" t="e">
        <f t="shared" si="363"/>
        <v>#N/A</v>
      </c>
      <c r="Q1363" s="126">
        <f t="shared" si="364"/>
        <v>0</v>
      </c>
      <c r="R1363" s="127">
        <f t="shared" si="367"/>
        <v>0</v>
      </c>
      <c r="S1363" s="132" t="str">
        <f t="shared" si="368"/>
        <v/>
      </c>
      <c r="T1363" s="133" t="str">
        <f t="shared" si="369"/>
        <v/>
      </c>
      <c r="U1363" s="133" t="str">
        <f t="shared" si="370"/>
        <v/>
      </c>
      <c r="V1363" s="133" t="str">
        <f t="shared" si="371"/>
        <v/>
      </c>
      <c r="W1363" s="133" t="str">
        <f t="shared" si="372"/>
        <v/>
      </c>
      <c r="X1363" s="134" t="str">
        <f t="shared" si="373"/>
        <v/>
      </c>
      <c r="Y1363" s="133" t="str">
        <f t="shared" si="374"/>
        <v/>
      </c>
      <c r="Z1363" s="135" t="str">
        <f t="shared" si="375"/>
        <v/>
      </c>
      <c r="AA1363" s="113"/>
      <c r="AB1363" s="113"/>
      <c r="AC1363" s="113"/>
      <c r="AD1363" s="113"/>
      <c r="AE1363" s="138"/>
      <c r="AF1363" s="138"/>
      <c r="AG1363" s="138"/>
      <c r="AH1363" s="113"/>
      <c r="AI1363" s="253" t="s">
        <v>1736</v>
      </c>
      <c r="AJ1363" s="234" t="s">
        <v>731</v>
      </c>
      <c r="AK1363" s="235">
        <v>0.04</v>
      </c>
      <c r="AL1363" s="254">
        <v>0</v>
      </c>
      <c r="AM1363" s="113" t="s">
        <v>2622</v>
      </c>
    </row>
    <row r="1364" spans="1:39" ht="12.75">
      <c r="A1364" s="114" t="str">
        <f t="shared" si="376"/>
        <v/>
      </c>
      <c r="B1364" s="115"/>
      <c r="C1364" s="116"/>
      <c r="D1364" s="116"/>
      <c r="E1364" s="146"/>
      <c r="F1364" s="146"/>
      <c r="G1364" s="147"/>
      <c r="H1364" s="117"/>
      <c r="I1364" s="118" t="str">
        <f t="shared" si="360"/>
        <v/>
      </c>
      <c r="J1364" s="119"/>
      <c r="K1364" s="120">
        <v>1</v>
      </c>
      <c r="L1364" s="121">
        <f t="shared" si="365"/>
        <v>0</v>
      </c>
      <c r="M1364" s="122" t="str">
        <f t="shared" si="361"/>
        <v/>
      </c>
      <c r="N1364" s="123" t="str">
        <f t="shared" si="362"/>
        <v/>
      </c>
      <c r="O1364" s="124" t="str">
        <f t="shared" si="366"/>
        <v/>
      </c>
      <c r="P1364" s="125" t="e">
        <f t="shared" si="363"/>
        <v>#N/A</v>
      </c>
      <c r="Q1364" s="126">
        <f t="shared" si="364"/>
        <v>0</v>
      </c>
      <c r="R1364" s="127">
        <f t="shared" si="367"/>
        <v>0</v>
      </c>
      <c r="S1364" s="132" t="str">
        <f t="shared" si="368"/>
        <v/>
      </c>
      <c r="T1364" s="133" t="str">
        <f t="shared" si="369"/>
        <v/>
      </c>
      <c r="U1364" s="133" t="str">
        <f t="shared" si="370"/>
        <v/>
      </c>
      <c r="V1364" s="133" t="str">
        <f t="shared" si="371"/>
        <v/>
      </c>
      <c r="W1364" s="133" t="str">
        <f t="shared" si="372"/>
        <v/>
      </c>
      <c r="X1364" s="134" t="str">
        <f t="shared" si="373"/>
        <v/>
      </c>
      <c r="Y1364" s="133" t="str">
        <f t="shared" si="374"/>
        <v/>
      </c>
      <c r="Z1364" s="135" t="str">
        <f t="shared" si="375"/>
        <v/>
      </c>
      <c r="AA1364" s="113"/>
      <c r="AB1364" s="113"/>
      <c r="AC1364" s="113"/>
      <c r="AD1364" s="113"/>
      <c r="AE1364" s="138"/>
      <c r="AF1364" s="138"/>
      <c r="AG1364" s="138"/>
      <c r="AH1364" s="113"/>
      <c r="AI1364" s="253" t="s">
        <v>1737</v>
      </c>
      <c r="AJ1364" s="234" t="s">
        <v>731</v>
      </c>
      <c r="AK1364" s="235">
        <v>0.04</v>
      </c>
      <c r="AL1364" s="254">
        <v>0</v>
      </c>
      <c r="AM1364" s="113" t="s">
        <v>2622</v>
      </c>
    </row>
    <row r="1365" spans="1:39" ht="12.75">
      <c r="A1365" s="114" t="str">
        <f t="shared" si="376"/>
        <v/>
      </c>
      <c r="B1365" s="115"/>
      <c r="C1365" s="116"/>
      <c r="D1365" s="116"/>
      <c r="E1365" s="146"/>
      <c r="F1365" s="146"/>
      <c r="G1365" s="147"/>
      <c r="H1365" s="117"/>
      <c r="I1365" s="118" t="str">
        <f t="shared" si="360"/>
        <v/>
      </c>
      <c r="J1365" s="119"/>
      <c r="K1365" s="120">
        <v>1</v>
      </c>
      <c r="L1365" s="121">
        <f t="shared" si="365"/>
        <v>0</v>
      </c>
      <c r="M1365" s="122" t="str">
        <f t="shared" si="361"/>
        <v/>
      </c>
      <c r="N1365" s="123" t="str">
        <f t="shared" si="362"/>
        <v/>
      </c>
      <c r="O1365" s="124" t="str">
        <f t="shared" si="366"/>
        <v/>
      </c>
      <c r="P1365" s="125" t="e">
        <f t="shared" si="363"/>
        <v>#N/A</v>
      </c>
      <c r="Q1365" s="126">
        <f t="shared" si="364"/>
        <v>0</v>
      </c>
      <c r="R1365" s="127">
        <f t="shared" si="367"/>
        <v>0</v>
      </c>
      <c r="S1365" s="132" t="str">
        <f t="shared" si="368"/>
        <v/>
      </c>
      <c r="T1365" s="133" t="str">
        <f t="shared" si="369"/>
        <v/>
      </c>
      <c r="U1365" s="133" t="str">
        <f t="shared" si="370"/>
        <v/>
      </c>
      <c r="V1365" s="133" t="str">
        <f t="shared" si="371"/>
        <v/>
      </c>
      <c r="W1365" s="133" t="str">
        <f t="shared" si="372"/>
        <v/>
      </c>
      <c r="X1365" s="134" t="str">
        <f t="shared" si="373"/>
        <v/>
      </c>
      <c r="Y1365" s="133" t="str">
        <f t="shared" si="374"/>
        <v/>
      </c>
      <c r="Z1365" s="135" t="str">
        <f t="shared" si="375"/>
        <v/>
      </c>
      <c r="AA1365" s="113"/>
      <c r="AB1365" s="113"/>
      <c r="AC1365" s="113"/>
      <c r="AD1365" s="113"/>
      <c r="AE1365" s="138"/>
      <c r="AF1365" s="138"/>
      <c r="AG1365" s="138"/>
      <c r="AH1365" s="113"/>
      <c r="AI1365" s="253" t="s">
        <v>1738</v>
      </c>
      <c r="AJ1365" s="234" t="s">
        <v>731</v>
      </c>
      <c r="AK1365" s="235">
        <v>0.04</v>
      </c>
      <c r="AL1365" s="254">
        <v>0</v>
      </c>
      <c r="AM1365" s="113" t="s">
        <v>2622</v>
      </c>
    </row>
    <row r="1366" spans="1:39" ht="12.75">
      <c r="A1366" s="114" t="str">
        <f t="shared" si="376"/>
        <v/>
      </c>
      <c r="B1366" s="115"/>
      <c r="C1366" s="116"/>
      <c r="D1366" s="116"/>
      <c r="E1366" s="146"/>
      <c r="F1366" s="146"/>
      <c r="G1366" s="147"/>
      <c r="H1366" s="117"/>
      <c r="I1366" s="118" t="str">
        <f t="shared" si="360"/>
        <v/>
      </c>
      <c r="J1366" s="119"/>
      <c r="K1366" s="120">
        <v>1</v>
      </c>
      <c r="L1366" s="121">
        <f t="shared" si="365"/>
        <v>0</v>
      </c>
      <c r="M1366" s="122" t="str">
        <f t="shared" si="361"/>
        <v/>
      </c>
      <c r="N1366" s="123" t="str">
        <f t="shared" si="362"/>
        <v/>
      </c>
      <c r="O1366" s="124" t="str">
        <f t="shared" si="366"/>
        <v/>
      </c>
      <c r="P1366" s="125" t="e">
        <f t="shared" si="363"/>
        <v>#N/A</v>
      </c>
      <c r="Q1366" s="126">
        <f t="shared" si="364"/>
        <v>0</v>
      </c>
      <c r="R1366" s="127">
        <f t="shared" si="367"/>
        <v>0</v>
      </c>
      <c r="S1366" s="132" t="str">
        <f t="shared" si="368"/>
        <v/>
      </c>
      <c r="T1366" s="133" t="str">
        <f t="shared" si="369"/>
        <v/>
      </c>
      <c r="U1366" s="133" t="str">
        <f t="shared" si="370"/>
        <v/>
      </c>
      <c r="V1366" s="133" t="str">
        <f t="shared" si="371"/>
        <v/>
      </c>
      <c r="W1366" s="133" t="str">
        <f t="shared" si="372"/>
        <v/>
      </c>
      <c r="X1366" s="134" t="str">
        <f t="shared" si="373"/>
        <v/>
      </c>
      <c r="Y1366" s="133" t="str">
        <f t="shared" si="374"/>
        <v/>
      </c>
      <c r="Z1366" s="135" t="str">
        <f t="shared" si="375"/>
        <v/>
      </c>
      <c r="AA1366" s="113"/>
      <c r="AB1366" s="113"/>
      <c r="AC1366" s="113"/>
      <c r="AD1366" s="113"/>
      <c r="AE1366" s="138"/>
      <c r="AF1366" s="138"/>
      <c r="AG1366" s="138"/>
      <c r="AH1366" s="113"/>
      <c r="AI1366" s="253" t="s">
        <v>1739</v>
      </c>
      <c r="AJ1366" s="234" t="s">
        <v>731</v>
      </c>
      <c r="AK1366" s="235">
        <v>0.04</v>
      </c>
      <c r="AL1366" s="254">
        <v>0</v>
      </c>
      <c r="AM1366" s="113" t="s">
        <v>2622</v>
      </c>
    </row>
    <row r="1367" spans="1:39" ht="12.75">
      <c r="A1367" s="114" t="str">
        <f t="shared" si="376"/>
        <v/>
      </c>
      <c r="B1367" s="115"/>
      <c r="C1367" s="116"/>
      <c r="D1367" s="116"/>
      <c r="E1367" s="146"/>
      <c r="F1367" s="146"/>
      <c r="G1367" s="147"/>
      <c r="H1367" s="117"/>
      <c r="I1367" s="118" t="str">
        <f t="shared" si="360"/>
        <v/>
      </c>
      <c r="J1367" s="119"/>
      <c r="K1367" s="120">
        <v>1</v>
      </c>
      <c r="L1367" s="121">
        <f t="shared" si="365"/>
        <v>0</v>
      </c>
      <c r="M1367" s="122" t="str">
        <f t="shared" si="361"/>
        <v/>
      </c>
      <c r="N1367" s="123" t="str">
        <f t="shared" si="362"/>
        <v/>
      </c>
      <c r="O1367" s="124" t="str">
        <f t="shared" si="366"/>
        <v/>
      </c>
      <c r="P1367" s="125" t="e">
        <f t="shared" si="363"/>
        <v>#N/A</v>
      </c>
      <c r="Q1367" s="126">
        <f t="shared" si="364"/>
        <v>0</v>
      </c>
      <c r="R1367" s="127">
        <f t="shared" si="367"/>
        <v>0</v>
      </c>
      <c r="S1367" s="132" t="str">
        <f t="shared" si="368"/>
        <v/>
      </c>
      <c r="T1367" s="133" t="str">
        <f t="shared" si="369"/>
        <v/>
      </c>
      <c r="U1367" s="133" t="str">
        <f t="shared" si="370"/>
        <v/>
      </c>
      <c r="V1367" s="133" t="str">
        <f t="shared" si="371"/>
        <v/>
      </c>
      <c r="W1367" s="133" t="str">
        <f t="shared" si="372"/>
        <v/>
      </c>
      <c r="X1367" s="134" t="str">
        <f t="shared" si="373"/>
        <v/>
      </c>
      <c r="Y1367" s="133" t="str">
        <f t="shared" si="374"/>
        <v/>
      </c>
      <c r="Z1367" s="135" t="str">
        <f t="shared" si="375"/>
        <v/>
      </c>
      <c r="AA1367" s="113"/>
      <c r="AB1367" s="113"/>
      <c r="AC1367" s="113"/>
      <c r="AD1367" s="113"/>
      <c r="AE1367" s="138"/>
      <c r="AF1367" s="138"/>
      <c r="AG1367" s="138"/>
      <c r="AH1367" s="113"/>
      <c r="AI1367" s="253" t="s">
        <v>1740</v>
      </c>
      <c r="AJ1367" s="234" t="s">
        <v>731</v>
      </c>
      <c r="AK1367" s="235">
        <v>0.04</v>
      </c>
      <c r="AL1367" s="254">
        <v>0</v>
      </c>
      <c r="AM1367" s="113" t="s">
        <v>2622</v>
      </c>
    </row>
    <row r="1368" spans="1:39" ht="12.75">
      <c r="A1368" s="114" t="str">
        <f t="shared" si="376"/>
        <v/>
      </c>
      <c r="B1368" s="115"/>
      <c r="C1368" s="116"/>
      <c r="D1368" s="116"/>
      <c r="E1368" s="146"/>
      <c r="F1368" s="146"/>
      <c r="G1368" s="147"/>
      <c r="H1368" s="117"/>
      <c r="I1368" s="118" t="str">
        <f t="shared" si="360"/>
        <v/>
      </c>
      <c r="J1368" s="119"/>
      <c r="K1368" s="120">
        <v>1</v>
      </c>
      <c r="L1368" s="121">
        <f t="shared" si="365"/>
        <v>0</v>
      </c>
      <c r="M1368" s="122" t="str">
        <f t="shared" si="361"/>
        <v/>
      </c>
      <c r="N1368" s="123" t="str">
        <f t="shared" si="362"/>
        <v/>
      </c>
      <c r="O1368" s="124" t="str">
        <f t="shared" si="366"/>
        <v/>
      </c>
      <c r="P1368" s="125" t="e">
        <f t="shared" si="363"/>
        <v>#N/A</v>
      </c>
      <c r="Q1368" s="126">
        <f t="shared" si="364"/>
        <v>0</v>
      </c>
      <c r="R1368" s="127">
        <f t="shared" si="367"/>
        <v>0</v>
      </c>
      <c r="S1368" s="132" t="str">
        <f t="shared" si="368"/>
        <v/>
      </c>
      <c r="T1368" s="133" t="str">
        <f t="shared" si="369"/>
        <v/>
      </c>
      <c r="U1368" s="133" t="str">
        <f t="shared" si="370"/>
        <v/>
      </c>
      <c r="V1368" s="133" t="str">
        <f t="shared" si="371"/>
        <v/>
      </c>
      <c r="W1368" s="133" t="str">
        <f t="shared" si="372"/>
        <v/>
      </c>
      <c r="X1368" s="134" t="str">
        <f t="shared" si="373"/>
        <v/>
      </c>
      <c r="Y1368" s="133" t="str">
        <f t="shared" si="374"/>
        <v/>
      </c>
      <c r="Z1368" s="135" t="str">
        <f t="shared" si="375"/>
        <v/>
      </c>
      <c r="AA1368" s="113"/>
      <c r="AB1368" s="113"/>
      <c r="AC1368" s="113"/>
      <c r="AD1368" s="113"/>
      <c r="AE1368" s="138"/>
      <c r="AF1368" s="138"/>
      <c r="AG1368" s="138"/>
      <c r="AH1368" s="113"/>
      <c r="AI1368" s="253" t="s">
        <v>1741</v>
      </c>
      <c r="AJ1368" s="234" t="s">
        <v>731</v>
      </c>
      <c r="AK1368" s="235">
        <v>0.04</v>
      </c>
      <c r="AL1368" s="254">
        <v>0</v>
      </c>
      <c r="AM1368" s="113" t="s">
        <v>2622</v>
      </c>
    </row>
    <row r="1369" spans="1:39" ht="12.75">
      <c r="A1369" s="114" t="str">
        <f t="shared" si="376"/>
        <v/>
      </c>
      <c r="B1369" s="115"/>
      <c r="C1369" s="116"/>
      <c r="D1369" s="116"/>
      <c r="E1369" s="146"/>
      <c r="F1369" s="146"/>
      <c r="G1369" s="147"/>
      <c r="H1369" s="117"/>
      <c r="I1369" s="118" t="str">
        <f t="shared" si="360"/>
        <v/>
      </c>
      <c r="J1369" s="119"/>
      <c r="K1369" s="120">
        <v>1</v>
      </c>
      <c r="L1369" s="121">
        <f t="shared" si="365"/>
        <v>0</v>
      </c>
      <c r="M1369" s="122" t="str">
        <f t="shared" si="361"/>
        <v/>
      </c>
      <c r="N1369" s="123" t="str">
        <f t="shared" si="362"/>
        <v/>
      </c>
      <c r="O1369" s="124" t="str">
        <f t="shared" si="366"/>
        <v/>
      </c>
      <c r="P1369" s="125" t="e">
        <f t="shared" si="363"/>
        <v>#N/A</v>
      </c>
      <c r="Q1369" s="126">
        <f t="shared" si="364"/>
        <v>0</v>
      </c>
      <c r="R1369" s="127">
        <f t="shared" si="367"/>
        <v>0</v>
      </c>
      <c r="S1369" s="132" t="str">
        <f t="shared" si="368"/>
        <v/>
      </c>
      <c r="T1369" s="133" t="str">
        <f t="shared" si="369"/>
        <v/>
      </c>
      <c r="U1369" s="133" t="str">
        <f t="shared" si="370"/>
        <v/>
      </c>
      <c r="V1369" s="133" t="str">
        <f t="shared" si="371"/>
        <v/>
      </c>
      <c r="W1369" s="133" t="str">
        <f t="shared" si="372"/>
        <v/>
      </c>
      <c r="X1369" s="134" t="str">
        <f t="shared" si="373"/>
        <v/>
      </c>
      <c r="Y1369" s="133" t="str">
        <f t="shared" si="374"/>
        <v/>
      </c>
      <c r="Z1369" s="135" t="str">
        <f t="shared" si="375"/>
        <v/>
      </c>
      <c r="AA1369" s="113"/>
      <c r="AB1369" s="113"/>
      <c r="AC1369" s="113"/>
      <c r="AD1369" s="113"/>
      <c r="AE1369" s="138"/>
      <c r="AF1369" s="138"/>
      <c r="AG1369" s="138"/>
      <c r="AH1369" s="113"/>
      <c r="AI1369" s="253" t="s">
        <v>1742</v>
      </c>
      <c r="AJ1369" s="234" t="s">
        <v>731</v>
      </c>
      <c r="AK1369" s="235">
        <v>0.04</v>
      </c>
      <c r="AL1369" s="254">
        <v>0</v>
      </c>
      <c r="AM1369" s="113" t="s">
        <v>2622</v>
      </c>
    </row>
    <row r="1370" spans="1:39" ht="12.75">
      <c r="A1370" s="114" t="str">
        <f t="shared" si="376"/>
        <v/>
      </c>
      <c r="B1370" s="115"/>
      <c r="C1370" s="116"/>
      <c r="D1370" s="116"/>
      <c r="E1370" s="146"/>
      <c r="F1370" s="146"/>
      <c r="G1370" s="147"/>
      <c r="H1370" s="117"/>
      <c r="I1370" s="118" t="str">
        <f t="shared" si="360"/>
        <v/>
      </c>
      <c r="J1370" s="119"/>
      <c r="K1370" s="120">
        <v>1</v>
      </c>
      <c r="L1370" s="121">
        <f t="shared" si="365"/>
        <v>0</v>
      </c>
      <c r="M1370" s="122" t="str">
        <f t="shared" si="361"/>
        <v/>
      </c>
      <c r="N1370" s="123" t="str">
        <f t="shared" si="362"/>
        <v/>
      </c>
      <c r="O1370" s="124" t="str">
        <f t="shared" si="366"/>
        <v/>
      </c>
      <c r="P1370" s="125" t="e">
        <f t="shared" si="363"/>
        <v>#N/A</v>
      </c>
      <c r="Q1370" s="126">
        <f t="shared" si="364"/>
        <v>0</v>
      </c>
      <c r="R1370" s="127">
        <f t="shared" si="367"/>
        <v>0</v>
      </c>
      <c r="S1370" s="132" t="str">
        <f t="shared" si="368"/>
        <v/>
      </c>
      <c r="T1370" s="133" t="str">
        <f t="shared" si="369"/>
        <v/>
      </c>
      <c r="U1370" s="133" t="str">
        <f t="shared" si="370"/>
        <v/>
      </c>
      <c r="V1370" s="133" t="str">
        <f t="shared" si="371"/>
        <v/>
      </c>
      <c r="W1370" s="133" t="str">
        <f t="shared" si="372"/>
        <v/>
      </c>
      <c r="X1370" s="134" t="str">
        <f t="shared" si="373"/>
        <v/>
      </c>
      <c r="Y1370" s="133" t="str">
        <f t="shared" si="374"/>
        <v/>
      </c>
      <c r="Z1370" s="135" t="str">
        <f t="shared" si="375"/>
        <v/>
      </c>
      <c r="AA1370" s="113"/>
      <c r="AB1370" s="113"/>
      <c r="AC1370" s="113"/>
      <c r="AD1370" s="113"/>
      <c r="AE1370" s="138"/>
      <c r="AF1370" s="138"/>
      <c r="AG1370" s="138"/>
      <c r="AH1370" s="113"/>
      <c r="AI1370" s="253" t="s">
        <v>1743</v>
      </c>
      <c r="AJ1370" s="234" t="s">
        <v>731</v>
      </c>
      <c r="AK1370" s="235">
        <v>0.04</v>
      </c>
      <c r="AL1370" s="254">
        <v>0</v>
      </c>
      <c r="AM1370" s="113" t="s">
        <v>2622</v>
      </c>
    </row>
    <row r="1371" spans="1:39" ht="12.75">
      <c r="A1371" s="114" t="str">
        <f t="shared" si="376"/>
        <v/>
      </c>
      <c r="B1371" s="115"/>
      <c r="C1371" s="116"/>
      <c r="D1371" s="116"/>
      <c r="E1371" s="146"/>
      <c r="F1371" s="146"/>
      <c r="G1371" s="147"/>
      <c r="H1371" s="117"/>
      <c r="I1371" s="118" t="str">
        <f t="shared" si="360"/>
        <v/>
      </c>
      <c r="J1371" s="119"/>
      <c r="K1371" s="120">
        <v>1</v>
      </c>
      <c r="L1371" s="121">
        <f t="shared" si="365"/>
        <v>0</v>
      </c>
      <c r="M1371" s="122" t="str">
        <f t="shared" si="361"/>
        <v/>
      </c>
      <c r="N1371" s="123" t="str">
        <f t="shared" si="362"/>
        <v/>
      </c>
      <c r="O1371" s="124" t="str">
        <f t="shared" si="366"/>
        <v/>
      </c>
      <c r="P1371" s="125" t="e">
        <f t="shared" si="363"/>
        <v>#N/A</v>
      </c>
      <c r="Q1371" s="126">
        <f t="shared" si="364"/>
        <v>0</v>
      </c>
      <c r="R1371" s="127">
        <f t="shared" si="367"/>
        <v>0</v>
      </c>
      <c r="S1371" s="132" t="str">
        <f t="shared" si="368"/>
        <v/>
      </c>
      <c r="T1371" s="133" t="str">
        <f t="shared" si="369"/>
        <v/>
      </c>
      <c r="U1371" s="133" t="str">
        <f t="shared" si="370"/>
        <v/>
      </c>
      <c r="V1371" s="133" t="str">
        <f t="shared" si="371"/>
        <v/>
      </c>
      <c r="W1371" s="133" t="str">
        <f t="shared" si="372"/>
        <v/>
      </c>
      <c r="X1371" s="134" t="str">
        <f t="shared" si="373"/>
        <v/>
      </c>
      <c r="Y1371" s="133" t="str">
        <f t="shared" si="374"/>
        <v/>
      </c>
      <c r="Z1371" s="135" t="str">
        <f t="shared" si="375"/>
        <v/>
      </c>
      <c r="AA1371" s="113"/>
      <c r="AB1371" s="113"/>
      <c r="AC1371" s="113"/>
      <c r="AD1371" s="113"/>
      <c r="AE1371" s="138"/>
      <c r="AF1371" s="138"/>
      <c r="AG1371" s="138"/>
      <c r="AH1371" s="113"/>
      <c r="AI1371" s="253" t="s">
        <v>1744</v>
      </c>
      <c r="AJ1371" s="234" t="s">
        <v>731</v>
      </c>
      <c r="AK1371" s="235">
        <v>0.04</v>
      </c>
      <c r="AL1371" s="254">
        <v>0</v>
      </c>
      <c r="AM1371" s="113" t="s">
        <v>2622</v>
      </c>
    </row>
    <row r="1372" spans="1:39" ht="12.75">
      <c r="A1372" s="114" t="str">
        <f t="shared" si="376"/>
        <v/>
      </c>
      <c r="B1372" s="115"/>
      <c r="C1372" s="116"/>
      <c r="D1372" s="116"/>
      <c r="E1372" s="146"/>
      <c r="F1372" s="146"/>
      <c r="G1372" s="147"/>
      <c r="H1372" s="117"/>
      <c r="I1372" s="118" t="str">
        <f t="shared" si="360"/>
        <v/>
      </c>
      <c r="J1372" s="119"/>
      <c r="K1372" s="120">
        <v>1</v>
      </c>
      <c r="L1372" s="121">
        <f t="shared" si="365"/>
        <v>0</v>
      </c>
      <c r="M1372" s="122" t="str">
        <f t="shared" si="361"/>
        <v/>
      </c>
      <c r="N1372" s="123" t="str">
        <f t="shared" si="362"/>
        <v/>
      </c>
      <c r="O1372" s="124" t="str">
        <f t="shared" si="366"/>
        <v/>
      </c>
      <c r="P1372" s="125" t="e">
        <f t="shared" si="363"/>
        <v>#N/A</v>
      </c>
      <c r="Q1372" s="126">
        <f t="shared" si="364"/>
        <v>0</v>
      </c>
      <c r="R1372" s="127">
        <f t="shared" si="367"/>
        <v>0</v>
      </c>
      <c r="S1372" s="132" t="str">
        <f t="shared" si="368"/>
        <v/>
      </c>
      <c r="T1372" s="133" t="str">
        <f t="shared" si="369"/>
        <v/>
      </c>
      <c r="U1372" s="133" t="str">
        <f t="shared" si="370"/>
        <v/>
      </c>
      <c r="V1372" s="133" t="str">
        <f t="shared" si="371"/>
        <v/>
      </c>
      <c r="W1372" s="133" t="str">
        <f t="shared" si="372"/>
        <v/>
      </c>
      <c r="X1372" s="134" t="str">
        <f t="shared" si="373"/>
        <v/>
      </c>
      <c r="Y1372" s="133" t="str">
        <f t="shared" si="374"/>
        <v/>
      </c>
      <c r="Z1372" s="135" t="str">
        <f t="shared" si="375"/>
        <v/>
      </c>
      <c r="AA1372" s="113"/>
      <c r="AB1372" s="113"/>
      <c r="AC1372" s="113"/>
      <c r="AD1372" s="113"/>
      <c r="AE1372" s="138"/>
      <c r="AF1372" s="138"/>
      <c r="AG1372" s="138"/>
      <c r="AH1372" s="113"/>
      <c r="AI1372" s="253" t="s">
        <v>1745</v>
      </c>
      <c r="AJ1372" s="234" t="s">
        <v>731</v>
      </c>
      <c r="AK1372" s="235">
        <v>0.04</v>
      </c>
      <c r="AL1372" s="254">
        <v>0</v>
      </c>
      <c r="AM1372" s="113" t="s">
        <v>2622</v>
      </c>
    </row>
    <row r="1373" spans="1:39" ht="12.75">
      <c r="A1373" s="114" t="str">
        <f t="shared" si="376"/>
        <v/>
      </c>
      <c r="B1373" s="115"/>
      <c r="C1373" s="116"/>
      <c r="D1373" s="116"/>
      <c r="E1373" s="146"/>
      <c r="F1373" s="146"/>
      <c r="G1373" s="147"/>
      <c r="H1373" s="117"/>
      <c r="I1373" s="118" t="str">
        <f t="shared" si="360"/>
        <v/>
      </c>
      <c r="J1373" s="119"/>
      <c r="K1373" s="120">
        <v>1</v>
      </c>
      <c r="L1373" s="121">
        <f t="shared" si="365"/>
        <v>0</v>
      </c>
      <c r="M1373" s="122" t="str">
        <f t="shared" si="361"/>
        <v/>
      </c>
      <c r="N1373" s="123" t="str">
        <f t="shared" si="362"/>
        <v/>
      </c>
      <c r="O1373" s="124" t="str">
        <f t="shared" si="366"/>
        <v/>
      </c>
      <c r="P1373" s="125" t="e">
        <f t="shared" si="363"/>
        <v>#N/A</v>
      </c>
      <c r="Q1373" s="126">
        <f t="shared" si="364"/>
        <v>0</v>
      </c>
      <c r="R1373" s="127">
        <f t="shared" si="367"/>
        <v>0</v>
      </c>
      <c r="S1373" s="132" t="str">
        <f t="shared" si="368"/>
        <v/>
      </c>
      <c r="T1373" s="133" t="str">
        <f t="shared" si="369"/>
        <v/>
      </c>
      <c r="U1373" s="133" t="str">
        <f t="shared" si="370"/>
        <v/>
      </c>
      <c r="V1373" s="133" t="str">
        <f t="shared" si="371"/>
        <v/>
      </c>
      <c r="W1373" s="133" t="str">
        <f t="shared" si="372"/>
        <v/>
      </c>
      <c r="X1373" s="134" t="str">
        <f t="shared" si="373"/>
        <v/>
      </c>
      <c r="Y1373" s="133" t="str">
        <f t="shared" si="374"/>
        <v/>
      </c>
      <c r="Z1373" s="135" t="str">
        <f t="shared" si="375"/>
        <v/>
      </c>
      <c r="AA1373" s="113"/>
      <c r="AB1373" s="113"/>
      <c r="AC1373" s="113"/>
      <c r="AD1373" s="113"/>
      <c r="AE1373" s="138"/>
      <c r="AF1373" s="138"/>
      <c r="AG1373" s="138"/>
      <c r="AH1373" s="113"/>
      <c r="AI1373" s="253" t="s">
        <v>4473</v>
      </c>
      <c r="AJ1373" s="234" t="s">
        <v>731</v>
      </c>
      <c r="AK1373" s="235">
        <v>0.04</v>
      </c>
      <c r="AL1373" s="254">
        <v>0</v>
      </c>
      <c r="AM1373" s="113" t="s">
        <v>2622</v>
      </c>
    </row>
    <row r="1374" spans="1:39" ht="12.75">
      <c r="A1374" s="114" t="str">
        <f t="shared" si="376"/>
        <v/>
      </c>
      <c r="B1374" s="115"/>
      <c r="C1374" s="116"/>
      <c r="D1374" s="116"/>
      <c r="E1374" s="146"/>
      <c r="F1374" s="146"/>
      <c r="G1374" s="147"/>
      <c r="H1374" s="117"/>
      <c r="I1374" s="118" t="str">
        <f t="shared" si="360"/>
        <v/>
      </c>
      <c r="J1374" s="119"/>
      <c r="K1374" s="120">
        <v>1</v>
      </c>
      <c r="L1374" s="121">
        <f t="shared" si="365"/>
        <v>0</v>
      </c>
      <c r="M1374" s="122" t="str">
        <f t="shared" si="361"/>
        <v/>
      </c>
      <c r="N1374" s="123" t="str">
        <f t="shared" si="362"/>
        <v/>
      </c>
      <c r="O1374" s="124" t="str">
        <f t="shared" si="366"/>
        <v/>
      </c>
      <c r="P1374" s="125" t="e">
        <f t="shared" si="363"/>
        <v>#N/A</v>
      </c>
      <c r="Q1374" s="126">
        <f t="shared" si="364"/>
        <v>0</v>
      </c>
      <c r="R1374" s="127">
        <f t="shared" si="367"/>
        <v>0</v>
      </c>
      <c r="S1374" s="132" t="str">
        <f t="shared" si="368"/>
        <v/>
      </c>
      <c r="T1374" s="133" t="str">
        <f t="shared" si="369"/>
        <v/>
      </c>
      <c r="U1374" s="133" t="str">
        <f t="shared" si="370"/>
        <v/>
      </c>
      <c r="V1374" s="133" t="str">
        <f t="shared" si="371"/>
        <v/>
      </c>
      <c r="W1374" s="133" t="str">
        <f t="shared" si="372"/>
        <v/>
      </c>
      <c r="X1374" s="134" t="str">
        <f t="shared" si="373"/>
        <v/>
      </c>
      <c r="Y1374" s="133" t="str">
        <f t="shared" si="374"/>
        <v/>
      </c>
      <c r="Z1374" s="135" t="str">
        <f t="shared" si="375"/>
        <v/>
      </c>
      <c r="AA1374" s="113"/>
      <c r="AB1374" s="113"/>
      <c r="AC1374" s="113"/>
      <c r="AD1374" s="113"/>
      <c r="AE1374" s="138"/>
      <c r="AF1374" s="138"/>
      <c r="AG1374" s="138"/>
      <c r="AH1374" s="113"/>
      <c r="AI1374" s="253" t="s">
        <v>4474</v>
      </c>
      <c r="AJ1374" s="234" t="s">
        <v>731</v>
      </c>
      <c r="AK1374" s="235">
        <v>0.04</v>
      </c>
      <c r="AL1374" s="254">
        <v>0</v>
      </c>
      <c r="AM1374" s="113" t="s">
        <v>2622</v>
      </c>
    </row>
    <row r="1375" spans="1:39" ht="12.75">
      <c r="A1375" s="114" t="str">
        <f t="shared" si="376"/>
        <v/>
      </c>
      <c r="B1375" s="115"/>
      <c r="C1375" s="116"/>
      <c r="D1375" s="116"/>
      <c r="E1375" s="146"/>
      <c r="F1375" s="146"/>
      <c r="G1375" s="147"/>
      <c r="H1375" s="117"/>
      <c r="I1375" s="118" t="str">
        <f t="shared" si="360"/>
        <v/>
      </c>
      <c r="J1375" s="119"/>
      <c r="K1375" s="120">
        <v>1</v>
      </c>
      <c r="L1375" s="121">
        <f t="shared" si="365"/>
        <v>0</v>
      </c>
      <c r="M1375" s="122" t="str">
        <f t="shared" si="361"/>
        <v/>
      </c>
      <c r="N1375" s="123" t="str">
        <f t="shared" si="362"/>
        <v/>
      </c>
      <c r="O1375" s="124" t="str">
        <f t="shared" si="366"/>
        <v/>
      </c>
      <c r="P1375" s="125" t="e">
        <f t="shared" si="363"/>
        <v>#N/A</v>
      </c>
      <c r="Q1375" s="126">
        <f t="shared" si="364"/>
        <v>0</v>
      </c>
      <c r="R1375" s="127">
        <f t="shared" si="367"/>
        <v>0</v>
      </c>
      <c r="S1375" s="132" t="str">
        <f t="shared" si="368"/>
        <v/>
      </c>
      <c r="T1375" s="133" t="str">
        <f t="shared" si="369"/>
        <v/>
      </c>
      <c r="U1375" s="133" t="str">
        <f t="shared" si="370"/>
        <v/>
      </c>
      <c r="V1375" s="133" t="str">
        <f t="shared" si="371"/>
        <v/>
      </c>
      <c r="W1375" s="133" t="str">
        <f t="shared" si="372"/>
        <v/>
      </c>
      <c r="X1375" s="134" t="str">
        <f t="shared" si="373"/>
        <v/>
      </c>
      <c r="Y1375" s="133" t="str">
        <f t="shared" si="374"/>
        <v/>
      </c>
      <c r="Z1375" s="135" t="str">
        <f t="shared" si="375"/>
        <v/>
      </c>
      <c r="AA1375" s="113"/>
      <c r="AB1375" s="113"/>
      <c r="AC1375" s="113"/>
      <c r="AD1375" s="113"/>
      <c r="AE1375" s="138"/>
      <c r="AF1375" s="138"/>
      <c r="AG1375" s="138"/>
      <c r="AH1375" s="113"/>
      <c r="AI1375" s="253" t="s">
        <v>4475</v>
      </c>
      <c r="AJ1375" s="234" t="s">
        <v>731</v>
      </c>
      <c r="AK1375" s="235">
        <v>0.04</v>
      </c>
      <c r="AL1375" s="254">
        <v>0</v>
      </c>
      <c r="AM1375" s="113" t="s">
        <v>2622</v>
      </c>
    </row>
    <row r="1376" spans="1:39" ht="12.75">
      <c r="A1376" s="114" t="str">
        <f t="shared" si="376"/>
        <v/>
      </c>
      <c r="B1376" s="115"/>
      <c r="C1376" s="116"/>
      <c r="D1376" s="116"/>
      <c r="E1376" s="146"/>
      <c r="F1376" s="146"/>
      <c r="G1376" s="147"/>
      <c r="H1376" s="117"/>
      <c r="I1376" s="118" t="str">
        <f t="shared" si="360"/>
        <v/>
      </c>
      <c r="J1376" s="119"/>
      <c r="K1376" s="120">
        <v>1</v>
      </c>
      <c r="L1376" s="121">
        <f t="shared" si="365"/>
        <v>0</v>
      </c>
      <c r="M1376" s="122" t="str">
        <f t="shared" si="361"/>
        <v/>
      </c>
      <c r="N1376" s="123" t="str">
        <f t="shared" si="362"/>
        <v/>
      </c>
      <c r="O1376" s="124" t="str">
        <f t="shared" si="366"/>
        <v/>
      </c>
      <c r="P1376" s="125" t="e">
        <f t="shared" si="363"/>
        <v>#N/A</v>
      </c>
      <c r="Q1376" s="126">
        <f t="shared" si="364"/>
        <v>0</v>
      </c>
      <c r="R1376" s="127">
        <f t="shared" si="367"/>
        <v>0</v>
      </c>
      <c r="S1376" s="132" t="str">
        <f t="shared" si="368"/>
        <v/>
      </c>
      <c r="T1376" s="133" t="str">
        <f t="shared" si="369"/>
        <v/>
      </c>
      <c r="U1376" s="133" t="str">
        <f t="shared" si="370"/>
        <v/>
      </c>
      <c r="V1376" s="133" t="str">
        <f t="shared" si="371"/>
        <v/>
      </c>
      <c r="W1376" s="133" t="str">
        <f t="shared" si="372"/>
        <v/>
      </c>
      <c r="X1376" s="134" t="str">
        <f t="shared" si="373"/>
        <v/>
      </c>
      <c r="Y1376" s="133" t="str">
        <f t="shared" si="374"/>
        <v/>
      </c>
      <c r="Z1376" s="135" t="str">
        <f t="shared" si="375"/>
        <v/>
      </c>
      <c r="AA1376" s="113"/>
      <c r="AB1376" s="113"/>
      <c r="AC1376" s="113"/>
      <c r="AD1376" s="113"/>
      <c r="AE1376" s="138"/>
      <c r="AF1376" s="138"/>
      <c r="AG1376" s="138"/>
      <c r="AH1376" s="113"/>
      <c r="AI1376" s="253" t="s">
        <v>4476</v>
      </c>
      <c r="AJ1376" s="234" t="s">
        <v>731</v>
      </c>
      <c r="AK1376" s="235">
        <v>0.04</v>
      </c>
      <c r="AL1376" s="254">
        <v>0</v>
      </c>
      <c r="AM1376" s="113" t="s">
        <v>2622</v>
      </c>
    </row>
    <row r="1377" spans="1:39" ht="12.75">
      <c r="A1377" s="114" t="str">
        <f t="shared" si="376"/>
        <v/>
      </c>
      <c r="B1377" s="115"/>
      <c r="C1377" s="116"/>
      <c r="D1377" s="116"/>
      <c r="E1377" s="146"/>
      <c r="F1377" s="146"/>
      <c r="G1377" s="147"/>
      <c r="H1377" s="117"/>
      <c r="I1377" s="118" t="str">
        <f t="shared" si="360"/>
        <v/>
      </c>
      <c r="J1377" s="119"/>
      <c r="K1377" s="120">
        <v>1</v>
      </c>
      <c r="L1377" s="121">
        <f t="shared" si="365"/>
        <v>0</v>
      </c>
      <c r="M1377" s="122" t="str">
        <f t="shared" si="361"/>
        <v/>
      </c>
      <c r="N1377" s="123" t="str">
        <f t="shared" si="362"/>
        <v/>
      </c>
      <c r="O1377" s="124" t="str">
        <f t="shared" si="366"/>
        <v/>
      </c>
      <c r="P1377" s="125" t="e">
        <f t="shared" si="363"/>
        <v>#N/A</v>
      </c>
      <c r="Q1377" s="126">
        <f t="shared" si="364"/>
        <v>0</v>
      </c>
      <c r="R1377" s="127">
        <f t="shared" si="367"/>
        <v>0</v>
      </c>
      <c r="S1377" s="132" t="str">
        <f t="shared" si="368"/>
        <v/>
      </c>
      <c r="T1377" s="133" t="str">
        <f t="shared" si="369"/>
        <v/>
      </c>
      <c r="U1377" s="133" t="str">
        <f t="shared" si="370"/>
        <v/>
      </c>
      <c r="V1377" s="133" t="str">
        <f t="shared" si="371"/>
        <v/>
      </c>
      <c r="W1377" s="133" t="str">
        <f t="shared" si="372"/>
        <v/>
      </c>
      <c r="X1377" s="134" t="str">
        <f t="shared" si="373"/>
        <v/>
      </c>
      <c r="Y1377" s="133" t="str">
        <f t="shared" si="374"/>
        <v/>
      </c>
      <c r="Z1377" s="135" t="str">
        <f t="shared" si="375"/>
        <v/>
      </c>
      <c r="AA1377" s="113"/>
      <c r="AB1377" s="113"/>
      <c r="AC1377" s="113"/>
      <c r="AD1377" s="113"/>
      <c r="AE1377" s="138"/>
      <c r="AF1377" s="138"/>
      <c r="AG1377" s="138"/>
      <c r="AH1377" s="113"/>
      <c r="AI1377" s="253" t="s">
        <v>4477</v>
      </c>
      <c r="AJ1377" s="234" t="s">
        <v>731</v>
      </c>
      <c r="AK1377" s="235">
        <v>0.04</v>
      </c>
      <c r="AL1377" s="254">
        <v>0</v>
      </c>
      <c r="AM1377" s="113" t="s">
        <v>2622</v>
      </c>
    </row>
    <row r="1378" spans="1:39" ht="12.75">
      <c r="A1378" s="114" t="str">
        <f t="shared" si="376"/>
        <v/>
      </c>
      <c r="B1378" s="115"/>
      <c r="C1378" s="116"/>
      <c r="D1378" s="116"/>
      <c r="E1378" s="146"/>
      <c r="F1378" s="146"/>
      <c r="G1378" s="147"/>
      <c r="H1378" s="117"/>
      <c r="I1378" s="118" t="str">
        <f t="shared" si="360"/>
        <v/>
      </c>
      <c r="J1378" s="119"/>
      <c r="K1378" s="120">
        <v>1</v>
      </c>
      <c r="L1378" s="121">
        <f t="shared" si="365"/>
        <v>0</v>
      </c>
      <c r="M1378" s="122" t="str">
        <f t="shared" si="361"/>
        <v/>
      </c>
      <c r="N1378" s="123" t="str">
        <f t="shared" si="362"/>
        <v/>
      </c>
      <c r="O1378" s="124" t="str">
        <f t="shared" si="366"/>
        <v/>
      </c>
      <c r="P1378" s="125" t="e">
        <f t="shared" si="363"/>
        <v>#N/A</v>
      </c>
      <c r="Q1378" s="126">
        <f t="shared" si="364"/>
        <v>0</v>
      </c>
      <c r="R1378" s="127">
        <f t="shared" si="367"/>
        <v>0</v>
      </c>
      <c r="S1378" s="132" t="str">
        <f t="shared" si="368"/>
        <v/>
      </c>
      <c r="T1378" s="133" t="str">
        <f t="shared" si="369"/>
        <v/>
      </c>
      <c r="U1378" s="133" t="str">
        <f t="shared" si="370"/>
        <v/>
      </c>
      <c r="V1378" s="133" t="str">
        <f t="shared" si="371"/>
        <v/>
      </c>
      <c r="W1378" s="133" t="str">
        <f t="shared" si="372"/>
        <v/>
      </c>
      <c r="X1378" s="134" t="str">
        <f t="shared" si="373"/>
        <v/>
      </c>
      <c r="Y1378" s="133" t="str">
        <f t="shared" si="374"/>
        <v/>
      </c>
      <c r="Z1378" s="135" t="str">
        <f t="shared" si="375"/>
        <v/>
      </c>
      <c r="AA1378" s="113"/>
      <c r="AB1378" s="113"/>
      <c r="AC1378" s="113"/>
      <c r="AD1378" s="113"/>
      <c r="AE1378" s="138"/>
      <c r="AF1378" s="138"/>
      <c r="AG1378" s="138"/>
      <c r="AH1378" s="113"/>
      <c r="AI1378" s="253" t="s">
        <v>4478</v>
      </c>
      <c r="AJ1378" s="234" t="s">
        <v>731</v>
      </c>
      <c r="AK1378" s="235">
        <v>0.04</v>
      </c>
      <c r="AL1378" s="254">
        <v>0</v>
      </c>
      <c r="AM1378" s="113" t="s">
        <v>2622</v>
      </c>
    </row>
    <row r="1379" spans="1:39" ht="12.75">
      <c r="A1379" s="114" t="str">
        <f t="shared" si="376"/>
        <v/>
      </c>
      <c r="B1379" s="115"/>
      <c r="C1379" s="116"/>
      <c r="D1379" s="116"/>
      <c r="E1379" s="146"/>
      <c r="F1379" s="146"/>
      <c r="G1379" s="147"/>
      <c r="H1379" s="117"/>
      <c r="I1379" s="118" t="str">
        <f t="shared" si="360"/>
        <v/>
      </c>
      <c r="J1379" s="119"/>
      <c r="K1379" s="120">
        <v>1</v>
      </c>
      <c r="L1379" s="121">
        <f t="shared" si="365"/>
        <v>0</v>
      </c>
      <c r="M1379" s="122" t="str">
        <f t="shared" si="361"/>
        <v/>
      </c>
      <c r="N1379" s="123" t="str">
        <f t="shared" si="362"/>
        <v/>
      </c>
      <c r="O1379" s="124" t="str">
        <f t="shared" si="366"/>
        <v/>
      </c>
      <c r="P1379" s="125" t="e">
        <f t="shared" si="363"/>
        <v>#N/A</v>
      </c>
      <c r="Q1379" s="126">
        <f t="shared" si="364"/>
        <v>0</v>
      </c>
      <c r="R1379" s="127">
        <f t="shared" si="367"/>
        <v>0</v>
      </c>
      <c r="S1379" s="132" t="str">
        <f t="shared" si="368"/>
        <v/>
      </c>
      <c r="T1379" s="133" t="str">
        <f t="shared" si="369"/>
        <v/>
      </c>
      <c r="U1379" s="133" t="str">
        <f t="shared" si="370"/>
        <v/>
      </c>
      <c r="V1379" s="133" t="str">
        <f t="shared" si="371"/>
        <v/>
      </c>
      <c r="W1379" s="133" t="str">
        <f t="shared" si="372"/>
        <v/>
      </c>
      <c r="X1379" s="134" t="str">
        <f t="shared" si="373"/>
        <v/>
      </c>
      <c r="Y1379" s="133" t="str">
        <f t="shared" si="374"/>
        <v/>
      </c>
      <c r="Z1379" s="135" t="str">
        <f t="shared" si="375"/>
        <v/>
      </c>
      <c r="AA1379" s="113"/>
      <c r="AB1379" s="113"/>
      <c r="AC1379" s="113"/>
      <c r="AD1379" s="113"/>
      <c r="AE1379" s="138"/>
      <c r="AF1379" s="138"/>
      <c r="AG1379" s="138"/>
      <c r="AH1379" s="113"/>
      <c r="AI1379" s="253" t="s">
        <v>4479</v>
      </c>
      <c r="AJ1379" s="234" t="s">
        <v>731</v>
      </c>
      <c r="AK1379" s="235">
        <v>0.04</v>
      </c>
      <c r="AL1379" s="254">
        <v>0</v>
      </c>
      <c r="AM1379" s="113" t="s">
        <v>2622</v>
      </c>
    </row>
    <row r="1380" spans="1:39" ht="12.75">
      <c r="A1380" s="114" t="str">
        <f t="shared" si="376"/>
        <v/>
      </c>
      <c r="B1380" s="115"/>
      <c r="C1380" s="116"/>
      <c r="D1380" s="116"/>
      <c r="E1380" s="146"/>
      <c r="F1380" s="146"/>
      <c r="G1380" s="147"/>
      <c r="H1380" s="117"/>
      <c r="I1380" s="118" t="str">
        <f t="shared" si="360"/>
        <v/>
      </c>
      <c r="J1380" s="119"/>
      <c r="K1380" s="120">
        <v>1</v>
      </c>
      <c r="L1380" s="121">
        <f t="shared" si="365"/>
        <v>0</v>
      </c>
      <c r="M1380" s="122" t="str">
        <f t="shared" si="361"/>
        <v/>
      </c>
      <c r="N1380" s="123" t="str">
        <f t="shared" si="362"/>
        <v/>
      </c>
      <c r="O1380" s="124" t="str">
        <f t="shared" si="366"/>
        <v/>
      </c>
      <c r="P1380" s="125" t="e">
        <f t="shared" si="363"/>
        <v>#N/A</v>
      </c>
      <c r="Q1380" s="126">
        <f t="shared" si="364"/>
        <v>0</v>
      </c>
      <c r="R1380" s="127">
        <f t="shared" si="367"/>
        <v>0</v>
      </c>
      <c r="S1380" s="132" t="str">
        <f t="shared" si="368"/>
        <v/>
      </c>
      <c r="T1380" s="133" t="str">
        <f t="shared" si="369"/>
        <v/>
      </c>
      <c r="U1380" s="133" t="str">
        <f t="shared" si="370"/>
        <v/>
      </c>
      <c r="V1380" s="133" t="str">
        <f t="shared" si="371"/>
        <v/>
      </c>
      <c r="W1380" s="133" t="str">
        <f t="shared" si="372"/>
        <v/>
      </c>
      <c r="X1380" s="134" t="str">
        <f t="shared" si="373"/>
        <v/>
      </c>
      <c r="Y1380" s="133" t="str">
        <f t="shared" si="374"/>
        <v/>
      </c>
      <c r="Z1380" s="135" t="str">
        <f t="shared" si="375"/>
        <v/>
      </c>
      <c r="AA1380" s="113"/>
      <c r="AB1380" s="113"/>
      <c r="AC1380" s="113"/>
      <c r="AD1380" s="113"/>
      <c r="AE1380" s="138"/>
      <c r="AF1380" s="138"/>
      <c r="AG1380" s="138"/>
      <c r="AH1380" s="113"/>
      <c r="AI1380" s="253" t="s">
        <v>4480</v>
      </c>
      <c r="AJ1380" s="234" t="s">
        <v>731</v>
      </c>
      <c r="AK1380" s="235">
        <v>0.04</v>
      </c>
      <c r="AL1380" s="254">
        <v>0</v>
      </c>
      <c r="AM1380" s="113" t="s">
        <v>2622</v>
      </c>
    </row>
    <row r="1381" spans="1:39" ht="12.75">
      <c r="A1381" s="114" t="str">
        <f t="shared" si="376"/>
        <v/>
      </c>
      <c r="B1381" s="115"/>
      <c r="C1381" s="116"/>
      <c r="D1381" s="116"/>
      <c r="E1381" s="146"/>
      <c r="F1381" s="146"/>
      <c r="G1381" s="147"/>
      <c r="H1381" s="117"/>
      <c r="I1381" s="118" t="str">
        <f t="shared" si="360"/>
        <v/>
      </c>
      <c r="J1381" s="119"/>
      <c r="K1381" s="120">
        <v>1</v>
      </c>
      <c r="L1381" s="121">
        <f t="shared" si="365"/>
        <v>0</v>
      </c>
      <c r="M1381" s="122" t="str">
        <f t="shared" si="361"/>
        <v/>
      </c>
      <c r="N1381" s="123" t="str">
        <f t="shared" si="362"/>
        <v/>
      </c>
      <c r="O1381" s="124" t="str">
        <f t="shared" si="366"/>
        <v/>
      </c>
      <c r="P1381" s="125" t="e">
        <f t="shared" si="363"/>
        <v>#N/A</v>
      </c>
      <c r="Q1381" s="126">
        <f t="shared" si="364"/>
        <v>0</v>
      </c>
      <c r="R1381" s="127">
        <f t="shared" si="367"/>
        <v>0</v>
      </c>
      <c r="S1381" s="132" t="str">
        <f t="shared" si="368"/>
        <v/>
      </c>
      <c r="T1381" s="133" t="str">
        <f t="shared" si="369"/>
        <v/>
      </c>
      <c r="U1381" s="133" t="str">
        <f t="shared" si="370"/>
        <v/>
      </c>
      <c r="V1381" s="133" t="str">
        <f t="shared" si="371"/>
        <v/>
      </c>
      <c r="W1381" s="133" t="str">
        <f t="shared" si="372"/>
        <v/>
      </c>
      <c r="X1381" s="134" t="str">
        <f t="shared" si="373"/>
        <v/>
      </c>
      <c r="Y1381" s="133" t="str">
        <f t="shared" si="374"/>
        <v/>
      </c>
      <c r="Z1381" s="135" t="str">
        <f t="shared" si="375"/>
        <v/>
      </c>
      <c r="AA1381" s="113"/>
      <c r="AB1381" s="113"/>
      <c r="AC1381" s="113"/>
      <c r="AD1381" s="113"/>
      <c r="AE1381" s="138"/>
      <c r="AF1381" s="138"/>
      <c r="AG1381" s="138"/>
      <c r="AH1381" s="113"/>
      <c r="AI1381" s="253" t="s">
        <v>4481</v>
      </c>
      <c r="AJ1381" s="234" t="s">
        <v>731</v>
      </c>
      <c r="AK1381" s="235">
        <v>0.04</v>
      </c>
      <c r="AL1381" s="254">
        <v>0</v>
      </c>
      <c r="AM1381" s="113" t="s">
        <v>2622</v>
      </c>
    </row>
    <row r="1382" spans="1:39" ht="12.75">
      <c r="A1382" s="114" t="str">
        <f t="shared" si="376"/>
        <v/>
      </c>
      <c r="B1382" s="115"/>
      <c r="C1382" s="116"/>
      <c r="D1382" s="116"/>
      <c r="E1382" s="146"/>
      <c r="F1382" s="146"/>
      <c r="G1382" s="147"/>
      <c r="H1382" s="117"/>
      <c r="I1382" s="118" t="str">
        <f t="shared" si="360"/>
        <v/>
      </c>
      <c r="J1382" s="119"/>
      <c r="K1382" s="120">
        <v>1</v>
      </c>
      <c r="L1382" s="121">
        <f t="shared" si="365"/>
        <v>0</v>
      </c>
      <c r="M1382" s="122" t="str">
        <f t="shared" si="361"/>
        <v/>
      </c>
      <c r="N1382" s="123" t="str">
        <f t="shared" si="362"/>
        <v/>
      </c>
      <c r="O1382" s="124" t="str">
        <f t="shared" si="366"/>
        <v/>
      </c>
      <c r="P1382" s="125" t="e">
        <f t="shared" si="363"/>
        <v>#N/A</v>
      </c>
      <c r="Q1382" s="126">
        <f t="shared" si="364"/>
        <v>0</v>
      </c>
      <c r="R1382" s="127">
        <f t="shared" si="367"/>
        <v>0</v>
      </c>
      <c r="S1382" s="132" t="str">
        <f t="shared" si="368"/>
        <v/>
      </c>
      <c r="T1382" s="133" t="str">
        <f t="shared" si="369"/>
        <v/>
      </c>
      <c r="U1382" s="133" t="str">
        <f t="shared" si="370"/>
        <v/>
      </c>
      <c r="V1382" s="133" t="str">
        <f t="shared" si="371"/>
        <v/>
      </c>
      <c r="W1382" s="133" t="str">
        <f t="shared" si="372"/>
        <v/>
      </c>
      <c r="X1382" s="134" t="str">
        <f t="shared" si="373"/>
        <v/>
      </c>
      <c r="Y1382" s="133" t="str">
        <f t="shared" si="374"/>
        <v/>
      </c>
      <c r="Z1382" s="135" t="str">
        <f t="shared" si="375"/>
        <v/>
      </c>
      <c r="AA1382" s="113"/>
      <c r="AB1382" s="113"/>
      <c r="AC1382" s="113"/>
      <c r="AD1382" s="113"/>
      <c r="AE1382" s="138"/>
      <c r="AF1382" s="138"/>
      <c r="AG1382" s="138"/>
      <c r="AH1382" s="113"/>
      <c r="AI1382" s="253" t="s">
        <v>4482</v>
      </c>
      <c r="AJ1382" s="234" t="s">
        <v>731</v>
      </c>
      <c r="AK1382" s="235">
        <v>0.04</v>
      </c>
      <c r="AL1382" s="254">
        <v>0</v>
      </c>
      <c r="AM1382" s="113" t="s">
        <v>2622</v>
      </c>
    </row>
    <row r="1383" spans="1:39" ht="12.75">
      <c r="A1383" s="114" t="str">
        <f t="shared" si="376"/>
        <v/>
      </c>
      <c r="B1383" s="115"/>
      <c r="C1383" s="116"/>
      <c r="D1383" s="116"/>
      <c r="E1383" s="146"/>
      <c r="F1383" s="146"/>
      <c r="G1383" s="147"/>
      <c r="H1383" s="117"/>
      <c r="I1383" s="118" t="str">
        <f t="shared" si="360"/>
        <v/>
      </c>
      <c r="J1383" s="119"/>
      <c r="K1383" s="120">
        <v>1</v>
      </c>
      <c r="L1383" s="121">
        <f t="shared" si="365"/>
        <v>0</v>
      </c>
      <c r="M1383" s="122" t="str">
        <f t="shared" si="361"/>
        <v/>
      </c>
      <c r="N1383" s="123" t="str">
        <f t="shared" si="362"/>
        <v/>
      </c>
      <c r="O1383" s="124" t="str">
        <f t="shared" si="366"/>
        <v/>
      </c>
      <c r="P1383" s="125" t="e">
        <f t="shared" si="363"/>
        <v>#N/A</v>
      </c>
      <c r="Q1383" s="126">
        <f t="shared" si="364"/>
        <v>0</v>
      </c>
      <c r="R1383" s="127">
        <f t="shared" si="367"/>
        <v>0</v>
      </c>
      <c r="S1383" s="132" t="str">
        <f t="shared" si="368"/>
        <v/>
      </c>
      <c r="T1383" s="133" t="str">
        <f t="shared" si="369"/>
        <v/>
      </c>
      <c r="U1383" s="133" t="str">
        <f t="shared" si="370"/>
        <v/>
      </c>
      <c r="V1383" s="133" t="str">
        <f t="shared" si="371"/>
        <v/>
      </c>
      <c r="W1383" s="133" t="str">
        <f t="shared" si="372"/>
        <v/>
      </c>
      <c r="X1383" s="134" t="str">
        <f t="shared" si="373"/>
        <v/>
      </c>
      <c r="Y1383" s="133" t="str">
        <f t="shared" si="374"/>
        <v/>
      </c>
      <c r="Z1383" s="135" t="str">
        <f t="shared" si="375"/>
        <v/>
      </c>
      <c r="AA1383" s="113"/>
      <c r="AB1383" s="113"/>
      <c r="AC1383" s="113"/>
      <c r="AD1383" s="113"/>
      <c r="AE1383" s="138"/>
      <c r="AF1383" s="138"/>
      <c r="AG1383" s="138"/>
      <c r="AH1383" s="113"/>
      <c r="AI1383" s="253" t="s">
        <v>4327</v>
      </c>
      <c r="AJ1383" s="234" t="s">
        <v>731</v>
      </c>
      <c r="AK1383" s="235">
        <v>0.04</v>
      </c>
      <c r="AL1383" s="254">
        <v>0</v>
      </c>
      <c r="AM1383" s="113" t="s">
        <v>2622</v>
      </c>
    </row>
    <row r="1384" spans="1:39" ht="12.75">
      <c r="A1384" s="114" t="str">
        <f t="shared" si="376"/>
        <v/>
      </c>
      <c r="B1384" s="115"/>
      <c r="C1384" s="116"/>
      <c r="D1384" s="116"/>
      <c r="E1384" s="146"/>
      <c r="F1384" s="146"/>
      <c r="G1384" s="147"/>
      <c r="H1384" s="117"/>
      <c r="I1384" s="118" t="str">
        <f t="shared" si="360"/>
        <v/>
      </c>
      <c r="J1384" s="119"/>
      <c r="K1384" s="120">
        <v>1</v>
      </c>
      <c r="L1384" s="121">
        <f t="shared" si="365"/>
        <v>0</v>
      </c>
      <c r="M1384" s="122" t="str">
        <f t="shared" si="361"/>
        <v/>
      </c>
      <c r="N1384" s="123" t="str">
        <f t="shared" si="362"/>
        <v/>
      </c>
      <c r="O1384" s="124" t="str">
        <f t="shared" si="366"/>
        <v/>
      </c>
      <c r="P1384" s="125" t="e">
        <f t="shared" si="363"/>
        <v>#N/A</v>
      </c>
      <c r="Q1384" s="126">
        <f t="shared" si="364"/>
        <v>0</v>
      </c>
      <c r="R1384" s="127">
        <f t="shared" si="367"/>
        <v>0</v>
      </c>
      <c r="S1384" s="132" t="str">
        <f t="shared" si="368"/>
        <v/>
      </c>
      <c r="T1384" s="133" t="str">
        <f t="shared" si="369"/>
        <v/>
      </c>
      <c r="U1384" s="133" t="str">
        <f t="shared" si="370"/>
        <v/>
      </c>
      <c r="V1384" s="133" t="str">
        <f t="shared" si="371"/>
        <v/>
      </c>
      <c r="W1384" s="133" t="str">
        <f t="shared" si="372"/>
        <v/>
      </c>
      <c r="X1384" s="134" t="str">
        <f t="shared" si="373"/>
        <v/>
      </c>
      <c r="Y1384" s="133" t="str">
        <f t="shared" si="374"/>
        <v/>
      </c>
      <c r="Z1384" s="135" t="str">
        <f t="shared" si="375"/>
        <v/>
      </c>
      <c r="AA1384" s="113"/>
      <c r="AB1384" s="113"/>
      <c r="AC1384" s="113"/>
      <c r="AD1384" s="113"/>
      <c r="AE1384" s="138"/>
      <c r="AF1384" s="138"/>
      <c r="AG1384" s="138"/>
      <c r="AH1384" s="113"/>
      <c r="AI1384" s="253" t="s">
        <v>4328</v>
      </c>
      <c r="AJ1384" s="234" t="s">
        <v>731</v>
      </c>
      <c r="AK1384" s="235">
        <v>0.04</v>
      </c>
      <c r="AL1384" s="254">
        <v>0</v>
      </c>
      <c r="AM1384" s="113" t="s">
        <v>2622</v>
      </c>
    </row>
    <row r="1385" spans="1:39" ht="12.75">
      <c r="A1385" s="114" t="str">
        <f t="shared" si="376"/>
        <v/>
      </c>
      <c r="B1385" s="115"/>
      <c r="C1385" s="116"/>
      <c r="D1385" s="116"/>
      <c r="E1385" s="146"/>
      <c r="F1385" s="146"/>
      <c r="G1385" s="147"/>
      <c r="H1385" s="117"/>
      <c r="I1385" s="118" t="str">
        <f t="shared" si="360"/>
        <v/>
      </c>
      <c r="J1385" s="119"/>
      <c r="K1385" s="120">
        <v>1</v>
      </c>
      <c r="L1385" s="121">
        <f t="shared" si="365"/>
        <v>0</v>
      </c>
      <c r="M1385" s="122" t="str">
        <f t="shared" si="361"/>
        <v/>
      </c>
      <c r="N1385" s="123" t="str">
        <f t="shared" si="362"/>
        <v/>
      </c>
      <c r="O1385" s="124" t="str">
        <f t="shared" si="366"/>
        <v/>
      </c>
      <c r="P1385" s="125" t="e">
        <f t="shared" si="363"/>
        <v>#N/A</v>
      </c>
      <c r="Q1385" s="126">
        <f t="shared" si="364"/>
        <v>0</v>
      </c>
      <c r="R1385" s="127">
        <f t="shared" si="367"/>
        <v>0</v>
      </c>
      <c r="S1385" s="132" t="str">
        <f t="shared" si="368"/>
        <v/>
      </c>
      <c r="T1385" s="133" t="str">
        <f t="shared" si="369"/>
        <v/>
      </c>
      <c r="U1385" s="133" t="str">
        <f t="shared" si="370"/>
        <v/>
      </c>
      <c r="V1385" s="133" t="str">
        <f t="shared" si="371"/>
        <v/>
      </c>
      <c r="W1385" s="133" t="str">
        <f t="shared" si="372"/>
        <v/>
      </c>
      <c r="X1385" s="134" t="str">
        <f t="shared" si="373"/>
        <v/>
      </c>
      <c r="Y1385" s="133" t="str">
        <f t="shared" si="374"/>
        <v/>
      </c>
      <c r="Z1385" s="135" t="str">
        <f t="shared" si="375"/>
        <v/>
      </c>
      <c r="AA1385" s="113"/>
      <c r="AB1385" s="113"/>
      <c r="AC1385" s="113"/>
      <c r="AD1385" s="113"/>
      <c r="AE1385" s="138"/>
      <c r="AF1385" s="138"/>
      <c r="AG1385" s="138"/>
      <c r="AH1385" s="113"/>
      <c r="AI1385" s="253" t="s">
        <v>4329</v>
      </c>
      <c r="AJ1385" s="234" t="s">
        <v>731</v>
      </c>
      <c r="AK1385" s="235">
        <v>0.04</v>
      </c>
      <c r="AL1385" s="254">
        <v>0</v>
      </c>
      <c r="AM1385" s="113" t="s">
        <v>2622</v>
      </c>
    </row>
    <row r="1386" spans="1:39" ht="12.75">
      <c r="A1386" s="114" t="str">
        <f t="shared" si="376"/>
        <v/>
      </c>
      <c r="B1386" s="115"/>
      <c r="C1386" s="116"/>
      <c r="D1386" s="116"/>
      <c r="E1386" s="146"/>
      <c r="F1386" s="146"/>
      <c r="G1386" s="147"/>
      <c r="H1386" s="117"/>
      <c r="I1386" s="118" t="str">
        <f t="shared" si="360"/>
        <v/>
      </c>
      <c r="J1386" s="119"/>
      <c r="K1386" s="120">
        <v>1</v>
      </c>
      <c r="L1386" s="121">
        <f t="shared" si="365"/>
        <v>0</v>
      </c>
      <c r="M1386" s="122" t="str">
        <f t="shared" si="361"/>
        <v/>
      </c>
      <c r="N1386" s="123" t="str">
        <f t="shared" si="362"/>
        <v/>
      </c>
      <c r="O1386" s="124" t="str">
        <f t="shared" si="366"/>
        <v/>
      </c>
      <c r="P1386" s="125" t="e">
        <f t="shared" si="363"/>
        <v>#N/A</v>
      </c>
      <c r="Q1386" s="126">
        <f t="shared" si="364"/>
        <v>0</v>
      </c>
      <c r="R1386" s="127">
        <f t="shared" si="367"/>
        <v>0</v>
      </c>
      <c r="S1386" s="132" t="str">
        <f t="shared" si="368"/>
        <v/>
      </c>
      <c r="T1386" s="133" t="str">
        <f t="shared" si="369"/>
        <v/>
      </c>
      <c r="U1386" s="133" t="str">
        <f t="shared" si="370"/>
        <v/>
      </c>
      <c r="V1386" s="133" t="str">
        <f t="shared" si="371"/>
        <v/>
      </c>
      <c r="W1386" s="133" t="str">
        <f t="shared" si="372"/>
        <v/>
      </c>
      <c r="X1386" s="134" t="str">
        <f t="shared" si="373"/>
        <v/>
      </c>
      <c r="Y1386" s="133" t="str">
        <f t="shared" si="374"/>
        <v/>
      </c>
      <c r="Z1386" s="135" t="str">
        <f t="shared" si="375"/>
        <v/>
      </c>
      <c r="AA1386" s="113"/>
      <c r="AB1386" s="113"/>
      <c r="AC1386" s="113"/>
      <c r="AD1386" s="113"/>
      <c r="AE1386" s="138"/>
      <c r="AF1386" s="138"/>
      <c r="AG1386" s="138"/>
      <c r="AH1386" s="113"/>
      <c r="AI1386" s="253" t="s">
        <v>4330</v>
      </c>
      <c r="AJ1386" s="234" t="s">
        <v>731</v>
      </c>
      <c r="AK1386" s="235">
        <v>0.04</v>
      </c>
      <c r="AL1386" s="254">
        <v>0</v>
      </c>
      <c r="AM1386" s="113" t="s">
        <v>2622</v>
      </c>
    </row>
    <row r="1387" spans="1:39" ht="12.75">
      <c r="A1387" s="114" t="str">
        <f t="shared" si="376"/>
        <v/>
      </c>
      <c r="B1387" s="115"/>
      <c r="C1387" s="116"/>
      <c r="D1387" s="116"/>
      <c r="E1387" s="146"/>
      <c r="F1387" s="146"/>
      <c r="G1387" s="147"/>
      <c r="H1387" s="117"/>
      <c r="I1387" s="118" t="str">
        <f t="shared" si="360"/>
        <v/>
      </c>
      <c r="J1387" s="119"/>
      <c r="K1387" s="120">
        <v>1</v>
      </c>
      <c r="L1387" s="121">
        <f t="shared" si="365"/>
        <v>0</v>
      </c>
      <c r="M1387" s="122" t="str">
        <f t="shared" si="361"/>
        <v/>
      </c>
      <c r="N1387" s="123" t="str">
        <f t="shared" si="362"/>
        <v/>
      </c>
      <c r="O1387" s="124" t="str">
        <f t="shared" si="366"/>
        <v/>
      </c>
      <c r="P1387" s="125" t="e">
        <f t="shared" si="363"/>
        <v>#N/A</v>
      </c>
      <c r="Q1387" s="126">
        <f t="shared" si="364"/>
        <v>0</v>
      </c>
      <c r="R1387" s="127">
        <f t="shared" si="367"/>
        <v>0</v>
      </c>
      <c r="S1387" s="132" t="str">
        <f t="shared" si="368"/>
        <v/>
      </c>
      <c r="T1387" s="133" t="str">
        <f t="shared" si="369"/>
        <v/>
      </c>
      <c r="U1387" s="133" t="str">
        <f t="shared" si="370"/>
        <v/>
      </c>
      <c r="V1387" s="133" t="str">
        <f t="shared" si="371"/>
        <v/>
      </c>
      <c r="W1387" s="133" t="str">
        <f t="shared" si="372"/>
        <v/>
      </c>
      <c r="X1387" s="134" t="str">
        <f t="shared" si="373"/>
        <v/>
      </c>
      <c r="Y1387" s="133" t="str">
        <f t="shared" si="374"/>
        <v/>
      </c>
      <c r="Z1387" s="135" t="str">
        <f t="shared" si="375"/>
        <v/>
      </c>
      <c r="AA1387" s="113"/>
      <c r="AB1387" s="113"/>
      <c r="AC1387" s="113"/>
      <c r="AD1387" s="113"/>
      <c r="AE1387" s="138"/>
      <c r="AF1387" s="138"/>
      <c r="AG1387" s="138"/>
      <c r="AH1387" s="113"/>
      <c r="AI1387" s="253" t="s">
        <v>4331</v>
      </c>
      <c r="AJ1387" s="234" t="s">
        <v>731</v>
      </c>
      <c r="AK1387" s="235">
        <v>0.04</v>
      </c>
      <c r="AL1387" s="254">
        <v>0</v>
      </c>
      <c r="AM1387" s="113" t="s">
        <v>2622</v>
      </c>
    </row>
    <row r="1388" spans="1:39" ht="12.75">
      <c r="A1388" s="114" t="str">
        <f t="shared" si="376"/>
        <v/>
      </c>
      <c r="B1388" s="115"/>
      <c r="C1388" s="116"/>
      <c r="D1388" s="116"/>
      <c r="E1388" s="146"/>
      <c r="F1388" s="146"/>
      <c r="G1388" s="147"/>
      <c r="H1388" s="117"/>
      <c r="I1388" s="118" t="str">
        <f t="shared" si="360"/>
        <v/>
      </c>
      <c r="J1388" s="119"/>
      <c r="K1388" s="120">
        <v>1</v>
      </c>
      <c r="L1388" s="121">
        <f t="shared" si="365"/>
        <v>0</v>
      </c>
      <c r="M1388" s="122" t="str">
        <f t="shared" si="361"/>
        <v/>
      </c>
      <c r="N1388" s="123" t="str">
        <f t="shared" si="362"/>
        <v/>
      </c>
      <c r="O1388" s="124" t="str">
        <f t="shared" si="366"/>
        <v/>
      </c>
      <c r="P1388" s="125" t="e">
        <f t="shared" si="363"/>
        <v>#N/A</v>
      </c>
      <c r="Q1388" s="126">
        <f t="shared" si="364"/>
        <v>0</v>
      </c>
      <c r="R1388" s="127">
        <f t="shared" si="367"/>
        <v>0</v>
      </c>
      <c r="S1388" s="132" t="str">
        <f t="shared" si="368"/>
        <v/>
      </c>
      <c r="T1388" s="133" t="str">
        <f t="shared" si="369"/>
        <v/>
      </c>
      <c r="U1388" s="133" t="str">
        <f t="shared" si="370"/>
        <v/>
      </c>
      <c r="V1388" s="133" t="str">
        <f t="shared" si="371"/>
        <v/>
      </c>
      <c r="W1388" s="133" t="str">
        <f t="shared" si="372"/>
        <v/>
      </c>
      <c r="X1388" s="134" t="str">
        <f t="shared" si="373"/>
        <v/>
      </c>
      <c r="Y1388" s="133" t="str">
        <f t="shared" si="374"/>
        <v/>
      </c>
      <c r="Z1388" s="135" t="str">
        <f t="shared" si="375"/>
        <v/>
      </c>
      <c r="AA1388" s="113"/>
      <c r="AB1388" s="113"/>
      <c r="AC1388" s="113"/>
      <c r="AD1388" s="113"/>
      <c r="AE1388" s="138"/>
      <c r="AF1388" s="138"/>
      <c r="AG1388" s="138"/>
      <c r="AH1388" s="113"/>
      <c r="AI1388" s="253" t="s">
        <v>4332</v>
      </c>
      <c r="AJ1388" s="234" t="s">
        <v>731</v>
      </c>
      <c r="AK1388" s="235">
        <v>0.04</v>
      </c>
      <c r="AL1388" s="254">
        <v>0</v>
      </c>
      <c r="AM1388" s="113" t="s">
        <v>2622</v>
      </c>
    </row>
    <row r="1389" spans="1:39" ht="12.75">
      <c r="A1389" s="114" t="str">
        <f t="shared" si="376"/>
        <v/>
      </c>
      <c r="B1389" s="115"/>
      <c r="C1389" s="116"/>
      <c r="D1389" s="116"/>
      <c r="E1389" s="146"/>
      <c r="F1389" s="146"/>
      <c r="G1389" s="147"/>
      <c r="H1389" s="117"/>
      <c r="I1389" s="118" t="str">
        <f t="shared" si="360"/>
        <v/>
      </c>
      <c r="J1389" s="119"/>
      <c r="K1389" s="120">
        <v>1</v>
      </c>
      <c r="L1389" s="121">
        <f t="shared" si="365"/>
        <v>0</v>
      </c>
      <c r="M1389" s="122" t="str">
        <f t="shared" si="361"/>
        <v/>
      </c>
      <c r="N1389" s="123" t="str">
        <f t="shared" si="362"/>
        <v/>
      </c>
      <c r="O1389" s="124" t="str">
        <f t="shared" si="366"/>
        <v/>
      </c>
      <c r="P1389" s="125" t="e">
        <f t="shared" si="363"/>
        <v>#N/A</v>
      </c>
      <c r="Q1389" s="126">
        <f t="shared" si="364"/>
        <v>0</v>
      </c>
      <c r="R1389" s="127">
        <f t="shared" si="367"/>
        <v>0</v>
      </c>
      <c r="S1389" s="132" t="str">
        <f t="shared" si="368"/>
        <v/>
      </c>
      <c r="T1389" s="133" t="str">
        <f t="shared" si="369"/>
        <v/>
      </c>
      <c r="U1389" s="133" t="str">
        <f t="shared" si="370"/>
        <v/>
      </c>
      <c r="V1389" s="133" t="str">
        <f t="shared" si="371"/>
        <v/>
      </c>
      <c r="W1389" s="133" t="str">
        <f t="shared" si="372"/>
        <v/>
      </c>
      <c r="X1389" s="134" t="str">
        <f t="shared" si="373"/>
        <v/>
      </c>
      <c r="Y1389" s="133" t="str">
        <f t="shared" si="374"/>
        <v/>
      </c>
      <c r="Z1389" s="135" t="str">
        <f t="shared" si="375"/>
        <v/>
      </c>
      <c r="AA1389" s="113"/>
      <c r="AB1389" s="113"/>
      <c r="AC1389" s="113"/>
      <c r="AD1389" s="113"/>
      <c r="AE1389" s="138"/>
      <c r="AF1389" s="138"/>
      <c r="AG1389" s="138"/>
      <c r="AH1389" s="113"/>
      <c r="AI1389" s="253" t="s">
        <v>4333</v>
      </c>
      <c r="AJ1389" s="234" t="s">
        <v>731</v>
      </c>
      <c r="AK1389" s="235">
        <v>0.04</v>
      </c>
      <c r="AL1389" s="254">
        <v>0</v>
      </c>
      <c r="AM1389" s="113" t="s">
        <v>2622</v>
      </c>
    </row>
    <row r="1390" spans="1:39" ht="12.75">
      <c r="A1390" s="114" t="str">
        <f t="shared" si="376"/>
        <v/>
      </c>
      <c r="B1390" s="115"/>
      <c r="C1390" s="116"/>
      <c r="D1390" s="116"/>
      <c r="E1390" s="146"/>
      <c r="F1390" s="146"/>
      <c r="G1390" s="147"/>
      <c r="H1390" s="117"/>
      <c r="I1390" s="118" t="str">
        <f t="shared" si="360"/>
        <v/>
      </c>
      <c r="J1390" s="119"/>
      <c r="K1390" s="120">
        <v>1</v>
      </c>
      <c r="L1390" s="121">
        <f t="shared" si="365"/>
        <v>0</v>
      </c>
      <c r="M1390" s="122" t="str">
        <f t="shared" si="361"/>
        <v/>
      </c>
      <c r="N1390" s="123" t="str">
        <f t="shared" si="362"/>
        <v/>
      </c>
      <c r="O1390" s="124" t="str">
        <f t="shared" si="366"/>
        <v/>
      </c>
      <c r="P1390" s="125" t="e">
        <f t="shared" si="363"/>
        <v>#N/A</v>
      </c>
      <c r="Q1390" s="126">
        <f t="shared" si="364"/>
        <v>0</v>
      </c>
      <c r="R1390" s="127">
        <f t="shared" si="367"/>
        <v>0</v>
      </c>
      <c r="S1390" s="132" t="str">
        <f t="shared" si="368"/>
        <v/>
      </c>
      <c r="T1390" s="133" t="str">
        <f t="shared" si="369"/>
        <v/>
      </c>
      <c r="U1390" s="133" t="str">
        <f t="shared" si="370"/>
        <v/>
      </c>
      <c r="V1390" s="133" t="str">
        <f t="shared" si="371"/>
        <v/>
      </c>
      <c r="W1390" s="133" t="str">
        <f t="shared" si="372"/>
        <v/>
      </c>
      <c r="X1390" s="134" t="str">
        <f t="shared" si="373"/>
        <v/>
      </c>
      <c r="Y1390" s="133" t="str">
        <f t="shared" si="374"/>
        <v/>
      </c>
      <c r="Z1390" s="135" t="str">
        <f t="shared" si="375"/>
        <v/>
      </c>
      <c r="AA1390" s="113"/>
      <c r="AB1390" s="113"/>
      <c r="AC1390" s="113"/>
      <c r="AD1390" s="113"/>
      <c r="AE1390" s="138"/>
      <c r="AF1390" s="138"/>
      <c r="AG1390" s="138"/>
      <c r="AH1390" s="113"/>
      <c r="AI1390" s="253" t="s">
        <v>4334</v>
      </c>
      <c r="AJ1390" s="234" t="s">
        <v>731</v>
      </c>
      <c r="AK1390" s="235">
        <v>0.04</v>
      </c>
      <c r="AL1390" s="254">
        <v>0</v>
      </c>
      <c r="AM1390" s="113" t="s">
        <v>2622</v>
      </c>
    </row>
    <row r="1391" spans="1:39" ht="12.75">
      <c r="A1391" s="114" t="str">
        <f t="shared" si="376"/>
        <v/>
      </c>
      <c r="B1391" s="115"/>
      <c r="C1391" s="116"/>
      <c r="D1391" s="116"/>
      <c r="E1391" s="146"/>
      <c r="F1391" s="146"/>
      <c r="G1391" s="147"/>
      <c r="H1391" s="117"/>
      <c r="I1391" s="118" t="str">
        <f t="shared" si="360"/>
        <v/>
      </c>
      <c r="J1391" s="119"/>
      <c r="K1391" s="120">
        <v>1</v>
      </c>
      <c r="L1391" s="121">
        <f t="shared" si="365"/>
        <v>0</v>
      </c>
      <c r="M1391" s="122" t="str">
        <f t="shared" si="361"/>
        <v/>
      </c>
      <c r="N1391" s="123" t="str">
        <f t="shared" si="362"/>
        <v/>
      </c>
      <c r="O1391" s="124" t="str">
        <f t="shared" si="366"/>
        <v/>
      </c>
      <c r="P1391" s="125" t="e">
        <f t="shared" si="363"/>
        <v>#N/A</v>
      </c>
      <c r="Q1391" s="126">
        <f t="shared" si="364"/>
        <v>0</v>
      </c>
      <c r="R1391" s="127">
        <f t="shared" si="367"/>
        <v>0</v>
      </c>
      <c r="S1391" s="132" t="str">
        <f t="shared" si="368"/>
        <v/>
      </c>
      <c r="T1391" s="133" t="str">
        <f t="shared" si="369"/>
        <v/>
      </c>
      <c r="U1391" s="133" t="str">
        <f t="shared" si="370"/>
        <v/>
      </c>
      <c r="V1391" s="133" t="str">
        <f t="shared" si="371"/>
        <v/>
      </c>
      <c r="W1391" s="133" t="str">
        <f t="shared" si="372"/>
        <v/>
      </c>
      <c r="X1391" s="134" t="str">
        <f t="shared" si="373"/>
        <v/>
      </c>
      <c r="Y1391" s="133" t="str">
        <f t="shared" si="374"/>
        <v/>
      </c>
      <c r="Z1391" s="135" t="str">
        <f t="shared" si="375"/>
        <v/>
      </c>
      <c r="AA1391" s="113"/>
      <c r="AB1391" s="113"/>
      <c r="AC1391" s="113"/>
      <c r="AD1391" s="113"/>
      <c r="AE1391" s="138"/>
      <c r="AF1391" s="138"/>
      <c r="AG1391" s="138"/>
      <c r="AH1391" s="113"/>
      <c r="AI1391" s="253" t="s">
        <v>6396</v>
      </c>
      <c r="AJ1391" s="234" t="s">
        <v>731</v>
      </c>
      <c r="AK1391" s="235">
        <v>0.04</v>
      </c>
      <c r="AL1391" s="254">
        <v>0</v>
      </c>
      <c r="AM1391" s="113" t="s">
        <v>2622</v>
      </c>
    </row>
    <row r="1392" spans="1:39" ht="12.75">
      <c r="A1392" s="114" t="str">
        <f t="shared" si="376"/>
        <v/>
      </c>
      <c r="B1392" s="115"/>
      <c r="C1392" s="116"/>
      <c r="D1392" s="116"/>
      <c r="E1392" s="146"/>
      <c r="F1392" s="146"/>
      <c r="G1392" s="147"/>
      <c r="H1392" s="117"/>
      <c r="I1392" s="118" t="str">
        <f t="shared" si="360"/>
        <v/>
      </c>
      <c r="J1392" s="119"/>
      <c r="K1392" s="120">
        <v>1</v>
      </c>
      <c r="L1392" s="121">
        <f t="shared" si="365"/>
        <v>0</v>
      </c>
      <c r="M1392" s="122" t="str">
        <f t="shared" si="361"/>
        <v/>
      </c>
      <c r="N1392" s="123" t="str">
        <f t="shared" si="362"/>
        <v/>
      </c>
      <c r="O1392" s="124" t="str">
        <f t="shared" si="366"/>
        <v/>
      </c>
      <c r="P1392" s="125" t="e">
        <f t="shared" si="363"/>
        <v>#N/A</v>
      </c>
      <c r="Q1392" s="126">
        <f t="shared" si="364"/>
        <v>0</v>
      </c>
      <c r="R1392" s="127">
        <f t="shared" si="367"/>
        <v>0</v>
      </c>
      <c r="S1392" s="132" t="str">
        <f t="shared" si="368"/>
        <v/>
      </c>
      <c r="T1392" s="133" t="str">
        <f t="shared" si="369"/>
        <v/>
      </c>
      <c r="U1392" s="133" t="str">
        <f t="shared" si="370"/>
        <v/>
      </c>
      <c r="V1392" s="133" t="str">
        <f t="shared" si="371"/>
        <v/>
      </c>
      <c r="W1392" s="133" t="str">
        <f t="shared" si="372"/>
        <v/>
      </c>
      <c r="X1392" s="134" t="str">
        <f t="shared" si="373"/>
        <v/>
      </c>
      <c r="Y1392" s="133" t="str">
        <f t="shared" si="374"/>
        <v/>
      </c>
      <c r="Z1392" s="135" t="str">
        <f t="shared" si="375"/>
        <v/>
      </c>
      <c r="AA1392" s="113"/>
      <c r="AB1392" s="113"/>
      <c r="AC1392" s="113"/>
      <c r="AD1392" s="113"/>
      <c r="AE1392" s="138"/>
      <c r="AF1392" s="138"/>
      <c r="AG1392" s="138"/>
      <c r="AH1392" s="113"/>
      <c r="AI1392" s="253" t="s">
        <v>6397</v>
      </c>
      <c r="AJ1392" s="234" t="s">
        <v>731</v>
      </c>
      <c r="AK1392" s="235">
        <v>0.04</v>
      </c>
      <c r="AL1392" s="254">
        <v>0</v>
      </c>
      <c r="AM1392" s="113" t="s">
        <v>2622</v>
      </c>
    </row>
    <row r="1393" spans="1:39" ht="12.75">
      <c r="A1393" s="114" t="str">
        <f t="shared" si="376"/>
        <v/>
      </c>
      <c r="B1393" s="115"/>
      <c r="C1393" s="116"/>
      <c r="D1393" s="116"/>
      <c r="E1393" s="146"/>
      <c r="F1393" s="146"/>
      <c r="G1393" s="147"/>
      <c r="H1393" s="117"/>
      <c r="I1393" s="118" t="str">
        <f t="shared" si="360"/>
        <v/>
      </c>
      <c r="J1393" s="119"/>
      <c r="K1393" s="120">
        <v>1</v>
      </c>
      <c r="L1393" s="121">
        <f t="shared" si="365"/>
        <v>0</v>
      </c>
      <c r="M1393" s="122" t="str">
        <f t="shared" si="361"/>
        <v/>
      </c>
      <c r="N1393" s="123" t="str">
        <f t="shared" si="362"/>
        <v/>
      </c>
      <c r="O1393" s="124" t="str">
        <f t="shared" si="366"/>
        <v/>
      </c>
      <c r="P1393" s="125" t="e">
        <f t="shared" si="363"/>
        <v>#N/A</v>
      </c>
      <c r="Q1393" s="126">
        <f t="shared" si="364"/>
        <v>0</v>
      </c>
      <c r="R1393" s="127">
        <f t="shared" si="367"/>
        <v>0</v>
      </c>
      <c r="S1393" s="132" t="str">
        <f t="shared" si="368"/>
        <v/>
      </c>
      <c r="T1393" s="133" t="str">
        <f t="shared" si="369"/>
        <v/>
      </c>
      <c r="U1393" s="133" t="str">
        <f t="shared" si="370"/>
        <v/>
      </c>
      <c r="V1393" s="133" t="str">
        <f t="shared" si="371"/>
        <v/>
      </c>
      <c r="W1393" s="133" t="str">
        <f t="shared" si="372"/>
        <v/>
      </c>
      <c r="X1393" s="134" t="str">
        <f t="shared" si="373"/>
        <v/>
      </c>
      <c r="Y1393" s="133" t="str">
        <f t="shared" si="374"/>
        <v/>
      </c>
      <c r="Z1393" s="135" t="str">
        <f t="shared" si="375"/>
        <v/>
      </c>
      <c r="AA1393" s="113"/>
      <c r="AB1393" s="113"/>
      <c r="AC1393" s="113"/>
      <c r="AD1393" s="113"/>
      <c r="AE1393" s="138"/>
      <c r="AF1393" s="138"/>
      <c r="AG1393" s="138"/>
      <c r="AH1393" s="113"/>
      <c r="AI1393" s="253" t="s">
        <v>6398</v>
      </c>
      <c r="AJ1393" s="234" t="s">
        <v>731</v>
      </c>
      <c r="AK1393" s="235">
        <v>0.04</v>
      </c>
      <c r="AL1393" s="254">
        <v>0</v>
      </c>
      <c r="AM1393" s="113" t="s">
        <v>2622</v>
      </c>
    </row>
    <row r="1394" spans="1:39" ht="12.75">
      <c r="A1394" s="114" t="str">
        <f t="shared" si="376"/>
        <v/>
      </c>
      <c r="B1394" s="115"/>
      <c r="C1394" s="116"/>
      <c r="D1394" s="116"/>
      <c r="E1394" s="146"/>
      <c r="F1394" s="146"/>
      <c r="G1394" s="147"/>
      <c r="H1394" s="117"/>
      <c r="I1394" s="118" t="str">
        <f t="shared" si="360"/>
        <v/>
      </c>
      <c r="J1394" s="119"/>
      <c r="K1394" s="120">
        <v>1</v>
      </c>
      <c r="L1394" s="121">
        <f t="shared" si="365"/>
        <v>0</v>
      </c>
      <c r="M1394" s="122" t="str">
        <f t="shared" si="361"/>
        <v/>
      </c>
      <c r="N1394" s="123" t="str">
        <f t="shared" si="362"/>
        <v/>
      </c>
      <c r="O1394" s="124" t="str">
        <f t="shared" si="366"/>
        <v/>
      </c>
      <c r="P1394" s="125" t="e">
        <f t="shared" si="363"/>
        <v>#N/A</v>
      </c>
      <c r="Q1394" s="126">
        <f t="shared" si="364"/>
        <v>0</v>
      </c>
      <c r="R1394" s="127">
        <f t="shared" si="367"/>
        <v>0</v>
      </c>
      <c r="S1394" s="132" t="str">
        <f t="shared" si="368"/>
        <v/>
      </c>
      <c r="T1394" s="133" t="str">
        <f t="shared" si="369"/>
        <v/>
      </c>
      <c r="U1394" s="133" t="str">
        <f t="shared" si="370"/>
        <v/>
      </c>
      <c r="V1394" s="133" t="str">
        <f t="shared" si="371"/>
        <v/>
      </c>
      <c r="W1394" s="133" t="str">
        <f t="shared" si="372"/>
        <v/>
      </c>
      <c r="X1394" s="134" t="str">
        <f t="shared" si="373"/>
        <v/>
      </c>
      <c r="Y1394" s="133" t="str">
        <f t="shared" si="374"/>
        <v/>
      </c>
      <c r="Z1394" s="135" t="str">
        <f t="shared" si="375"/>
        <v/>
      </c>
      <c r="AA1394" s="113"/>
      <c r="AB1394" s="113"/>
      <c r="AC1394" s="113"/>
      <c r="AD1394" s="113"/>
      <c r="AE1394" s="138"/>
      <c r="AF1394" s="138"/>
      <c r="AG1394" s="138"/>
      <c r="AH1394" s="113"/>
      <c r="AI1394" s="253" t="s">
        <v>4335</v>
      </c>
      <c r="AJ1394" s="234" t="s">
        <v>731</v>
      </c>
      <c r="AK1394" s="235">
        <v>0.04</v>
      </c>
      <c r="AL1394" s="254">
        <v>0</v>
      </c>
      <c r="AM1394" s="113" t="s">
        <v>2622</v>
      </c>
    </row>
    <row r="1395" spans="1:39" ht="12.75">
      <c r="A1395" s="114" t="str">
        <f t="shared" si="376"/>
        <v/>
      </c>
      <c r="B1395" s="115"/>
      <c r="C1395" s="116"/>
      <c r="D1395" s="116"/>
      <c r="E1395" s="146"/>
      <c r="F1395" s="146"/>
      <c r="G1395" s="147"/>
      <c r="H1395" s="117"/>
      <c r="I1395" s="118" t="str">
        <f t="shared" si="360"/>
        <v/>
      </c>
      <c r="J1395" s="119"/>
      <c r="K1395" s="120">
        <v>1</v>
      </c>
      <c r="L1395" s="121">
        <f t="shared" si="365"/>
        <v>0</v>
      </c>
      <c r="M1395" s="122" t="str">
        <f t="shared" si="361"/>
        <v/>
      </c>
      <c r="N1395" s="123" t="str">
        <f t="shared" si="362"/>
        <v/>
      </c>
      <c r="O1395" s="124" t="str">
        <f t="shared" si="366"/>
        <v/>
      </c>
      <c r="P1395" s="125" t="e">
        <f t="shared" si="363"/>
        <v>#N/A</v>
      </c>
      <c r="Q1395" s="126">
        <f t="shared" si="364"/>
        <v>0</v>
      </c>
      <c r="R1395" s="127">
        <f t="shared" si="367"/>
        <v>0</v>
      </c>
      <c r="S1395" s="132" t="str">
        <f t="shared" si="368"/>
        <v/>
      </c>
      <c r="T1395" s="133" t="str">
        <f t="shared" si="369"/>
        <v/>
      </c>
      <c r="U1395" s="133" t="str">
        <f t="shared" si="370"/>
        <v/>
      </c>
      <c r="V1395" s="133" t="str">
        <f t="shared" si="371"/>
        <v/>
      </c>
      <c r="W1395" s="133" t="str">
        <f t="shared" si="372"/>
        <v/>
      </c>
      <c r="X1395" s="134" t="str">
        <f t="shared" si="373"/>
        <v/>
      </c>
      <c r="Y1395" s="133" t="str">
        <f t="shared" si="374"/>
        <v/>
      </c>
      <c r="Z1395" s="135" t="str">
        <f t="shared" si="375"/>
        <v/>
      </c>
      <c r="AA1395" s="113"/>
      <c r="AB1395" s="113"/>
      <c r="AC1395" s="113"/>
      <c r="AD1395" s="113"/>
      <c r="AE1395" s="138"/>
      <c r="AF1395" s="138"/>
      <c r="AG1395" s="138"/>
      <c r="AH1395" s="113"/>
      <c r="AI1395" s="253" t="s">
        <v>4336</v>
      </c>
      <c r="AJ1395" s="234" t="s">
        <v>731</v>
      </c>
      <c r="AK1395" s="235">
        <v>0.04</v>
      </c>
      <c r="AL1395" s="254">
        <v>0</v>
      </c>
      <c r="AM1395" s="113" t="s">
        <v>2622</v>
      </c>
    </row>
    <row r="1396" spans="1:39" ht="12.75">
      <c r="A1396" s="114" t="str">
        <f t="shared" si="376"/>
        <v/>
      </c>
      <c r="B1396" s="115"/>
      <c r="C1396" s="116"/>
      <c r="D1396" s="116"/>
      <c r="E1396" s="146"/>
      <c r="F1396" s="146"/>
      <c r="G1396" s="147"/>
      <c r="H1396" s="117"/>
      <c r="I1396" s="118" t="str">
        <f t="shared" si="360"/>
        <v/>
      </c>
      <c r="J1396" s="119"/>
      <c r="K1396" s="120">
        <v>1</v>
      </c>
      <c r="L1396" s="121">
        <f t="shared" si="365"/>
        <v>0</v>
      </c>
      <c r="M1396" s="122" t="str">
        <f t="shared" si="361"/>
        <v/>
      </c>
      <c r="N1396" s="123" t="str">
        <f t="shared" si="362"/>
        <v/>
      </c>
      <c r="O1396" s="124" t="str">
        <f t="shared" si="366"/>
        <v/>
      </c>
      <c r="P1396" s="125" t="e">
        <f t="shared" si="363"/>
        <v>#N/A</v>
      </c>
      <c r="Q1396" s="126">
        <f t="shared" si="364"/>
        <v>0</v>
      </c>
      <c r="R1396" s="127">
        <f t="shared" si="367"/>
        <v>0</v>
      </c>
      <c r="S1396" s="132" t="str">
        <f t="shared" si="368"/>
        <v/>
      </c>
      <c r="T1396" s="133" t="str">
        <f t="shared" si="369"/>
        <v/>
      </c>
      <c r="U1396" s="133" t="str">
        <f t="shared" si="370"/>
        <v/>
      </c>
      <c r="V1396" s="133" t="str">
        <f t="shared" si="371"/>
        <v/>
      </c>
      <c r="W1396" s="133" t="str">
        <f t="shared" si="372"/>
        <v/>
      </c>
      <c r="X1396" s="134" t="str">
        <f t="shared" si="373"/>
        <v/>
      </c>
      <c r="Y1396" s="133" t="str">
        <f t="shared" si="374"/>
        <v/>
      </c>
      <c r="Z1396" s="135" t="str">
        <f t="shared" si="375"/>
        <v/>
      </c>
      <c r="AA1396" s="113"/>
      <c r="AB1396" s="113"/>
      <c r="AC1396" s="113"/>
      <c r="AD1396" s="113"/>
      <c r="AE1396" s="138"/>
      <c r="AF1396" s="138"/>
      <c r="AG1396" s="138"/>
      <c r="AH1396" s="113"/>
      <c r="AI1396" s="253" t="s">
        <v>4337</v>
      </c>
      <c r="AJ1396" s="234" t="s">
        <v>731</v>
      </c>
      <c r="AK1396" s="235">
        <v>0.04</v>
      </c>
      <c r="AL1396" s="254">
        <v>0</v>
      </c>
      <c r="AM1396" s="113" t="s">
        <v>2622</v>
      </c>
    </row>
    <row r="1397" spans="1:39" ht="12.75">
      <c r="A1397" s="114" t="str">
        <f t="shared" si="376"/>
        <v/>
      </c>
      <c r="B1397" s="115"/>
      <c r="C1397" s="116"/>
      <c r="D1397" s="116"/>
      <c r="E1397" s="146"/>
      <c r="F1397" s="146"/>
      <c r="G1397" s="147"/>
      <c r="H1397" s="117"/>
      <c r="I1397" s="118" t="str">
        <f t="shared" si="360"/>
        <v/>
      </c>
      <c r="J1397" s="119"/>
      <c r="K1397" s="120">
        <v>1</v>
      </c>
      <c r="L1397" s="121">
        <f t="shared" si="365"/>
        <v>0</v>
      </c>
      <c r="M1397" s="122" t="str">
        <f t="shared" si="361"/>
        <v/>
      </c>
      <c r="N1397" s="123" t="str">
        <f t="shared" si="362"/>
        <v/>
      </c>
      <c r="O1397" s="124" t="str">
        <f t="shared" si="366"/>
        <v/>
      </c>
      <c r="P1397" s="125" t="e">
        <f t="shared" si="363"/>
        <v>#N/A</v>
      </c>
      <c r="Q1397" s="126">
        <f t="shared" si="364"/>
        <v>0</v>
      </c>
      <c r="R1397" s="127">
        <f t="shared" si="367"/>
        <v>0</v>
      </c>
      <c r="S1397" s="132" t="str">
        <f t="shared" si="368"/>
        <v/>
      </c>
      <c r="T1397" s="133" t="str">
        <f t="shared" si="369"/>
        <v/>
      </c>
      <c r="U1397" s="133" t="str">
        <f t="shared" si="370"/>
        <v/>
      </c>
      <c r="V1397" s="133" t="str">
        <f t="shared" si="371"/>
        <v/>
      </c>
      <c r="W1397" s="133" t="str">
        <f t="shared" si="372"/>
        <v/>
      </c>
      <c r="X1397" s="134" t="str">
        <f t="shared" si="373"/>
        <v/>
      </c>
      <c r="Y1397" s="133" t="str">
        <f t="shared" si="374"/>
        <v/>
      </c>
      <c r="Z1397" s="135" t="str">
        <f t="shared" si="375"/>
        <v/>
      </c>
      <c r="AA1397" s="113"/>
      <c r="AB1397" s="113"/>
      <c r="AC1397" s="113"/>
      <c r="AD1397" s="113"/>
      <c r="AE1397" s="138"/>
      <c r="AF1397" s="138"/>
      <c r="AG1397" s="138"/>
      <c r="AH1397" s="113"/>
      <c r="AI1397" s="253" t="s">
        <v>4338</v>
      </c>
      <c r="AJ1397" s="234" t="s">
        <v>731</v>
      </c>
      <c r="AK1397" s="235">
        <v>0.04</v>
      </c>
      <c r="AL1397" s="254">
        <v>0</v>
      </c>
      <c r="AM1397" s="113" t="s">
        <v>2622</v>
      </c>
    </row>
    <row r="1398" spans="1:39" ht="12.75">
      <c r="A1398" s="114" t="str">
        <f t="shared" si="376"/>
        <v/>
      </c>
      <c r="B1398" s="115"/>
      <c r="C1398" s="116"/>
      <c r="D1398" s="116"/>
      <c r="E1398" s="146"/>
      <c r="F1398" s="146"/>
      <c r="G1398" s="147"/>
      <c r="H1398" s="117"/>
      <c r="I1398" s="118" t="str">
        <f t="shared" si="360"/>
        <v/>
      </c>
      <c r="J1398" s="119"/>
      <c r="K1398" s="120">
        <v>1</v>
      </c>
      <c r="L1398" s="121">
        <f t="shared" si="365"/>
        <v>0</v>
      </c>
      <c r="M1398" s="122" t="str">
        <f t="shared" si="361"/>
        <v/>
      </c>
      <c r="N1398" s="123" t="str">
        <f t="shared" si="362"/>
        <v/>
      </c>
      <c r="O1398" s="124" t="str">
        <f t="shared" si="366"/>
        <v/>
      </c>
      <c r="P1398" s="125" t="e">
        <f t="shared" si="363"/>
        <v>#N/A</v>
      </c>
      <c r="Q1398" s="126">
        <f t="shared" si="364"/>
        <v>0</v>
      </c>
      <c r="R1398" s="127">
        <f t="shared" si="367"/>
        <v>0</v>
      </c>
      <c r="S1398" s="132" t="str">
        <f t="shared" si="368"/>
        <v/>
      </c>
      <c r="T1398" s="133" t="str">
        <f t="shared" si="369"/>
        <v/>
      </c>
      <c r="U1398" s="133" t="str">
        <f t="shared" si="370"/>
        <v/>
      </c>
      <c r="V1398" s="133" t="str">
        <f t="shared" si="371"/>
        <v/>
      </c>
      <c r="W1398" s="133" t="str">
        <f t="shared" si="372"/>
        <v/>
      </c>
      <c r="X1398" s="134" t="str">
        <f t="shared" si="373"/>
        <v/>
      </c>
      <c r="Y1398" s="133" t="str">
        <f t="shared" si="374"/>
        <v/>
      </c>
      <c r="Z1398" s="135" t="str">
        <f t="shared" si="375"/>
        <v/>
      </c>
      <c r="AA1398" s="113"/>
      <c r="AB1398" s="113"/>
      <c r="AC1398" s="113"/>
      <c r="AD1398" s="113"/>
      <c r="AE1398" s="138"/>
      <c r="AF1398" s="138"/>
      <c r="AG1398" s="138"/>
      <c r="AH1398" s="113"/>
      <c r="AI1398" s="253" t="s">
        <v>4339</v>
      </c>
      <c r="AJ1398" s="234" t="s">
        <v>731</v>
      </c>
      <c r="AK1398" s="235">
        <v>0.04</v>
      </c>
      <c r="AL1398" s="254">
        <v>0</v>
      </c>
      <c r="AM1398" s="113" t="s">
        <v>2622</v>
      </c>
    </row>
    <row r="1399" spans="1:39" ht="12.75">
      <c r="A1399" s="114" t="str">
        <f t="shared" si="376"/>
        <v/>
      </c>
      <c r="B1399" s="115"/>
      <c r="C1399" s="116"/>
      <c r="D1399" s="116"/>
      <c r="E1399" s="146"/>
      <c r="F1399" s="146"/>
      <c r="G1399" s="147"/>
      <c r="H1399" s="117"/>
      <c r="I1399" s="118" t="str">
        <f t="shared" si="360"/>
        <v/>
      </c>
      <c r="J1399" s="119"/>
      <c r="K1399" s="120">
        <v>1</v>
      </c>
      <c r="L1399" s="121">
        <f t="shared" si="365"/>
        <v>0</v>
      </c>
      <c r="M1399" s="122" t="str">
        <f t="shared" si="361"/>
        <v/>
      </c>
      <c r="N1399" s="123" t="str">
        <f t="shared" si="362"/>
        <v/>
      </c>
      <c r="O1399" s="124" t="str">
        <f t="shared" si="366"/>
        <v/>
      </c>
      <c r="P1399" s="125" t="e">
        <f t="shared" si="363"/>
        <v>#N/A</v>
      </c>
      <c r="Q1399" s="126">
        <f t="shared" si="364"/>
        <v>0</v>
      </c>
      <c r="R1399" s="127">
        <f t="shared" si="367"/>
        <v>0</v>
      </c>
      <c r="S1399" s="132" t="str">
        <f t="shared" si="368"/>
        <v/>
      </c>
      <c r="T1399" s="133" t="str">
        <f t="shared" si="369"/>
        <v/>
      </c>
      <c r="U1399" s="133" t="str">
        <f t="shared" si="370"/>
        <v/>
      </c>
      <c r="V1399" s="133" t="str">
        <f t="shared" si="371"/>
        <v/>
      </c>
      <c r="W1399" s="133" t="str">
        <f t="shared" si="372"/>
        <v/>
      </c>
      <c r="X1399" s="134" t="str">
        <f t="shared" si="373"/>
        <v/>
      </c>
      <c r="Y1399" s="133" t="str">
        <f t="shared" si="374"/>
        <v/>
      </c>
      <c r="Z1399" s="135" t="str">
        <f t="shared" si="375"/>
        <v/>
      </c>
      <c r="AA1399" s="113"/>
      <c r="AB1399" s="113"/>
      <c r="AC1399" s="113"/>
      <c r="AD1399" s="113"/>
      <c r="AE1399" s="138"/>
      <c r="AF1399" s="138"/>
      <c r="AG1399" s="138"/>
      <c r="AH1399" s="113"/>
      <c r="AI1399" s="253" t="s">
        <v>4340</v>
      </c>
      <c r="AJ1399" s="234" t="s">
        <v>731</v>
      </c>
      <c r="AK1399" s="235">
        <v>0.04</v>
      </c>
      <c r="AL1399" s="254">
        <v>0</v>
      </c>
      <c r="AM1399" s="113" t="s">
        <v>2622</v>
      </c>
    </row>
    <row r="1400" spans="1:39" ht="12.75">
      <c r="A1400" s="114" t="str">
        <f t="shared" si="376"/>
        <v/>
      </c>
      <c r="B1400" s="115"/>
      <c r="C1400" s="116"/>
      <c r="D1400" s="116"/>
      <c r="E1400" s="146"/>
      <c r="F1400" s="146"/>
      <c r="G1400" s="147"/>
      <c r="H1400" s="117"/>
      <c r="I1400" s="118" t="str">
        <f t="shared" si="360"/>
        <v/>
      </c>
      <c r="J1400" s="119"/>
      <c r="K1400" s="120">
        <v>1</v>
      </c>
      <c r="L1400" s="121">
        <f t="shared" si="365"/>
        <v>0</v>
      </c>
      <c r="M1400" s="122" t="str">
        <f t="shared" si="361"/>
        <v/>
      </c>
      <c r="N1400" s="123" t="str">
        <f t="shared" si="362"/>
        <v/>
      </c>
      <c r="O1400" s="124" t="str">
        <f t="shared" si="366"/>
        <v/>
      </c>
      <c r="P1400" s="125" t="e">
        <f t="shared" si="363"/>
        <v>#N/A</v>
      </c>
      <c r="Q1400" s="126">
        <f t="shared" si="364"/>
        <v>0</v>
      </c>
      <c r="R1400" s="127">
        <f t="shared" si="367"/>
        <v>0</v>
      </c>
      <c r="S1400" s="132" t="str">
        <f t="shared" si="368"/>
        <v/>
      </c>
      <c r="T1400" s="133" t="str">
        <f t="shared" si="369"/>
        <v/>
      </c>
      <c r="U1400" s="133" t="str">
        <f t="shared" si="370"/>
        <v/>
      </c>
      <c r="V1400" s="133" t="str">
        <f t="shared" si="371"/>
        <v/>
      </c>
      <c r="W1400" s="133" t="str">
        <f t="shared" si="372"/>
        <v/>
      </c>
      <c r="X1400" s="134" t="str">
        <f t="shared" si="373"/>
        <v/>
      </c>
      <c r="Y1400" s="133" t="str">
        <f t="shared" si="374"/>
        <v/>
      </c>
      <c r="Z1400" s="135" t="str">
        <f t="shared" si="375"/>
        <v/>
      </c>
      <c r="AA1400" s="113"/>
      <c r="AB1400" s="113"/>
      <c r="AC1400" s="113"/>
      <c r="AD1400" s="113"/>
      <c r="AE1400" s="138"/>
      <c r="AF1400" s="138"/>
      <c r="AG1400" s="138"/>
      <c r="AH1400" s="113"/>
      <c r="AI1400" s="253" t="s">
        <v>4341</v>
      </c>
      <c r="AJ1400" s="234" t="s">
        <v>731</v>
      </c>
      <c r="AK1400" s="235">
        <v>0.04</v>
      </c>
      <c r="AL1400" s="254">
        <v>0</v>
      </c>
      <c r="AM1400" s="113" t="s">
        <v>2622</v>
      </c>
    </row>
    <row r="1401" spans="1:39" ht="12.75">
      <c r="A1401" s="114" t="str">
        <f t="shared" si="376"/>
        <v/>
      </c>
      <c r="B1401" s="115"/>
      <c r="C1401" s="116"/>
      <c r="D1401" s="116"/>
      <c r="E1401" s="146"/>
      <c r="F1401" s="146"/>
      <c r="G1401" s="147"/>
      <c r="H1401" s="117"/>
      <c r="I1401" s="118" t="str">
        <f t="shared" si="360"/>
        <v/>
      </c>
      <c r="J1401" s="119"/>
      <c r="K1401" s="120">
        <v>1</v>
      </c>
      <c r="L1401" s="121">
        <f t="shared" si="365"/>
        <v>0</v>
      </c>
      <c r="M1401" s="122" t="str">
        <f t="shared" si="361"/>
        <v/>
      </c>
      <c r="N1401" s="123" t="str">
        <f t="shared" si="362"/>
        <v/>
      </c>
      <c r="O1401" s="124" t="str">
        <f t="shared" si="366"/>
        <v/>
      </c>
      <c r="P1401" s="125" t="e">
        <f t="shared" si="363"/>
        <v>#N/A</v>
      </c>
      <c r="Q1401" s="126">
        <f t="shared" si="364"/>
        <v>0</v>
      </c>
      <c r="R1401" s="127">
        <f t="shared" si="367"/>
        <v>0</v>
      </c>
      <c r="S1401" s="132" t="str">
        <f t="shared" si="368"/>
        <v/>
      </c>
      <c r="T1401" s="133" t="str">
        <f t="shared" si="369"/>
        <v/>
      </c>
      <c r="U1401" s="133" t="str">
        <f t="shared" si="370"/>
        <v/>
      </c>
      <c r="V1401" s="133" t="str">
        <f t="shared" si="371"/>
        <v/>
      </c>
      <c r="W1401" s="133" t="str">
        <f t="shared" si="372"/>
        <v/>
      </c>
      <c r="X1401" s="134" t="str">
        <f t="shared" si="373"/>
        <v/>
      </c>
      <c r="Y1401" s="133" t="str">
        <f t="shared" si="374"/>
        <v/>
      </c>
      <c r="Z1401" s="135" t="str">
        <f t="shared" si="375"/>
        <v/>
      </c>
      <c r="AA1401" s="113"/>
      <c r="AB1401" s="113"/>
      <c r="AC1401" s="113"/>
      <c r="AD1401" s="113"/>
      <c r="AE1401" s="138"/>
      <c r="AF1401" s="138"/>
      <c r="AG1401" s="138"/>
      <c r="AH1401" s="113"/>
      <c r="AI1401" s="253" t="s">
        <v>4342</v>
      </c>
      <c r="AJ1401" s="234" t="s">
        <v>731</v>
      </c>
      <c r="AK1401" s="235">
        <v>0.04</v>
      </c>
      <c r="AL1401" s="254">
        <v>0</v>
      </c>
      <c r="AM1401" s="113" t="s">
        <v>2622</v>
      </c>
    </row>
    <row r="1402" spans="1:39" ht="12.75">
      <c r="A1402" s="114" t="str">
        <f t="shared" si="376"/>
        <v/>
      </c>
      <c r="B1402" s="115"/>
      <c r="C1402" s="116"/>
      <c r="D1402" s="116"/>
      <c r="E1402" s="146"/>
      <c r="F1402" s="146"/>
      <c r="G1402" s="147"/>
      <c r="H1402" s="117"/>
      <c r="I1402" s="118" t="str">
        <f t="shared" si="360"/>
        <v/>
      </c>
      <c r="J1402" s="119"/>
      <c r="K1402" s="120">
        <v>1</v>
      </c>
      <c r="L1402" s="121">
        <f t="shared" si="365"/>
        <v>0</v>
      </c>
      <c r="M1402" s="122" t="str">
        <f t="shared" si="361"/>
        <v/>
      </c>
      <c r="N1402" s="123" t="str">
        <f t="shared" si="362"/>
        <v/>
      </c>
      <c r="O1402" s="124" t="str">
        <f t="shared" si="366"/>
        <v/>
      </c>
      <c r="P1402" s="125" t="e">
        <f t="shared" si="363"/>
        <v>#N/A</v>
      </c>
      <c r="Q1402" s="126">
        <f t="shared" si="364"/>
        <v>0</v>
      </c>
      <c r="R1402" s="127">
        <f t="shared" si="367"/>
        <v>0</v>
      </c>
      <c r="S1402" s="132" t="str">
        <f t="shared" si="368"/>
        <v/>
      </c>
      <c r="T1402" s="133" t="str">
        <f t="shared" si="369"/>
        <v/>
      </c>
      <c r="U1402" s="133" t="str">
        <f t="shared" si="370"/>
        <v/>
      </c>
      <c r="V1402" s="133" t="str">
        <f t="shared" si="371"/>
        <v/>
      </c>
      <c r="W1402" s="133" t="str">
        <f t="shared" si="372"/>
        <v/>
      </c>
      <c r="X1402" s="134" t="str">
        <f t="shared" si="373"/>
        <v/>
      </c>
      <c r="Y1402" s="133" t="str">
        <f t="shared" si="374"/>
        <v/>
      </c>
      <c r="Z1402" s="135" t="str">
        <f t="shared" si="375"/>
        <v/>
      </c>
      <c r="AA1402" s="113"/>
      <c r="AB1402" s="113"/>
      <c r="AC1402" s="113"/>
      <c r="AD1402" s="113"/>
      <c r="AE1402" s="138"/>
      <c r="AF1402" s="138"/>
      <c r="AG1402" s="138"/>
      <c r="AH1402" s="113"/>
      <c r="AI1402" s="253" t="s">
        <v>4343</v>
      </c>
      <c r="AJ1402" s="234" t="s">
        <v>731</v>
      </c>
      <c r="AK1402" s="235">
        <v>0.04</v>
      </c>
      <c r="AL1402" s="254">
        <v>0</v>
      </c>
      <c r="AM1402" s="113" t="s">
        <v>2622</v>
      </c>
    </row>
    <row r="1403" spans="1:39" ht="12.75">
      <c r="A1403" s="114" t="str">
        <f t="shared" si="376"/>
        <v/>
      </c>
      <c r="B1403" s="115"/>
      <c r="C1403" s="116"/>
      <c r="D1403" s="116"/>
      <c r="E1403" s="146"/>
      <c r="F1403" s="146"/>
      <c r="G1403" s="147"/>
      <c r="H1403" s="117"/>
      <c r="I1403" s="118" t="str">
        <f t="shared" si="360"/>
        <v/>
      </c>
      <c r="J1403" s="119"/>
      <c r="K1403" s="120">
        <v>1</v>
      </c>
      <c r="L1403" s="121">
        <f t="shared" si="365"/>
        <v>0</v>
      </c>
      <c r="M1403" s="122" t="str">
        <f t="shared" si="361"/>
        <v/>
      </c>
      <c r="N1403" s="123" t="str">
        <f t="shared" si="362"/>
        <v/>
      </c>
      <c r="O1403" s="124" t="str">
        <f t="shared" si="366"/>
        <v/>
      </c>
      <c r="P1403" s="125" t="e">
        <f t="shared" si="363"/>
        <v>#N/A</v>
      </c>
      <c r="Q1403" s="126">
        <f t="shared" si="364"/>
        <v>0</v>
      </c>
      <c r="R1403" s="127">
        <f t="shared" si="367"/>
        <v>0</v>
      </c>
      <c r="S1403" s="132" t="str">
        <f t="shared" si="368"/>
        <v/>
      </c>
      <c r="T1403" s="133" t="str">
        <f t="shared" si="369"/>
        <v/>
      </c>
      <c r="U1403" s="133" t="str">
        <f t="shared" si="370"/>
        <v/>
      </c>
      <c r="V1403" s="133" t="str">
        <f t="shared" si="371"/>
        <v/>
      </c>
      <c r="W1403" s="133" t="str">
        <f t="shared" si="372"/>
        <v/>
      </c>
      <c r="X1403" s="134" t="str">
        <f t="shared" si="373"/>
        <v/>
      </c>
      <c r="Y1403" s="133" t="str">
        <f t="shared" si="374"/>
        <v/>
      </c>
      <c r="Z1403" s="135" t="str">
        <f t="shared" si="375"/>
        <v/>
      </c>
      <c r="AA1403" s="113"/>
      <c r="AB1403" s="113"/>
      <c r="AC1403" s="113"/>
      <c r="AD1403" s="113"/>
      <c r="AE1403" s="138"/>
      <c r="AF1403" s="138"/>
      <c r="AG1403" s="138"/>
      <c r="AH1403" s="113"/>
      <c r="AI1403" s="253" t="s">
        <v>1644</v>
      </c>
      <c r="AJ1403" s="234" t="s">
        <v>731</v>
      </c>
      <c r="AK1403" s="235">
        <v>0.04</v>
      </c>
      <c r="AL1403" s="254">
        <v>0</v>
      </c>
      <c r="AM1403" s="113" t="s">
        <v>2622</v>
      </c>
    </row>
    <row r="1404" spans="1:39" ht="12.75">
      <c r="A1404" s="114" t="str">
        <f t="shared" si="376"/>
        <v/>
      </c>
      <c r="B1404" s="115"/>
      <c r="C1404" s="116"/>
      <c r="D1404" s="116"/>
      <c r="E1404" s="146"/>
      <c r="F1404" s="146"/>
      <c r="G1404" s="147"/>
      <c r="H1404" s="117"/>
      <c r="I1404" s="118" t="str">
        <f t="shared" si="360"/>
        <v/>
      </c>
      <c r="J1404" s="119"/>
      <c r="K1404" s="120">
        <v>1</v>
      </c>
      <c r="L1404" s="121">
        <f t="shared" si="365"/>
        <v>0</v>
      </c>
      <c r="M1404" s="122" t="str">
        <f t="shared" si="361"/>
        <v/>
      </c>
      <c r="N1404" s="123" t="str">
        <f t="shared" si="362"/>
        <v/>
      </c>
      <c r="O1404" s="124" t="str">
        <f t="shared" si="366"/>
        <v/>
      </c>
      <c r="P1404" s="125" t="e">
        <f t="shared" si="363"/>
        <v>#N/A</v>
      </c>
      <c r="Q1404" s="126">
        <f t="shared" si="364"/>
        <v>0</v>
      </c>
      <c r="R1404" s="127">
        <f t="shared" si="367"/>
        <v>0</v>
      </c>
      <c r="S1404" s="132" t="str">
        <f t="shared" si="368"/>
        <v/>
      </c>
      <c r="T1404" s="133" t="str">
        <f t="shared" si="369"/>
        <v/>
      </c>
      <c r="U1404" s="133" t="str">
        <f t="shared" si="370"/>
        <v/>
      </c>
      <c r="V1404" s="133" t="str">
        <f t="shared" si="371"/>
        <v/>
      </c>
      <c r="W1404" s="133" t="str">
        <f t="shared" si="372"/>
        <v/>
      </c>
      <c r="X1404" s="134" t="str">
        <f t="shared" si="373"/>
        <v/>
      </c>
      <c r="Y1404" s="133" t="str">
        <f t="shared" si="374"/>
        <v/>
      </c>
      <c r="Z1404" s="135" t="str">
        <f t="shared" si="375"/>
        <v/>
      </c>
      <c r="AA1404" s="113"/>
      <c r="AB1404" s="113"/>
      <c r="AC1404" s="113"/>
      <c r="AD1404" s="113"/>
      <c r="AE1404" s="138"/>
      <c r="AF1404" s="138"/>
      <c r="AG1404" s="138"/>
      <c r="AH1404" s="113"/>
      <c r="AI1404" s="253" t="s">
        <v>4386</v>
      </c>
      <c r="AJ1404" s="234" t="s">
        <v>731</v>
      </c>
      <c r="AK1404" s="235">
        <v>0.04</v>
      </c>
      <c r="AL1404" s="254">
        <v>0</v>
      </c>
      <c r="AM1404" s="113" t="s">
        <v>2622</v>
      </c>
    </row>
    <row r="1405" spans="1:39" ht="12.75">
      <c r="A1405" s="114" t="str">
        <f t="shared" si="376"/>
        <v/>
      </c>
      <c r="B1405" s="115"/>
      <c r="C1405" s="116"/>
      <c r="D1405" s="116"/>
      <c r="E1405" s="146"/>
      <c r="F1405" s="146"/>
      <c r="G1405" s="147"/>
      <c r="H1405" s="117"/>
      <c r="I1405" s="118" t="str">
        <f t="shared" si="360"/>
        <v/>
      </c>
      <c r="J1405" s="119"/>
      <c r="K1405" s="120">
        <v>1</v>
      </c>
      <c r="L1405" s="121">
        <f t="shared" si="365"/>
        <v>0</v>
      </c>
      <c r="M1405" s="122" t="str">
        <f t="shared" si="361"/>
        <v/>
      </c>
      <c r="N1405" s="123" t="str">
        <f t="shared" si="362"/>
        <v/>
      </c>
      <c r="O1405" s="124" t="str">
        <f t="shared" si="366"/>
        <v/>
      </c>
      <c r="P1405" s="125" t="e">
        <f t="shared" si="363"/>
        <v>#N/A</v>
      </c>
      <c r="Q1405" s="126">
        <f t="shared" si="364"/>
        <v>0</v>
      </c>
      <c r="R1405" s="127">
        <f t="shared" si="367"/>
        <v>0</v>
      </c>
      <c r="S1405" s="132" t="str">
        <f t="shared" si="368"/>
        <v/>
      </c>
      <c r="T1405" s="133" t="str">
        <f t="shared" si="369"/>
        <v/>
      </c>
      <c r="U1405" s="133" t="str">
        <f t="shared" si="370"/>
        <v/>
      </c>
      <c r="V1405" s="133" t="str">
        <f t="shared" si="371"/>
        <v/>
      </c>
      <c r="W1405" s="133" t="str">
        <f t="shared" si="372"/>
        <v/>
      </c>
      <c r="X1405" s="134" t="str">
        <f t="shared" si="373"/>
        <v/>
      </c>
      <c r="Y1405" s="133" t="str">
        <f t="shared" si="374"/>
        <v/>
      </c>
      <c r="Z1405" s="135" t="str">
        <f t="shared" si="375"/>
        <v/>
      </c>
      <c r="AA1405" s="113"/>
      <c r="AB1405" s="113"/>
      <c r="AC1405" s="113"/>
      <c r="AD1405" s="113"/>
      <c r="AE1405" s="138"/>
      <c r="AF1405" s="138"/>
      <c r="AG1405" s="138"/>
      <c r="AH1405" s="113"/>
      <c r="AI1405" s="253" t="s">
        <v>4387</v>
      </c>
      <c r="AJ1405" s="234" t="s">
        <v>731</v>
      </c>
      <c r="AK1405" s="235">
        <v>0.04</v>
      </c>
      <c r="AL1405" s="254">
        <v>0</v>
      </c>
      <c r="AM1405" s="113" t="s">
        <v>2622</v>
      </c>
    </row>
    <row r="1406" spans="1:39" ht="12.75">
      <c r="A1406" s="114" t="str">
        <f t="shared" si="376"/>
        <v/>
      </c>
      <c r="B1406" s="115"/>
      <c r="C1406" s="116"/>
      <c r="D1406" s="116"/>
      <c r="E1406" s="146"/>
      <c r="F1406" s="146"/>
      <c r="G1406" s="147"/>
      <c r="H1406" s="117"/>
      <c r="I1406" s="118" t="str">
        <f t="shared" si="360"/>
        <v/>
      </c>
      <c r="J1406" s="119"/>
      <c r="K1406" s="120">
        <v>1</v>
      </c>
      <c r="L1406" s="121">
        <f t="shared" si="365"/>
        <v>0</v>
      </c>
      <c r="M1406" s="122" t="str">
        <f t="shared" si="361"/>
        <v/>
      </c>
      <c r="N1406" s="123" t="str">
        <f t="shared" si="362"/>
        <v/>
      </c>
      <c r="O1406" s="124" t="str">
        <f t="shared" si="366"/>
        <v/>
      </c>
      <c r="P1406" s="125" t="e">
        <f t="shared" si="363"/>
        <v>#N/A</v>
      </c>
      <c r="Q1406" s="126">
        <f t="shared" si="364"/>
        <v>0</v>
      </c>
      <c r="R1406" s="127">
        <f t="shared" si="367"/>
        <v>0</v>
      </c>
      <c r="S1406" s="132" t="str">
        <f t="shared" si="368"/>
        <v/>
      </c>
      <c r="T1406" s="133" t="str">
        <f t="shared" si="369"/>
        <v/>
      </c>
      <c r="U1406" s="133" t="str">
        <f t="shared" si="370"/>
        <v/>
      </c>
      <c r="V1406" s="133" t="str">
        <f t="shared" si="371"/>
        <v/>
      </c>
      <c r="W1406" s="133" t="str">
        <f t="shared" si="372"/>
        <v/>
      </c>
      <c r="X1406" s="134" t="str">
        <f t="shared" si="373"/>
        <v/>
      </c>
      <c r="Y1406" s="133" t="str">
        <f t="shared" si="374"/>
        <v/>
      </c>
      <c r="Z1406" s="135" t="str">
        <f t="shared" si="375"/>
        <v/>
      </c>
      <c r="AA1406" s="113"/>
      <c r="AB1406" s="113"/>
      <c r="AC1406" s="113"/>
      <c r="AD1406" s="113"/>
      <c r="AE1406" s="138"/>
      <c r="AF1406" s="138"/>
      <c r="AG1406" s="138"/>
      <c r="AH1406" s="113"/>
      <c r="AI1406" s="253" t="s">
        <v>4388</v>
      </c>
      <c r="AJ1406" s="234" t="s">
        <v>731</v>
      </c>
      <c r="AK1406" s="235">
        <v>0.04</v>
      </c>
      <c r="AL1406" s="254">
        <v>0</v>
      </c>
      <c r="AM1406" s="113" t="s">
        <v>2622</v>
      </c>
    </row>
    <row r="1407" spans="1:39" ht="12.75">
      <c r="A1407" s="114" t="str">
        <f t="shared" si="376"/>
        <v/>
      </c>
      <c r="B1407" s="115"/>
      <c r="C1407" s="116"/>
      <c r="D1407" s="116"/>
      <c r="E1407" s="146"/>
      <c r="F1407" s="146"/>
      <c r="G1407" s="147"/>
      <c r="H1407" s="117"/>
      <c r="I1407" s="118" t="str">
        <f t="shared" si="360"/>
        <v/>
      </c>
      <c r="J1407" s="119"/>
      <c r="K1407" s="120">
        <v>1</v>
      </c>
      <c r="L1407" s="121">
        <f t="shared" si="365"/>
        <v>0</v>
      </c>
      <c r="M1407" s="122" t="str">
        <f t="shared" si="361"/>
        <v/>
      </c>
      <c r="N1407" s="123" t="str">
        <f t="shared" si="362"/>
        <v/>
      </c>
      <c r="O1407" s="124" t="str">
        <f t="shared" si="366"/>
        <v/>
      </c>
      <c r="P1407" s="125" t="e">
        <f t="shared" si="363"/>
        <v>#N/A</v>
      </c>
      <c r="Q1407" s="126">
        <f t="shared" si="364"/>
        <v>0</v>
      </c>
      <c r="R1407" s="127">
        <f t="shared" si="367"/>
        <v>0</v>
      </c>
      <c r="S1407" s="132" t="str">
        <f t="shared" si="368"/>
        <v/>
      </c>
      <c r="T1407" s="133" t="str">
        <f t="shared" si="369"/>
        <v/>
      </c>
      <c r="U1407" s="133" t="str">
        <f t="shared" si="370"/>
        <v/>
      </c>
      <c r="V1407" s="133" t="str">
        <f t="shared" si="371"/>
        <v/>
      </c>
      <c r="W1407" s="133" t="str">
        <f t="shared" si="372"/>
        <v/>
      </c>
      <c r="X1407" s="134" t="str">
        <f t="shared" si="373"/>
        <v/>
      </c>
      <c r="Y1407" s="133" t="str">
        <f t="shared" si="374"/>
        <v/>
      </c>
      <c r="Z1407" s="135" t="str">
        <f t="shared" si="375"/>
        <v/>
      </c>
      <c r="AA1407" s="113"/>
      <c r="AB1407" s="113"/>
      <c r="AC1407" s="113"/>
      <c r="AD1407" s="113"/>
      <c r="AE1407" s="138"/>
      <c r="AF1407" s="138"/>
      <c r="AG1407" s="138"/>
      <c r="AH1407" s="113"/>
      <c r="AI1407" s="253" t="s">
        <v>4389</v>
      </c>
      <c r="AJ1407" s="234" t="s">
        <v>731</v>
      </c>
      <c r="AK1407" s="235">
        <v>0.04</v>
      </c>
      <c r="AL1407" s="254">
        <v>0</v>
      </c>
      <c r="AM1407" s="113" t="s">
        <v>2622</v>
      </c>
    </row>
    <row r="1408" spans="1:39" ht="12.75">
      <c r="A1408" s="114" t="str">
        <f t="shared" si="376"/>
        <v/>
      </c>
      <c r="B1408" s="115"/>
      <c r="C1408" s="116"/>
      <c r="D1408" s="116"/>
      <c r="E1408" s="146"/>
      <c r="F1408" s="146"/>
      <c r="G1408" s="147"/>
      <c r="H1408" s="117"/>
      <c r="I1408" s="118" t="str">
        <f t="shared" si="360"/>
        <v/>
      </c>
      <c r="J1408" s="119"/>
      <c r="K1408" s="120">
        <v>1</v>
      </c>
      <c r="L1408" s="121">
        <f t="shared" si="365"/>
        <v>0</v>
      </c>
      <c r="M1408" s="122" t="str">
        <f t="shared" si="361"/>
        <v/>
      </c>
      <c r="N1408" s="123" t="str">
        <f t="shared" si="362"/>
        <v/>
      </c>
      <c r="O1408" s="124" t="str">
        <f t="shared" si="366"/>
        <v/>
      </c>
      <c r="P1408" s="125" t="e">
        <f t="shared" si="363"/>
        <v>#N/A</v>
      </c>
      <c r="Q1408" s="126">
        <f t="shared" si="364"/>
        <v>0</v>
      </c>
      <c r="R1408" s="127">
        <f t="shared" si="367"/>
        <v>0</v>
      </c>
      <c r="S1408" s="132" t="str">
        <f t="shared" si="368"/>
        <v/>
      </c>
      <c r="T1408" s="133" t="str">
        <f t="shared" si="369"/>
        <v/>
      </c>
      <c r="U1408" s="133" t="str">
        <f t="shared" si="370"/>
        <v/>
      </c>
      <c r="V1408" s="133" t="str">
        <f t="shared" si="371"/>
        <v/>
      </c>
      <c r="W1408" s="133" t="str">
        <f t="shared" si="372"/>
        <v/>
      </c>
      <c r="X1408" s="134" t="str">
        <f t="shared" si="373"/>
        <v/>
      </c>
      <c r="Y1408" s="133" t="str">
        <f t="shared" si="374"/>
        <v/>
      </c>
      <c r="Z1408" s="135" t="str">
        <f t="shared" si="375"/>
        <v/>
      </c>
      <c r="AA1408" s="113"/>
      <c r="AB1408" s="113"/>
      <c r="AC1408" s="113"/>
      <c r="AD1408" s="113"/>
      <c r="AE1408" s="138"/>
      <c r="AF1408" s="138"/>
      <c r="AG1408" s="138"/>
      <c r="AH1408" s="113"/>
      <c r="AI1408" s="253" t="s">
        <v>4390</v>
      </c>
      <c r="AJ1408" s="234" t="s">
        <v>731</v>
      </c>
      <c r="AK1408" s="235">
        <v>0.04</v>
      </c>
      <c r="AL1408" s="254">
        <v>0</v>
      </c>
      <c r="AM1408" s="113" t="s">
        <v>2622</v>
      </c>
    </row>
    <row r="1409" spans="1:39" ht="12.75">
      <c r="A1409" s="114" t="str">
        <f t="shared" si="376"/>
        <v/>
      </c>
      <c r="B1409" s="115"/>
      <c r="C1409" s="116"/>
      <c r="D1409" s="116"/>
      <c r="E1409" s="146"/>
      <c r="F1409" s="146"/>
      <c r="G1409" s="147"/>
      <c r="H1409" s="117"/>
      <c r="I1409" s="118" t="str">
        <f t="shared" si="360"/>
        <v/>
      </c>
      <c r="J1409" s="119"/>
      <c r="K1409" s="120">
        <v>1</v>
      </c>
      <c r="L1409" s="121">
        <f t="shared" si="365"/>
        <v>0</v>
      </c>
      <c r="M1409" s="122" t="str">
        <f t="shared" si="361"/>
        <v/>
      </c>
      <c r="N1409" s="123" t="str">
        <f t="shared" si="362"/>
        <v/>
      </c>
      <c r="O1409" s="124" t="str">
        <f t="shared" si="366"/>
        <v/>
      </c>
      <c r="P1409" s="125" t="e">
        <f t="shared" si="363"/>
        <v>#N/A</v>
      </c>
      <c r="Q1409" s="126">
        <f t="shared" si="364"/>
        <v>0</v>
      </c>
      <c r="R1409" s="127">
        <f t="shared" si="367"/>
        <v>0</v>
      </c>
      <c r="S1409" s="132" t="str">
        <f t="shared" si="368"/>
        <v/>
      </c>
      <c r="T1409" s="133" t="str">
        <f t="shared" si="369"/>
        <v/>
      </c>
      <c r="U1409" s="133" t="str">
        <f t="shared" si="370"/>
        <v/>
      </c>
      <c r="V1409" s="133" t="str">
        <f t="shared" si="371"/>
        <v/>
      </c>
      <c r="W1409" s="133" t="str">
        <f t="shared" si="372"/>
        <v/>
      </c>
      <c r="X1409" s="134" t="str">
        <f t="shared" si="373"/>
        <v/>
      </c>
      <c r="Y1409" s="133" t="str">
        <f t="shared" si="374"/>
        <v/>
      </c>
      <c r="Z1409" s="135" t="str">
        <f t="shared" si="375"/>
        <v/>
      </c>
      <c r="AA1409" s="113"/>
      <c r="AB1409" s="113"/>
      <c r="AC1409" s="113"/>
      <c r="AD1409" s="113"/>
      <c r="AE1409" s="138"/>
      <c r="AF1409" s="138"/>
      <c r="AG1409" s="138"/>
      <c r="AH1409" s="113"/>
      <c r="AI1409" s="253" t="s">
        <v>4391</v>
      </c>
      <c r="AJ1409" s="234" t="s">
        <v>731</v>
      </c>
      <c r="AK1409" s="235">
        <v>0.04</v>
      </c>
      <c r="AL1409" s="254">
        <v>0</v>
      </c>
      <c r="AM1409" s="113" t="s">
        <v>2622</v>
      </c>
    </row>
    <row r="1410" spans="1:39" ht="12.75">
      <c r="A1410" s="114" t="str">
        <f t="shared" si="376"/>
        <v/>
      </c>
      <c r="B1410" s="115"/>
      <c r="C1410" s="116"/>
      <c r="D1410" s="116"/>
      <c r="E1410" s="146"/>
      <c r="F1410" s="146"/>
      <c r="G1410" s="147"/>
      <c r="H1410" s="117"/>
      <c r="I1410" s="118" t="str">
        <f t="shared" si="360"/>
        <v/>
      </c>
      <c r="J1410" s="119"/>
      <c r="K1410" s="120">
        <v>1</v>
      </c>
      <c r="L1410" s="121">
        <f t="shared" si="365"/>
        <v>0</v>
      </c>
      <c r="M1410" s="122" t="str">
        <f t="shared" si="361"/>
        <v/>
      </c>
      <c r="N1410" s="123" t="str">
        <f t="shared" si="362"/>
        <v/>
      </c>
      <c r="O1410" s="124" t="str">
        <f t="shared" si="366"/>
        <v/>
      </c>
      <c r="P1410" s="125" t="e">
        <f t="shared" si="363"/>
        <v>#N/A</v>
      </c>
      <c r="Q1410" s="126">
        <f t="shared" si="364"/>
        <v>0</v>
      </c>
      <c r="R1410" s="127">
        <f t="shared" si="367"/>
        <v>0</v>
      </c>
      <c r="S1410" s="132" t="str">
        <f t="shared" si="368"/>
        <v/>
      </c>
      <c r="T1410" s="133" t="str">
        <f t="shared" si="369"/>
        <v/>
      </c>
      <c r="U1410" s="133" t="str">
        <f t="shared" si="370"/>
        <v/>
      </c>
      <c r="V1410" s="133" t="str">
        <f t="shared" si="371"/>
        <v/>
      </c>
      <c r="W1410" s="133" t="str">
        <f t="shared" si="372"/>
        <v/>
      </c>
      <c r="X1410" s="134" t="str">
        <f t="shared" si="373"/>
        <v/>
      </c>
      <c r="Y1410" s="133" t="str">
        <f t="shared" si="374"/>
        <v/>
      </c>
      <c r="Z1410" s="135" t="str">
        <f t="shared" si="375"/>
        <v/>
      </c>
      <c r="AA1410" s="113"/>
      <c r="AB1410" s="113"/>
      <c r="AC1410" s="113"/>
      <c r="AD1410" s="113"/>
      <c r="AE1410" s="138"/>
      <c r="AF1410" s="138"/>
      <c r="AG1410" s="138"/>
      <c r="AH1410" s="113"/>
      <c r="AI1410" s="253" t="s">
        <v>4392</v>
      </c>
      <c r="AJ1410" s="234" t="s">
        <v>731</v>
      </c>
      <c r="AK1410" s="235">
        <v>0.04</v>
      </c>
      <c r="AL1410" s="254">
        <v>0</v>
      </c>
      <c r="AM1410" s="113" t="s">
        <v>2622</v>
      </c>
    </row>
    <row r="1411" spans="1:39" ht="12.75">
      <c r="A1411" s="114" t="str">
        <f t="shared" si="376"/>
        <v/>
      </c>
      <c r="B1411" s="115"/>
      <c r="C1411" s="116"/>
      <c r="D1411" s="116"/>
      <c r="E1411" s="146"/>
      <c r="F1411" s="146"/>
      <c r="G1411" s="147"/>
      <c r="H1411" s="117"/>
      <c r="I1411" s="118" t="str">
        <f t="shared" si="360"/>
        <v/>
      </c>
      <c r="J1411" s="119"/>
      <c r="K1411" s="120">
        <v>1</v>
      </c>
      <c r="L1411" s="121">
        <f t="shared" si="365"/>
        <v>0</v>
      </c>
      <c r="M1411" s="122" t="str">
        <f t="shared" si="361"/>
        <v/>
      </c>
      <c r="N1411" s="123" t="str">
        <f t="shared" si="362"/>
        <v/>
      </c>
      <c r="O1411" s="124" t="str">
        <f t="shared" si="366"/>
        <v/>
      </c>
      <c r="P1411" s="125" t="e">
        <f t="shared" si="363"/>
        <v>#N/A</v>
      </c>
      <c r="Q1411" s="126">
        <f t="shared" si="364"/>
        <v>0</v>
      </c>
      <c r="R1411" s="127">
        <f t="shared" si="367"/>
        <v>0</v>
      </c>
      <c r="S1411" s="132" t="str">
        <f t="shared" si="368"/>
        <v/>
      </c>
      <c r="T1411" s="133" t="str">
        <f t="shared" si="369"/>
        <v/>
      </c>
      <c r="U1411" s="133" t="str">
        <f t="shared" si="370"/>
        <v/>
      </c>
      <c r="V1411" s="133" t="str">
        <f t="shared" si="371"/>
        <v/>
      </c>
      <c r="W1411" s="133" t="str">
        <f t="shared" si="372"/>
        <v/>
      </c>
      <c r="X1411" s="134" t="str">
        <f t="shared" si="373"/>
        <v/>
      </c>
      <c r="Y1411" s="133" t="str">
        <f t="shared" si="374"/>
        <v/>
      </c>
      <c r="Z1411" s="135" t="str">
        <f t="shared" si="375"/>
        <v/>
      </c>
      <c r="AA1411" s="113"/>
      <c r="AB1411" s="113"/>
      <c r="AC1411" s="113"/>
      <c r="AD1411" s="113"/>
      <c r="AE1411" s="138"/>
      <c r="AF1411" s="138"/>
      <c r="AG1411" s="138"/>
      <c r="AH1411" s="113"/>
      <c r="AI1411" s="253" t="s">
        <v>4393</v>
      </c>
      <c r="AJ1411" s="234" t="s">
        <v>731</v>
      </c>
      <c r="AK1411" s="235">
        <v>0.04</v>
      </c>
      <c r="AL1411" s="254">
        <v>0</v>
      </c>
      <c r="AM1411" s="113" t="s">
        <v>2622</v>
      </c>
    </row>
    <row r="1412" spans="1:39" ht="12.75">
      <c r="A1412" s="114" t="str">
        <f t="shared" si="376"/>
        <v/>
      </c>
      <c r="B1412" s="115"/>
      <c r="C1412" s="116"/>
      <c r="D1412" s="116"/>
      <c r="E1412" s="146"/>
      <c r="F1412" s="146"/>
      <c r="G1412" s="147"/>
      <c r="H1412" s="117"/>
      <c r="I1412" s="118" t="str">
        <f t="shared" si="360"/>
        <v/>
      </c>
      <c r="J1412" s="119"/>
      <c r="K1412" s="120">
        <v>1</v>
      </c>
      <c r="L1412" s="121">
        <f t="shared" si="365"/>
        <v>0</v>
      </c>
      <c r="M1412" s="122" t="str">
        <f t="shared" si="361"/>
        <v/>
      </c>
      <c r="N1412" s="123" t="str">
        <f t="shared" si="362"/>
        <v/>
      </c>
      <c r="O1412" s="124" t="str">
        <f t="shared" si="366"/>
        <v/>
      </c>
      <c r="P1412" s="125" t="e">
        <f t="shared" si="363"/>
        <v>#N/A</v>
      </c>
      <c r="Q1412" s="126">
        <f t="shared" si="364"/>
        <v>0</v>
      </c>
      <c r="R1412" s="127">
        <f t="shared" si="367"/>
        <v>0</v>
      </c>
      <c r="S1412" s="132" t="str">
        <f t="shared" si="368"/>
        <v/>
      </c>
      <c r="T1412" s="133" t="str">
        <f t="shared" si="369"/>
        <v/>
      </c>
      <c r="U1412" s="133" t="str">
        <f t="shared" si="370"/>
        <v/>
      </c>
      <c r="V1412" s="133" t="str">
        <f t="shared" si="371"/>
        <v/>
      </c>
      <c r="W1412" s="133" t="str">
        <f t="shared" si="372"/>
        <v/>
      </c>
      <c r="X1412" s="134" t="str">
        <f t="shared" si="373"/>
        <v/>
      </c>
      <c r="Y1412" s="133" t="str">
        <f t="shared" si="374"/>
        <v/>
      </c>
      <c r="Z1412" s="135" t="str">
        <f t="shared" si="375"/>
        <v/>
      </c>
      <c r="AA1412" s="113"/>
      <c r="AB1412" s="113"/>
      <c r="AC1412" s="113"/>
      <c r="AD1412" s="113"/>
      <c r="AE1412" s="138"/>
      <c r="AF1412" s="138"/>
      <c r="AG1412" s="138"/>
      <c r="AH1412" s="113"/>
      <c r="AI1412" s="253" t="s">
        <v>4394</v>
      </c>
      <c r="AJ1412" s="234" t="s">
        <v>731</v>
      </c>
      <c r="AK1412" s="235">
        <v>0.04</v>
      </c>
      <c r="AL1412" s="254">
        <v>0</v>
      </c>
      <c r="AM1412" s="113" t="s">
        <v>2622</v>
      </c>
    </row>
    <row r="1413" spans="1:39" ht="12.75">
      <c r="A1413" s="114" t="str">
        <f t="shared" si="376"/>
        <v/>
      </c>
      <c r="B1413" s="115"/>
      <c r="C1413" s="116"/>
      <c r="D1413" s="116"/>
      <c r="E1413" s="146"/>
      <c r="F1413" s="146"/>
      <c r="G1413" s="147"/>
      <c r="H1413" s="117"/>
      <c r="I1413" s="118" t="str">
        <f t="shared" si="360"/>
        <v/>
      </c>
      <c r="J1413" s="119"/>
      <c r="K1413" s="120">
        <v>1</v>
      </c>
      <c r="L1413" s="121">
        <f t="shared" si="365"/>
        <v>0</v>
      </c>
      <c r="M1413" s="122" t="str">
        <f t="shared" si="361"/>
        <v/>
      </c>
      <c r="N1413" s="123" t="str">
        <f t="shared" si="362"/>
        <v/>
      </c>
      <c r="O1413" s="124" t="str">
        <f t="shared" si="366"/>
        <v/>
      </c>
      <c r="P1413" s="125" t="e">
        <f t="shared" si="363"/>
        <v>#N/A</v>
      </c>
      <c r="Q1413" s="126">
        <f t="shared" si="364"/>
        <v>0</v>
      </c>
      <c r="R1413" s="127">
        <f t="shared" si="367"/>
        <v>0</v>
      </c>
      <c r="S1413" s="132" t="str">
        <f t="shared" si="368"/>
        <v/>
      </c>
      <c r="T1413" s="133" t="str">
        <f t="shared" si="369"/>
        <v/>
      </c>
      <c r="U1413" s="133" t="str">
        <f t="shared" si="370"/>
        <v/>
      </c>
      <c r="V1413" s="133" t="str">
        <f t="shared" si="371"/>
        <v/>
      </c>
      <c r="W1413" s="133" t="str">
        <f t="shared" si="372"/>
        <v/>
      </c>
      <c r="X1413" s="134" t="str">
        <f t="shared" si="373"/>
        <v/>
      </c>
      <c r="Y1413" s="133" t="str">
        <f t="shared" si="374"/>
        <v/>
      </c>
      <c r="Z1413" s="135" t="str">
        <f t="shared" si="375"/>
        <v/>
      </c>
      <c r="AA1413" s="113"/>
      <c r="AB1413" s="113"/>
      <c r="AC1413" s="113"/>
      <c r="AD1413" s="113"/>
      <c r="AE1413" s="138"/>
      <c r="AF1413" s="138"/>
      <c r="AG1413" s="138"/>
      <c r="AH1413" s="113"/>
      <c r="AI1413" s="253" t="s">
        <v>4395</v>
      </c>
      <c r="AJ1413" s="234" t="s">
        <v>731</v>
      </c>
      <c r="AK1413" s="235">
        <v>0.04</v>
      </c>
      <c r="AL1413" s="254">
        <v>0</v>
      </c>
      <c r="AM1413" s="113" t="s">
        <v>2622</v>
      </c>
    </row>
    <row r="1414" spans="1:39" ht="12.75">
      <c r="A1414" s="114" t="str">
        <f t="shared" si="376"/>
        <v/>
      </c>
      <c r="B1414" s="115"/>
      <c r="C1414" s="116"/>
      <c r="D1414" s="116"/>
      <c r="E1414" s="146"/>
      <c r="F1414" s="146"/>
      <c r="G1414" s="147"/>
      <c r="H1414" s="117"/>
      <c r="I1414" s="118" t="str">
        <f t="shared" si="360"/>
        <v/>
      </c>
      <c r="J1414" s="119"/>
      <c r="K1414" s="120">
        <v>1</v>
      </c>
      <c r="L1414" s="121">
        <f t="shared" si="365"/>
        <v>0</v>
      </c>
      <c r="M1414" s="122" t="str">
        <f t="shared" si="361"/>
        <v/>
      </c>
      <c r="N1414" s="123" t="str">
        <f t="shared" si="362"/>
        <v/>
      </c>
      <c r="O1414" s="124" t="str">
        <f t="shared" si="366"/>
        <v/>
      </c>
      <c r="P1414" s="125" t="e">
        <f t="shared" si="363"/>
        <v>#N/A</v>
      </c>
      <c r="Q1414" s="126">
        <f t="shared" si="364"/>
        <v>0</v>
      </c>
      <c r="R1414" s="127">
        <f t="shared" si="367"/>
        <v>0</v>
      </c>
      <c r="S1414" s="132" t="str">
        <f t="shared" si="368"/>
        <v/>
      </c>
      <c r="T1414" s="133" t="str">
        <f t="shared" si="369"/>
        <v/>
      </c>
      <c r="U1414" s="133" t="str">
        <f t="shared" si="370"/>
        <v/>
      </c>
      <c r="V1414" s="133" t="str">
        <f t="shared" si="371"/>
        <v/>
      </c>
      <c r="W1414" s="133" t="str">
        <f t="shared" si="372"/>
        <v/>
      </c>
      <c r="X1414" s="134" t="str">
        <f t="shared" si="373"/>
        <v/>
      </c>
      <c r="Y1414" s="133" t="str">
        <f t="shared" si="374"/>
        <v/>
      </c>
      <c r="Z1414" s="135" t="str">
        <f t="shared" si="375"/>
        <v/>
      </c>
      <c r="AA1414" s="113"/>
      <c r="AB1414" s="113"/>
      <c r="AC1414" s="113"/>
      <c r="AD1414" s="113"/>
      <c r="AE1414" s="138"/>
      <c r="AF1414" s="138"/>
      <c r="AG1414" s="138"/>
      <c r="AH1414" s="113"/>
      <c r="AI1414" s="253" t="s">
        <v>4396</v>
      </c>
      <c r="AJ1414" s="234" t="s">
        <v>731</v>
      </c>
      <c r="AK1414" s="235">
        <v>0.04</v>
      </c>
      <c r="AL1414" s="254">
        <v>0</v>
      </c>
      <c r="AM1414" s="113" t="s">
        <v>2622</v>
      </c>
    </row>
    <row r="1415" spans="1:39" ht="12.75">
      <c r="A1415" s="114" t="str">
        <f t="shared" si="376"/>
        <v/>
      </c>
      <c r="B1415" s="115"/>
      <c r="C1415" s="116"/>
      <c r="D1415" s="116"/>
      <c r="E1415" s="146"/>
      <c r="F1415" s="146"/>
      <c r="G1415" s="147"/>
      <c r="H1415" s="117"/>
      <c r="I1415" s="118" t="str">
        <f t="shared" si="360"/>
        <v/>
      </c>
      <c r="J1415" s="119"/>
      <c r="K1415" s="120">
        <v>1</v>
      </c>
      <c r="L1415" s="121">
        <f t="shared" si="365"/>
        <v>0</v>
      </c>
      <c r="M1415" s="122" t="str">
        <f t="shared" si="361"/>
        <v/>
      </c>
      <c r="N1415" s="123" t="str">
        <f t="shared" si="362"/>
        <v/>
      </c>
      <c r="O1415" s="124" t="str">
        <f t="shared" si="366"/>
        <v/>
      </c>
      <c r="P1415" s="125" t="e">
        <f t="shared" si="363"/>
        <v>#N/A</v>
      </c>
      <c r="Q1415" s="126">
        <f t="shared" si="364"/>
        <v>0</v>
      </c>
      <c r="R1415" s="127">
        <f t="shared" si="367"/>
        <v>0</v>
      </c>
      <c r="S1415" s="132" t="str">
        <f t="shared" si="368"/>
        <v/>
      </c>
      <c r="T1415" s="133" t="str">
        <f t="shared" si="369"/>
        <v/>
      </c>
      <c r="U1415" s="133" t="str">
        <f t="shared" si="370"/>
        <v/>
      </c>
      <c r="V1415" s="133" t="str">
        <f t="shared" si="371"/>
        <v/>
      </c>
      <c r="W1415" s="133" t="str">
        <f t="shared" si="372"/>
        <v/>
      </c>
      <c r="X1415" s="134" t="str">
        <f t="shared" si="373"/>
        <v/>
      </c>
      <c r="Y1415" s="133" t="str">
        <f t="shared" si="374"/>
        <v/>
      </c>
      <c r="Z1415" s="135" t="str">
        <f t="shared" si="375"/>
        <v/>
      </c>
      <c r="AA1415" s="113"/>
      <c r="AB1415" s="113"/>
      <c r="AC1415" s="113"/>
      <c r="AD1415" s="113"/>
      <c r="AE1415" s="138"/>
      <c r="AF1415" s="138"/>
      <c r="AG1415" s="138"/>
      <c r="AH1415" s="113"/>
      <c r="AI1415" s="253" t="s">
        <v>4397</v>
      </c>
      <c r="AJ1415" s="234" t="s">
        <v>731</v>
      </c>
      <c r="AK1415" s="235">
        <v>0.04</v>
      </c>
      <c r="AL1415" s="254">
        <v>0</v>
      </c>
      <c r="AM1415" s="113" t="s">
        <v>2622</v>
      </c>
    </row>
    <row r="1416" spans="1:39" ht="12.75">
      <c r="A1416" s="114" t="str">
        <f t="shared" si="376"/>
        <v/>
      </c>
      <c r="B1416" s="115"/>
      <c r="C1416" s="116"/>
      <c r="D1416" s="116"/>
      <c r="E1416" s="146"/>
      <c r="F1416" s="146"/>
      <c r="G1416" s="147"/>
      <c r="H1416" s="117"/>
      <c r="I1416" s="118" t="str">
        <f t="shared" si="360"/>
        <v/>
      </c>
      <c r="J1416" s="119"/>
      <c r="K1416" s="120">
        <v>1</v>
      </c>
      <c r="L1416" s="121">
        <f t="shared" si="365"/>
        <v>0</v>
      </c>
      <c r="M1416" s="122" t="str">
        <f t="shared" si="361"/>
        <v/>
      </c>
      <c r="N1416" s="123" t="str">
        <f t="shared" si="362"/>
        <v/>
      </c>
      <c r="O1416" s="124" t="str">
        <f t="shared" si="366"/>
        <v/>
      </c>
      <c r="P1416" s="125" t="e">
        <f t="shared" si="363"/>
        <v>#N/A</v>
      </c>
      <c r="Q1416" s="126">
        <f t="shared" si="364"/>
        <v>0</v>
      </c>
      <c r="R1416" s="127">
        <f t="shared" si="367"/>
        <v>0</v>
      </c>
      <c r="S1416" s="132" t="str">
        <f t="shared" si="368"/>
        <v/>
      </c>
      <c r="T1416" s="133" t="str">
        <f t="shared" si="369"/>
        <v/>
      </c>
      <c r="U1416" s="133" t="str">
        <f t="shared" si="370"/>
        <v/>
      </c>
      <c r="V1416" s="133" t="str">
        <f t="shared" si="371"/>
        <v/>
      </c>
      <c r="W1416" s="133" t="str">
        <f t="shared" si="372"/>
        <v/>
      </c>
      <c r="X1416" s="134" t="str">
        <f t="shared" si="373"/>
        <v/>
      </c>
      <c r="Y1416" s="133" t="str">
        <f t="shared" si="374"/>
        <v/>
      </c>
      <c r="Z1416" s="135" t="str">
        <f t="shared" si="375"/>
        <v/>
      </c>
      <c r="AA1416" s="113"/>
      <c r="AB1416" s="113"/>
      <c r="AC1416" s="113"/>
      <c r="AD1416" s="113"/>
      <c r="AE1416" s="138"/>
      <c r="AF1416" s="138"/>
      <c r="AG1416" s="138"/>
      <c r="AH1416" s="113"/>
      <c r="AI1416" s="253" t="s">
        <v>4398</v>
      </c>
      <c r="AJ1416" s="234" t="s">
        <v>731</v>
      </c>
      <c r="AK1416" s="235">
        <v>0.04</v>
      </c>
      <c r="AL1416" s="254">
        <v>0</v>
      </c>
      <c r="AM1416" s="113" t="s">
        <v>2622</v>
      </c>
    </row>
    <row r="1417" spans="1:39" ht="12.75">
      <c r="A1417" s="114" t="str">
        <f t="shared" si="376"/>
        <v/>
      </c>
      <c r="B1417" s="115"/>
      <c r="C1417" s="116"/>
      <c r="D1417" s="116"/>
      <c r="E1417" s="146"/>
      <c r="F1417" s="146"/>
      <c r="G1417" s="147"/>
      <c r="H1417" s="117"/>
      <c r="I1417" s="118" t="str">
        <f t="shared" si="360"/>
        <v/>
      </c>
      <c r="J1417" s="119"/>
      <c r="K1417" s="120">
        <v>1</v>
      </c>
      <c r="L1417" s="121">
        <f t="shared" si="365"/>
        <v>0</v>
      </c>
      <c r="M1417" s="122" t="str">
        <f t="shared" si="361"/>
        <v/>
      </c>
      <c r="N1417" s="123" t="str">
        <f t="shared" si="362"/>
        <v/>
      </c>
      <c r="O1417" s="124" t="str">
        <f t="shared" si="366"/>
        <v/>
      </c>
      <c r="P1417" s="125" t="e">
        <f t="shared" si="363"/>
        <v>#N/A</v>
      </c>
      <c r="Q1417" s="126">
        <f t="shared" si="364"/>
        <v>0</v>
      </c>
      <c r="R1417" s="127">
        <f t="shared" si="367"/>
        <v>0</v>
      </c>
      <c r="S1417" s="132" t="str">
        <f t="shared" si="368"/>
        <v/>
      </c>
      <c r="T1417" s="133" t="str">
        <f t="shared" si="369"/>
        <v/>
      </c>
      <c r="U1417" s="133" t="str">
        <f t="shared" si="370"/>
        <v/>
      </c>
      <c r="V1417" s="133" t="str">
        <f t="shared" si="371"/>
        <v/>
      </c>
      <c r="W1417" s="133" t="str">
        <f t="shared" si="372"/>
        <v/>
      </c>
      <c r="X1417" s="134" t="str">
        <f t="shared" si="373"/>
        <v/>
      </c>
      <c r="Y1417" s="133" t="str">
        <f t="shared" si="374"/>
        <v/>
      </c>
      <c r="Z1417" s="135" t="str">
        <f t="shared" si="375"/>
        <v/>
      </c>
      <c r="AA1417" s="113"/>
      <c r="AB1417" s="113"/>
      <c r="AC1417" s="113"/>
      <c r="AD1417" s="113"/>
      <c r="AE1417" s="138"/>
      <c r="AF1417" s="138"/>
      <c r="AG1417" s="138"/>
      <c r="AH1417" s="113"/>
      <c r="AI1417" s="253" t="s">
        <v>4399</v>
      </c>
      <c r="AJ1417" s="234" t="s">
        <v>731</v>
      </c>
      <c r="AK1417" s="235">
        <v>0.04</v>
      </c>
      <c r="AL1417" s="254">
        <v>0</v>
      </c>
      <c r="AM1417" s="113" t="s">
        <v>2622</v>
      </c>
    </row>
    <row r="1418" spans="1:39" ht="12.75">
      <c r="A1418" s="114" t="str">
        <f t="shared" si="376"/>
        <v/>
      </c>
      <c r="B1418" s="115"/>
      <c r="C1418" s="116"/>
      <c r="D1418" s="116"/>
      <c r="E1418" s="146"/>
      <c r="F1418" s="146"/>
      <c r="G1418" s="147"/>
      <c r="H1418" s="117"/>
      <c r="I1418" s="118" t="str">
        <f t="shared" si="360"/>
        <v/>
      </c>
      <c r="J1418" s="119"/>
      <c r="K1418" s="120">
        <v>1</v>
      </c>
      <c r="L1418" s="121">
        <f t="shared" si="365"/>
        <v>0</v>
      </c>
      <c r="M1418" s="122" t="str">
        <f t="shared" si="361"/>
        <v/>
      </c>
      <c r="N1418" s="123" t="str">
        <f t="shared" si="362"/>
        <v/>
      </c>
      <c r="O1418" s="124" t="str">
        <f t="shared" si="366"/>
        <v/>
      </c>
      <c r="P1418" s="125" t="e">
        <f t="shared" si="363"/>
        <v>#N/A</v>
      </c>
      <c r="Q1418" s="126">
        <f t="shared" si="364"/>
        <v>0</v>
      </c>
      <c r="R1418" s="127">
        <f t="shared" si="367"/>
        <v>0</v>
      </c>
      <c r="S1418" s="132" t="str">
        <f t="shared" si="368"/>
        <v/>
      </c>
      <c r="T1418" s="133" t="str">
        <f t="shared" si="369"/>
        <v/>
      </c>
      <c r="U1418" s="133" t="str">
        <f t="shared" si="370"/>
        <v/>
      </c>
      <c r="V1418" s="133" t="str">
        <f t="shared" si="371"/>
        <v/>
      </c>
      <c r="W1418" s="133" t="str">
        <f t="shared" si="372"/>
        <v/>
      </c>
      <c r="X1418" s="134" t="str">
        <f t="shared" si="373"/>
        <v/>
      </c>
      <c r="Y1418" s="133" t="str">
        <f t="shared" si="374"/>
        <v/>
      </c>
      <c r="Z1418" s="135" t="str">
        <f t="shared" si="375"/>
        <v/>
      </c>
      <c r="AA1418" s="113"/>
      <c r="AB1418" s="113"/>
      <c r="AC1418" s="113"/>
      <c r="AD1418" s="113"/>
      <c r="AE1418" s="138"/>
      <c r="AF1418" s="138"/>
      <c r="AG1418" s="138"/>
      <c r="AH1418" s="113"/>
      <c r="AI1418" s="253" t="s">
        <v>4400</v>
      </c>
      <c r="AJ1418" s="234" t="s">
        <v>731</v>
      </c>
      <c r="AK1418" s="235">
        <v>0.04</v>
      </c>
      <c r="AL1418" s="254">
        <v>0</v>
      </c>
      <c r="AM1418" s="113" t="s">
        <v>2622</v>
      </c>
    </row>
    <row r="1419" spans="1:39" ht="12.75">
      <c r="A1419" s="114" t="str">
        <f t="shared" si="376"/>
        <v/>
      </c>
      <c r="B1419" s="115"/>
      <c r="C1419" s="116"/>
      <c r="D1419" s="116"/>
      <c r="E1419" s="146"/>
      <c r="F1419" s="146"/>
      <c r="G1419" s="147"/>
      <c r="H1419" s="117"/>
      <c r="I1419" s="118" t="str">
        <f t="shared" si="360"/>
        <v/>
      </c>
      <c r="J1419" s="119"/>
      <c r="K1419" s="120">
        <v>1</v>
      </c>
      <c r="L1419" s="121">
        <f t="shared" si="365"/>
        <v>0</v>
      </c>
      <c r="M1419" s="122" t="str">
        <f t="shared" si="361"/>
        <v/>
      </c>
      <c r="N1419" s="123" t="str">
        <f t="shared" si="362"/>
        <v/>
      </c>
      <c r="O1419" s="124" t="str">
        <f t="shared" si="366"/>
        <v/>
      </c>
      <c r="P1419" s="125" t="e">
        <f t="shared" si="363"/>
        <v>#N/A</v>
      </c>
      <c r="Q1419" s="126">
        <f t="shared" si="364"/>
        <v>0</v>
      </c>
      <c r="R1419" s="127">
        <f t="shared" si="367"/>
        <v>0</v>
      </c>
      <c r="S1419" s="132" t="str">
        <f t="shared" si="368"/>
        <v/>
      </c>
      <c r="T1419" s="133" t="str">
        <f t="shared" si="369"/>
        <v/>
      </c>
      <c r="U1419" s="133" t="str">
        <f t="shared" si="370"/>
        <v/>
      </c>
      <c r="V1419" s="133" t="str">
        <f t="shared" si="371"/>
        <v/>
      </c>
      <c r="W1419" s="133" t="str">
        <f t="shared" si="372"/>
        <v/>
      </c>
      <c r="X1419" s="134" t="str">
        <f t="shared" si="373"/>
        <v/>
      </c>
      <c r="Y1419" s="133" t="str">
        <f t="shared" si="374"/>
        <v/>
      </c>
      <c r="Z1419" s="135" t="str">
        <f t="shared" si="375"/>
        <v/>
      </c>
      <c r="AA1419" s="113"/>
      <c r="AB1419" s="113"/>
      <c r="AC1419" s="113"/>
      <c r="AD1419" s="113"/>
      <c r="AE1419" s="138"/>
      <c r="AF1419" s="138"/>
      <c r="AG1419" s="138"/>
      <c r="AH1419" s="113"/>
      <c r="AI1419" s="253" t="s">
        <v>4401</v>
      </c>
      <c r="AJ1419" s="234" t="s">
        <v>731</v>
      </c>
      <c r="AK1419" s="235">
        <v>0.04</v>
      </c>
      <c r="AL1419" s="254">
        <v>0</v>
      </c>
      <c r="AM1419" s="113" t="s">
        <v>2622</v>
      </c>
    </row>
    <row r="1420" spans="1:39" ht="12.75">
      <c r="A1420" s="114" t="str">
        <f t="shared" si="376"/>
        <v/>
      </c>
      <c r="B1420" s="115"/>
      <c r="C1420" s="116"/>
      <c r="D1420" s="116"/>
      <c r="E1420" s="146"/>
      <c r="F1420" s="146"/>
      <c r="G1420" s="147"/>
      <c r="H1420" s="117"/>
      <c r="I1420" s="118" t="str">
        <f t="shared" ref="I1420:I1483" si="377">IF(ISNA($P1420="TRUE"),"",VLOOKUP($G1420,$AI$14:$AL$5997,2,FALSE))</f>
        <v/>
      </c>
      <c r="J1420" s="119"/>
      <c r="K1420" s="120">
        <v>1</v>
      </c>
      <c r="L1420" s="121">
        <f t="shared" si="365"/>
        <v>0</v>
      </c>
      <c r="M1420" s="122" t="str">
        <f t="shared" ref="M1420:M1483" si="378">IF(ISNA($P1420="TRUE"),"",VLOOKUP($G1420,$AI$14:$AL$5997,3,FALSE))</f>
        <v/>
      </c>
      <c r="N1420" s="123" t="str">
        <f t="shared" ref="N1420:N1483" si="379">IF(ISNA($P1420="TRUE"),"",VLOOKUP($G1420,$AI$14:$AL$5997,4,FALSE))</f>
        <v/>
      </c>
      <c r="O1420" s="124" t="str">
        <f t="shared" si="366"/>
        <v/>
      </c>
      <c r="P1420" s="125" t="e">
        <f t="shared" ref="P1420:P1483" si="380">VLOOKUP(G1420,$AI$14:$AM$5998,5,FALSE)</f>
        <v>#N/A</v>
      </c>
      <c r="Q1420" s="126">
        <f t="shared" ref="Q1420:Q1483" si="381">IF(ISNUMBER(H1420),+N1420*H1420,0)</f>
        <v>0</v>
      </c>
      <c r="R1420" s="127">
        <f t="shared" si="367"/>
        <v>0</v>
      </c>
      <c r="S1420" s="132" t="str">
        <f t="shared" si="368"/>
        <v/>
      </c>
      <c r="T1420" s="133" t="str">
        <f t="shared" si="369"/>
        <v/>
      </c>
      <c r="U1420" s="133" t="str">
        <f t="shared" si="370"/>
        <v/>
      </c>
      <c r="V1420" s="133" t="str">
        <f t="shared" si="371"/>
        <v/>
      </c>
      <c r="W1420" s="133" t="str">
        <f t="shared" si="372"/>
        <v/>
      </c>
      <c r="X1420" s="134" t="str">
        <f t="shared" si="373"/>
        <v/>
      </c>
      <c r="Y1420" s="133" t="str">
        <f t="shared" si="374"/>
        <v/>
      </c>
      <c r="Z1420" s="135" t="str">
        <f t="shared" si="375"/>
        <v/>
      </c>
      <c r="AA1420" s="113"/>
      <c r="AB1420" s="113"/>
      <c r="AC1420" s="113"/>
      <c r="AD1420" s="113"/>
      <c r="AE1420" s="138"/>
      <c r="AF1420" s="138"/>
      <c r="AG1420" s="138"/>
      <c r="AH1420" s="113"/>
      <c r="AI1420" s="253" t="s">
        <v>4402</v>
      </c>
      <c r="AJ1420" s="234" t="s">
        <v>731</v>
      </c>
      <c r="AK1420" s="235">
        <v>0.04</v>
      </c>
      <c r="AL1420" s="254">
        <v>0</v>
      </c>
      <c r="AM1420" s="113" t="s">
        <v>2622</v>
      </c>
    </row>
    <row r="1421" spans="1:39" ht="12.75">
      <c r="A1421" s="114" t="str">
        <f t="shared" si="376"/>
        <v/>
      </c>
      <c r="B1421" s="115"/>
      <c r="C1421" s="116"/>
      <c r="D1421" s="116"/>
      <c r="E1421" s="146"/>
      <c r="F1421" s="146"/>
      <c r="G1421" s="147"/>
      <c r="H1421" s="117"/>
      <c r="I1421" s="118" t="str">
        <f t="shared" si="377"/>
        <v/>
      </c>
      <c r="J1421" s="119"/>
      <c r="K1421" s="120">
        <v>1</v>
      </c>
      <c r="L1421" s="121">
        <f t="shared" ref="L1421:L1484" si="382">IF(ISNUMBER(J1421),+J1421*$J$6*K1421,0)</f>
        <v>0</v>
      </c>
      <c r="M1421" s="122" t="str">
        <f t="shared" si="378"/>
        <v/>
      </c>
      <c r="N1421" s="123" t="str">
        <f t="shared" si="379"/>
        <v/>
      </c>
      <c r="O1421" s="124" t="str">
        <f t="shared" ref="O1421:O1484" si="383">IF(ISNA(P1421="TRUE"),"",ROUND((L1421*M1421+Q1421)*R1421,2))</f>
        <v/>
      </c>
      <c r="P1421" s="125" t="e">
        <f t="shared" si="380"/>
        <v>#N/A</v>
      </c>
      <c r="Q1421" s="126">
        <f t="shared" si="381"/>
        <v>0</v>
      </c>
      <c r="R1421" s="127">
        <f t="shared" ref="R1421:R1484" si="384">IF(B1421="N",1,0)</f>
        <v>0</v>
      </c>
      <c r="S1421" s="132" t="str">
        <f t="shared" ref="S1421:S1484" si="385">IF(ISNA(P1421)=FALSE,IF(ISNA(VLOOKUP(B1421,AA$14:AA$31,1,FALSE))=TRUE,"X",""),"")</f>
        <v/>
      </c>
      <c r="T1421" s="133" t="str">
        <f t="shared" ref="T1421:T1484" si="386">IF(ISNA(P1421)=FALSE,IF(ISNA(VLOOKUP(C1421,$AE$14:$AE$240,1,FALSE)=TRUE),"X",""),"")</f>
        <v/>
      </c>
      <c r="U1421" s="133" t="str">
        <f t="shared" ref="U1421:U1484" si="387">IF(ISNA(P1421)=FALSE,IF(ISNA(VLOOKUP(D1421,$AE$14:$AE$240,1,FALSE)=TRUE),"X",""),"")</f>
        <v/>
      </c>
      <c r="V1421" s="133" t="str">
        <f t="shared" ref="V1421:V1484" si="388">IF(ISNA(P1421)=FALSE,IF(ISTEXT(E1421)=FALSE,"X",""),"")</f>
        <v/>
      </c>
      <c r="W1421" s="133" t="str">
        <f t="shared" ref="W1421:W1484" si="389">IF(ISNA(P1421)=FALSE,IF(ISTEXT(F1421)=FALSE,"X",""),"")</f>
        <v/>
      </c>
      <c r="X1421" s="134" t="str">
        <f t="shared" ref="X1421:X1484" si="390">IF(ISNUMBER(J1421)=TRUE,IF(ISNA(VLOOKUP(G1421,AI$14:AI$5997,1,FALSE)=TRUE),"X",""),"")</f>
        <v/>
      </c>
      <c r="Y1421" s="133" t="str">
        <f t="shared" ref="Y1421:Y1484" si="391">IF(ISNA(P1421)=FALSE,IF(I1421="..",IF(LEN(H1421)&gt;0,"X",""),IF(H1421&lt;0.00001,"X","")),"")</f>
        <v/>
      </c>
      <c r="Z1421" s="135" t="str">
        <f t="shared" ref="Z1421:Z1484" si="392">IF(ISNA(P1421)=TRUE,"",IF(L1421&gt;=0.0001,"","X"))</f>
        <v/>
      </c>
      <c r="AA1421" s="113"/>
      <c r="AB1421" s="113"/>
      <c r="AC1421" s="113"/>
      <c r="AD1421" s="113"/>
      <c r="AE1421" s="138"/>
      <c r="AF1421" s="138"/>
      <c r="AG1421" s="138"/>
      <c r="AH1421" s="113"/>
      <c r="AI1421" s="253" t="s">
        <v>4403</v>
      </c>
      <c r="AJ1421" s="234" t="s">
        <v>731</v>
      </c>
      <c r="AK1421" s="235">
        <v>0.04</v>
      </c>
      <c r="AL1421" s="254">
        <v>0</v>
      </c>
      <c r="AM1421" s="113" t="s">
        <v>2622</v>
      </c>
    </row>
    <row r="1422" spans="1:39" ht="12.75">
      <c r="A1422" s="114" t="str">
        <f t="shared" ref="A1422:A1485" si="393">IF(ISNA($P1422)=TRUE,"",A1421+1)</f>
        <v/>
      </c>
      <c r="B1422" s="115"/>
      <c r="C1422" s="116"/>
      <c r="D1422" s="116"/>
      <c r="E1422" s="146"/>
      <c r="F1422" s="146"/>
      <c r="G1422" s="147"/>
      <c r="H1422" s="117"/>
      <c r="I1422" s="118" t="str">
        <f t="shared" si="377"/>
        <v/>
      </c>
      <c r="J1422" s="119"/>
      <c r="K1422" s="120">
        <v>1</v>
      </c>
      <c r="L1422" s="121">
        <f t="shared" si="382"/>
        <v>0</v>
      </c>
      <c r="M1422" s="122" t="str">
        <f t="shared" si="378"/>
        <v/>
      </c>
      <c r="N1422" s="123" t="str">
        <f t="shared" si="379"/>
        <v/>
      </c>
      <c r="O1422" s="124" t="str">
        <f t="shared" si="383"/>
        <v/>
      </c>
      <c r="P1422" s="125" t="e">
        <f t="shared" si="380"/>
        <v>#N/A</v>
      </c>
      <c r="Q1422" s="126">
        <f t="shared" si="381"/>
        <v>0</v>
      </c>
      <c r="R1422" s="127">
        <f t="shared" si="384"/>
        <v>0</v>
      </c>
      <c r="S1422" s="132" t="str">
        <f t="shared" si="385"/>
        <v/>
      </c>
      <c r="T1422" s="133" t="str">
        <f t="shared" si="386"/>
        <v/>
      </c>
      <c r="U1422" s="133" t="str">
        <f t="shared" si="387"/>
        <v/>
      </c>
      <c r="V1422" s="133" t="str">
        <f t="shared" si="388"/>
        <v/>
      </c>
      <c r="W1422" s="133" t="str">
        <f t="shared" si="389"/>
        <v/>
      </c>
      <c r="X1422" s="134" t="str">
        <f t="shared" si="390"/>
        <v/>
      </c>
      <c r="Y1422" s="133" t="str">
        <f t="shared" si="391"/>
        <v/>
      </c>
      <c r="Z1422" s="135" t="str">
        <f t="shared" si="392"/>
        <v/>
      </c>
      <c r="AA1422" s="113"/>
      <c r="AB1422" s="113"/>
      <c r="AC1422" s="113"/>
      <c r="AD1422" s="113"/>
      <c r="AE1422" s="138"/>
      <c r="AF1422" s="138"/>
      <c r="AG1422" s="138"/>
      <c r="AH1422" s="113"/>
      <c r="AI1422" s="253" t="s">
        <v>4404</v>
      </c>
      <c r="AJ1422" s="234" t="s">
        <v>731</v>
      </c>
      <c r="AK1422" s="235">
        <v>0.04</v>
      </c>
      <c r="AL1422" s="254">
        <v>0</v>
      </c>
      <c r="AM1422" s="113" t="s">
        <v>2622</v>
      </c>
    </row>
    <row r="1423" spans="1:39" ht="12.75">
      <c r="A1423" s="114" t="str">
        <f t="shared" si="393"/>
        <v/>
      </c>
      <c r="B1423" s="115"/>
      <c r="C1423" s="116"/>
      <c r="D1423" s="116"/>
      <c r="E1423" s="146"/>
      <c r="F1423" s="146"/>
      <c r="G1423" s="147"/>
      <c r="H1423" s="117"/>
      <c r="I1423" s="118" t="str">
        <f t="shared" si="377"/>
        <v/>
      </c>
      <c r="J1423" s="119"/>
      <c r="K1423" s="120">
        <v>1</v>
      </c>
      <c r="L1423" s="121">
        <f t="shared" si="382"/>
        <v>0</v>
      </c>
      <c r="M1423" s="122" t="str">
        <f t="shared" si="378"/>
        <v/>
      </c>
      <c r="N1423" s="123" t="str">
        <f t="shared" si="379"/>
        <v/>
      </c>
      <c r="O1423" s="124" t="str">
        <f t="shared" si="383"/>
        <v/>
      </c>
      <c r="P1423" s="125" t="e">
        <f t="shared" si="380"/>
        <v>#N/A</v>
      </c>
      <c r="Q1423" s="126">
        <f t="shared" si="381"/>
        <v>0</v>
      </c>
      <c r="R1423" s="127">
        <f t="shared" si="384"/>
        <v>0</v>
      </c>
      <c r="S1423" s="132" t="str">
        <f t="shared" si="385"/>
        <v/>
      </c>
      <c r="T1423" s="133" t="str">
        <f t="shared" si="386"/>
        <v/>
      </c>
      <c r="U1423" s="133" t="str">
        <f t="shared" si="387"/>
        <v/>
      </c>
      <c r="V1423" s="133" t="str">
        <f t="shared" si="388"/>
        <v/>
      </c>
      <c r="W1423" s="133" t="str">
        <f t="shared" si="389"/>
        <v/>
      </c>
      <c r="X1423" s="134" t="str">
        <f t="shared" si="390"/>
        <v/>
      </c>
      <c r="Y1423" s="133" t="str">
        <f t="shared" si="391"/>
        <v/>
      </c>
      <c r="Z1423" s="135" t="str">
        <f t="shared" si="392"/>
        <v/>
      </c>
      <c r="AA1423" s="113"/>
      <c r="AB1423" s="113"/>
      <c r="AC1423" s="113"/>
      <c r="AD1423" s="113"/>
      <c r="AE1423" s="138"/>
      <c r="AF1423" s="138"/>
      <c r="AG1423" s="138"/>
      <c r="AH1423" s="113"/>
      <c r="AI1423" s="253" t="s">
        <v>4496</v>
      </c>
      <c r="AJ1423" s="234" t="s">
        <v>731</v>
      </c>
      <c r="AK1423" s="235">
        <v>0.04</v>
      </c>
      <c r="AL1423" s="254">
        <v>0</v>
      </c>
      <c r="AM1423" s="113" t="s">
        <v>2622</v>
      </c>
    </row>
    <row r="1424" spans="1:39" ht="12.75">
      <c r="A1424" s="114" t="str">
        <f t="shared" si="393"/>
        <v/>
      </c>
      <c r="B1424" s="115"/>
      <c r="C1424" s="116"/>
      <c r="D1424" s="116"/>
      <c r="E1424" s="146"/>
      <c r="F1424" s="146"/>
      <c r="G1424" s="147"/>
      <c r="H1424" s="117"/>
      <c r="I1424" s="118" t="str">
        <f t="shared" si="377"/>
        <v/>
      </c>
      <c r="J1424" s="119"/>
      <c r="K1424" s="120">
        <v>1</v>
      </c>
      <c r="L1424" s="121">
        <f t="shared" si="382"/>
        <v>0</v>
      </c>
      <c r="M1424" s="122" t="str">
        <f t="shared" si="378"/>
        <v/>
      </c>
      <c r="N1424" s="123" t="str">
        <f t="shared" si="379"/>
        <v/>
      </c>
      <c r="O1424" s="124" t="str">
        <f t="shared" si="383"/>
        <v/>
      </c>
      <c r="P1424" s="125" t="e">
        <f t="shared" si="380"/>
        <v>#N/A</v>
      </c>
      <c r="Q1424" s="126">
        <f t="shared" si="381"/>
        <v>0</v>
      </c>
      <c r="R1424" s="127">
        <f t="shared" si="384"/>
        <v>0</v>
      </c>
      <c r="S1424" s="132" t="str">
        <f t="shared" si="385"/>
        <v/>
      </c>
      <c r="T1424" s="133" t="str">
        <f t="shared" si="386"/>
        <v/>
      </c>
      <c r="U1424" s="133" t="str">
        <f t="shared" si="387"/>
        <v/>
      </c>
      <c r="V1424" s="133" t="str">
        <f t="shared" si="388"/>
        <v/>
      </c>
      <c r="W1424" s="133" t="str">
        <f t="shared" si="389"/>
        <v/>
      </c>
      <c r="X1424" s="134" t="str">
        <f t="shared" si="390"/>
        <v/>
      </c>
      <c r="Y1424" s="133" t="str">
        <f t="shared" si="391"/>
        <v/>
      </c>
      <c r="Z1424" s="135" t="str">
        <f t="shared" si="392"/>
        <v/>
      </c>
      <c r="AA1424" s="113"/>
      <c r="AB1424" s="113"/>
      <c r="AC1424" s="113"/>
      <c r="AD1424" s="113"/>
      <c r="AE1424" s="138"/>
      <c r="AF1424" s="138"/>
      <c r="AG1424" s="138"/>
      <c r="AH1424" s="113"/>
      <c r="AI1424" s="253" t="s">
        <v>4497</v>
      </c>
      <c r="AJ1424" s="234" t="s">
        <v>731</v>
      </c>
      <c r="AK1424" s="235">
        <v>0.04</v>
      </c>
      <c r="AL1424" s="254">
        <v>0</v>
      </c>
      <c r="AM1424" s="113" t="s">
        <v>2622</v>
      </c>
    </row>
    <row r="1425" spans="1:39" ht="12.75">
      <c r="A1425" s="114" t="str">
        <f t="shared" si="393"/>
        <v/>
      </c>
      <c r="B1425" s="115"/>
      <c r="C1425" s="116"/>
      <c r="D1425" s="116"/>
      <c r="E1425" s="146"/>
      <c r="F1425" s="146"/>
      <c r="G1425" s="147"/>
      <c r="H1425" s="117"/>
      <c r="I1425" s="118" t="str">
        <f t="shared" si="377"/>
        <v/>
      </c>
      <c r="J1425" s="119"/>
      <c r="K1425" s="120">
        <v>1</v>
      </c>
      <c r="L1425" s="121">
        <f t="shared" si="382"/>
        <v>0</v>
      </c>
      <c r="M1425" s="122" t="str">
        <f t="shared" si="378"/>
        <v/>
      </c>
      <c r="N1425" s="123" t="str">
        <f t="shared" si="379"/>
        <v/>
      </c>
      <c r="O1425" s="124" t="str">
        <f t="shared" si="383"/>
        <v/>
      </c>
      <c r="P1425" s="125" t="e">
        <f t="shared" si="380"/>
        <v>#N/A</v>
      </c>
      <c r="Q1425" s="126">
        <f t="shared" si="381"/>
        <v>0</v>
      </c>
      <c r="R1425" s="127">
        <f t="shared" si="384"/>
        <v>0</v>
      </c>
      <c r="S1425" s="132" t="str">
        <f t="shared" si="385"/>
        <v/>
      </c>
      <c r="T1425" s="133" t="str">
        <f t="shared" si="386"/>
        <v/>
      </c>
      <c r="U1425" s="133" t="str">
        <f t="shared" si="387"/>
        <v/>
      </c>
      <c r="V1425" s="133" t="str">
        <f t="shared" si="388"/>
        <v/>
      </c>
      <c r="W1425" s="133" t="str">
        <f t="shared" si="389"/>
        <v/>
      </c>
      <c r="X1425" s="134" t="str">
        <f t="shared" si="390"/>
        <v/>
      </c>
      <c r="Y1425" s="133" t="str">
        <f t="shared" si="391"/>
        <v/>
      </c>
      <c r="Z1425" s="135" t="str">
        <f t="shared" si="392"/>
        <v/>
      </c>
      <c r="AA1425" s="113"/>
      <c r="AB1425" s="113"/>
      <c r="AC1425" s="113"/>
      <c r="AD1425" s="113"/>
      <c r="AE1425" s="138"/>
      <c r="AF1425" s="138"/>
      <c r="AG1425" s="138"/>
      <c r="AH1425" s="113"/>
      <c r="AI1425" s="253" t="s">
        <v>4498</v>
      </c>
      <c r="AJ1425" s="234" t="s">
        <v>731</v>
      </c>
      <c r="AK1425" s="235">
        <v>0.04</v>
      </c>
      <c r="AL1425" s="254">
        <v>0</v>
      </c>
      <c r="AM1425" s="113" t="s">
        <v>2622</v>
      </c>
    </row>
    <row r="1426" spans="1:39" ht="12.75">
      <c r="A1426" s="114" t="str">
        <f t="shared" si="393"/>
        <v/>
      </c>
      <c r="B1426" s="115"/>
      <c r="C1426" s="116"/>
      <c r="D1426" s="116"/>
      <c r="E1426" s="146"/>
      <c r="F1426" s="146"/>
      <c r="G1426" s="147"/>
      <c r="H1426" s="117"/>
      <c r="I1426" s="118" t="str">
        <f t="shared" si="377"/>
        <v/>
      </c>
      <c r="J1426" s="119"/>
      <c r="K1426" s="120">
        <v>1</v>
      </c>
      <c r="L1426" s="121">
        <f t="shared" si="382"/>
        <v>0</v>
      </c>
      <c r="M1426" s="122" t="str">
        <f t="shared" si="378"/>
        <v/>
      </c>
      <c r="N1426" s="123" t="str">
        <f t="shared" si="379"/>
        <v/>
      </c>
      <c r="O1426" s="124" t="str">
        <f t="shared" si="383"/>
        <v/>
      </c>
      <c r="P1426" s="125" t="e">
        <f t="shared" si="380"/>
        <v>#N/A</v>
      </c>
      <c r="Q1426" s="126">
        <f t="shared" si="381"/>
        <v>0</v>
      </c>
      <c r="R1426" s="127">
        <f t="shared" si="384"/>
        <v>0</v>
      </c>
      <c r="S1426" s="132" t="str">
        <f t="shared" si="385"/>
        <v/>
      </c>
      <c r="T1426" s="133" t="str">
        <f t="shared" si="386"/>
        <v/>
      </c>
      <c r="U1426" s="133" t="str">
        <f t="shared" si="387"/>
        <v/>
      </c>
      <c r="V1426" s="133" t="str">
        <f t="shared" si="388"/>
        <v/>
      </c>
      <c r="W1426" s="133" t="str">
        <f t="shared" si="389"/>
        <v/>
      </c>
      <c r="X1426" s="134" t="str">
        <f t="shared" si="390"/>
        <v/>
      </c>
      <c r="Y1426" s="133" t="str">
        <f t="shared" si="391"/>
        <v/>
      </c>
      <c r="Z1426" s="135" t="str">
        <f t="shared" si="392"/>
        <v/>
      </c>
      <c r="AA1426" s="113"/>
      <c r="AB1426" s="113"/>
      <c r="AC1426" s="113"/>
      <c r="AD1426" s="113"/>
      <c r="AE1426" s="138"/>
      <c r="AF1426" s="138"/>
      <c r="AG1426" s="138"/>
      <c r="AH1426" s="113"/>
      <c r="AI1426" s="253" t="s">
        <v>4499</v>
      </c>
      <c r="AJ1426" s="234" t="s">
        <v>731</v>
      </c>
      <c r="AK1426" s="235">
        <v>0.04</v>
      </c>
      <c r="AL1426" s="254">
        <v>0</v>
      </c>
      <c r="AM1426" s="113" t="s">
        <v>2622</v>
      </c>
    </row>
    <row r="1427" spans="1:39" ht="12.75">
      <c r="A1427" s="114" t="str">
        <f t="shared" si="393"/>
        <v/>
      </c>
      <c r="B1427" s="115"/>
      <c r="C1427" s="116"/>
      <c r="D1427" s="116"/>
      <c r="E1427" s="146"/>
      <c r="F1427" s="146"/>
      <c r="G1427" s="147"/>
      <c r="H1427" s="117"/>
      <c r="I1427" s="118" t="str">
        <f t="shared" si="377"/>
        <v/>
      </c>
      <c r="J1427" s="119"/>
      <c r="K1427" s="120">
        <v>1</v>
      </c>
      <c r="L1427" s="121">
        <f t="shared" si="382"/>
        <v>0</v>
      </c>
      <c r="M1427" s="122" t="str">
        <f t="shared" si="378"/>
        <v/>
      </c>
      <c r="N1427" s="123" t="str">
        <f t="shared" si="379"/>
        <v/>
      </c>
      <c r="O1427" s="124" t="str">
        <f t="shared" si="383"/>
        <v/>
      </c>
      <c r="P1427" s="125" t="e">
        <f t="shared" si="380"/>
        <v>#N/A</v>
      </c>
      <c r="Q1427" s="126">
        <f t="shared" si="381"/>
        <v>0</v>
      </c>
      <c r="R1427" s="127">
        <f t="shared" si="384"/>
        <v>0</v>
      </c>
      <c r="S1427" s="132" t="str">
        <f t="shared" si="385"/>
        <v/>
      </c>
      <c r="T1427" s="133" t="str">
        <f t="shared" si="386"/>
        <v/>
      </c>
      <c r="U1427" s="133" t="str">
        <f t="shared" si="387"/>
        <v/>
      </c>
      <c r="V1427" s="133" t="str">
        <f t="shared" si="388"/>
        <v/>
      </c>
      <c r="W1427" s="133" t="str">
        <f t="shared" si="389"/>
        <v/>
      </c>
      <c r="X1427" s="134" t="str">
        <f t="shared" si="390"/>
        <v/>
      </c>
      <c r="Y1427" s="133" t="str">
        <f t="shared" si="391"/>
        <v/>
      </c>
      <c r="Z1427" s="135" t="str">
        <f t="shared" si="392"/>
        <v/>
      </c>
      <c r="AA1427" s="113"/>
      <c r="AB1427" s="113"/>
      <c r="AC1427" s="113"/>
      <c r="AD1427" s="113"/>
      <c r="AE1427" s="138"/>
      <c r="AF1427" s="138"/>
      <c r="AG1427" s="138"/>
      <c r="AH1427" s="113"/>
      <c r="AI1427" s="253" t="s">
        <v>4500</v>
      </c>
      <c r="AJ1427" s="234" t="s">
        <v>731</v>
      </c>
      <c r="AK1427" s="235">
        <v>0.04</v>
      </c>
      <c r="AL1427" s="254">
        <v>0</v>
      </c>
      <c r="AM1427" s="113" t="s">
        <v>2622</v>
      </c>
    </row>
    <row r="1428" spans="1:39" ht="12.75">
      <c r="A1428" s="114" t="str">
        <f t="shared" si="393"/>
        <v/>
      </c>
      <c r="B1428" s="115"/>
      <c r="C1428" s="116"/>
      <c r="D1428" s="116"/>
      <c r="E1428" s="146"/>
      <c r="F1428" s="146"/>
      <c r="G1428" s="147"/>
      <c r="H1428" s="117"/>
      <c r="I1428" s="118" t="str">
        <f t="shared" si="377"/>
        <v/>
      </c>
      <c r="J1428" s="119"/>
      <c r="K1428" s="120">
        <v>1</v>
      </c>
      <c r="L1428" s="121">
        <f t="shared" si="382"/>
        <v>0</v>
      </c>
      <c r="M1428" s="122" t="str">
        <f t="shared" si="378"/>
        <v/>
      </c>
      <c r="N1428" s="123" t="str">
        <f t="shared" si="379"/>
        <v/>
      </c>
      <c r="O1428" s="124" t="str">
        <f t="shared" si="383"/>
        <v/>
      </c>
      <c r="P1428" s="125" t="e">
        <f t="shared" si="380"/>
        <v>#N/A</v>
      </c>
      <c r="Q1428" s="126">
        <f t="shared" si="381"/>
        <v>0</v>
      </c>
      <c r="R1428" s="127">
        <f t="shared" si="384"/>
        <v>0</v>
      </c>
      <c r="S1428" s="132" t="str">
        <f t="shared" si="385"/>
        <v/>
      </c>
      <c r="T1428" s="133" t="str">
        <f t="shared" si="386"/>
        <v/>
      </c>
      <c r="U1428" s="133" t="str">
        <f t="shared" si="387"/>
        <v/>
      </c>
      <c r="V1428" s="133" t="str">
        <f t="shared" si="388"/>
        <v/>
      </c>
      <c r="W1428" s="133" t="str">
        <f t="shared" si="389"/>
        <v/>
      </c>
      <c r="X1428" s="134" t="str">
        <f t="shared" si="390"/>
        <v/>
      </c>
      <c r="Y1428" s="133" t="str">
        <f t="shared" si="391"/>
        <v/>
      </c>
      <c r="Z1428" s="135" t="str">
        <f t="shared" si="392"/>
        <v/>
      </c>
      <c r="AA1428" s="113"/>
      <c r="AB1428" s="113"/>
      <c r="AC1428" s="113"/>
      <c r="AD1428" s="113"/>
      <c r="AE1428" s="138"/>
      <c r="AF1428" s="138"/>
      <c r="AG1428" s="138"/>
      <c r="AH1428" s="113"/>
      <c r="AI1428" s="253" t="s">
        <v>4501</v>
      </c>
      <c r="AJ1428" s="234" t="s">
        <v>731</v>
      </c>
      <c r="AK1428" s="235">
        <v>0.04</v>
      </c>
      <c r="AL1428" s="254">
        <v>0</v>
      </c>
      <c r="AM1428" s="113" t="s">
        <v>2622</v>
      </c>
    </row>
    <row r="1429" spans="1:39" ht="12.75">
      <c r="A1429" s="114" t="str">
        <f t="shared" si="393"/>
        <v/>
      </c>
      <c r="B1429" s="115"/>
      <c r="C1429" s="116"/>
      <c r="D1429" s="116"/>
      <c r="E1429" s="146"/>
      <c r="F1429" s="146"/>
      <c r="G1429" s="147"/>
      <c r="H1429" s="117"/>
      <c r="I1429" s="118" t="str">
        <f t="shared" si="377"/>
        <v/>
      </c>
      <c r="J1429" s="119"/>
      <c r="K1429" s="120">
        <v>1</v>
      </c>
      <c r="L1429" s="121">
        <f t="shared" si="382"/>
        <v>0</v>
      </c>
      <c r="M1429" s="122" t="str">
        <f t="shared" si="378"/>
        <v/>
      </c>
      <c r="N1429" s="123" t="str">
        <f t="shared" si="379"/>
        <v/>
      </c>
      <c r="O1429" s="124" t="str">
        <f t="shared" si="383"/>
        <v/>
      </c>
      <c r="P1429" s="125" t="e">
        <f t="shared" si="380"/>
        <v>#N/A</v>
      </c>
      <c r="Q1429" s="126">
        <f t="shared" si="381"/>
        <v>0</v>
      </c>
      <c r="R1429" s="127">
        <f t="shared" si="384"/>
        <v>0</v>
      </c>
      <c r="S1429" s="132" t="str">
        <f t="shared" si="385"/>
        <v/>
      </c>
      <c r="T1429" s="133" t="str">
        <f t="shared" si="386"/>
        <v/>
      </c>
      <c r="U1429" s="133" t="str">
        <f t="shared" si="387"/>
        <v/>
      </c>
      <c r="V1429" s="133" t="str">
        <f t="shared" si="388"/>
        <v/>
      </c>
      <c r="W1429" s="133" t="str">
        <f t="shared" si="389"/>
        <v/>
      </c>
      <c r="X1429" s="134" t="str">
        <f t="shared" si="390"/>
        <v/>
      </c>
      <c r="Y1429" s="133" t="str">
        <f t="shared" si="391"/>
        <v/>
      </c>
      <c r="Z1429" s="135" t="str">
        <f t="shared" si="392"/>
        <v/>
      </c>
      <c r="AA1429" s="113"/>
      <c r="AB1429" s="113"/>
      <c r="AC1429" s="113"/>
      <c r="AD1429" s="113"/>
      <c r="AE1429" s="138"/>
      <c r="AF1429" s="138"/>
      <c r="AG1429" s="138"/>
      <c r="AH1429" s="113"/>
      <c r="AI1429" s="253" t="s">
        <v>4502</v>
      </c>
      <c r="AJ1429" s="234" t="s">
        <v>731</v>
      </c>
      <c r="AK1429" s="235">
        <v>0.04</v>
      </c>
      <c r="AL1429" s="254">
        <v>0</v>
      </c>
      <c r="AM1429" s="113" t="s">
        <v>2622</v>
      </c>
    </row>
    <row r="1430" spans="1:39" ht="12.75">
      <c r="A1430" s="114" t="str">
        <f t="shared" si="393"/>
        <v/>
      </c>
      <c r="B1430" s="115"/>
      <c r="C1430" s="116"/>
      <c r="D1430" s="116"/>
      <c r="E1430" s="146"/>
      <c r="F1430" s="146"/>
      <c r="G1430" s="147"/>
      <c r="H1430" s="117"/>
      <c r="I1430" s="118" t="str">
        <f t="shared" si="377"/>
        <v/>
      </c>
      <c r="J1430" s="119"/>
      <c r="K1430" s="120">
        <v>1</v>
      </c>
      <c r="L1430" s="121">
        <f t="shared" si="382"/>
        <v>0</v>
      </c>
      <c r="M1430" s="122" t="str">
        <f t="shared" si="378"/>
        <v/>
      </c>
      <c r="N1430" s="123" t="str">
        <f t="shared" si="379"/>
        <v/>
      </c>
      <c r="O1430" s="124" t="str">
        <f t="shared" si="383"/>
        <v/>
      </c>
      <c r="P1430" s="125" t="e">
        <f t="shared" si="380"/>
        <v>#N/A</v>
      </c>
      <c r="Q1430" s="126">
        <f t="shared" si="381"/>
        <v>0</v>
      </c>
      <c r="R1430" s="127">
        <f t="shared" si="384"/>
        <v>0</v>
      </c>
      <c r="S1430" s="132" t="str">
        <f t="shared" si="385"/>
        <v/>
      </c>
      <c r="T1430" s="133" t="str">
        <f t="shared" si="386"/>
        <v/>
      </c>
      <c r="U1430" s="133" t="str">
        <f t="shared" si="387"/>
        <v/>
      </c>
      <c r="V1430" s="133" t="str">
        <f t="shared" si="388"/>
        <v/>
      </c>
      <c r="W1430" s="133" t="str">
        <f t="shared" si="389"/>
        <v/>
      </c>
      <c r="X1430" s="134" t="str">
        <f t="shared" si="390"/>
        <v/>
      </c>
      <c r="Y1430" s="133" t="str">
        <f t="shared" si="391"/>
        <v/>
      </c>
      <c r="Z1430" s="135" t="str">
        <f t="shared" si="392"/>
        <v/>
      </c>
      <c r="AA1430" s="113"/>
      <c r="AB1430" s="113"/>
      <c r="AC1430" s="113"/>
      <c r="AD1430" s="113"/>
      <c r="AE1430" s="138"/>
      <c r="AF1430" s="138"/>
      <c r="AG1430" s="138"/>
      <c r="AH1430" s="113"/>
      <c r="AI1430" s="253" t="s">
        <v>4503</v>
      </c>
      <c r="AJ1430" s="234" t="s">
        <v>731</v>
      </c>
      <c r="AK1430" s="235">
        <v>0.04</v>
      </c>
      <c r="AL1430" s="254">
        <v>0</v>
      </c>
      <c r="AM1430" s="113" t="s">
        <v>2622</v>
      </c>
    </row>
    <row r="1431" spans="1:39" ht="12.75">
      <c r="A1431" s="114" t="str">
        <f t="shared" si="393"/>
        <v/>
      </c>
      <c r="B1431" s="115"/>
      <c r="C1431" s="116"/>
      <c r="D1431" s="116"/>
      <c r="E1431" s="146"/>
      <c r="F1431" s="146"/>
      <c r="G1431" s="147"/>
      <c r="H1431" s="117"/>
      <c r="I1431" s="118" t="str">
        <f t="shared" si="377"/>
        <v/>
      </c>
      <c r="J1431" s="119"/>
      <c r="K1431" s="120">
        <v>1</v>
      </c>
      <c r="L1431" s="121">
        <f t="shared" si="382"/>
        <v>0</v>
      </c>
      <c r="M1431" s="122" t="str">
        <f t="shared" si="378"/>
        <v/>
      </c>
      <c r="N1431" s="123" t="str">
        <f t="shared" si="379"/>
        <v/>
      </c>
      <c r="O1431" s="124" t="str">
        <f t="shared" si="383"/>
        <v/>
      </c>
      <c r="P1431" s="125" t="e">
        <f t="shared" si="380"/>
        <v>#N/A</v>
      </c>
      <c r="Q1431" s="126">
        <f t="shared" si="381"/>
        <v>0</v>
      </c>
      <c r="R1431" s="127">
        <f t="shared" si="384"/>
        <v>0</v>
      </c>
      <c r="S1431" s="132" t="str">
        <f t="shared" si="385"/>
        <v/>
      </c>
      <c r="T1431" s="133" t="str">
        <f t="shared" si="386"/>
        <v/>
      </c>
      <c r="U1431" s="133" t="str">
        <f t="shared" si="387"/>
        <v/>
      </c>
      <c r="V1431" s="133" t="str">
        <f t="shared" si="388"/>
        <v/>
      </c>
      <c r="W1431" s="133" t="str">
        <f t="shared" si="389"/>
        <v/>
      </c>
      <c r="X1431" s="134" t="str">
        <f t="shared" si="390"/>
        <v/>
      </c>
      <c r="Y1431" s="133" t="str">
        <f t="shared" si="391"/>
        <v/>
      </c>
      <c r="Z1431" s="135" t="str">
        <f t="shared" si="392"/>
        <v/>
      </c>
      <c r="AA1431" s="113"/>
      <c r="AB1431" s="113"/>
      <c r="AC1431" s="113"/>
      <c r="AD1431" s="113"/>
      <c r="AE1431" s="138"/>
      <c r="AF1431" s="138"/>
      <c r="AG1431" s="138"/>
      <c r="AH1431" s="113"/>
      <c r="AI1431" s="253" t="s">
        <v>4504</v>
      </c>
      <c r="AJ1431" s="234" t="s">
        <v>731</v>
      </c>
      <c r="AK1431" s="235">
        <v>0.04</v>
      </c>
      <c r="AL1431" s="254">
        <v>0</v>
      </c>
      <c r="AM1431" s="113" t="s">
        <v>2622</v>
      </c>
    </row>
    <row r="1432" spans="1:39" ht="12.75">
      <c r="A1432" s="114" t="str">
        <f t="shared" si="393"/>
        <v/>
      </c>
      <c r="B1432" s="115"/>
      <c r="C1432" s="116"/>
      <c r="D1432" s="116"/>
      <c r="E1432" s="146"/>
      <c r="F1432" s="146"/>
      <c r="G1432" s="147"/>
      <c r="H1432" s="117"/>
      <c r="I1432" s="118" t="str">
        <f t="shared" si="377"/>
        <v/>
      </c>
      <c r="J1432" s="119"/>
      <c r="K1432" s="120">
        <v>1</v>
      </c>
      <c r="L1432" s="121">
        <f t="shared" si="382"/>
        <v>0</v>
      </c>
      <c r="M1432" s="122" t="str">
        <f t="shared" si="378"/>
        <v/>
      </c>
      <c r="N1432" s="123" t="str">
        <f t="shared" si="379"/>
        <v/>
      </c>
      <c r="O1432" s="124" t="str">
        <f t="shared" si="383"/>
        <v/>
      </c>
      <c r="P1432" s="125" t="e">
        <f t="shared" si="380"/>
        <v>#N/A</v>
      </c>
      <c r="Q1432" s="126">
        <f t="shared" si="381"/>
        <v>0</v>
      </c>
      <c r="R1432" s="127">
        <f t="shared" si="384"/>
        <v>0</v>
      </c>
      <c r="S1432" s="132" t="str">
        <f t="shared" si="385"/>
        <v/>
      </c>
      <c r="T1432" s="133" t="str">
        <f t="shared" si="386"/>
        <v/>
      </c>
      <c r="U1432" s="133" t="str">
        <f t="shared" si="387"/>
        <v/>
      </c>
      <c r="V1432" s="133" t="str">
        <f t="shared" si="388"/>
        <v/>
      </c>
      <c r="W1432" s="133" t="str">
        <f t="shared" si="389"/>
        <v/>
      </c>
      <c r="X1432" s="134" t="str">
        <f t="shared" si="390"/>
        <v/>
      </c>
      <c r="Y1432" s="133" t="str">
        <f t="shared" si="391"/>
        <v/>
      </c>
      <c r="Z1432" s="135" t="str">
        <f t="shared" si="392"/>
        <v/>
      </c>
      <c r="AA1432" s="113"/>
      <c r="AB1432" s="113"/>
      <c r="AC1432" s="113"/>
      <c r="AD1432" s="113"/>
      <c r="AE1432" s="138"/>
      <c r="AF1432" s="138"/>
      <c r="AG1432" s="138"/>
      <c r="AH1432" s="113"/>
      <c r="AI1432" s="253" t="s">
        <v>4550</v>
      </c>
      <c r="AJ1432" s="234" t="s">
        <v>731</v>
      </c>
      <c r="AK1432" s="235">
        <v>0.04</v>
      </c>
      <c r="AL1432" s="254">
        <v>0</v>
      </c>
      <c r="AM1432" s="113" t="s">
        <v>2622</v>
      </c>
    </row>
    <row r="1433" spans="1:39" ht="12.75">
      <c r="A1433" s="114" t="str">
        <f t="shared" si="393"/>
        <v/>
      </c>
      <c r="B1433" s="115"/>
      <c r="C1433" s="116"/>
      <c r="D1433" s="116"/>
      <c r="E1433" s="146"/>
      <c r="F1433" s="146"/>
      <c r="G1433" s="147"/>
      <c r="H1433" s="117"/>
      <c r="I1433" s="118" t="str">
        <f t="shared" si="377"/>
        <v/>
      </c>
      <c r="J1433" s="119"/>
      <c r="K1433" s="120">
        <v>1</v>
      </c>
      <c r="L1433" s="121">
        <f t="shared" si="382"/>
        <v>0</v>
      </c>
      <c r="M1433" s="122" t="str">
        <f t="shared" si="378"/>
        <v/>
      </c>
      <c r="N1433" s="123" t="str">
        <f t="shared" si="379"/>
        <v/>
      </c>
      <c r="O1433" s="124" t="str">
        <f t="shared" si="383"/>
        <v/>
      </c>
      <c r="P1433" s="125" t="e">
        <f t="shared" si="380"/>
        <v>#N/A</v>
      </c>
      <c r="Q1433" s="126">
        <f t="shared" si="381"/>
        <v>0</v>
      </c>
      <c r="R1433" s="127">
        <f t="shared" si="384"/>
        <v>0</v>
      </c>
      <c r="S1433" s="132" t="str">
        <f t="shared" si="385"/>
        <v/>
      </c>
      <c r="T1433" s="133" t="str">
        <f t="shared" si="386"/>
        <v/>
      </c>
      <c r="U1433" s="133" t="str">
        <f t="shared" si="387"/>
        <v/>
      </c>
      <c r="V1433" s="133" t="str">
        <f t="shared" si="388"/>
        <v/>
      </c>
      <c r="W1433" s="133" t="str">
        <f t="shared" si="389"/>
        <v/>
      </c>
      <c r="X1433" s="134" t="str">
        <f t="shared" si="390"/>
        <v/>
      </c>
      <c r="Y1433" s="133" t="str">
        <f t="shared" si="391"/>
        <v/>
      </c>
      <c r="Z1433" s="135" t="str">
        <f t="shared" si="392"/>
        <v/>
      </c>
      <c r="AA1433" s="113"/>
      <c r="AB1433" s="113"/>
      <c r="AC1433" s="113"/>
      <c r="AD1433" s="113"/>
      <c r="AE1433" s="138"/>
      <c r="AF1433" s="138"/>
      <c r="AG1433" s="138"/>
      <c r="AH1433" s="113"/>
      <c r="AI1433" s="253" t="s">
        <v>4551</v>
      </c>
      <c r="AJ1433" s="234" t="s">
        <v>731</v>
      </c>
      <c r="AK1433" s="235">
        <v>0.04</v>
      </c>
      <c r="AL1433" s="254">
        <v>0</v>
      </c>
      <c r="AM1433" s="113" t="s">
        <v>2622</v>
      </c>
    </row>
    <row r="1434" spans="1:39" ht="12.75">
      <c r="A1434" s="114" t="str">
        <f t="shared" si="393"/>
        <v/>
      </c>
      <c r="B1434" s="115"/>
      <c r="C1434" s="116"/>
      <c r="D1434" s="116"/>
      <c r="E1434" s="146"/>
      <c r="F1434" s="146"/>
      <c r="G1434" s="147"/>
      <c r="H1434" s="117"/>
      <c r="I1434" s="118" t="str">
        <f t="shared" si="377"/>
        <v/>
      </c>
      <c r="J1434" s="119"/>
      <c r="K1434" s="120">
        <v>1</v>
      </c>
      <c r="L1434" s="121">
        <f t="shared" si="382"/>
        <v>0</v>
      </c>
      <c r="M1434" s="122" t="str">
        <f t="shared" si="378"/>
        <v/>
      </c>
      <c r="N1434" s="123" t="str">
        <f t="shared" si="379"/>
        <v/>
      </c>
      <c r="O1434" s="124" t="str">
        <f t="shared" si="383"/>
        <v/>
      </c>
      <c r="P1434" s="125" t="e">
        <f t="shared" si="380"/>
        <v>#N/A</v>
      </c>
      <c r="Q1434" s="126">
        <f t="shared" si="381"/>
        <v>0</v>
      </c>
      <c r="R1434" s="127">
        <f t="shared" si="384"/>
        <v>0</v>
      </c>
      <c r="S1434" s="132" t="str">
        <f t="shared" si="385"/>
        <v/>
      </c>
      <c r="T1434" s="133" t="str">
        <f t="shared" si="386"/>
        <v/>
      </c>
      <c r="U1434" s="133" t="str">
        <f t="shared" si="387"/>
        <v/>
      </c>
      <c r="V1434" s="133" t="str">
        <f t="shared" si="388"/>
        <v/>
      </c>
      <c r="W1434" s="133" t="str">
        <f t="shared" si="389"/>
        <v/>
      </c>
      <c r="X1434" s="134" t="str">
        <f t="shared" si="390"/>
        <v/>
      </c>
      <c r="Y1434" s="133" t="str">
        <f t="shared" si="391"/>
        <v/>
      </c>
      <c r="Z1434" s="135" t="str">
        <f t="shared" si="392"/>
        <v/>
      </c>
      <c r="AA1434" s="113"/>
      <c r="AB1434" s="113"/>
      <c r="AC1434" s="113"/>
      <c r="AD1434" s="113"/>
      <c r="AE1434" s="138"/>
      <c r="AF1434" s="138"/>
      <c r="AG1434" s="138"/>
      <c r="AH1434" s="113"/>
      <c r="AI1434" s="253" t="s">
        <v>4552</v>
      </c>
      <c r="AJ1434" s="234" t="s">
        <v>731</v>
      </c>
      <c r="AK1434" s="235">
        <v>0.04</v>
      </c>
      <c r="AL1434" s="254">
        <v>0</v>
      </c>
      <c r="AM1434" s="113" t="s">
        <v>2622</v>
      </c>
    </row>
    <row r="1435" spans="1:39" ht="12.75">
      <c r="A1435" s="114" t="str">
        <f t="shared" si="393"/>
        <v/>
      </c>
      <c r="B1435" s="115"/>
      <c r="C1435" s="116"/>
      <c r="D1435" s="116"/>
      <c r="E1435" s="146"/>
      <c r="F1435" s="146"/>
      <c r="G1435" s="147"/>
      <c r="H1435" s="117"/>
      <c r="I1435" s="118" t="str">
        <f t="shared" si="377"/>
        <v/>
      </c>
      <c r="J1435" s="119"/>
      <c r="K1435" s="120">
        <v>1</v>
      </c>
      <c r="L1435" s="121">
        <f t="shared" si="382"/>
        <v>0</v>
      </c>
      <c r="M1435" s="122" t="str">
        <f t="shared" si="378"/>
        <v/>
      </c>
      <c r="N1435" s="123" t="str">
        <f t="shared" si="379"/>
        <v/>
      </c>
      <c r="O1435" s="124" t="str">
        <f t="shared" si="383"/>
        <v/>
      </c>
      <c r="P1435" s="125" t="e">
        <f t="shared" si="380"/>
        <v>#N/A</v>
      </c>
      <c r="Q1435" s="126">
        <f t="shared" si="381"/>
        <v>0</v>
      </c>
      <c r="R1435" s="127">
        <f t="shared" si="384"/>
        <v>0</v>
      </c>
      <c r="S1435" s="132" t="str">
        <f t="shared" si="385"/>
        <v/>
      </c>
      <c r="T1435" s="133" t="str">
        <f t="shared" si="386"/>
        <v/>
      </c>
      <c r="U1435" s="133" t="str">
        <f t="shared" si="387"/>
        <v/>
      </c>
      <c r="V1435" s="133" t="str">
        <f t="shared" si="388"/>
        <v/>
      </c>
      <c r="W1435" s="133" t="str">
        <f t="shared" si="389"/>
        <v/>
      </c>
      <c r="X1435" s="134" t="str">
        <f t="shared" si="390"/>
        <v/>
      </c>
      <c r="Y1435" s="133" t="str">
        <f t="shared" si="391"/>
        <v/>
      </c>
      <c r="Z1435" s="135" t="str">
        <f t="shared" si="392"/>
        <v/>
      </c>
      <c r="AA1435" s="113"/>
      <c r="AB1435" s="113"/>
      <c r="AC1435" s="113"/>
      <c r="AD1435" s="113"/>
      <c r="AE1435" s="138"/>
      <c r="AF1435" s="138"/>
      <c r="AG1435" s="138"/>
      <c r="AH1435" s="113"/>
      <c r="AI1435" s="253" t="s">
        <v>4553</v>
      </c>
      <c r="AJ1435" s="234" t="s">
        <v>731</v>
      </c>
      <c r="AK1435" s="235">
        <v>0.04</v>
      </c>
      <c r="AL1435" s="254">
        <v>0</v>
      </c>
      <c r="AM1435" s="113" t="s">
        <v>2622</v>
      </c>
    </row>
    <row r="1436" spans="1:39" ht="12.75">
      <c r="A1436" s="114" t="str">
        <f t="shared" si="393"/>
        <v/>
      </c>
      <c r="B1436" s="115"/>
      <c r="C1436" s="116"/>
      <c r="D1436" s="116"/>
      <c r="E1436" s="146"/>
      <c r="F1436" s="146"/>
      <c r="G1436" s="147"/>
      <c r="H1436" s="117"/>
      <c r="I1436" s="118" t="str">
        <f t="shared" si="377"/>
        <v/>
      </c>
      <c r="J1436" s="119"/>
      <c r="K1436" s="120">
        <v>1</v>
      </c>
      <c r="L1436" s="121">
        <f t="shared" si="382"/>
        <v>0</v>
      </c>
      <c r="M1436" s="122" t="str">
        <f t="shared" si="378"/>
        <v/>
      </c>
      <c r="N1436" s="123" t="str">
        <f t="shared" si="379"/>
        <v/>
      </c>
      <c r="O1436" s="124" t="str">
        <f t="shared" si="383"/>
        <v/>
      </c>
      <c r="P1436" s="125" t="e">
        <f t="shared" si="380"/>
        <v>#N/A</v>
      </c>
      <c r="Q1436" s="126">
        <f t="shared" si="381"/>
        <v>0</v>
      </c>
      <c r="R1436" s="127">
        <f t="shared" si="384"/>
        <v>0</v>
      </c>
      <c r="S1436" s="132" t="str">
        <f t="shared" si="385"/>
        <v/>
      </c>
      <c r="T1436" s="133" t="str">
        <f t="shared" si="386"/>
        <v/>
      </c>
      <c r="U1436" s="133" t="str">
        <f t="shared" si="387"/>
        <v/>
      </c>
      <c r="V1436" s="133" t="str">
        <f t="shared" si="388"/>
        <v/>
      </c>
      <c r="W1436" s="133" t="str">
        <f t="shared" si="389"/>
        <v/>
      </c>
      <c r="X1436" s="134" t="str">
        <f t="shared" si="390"/>
        <v/>
      </c>
      <c r="Y1436" s="133" t="str">
        <f t="shared" si="391"/>
        <v/>
      </c>
      <c r="Z1436" s="135" t="str">
        <f t="shared" si="392"/>
        <v/>
      </c>
      <c r="AA1436" s="113"/>
      <c r="AB1436" s="113"/>
      <c r="AC1436" s="113"/>
      <c r="AD1436" s="113"/>
      <c r="AE1436" s="138"/>
      <c r="AF1436" s="138"/>
      <c r="AG1436" s="138"/>
      <c r="AH1436" s="113"/>
      <c r="AI1436" s="253" t="s">
        <v>4554</v>
      </c>
      <c r="AJ1436" s="234" t="s">
        <v>731</v>
      </c>
      <c r="AK1436" s="235">
        <v>0.04</v>
      </c>
      <c r="AL1436" s="254">
        <v>0</v>
      </c>
      <c r="AM1436" s="113" t="s">
        <v>2622</v>
      </c>
    </row>
    <row r="1437" spans="1:39" ht="12.75">
      <c r="A1437" s="114" t="str">
        <f t="shared" si="393"/>
        <v/>
      </c>
      <c r="B1437" s="115"/>
      <c r="C1437" s="116"/>
      <c r="D1437" s="116"/>
      <c r="E1437" s="146"/>
      <c r="F1437" s="146"/>
      <c r="G1437" s="147"/>
      <c r="H1437" s="117"/>
      <c r="I1437" s="118" t="str">
        <f t="shared" si="377"/>
        <v/>
      </c>
      <c r="J1437" s="119"/>
      <c r="K1437" s="120">
        <v>1</v>
      </c>
      <c r="L1437" s="121">
        <f t="shared" si="382"/>
        <v>0</v>
      </c>
      <c r="M1437" s="122" t="str">
        <f t="shared" si="378"/>
        <v/>
      </c>
      <c r="N1437" s="123" t="str">
        <f t="shared" si="379"/>
        <v/>
      </c>
      <c r="O1437" s="124" t="str">
        <f t="shared" si="383"/>
        <v/>
      </c>
      <c r="P1437" s="125" t="e">
        <f t="shared" si="380"/>
        <v>#N/A</v>
      </c>
      <c r="Q1437" s="126">
        <f t="shared" si="381"/>
        <v>0</v>
      </c>
      <c r="R1437" s="127">
        <f t="shared" si="384"/>
        <v>0</v>
      </c>
      <c r="S1437" s="132" t="str">
        <f t="shared" si="385"/>
        <v/>
      </c>
      <c r="T1437" s="133" t="str">
        <f t="shared" si="386"/>
        <v/>
      </c>
      <c r="U1437" s="133" t="str">
        <f t="shared" si="387"/>
        <v/>
      </c>
      <c r="V1437" s="133" t="str">
        <f t="shared" si="388"/>
        <v/>
      </c>
      <c r="W1437" s="133" t="str">
        <f t="shared" si="389"/>
        <v/>
      </c>
      <c r="X1437" s="134" t="str">
        <f t="shared" si="390"/>
        <v/>
      </c>
      <c r="Y1437" s="133" t="str">
        <f t="shared" si="391"/>
        <v/>
      </c>
      <c r="Z1437" s="135" t="str">
        <f t="shared" si="392"/>
        <v/>
      </c>
      <c r="AA1437" s="113"/>
      <c r="AB1437" s="113"/>
      <c r="AC1437" s="113"/>
      <c r="AD1437" s="113"/>
      <c r="AE1437" s="138"/>
      <c r="AF1437" s="138"/>
      <c r="AG1437" s="138"/>
      <c r="AH1437" s="113"/>
      <c r="AI1437" s="253" t="s">
        <v>4555</v>
      </c>
      <c r="AJ1437" s="234" t="s">
        <v>731</v>
      </c>
      <c r="AK1437" s="235">
        <v>0.04</v>
      </c>
      <c r="AL1437" s="254">
        <v>0</v>
      </c>
      <c r="AM1437" s="113" t="s">
        <v>2622</v>
      </c>
    </row>
    <row r="1438" spans="1:39" ht="12.75">
      <c r="A1438" s="114" t="str">
        <f t="shared" si="393"/>
        <v/>
      </c>
      <c r="B1438" s="115"/>
      <c r="C1438" s="116"/>
      <c r="D1438" s="116"/>
      <c r="E1438" s="146"/>
      <c r="F1438" s="146"/>
      <c r="G1438" s="147"/>
      <c r="H1438" s="117"/>
      <c r="I1438" s="118" t="str">
        <f t="shared" si="377"/>
        <v/>
      </c>
      <c r="J1438" s="119"/>
      <c r="K1438" s="120">
        <v>1</v>
      </c>
      <c r="L1438" s="121">
        <f t="shared" si="382"/>
        <v>0</v>
      </c>
      <c r="M1438" s="122" t="str">
        <f t="shared" si="378"/>
        <v/>
      </c>
      <c r="N1438" s="123" t="str">
        <f t="shared" si="379"/>
        <v/>
      </c>
      <c r="O1438" s="124" t="str">
        <f t="shared" si="383"/>
        <v/>
      </c>
      <c r="P1438" s="125" t="e">
        <f t="shared" si="380"/>
        <v>#N/A</v>
      </c>
      <c r="Q1438" s="126">
        <f t="shared" si="381"/>
        <v>0</v>
      </c>
      <c r="R1438" s="127">
        <f t="shared" si="384"/>
        <v>0</v>
      </c>
      <c r="S1438" s="132" t="str">
        <f t="shared" si="385"/>
        <v/>
      </c>
      <c r="T1438" s="133" t="str">
        <f t="shared" si="386"/>
        <v/>
      </c>
      <c r="U1438" s="133" t="str">
        <f t="shared" si="387"/>
        <v/>
      </c>
      <c r="V1438" s="133" t="str">
        <f t="shared" si="388"/>
        <v/>
      </c>
      <c r="W1438" s="133" t="str">
        <f t="shared" si="389"/>
        <v/>
      </c>
      <c r="X1438" s="134" t="str">
        <f t="shared" si="390"/>
        <v/>
      </c>
      <c r="Y1438" s="133" t="str">
        <f t="shared" si="391"/>
        <v/>
      </c>
      <c r="Z1438" s="135" t="str">
        <f t="shared" si="392"/>
        <v/>
      </c>
      <c r="AA1438" s="113"/>
      <c r="AB1438" s="113"/>
      <c r="AC1438" s="113"/>
      <c r="AD1438" s="113"/>
      <c r="AE1438" s="138"/>
      <c r="AF1438" s="138"/>
      <c r="AG1438" s="138"/>
      <c r="AH1438" s="113"/>
      <c r="AI1438" s="253" t="s">
        <v>4556</v>
      </c>
      <c r="AJ1438" s="234" t="s">
        <v>731</v>
      </c>
      <c r="AK1438" s="235">
        <v>0.04</v>
      </c>
      <c r="AL1438" s="254">
        <v>0</v>
      </c>
      <c r="AM1438" s="113" t="s">
        <v>2622</v>
      </c>
    </row>
    <row r="1439" spans="1:39" ht="12.75">
      <c r="A1439" s="114" t="str">
        <f t="shared" si="393"/>
        <v/>
      </c>
      <c r="B1439" s="115"/>
      <c r="C1439" s="116"/>
      <c r="D1439" s="116"/>
      <c r="E1439" s="146"/>
      <c r="F1439" s="146"/>
      <c r="G1439" s="147"/>
      <c r="H1439" s="117"/>
      <c r="I1439" s="118" t="str">
        <f t="shared" si="377"/>
        <v/>
      </c>
      <c r="J1439" s="119"/>
      <c r="K1439" s="120">
        <v>1</v>
      </c>
      <c r="L1439" s="121">
        <f t="shared" si="382"/>
        <v>0</v>
      </c>
      <c r="M1439" s="122" t="str">
        <f t="shared" si="378"/>
        <v/>
      </c>
      <c r="N1439" s="123" t="str">
        <f t="shared" si="379"/>
        <v/>
      </c>
      <c r="O1439" s="124" t="str">
        <f t="shared" si="383"/>
        <v/>
      </c>
      <c r="P1439" s="125" t="e">
        <f t="shared" si="380"/>
        <v>#N/A</v>
      </c>
      <c r="Q1439" s="126">
        <f t="shared" si="381"/>
        <v>0</v>
      </c>
      <c r="R1439" s="127">
        <f t="shared" si="384"/>
        <v>0</v>
      </c>
      <c r="S1439" s="132" t="str">
        <f t="shared" si="385"/>
        <v/>
      </c>
      <c r="T1439" s="133" t="str">
        <f t="shared" si="386"/>
        <v/>
      </c>
      <c r="U1439" s="133" t="str">
        <f t="shared" si="387"/>
        <v/>
      </c>
      <c r="V1439" s="133" t="str">
        <f t="shared" si="388"/>
        <v/>
      </c>
      <c r="W1439" s="133" t="str">
        <f t="shared" si="389"/>
        <v/>
      </c>
      <c r="X1439" s="134" t="str">
        <f t="shared" si="390"/>
        <v/>
      </c>
      <c r="Y1439" s="133" t="str">
        <f t="shared" si="391"/>
        <v/>
      </c>
      <c r="Z1439" s="135" t="str">
        <f t="shared" si="392"/>
        <v/>
      </c>
      <c r="AA1439" s="113"/>
      <c r="AB1439" s="113"/>
      <c r="AC1439" s="113"/>
      <c r="AD1439" s="113"/>
      <c r="AE1439" s="138"/>
      <c r="AF1439" s="138"/>
      <c r="AG1439" s="138"/>
      <c r="AH1439" s="113"/>
      <c r="AI1439" s="253" t="s">
        <v>4557</v>
      </c>
      <c r="AJ1439" s="234" t="s">
        <v>731</v>
      </c>
      <c r="AK1439" s="235">
        <v>0.04</v>
      </c>
      <c r="AL1439" s="254">
        <v>0</v>
      </c>
      <c r="AM1439" s="113" t="s">
        <v>2622</v>
      </c>
    </row>
    <row r="1440" spans="1:39" ht="12.75">
      <c r="A1440" s="114" t="str">
        <f t="shared" si="393"/>
        <v/>
      </c>
      <c r="B1440" s="115"/>
      <c r="C1440" s="116"/>
      <c r="D1440" s="116"/>
      <c r="E1440" s="146"/>
      <c r="F1440" s="146"/>
      <c r="G1440" s="147"/>
      <c r="H1440" s="117"/>
      <c r="I1440" s="118" t="str">
        <f t="shared" si="377"/>
        <v/>
      </c>
      <c r="J1440" s="119"/>
      <c r="K1440" s="120">
        <v>1</v>
      </c>
      <c r="L1440" s="121">
        <f t="shared" si="382"/>
        <v>0</v>
      </c>
      <c r="M1440" s="122" t="str">
        <f t="shared" si="378"/>
        <v/>
      </c>
      <c r="N1440" s="123" t="str">
        <f t="shared" si="379"/>
        <v/>
      </c>
      <c r="O1440" s="124" t="str">
        <f t="shared" si="383"/>
        <v/>
      </c>
      <c r="P1440" s="125" t="e">
        <f t="shared" si="380"/>
        <v>#N/A</v>
      </c>
      <c r="Q1440" s="126">
        <f t="shared" si="381"/>
        <v>0</v>
      </c>
      <c r="R1440" s="127">
        <f t="shared" si="384"/>
        <v>0</v>
      </c>
      <c r="S1440" s="132" t="str">
        <f t="shared" si="385"/>
        <v/>
      </c>
      <c r="T1440" s="133" t="str">
        <f t="shared" si="386"/>
        <v/>
      </c>
      <c r="U1440" s="133" t="str">
        <f t="shared" si="387"/>
        <v/>
      </c>
      <c r="V1440" s="133" t="str">
        <f t="shared" si="388"/>
        <v/>
      </c>
      <c r="W1440" s="133" t="str">
        <f t="shared" si="389"/>
        <v/>
      </c>
      <c r="X1440" s="134" t="str">
        <f t="shared" si="390"/>
        <v/>
      </c>
      <c r="Y1440" s="133" t="str">
        <f t="shared" si="391"/>
        <v/>
      </c>
      <c r="Z1440" s="135" t="str">
        <f t="shared" si="392"/>
        <v/>
      </c>
      <c r="AA1440" s="113"/>
      <c r="AB1440" s="113"/>
      <c r="AC1440" s="113"/>
      <c r="AD1440" s="113"/>
      <c r="AE1440" s="138"/>
      <c r="AF1440" s="138"/>
      <c r="AG1440" s="138"/>
      <c r="AH1440" s="113"/>
      <c r="AI1440" s="253" t="s">
        <v>4558</v>
      </c>
      <c r="AJ1440" s="234" t="s">
        <v>731</v>
      </c>
      <c r="AK1440" s="235">
        <v>0.04</v>
      </c>
      <c r="AL1440" s="254">
        <v>0</v>
      </c>
      <c r="AM1440" s="113" t="s">
        <v>2622</v>
      </c>
    </row>
    <row r="1441" spans="1:39" ht="12.75">
      <c r="A1441" s="114" t="str">
        <f t="shared" si="393"/>
        <v/>
      </c>
      <c r="B1441" s="115"/>
      <c r="C1441" s="116"/>
      <c r="D1441" s="116"/>
      <c r="E1441" s="146"/>
      <c r="F1441" s="146"/>
      <c r="G1441" s="147"/>
      <c r="H1441" s="117"/>
      <c r="I1441" s="118" t="str">
        <f t="shared" si="377"/>
        <v/>
      </c>
      <c r="J1441" s="119"/>
      <c r="K1441" s="120">
        <v>1</v>
      </c>
      <c r="L1441" s="121">
        <f t="shared" si="382"/>
        <v>0</v>
      </c>
      <c r="M1441" s="122" t="str">
        <f t="shared" si="378"/>
        <v/>
      </c>
      <c r="N1441" s="123" t="str">
        <f t="shared" si="379"/>
        <v/>
      </c>
      <c r="O1441" s="124" t="str">
        <f t="shared" si="383"/>
        <v/>
      </c>
      <c r="P1441" s="125" t="e">
        <f t="shared" si="380"/>
        <v>#N/A</v>
      </c>
      <c r="Q1441" s="126">
        <f t="shared" si="381"/>
        <v>0</v>
      </c>
      <c r="R1441" s="127">
        <f t="shared" si="384"/>
        <v>0</v>
      </c>
      <c r="S1441" s="132" t="str">
        <f t="shared" si="385"/>
        <v/>
      </c>
      <c r="T1441" s="133" t="str">
        <f t="shared" si="386"/>
        <v/>
      </c>
      <c r="U1441" s="133" t="str">
        <f t="shared" si="387"/>
        <v/>
      </c>
      <c r="V1441" s="133" t="str">
        <f t="shared" si="388"/>
        <v/>
      </c>
      <c r="W1441" s="133" t="str">
        <f t="shared" si="389"/>
        <v/>
      </c>
      <c r="X1441" s="134" t="str">
        <f t="shared" si="390"/>
        <v/>
      </c>
      <c r="Y1441" s="133" t="str">
        <f t="shared" si="391"/>
        <v/>
      </c>
      <c r="Z1441" s="135" t="str">
        <f t="shared" si="392"/>
        <v/>
      </c>
      <c r="AA1441" s="113"/>
      <c r="AB1441" s="113"/>
      <c r="AC1441" s="113"/>
      <c r="AD1441" s="113"/>
      <c r="AE1441" s="138"/>
      <c r="AF1441" s="138"/>
      <c r="AG1441" s="138"/>
      <c r="AH1441" s="113"/>
      <c r="AI1441" s="253" t="s">
        <v>4559</v>
      </c>
      <c r="AJ1441" s="234" t="s">
        <v>731</v>
      </c>
      <c r="AK1441" s="235">
        <v>0.04</v>
      </c>
      <c r="AL1441" s="254">
        <v>0</v>
      </c>
      <c r="AM1441" s="113" t="s">
        <v>2622</v>
      </c>
    </row>
    <row r="1442" spans="1:39" ht="12.75">
      <c r="A1442" s="114" t="str">
        <f t="shared" si="393"/>
        <v/>
      </c>
      <c r="B1442" s="115"/>
      <c r="C1442" s="116"/>
      <c r="D1442" s="116"/>
      <c r="E1442" s="146"/>
      <c r="F1442" s="146"/>
      <c r="G1442" s="147"/>
      <c r="H1442" s="117"/>
      <c r="I1442" s="118" t="str">
        <f t="shared" si="377"/>
        <v/>
      </c>
      <c r="J1442" s="119"/>
      <c r="K1442" s="120">
        <v>1</v>
      </c>
      <c r="L1442" s="121">
        <f t="shared" si="382"/>
        <v>0</v>
      </c>
      <c r="M1442" s="122" t="str">
        <f t="shared" si="378"/>
        <v/>
      </c>
      <c r="N1442" s="123" t="str">
        <f t="shared" si="379"/>
        <v/>
      </c>
      <c r="O1442" s="124" t="str">
        <f t="shared" si="383"/>
        <v/>
      </c>
      <c r="P1442" s="125" t="e">
        <f t="shared" si="380"/>
        <v>#N/A</v>
      </c>
      <c r="Q1442" s="126">
        <f t="shared" si="381"/>
        <v>0</v>
      </c>
      <c r="R1442" s="127">
        <f t="shared" si="384"/>
        <v>0</v>
      </c>
      <c r="S1442" s="132" t="str">
        <f t="shared" si="385"/>
        <v/>
      </c>
      <c r="T1442" s="133" t="str">
        <f t="shared" si="386"/>
        <v/>
      </c>
      <c r="U1442" s="133" t="str">
        <f t="shared" si="387"/>
        <v/>
      </c>
      <c r="V1442" s="133" t="str">
        <f t="shared" si="388"/>
        <v/>
      </c>
      <c r="W1442" s="133" t="str">
        <f t="shared" si="389"/>
        <v/>
      </c>
      <c r="X1442" s="134" t="str">
        <f t="shared" si="390"/>
        <v/>
      </c>
      <c r="Y1442" s="133" t="str">
        <f t="shared" si="391"/>
        <v/>
      </c>
      <c r="Z1442" s="135" t="str">
        <f t="shared" si="392"/>
        <v/>
      </c>
      <c r="AA1442" s="113"/>
      <c r="AB1442" s="113"/>
      <c r="AC1442" s="113"/>
      <c r="AD1442" s="113"/>
      <c r="AE1442" s="138"/>
      <c r="AF1442" s="138"/>
      <c r="AG1442" s="138"/>
      <c r="AH1442" s="113"/>
      <c r="AI1442" s="253" t="s">
        <v>4560</v>
      </c>
      <c r="AJ1442" s="234" t="s">
        <v>731</v>
      </c>
      <c r="AK1442" s="235">
        <v>0.04</v>
      </c>
      <c r="AL1442" s="254">
        <v>0</v>
      </c>
      <c r="AM1442" s="113" t="s">
        <v>2622</v>
      </c>
    </row>
    <row r="1443" spans="1:39" ht="12.75">
      <c r="A1443" s="114" t="str">
        <f t="shared" si="393"/>
        <v/>
      </c>
      <c r="B1443" s="115"/>
      <c r="C1443" s="116"/>
      <c r="D1443" s="116"/>
      <c r="E1443" s="146"/>
      <c r="F1443" s="146"/>
      <c r="G1443" s="147"/>
      <c r="H1443" s="117"/>
      <c r="I1443" s="118" t="str">
        <f t="shared" si="377"/>
        <v/>
      </c>
      <c r="J1443" s="119"/>
      <c r="K1443" s="120">
        <v>1</v>
      </c>
      <c r="L1443" s="121">
        <f t="shared" si="382"/>
        <v>0</v>
      </c>
      <c r="M1443" s="122" t="str">
        <f t="shared" si="378"/>
        <v/>
      </c>
      <c r="N1443" s="123" t="str">
        <f t="shared" si="379"/>
        <v/>
      </c>
      <c r="O1443" s="124" t="str">
        <f t="shared" si="383"/>
        <v/>
      </c>
      <c r="P1443" s="125" t="e">
        <f t="shared" si="380"/>
        <v>#N/A</v>
      </c>
      <c r="Q1443" s="126">
        <f t="shared" si="381"/>
        <v>0</v>
      </c>
      <c r="R1443" s="127">
        <f t="shared" si="384"/>
        <v>0</v>
      </c>
      <c r="S1443" s="132" t="str">
        <f t="shared" si="385"/>
        <v/>
      </c>
      <c r="T1443" s="133" t="str">
        <f t="shared" si="386"/>
        <v/>
      </c>
      <c r="U1443" s="133" t="str">
        <f t="shared" si="387"/>
        <v/>
      </c>
      <c r="V1443" s="133" t="str">
        <f t="shared" si="388"/>
        <v/>
      </c>
      <c r="W1443" s="133" t="str">
        <f t="shared" si="389"/>
        <v/>
      </c>
      <c r="X1443" s="134" t="str">
        <f t="shared" si="390"/>
        <v/>
      </c>
      <c r="Y1443" s="133" t="str">
        <f t="shared" si="391"/>
        <v/>
      </c>
      <c r="Z1443" s="135" t="str">
        <f t="shared" si="392"/>
        <v/>
      </c>
      <c r="AA1443" s="113"/>
      <c r="AB1443" s="113"/>
      <c r="AC1443" s="113"/>
      <c r="AD1443" s="113"/>
      <c r="AE1443" s="138"/>
      <c r="AF1443" s="138"/>
      <c r="AG1443" s="138"/>
      <c r="AH1443" s="113"/>
      <c r="AI1443" s="253" t="s">
        <v>6739</v>
      </c>
      <c r="AJ1443" s="234" t="s">
        <v>731</v>
      </c>
      <c r="AK1443" s="235">
        <v>0.04</v>
      </c>
      <c r="AL1443" s="254">
        <v>0</v>
      </c>
      <c r="AM1443" s="113" t="s">
        <v>2622</v>
      </c>
    </row>
    <row r="1444" spans="1:39" ht="12.75">
      <c r="A1444" s="114" t="str">
        <f t="shared" si="393"/>
        <v/>
      </c>
      <c r="B1444" s="115"/>
      <c r="C1444" s="116"/>
      <c r="D1444" s="116"/>
      <c r="E1444" s="146"/>
      <c r="F1444" s="146"/>
      <c r="G1444" s="147"/>
      <c r="H1444" s="117"/>
      <c r="I1444" s="118" t="str">
        <f t="shared" si="377"/>
        <v/>
      </c>
      <c r="J1444" s="119"/>
      <c r="K1444" s="120">
        <v>1</v>
      </c>
      <c r="L1444" s="121">
        <f t="shared" si="382"/>
        <v>0</v>
      </c>
      <c r="M1444" s="122" t="str">
        <f t="shared" si="378"/>
        <v/>
      </c>
      <c r="N1444" s="123" t="str">
        <f t="shared" si="379"/>
        <v/>
      </c>
      <c r="O1444" s="124" t="str">
        <f t="shared" si="383"/>
        <v/>
      </c>
      <c r="P1444" s="125" t="e">
        <f t="shared" si="380"/>
        <v>#N/A</v>
      </c>
      <c r="Q1444" s="126">
        <f t="shared" si="381"/>
        <v>0</v>
      </c>
      <c r="R1444" s="127">
        <f t="shared" si="384"/>
        <v>0</v>
      </c>
      <c r="S1444" s="132" t="str">
        <f t="shared" si="385"/>
        <v/>
      </c>
      <c r="T1444" s="133" t="str">
        <f t="shared" si="386"/>
        <v/>
      </c>
      <c r="U1444" s="133" t="str">
        <f t="shared" si="387"/>
        <v/>
      </c>
      <c r="V1444" s="133" t="str">
        <f t="shared" si="388"/>
        <v/>
      </c>
      <c r="W1444" s="133" t="str">
        <f t="shared" si="389"/>
        <v/>
      </c>
      <c r="X1444" s="134" t="str">
        <f t="shared" si="390"/>
        <v/>
      </c>
      <c r="Y1444" s="133" t="str">
        <f t="shared" si="391"/>
        <v/>
      </c>
      <c r="Z1444" s="135" t="str">
        <f t="shared" si="392"/>
        <v/>
      </c>
      <c r="AA1444" s="113"/>
      <c r="AB1444" s="113"/>
      <c r="AC1444" s="113"/>
      <c r="AD1444" s="113"/>
      <c r="AE1444" s="138"/>
      <c r="AF1444" s="138"/>
      <c r="AG1444" s="138"/>
      <c r="AH1444" s="113"/>
      <c r="AI1444" s="253" t="s">
        <v>6740</v>
      </c>
      <c r="AJ1444" s="234" t="s">
        <v>731</v>
      </c>
      <c r="AK1444" s="235">
        <v>0.04</v>
      </c>
      <c r="AL1444" s="254">
        <v>0</v>
      </c>
      <c r="AM1444" s="113" t="s">
        <v>2622</v>
      </c>
    </row>
    <row r="1445" spans="1:39" ht="12.75">
      <c r="A1445" s="114" t="str">
        <f t="shared" si="393"/>
        <v/>
      </c>
      <c r="B1445" s="115"/>
      <c r="C1445" s="116"/>
      <c r="D1445" s="116"/>
      <c r="E1445" s="146"/>
      <c r="F1445" s="146"/>
      <c r="G1445" s="147"/>
      <c r="H1445" s="117"/>
      <c r="I1445" s="118" t="str">
        <f t="shared" si="377"/>
        <v/>
      </c>
      <c r="J1445" s="119"/>
      <c r="K1445" s="120">
        <v>1</v>
      </c>
      <c r="L1445" s="121">
        <f t="shared" si="382"/>
        <v>0</v>
      </c>
      <c r="M1445" s="122" t="str">
        <f t="shared" si="378"/>
        <v/>
      </c>
      <c r="N1445" s="123" t="str">
        <f t="shared" si="379"/>
        <v/>
      </c>
      <c r="O1445" s="124" t="str">
        <f t="shared" si="383"/>
        <v/>
      </c>
      <c r="P1445" s="125" t="e">
        <f t="shared" si="380"/>
        <v>#N/A</v>
      </c>
      <c r="Q1445" s="126">
        <f t="shared" si="381"/>
        <v>0</v>
      </c>
      <c r="R1445" s="127">
        <f t="shared" si="384"/>
        <v>0</v>
      </c>
      <c r="S1445" s="132" t="str">
        <f t="shared" si="385"/>
        <v/>
      </c>
      <c r="T1445" s="133" t="str">
        <f t="shared" si="386"/>
        <v/>
      </c>
      <c r="U1445" s="133" t="str">
        <f t="shared" si="387"/>
        <v/>
      </c>
      <c r="V1445" s="133" t="str">
        <f t="shared" si="388"/>
        <v/>
      </c>
      <c r="W1445" s="133" t="str">
        <f t="shared" si="389"/>
        <v/>
      </c>
      <c r="X1445" s="134" t="str">
        <f t="shared" si="390"/>
        <v/>
      </c>
      <c r="Y1445" s="133" t="str">
        <f t="shared" si="391"/>
        <v/>
      </c>
      <c r="Z1445" s="135" t="str">
        <f t="shared" si="392"/>
        <v/>
      </c>
      <c r="AA1445" s="113"/>
      <c r="AB1445" s="113"/>
      <c r="AC1445" s="113"/>
      <c r="AD1445" s="113"/>
      <c r="AE1445" s="138"/>
      <c r="AF1445" s="138"/>
      <c r="AG1445" s="138"/>
      <c r="AH1445" s="113"/>
      <c r="AI1445" s="253" t="s">
        <v>4561</v>
      </c>
      <c r="AJ1445" s="234" t="s">
        <v>731</v>
      </c>
      <c r="AK1445" s="235">
        <v>0.04</v>
      </c>
      <c r="AL1445" s="254">
        <v>0</v>
      </c>
      <c r="AM1445" s="113" t="s">
        <v>2622</v>
      </c>
    </row>
    <row r="1446" spans="1:39" ht="12.75">
      <c r="A1446" s="114" t="str">
        <f t="shared" si="393"/>
        <v/>
      </c>
      <c r="B1446" s="115"/>
      <c r="C1446" s="116"/>
      <c r="D1446" s="116"/>
      <c r="E1446" s="146"/>
      <c r="F1446" s="146"/>
      <c r="G1446" s="147"/>
      <c r="H1446" s="117"/>
      <c r="I1446" s="118" t="str">
        <f t="shared" si="377"/>
        <v/>
      </c>
      <c r="J1446" s="119"/>
      <c r="K1446" s="120">
        <v>1</v>
      </c>
      <c r="L1446" s="121">
        <f t="shared" si="382"/>
        <v>0</v>
      </c>
      <c r="M1446" s="122" t="str">
        <f t="shared" si="378"/>
        <v/>
      </c>
      <c r="N1446" s="123" t="str">
        <f t="shared" si="379"/>
        <v/>
      </c>
      <c r="O1446" s="124" t="str">
        <f t="shared" si="383"/>
        <v/>
      </c>
      <c r="P1446" s="125" t="e">
        <f t="shared" si="380"/>
        <v>#N/A</v>
      </c>
      <c r="Q1446" s="126">
        <f t="shared" si="381"/>
        <v>0</v>
      </c>
      <c r="R1446" s="127">
        <f t="shared" si="384"/>
        <v>0</v>
      </c>
      <c r="S1446" s="132" t="str">
        <f t="shared" si="385"/>
        <v/>
      </c>
      <c r="T1446" s="133" t="str">
        <f t="shared" si="386"/>
        <v/>
      </c>
      <c r="U1446" s="133" t="str">
        <f t="shared" si="387"/>
        <v/>
      </c>
      <c r="V1446" s="133" t="str">
        <f t="shared" si="388"/>
        <v/>
      </c>
      <c r="W1446" s="133" t="str">
        <f t="shared" si="389"/>
        <v/>
      </c>
      <c r="X1446" s="134" t="str">
        <f t="shared" si="390"/>
        <v/>
      </c>
      <c r="Y1446" s="133" t="str">
        <f t="shared" si="391"/>
        <v/>
      </c>
      <c r="Z1446" s="135" t="str">
        <f t="shared" si="392"/>
        <v/>
      </c>
      <c r="AA1446" s="113"/>
      <c r="AB1446" s="113"/>
      <c r="AC1446" s="113"/>
      <c r="AD1446" s="113"/>
      <c r="AE1446" s="138"/>
      <c r="AF1446" s="138"/>
      <c r="AG1446" s="138"/>
      <c r="AH1446" s="113"/>
      <c r="AI1446" s="253" t="s">
        <v>1050</v>
      </c>
      <c r="AJ1446" s="234" t="s">
        <v>731</v>
      </c>
      <c r="AK1446" s="235">
        <v>0.04</v>
      </c>
      <c r="AL1446" s="254">
        <v>0</v>
      </c>
      <c r="AM1446" s="113" t="s">
        <v>2622</v>
      </c>
    </row>
    <row r="1447" spans="1:39" ht="12.75">
      <c r="A1447" s="114" t="str">
        <f t="shared" si="393"/>
        <v/>
      </c>
      <c r="B1447" s="115"/>
      <c r="C1447" s="116"/>
      <c r="D1447" s="116"/>
      <c r="E1447" s="146"/>
      <c r="F1447" s="146"/>
      <c r="G1447" s="147"/>
      <c r="H1447" s="117"/>
      <c r="I1447" s="118" t="str">
        <f t="shared" si="377"/>
        <v/>
      </c>
      <c r="J1447" s="119"/>
      <c r="K1447" s="120">
        <v>1</v>
      </c>
      <c r="L1447" s="121">
        <f t="shared" si="382"/>
        <v>0</v>
      </c>
      <c r="M1447" s="122" t="str">
        <f t="shared" si="378"/>
        <v/>
      </c>
      <c r="N1447" s="123" t="str">
        <f t="shared" si="379"/>
        <v/>
      </c>
      <c r="O1447" s="124" t="str">
        <f t="shared" si="383"/>
        <v/>
      </c>
      <c r="P1447" s="125" t="e">
        <f t="shared" si="380"/>
        <v>#N/A</v>
      </c>
      <c r="Q1447" s="126">
        <f t="shared" si="381"/>
        <v>0</v>
      </c>
      <c r="R1447" s="127">
        <f t="shared" si="384"/>
        <v>0</v>
      </c>
      <c r="S1447" s="132" t="str">
        <f t="shared" si="385"/>
        <v/>
      </c>
      <c r="T1447" s="133" t="str">
        <f t="shared" si="386"/>
        <v/>
      </c>
      <c r="U1447" s="133" t="str">
        <f t="shared" si="387"/>
        <v/>
      </c>
      <c r="V1447" s="133" t="str">
        <f t="shared" si="388"/>
        <v/>
      </c>
      <c r="W1447" s="133" t="str">
        <f t="shared" si="389"/>
        <v/>
      </c>
      <c r="X1447" s="134" t="str">
        <f t="shared" si="390"/>
        <v/>
      </c>
      <c r="Y1447" s="133" t="str">
        <f t="shared" si="391"/>
        <v/>
      </c>
      <c r="Z1447" s="135" t="str">
        <f t="shared" si="392"/>
        <v/>
      </c>
      <c r="AA1447" s="113"/>
      <c r="AB1447" s="113"/>
      <c r="AC1447" s="113"/>
      <c r="AD1447" s="113"/>
      <c r="AE1447" s="138"/>
      <c r="AF1447" s="138"/>
      <c r="AG1447" s="138"/>
      <c r="AH1447" s="113"/>
      <c r="AI1447" s="253" t="s">
        <v>1051</v>
      </c>
      <c r="AJ1447" s="234" t="s">
        <v>731</v>
      </c>
      <c r="AK1447" s="235">
        <v>0.04</v>
      </c>
      <c r="AL1447" s="254">
        <v>0</v>
      </c>
      <c r="AM1447" s="113" t="s">
        <v>2622</v>
      </c>
    </row>
    <row r="1448" spans="1:39" ht="12.75">
      <c r="A1448" s="114" t="str">
        <f t="shared" si="393"/>
        <v/>
      </c>
      <c r="B1448" s="115"/>
      <c r="C1448" s="116"/>
      <c r="D1448" s="116"/>
      <c r="E1448" s="146"/>
      <c r="F1448" s="146"/>
      <c r="G1448" s="147"/>
      <c r="H1448" s="117"/>
      <c r="I1448" s="118" t="str">
        <f t="shared" si="377"/>
        <v/>
      </c>
      <c r="J1448" s="119"/>
      <c r="K1448" s="120">
        <v>1</v>
      </c>
      <c r="L1448" s="121">
        <f t="shared" si="382"/>
        <v>0</v>
      </c>
      <c r="M1448" s="122" t="str">
        <f t="shared" si="378"/>
        <v/>
      </c>
      <c r="N1448" s="123" t="str">
        <f t="shared" si="379"/>
        <v/>
      </c>
      <c r="O1448" s="124" t="str">
        <f t="shared" si="383"/>
        <v/>
      </c>
      <c r="P1448" s="125" t="e">
        <f t="shared" si="380"/>
        <v>#N/A</v>
      </c>
      <c r="Q1448" s="126">
        <f t="shared" si="381"/>
        <v>0</v>
      </c>
      <c r="R1448" s="127">
        <f t="shared" si="384"/>
        <v>0</v>
      </c>
      <c r="S1448" s="132" t="str">
        <f t="shared" si="385"/>
        <v/>
      </c>
      <c r="T1448" s="133" t="str">
        <f t="shared" si="386"/>
        <v/>
      </c>
      <c r="U1448" s="133" t="str">
        <f t="shared" si="387"/>
        <v/>
      </c>
      <c r="V1448" s="133" t="str">
        <f t="shared" si="388"/>
        <v/>
      </c>
      <c r="W1448" s="133" t="str">
        <f t="shared" si="389"/>
        <v/>
      </c>
      <c r="X1448" s="134" t="str">
        <f t="shared" si="390"/>
        <v/>
      </c>
      <c r="Y1448" s="133" t="str">
        <f t="shared" si="391"/>
        <v/>
      </c>
      <c r="Z1448" s="135" t="str">
        <f t="shared" si="392"/>
        <v/>
      </c>
      <c r="AA1448" s="113"/>
      <c r="AB1448" s="113"/>
      <c r="AC1448" s="113"/>
      <c r="AD1448" s="113"/>
      <c r="AE1448" s="138"/>
      <c r="AF1448" s="138"/>
      <c r="AG1448" s="138"/>
      <c r="AH1448" s="113"/>
      <c r="AI1448" s="253" t="s">
        <v>1052</v>
      </c>
      <c r="AJ1448" s="234" t="s">
        <v>731</v>
      </c>
      <c r="AK1448" s="235">
        <v>0.04</v>
      </c>
      <c r="AL1448" s="254">
        <v>0</v>
      </c>
      <c r="AM1448" s="113" t="s">
        <v>2622</v>
      </c>
    </row>
    <row r="1449" spans="1:39" ht="12.75">
      <c r="A1449" s="114" t="str">
        <f t="shared" si="393"/>
        <v/>
      </c>
      <c r="B1449" s="115"/>
      <c r="C1449" s="116"/>
      <c r="D1449" s="116"/>
      <c r="E1449" s="146"/>
      <c r="F1449" s="146"/>
      <c r="G1449" s="147"/>
      <c r="H1449" s="117"/>
      <c r="I1449" s="118" t="str">
        <f t="shared" si="377"/>
        <v/>
      </c>
      <c r="J1449" s="119"/>
      <c r="K1449" s="120">
        <v>1</v>
      </c>
      <c r="L1449" s="121">
        <f t="shared" si="382"/>
        <v>0</v>
      </c>
      <c r="M1449" s="122" t="str">
        <f t="shared" si="378"/>
        <v/>
      </c>
      <c r="N1449" s="123" t="str">
        <f t="shared" si="379"/>
        <v/>
      </c>
      <c r="O1449" s="124" t="str">
        <f t="shared" si="383"/>
        <v/>
      </c>
      <c r="P1449" s="125" t="e">
        <f t="shared" si="380"/>
        <v>#N/A</v>
      </c>
      <c r="Q1449" s="126">
        <f t="shared" si="381"/>
        <v>0</v>
      </c>
      <c r="R1449" s="127">
        <f t="shared" si="384"/>
        <v>0</v>
      </c>
      <c r="S1449" s="132" t="str">
        <f t="shared" si="385"/>
        <v/>
      </c>
      <c r="T1449" s="133" t="str">
        <f t="shared" si="386"/>
        <v/>
      </c>
      <c r="U1449" s="133" t="str">
        <f t="shared" si="387"/>
        <v/>
      </c>
      <c r="V1449" s="133" t="str">
        <f t="shared" si="388"/>
        <v/>
      </c>
      <c r="W1449" s="133" t="str">
        <f t="shared" si="389"/>
        <v/>
      </c>
      <c r="X1449" s="134" t="str">
        <f t="shared" si="390"/>
        <v/>
      </c>
      <c r="Y1449" s="133" t="str">
        <f t="shared" si="391"/>
        <v/>
      </c>
      <c r="Z1449" s="135" t="str">
        <f t="shared" si="392"/>
        <v/>
      </c>
      <c r="AA1449" s="113"/>
      <c r="AB1449" s="113"/>
      <c r="AC1449" s="113"/>
      <c r="AD1449" s="113"/>
      <c r="AE1449" s="138"/>
      <c r="AF1449" s="138"/>
      <c r="AG1449" s="138"/>
      <c r="AH1449" s="113"/>
      <c r="AI1449" s="253" t="s">
        <v>1053</v>
      </c>
      <c r="AJ1449" s="234" t="s">
        <v>731</v>
      </c>
      <c r="AK1449" s="235">
        <v>0.04</v>
      </c>
      <c r="AL1449" s="254">
        <v>0</v>
      </c>
      <c r="AM1449" s="113" t="s">
        <v>2622</v>
      </c>
    </row>
    <row r="1450" spans="1:39" ht="12.75">
      <c r="A1450" s="114" t="str">
        <f t="shared" si="393"/>
        <v/>
      </c>
      <c r="B1450" s="115"/>
      <c r="C1450" s="116"/>
      <c r="D1450" s="116"/>
      <c r="E1450" s="146"/>
      <c r="F1450" s="146"/>
      <c r="G1450" s="147"/>
      <c r="H1450" s="117"/>
      <c r="I1450" s="118" t="str">
        <f t="shared" si="377"/>
        <v/>
      </c>
      <c r="J1450" s="119"/>
      <c r="K1450" s="120">
        <v>1</v>
      </c>
      <c r="L1450" s="121">
        <f t="shared" si="382"/>
        <v>0</v>
      </c>
      <c r="M1450" s="122" t="str">
        <f t="shared" si="378"/>
        <v/>
      </c>
      <c r="N1450" s="123" t="str">
        <f t="shared" si="379"/>
        <v/>
      </c>
      <c r="O1450" s="124" t="str">
        <f t="shared" si="383"/>
        <v/>
      </c>
      <c r="P1450" s="125" t="e">
        <f t="shared" si="380"/>
        <v>#N/A</v>
      </c>
      <c r="Q1450" s="126">
        <f t="shared" si="381"/>
        <v>0</v>
      </c>
      <c r="R1450" s="127">
        <f t="shared" si="384"/>
        <v>0</v>
      </c>
      <c r="S1450" s="132" t="str">
        <f t="shared" si="385"/>
        <v/>
      </c>
      <c r="T1450" s="133" t="str">
        <f t="shared" si="386"/>
        <v/>
      </c>
      <c r="U1450" s="133" t="str">
        <f t="shared" si="387"/>
        <v/>
      </c>
      <c r="V1450" s="133" t="str">
        <f t="shared" si="388"/>
        <v/>
      </c>
      <c r="W1450" s="133" t="str">
        <f t="shared" si="389"/>
        <v/>
      </c>
      <c r="X1450" s="134" t="str">
        <f t="shared" si="390"/>
        <v/>
      </c>
      <c r="Y1450" s="133" t="str">
        <f t="shared" si="391"/>
        <v/>
      </c>
      <c r="Z1450" s="135" t="str">
        <f t="shared" si="392"/>
        <v/>
      </c>
      <c r="AA1450" s="113"/>
      <c r="AB1450" s="113"/>
      <c r="AC1450" s="113"/>
      <c r="AD1450" s="113"/>
      <c r="AE1450" s="138"/>
      <c r="AF1450" s="138"/>
      <c r="AG1450" s="138"/>
      <c r="AH1450" s="113"/>
      <c r="AI1450" s="253" t="s">
        <v>1054</v>
      </c>
      <c r="AJ1450" s="234" t="s">
        <v>731</v>
      </c>
      <c r="AK1450" s="235">
        <v>0.04</v>
      </c>
      <c r="AL1450" s="254">
        <v>0</v>
      </c>
      <c r="AM1450" s="113" t="s">
        <v>2622</v>
      </c>
    </row>
    <row r="1451" spans="1:39" ht="12.75">
      <c r="A1451" s="114" t="str">
        <f t="shared" si="393"/>
        <v/>
      </c>
      <c r="B1451" s="115"/>
      <c r="C1451" s="116"/>
      <c r="D1451" s="116"/>
      <c r="E1451" s="146"/>
      <c r="F1451" s="146"/>
      <c r="G1451" s="147"/>
      <c r="H1451" s="117"/>
      <c r="I1451" s="118" t="str">
        <f t="shared" si="377"/>
        <v/>
      </c>
      <c r="J1451" s="119"/>
      <c r="K1451" s="120">
        <v>1</v>
      </c>
      <c r="L1451" s="121">
        <f t="shared" si="382"/>
        <v>0</v>
      </c>
      <c r="M1451" s="122" t="str">
        <f t="shared" si="378"/>
        <v/>
      </c>
      <c r="N1451" s="123" t="str">
        <f t="shared" si="379"/>
        <v/>
      </c>
      <c r="O1451" s="124" t="str">
        <f t="shared" si="383"/>
        <v/>
      </c>
      <c r="P1451" s="125" t="e">
        <f t="shared" si="380"/>
        <v>#N/A</v>
      </c>
      <c r="Q1451" s="126">
        <f t="shared" si="381"/>
        <v>0</v>
      </c>
      <c r="R1451" s="127">
        <f t="shared" si="384"/>
        <v>0</v>
      </c>
      <c r="S1451" s="132" t="str">
        <f t="shared" si="385"/>
        <v/>
      </c>
      <c r="T1451" s="133" t="str">
        <f t="shared" si="386"/>
        <v/>
      </c>
      <c r="U1451" s="133" t="str">
        <f t="shared" si="387"/>
        <v/>
      </c>
      <c r="V1451" s="133" t="str">
        <f t="shared" si="388"/>
        <v/>
      </c>
      <c r="W1451" s="133" t="str">
        <f t="shared" si="389"/>
        <v/>
      </c>
      <c r="X1451" s="134" t="str">
        <f t="shared" si="390"/>
        <v/>
      </c>
      <c r="Y1451" s="133" t="str">
        <f t="shared" si="391"/>
        <v/>
      </c>
      <c r="Z1451" s="135" t="str">
        <f t="shared" si="392"/>
        <v/>
      </c>
      <c r="AA1451" s="113"/>
      <c r="AB1451" s="113"/>
      <c r="AC1451" s="113"/>
      <c r="AD1451" s="113"/>
      <c r="AE1451" s="138"/>
      <c r="AF1451" s="138"/>
      <c r="AG1451" s="138"/>
      <c r="AH1451" s="113"/>
      <c r="AI1451" s="253" t="s">
        <v>1055</v>
      </c>
      <c r="AJ1451" s="234" t="s">
        <v>731</v>
      </c>
      <c r="AK1451" s="235">
        <v>0.04</v>
      </c>
      <c r="AL1451" s="254">
        <v>0</v>
      </c>
      <c r="AM1451" s="113" t="s">
        <v>2622</v>
      </c>
    </row>
    <row r="1452" spans="1:39" ht="12.75">
      <c r="A1452" s="114" t="str">
        <f t="shared" si="393"/>
        <v/>
      </c>
      <c r="B1452" s="115"/>
      <c r="C1452" s="116"/>
      <c r="D1452" s="116"/>
      <c r="E1452" s="146"/>
      <c r="F1452" s="146"/>
      <c r="G1452" s="147"/>
      <c r="H1452" s="117"/>
      <c r="I1452" s="118" t="str">
        <f t="shared" si="377"/>
        <v/>
      </c>
      <c r="J1452" s="119"/>
      <c r="K1452" s="120">
        <v>1</v>
      </c>
      <c r="L1452" s="121">
        <f t="shared" si="382"/>
        <v>0</v>
      </c>
      <c r="M1452" s="122" t="str">
        <f t="shared" si="378"/>
        <v/>
      </c>
      <c r="N1452" s="123" t="str">
        <f t="shared" si="379"/>
        <v/>
      </c>
      <c r="O1452" s="124" t="str">
        <f t="shared" si="383"/>
        <v/>
      </c>
      <c r="P1452" s="125" t="e">
        <f t="shared" si="380"/>
        <v>#N/A</v>
      </c>
      <c r="Q1452" s="126">
        <f t="shared" si="381"/>
        <v>0</v>
      </c>
      <c r="R1452" s="127">
        <f t="shared" si="384"/>
        <v>0</v>
      </c>
      <c r="S1452" s="132" t="str">
        <f t="shared" si="385"/>
        <v/>
      </c>
      <c r="T1452" s="133" t="str">
        <f t="shared" si="386"/>
        <v/>
      </c>
      <c r="U1452" s="133" t="str">
        <f t="shared" si="387"/>
        <v/>
      </c>
      <c r="V1452" s="133" t="str">
        <f t="shared" si="388"/>
        <v/>
      </c>
      <c r="W1452" s="133" t="str">
        <f t="shared" si="389"/>
        <v/>
      </c>
      <c r="X1452" s="134" t="str">
        <f t="shared" si="390"/>
        <v/>
      </c>
      <c r="Y1452" s="133" t="str">
        <f t="shared" si="391"/>
        <v/>
      </c>
      <c r="Z1452" s="135" t="str">
        <f t="shared" si="392"/>
        <v/>
      </c>
      <c r="AA1452" s="113"/>
      <c r="AB1452" s="113"/>
      <c r="AC1452" s="113"/>
      <c r="AD1452" s="113"/>
      <c r="AE1452" s="138"/>
      <c r="AF1452" s="138"/>
      <c r="AG1452" s="138"/>
      <c r="AH1452" s="113"/>
      <c r="AI1452" s="253" t="s">
        <v>1056</v>
      </c>
      <c r="AJ1452" s="234" t="s">
        <v>731</v>
      </c>
      <c r="AK1452" s="235">
        <v>0.04</v>
      </c>
      <c r="AL1452" s="254">
        <v>0</v>
      </c>
      <c r="AM1452" s="113" t="s">
        <v>2622</v>
      </c>
    </row>
    <row r="1453" spans="1:39" ht="12.75">
      <c r="A1453" s="114" t="str">
        <f t="shared" si="393"/>
        <v/>
      </c>
      <c r="B1453" s="115"/>
      <c r="C1453" s="116"/>
      <c r="D1453" s="116"/>
      <c r="E1453" s="146"/>
      <c r="F1453" s="146"/>
      <c r="G1453" s="147"/>
      <c r="H1453" s="117"/>
      <c r="I1453" s="118" t="str">
        <f t="shared" si="377"/>
        <v/>
      </c>
      <c r="J1453" s="119"/>
      <c r="K1453" s="120">
        <v>1</v>
      </c>
      <c r="L1453" s="121">
        <f t="shared" si="382"/>
        <v>0</v>
      </c>
      <c r="M1453" s="122" t="str">
        <f t="shared" si="378"/>
        <v/>
      </c>
      <c r="N1453" s="123" t="str">
        <f t="shared" si="379"/>
        <v/>
      </c>
      <c r="O1453" s="124" t="str">
        <f t="shared" si="383"/>
        <v/>
      </c>
      <c r="P1453" s="125" t="e">
        <f t="shared" si="380"/>
        <v>#N/A</v>
      </c>
      <c r="Q1453" s="126">
        <f t="shared" si="381"/>
        <v>0</v>
      </c>
      <c r="R1453" s="127">
        <f t="shared" si="384"/>
        <v>0</v>
      </c>
      <c r="S1453" s="132" t="str">
        <f t="shared" si="385"/>
        <v/>
      </c>
      <c r="T1453" s="133" t="str">
        <f t="shared" si="386"/>
        <v/>
      </c>
      <c r="U1453" s="133" t="str">
        <f t="shared" si="387"/>
        <v/>
      </c>
      <c r="V1453" s="133" t="str">
        <f t="shared" si="388"/>
        <v/>
      </c>
      <c r="W1453" s="133" t="str">
        <f t="shared" si="389"/>
        <v/>
      </c>
      <c r="X1453" s="134" t="str">
        <f t="shared" si="390"/>
        <v/>
      </c>
      <c r="Y1453" s="133" t="str">
        <f t="shared" si="391"/>
        <v/>
      </c>
      <c r="Z1453" s="135" t="str">
        <f t="shared" si="392"/>
        <v/>
      </c>
      <c r="AA1453" s="113"/>
      <c r="AB1453" s="113"/>
      <c r="AC1453" s="113"/>
      <c r="AD1453" s="113"/>
      <c r="AE1453" s="138"/>
      <c r="AF1453" s="138"/>
      <c r="AG1453" s="138"/>
      <c r="AH1453" s="113"/>
      <c r="AI1453" s="253" t="s">
        <v>1057</v>
      </c>
      <c r="AJ1453" s="234" t="s">
        <v>731</v>
      </c>
      <c r="AK1453" s="235">
        <v>0.04</v>
      </c>
      <c r="AL1453" s="254">
        <v>0</v>
      </c>
      <c r="AM1453" s="113" t="s">
        <v>2622</v>
      </c>
    </row>
    <row r="1454" spans="1:39" ht="12.75">
      <c r="A1454" s="114" t="str">
        <f t="shared" si="393"/>
        <v/>
      </c>
      <c r="B1454" s="115"/>
      <c r="C1454" s="116"/>
      <c r="D1454" s="116"/>
      <c r="E1454" s="146"/>
      <c r="F1454" s="146"/>
      <c r="G1454" s="147"/>
      <c r="H1454" s="117"/>
      <c r="I1454" s="118" t="str">
        <f t="shared" si="377"/>
        <v/>
      </c>
      <c r="J1454" s="119"/>
      <c r="K1454" s="120">
        <v>1</v>
      </c>
      <c r="L1454" s="121">
        <f t="shared" si="382"/>
        <v>0</v>
      </c>
      <c r="M1454" s="122" t="str">
        <f t="shared" si="378"/>
        <v/>
      </c>
      <c r="N1454" s="123" t="str">
        <f t="shared" si="379"/>
        <v/>
      </c>
      <c r="O1454" s="124" t="str">
        <f t="shared" si="383"/>
        <v/>
      </c>
      <c r="P1454" s="125" t="e">
        <f t="shared" si="380"/>
        <v>#N/A</v>
      </c>
      <c r="Q1454" s="126">
        <f t="shared" si="381"/>
        <v>0</v>
      </c>
      <c r="R1454" s="127">
        <f t="shared" si="384"/>
        <v>0</v>
      </c>
      <c r="S1454" s="132" t="str">
        <f t="shared" si="385"/>
        <v/>
      </c>
      <c r="T1454" s="133" t="str">
        <f t="shared" si="386"/>
        <v/>
      </c>
      <c r="U1454" s="133" t="str">
        <f t="shared" si="387"/>
        <v/>
      </c>
      <c r="V1454" s="133" t="str">
        <f t="shared" si="388"/>
        <v/>
      </c>
      <c r="W1454" s="133" t="str">
        <f t="shared" si="389"/>
        <v/>
      </c>
      <c r="X1454" s="134" t="str">
        <f t="shared" si="390"/>
        <v/>
      </c>
      <c r="Y1454" s="133" t="str">
        <f t="shared" si="391"/>
        <v/>
      </c>
      <c r="Z1454" s="135" t="str">
        <f t="shared" si="392"/>
        <v/>
      </c>
      <c r="AA1454" s="113"/>
      <c r="AB1454" s="113"/>
      <c r="AC1454" s="113"/>
      <c r="AD1454" s="113"/>
      <c r="AE1454" s="138"/>
      <c r="AF1454" s="138"/>
      <c r="AG1454" s="138"/>
      <c r="AH1454" s="113"/>
      <c r="AI1454" s="253" t="s">
        <v>1058</v>
      </c>
      <c r="AJ1454" s="234" t="s">
        <v>731</v>
      </c>
      <c r="AK1454" s="235">
        <v>0.04</v>
      </c>
      <c r="AL1454" s="254">
        <v>0</v>
      </c>
      <c r="AM1454" s="113" t="s">
        <v>2622</v>
      </c>
    </row>
    <row r="1455" spans="1:39" ht="12.75">
      <c r="A1455" s="114" t="str">
        <f t="shared" si="393"/>
        <v/>
      </c>
      <c r="B1455" s="115"/>
      <c r="C1455" s="116"/>
      <c r="D1455" s="116"/>
      <c r="E1455" s="146"/>
      <c r="F1455" s="146"/>
      <c r="G1455" s="147"/>
      <c r="H1455" s="117"/>
      <c r="I1455" s="118" t="str">
        <f t="shared" si="377"/>
        <v/>
      </c>
      <c r="J1455" s="119"/>
      <c r="K1455" s="120">
        <v>1</v>
      </c>
      <c r="L1455" s="121">
        <f t="shared" si="382"/>
        <v>0</v>
      </c>
      <c r="M1455" s="122" t="str">
        <f t="shared" si="378"/>
        <v/>
      </c>
      <c r="N1455" s="123" t="str">
        <f t="shared" si="379"/>
        <v/>
      </c>
      <c r="O1455" s="124" t="str">
        <f t="shared" si="383"/>
        <v/>
      </c>
      <c r="P1455" s="125" t="e">
        <f t="shared" si="380"/>
        <v>#N/A</v>
      </c>
      <c r="Q1455" s="126">
        <f t="shared" si="381"/>
        <v>0</v>
      </c>
      <c r="R1455" s="127">
        <f t="shared" si="384"/>
        <v>0</v>
      </c>
      <c r="S1455" s="132" t="str">
        <f t="shared" si="385"/>
        <v/>
      </c>
      <c r="T1455" s="133" t="str">
        <f t="shared" si="386"/>
        <v/>
      </c>
      <c r="U1455" s="133" t="str">
        <f t="shared" si="387"/>
        <v/>
      </c>
      <c r="V1455" s="133" t="str">
        <f t="shared" si="388"/>
        <v/>
      </c>
      <c r="W1455" s="133" t="str">
        <f t="shared" si="389"/>
        <v/>
      </c>
      <c r="X1455" s="134" t="str">
        <f t="shared" si="390"/>
        <v/>
      </c>
      <c r="Y1455" s="133" t="str">
        <f t="shared" si="391"/>
        <v/>
      </c>
      <c r="Z1455" s="135" t="str">
        <f t="shared" si="392"/>
        <v/>
      </c>
      <c r="AA1455" s="113"/>
      <c r="AB1455" s="113"/>
      <c r="AC1455" s="113"/>
      <c r="AD1455" s="113"/>
      <c r="AE1455" s="138"/>
      <c r="AF1455" s="138"/>
      <c r="AG1455" s="138"/>
      <c r="AH1455" s="113"/>
      <c r="AI1455" s="253" t="s">
        <v>1059</v>
      </c>
      <c r="AJ1455" s="234" t="s">
        <v>731</v>
      </c>
      <c r="AK1455" s="235">
        <v>0.04</v>
      </c>
      <c r="AL1455" s="254">
        <v>0</v>
      </c>
      <c r="AM1455" s="113" t="s">
        <v>2622</v>
      </c>
    </row>
    <row r="1456" spans="1:39" ht="12.75">
      <c r="A1456" s="114" t="str">
        <f t="shared" si="393"/>
        <v/>
      </c>
      <c r="B1456" s="115"/>
      <c r="C1456" s="116"/>
      <c r="D1456" s="116"/>
      <c r="E1456" s="146"/>
      <c r="F1456" s="146"/>
      <c r="G1456" s="147"/>
      <c r="H1456" s="117"/>
      <c r="I1456" s="118" t="str">
        <f t="shared" si="377"/>
        <v/>
      </c>
      <c r="J1456" s="119"/>
      <c r="K1456" s="120">
        <v>1</v>
      </c>
      <c r="L1456" s="121">
        <f t="shared" si="382"/>
        <v>0</v>
      </c>
      <c r="M1456" s="122" t="str">
        <f t="shared" si="378"/>
        <v/>
      </c>
      <c r="N1456" s="123" t="str">
        <f t="shared" si="379"/>
        <v/>
      </c>
      <c r="O1456" s="124" t="str">
        <f t="shared" si="383"/>
        <v/>
      </c>
      <c r="P1456" s="125" t="e">
        <f t="shared" si="380"/>
        <v>#N/A</v>
      </c>
      <c r="Q1456" s="126">
        <f t="shared" si="381"/>
        <v>0</v>
      </c>
      <c r="R1456" s="127">
        <f t="shared" si="384"/>
        <v>0</v>
      </c>
      <c r="S1456" s="132" t="str">
        <f t="shared" si="385"/>
        <v/>
      </c>
      <c r="T1456" s="133" t="str">
        <f t="shared" si="386"/>
        <v/>
      </c>
      <c r="U1456" s="133" t="str">
        <f t="shared" si="387"/>
        <v/>
      </c>
      <c r="V1456" s="133" t="str">
        <f t="shared" si="388"/>
        <v/>
      </c>
      <c r="W1456" s="133" t="str">
        <f t="shared" si="389"/>
        <v/>
      </c>
      <c r="X1456" s="134" t="str">
        <f t="shared" si="390"/>
        <v/>
      </c>
      <c r="Y1456" s="133" t="str">
        <f t="shared" si="391"/>
        <v/>
      </c>
      <c r="Z1456" s="135" t="str">
        <f t="shared" si="392"/>
        <v/>
      </c>
      <c r="AA1456" s="113"/>
      <c r="AB1456" s="113"/>
      <c r="AC1456" s="113"/>
      <c r="AD1456" s="113"/>
      <c r="AE1456" s="138"/>
      <c r="AF1456" s="138"/>
      <c r="AG1456" s="138"/>
      <c r="AH1456" s="113"/>
      <c r="AI1456" s="253" t="s">
        <v>1060</v>
      </c>
      <c r="AJ1456" s="234" t="s">
        <v>731</v>
      </c>
      <c r="AK1456" s="235">
        <v>0.04</v>
      </c>
      <c r="AL1456" s="254">
        <v>0</v>
      </c>
      <c r="AM1456" s="113" t="s">
        <v>2622</v>
      </c>
    </row>
    <row r="1457" spans="1:39" ht="12.75">
      <c r="A1457" s="114" t="str">
        <f t="shared" si="393"/>
        <v/>
      </c>
      <c r="B1457" s="115"/>
      <c r="C1457" s="116"/>
      <c r="D1457" s="116"/>
      <c r="E1457" s="146"/>
      <c r="F1457" s="146"/>
      <c r="G1457" s="147"/>
      <c r="H1457" s="117"/>
      <c r="I1457" s="118" t="str">
        <f t="shared" si="377"/>
        <v/>
      </c>
      <c r="J1457" s="119"/>
      <c r="K1457" s="120">
        <v>1</v>
      </c>
      <c r="L1457" s="121">
        <f t="shared" si="382"/>
        <v>0</v>
      </c>
      <c r="M1457" s="122" t="str">
        <f t="shared" si="378"/>
        <v/>
      </c>
      <c r="N1457" s="123" t="str">
        <f t="shared" si="379"/>
        <v/>
      </c>
      <c r="O1457" s="124" t="str">
        <f t="shared" si="383"/>
        <v/>
      </c>
      <c r="P1457" s="125" t="e">
        <f t="shared" si="380"/>
        <v>#N/A</v>
      </c>
      <c r="Q1457" s="126">
        <f t="shared" si="381"/>
        <v>0</v>
      </c>
      <c r="R1457" s="127">
        <f t="shared" si="384"/>
        <v>0</v>
      </c>
      <c r="S1457" s="132" t="str">
        <f t="shared" si="385"/>
        <v/>
      </c>
      <c r="T1457" s="133" t="str">
        <f t="shared" si="386"/>
        <v/>
      </c>
      <c r="U1457" s="133" t="str">
        <f t="shared" si="387"/>
        <v/>
      </c>
      <c r="V1457" s="133" t="str">
        <f t="shared" si="388"/>
        <v/>
      </c>
      <c r="W1457" s="133" t="str">
        <f t="shared" si="389"/>
        <v/>
      </c>
      <c r="X1457" s="134" t="str">
        <f t="shared" si="390"/>
        <v/>
      </c>
      <c r="Y1457" s="133" t="str">
        <f t="shared" si="391"/>
        <v/>
      </c>
      <c r="Z1457" s="135" t="str">
        <f t="shared" si="392"/>
        <v/>
      </c>
      <c r="AA1457" s="113"/>
      <c r="AB1457" s="113"/>
      <c r="AC1457" s="113"/>
      <c r="AD1457" s="113"/>
      <c r="AE1457" s="138"/>
      <c r="AF1457" s="138"/>
      <c r="AG1457" s="138"/>
      <c r="AH1457" s="113"/>
      <c r="AI1457" s="253" t="s">
        <v>1061</v>
      </c>
      <c r="AJ1457" s="234" t="s">
        <v>731</v>
      </c>
      <c r="AK1457" s="235">
        <v>0.04</v>
      </c>
      <c r="AL1457" s="254">
        <v>0</v>
      </c>
      <c r="AM1457" s="113" t="s">
        <v>2622</v>
      </c>
    </row>
    <row r="1458" spans="1:39" ht="12.75">
      <c r="A1458" s="114" t="str">
        <f t="shared" si="393"/>
        <v/>
      </c>
      <c r="B1458" s="115"/>
      <c r="C1458" s="116"/>
      <c r="D1458" s="116"/>
      <c r="E1458" s="146"/>
      <c r="F1458" s="146"/>
      <c r="G1458" s="147"/>
      <c r="H1458" s="117"/>
      <c r="I1458" s="118" t="str">
        <f t="shared" si="377"/>
        <v/>
      </c>
      <c r="J1458" s="119"/>
      <c r="K1458" s="120">
        <v>1</v>
      </c>
      <c r="L1458" s="121">
        <f t="shared" si="382"/>
        <v>0</v>
      </c>
      <c r="M1458" s="122" t="str">
        <f t="shared" si="378"/>
        <v/>
      </c>
      <c r="N1458" s="123" t="str">
        <f t="shared" si="379"/>
        <v/>
      </c>
      <c r="O1458" s="124" t="str">
        <f t="shared" si="383"/>
        <v/>
      </c>
      <c r="P1458" s="125" t="e">
        <f t="shared" si="380"/>
        <v>#N/A</v>
      </c>
      <c r="Q1458" s="126">
        <f t="shared" si="381"/>
        <v>0</v>
      </c>
      <c r="R1458" s="127">
        <f t="shared" si="384"/>
        <v>0</v>
      </c>
      <c r="S1458" s="132" t="str">
        <f t="shared" si="385"/>
        <v/>
      </c>
      <c r="T1458" s="133" t="str">
        <f t="shared" si="386"/>
        <v/>
      </c>
      <c r="U1458" s="133" t="str">
        <f t="shared" si="387"/>
        <v/>
      </c>
      <c r="V1458" s="133" t="str">
        <f t="shared" si="388"/>
        <v/>
      </c>
      <c r="W1458" s="133" t="str">
        <f t="shared" si="389"/>
        <v/>
      </c>
      <c r="X1458" s="134" t="str">
        <f t="shared" si="390"/>
        <v/>
      </c>
      <c r="Y1458" s="133" t="str">
        <f t="shared" si="391"/>
        <v/>
      </c>
      <c r="Z1458" s="135" t="str">
        <f t="shared" si="392"/>
        <v/>
      </c>
      <c r="AA1458" s="113"/>
      <c r="AB1458" s="113"/>
      <c r="AC1458" s="113"/>
      <c r="AD1458" s="113"/>
      <c r="AE1458" s="138"/>
      <c r="AF1458" s="138"/>
      <c r="AG1458" s="138"/>
      <c r="AH1458" s="113"/>
      <c r="AI1458" s="253" t="s">
        <v>1062</v>
      </c>
      <c r="AJ1458" s="234" t="s">
        <v>731</v>
      </c>
      <c r="AK1458" s="235">
        <v>0.04</v>
      </c>
      <c r="AL1458" s="254">
        <v>0</v>
      </c>
      <c r="AM1458" s="113" t="s">
        <v>2622</v>
      </c>
    </row>
    <row r="1459" spans="1:39" ht="12.75">
      <c r="A1459" s="114" t="str">
        <f t="shared" si="393"/>
        <v/>
      </c>
      <c r="B1459" s="115"/>
      <c r="C1459" s="116"/>
      <c r="D1459" s="116"/>
      <c r="E1459" s="146"/>
      <c r="F1459" s="146"/>
      <c r="G1459" s="147"/>
      <c r="H1459" s="117"/>
      <c r="I1459" s="118" t="str">
        <f t="shared" si="377"/>
        <v/>
      </c>
      <c r="J1459" s="119"/>
      <c r="K1459" s="120">
        <v>1</v>
      </c>
      <c r="L1459" s="121">
        <f t="shared" si="382"/>
        <v>0</v>
      </c>
      <c r="M1459" s="122" t="str">
        <f t="shared" si="378"/>
        <v/>
      </c>
      <c r="N1459" s="123" t="str">
        <f t="shared" si="379"/>
        <v/>
      </c>
      <c r="O1459" s="124" t="str">
        <f t="shared" si="383"/>
        <v/>
      </c>
      <c r="P1459" s="125" t="e">
        <f t="shared" si="380"/>
        <v>#N/A</v>
      </c>
      <c r="Q1459" s="126">
        <f t="shared" si="381"/>
        <v>0</v>
      </c>
      <c r="R1459" s="127">
        <f t="shared" si="384"/>
        <v>0</v>
      </c>
      <c r="S1459" s="132" t="str">
        <f t="shared" si="385"/>
        <v/>
      </c>
      <c r="T1459" s="133" t="str">
        <f t="shared" si="386"/>
        <v/>
      </c>
      <c r="U1459" s="133" t="str">
        <f t="shared" si="387"/>
        <v/>
      </c>
      <c r="V1459" s="133" t="str">
        <f t="shared" si="388"/>
        <v/>
      </c>
      <c r="W1459" s="133" t="str">
        <f t="shared" si="389"/>
        <v/>
      </c>
      <c r="X1459" s="134" t="str">
        <f t="shared" si="390"/>
        <v/>
      </c>
      <c r="Y1459" s="133" t="str">
        <f t="shared" si="391"/>
        <v/>
      </c>
      <c r="Z1459" s="135" t="str">
        <f t="shared" si="392"/>
        <v/>
      </c>
      <c r="AA1459" s="113"/>
      <c r="AB1459" s="113"/>
      <c r="AC1459" s="113"/>
      <c r="AD1459" s="113"/>
      <c r="AE1459" s="138"/>
      <c r="AF1459" s="138"/>
      <c r="AG1459" s="138"/>
      <c r="AH1459" s="113"/>
      <c r="AI1459" s="253" t="s">
        <v>1063</v>
      </c>
      <c r="AJ1459" s="234" t="s">
        <v>731</v>
      </c>
      <c r="AK1459" s="235">
        <v>0.04</v>
      </c>
      <c r="AL1459" s="254">
        <v>0</v>
      </c>
      <c r="AM1459" s="113" t="s">
        <v>2622</v>
      </c>
    </row>
    <row r="1460" spans="1:39" ht="12.75">
      <c r="A1460" s="114" t="str">
        <f t="shared" si="393"/>
        <v/>
      </c>
      <c r="B1460" s="115"/>
      <c r="C1460" s="116"/>
      <c r="D1460" s="116"/>
      <c r="E1460" s="146"/>
      <c r="F1460" s="146"/>
      <c r="G1460" s="147"/>
      <c r="H1460" s="117"/>
      <c r="I1460" s="118" t="str">
        <f t="shared" si="377"/>
        <v/>
      </c>
      <c r="J1460" s="119"/>
      <c r="K1460" s="120">
        <v>1</v>
      </c>
      <c r="L1460" s="121">
        <f t="shared" si="382"/>
        <v>0</v>
      </c>
      <c r="M1460" s="122" t="str">
        <f t="shared" si="378"/>
        <v/>
      </c>
      <c r="N1460" s="123" t="str">
        <f t="shared" si="379"/>
        <v/>
      </c>
      <c r="O1460" s="124" t="str">
        <f t="shared" si="383"/>
        <v/>
      </c>
      <c r="P1460" s="125" t="e">
        <f t="shared" si="380"/>
        <v>#N/A</v>
      </c>
      <c r="Q1460" s="126">
        <f t="shared" si="381"/>
        <v>0</v>
      </c>
      <c r="R1460" s="127">
        <f t="shared" si="384"/>
        <v>0</v>
      </c>
      <c r="S1460" s="132" t="str">
        <f t="shared" si="385"/>
        <v/>
      </c>
      <c r="T1460" s="133" t="str">
        <f t="shared" si="386"/>
        <v/>
      </c>
      <c r="U1460" s="133" t="str">
        <f t="shared" si="387"/>
        <v/>
      </c>
      <c r="V1460" s="133" t="str">
        <f t="shared" si="388"/>
        <v/>
      </c>
      <c r="W1460" s="133" t="str">
        <f t="shared" si="389"/>
        <v/>
      </c>
      <c r="X1460" s="134" t="str">
        <f t="shared" si="390"/>
        <v/>
      </c>
      <c r="Y1460" s="133" t="str">
        <f t="shared" si="391"/>
        <v/>
      </c>
      <c r="Z1460" s="135" t="str">
        <f t="shared" si="392"/>
        <v/>
      </c>
      <c r="AA1460" s="113"/>
      <c r="AB1460" s="113"/>
      <c r="AC1460" s="113"/>
      <c r="AD1460" s="113"/>
      <c r="AE1460" s="138"/>
      <c r="AF1460" s="138"/>
      <c r="AG1460" s="138"/>
      <c r="AH1460" s="113"/>
      <c r="AI1460" s="253" t="s">
        <v>1064</v>
      </c>
      <c r="AJ1460" s="234" t="s">
        <v>731</v>
      </c>
      <c r="AK1460" s="235">
        <v>0.04</v>
      </c>
      <c r="AL1460" s="254">
        <v>0</v>
      </c>
      <c r="AM1460" s="113" t="s">
        <v>2622</v>
      </c>
    </row>
    <row r="1461" spans="1:39" ht="12.75">
      <c r="A1461" s="114" t="str">
        <f t="shared" si="393"/>
        <v/>
      </c>
      <c r="B1461" s="115"/>
      <c r="C1461" s="116"/>
      <c r="D1461" s="116"/>
      <c r="E1461" s="146"/>
      <c r="F1461" s="146"/>
      <c r="G1461" s="147"/>
      <c r="H1461" s="117"/>
      <c r="I1461" s="118" t="str">
        <f t="shared" si="377"/>
        <v/>
      </c>
      <c r="J1461" s="119"/>
      <c r="K1461" s="120">
        <v>1</v>
      </c>
      <c r="L1461" s="121">
        <f t="shared" si="382"/>
        <v>0</v>
      </c>
      <c r="M1461" s="122" t="str">
        <f t="shared" si="378"/>
        <v/>
      </c>
      <c r="N1461" s="123" t="str">
        <f t="shared" si="379"/>
        <v/>
      </c>
      <c r="O1461" s="124" t="str">
        <f t="shared" si="383"/>
        <v/>
      </c>
      <c r="P1461" s="125" t="e">
        <f t="shared" si="380"/>
        <v>#N/A</v>
      </c>
      <c r="Q1461" s="126">
        <f t="shared" si="381"/>
        <v>0</v>
      </c>
      <c r="R1461" s="127">
        <f t="shared" si="384"/>
        <v>0</v>
      </c>
      <c r="S1461" s="132" t="str">
        <f t="shared" si="385"/>
        <v/>
      </c>
      <c r="T1461" s="133" t="str">
        <f t="shared" si="386"/>
        <v/>
      </c>
      <c r="U1461" s="133" t="str">
        <f t="shared" si="387"/>
        <v/>
      </c>
      <c r="V1461" s="133" t="str">
        <f t="shared" si="388"/>
        <v/>
      </c>
      <c r="W1461" s="133" t="str">
        <f t="shared" si="389"/>
        <v/>
      </c>
      <c r="X1461" s="134" t="str">
        <f t="shared" si="390"/>
        <v/>
      </c>
      <c r="Y1461" s="133" t="str">
        <f t="shared" si="391"/>
        <v/>
      </c>
      <c r="Z1461" s="135" t="str">
        <f t="shared" si="392"/>
        <v/>
      </c>
      <c r="AA1461" s="113"/>
      <c r="AB1461" s="113"/>
      <c r="AC1461" s="113"/>
      <c r="AD1461" s="113"/>
      <c r="AE1461" s="138"/>
      <c r="AF1461" s="138"/>
      <c r="AG1461" s="138"/>
      <c r="AH1461" s="113"/>
      <c r="AI1461" s="253" t="s">
        <v>1065</v>
      </c>
      <c r="AJ1461" s="234" t="s">
        <v>731</v>
      </c>
      <c r="AK1461" s="235">
        <v>0.04</v>
      </c>
      <c r="AL1461" s="254">
        <v>0</v>
      </c>
      <c r="AM1461" s="113" t="s">
        <v>2622</v>
      </c>
    </row>
    <row r="1462" spans="1:39" ht="12.75">
      <c r="A1462" s="114" t="str">
        <f t="shared" si="393"/>
        <v/>
      </c>
      <c r="B1462" s="115"/>
      <c r="C1462" s="116"/>
      <c r="D1462" s="116"/>
      <c r="E1462" s="146"/>
      <c r="F1462" s="146"/>
      <c r="G1462" s="147"/>
      <c r="H1462" s="117"/>
      <c r="I1462" s="118" t="str">
        <f t="shared" si="377"/>
        <v/>
      </c>
      <c r="J1462" s="119"/>
      <c r="K1462" s="120">
        <v>1</v>
      </c>
      <c r="L1462" s="121">
        <f t="shared" si="382"/>
        <v>0</v>
      </c>
      <c r="M1462" s="122" t="str">
        <f t="shared" si="378"/>
        <v/>
      </c>
      <c r="N1462" s="123" t="str">
        <f t="shared" si="379"/>
        <v/>
      </c>
      <c r="O1462" s="124" t="str">
        <f t="shared" si="383"/>
        <v/>
      </c>
      <c r="P1462" s="125" t="e">
        <f t="shared" si="380"/>
        <v>#N/A</v>
      </c>
      <c r="Q1462" s="126">
        <f t="shared" si="381"/>
        <v>0</v>
      </c>
      <c r="R1462" s="127">
        <f t="shared" si="384"/>
        <v>0</v>
      </c>
      <c r="S1462" s="132" t="str">
        <f t="shared" si="385"/>
        <v/>
      </c>
      <c r="T1462" s="133" t="str">
        <f t="shared" si="386"/>
        <v/>
      </c>
      <c r="U1462" s="133" t="str">
        <f t="shared" si="387"/>
        <v/>
      </c>
      <c r="V1462" s="133" t="str">
        <f t="shared" si="388"/>
        <v/>
      </c>
      <c r="W1462" s="133" t="str">
        <f t="shared" si="389"/>
        <v/>
      </c>
      <c r="X1462" s="134" t="str">
        <f t="shared" si="390"/>
        <v/>
      </c>
      <c r="Y1462" s="133" t="str">
        <f t="shared" si="391"/>
        <v/>
      </c>
      <c r="Z1462" s="135" t="str">
        <f t="shared" si="392"/>
        <v/>
      </c>
      <c r="AA1462" s="113"/>
      <c r="AB1462" s="113"/>
      <c r="AC1462" s="113"/>
      <c r="AD1462" s="113"/>
      <c r="AE1462" s="138"/>
      <c r="AF1462" s="138"/>
      <c r="AG1462" s="138"/>
      <c r="AH1462" s="113"/>
      <c r="AI1462" s="253" t="s">
        <v>1066</v>
      </c>
      <c r="AJ1462" s="234" t="s">
        <v>731</v>
      </c>
      <c r="AK1462" s="235">
        <v>0.04</v>
      </c>
      <c r="AL1462" s="254">
        <v>0</v>
      </c>
      <c r="AM1462" s="113" t="s">
        <v>2622</v>
      </c>
    </row>
    <row r="1463" spans="1:39" ht="12.75">
      <c r="A1463" s="114" t="str">
        <f t="shared" si="393"/>
        <v/>
      </c>
      <c r="B1463" s="115"/>
      <c r="C1463" s="116"/>
      <c r="D1463" s="116"/>
      <c r="E1463" s="146"/>
      <c r="F1463" s="146"/>
      <c r="G1463" s="147"/>
      <c r="H1463" s="117"/>
      <c r="I1463" s="118" t="str">
        <f t="shared" si="377"/>
        <v/>
      </c>
      <c r="J1463" s="119"/>
      <c r="K1463" s="120">
        <v>1</v>
      </c>
      <c r="L1463" s="121">
        <f t="shared" si="382"/>
        <v>0</v>
      </c>
      <c r="M1463" s="122" t="str">
        <f t="shared" si="378"/>
        <v/>
      </c>
      <c r="N1463" s="123" t="str">
        <f t="shared" si="379"/>
        <v/>
      </c>
      <c r="O1463" s="124" t="str">
        <f t="shared" si="383"/>
        <v/>
      </c>
      <c r="P1463" s="125" t="e">
        <f t="shared" si="380"/>
        <v>#N/A</v>
      </c>
      <c r="Q1463" s="126">
        <f t="shared" si="381"/>
        <v>0</v>
      </c>
      <c r="R1463" s="127">
        <f t="shared" si="384"/>
        <v>0</v>
      </c>
      <c r="S1463" s="132" t="str">
        <f t="shared" si="385"/>
        <v/>
      </c>
      <c r="T1463" s="133" t="str">
        <f t="shared" si="386"/>
        <v/>
      </c>
      <c r="U1463" s="133" t="str">
        <f t="shared" si="387"/>
        <v/>
      </c>
      <c r="V1463" s="133" t="str">
        <f t="shared" si="388"/>
        <v/>
      </c>
      <c r="W1463" s="133" t="str">
        <f t="shared" si="389"/>
        <v/>
      </c>
      <c r="X1463" s="134" t="str">
        <f t="shared" si="390"/>
        <v/>
      </c>
      <c r="Y1463" s="133" t="str">
        <f t="shared" si="391"/>
        <v/>
      </c>
      <c r="Z1463" s="135" t="str">
        <f t="shared" si="392"/>
        <v/>
      </c>
      <c r="AA1463" s="113"/>
      <c r="AB1463" s="113"/>
      <c r="AC1463" s="113"/>
      <c r="AD1463" s="113"/>
      <c r="AE1463" s="138"/>
      <c r="AF1463" s="138"/>
      <c r="AG1463" s="138"/>
      <c r="AH1463" s="113"/>
      <c r="AI1463" s="253" t="s">
        <v>1067</v>
      </c>
      <c r="AJ1463" s="234" t="s">
        <v>731</v>
      </c>
      <c r="AK1463" s="235">
        <v>0.04</v>
      </c>
      <c r="AL1463" s="254">
        <v>0</v>
      </c>
      <c r="AM1463" s="113" t="s">
        <v>2622</v>
      </c>
    </row>
    <row r="1464" spans="1:39" ht="12.75">
      <c r="A1464" s="114" t="str">
        <f t="shared" si="393"/>
        <v/>
      </c>
      <c r="B1464" s="115"/>
      <c r="C1464" s="116"/>
      <c r="D1464" s="116"/>
      <c r="E1464" s="146"/>
      <c r="F1464" s="146"/>
      <c r="G1464" s="147"/>
      <c r="H1464" s="117"/>
      <c r="I1464" s="118" t="str">
        <f t="shared" si="377"/>
        <v/>
      </c>
      <c r="J1464" s="119"/>
      <c r="K1464" s="120">
        <v>1</v>
      </c>
      <c r="L1464" s="121">
        <f t="shared" si="382"/>
        <v>0</v>
      </c>
      <c r="M1464" s="122" t="str">
        <f t="shared" si="378"/>
        <v/>
      </c>
      <c r="N1464" s="123" t="str">
        <f t="shared" si="379"/>
        <v/>
      </c>
      <c r="O1464" s="124" t="str">
        <f t="shared" si="383"/>
        <v/>
      </c>
      <c r="P1464" s="125" t="e">
        <f t="shared" si="380"/>
        <v>#N/A</v>
      </c>
      <c r="Q1464" s="126">
        <f t="shared" si="381"/>
        <v>0</v>
      </c>
      <c r="R1464" s="127">
        <f t="shared" si="384"/>
        <v>0</v>
      </c>
      <c r="S1464" s="132" t="str">
        <f t="shared" si="385"/>
        <v/>
      </c>
      <c r="T1464" s="133" t="str">
        <f t="shared" si="386"/>
        <v/>
      </c>
      <c r="U1464" s="133" t="str">
        <f t="shared" si="387"/>
        <v/>
      </c>
      <c r="V1464" s="133" t="str">
        <f t="shared" si="388"/>
        <v/>
      </c>
      <c r="W1464" s="133" t="str">
        <f t="shared" si="389"/>
        <v/>
      </c>
      <c r="X1464" s="134" t="str">
        <f t="shared" si="390"/>
        <v/>
      </c>
      <c r="Y1464" s="133" t="str">
        <f t="shared" si="391"/>
        <v/>
      </c>
      <c r="Z1464" s="135" t="str">
        <f t="shared" si="392"/>
        <v/>
      </c>
      <c r="AA1464" s="113"/>
      <c r="AB1464" s="113"/>
      <c r="AC1464" s="113"/>
      <c r="AD1464" s="113"/>
      <c r="AE1464" s="138"/>
      <c r="AF1464" s="138"/>
      <c r="AG1464" s="138"/>
      <c r="AH1464" s="113"/>
      <c r="AI1464" s="253" t="s">
        <v>5164</v>
      </c>
      <c r="AJ1464" s="234" t="s">
        <v>731</v>
      </c>
      <c r="AK1464" s="235">
        <v>0.04</v>
      </c>
      <c r="AL1464" s="254">
        <v>0</v>
      </c>
      <c r="AM1464" s="113" t="s">
        <v>2622</v>
      </c>
    </row>
    <row r="1465" spans="1:39" ht="12.75">
      <c r="A1465" s="114" t="str">
        <f t="shared" si="393"/>
        <v/>
      </c>
      <c r="B1465" s="115"/>
      <c r="C1465" s="116"/>
      <c r="D1465" s="116"/>
      <c r="E1465" s="146"/>
      <c r="F1465" s="146"/>
      <c r="G1465" s="147"/>
      <c r="H1465" s="117"/>
      <c r="I1465" s="118" t="str">
        <f t="shared" si="377"/>
        <v/>
      </c>
      <c r="J1465" s="119"/>
      <c r="K1465" s="120">
        <v>1</v>
      </c>
      <c r="L1465" s="121">
        <f t="shared" si="382"/>
        <v>0</v>
      </c>
      <c r="M1465" s="122" t="str">
        <f t="shared" si="378"/>
        <v/>
      </c>
      <c r="N1465" s="123" t="str">
        <f t="shared" si="379"/>
        <v/>
      </c>
      <c r="O1465" s="124" t="str">
        <f t="shared" si="383"/>
        <v/>
      </c>
      <c r="P1465" s="125" t="e">
        <f t="shared" si="380"/>
        <v>#N/A</v>
      </c>
      <c r="Q1465" s="126">
        <f t="shared" si="381"/>
        <v>0</v>
      </c>
      <c r="R1465" s="127">
        <f t="shared" si="384"/>
        <v>0</v>
      </c>
      <c r="S1465" s="132" t="str">
        <f t="shared" si="385"/>
        <v/>
      </c>
      <c r="T1465" s="133" t="str">
        <f t="shared" si="386"/>
        <v/>
      </c>
      <c r="U1465" s="133" t="str">
        <f t="shared" si="387"/>
        <v/>
      </c>
      <c r="V1465" s="133" t="str">
        <f t="shared" si="388"/>
        <v/>
      </c>
      <c r="W1465" s="133" t="str">
        <f t="shared" si="389"/>
        <v/>
      </c>
      <c r="X1465" s="134" t="str">
        <f t="shared" si="390"/>
        <v/>
      </c>
      <c r="Y1465" s="133" t="str">
        <f t="shared" si="391"/>
        <v/>
      </c>
      <c r="Z1465" s="135" t="str">
        <f t="shared" si="392"/>
        <v/>
      </c>
      <c r="AA1465" s="113"/>
      <c r="AB1465" s="113"/>
      <c r="AC1465" s="113"/>
      <c r="AD1465" s="113"/>
      <c r="AE1465" s="138"/>
      <c r="AF1465" s="138"/>
      <c r="AG1465" s="138"/>
      <c r="AH1465" s="113"/>
      <c r="AI1465" s="253" t="s">
        <v>5165</v>
      </c>
      <c r="AJ1465" s="234" t="s">
        <v>731</v>
      </c>
      <c r="AK1465" s="235">
        <v>0.04</v>
      </c>
      <c r="AL1465" s="254">
        <v>0</v>
      </c>
      <c r="AM1465" s="113" t="s">
        <v>2622</v>
      </c>
    </row>
    <row r="1466" spans="1:39" ht="12.75">
      <c r="A1466" s="114" t="str">
        <f t="shared" si="393"/>
        <v/>
      </c>
      <c r="B1466" s="115"/>
      <c r="C1466" s="116"/>
      <c r="D1466" s="116"/>
      <c r="E1466" s="146"/>
      <c r="F1466" s="146"/>
      <c r="G1466" s="147"/>
      <c r="H1466" s="117"/>
      <c r="I1466" s="118" t="str">
        <f t="shared" si="377"/>
        <v/>
      </c>
      <c r="J1466" s="119"/>
      <c r="K1466" s="120">
        <v>1</v>
      </c>
      <c r="L1466" s="121">
        <f t="shared" si="382"/>
        <v>0</v>
      </c>
      <c r="M1466" s="122" t="str">
        <f t="shared" si="378"/>
        <v/>
      </c>
      <c r="N1466" s="123" t="str">
        <f t="shared" si="379"/>
        <v/>
      </c>
      <c r="O1466" s="124" t="str">
        <f t="shared" si="383"/>
        <v/>
      </c>
      <c r="P1466" s="125" t="e">
        <f t="shared" si="380"/>
        <v>#N/A</v>
      </c>
      <c r="Q1466" s="126">
        <f t="shared" si="381"/>
        <v>0</v>
      </c>
      <c r="R1466" s="127">
        <f t="shared" si="384"/>
        <v>0</v>
      </c>
      <c r="S1466" s="132" t="str">
        <f t="shared" si="385"/>
        <v/>
      </c>
      <c r="T1466" s="133" t="str">
        <f t="shared" si="386"/>
        <v/>
      </c>
      <c r="U1466" s="133" t="str">
        <f t="shared" si="387"/>
        <v/>
      </c>
      <c r="V1466" s="133" t="str">
        <f t="shared" si="388"/>
        <v/>
      </c>
      <c r="W1466" s="133" t="str">
        <f t="shared" si="389"/>
        <v/>
      </c>
      <c r="X1466" s="134" t="str">
        <f t="shared" si="390"/>
        <v/>
      </c>
      <c r="Y1466" s="133" t="str">
        <f t="shared" si="391"/>
        <v/>
      </c>
      <c r="Z1466" s="135" t="str">
        <f t="shared" si="392"/>
        <v/>
      </c>
      <c r="AA1466" s="113"/>
      <c r="AB1466" s="113"/>
      <c r="AC1466" s="113"/>
      <c r="AD1466" s="113"/>
      <c r="AE1466" s="138"/>
      <c r="AF1466" s="138"/>
      <c r="AG1466" s="138"/>
      <c r="AH1466" s="113"/>
      <c r="AI1466" s="253" t="s">
        <v>5166</v>
      </c>
      <c r="AJ1466" s="234" t="s">
        <v>731</v>
      </c>
      <c r="AK1466" s="235">
        <v>0.04</v>
      </c>
      <c r="AL1466" s="254">
        <v>0</v>
      </c>
      <c r="AM1466" s="113" t="s">
        <v>2622</v>
      </c>
    </row>
    <row r="1467" spans="1:39" ht="12.75">
      <c r="A1467" s="114" t="str">
        <f t="shared" si="393"/>
        <v/>
      </c>
      <c r="B1467" s="115"/>
      <c r="C1467" s="116"/>
      <c r="D1467" s="116"/>
      <c r="E1467" s="146"/>
      <c r="F1467" s="146"/>
      <c r="G1467" s="147"/>
      <c r="H1467" s="117"/>
      <c r="I1467" s="118" t="str">
        <f t="shared" si="377"/>
        <v/>
      </c>
      <c r="J1467" s="119"/>
      <c r="K1467" s="120">
        <v>1</v>
      </c>
      <c r="L1467" s="121">
        <f t="shared" si="382"/>
        <v>0</v>
      </c>
      <c r="M1467" s="122" t="str">
        <f t="shared" si="378"/>
        <v/>
      </c>
      <c r="N1467" s="123" t="str">
        <f t="shared" si="379"/>
        <v/>
      </c>
      <c r="O1467" s="124" t="str">
        <f t="shared" si="383"/>
        <v/>
      </c>
      <c r="P1467" s="125" t="e">
        <f t="shared" si="380"/>
        <v>#N/A</v>
      </c>
      <c r="Q1467" s="126">
        <f t="shared" si="381"/>
        <v>0</v>
      </c>
      <c r="R1467" s="127">
        <f t="shared" si="384"/>
        <v>0</v>
      </c>
      <c r="S1467" s="132" t="str">
        <f t="shared" si="385"/>
        <v/>
      </c>
      <c r="T1467" s="133" t="str">
        <f t="shared" si="386"/>
        <v/>
      </c>
      <c r="U1467" s="133" t="str">
        <f t="shared" si="387"/>
        <v/>
      </c>
      <c r="V1467" s="133" t="str">
        <f t="shared" si="388"/>
        <v/>
      </c>
      <c r="W1467" s="133" t="str">
        <f t="shared" si="389"/>
        <v/>
      </c>
      <c r="X1467" s="134" t="str">
        <f t="shared" si="390"/>
        <v/>
      </c>
      <c r="Y1467" s="133" t="str">
        <f t="shared" si="391"/>
        <v/>
      </c>
      <c r="Z1467" s="135" t="str">
        <f t="shared" si="392"/>
        <v/>
      </c>
      <c r="AA1467" s="113"/>
      <c r="AB1467" s="113"/>
      <c r="AC1467" s="113"/>
      <c r="AD1467" s="113"/>
      <c r="AE1467" s="138"/>
      <c r="AF1467" s="138"/>
      <c r="AG1467" s="138"/>
      <c r="AH1467" s="113"/>
      <c r="AI1467" s="253" t="s">
        <v>5167</v>
      </c>
      <c r="AJ1467" s="234" t="s">
        <v>731</v>
      </c>
      <c r="AK1467" s="235">
        <v>0.04</v>
      </c>
      <c r="AL1467" s="254">
        <v>0</v>
      </c>
      <c r="AM1467" s="113" t="s">
        <v>2622</v>
      </c>
    </row>
    <row r="1468" spans="1:39" ht="12.75">
      <c r="A1468" s="114" t="str">
        <f t="shared" si="393"/>
        <v/>
      </c>
      <c r="B1468" s="115"/>
      <c r="C1468" s="116"/>
      <c r="D1468" s="116"/>
      <c r="E1468" s="146"/>
      <c r="F1468" s="146"/>
      <c r="G1468" s="147"/>
      <c r="H1468" s="117"/>
      <c r="I1468" s="118" t="str">
        <f t="shared" si="377"/>
        <v/>
      </c>
      <c r="J1468" s="119"/>
      <c r="K1468" s="120">
        <v>1</v>
      </c>
      <c r="L1468" s="121">
        <f t="shared" si="382"/>
        <v>0</v>
      </c>
      <c r="M1468" s="122" t="str">
        <f t="shared" si="378"/>
        <v/>
      </c>
      <c r="N1468" s="123" t="str">
        <f t="shared" si="379"/>
        <v/>
      </c>
      <c r="O1468" s="124" t="str">
        <f t="shared" si="383"/>
        <v/>
      </c>
      <c r="P1468" s="125" t="e">
        <f t="shared" si="380"/>
        <v>#N/A</v>
      </c>
      <c r="Q1468" s="126">
        <f t="shared" si="381"/>
        <v>0</v>
      </c>
      <c r="R1468" s="127">
        <f t="shared" si="384"/>
        <v>0</v>
      </c>
      <c r="S1468" s="132" t="str">
        <f t="shared" si="385"/>
        <v/>
      </c>
      <c r="T1468" s="133" t="str">
        <f t="shared" si="386"/>
        <v/>
      </c>
      <c r="U1468" s="133" t="str">
        <f t="shared" si="387"/>
        <v/>
      </c>
      <c r="V1468" s="133" t="str">
        <f t="shared" si="388"/>
        <v/>
      </c>
      <c r="W1468" s="133" t="str">
        <f t="shared" si="389"/>
        <v/>
      </c>
      <c r="X1468" s="134" t="str">
        <f t="shared" si="390"/>
        <v/>
      </c>
      <c r="Y1468" s="133" t="str">
        <f t="shared" si="391"/>
        <v/>
      </c>
      <c r="Z1468" s="135" t="str">
        <f t="shared" si="392"/>
        <v/>
      </c>
      <c r="AA1468" s="113"/>
      <c r="AB1468" s="113"/>
      <c r="AC1468" s="113"/>
      <c r="AD1468" s="113"/>
      <c r="AE1468" s="138"/>
      <c r="AF1468" s="138"/>
      <c r="AG1468" s="138"/>
      <c r="AH1468" s="113"/>
      <c r="AI1468" s="253" t="s">
        <v>1068</v>
      </c>
      <c r="AJ1468" s="234" t="s">
        <v>731</v>
      </c>
      <c r="AK1468" s="235">
        <v>0.04</v>
      </c>
      <c r="AL1468" s="254">
        <v>0</v>
      </c>
      <c r="AM1468" s="113" t="s">
        <v>2622</v>
      </c>
    </row>
    <row r="1469" spans="1:39" ht="12.75">
      <c r="A1469" s="114" t="str">
        <f t="shared" si="393"/>
        <v/>
      </c>
      <c r="B1469" s="115"/>
      <c r="C1469" s="116"/>
      <c r="D1469" s="116"/>
      <c r="E1469" s="146"/>
      <c r="F1469" s="146"/>
      <c r="G1469" s="147"/>
      <c r="H1469" s="117"/>
      <c r="I1469" s="118" t="str">
        <f t="shared" si="377"/>
        <v/>
      </c>
      <c r="J1469" s="119"/>
      <c r="K1469" s="120">
        <v>1</v>
      </c>
      <c r="L1469" s="121">
        <f t="shared" si="382"/>
        <v>0</v>
      </c>
      <c r="M1469" s="122" t="str">
        <f t="shared" si="378"/>
        <v/>
      </c>
      <c r="N1469" s="123" t="str">
        <f t="shared" si="379"/>
        <v/>
      </c>
      <c r="O1469" s="124" t="str">
        <f t="shared" si="383"/>
        <v/>
      </c>
      <c r="P1469" s="125" t="e">
        <f t="shared" si="380"/>
        <v>#N/A</v>
      </c>
      <c r="Q1469" s="126">
        <f t="shared" si="381"/>
        <v>0</v>
      </c>
      <c r="R1469" s="127">
        <f t="shared" si="384"/>
        <v>0</v>
      </c>
      <c r="S1469" s="132" t="str">
        <f t="shared" si="385"/>
        <v/>
      </c>
      <c r="T1469" s="133" t="str">
        <f t="shared" si="386"/>
        <v/>
      </c>
      <c r="U1469" s="133" t="str">
        <f t="shared" si="387"/>
        <v/>
      </c>
      <c r="V1469" s="133" t="str">
        <f t="shared" si="388"/>
        <v/>
      </c>
      <c r="W1469" s="133" t="str">
        <f t="shared" si="389"/>
        <v/>
      </c>
      <c r="X1469" s="134" t="str">
        <f t="shared" si="390"/>
        <v/>
      </c>
      <c r="Y1469" s="133" t="str">
        <f t="shared" si="391"/>
        <v/>
      </c>
      <c r="Z1469" s="135" t="str">
        <f t="shared" si="392"/>
        <v/>
      </c>
      <c r="AA1469" s="113"/>
      <c r="AB1469" s="113"/>
      <c r="AC1469" s="113"/>
      <c r="AD1469" s="113"/>
      <c r="AE1469" s="138"/>
      <c r="AF1469" s="138"/>
      <c r="AG1469" s="138"/>
      <c r="AH1469" s="113"/>
      <c r="AI1469" s="253" t="s">
        <v>1069</v>
      </c>
      <c r="AJ1469" s="234" t="s">
        <v>731</v>
      </c>
      <c r="AK1469" s="235">
        <v>0.04</v>
      </c>
      <c r="AL1469" s="254">
        <v>0</v>
      </c>
      <c r="AM1469" s="113" t="s">
        <v>2622</v>
      </c>
    </row>
    <row r="1470" spans="1:39" ht="12.75">
      <c r="A1470" s="114" t="str">
        <f t="shared" si="393"/>
        <v/>
      </c>
      <c r="B1470" s="115"/>
      <c r="C1470" s="116"/>
      <c r="D1470" s="116"/>
      <c r="E1470" s="146"/>
      <c r="F1470" s="146"/>
      <c r="G1470" s="147"/>
      <c r="H1470" s="117"/>
      <c r="I1470" s="118" t="str">
        <f t="shared" si="377"/>
        <v/>
      </c>
      <c r="J1470" s="119"/>
      <c r="K1470" s="120">
        <v>1</v>
      </c>
      <c r="L1470" s="121">
        <f t="shared" si="382"/>
        <v>0</v>
      </c>
      <c r="M1470" s="122" t="str">
        <f t="shared" si="378"/>
        <v/>
      </c>
      <c r="N1470" s="123" t="str">
        <f t="shared" si="379"/>
        <v/>
      </c>
      <c r="O1470" s="124" t="str">
        <f t="shared" si="383"/>
        <v/>
      </c>
      <c r="P1470" s="125" t="e">
        <f t="shared" si="380"/>
        <v>#N/A</v>
      </c>
      <c r="Q1470" s="126">
        <f t="shared" si="381"/>
        <v>0</v>
      </c>
      <c r="R1470" s="127">
        <f t="shared" si="384"/>
        <v>0</v>
      </c>
      <c r="S1470" s="132" t="str">
        <f t="shared" si="385"/>
        <v/>
      </c>
      <c r="T1470" s="133" t="str">
        <f t="shared" si="386"/>
        <v/>
      </c>
      <c r="U1470" s="133" t="str">
        <f t="shared" si="387"/>
        <v/>
      </c>
      <c r="V1470" s="133" t="str">
        <f t="shared" si="388"/>
        <v/>
      </c>
      <c r="W1470" s="133" t="str">
        <f t="shared" si="389"/>
        <v/>
      </c>
      <c r="X1470" s="134" t="str">
        <f t="shared" si="390"/>
        <v/>
      </c>
      <c r="Y1470" s="133" t="str">
        <f t="shared" si="391"/>
        <v/>
      </c>
      <c r="Z1470" s="135" t="str">
        <f t="shared" si="392"/>
        <v/>
      </c>
      <c r="AA1470" s="113"/>
      <c r="AB1470" s="113"/>
      <c r="AC1470" s="113"/>
      <c r="AD1470" s="113"/>
      <c r="AE1470" s="138"/>
      <c r="AF1470" s="138"/>
      <c r="AG1470" s="138"/>
      <c r="AH1470" s="113"/>
      <c r="AI1470" s="253" t="s">
        <v>1070</v>
      </c>
      <c r="AJ1470" s="234" t="s">
        <v>731</v>
      </c>
      <c r="AK1470" s="235">
        <v>0.04</v>
      </c>
      <c r="AL1470" s="254">
        <v>0</v>
      </c>
      <c r="AM1470" s="113" t="s">
        <v>2622</v>
      </c>
    </row>
    <row r="1471" spans="1:39" ht="12.75">
      <c r="A1471" s="114" t="str">
        <f t="shared" si="393"/>
        <v/>
      </c>
      <c r="B1471" s="115"/>
      <c r="C1471" s="116"/>
      <c r="D1471" s="116"/>
      <c r="E1471" s="146"/>
      <c r="F1471" s="146"/>
      <c r="G1471" s="147"/>
      <c r="H1471" s="117"/>
      <c r="I1471" s="118" t="str">
        <f t="shared" si="377"/>
        <v/>
      </c>
      <c r="J1471" s="119"/>
      <c r="K1471" s="120">
        <v>1</v>
      </c>
      <c r="L1471" s="121">
        <f t="shared" si="382"/>
        <v>0</v>
      </c>
      <c r="M1471" s="122" t="str">
        <f t="shared" si="378"/>
        <v/>
      </c>
      <c r="N1471" s="123" t="str">
        <f t="shared" si="379"/>
        <v/>
      </c>
      <c r="O1471" s="124" t="str">
        <f t="shared" si="383"/>
        <v/>
      </c>
      <c r="P1471" s="125" t="e">
        <f t="shared" si="380"/>
        <v>#N/A</v>
      </c>
      <c r="Q1471" s="126">
        <f t="shared" si="381"/>
        <v>0</v>
      </c>
      <c r="R1471" s="127">
        <f t="shared" si="384"/>
        <v>0</v>
      </c>
      <c r="S1471" s="132" t="str">
        <f t="shared" si="385"/>
        <v/>
      </c>
      <c r="T1471" s="133" t="str">
        <f t="shared" si="386"/>
        <v/>
      </c>
      <c r="U1471" s="133" t="str">
        <f t="shared" si="387"/>
        <v/>
      </c>
      <c r="V1471" s="133" t="str">
        <f t="shared" si="388"/>
        <v/>
      </c>
      <c r="W1471" s="133" t="str">
        <f t="shared" si="389"/>
        <v/>
      </c>
      <c r="X1471" s="134" t="str">
        <f t="shared" si="390"/>
        <v/>
      </c>
      <c r="Y1471" s="133" t="str">
        <f t="shared" si="391"/>
        <v/>
      </c>
      <c r="Z1471" s="135" t="str">
        <f t="shared" si="392"/>
        <v/>
      </c>
      <c r="AA1471" s="113"/>
      <c r="AB1471" s="113"/>
      <c r="AC1471" s="113"/>
      <c r="AD1471" s="113"/>
      <c r="AE1471" s="138"/>
      <c r="AF1471" s="138"/>
      <c r="AG1471" s="138"/>
      <c r="AH1471" s="113"/>
      <c r="AI1471" s="253" t="s">
        <v>1071</v>
      </c>
      <c r="AJ1471" s="234" t="s">
        <v>731</v>
      </c>
      <c r="AK1471" s="235">
        <v>0.04</v>
      </c>
      <c r="AL1471" s="254">
        <v>0</v>
      </c>
      <c r="AM1471" s="113" t="s">
        <v>2622</v>
      </c>
    </row>
    <row r="1472" spans="1:39" ht="12.75">
      <c r="A1472" s="114" t="str">
        <f t="shared" si="393"/>
        <v/>
      </c>
      <c r="B1472" s="115"/>
      <c r="C1472" s="116"/>
      <c r="D1472" s="116"/>
      <c r="E1472" s="146"/>
      <c r="F1472" s="146"/>
      <c r="G1472" s="147"/>
      <c r="H1472" s="117"/>
      <c r="I1472" s="118" t="str">
        <f t="shared" si="377"/>
        <v/>
      </c>
      <c r="J1472" s="119"/>
      <c r="K1472" s="120">
        <v>1</v>
      </c>
      <c r="L1472" s="121">
        <f t="shared" si="382"/>
        <v>0</v>
      </c>
      <c r="M1472" s="122" t="str">
        <f t="shared" si="378"/>
        <v/>
      </c>
      <c r="N1472" s="123" t="str">
        <f t="shared" si="379"/>
        <v/>
      </c>
      <c r="O1472" s="124" t="str">
        <f t="shared" si="383"/>
        <v/>
      </c>
      <c r="P1472" s="125" t="e">
        <f t="shared" si="380"/>
        <v>#N/A</v>
      </c>
      <c r="Q1472" s="126">
        <f t="shared" si="381"/>
        <v>0</v>
      </c>
      <c r="R1472" s="127">
        <f t="shared" si="384"/>
        <v>0</v>
      </c>
      <c r="S1472" s="132" t="str">
        <f t="shared" si="385"/>
        <v/>
      </c>
      <c r="T1472" s="133" t="str">
        <f t="shared" si="386"/>
        <v/>
      </c>
      <c r="U1472" s="133" t="str">
        <f t="shared" si="387"/>
        <v/>
      </c>
      <c r="V1472" s="133" t="str">
        <f t="shared" si="388"/>
        <v/>
      </c>
      <c r="W1472" s="133" t="str">
        <f t="shared" si="389"/>
        <v/>
      </c>
      <c r="X1472" s="134" t="str">
        <f t="shared" si="390"/>
        <v/>
      </c>
      <c r="Y1472" s="133" t="str">
        <f t="shared" si="391"/>
        <v/>
      </c>
      <c r="Z1472" s="135" t="str">
        <f t="shared" si="392"/>
        <v/>
      </c>
      <c r="AA1472" s="113"/>
      <c r="AB1472" s="113"/>
      <c r="AC1472" s="113"/>
      <c r="AD1472" s="113"/>
      <c r="AE1472" s="138"/>
      <c r="AF1472" s="138"/>
      <c r="AG1472" s="138"/>
      <c r="AH1472" s="113"/>
      <c r="AI1472" s="253" t="s">
        <v>1072</v>
      </c>
      <c r="AJ1472" s="234" t="s">
        <v>731</v>
      </c>
      <c r="AK1472" s="235">
        <v>0.04</v>
      </c>
      <c r="AL1472" s="254">
        <v>0</v>
      </c>
      <c r="AM1472" s="113" t="s">
        <v>2622</v>
      </c>
    </row>
    <row r="1473" spans="1:39" ht="12.75">
      <c r="A1473" s="114" t="str">
        <f t="shared" si="393"/>
        <v/>
      </c>
      <c r="B1473" s="115"/>
      <c r="C1473" s="116"/>
      <c r="D1473" s="116"/>
      <c r="E1473" s="146"/>
      <c r="F1473" s="146"/>
      <c r="G1473" s="147"/>
      <c r="H1473" s="117"/>
      <c r="I1473" s="118" t="str">
        <f t="shared" si="377"/>
        <v/>
      </c>
      <c r="J1473" s="119"/>
      <c r="K1473" s="120">
        <v>1</v>
      </c>
      <c r="L1473" s="121">
        <f t="shared" si="382"/>
        <v>0</v>
      </c>
      <c r="M1473" s="122" t="str">
        <f t="shared" si="378"/>
        <v/>
      </c>
      <c r="N1473" s="123" t="str">
        <f t="shared" si="379"/>
        <v/>
      </c>
      <c r="O1473" s="124" t="str">
        <f t="shared" si="383"/>
        <v/>
      </c>
      <c r="P1473" s="125" t="e">
        <f t="shared" si="380"/>
        <v>#N/A</v>
      </c>
      <c r="Q1473" s="126">
        <f t="shared" si="381"/>
        <v>0</v>
      </c>
      <c r="R1473" s="127">
        <f t="shared" si="384"/>
        <v>0</v>
      </c>
      <c r="S1473" s="132" t="str">
        <f t="shared" si="385"/>
        <v/>
      </c>
      <c r="T1473" s="133" t="str">
        <f t="shared" si="386"/>
        <v/>
      </c>
      <c r="U1473" s="133" t="str">
        <f t="shared" si="387"/>
        <v/>
      </c>
      <c r="V1473" s="133" t="str">
        <f t="shared" si="388"/>
        <v/>
      </c>
      <c r="W1473" s="133" t="str">
        <f t="shared" si="389"/>
        <v/>
      </c>
      <c r="X1473" s="134" t="str">
        <f t="shared" si="390"/>
        <v/>
      </c>
      <c r="Y1473" s="133" t="str">
        <f t="shared" si="391"/>
        <v/>
      </c>
      <c r="Z1473" s="135" t="str">
        <f t="shared" si="392"/>
        <v/>
      </c>
      <c r="AA1473" s="113"/>
      <c r="AB1473" s="113"/>
      <c r="AC1473" s="113"/>
      <c r="AD1473" s="113"/>
      <c r="AE1473" s="138"/>
      <c r="AF1473" s="138"/>
      <c r="AG1473" s="138"/>
      <c r="AH1473" s="113"/>
      <c r="AI1473" s="253" t="s">
        <v>1073</v>
      </c>
      <c r="AJ1473" s="234" t="s">
        <v>731</v>
      </c>
      <c r="AK1473" s="235">
        <v>0.04</v>
      </c>
      <c r="AL1473" s="254">
        <v>0</v>
      </c>
      <c r="AM1473" s="113" t="s">
        <v>2622</v>
      </c>
    </row>
    <row r="1474" spans="1:39" ht="12.75">
      <c r="A1474" s="114" t="str">
        <f t="shared" si="393"/>
        <v/>
      </c>
      <c r="B1474" s="115"/>
      <c r="C1474" s="116"/>
      <c r="D1474" s="116"/>
      <c r="E1474" s="146"/>
      <c r="F1474" s="146"/>
      <c r="G1474" s="147"/>
      <c r="H1474" s="117"/>
      <c r="I1474" s="118" t="str">
        <f t="shared" si="377"/>
        <v/>
      </c>
      <c r="J1474" s="119"/>
      <c r="K1474" s="120">
        <v>1</v>
      </c>
      <c r="L1474" s="121">
        <f t="shared" si="382"/>
        <v>0</v>
      </c>
      <c r="M1474" s="122" t="str">
        <f t="shared" si="378"/>
        <v/>
      </c>
      <c r="N1474" s="123" t="str">
        <f t="shared" si="379"/>
        <v/>
      </c>
      <c r="O1474" s="124" t="str">
        <f t="shared" si="383"/>
        <v/>
      </c>
      <c r="P1474" s="125" t="e">
        <f t="shared" si="380"/>
        <v>#N/A</v>
      </c>
      <c r="Q1474" s="126">
        <f t="shared" si="381"/>
        <v>0</v>
      </c>
      <c r="R1474" s="127">
        <f t="shared" si="384"/>
        <v>0</v>
      </c>
      <c r="S1474" s="132" t="str">
        <f t="shared" si="385"/>
        <v/>
      </c>
      <c r="T1474" s="133" t="str">
        <f t="shared" si="386"/>
        <v/>
      </c>
      <c r="U1474" s="133" t="str">
        <f t="shared" si="387"/>
        <v/>
      </c>
      <c r="V1474" s="133" t="str">
        <f t="shared" si="388"/>
        <v/>
      </c>
      <c r="W1474" s="133" t="str">
        <f t="shared" si="389"/>
        <v/>
      </c>
      <c r="X1474" s="134" t="str">
        <f t="shared" si="390"/>
        <v/>
      </c>
      <c r="Y1474" s="133" t="str">
        <f t="shared" si="391"/>
        <v/>
      </c>
      <c r="Z1474" s="135" t="str">
        <f t="shared" si="392"/>
        <v/>
      </c>
      <c r="AA1474" s="113"/>
      <c r="AB1474" s="113"/>
      <c r="AC1474" s="113"/>
      <c r="AD1474" s="113"/>
      <c r="AE1474" s="138"/>
      <c r="AF1474" s="138"/>
      <c r="AG1474" s="138"/>
      <c r="AH1474" s="113"/>
      <c r="AI1474" s="253" t="s">
        <v>1074</v>
      </c>
      <c r="AJ1474" s="234" t="s">
        <v>731</v>
      </c>
      <c r="AK1474" s="235">
        <v>0.04</v>
      </c>
      <c r="AL1474" s="254">
        <v>0</v>
      </c>
      <c r="AM1474" s="113" t="s">
        <v>2622</v>
      </c>
    </row>
    <row r="1475" spans="1:39" ht="12.75">
      <c r="A1475" s="114" t="str">
        <f t="shared" si="393"/>
        <v/>
      </c>
      <c r="B1475" s="115"/>
      <c r="C1475" s="116"/>
      <c r="D1475" s="116"/>
      <c r="E1475" s="146"/>
      <c r="F1475" s="146"/>
      <c r="G1475" s="147"/>
      <c r="H1475" s="117"/>
      <c r="I1475" s="118" t="str">
        <f t="shared" si="377"/>
        <v/>
      </c>
      <c r="J1475" s="119"/>
      <c r="K1475" s="120">
        <v>1</v>
      </c>
      <c r="L1475" s="121">
        <f t="shared" si="382"/>
        <v>0</v>
      </c>
      <c r="M1475" s="122" t="str">
        <f t="shared" si="378"/>
        <v/>
      </c>
      <c r="N1475" s="123" t="str">
        <f t="shared" si="379"/>
        <v/>
      </c>
      <c r="O1475" s="124" t="str">
        <f t="shared" si="383"/>
        <v/>
      </c>
      <c r="P1475" s="125" t="e">
        <f t="shared" si="380"/>
        <v>#N/A</v>
      </c>
      <c r="Q1475" s="126">
        <f t="shared" si="381"/>
        <v>0</v>
      </c>
      <c r="R1475" s="127">
        <f t="shared" si="384"/>
        <v>0</v>
      </c>
      <c r="S1475" s="132" t="str">
        <f t="shared" si="385"/>
        <v/>
      </c>
      <c r="T1475" s="133" t="str">
        <f t="shared" si="386"/>
        <v/>
      </c>
      <c r="U1475" s="133" t="str">
        <f t="shared" si="387"/>
        <v/>
      </c>
      <c r="V1475" s="133" t="str">
        <f t="shared" si="388"/>
        <v/>
      </c>
      <c r="W1475" s="133" t="str">
        <f t="shared" si="389"/>
        <v/>
      </c>
      <c r="X1475" s="134" t="str">
        <f t="shared" si="390"/>
        <v/>
      </c>
      <c r="Y1475" s="133" t="str">
        <f t="shared" si="391"/>
        <v/>
      </c>
      <c r="Z1475" s="135" t="str">
        <f t="shared" si="392"/>
        <v/>
      </c>
      <c r="AA1475" s="113"/>
      <c r="AB1475" s="113"/>
      <c r="AC1475" s="113"/>
      <c r="AD1475" s="113"/>
      <c r="AE1475" s="138"/>
      <c r="AF1475" s="138"/>
      <c r="AG1475" s="138"/>
      <c r="AH1475" s="113"/>
      <c r="AI1475" s="253" t="s">
        <v>1075</v>
      </c>
      <c r="AJ1475" s="234" t="s">
        <v>731</v>
      </c>
      <c r="AK1475" s="235">
        <v>0.04</v>
      </c>
      <c r="AL1475" s="254">
        <v>0</v>
      </c>
      <c r="AM1475" s="113" t="s">
        <v>2622</v>
      </c>
    </row>
    <row r="1476" spans="1:39" ht="12.75">
      <c r="A1476" s="114" t="str">
        <f t="shared" si="393"/>
        <v/>
      </c>
      <c r="B1476" s="115"/>
      <c r="C1476" s="116"/>
      <c r="D1476" s="116"/>
      <c r="E1476" s="146"/>
      <c r="F1476" s="146"/>
      <c r="G1476" s="147"/>
      <c r="H1476" s="117"/>
      <c r="I1476" s="118" t="str">
        <f t="shared" si="377"/>
        <v/>
      </c>
      <c r="J1476" s="119"/>
      <c r="K1476" s="120">
        <v>1</v>
      </c>
      <c r="L1476" s="121">
        <f t="shared" si="382"/>
        <v>0</v>
      </c>
      <c r="M1476" s="122" t="str">
        <f t="shared" si="378"/>
        <v/>
      </c>
      <c r="N1476" s="123" t="str">
        <f t="shared" si="379"/>
        <v/>
      </c>
      <c r="O1476" s="124" t="str">
        <f t="shared" si="383"/>
        <v/>
      </c>
      <c r="P1476" s="125" t="e">
        <f t="shared" si="380"/>
        <v>#N/A</v>
      </c>
      <c r="Q1476" s="126">
        <f t="shared" si="381"/>
        <v>0</v>
      </c>
      <c r="R1476" s="127">
        <f t="shared" si="384"/>
        <v>0</v>
      </c>
      <c r="S1476" s="132" t="str">
        <f t="shared" si="385"/>
        <v/>
      </c>
      <c r="T1476" s="133" t="str">
        <f t="shared" si="386"/>
        <v/>
      </c>
      <c r="U1476" s="133" t="str">
        <f t="shared" si="387"/>
        <v/>
      </c>
      <c r="V1476" s="133" t="str">
        <f t="shared" si="388"/>
        <v/>
      </c>
      <c r="W1476" s="133" t="str">
        <f t="shared" si="389"/>
        <v/>
      </c>
      <c r="X1476" s="134" t="str">
        <f t="shared" si="390"/>
        <v/>
      </c>
      <c r="Y1476" s="133" t="str">
        <f t="shared" si="391"/>
        <v/>
      </c>
      <c r="Z1476" s="135" t="str">
        <f t="shared" si="392"/>
        <v/>
      </c>
      <c r="AA1476" s="113"/>
      <c r="AB1476" s="113"/>
      <c r="AC1476" s="113"/>
      <c r="AD1476" s="113"/>
      <c r="AE1476" s="138"/>
      <c r="AF1476" s="138"/>
      <c r="AG1476" s="138"/>
      <c r="AH1476" s="113"/>
      <c r="AI1476" s="253" t="s">
        <v>1076</v>
      </c>
      <c r="AJ1476" s="234" t="s">
        <v>731</v>
      </c>
      <c r="AK1476" s="235">
        <v>0.04</v>
      </c>
      <c r="AL1476" s="254">
        <v>0</v>
      </c>
      <c r="AM1476" s="113" t="s">
        <v>2622</v>
      </c>
    </row>
    <row r="1477" spans="1:39" ht="12.75">
      <c r="A1477" s="114" t="str">
        <f t="shared" si="393"/>
        <v/>
      </c>
      <c r="B1477" s="115"/>
      <c r="C1477" s="116"/>
      <c r="D1477" s="116"/>
      <c r="E1477" s="146"/>
      <c r="F1477" s="146"/>
      <c r="G1477" s="147"/>
      <c r="H1477" s="117"/>
      <c r="I1477" s="118" t="str">
        <f t="shared" si="377"/>
        <v/>
      </c>
      <c r="J1477" s="119"/>
      <c r="K1477" s="120">
        <v>1</v>
      </c>
      <c r="L1477" s="121">
        <f t="shared" si="382"/>
        <v>0</v>
      </c>
      <c r="M1477" s="122" t="str">
        <f t="shared" si="378"/>
        <v/>
      </c>
      <c r="N1477" s="123" t="str">
        <f t="shared" si="379"/>
        <v/>
      </c>
      <c r="O1477" s="124" t="str">
        <f t="shared" si="383"/>
        <v/>
      </c>
      <c r="P1477" s="125" t="e">
        <f t="shared" si="380"/>
        <v>#N/A</v>
      </c>
      <c r="Q1477" s="126">
        <f t="shared" si="381"/>
        <v>0</v>
      </c>
      <c r="R1477" s="127">
        <f t="shared" si="384"/>
        <v>0</v>
      </c>
      <c r="S1477" s="132" t="str">
        <f t="shared" si="385"/>
        <v/>
      </c>
      <c r="T1477" s="133" t="str">
        <f t="shared" si="386"/>
        <v/>
      </c>
      <c r="U1477" s="133" t="str">
        <f t="shared" si="387"/>
        <v/>
      </c>
      <c r="V1477" s="133" t="str">
        <f t="shared" si="388"/>
        <v/>
      </c>
      <c r="W1477" s="133" t="str">
        <f t="shared" si="389"/>
        <v/>
      </c>
      <c r="X1477" s="134" t="str">
        <f t="shared" si="390"/>
        <v/>
      </c>
      <c r="Y1477" s="133" t="str">
        <f t="shared" si="391"/>
        <v/>
      </c>
      <c r="Z1477" s="135" t="str">
        <f t="shared" si="392"/>
        <v/>
      </c>
      <c r="AA1477" s="113"/>
      <c r="AB1477" s="113"/>
      <c r="AC1477" s="113"/>
      <c r="AD1477" s="113"/>
      <c r="AE1477" s="138"/>
      <c r="AF1477" s="138"/>
      <c r="AG1477" s="138"/>
      <c r="AH1477" s="113"/>
      <c r="AI1477" s="253" t="s">
        <v>1077</v>
      </c>
      <c r="AJ1477" s="234" t="s">
        <v>731</v>
      </c>
      <c r="AK1477" s="235">
        <v>0.04</v>
      </c>
      <c r="AL1477" s="254">
        <v>0</v>
      </c>
      <c r="AM1477" s="113" t="s">
        <v>2622</v>
      </c>
    </row>
    <row r="1478" spans="1:39" ht="12.75">
      <c r="A1478" s="114" t="str">
        <f t="shared" si="393"/>
        <v/>
      </c>
      <c r="B1478" s="115"/>
      <c r="C1478" s="116"/>
      <c r="D1478" s="116"/>
      <c r="E1478" s="146"/>
      <c r="F1478" s="146"/>
      <c r="G1478" s="147"/>
      <c r="H1478" s="117"/>
      <c r="I1478" s="118" t="str">
        <f t="shared" si="377"/>
        <v/>
      </c>
      <c r="J1478" s="119"/>
      <c r="K1478" s="120">
        <v>1</v>
      </c>
      <c r="L1478" s="121">
        <f t="shared" si="382"/>
        <v>0</v>
      </c>
      <c r="M1478" s="122" t="str">
        <f t="shared" si="378"/>
        <v/>
      </c>
      <c r="N1478" s="123" t="str">
        <f t="shared" si="379"/>
        <v/>
      </c>
      <c r="O1478" s="124" t="str">
        <f t="shared" si="383"/>
        <v/>
      </c>
      <c r="P1478" s="125" t="e">
        <f t="shared" si="380"/>
        <v>#N/A</v>
      </c>
      <c r="Q1478" s="126">
        <f t="shared" si="381"/>
        <v>0</v>
      </c>
      <c r="R1478" s="127">
        <f t="shared" si="384"/>
        <v>0</v>
      </c>
      <c r="S1478" s="132" t="str">
        <f t="shared" si="385"/>
        <v/>
      </c>
      <c r="T1478" s="133" t="str">
        <f t="shared" si="386"/>
        <v/>
      </c>
      <c r="U1478" s="133" t="str">
        <f t="shared" si="387"/>
        <v/>
      </c>
      <c r="V1478" s="133" t="str">
        <f t="shared" si="388"/>
        <v/>
      </c>
      <c r="W1478" s="133" t="str">
        <f t="shared" si="389"/>
        <v/>
      </c>
      <c r="X1478" s="134" t="str">
        <f t="shared" si="390"/>
        <v/>
      </c>
      <c r="Y1478" s="133" t="str">
        <f t="shared" si="391"/>
        <v/>
      </c>
      <c r="Z1478" s="135" t="str">
        <f t="shared" si="392"/>
        <v/>
      </c>
      <c r="AA1478" s="113"/>
      <c r="AB1478" s="113"/>
      <c r="AC1478" s="113"/>
      <c r="AD1478" s="113"/>
      <c r="AE1478" s="138"/>
      <c r="AF1478" s="138"/>
      <c r="AG1478" s="138"/>
      <c r="AH1478" s="113"/>
      <c r="AI1478" s="253" t="s">
        <v>1078</v>
      </c>
      <c r="AJ1478" s="234" t="s">
        <v>731</v>
      </c>
      <c r="AK1478" s="235">
        <v>0.04</v>
      </c>
      <c r="AL1478" s="254">
        <v>0</v>
      </c>
      <c r="AM1478" s="113" t="s">
        <v>2622</v>
      </c>
    </row>
    <row r="1479" spans="1:39" ht="12.75">
      <c r="A1479" s="114" t="str">
        <f t="shared" si="393"/>
        <v/>
      </c>
      <c r="B1479" s="115"/>
      <c r="C1479" s="116"/>
      <c r="D1479" s="116"/>
      <c r="E1479" s="146"/>
      <c r="F1479" s="146"/>
      <c r="G1479" s="147"/>
      <c r="H1479" s="117"/>
      <c r="I1479" s="118" t="str">
        <f t="shared" si="377"/>
        <v/>
      </c>
      <c r="J1479" s="119"/>
      <c r="K1479" s="120">
        <v>1</v>
      </c>
      <c r="L1479" s="121">
        <f t="shared" si="382"/>
        <v>0</v>
      </c>
      <c r="M1479" s="122" t="str">
        <f t="shared" si="378"/>
        <v/>
      </c>
      <c r="N1479" s="123" t="str">
        <f t="shared" si="379"/>
        <v/>
      </c>
      <c r="O1479" s="124" t="str">
        <f t="shared" si="383"/>
        <v/>
      </c>
      <c r="P1479" s="125" t="e">
        <f t="shared" si="380"/>
        <v>#N/A</v>
      </c>
      <c r="Q1479" s="126">
        <f t="shared" si="381"/>
        <v>0</v>
      </c>
      <c r="R1479" s="127">
        <f t="shared" si="384"/>
        <v>0</v>
      </c>
      <c r="S1479" s="132" t="str">
        <f t="shared" si="385"/>
        <v/>
      </c>
      <c r="T1479" s="133" t="str">
        <f t="shared" si="386"/>
        <v/>
      </c>
      <c r="U1479" s="133" t="str">
        <f t="shared" si="387"/>
        <v/>
      </c>
      <c r="V1479" s="133" t="str">
        <f t="shared" si="388"/>
        <v/>
      </c>
      <c r="W1479" s="133" t="str">
        <f t="shared" si="389"/>
        <v/>
      </c>
      <c r="X1479" s="134" t="str">
        <f t="shared" si="390"/>
        <v/>
      </c>
      <c r="Y1479" s="133" t="str">
        <f t="shared" si="391"/>
        <v/>
      </c>
      <c r="Z1479" s="135" t="str">
        <f t="shared" si="392"/>
        <v/>
      </c>
      <c r="AA1479" s="113"/>
      <c r="AB1479" s="113"/>
      <c r="AC1479" s="113"/>
      <c r="AD1479" s="113"/>
      <c r="AE1479" s="138"/>
      <c r="AF1479" s="138"/>
      <c r="AG1479" s="138"/>
      <c r="AH1479" s="113"/>
      <c r="AI1479" s="253" t="s">
        <v>1079</v>
      </c>
      <c r="AJ1479" s="234" t="s">
        <v>731</v>
      </c>
      <c r="AK1479" s="235">
        <v>0.04</v>
      </c>
      <c r="AL1479" s="254">
        <v>0</v>
      </c>
      <c r="AM1479" s="113" t="s">
        <v>2622</v>
      </c>
    </row>
    <row r="1480" spans="1:39" ht="12.75">
      <c r="A1480" s="114" t="str">
        <f t="shared" si="393"/>
        <v/>
      </c>
      <c r="B1480" s="115"/>
      <c r="C1480" s="116"/>
      <c r="D1480" s="116"/>
      <c r="E1480" s="146"/>
      <c r="F1480" s="146"/>
      <c r="G1480" s="147"/>
      <c r="H1480" s="117"/>
      <c r="I1480" s="118" t="str">
        <f t="shared" si="377"/>
        <v/>
      </c>
      <c r="J1480" s="119"/>
      <c r="K1480" s="120">
        <v>1</v>
      </c>
      <c r="L1480" s="121">
        <f t="shared" si="382"/>
        <v>0</v>
      </c>
      <c r="M1480" s="122" t="str">
        <f t="shared" si="378"/>
        <v/>
      </c>
      <c r="N1480" s="123" t="str">
        <f t="shared" si="379"/>
        <v/>
      </c>
      <c r="O1480" s="124" t="str">
        <f t="shared" si="383"/>
        <v/>
      </c>
      <c r="P1480" s="125" t="e">
        <f t="shared" si="380"/>
        <v>#N/A</v>
      </c>
      <c r="Q1480" s="126">
        <f t="shared" si="381"/>
        <v>0</v>
      </c>
      <c r="R1480" s="127">
        <f t="shared" si="384"/>
        <v>0</v>
      </c>
      <c r="S1480" s="132" t="str">
        <f t="shared" si="385"/>
        <v/>
      </c>
      <c r="T1480" s="133" t="str">
        <f t="shared" si="386"/>
        <v/>
      </c>
      <c r="U1480" s="133" t="str">
        <f t="shared" si="387"/>
        <v/>
      </c>
      <c r="V1480" s="133" t="str">
        <f t="shared" si="388"/>
        <v/>
      </c>
      <c r="W1480" s="133" t="str">
        <f t="shared" si="389"/>
        <v/>
      </c>
      <c r="X1480" s="134" t="str">
        <f t="shared" si="390"/>
        <v/>
      </c>
      <c r="Y1480" s="133" t="str">
        <f t="shared" si="391"/>
        <v/>
      </c>
      <c r="Z1480" s="135" t="str">
        <f t="shared" si="392"/>
        <v/>
      </c>
      <c r="AA1480" s="113"/>
      <c r="AB1480" s="113"/>
      <c r="AC1480" s="113"/>
      <c r="AD1480" s="113"/>
      <c r="AE1480" s="138"/>
      <c r="AF1480" s="138"/>
      <c r="AG1480" s="138"/>
      <c r="AH1480" s="113"/>
      <c r="AI1480" s="253" t="s">
        <v>1080</v>
      </c>
      <c r="AJ1480" s="234" t="s">
        <v>731</v>
      </c>
      <c r="AK1480" s="235">
        <v>0.04</v>
      </c>
      <c r="AL1480" s="254">
        <v>0</v>
      </c>
      <c r="AM1480" s="113" t="s">
        <v>2622</v>
      </c>
    </row>
    <row r="1481" spans="1:39" ht="12.75">
      <c r="A1481" s="114" t="str">
        <f t="shared" si="393"/>
        <v/>
      </c>
      <c r="B1481" s="115"/>
      <c r="C1481" s="116"/>
      <c r="D1481" s="116"/>
      <c r="E1481" s="146"/>
      <c r="F1481" s="146"/>
      <c r="G1481" s="147"/>
      <c r="H1481" s="117"/>
      <c r="I1481" s="118" t="str">
        <f t="shared" si="377"/>
        <v/>
      </c>
      <c r="J1481" s="119"/>
      <c r="K1481" s="120">
        <v>1</v>
      </c>
      <c r="L1481" s="121">
        <f t="shared" si="382"/>
        <v>0</v>
      </c>
      <c r="M1481" s="122" t="str">
        <f t="shared" si="378"/>
        <v/>
      </c>
      <c r="N1481" s="123" t="str">
        <f t="shared" si="379"/>
        <v/>
      </c>
      <c r="O1481" s="124" t="str">
        <f t="shared" si="383"/>
        <v/>
      </c>
      <c r="P1481" s="125" t="e">
        <f t="shared" si="380"/>
        <v>#N/A</v>
      </c>
      <c r="Q1481" s="126">
        <f t="shared" si="381"/>
        <v>0</v>
      </c>
      <c r="R1481" s="127">
        <f t="shared" si="384"/>
        <v>0</v>
      </c>
      <c r="S1481" s="132" t="str">
        <f t="shared" si="385"/>
        <v/>
      </c>
      <c r="T1481" s="133" t="str">
        <f t="shared" si="386"/>
        <v/>
      </c>
      <c r="U1481" s="133" t="str">
        <f t="shared" si="387"/>
        <v/>
      </c>
      <c r="V1481" s="133" t="str">
        <f t="shared" si="388"/>
        <v/>
      </c>
      <c r="W1481" s="133" t="str">
        <f t="shared" si="389"/>
        <v/>
      </c>
      <c r="X1481" s="134" t="str">
        <f t="shared" si="390"/>
        <v/>
      </c>
      <c r="Y1481" s="133" t="str">
        <f t="shared" si="391"/>
        <v/>
      </c>
      <c r="Z1481" s="135" t="str">
        <f t="shared" si="392"/>
        <v/>
      </c>
      <c r="AA1481" s="113"/>
      <c r="AB1481" s="113"/>
      <c r="AC1481" s="113"/>
      <c r="AD1481" s="113"/>
      <c r="AE1481" s="138"/>
      <c r="AF1481" s="138"/>
      <c r="AG1481" s="138"/>
      <c r="AH1481" s="113"/>
      <c r="AI1481" s="253" t="s">
        <v>1081</v>
      </c>
      <c r="AJ1481" s="234" t="s">
        <v>731</v>
      </c>
      <c r="AK1481" s="235">
        <v>0.04</v>
      </c>
      <c r="AL1481" s="254">
        <v>0</v>
      </c>
      <c r="AM1481" s="113" t="s">
        <v>2622</v>
      </c>
    </row>
    <row r="1482" spans="1:39" ht="12.75">
      <c r="A1482" s="114" t="str">
        <f t="shared" si="393"/>
        <v/>
      </c>
      <c r="B1482" s="115"/>
      <c r="C1482" s="116"/>
      <c r="D1482" s="116"/>
      <c r="E1482" s="146"/>
      <c r="F1482" s="146"/>
      <c r="G1482" s="147"/>
      <c r="H1482" s="117"/>
      <c r="I1482" s="118" t="str">
        <f t="shared" si="377"/>
        <v/>
      </c>
      <c r="J1482" s="119"/>
      <c r="K1482" s="120">
        <v>1</v>
      </c>
      <c r="L1482" s="121">
        <f t="shared" si="382"/>
        <v>0</v>
      </c>
      <c r="M1482" s="122" t="str">
        <f t="shared" si="378"/>
        <v/>
      </c>
      <c r="N1482" s="123" t="str">
        <f t="shared" si="379"/>
        <v/>
      </c>
      <c r="O1482" s="124" t="str">
        <f t="shared" si="383"/>
        <v/>
      </c>
      <c r="P1482" s="125" t="e">
        <f t="shared" si="380"/>
        <v>#N/A</v>
      </c>
      <c r="Q1482" s="126">
        <f t="shared" si="381"/>
        <v>0</v>
      </c>
      <c r="R1482" s="127">
        <f t="shared" si="384"/>
        <v>0</v>
      </c>
      <c r="S1482" s="132" t="str">
        <f t="shared" si="385"/>
        <v/>
      </c>
      <c r="T1482" s="133" t="str">
        <f t="shared" si="386"/>
        <v/>
      </c>
      <c r="U1482" s="133" t="str">
        <f t="shared" si="387"/>
        <v/>
      </c>
      <c r="V1482" s="133" t="str">
        <f t="shared" si="388"/>
        <v/>
      </c>
      <c r="W1482" s="133" t="str">
        <f t="shared" si="389"/>
        <v/>
      </c>
      <c r="X1482" s="134" t="str">
        <f t="shared" si="390"/>
        <v/>
      </c>
      <c r="Y1482" s="133" t="str">
        <f t="shared" si="391"/>
        <v/>
      </c>
      <c r="Z1482" s="135" t="str">
        <f t="shared" si="392"/>
        <v/>
      </c>
      <c r="AA1482" s="113"/>
      <c r="AB1482" s="113"/>
      <c r="AC1482" s="113"/>
      <c r="AD1482" s="113"/>
      <c r="AE1482" s="138"/>
      <c r="AF1482" s="138"/>
      <c r="AG1482" s="138"/>
      <c r="AH1482" s="113"/>
      <c r="AI1482" s="253" t="s">
        <v>1082</v>
      </c>
      <c r="AJ1482" s="234" t="s">
        <v>731</v>
      </c>
      <c r="AK1482" s="235">
        <v>0.04</v>
      </c>
      <c r="AL1482" s="254">
        <v>0</v>
      </c>
      <c r="AM1482" s="113" t="s">
        <v>2622</v>
      </c>
    </row>
    <row r="1483" spans="1:39" ht="12.75">
      <c r="A1483" s="114" t="str">
        <f t="shared" si="393"/>
        <v/>
      </c>
      <c r="B1483" s="115"/>
      <c r="C1483" s="116"/>
      <c r="D1483" s="116"/>
      <c r="E1483" s="146"/>
      <c r="F1483" s="146"/>
      <c r="G1483" s="147"/>
      <c r="H1483" s="117"/>
      <c r="I1483" s="118" t="str">
        <f t="shared" si="377"/>
        <v/>
      </c>
      <c r="J1483" s="119"/>
      <c r="K1483" s="120">
        <v>1</v>
      </c>
      <c r="L1483" s="121">
        <f t="shared" si="382"/>
        <v>0</v>
      </c>
      <c r="M1483" s="122" t="str">
        <f t="shared" si="378"/>
        <v/>
      </c>
      <c r="N1483" s="123" t="str">
        <f t="shared" si="379"/>
        <v/>
      </c>
      <c r="O1483" s="124" t="str">
        <f t="shared" si="383"/>
        <v/>
      </c>
      <c r="P1483" s="125" t="e">
        <f t="shared" si="380"/>
        <v>#N/A</v>
      </c>
      <c r="Q1483" s="126">
        <f t="shared" si="381"/>
        <v>0</v>
      </c>
      <c r="R1483" s="127">
        <f t="shared" si="384"/>
        <v>0</v>
      </c>
      <c r="S1483" s="132" t="str">
        <f t="shared" si="385"/>
        <v/>
      </c>
      <c r="T1483" s="133" t="str">
        <f t="shared" si="386"/>
        <v/>
      </c>
      <c r="U1483" s="133" t="str">
        <f t="shared" si="387"/>
        <v/>
      </c>
      <c r="V1483" s="133" t="str">
        <f t="shared" si="388"/>
        <v/>
      </c>
      <c r="W1483" s="133" t="str">
        <f t="shared" si="389"/>
        <v/>
      </c>
      <c r="X1483" s="134" t="str">
        <f t="shared" si="390"/>
        <v/>
      </c>
      <c r="Y1483" s="133" t="str">
        <f t="shared" si="391"/>
        <v/>
      </c>
      <c r="Z1483" s="135" t="str">
        <f t="shared" si="392"/>
        <v/>
      </c>
      <c r="AA1483" s="113"/>
      <c r="AB1483" s="113"/>
      <c r="AC1483" s="113"/>
      <c r="AD1483" s="113"/>
      <c r="AE1483" s="138"/>
      <c r="AF1483" s="138"/>
      <c r="AG1483" s="138"/>
      <c r="AH1483" s="113"/>
      <c r="AI1483" s="253" t="s">
        <v>1083</v>
      </c>
      <c r="AJ1483" s="234" t="s">
        <v>731</v>
      </c>
      <c r="AK1483" s="235">
        <v>0.04</v>
      </c>
      <c r="AL1483" s="254">
        <v>0</v>
      </c>
      <c r="AM1483" s="113" t="s">
        <v>2622</v>
      </c>
    </row>
    <row r="1484" spans="1:39" ht="12.75">
      <c r="A1484" s="114" t="str">
        <f t="shared" si="393"/>
        <v/>
      </c>
      <c r="B1484" s="115"/>
      <c r="C1484" s="116"/>
      <c r="D1484" s="116"/>
      <c r="E1484" s="146"/>
      <c r="F1484" s="146"/>
      <c r="G1484" s="147"/>
      <c r="H1484" s="117"/>
      <c r="I1484" s="118" t="str">
        <f t="shared" ref="I1484:I1547" si="394">IF(ISNA($P1484="TRUE"),"",VLOOKUP($G1484,$AI$14:$AL$5997,2,FALSE))</f>
        <v/>
      </c>
      <c r="J1484" s="119"/>
      <c r="K1484" s="120">
        <v>1</v>
      </c>
      <c r="L1484" s="121">
        <f t="shared" si="382"/>
        <v>0</v>
      </c>
      <c r="M1484" s="122" t="str">
        <f t="shared" ref="M1484:M1547" si="395">IF(ISNA($P1484="TRUE"),"",VLOOKUP($G1484,$AI$14:$AL$5997,3,FALSE))</f>
        <v/>
      </c>
      <c r="N1484" s="123" t="str">
        <f t="shared" ref="N1484:N1547" si="396">IF(ISNA($P1484="TRUE"),"",VLOOKUP($G1484,$AI$14:$AL$5997,4,FALSE))</f>
        <v/>
      </c>
      <c r="O1484" s="124" t="str">
        <f t="shared" si="383"/>
        <v/>
      </c>
      <c r="P1484" s="125" t="e">
        <f t="shared" ref="P1484:P1547" si="397">VLOOKUP(G1484,$AI$14:$AM$5998,5,FALSE)</f>
        <v>#N/A</v>
      </c>
      <c r="Q1484" s="126">
        <f t="shared" ref="Q1484:Q1547" si="398">IF(ISNUMBER(H1484),+N1484*H1484,0)</f>
        <v>0</v>
      </c>
      <c r="R1484" s="127">
        <f t="shared" si="384"/>
        <v>0</v>
      </c>
      <c r="S1484" s="132" t="str">
        <f t="shared" si="385"/>
        <v/>
      </c>
      <c r="T1484" s="133" t="str">
        <f t="shared" si="386"/>
        <v/>
      </c>
      <c r="U1484" s="133" t="str">
        <f t="shared" si="387"/>
        <v/>
      </c>
      <c r="V1484" s="133" t="str">
        <f t="shared" si="388"/>
        <v/>
      </c>
      <c r="W1484" s="133" t="str">
        <f t="shared" si="389"/>
        <v/>
      </c>
      <c r="X1484" s="134" t="str">
        <f t="shared" si="390"/>
        <v/>
      </c>
      <c r="Y1484" s="133" t="str">
        <f t="shared" si="391"/>
        <v/>
      </c>
      <c r="Z1484" s="135" t="str">
        <f t="shared" si="392"/>
        <v/>
      </c>
      <c r="AA1484" s="113"/>
      <c r="AB1484" s="113"/>
      <c r="AC1484" s="113"/>
      <c r="AD1484" s="113"/>
      <c r="AE1484" s="138"/>
      <c r="AF1484" s="138"/>
      <c r="AG1484" s="138"/>
      <c r="AH1484" s="113"/>
      <c r="AI1484" s="253" t="s">
        <v>1084</v>
      </c>
      <c r="AJ1484" s="234" t="s">
        <v>731</v>
      </c>
      <c r="AK1484" s="235">
        <v>0.04</v>
      </c>
      <c r="AL1484" s="254">
        <v>0</v>
      </c>
      <c r="AM1484" s="113" t="s">
        <v>2622</v>
      </c>
    </row>
    <row r="1485" spans="1:39" ht="12.75">
      <c r="A1485" s="114" t="str">
        <f t="shared" si="393"/>
        <v/>
      </c>
      <c r="B1485" s="115"/>
      <c r="C1485" s="116"/>
      <c r="D1485" s="116"/>
      <c r="E1485" s="146"/>
      <c r="F1485" s="146"/>
      <c r="G1485" s="147"/>
      <c r="H1485" s="117"/>
      <c r="I1485" s="118" t="str">
        <f t="shared" si="394"/>
        <v/>
      </c>
      <c r="J1485" s="119"/>
      <c r="K1485" s="120">
        <v>1</v>
      </c>
      <c r="L1485" s="121">
        <f t="shared" ref="L1485:L1548" si="399">IF(ISNUMBER(J1485),+J1485*$J$6*K1485,0)</f>
        <v>0</v>
      </c>
      <c r="M1485" s="122" t="str">
        <f t="shared" si="395"/>
        <v/>
      </c>
      <c r="N1485" s="123" t="str">
        <f t="shared" si="396"/>
        <v/>
      </c>
      <c r="O1485" s="124" t="str">
        <f t="shared" ref="O1485:O1548" si="400">IF(ISNA(P1485="TRUE"),"",ROUND((L1485*M1485+Q1485)*R1485,2))</f>
        <v/>
      </c>
      <c r="P1485" s="125" t="e">
        <f t="shared" si="397"/>
        <v>#N/A</v>
      </c>
      <c r="Q1485" s="126">
        <f t="shared" si="398"/>
        <v>0</v>
      </c>
      <c r="R1485" s="127">
        <f t="shared" ref="R1485:R1548" si="401">IF(B1485="N",1,0)</f>
        <v>0</v>
      </c>
      <c r="S1485" s="132" t="str">
        <f t="shared" ref="S1485:S1548" si="402">IF(ISNA(P1485)=FALSE,IF(ISNA(VLOOKUP(B1485,AA$14:AA$31,1,FALSE))=TRUE,"X",""),"")</f>
        <v/>
      </c>
      <c r="T1485" s="133" t="str">
        <f t="shared" ref="T1485:T1548" si="403">IF(ISNA(P1485)=FALSE,IF(ISNA(VLOOKUP(C1485,$AE$14:$AE$240,1,FALSE)=TRUE),"X",""),"")</f>
        <v/>
      </c>
      <c r="U1485" s="133" t="str">
        <f t="shared" ref="U1485:U1548" si="404">IF(ISNA(P1485)=FALSE,IF(ISNA(VLOOKUP(D1485,$AE$14:$AE$240,1,FALSE)=TRUE),"X",""),"")</f>
        <v/>
      </c>
      <c r="V1485" s="133" t="str">
        <f t="shared" ref="V1485:V1548" si="405">IF(ISNA(P1485)=FALSE,IF(ISTEXT(E1485)=FALSE,"X",""),"")</f>
        <v/>
      </c>
      <c r="W1485" s="133" t="str">
        <f t="shared" ref="W1485:W1548" si="406">IF(ISNA(P1485)=FALSE,IF(ISTEXT(F1485)=FALSE,"X",""),"")</f>
        <v/>
      </c>
      <c r="X1485" s="134" t="str">
        <f t="shared" ref="X1485:X1548" si="407">IF(ISNUMBER(J1485)=TRUE,IF(ISNA(VLOOKUP(G1485,AI$14:AI$5997,1,FALSE)=TRUE),"X",""),"")</f>
        <v/>
      </c>
      <c r="Y1485" s="133" t="str">
        <f t="shared" ref="Y1485:Y1548" si="408">IF(ISNA(P1485)=FALSE,IF(I1485="..",IF(LEN(H1485)&gt;0,"X",""),IF(H1485&lt;0.00001,"X","")),"")</f>
        <v/>
      </c>
      <c r="Z1485" s="135" t="str">
        <f t="shared" ref="Z1485:Z1548" si="409">IF(ISNA(P1485)=TRUE,"",IF(L1485&gt;=0.0001,"","X"))</f>
        <v/>
      </c>
      <c r="AA1485" s="113"/>
      <c r="AB1485" s="113"/>
      <c r="AC1485" s="113"/>
      <c r="AD1485" s="113"/>
      <c r="AE1485" s="138"/>
      <c r="AF1485" s="138"/>
      <c r="AG1485" s="138"/>
      <c r="AH1485" s="113"/>
      <c r="AI1485" s="253" t="s">
        <v>1085</v>
      </c>
      <c r="AJ1485" s="241" t="s">
        <v>731</v>
      </c>
      <c r="AK1485" s="242">
        <v>0.04</v>
      </c>
      <c r="AL1485" s="254">
        <v>0</v>
      </c>
      <c r="AM1485" s="113" t="s">
        <v>2622</v>
      </c>
    </row>
    <row r="1486" spans="1:39" ht="12.75">
      <c r="A1486" s="114" t="str">
        <f t="shared" ref="A1486:A1549" si="410">IF(ISNA($P1486)=TRUE,"",A1485+1)</f>
        <v/>
      </c>
      <c r="B1486" s="115"/>
      <c r="C1486" s="116"/>
      <c r="D1486" s="116"/>
      <c r="E1486" s="146"/>
      <c r="F1486" s="146"/>
      <c r="G1486" s="147"/>
      <c r="H1486" s="117"/>
      <c r="I1486" s="118" t="str">
        <f t="shared" si="394"/>
        <v/>
      </c>
      <c r="J1486" s="119"/>
      <c r="K1486" s="120">
        <v>1</v>
      </c>
      <c r="L1486" s="121">
        <f t="shared" si="399"/>
        <v>0</v>
      </c>
      <c r="M1486" s="122" t="str">
        <f t="shared" si="395"/>
        <v/>
      </c>
      <c r="N1486" s="123" t="str">
        <f t="shared" si="396"/>
        <v/>
      </c>
      <c r="O1486" s="124" t="str">
        <f t="shared" si="400"/>
        <v/>
      </c>
      <c r="P1486" s="125" t="e">
        <f t="shared" si="397"/>
        <v>#N/A</v>
      </c>
      <c r="Q1486" s="126">
        <f t="shared" si="398"/>
        <v>0</v>
      </c>
      <c r="R1486" s="127">
        <f t="shared" si="401"/>
        <v>0</v>
      </c>
      <c r="S1486" s="132" t="str">
        <f t="shared" si="402"/>
        <v/>
      </c>
      <c r="T1486" s="133" t="str">
        <f t="shared" si="403"/>
        <v/>
      </c>
      <c r="U1486" s="133" t="str">
        <f t="shared" si="404"/>
        <v/>
      </c>
      <c r="V1486" s="133" t="str">
        <f t="shared" si="405"/>
        <v/>
      </c>
      <c r="W1486" s="133" t="str">
        <f t="shared" si="406"/>
        <v/>
      </c>
      <c r="X1486" s="134" t="str">
        <f t="shared" si="407"/>
        <v/>
      </c>
      <c r="Y1486" s="133" t="str">
        <f t="shared" si="408"/>
        <v/>
      </c>
      <c r="Z1486" s="135" t="str">
        <f t="shared" si="409"/>
        <v/>
      </c>
      <c r="AA1486" s="113"/>
      <c r="AB1486" s="113"/>
      <c r="AC1486" s="113"/>
      <c r="AD1486" s="113"/>
      <c r="AE1486" s="138"/>
      <c r="AF1486" s="138"/>
      <c r="AG1486" s="138"/>
      <c r="AH1486" s="113"/>
      <c r="AI1486" s="253" t="s">
        <v>1086</v>
      </c>
      <c r="AJ1486" s="234" t="s">
        <v>731</v>
      </c>
      <c r="AK1486" s="235">
        <v>0.04</v>
      </c>
      <c r="AL1486" s="254">
        <v>0</v>
      </c>
      <c r="AM1486" s="113" t="s">
        <v>2622</v>
      </c>
    </row>
    <row r="1487" spans="1:39" ht="12.75">
      <c r="A1487" s="114" t="str">
        <f t="shared" si="410"/>
        <v/>
      </c>
      <c r="B1487" s="115"/>
      <c r="C1487" s="116"/>
      <c r="D1487" s="116"/>
      <c r="E1487" s="146"/>
      <c r="F1487" s="146"/>
      <c r="G1487" s="147"/>
      <c r="H1487" s="117"/>
      <c r="I1487" s="118" t="str">
        <f t="shared" si="394"/>
        <v/>
      </c>
      <c r="J1487" s="119"/>
      <c r="K1487" s="120">
        <v>1</v>
      </c>
      <c r="L1487" s="121">
        <f t="shared" si="399"/>
        <v>0</v>
      </c>
      <c r="M1487" s="122" t="str">
        <f t="shared" si="395"/>
        <v/>
      </c>
      <c r="N1487" s="123" t="str">
        <f t="shared" si="396"/>
        <v/>
      </c>
      <c r="O1487" s="124" t="str">
        <f t="shared" si="400"/>
        <v/>
      </c>
      <c r="P1487" s="125" t="e">
        <f t="shared" si="397"/>
        <v>#N/A</v>
      </c>
      <c r="Q1487" s="126">
        <f t="shared" si="398"/>
        <v>0</v>
      </c>
      <c r="R1487" s="127">
        <f t="shared" si="401"/>
        <v>0</v>
      </c>
      <c r="S1487" s="132" t="str">
        <f t="shared" si="402"/>
        <v/>
      </c>
      <c r="T1487" s="133" t="str">
        <f t="shared" si="403"/>
        <v/>
      </c>
      <c r="U1487" s="133" t="str">
        <f t="shared" si="404"/>
        <v/>
      </c>
      <c r="V1487" s="133" t="str">
        <f t="shared" si="405"/>
        <v/>
      </c>
      <c r="W1487" s="133" t="str">
        <f t="shared" si="406"/>
        <v/>
      </c>
      <c r="X1487" s="134" t="str">
        <f t="shared" si="407"/>
        <v/>
      </c>
      <c r="Y1487" s="133" t="str">
        <f t="shared" si="408"/>
        <v/>
      </c>
      <c r="Z1487" s="135" t="str">
        <f t="shared" si="409"/>
        <v/>
      </c>
      <c r="AA1487" s="113"/>
      <c r="AB1487" s="113"/>
      <c r="AC1487" s="113"/>
      <c r="AD1487" s="113"/>
      <c r="AE1487" s="138"/>
      <c r="AF1487" s="138"/>
      <c r="AG1487" s="138"/>
      <c r="AH1487" s="113"/>
      <c r="AI1487" s="253" t="s">
        <v>1087</v>
      </c>
      <c r="AJ1487" s="234" t="s">
        <v>731</v>
      </c>
      <c r="AK1487" s="235">
        <v>0.04</v>
      </c>
      <c r="AL1487" s="254">
        <v>0</v>
      </c>
      <c r="AM1487" s="113" t="s">
        <v>2622</v>
      </c>
    </row>
    <row r="1488" spans="1:39" ht="12.75">
      <c r="A1488" s="114" t="str">
        <f t="shared" si="410"/>
        <v/>
      </c>
      <c r="B1488" s="115"/>
      <c r="C1488" s="116"/>
      <c r="D1488" s="116"/>
      <c r="E1488" s="146"/>
      <c r="F1488" s="146"/>
      <c r="G1488" s="147"/>
      <c r="H1488" s="117"/>
      <c r="I1488" s="118" t="str">
        <f t="shared" si="394"/>
        <v/>
      </c>
      <c r="J1488" s="119"/>
      <c r="K1488" s="120">
        <v>1</v>
      </c>
      <c r="L1488" s="121">
        <f t="shared" si="399"/>
        <v>0</v>
      </c>
      <c r="M1488" s="122" t="str">
        <f t="shared" si="395"/>
        <v/>
      </c>
      <c r="N1488" s="123" t="str">
        <f t="shared" si="396"/>
        <v/>
      </c>
      <c r="O1488" s="124" t="str">
        <f t="shared" si="400"/>
        <v/>
      </c>
      <c r="P1488" s="125" t="e">
        <f t="shared" si="397"/>
        <v>#N/A</v>
      </c>
      <c r="Q1488" s="126">
        <f t="shared" si="398"/>
        <v>0</v>
      </c>
      <c r="R1488" s="127">
        <f t="shared" si="401"/>
        <v>0</v>
      </c>
      <c r="S1488" s="132" t="str">
        <f t="shared" si="402"/>
        <v/>
      </c>
      <c r="T1488" s="133" t="str">
        <f t="shared" si="403"/>
        <v/>
      </c>
      <c r="U1488" s="133" t="str">
        <f t="shared" si="404"/>
        <v/>
      </c>
      <c r="V1488" s="133" t="str">
        <f t="shared" si="405"/>
        <v/>
      </c>
      <c r="W1488" s="133" t="str">
        <f t="shared" si="406"/>
        <v/>
      </c>
      <c r="X1488" s="134" t="str">
        <f t="shared" si="407"/>
        <v/>
      </c>
      <c r="Y1488" s="133" t="str">
        <f t="shared" si="408"/>
        <v/>
      </c>
      <c r="Z1488" s="135" t="str">
        <f t="shared" si="409"/>
        <v/>
      </c>
      <c r="AA1488" s="113"/>
      <c r="AB1488" s="113"/>
      <c r="AC1488" s="113"/>
      <c r="AD1488" s="113"/>
      <c r="AE1488" s="138"/>
      <c r="AF1488" s="138"/>
      <c r="AG1488" s="138"/>
      <c r="AH1488" s="113"/>
      <c r="AI1488" s="253" t="s">
        <v>1088</v>
      </c>
      <c r="AJ1488" s="234" t="s">
        <v>731</v>
      </c>
      <c r="AK1488" s="235">
        <v>0.04</v>
      </c>
      <c r="AL1488" s="254">
        <v>0</v>
      </c>
      <c r="AM1488" s="113" t="s">
        <v>2622</v>
      </c>
    </row>
    <row r="1489" spans="1:39" ht="12.75">
      <c r="A1489" s="114" t="str">
        <f t="shared" si="410"/>
        <v/>
      </c>
      <c r="B1489" s="115"/>
      <c r="C1489" s="116"/>
      <c r="D1489" s="116"/>
      <c r="E1489" s="146"/>
      <c r="F1489" s="146"/>
      <c r="G1489" s="147"/>
      <c r="H1489" s="117"/>
      <c r="I1489" s="118" t="str">
        <f t="shared" si="394"/>
        <v/>
      </c>
      <c r="J1489" s="119"/>
      <c r="K1489" s="120">
        <v>1</v>
      </c>
      <c r="L1489" s="121">
        <f t="shared" si="399"/>
        <v>0</v>
      </c>
      <c r="M1489" s="122" t="str">
        <f t="shared" si="395"/>
        <v/>
      </c>
      <c r="N1489" s="123" t="str">
        <f t="shared" si="396"/>
        <v/>
      </c>
      <c r="O1489" s="124" t="str">
        <f t="shared" si="400"/>
        <v/>
      </c>
      <c r="P1489" s="125" t="e">
        <f t="shared" si="397"/>
        <v>#N/A</v>
      </c>
      <c r="Q1489" s="126">
        <f t="shared" si="398"/>
        <v>0</v>
      </c>
      <c r="R1489" s="127">
        <f t="shared" si="401"/>
        <v>0</v>
      </c>
      <c r="S1489" s="132" t="str">
        <f t="shared" si="402"/>
        <v/>
      </c>
      <c r="T1489" s="133" t="str">
        <f t="shared" si="403"/>
        <v/>
      </c>
      <c r="U1489" s="133" t="str">
        <f t="shared" si="404"/>
        <v/>
      </c>
      <c r="V1489" s="133" t="str">
        <f t="shared" si="405"/>
        <v/>
      </c>
      <c r="W1489" s="133" t="str">
        <f t="shared" si="406"/>
        <v/>
      </c>
      <c r="X1489" s="134" t="str">
        <f t="shared" si="407"/>
        <v/>
      </c>
      <c r="Y1489" s="133" t="str">
        <f t="shared" si="408"/>
        <v/>
      </c>
      <c r="Z1489" s="135" t="str">
        <f t="shared" si="409"/>
        <v/>
      </c>
      <c r="AA1489" s="113"/>
      <c r="AB1489" s="113"/>
      <c r="AC1489" s="113"/>
      <c r="AD1489" s="113"/>
      <c r="AE1489" s="138"/>
      <c r="AF1489" s="138"/>
      <c r="AG1489" s="138"/>
      <c r="AH1489" s="113"/>
      <c r="AI1489" s="253" t="s">
        <v>1089</v>
      </c>
      <c r="AJ1489" s="234" t="s">
        <v>731</v>
      </c>
      <c r="AK1489" s="235">
        <v>0.04</v>
      </c>
      <c r="AL1489" s="254">
        <v>0</v>
      </c>
      <c r="AM1489" s="113" t="s">
        <v>2622</v>
      </c>
    </row>
    <row r="1490" spans="1:39" ht="12.75">
      <c r="A1490" s="114" t="str">
        <f t="shared" si="410"/>
        <v/>
      </c>
      <c r="B1490" s="115"/>
      <c r="C1490" s="116"/>
      <c r="D1490" s="116"/>
      <c r="E1490" s="146"/>
      <c r="F1490" s="146"/>
      <c r="G1490" s="147"/>
      <c r="H1490" s="117"/>
      <c r="I1490" s="118" t="str">
        <f t="shared" si="394"/>
        <v/>
      </c>
      <c r="J1490" s="119"/>
      <c r="K1490" s="120">
        <v>1</v>
      </c>
      <c r="L1490" s="121">
        <f t="shared" si="399"/>
        <v>0</v>
      </c>
      <c r="M1490" s="122" t="str">
        <f t="shared" si="395"/>
        <v/>
      </c>
      <c r="N1490" s="123" t="str">
        <f t="shared" si="396"/>
        <v/>
      </c>
      <c r="O1490" s="124" t="str">
        <f t="shared" si="400"/>
        <v/>
      </c>
      <c r="P1490" s="125" t="e">
        <f t="shared" si="397"/>
        <v>#N/A</v>
      </c>
      <c r="Q1490" s="126">
        <f t="shared" si="398"/>
        <v>0</v>
      </c>
      <c r="R1490" s="127">
        <f t="shared" si="401"/>
        <v>0</v>
      </c>
      <c r="S1490" s="132" t="str">
        <f t="shared" si="402"/>
        <v/>
      </c>
      <c r="T1490" s="133" t="str">
        <f t="shared" si="403"/>
        <v/>
      </c>
      <c r="U1490" s="133" t="str">
        <f t="shared" si="404"/>
        <v/>
      </c>
      <c r="V1490" s="133" t="str">
        <f t="shared" si="405"/>
        <v/>
      </c>
      <c r="W1490" s="133" t="str">
        <f t="shared" si="406"/>
        <v/>
      </c>
      <c r="X1490" s="134" t="str">
        <f t="shared" si="407"/>
        <v/>
      </c>
      <c r="Y1490" s="133" t="str">
        <f t="shared" si="408"/>
        <v/>
      </c>
      <c r="Z1490" s="135" t="str">
        <f t="shared" si="409"/>
        <v/>
      </c>
      <c r="AA1490" s="113"/>
      <c r="AB1490" s="113"/>
      <c r="AC1490" s="113"/>
      <c r="AD1490" s="113"/>
      <c r="AE1490" s="138"/>
      <c r="AF1490" s="138"/>
      <c r="AG1490" s="138"/>
      <c r="AH1490" s="113"/>
      <c r="AI1490" s="253" t="s">
        <v>1090</v>
      </c>
      <c r="AJ1490" s="234" t="s">
        <v>731</v>
      </c>
      <c r="AK1490" s="235">
        <v>0.04</v>
      </c>
      <c r="AL1490" s="254">
        <v>0</v>
      </c>
      <c r="AM1490" s="113" t="s">
        <v>2622</v>
      </c>
    </row>
    <row r="1491" spans="1:39" ht="12.75">
      <c r="A1491" s="114" t="str">
        <f t="shared" si="410"/>
        <v/>
      </c>
      <c r="B1491" s="115"/>
      <c r="C1491" s="116"/>
      <c r="D1491" s="116"/>
      <c r="E1491" s="146"/>
      <c r="F1491" s="146"/>
      <c r="G1491" s="147"/>
      <c r="H1491" s="117"/>
      <c r="I1491" s="118" t="str">
        <f t="shared" si="394"/>
        <v/>
      </c>
      <c r="J1491" s="119"/>
      <c r="K1491" s="120">
        <v>1</v>
      </c>
      <c r="L1491" s="121">
        <f t="shared" si="399"/>
        <v>0</v>
      </c>
      <c r="M1491" s="122" t="str">
        <f t="shared" si="395"/>
        <v/>
      </c>
      <c r="N1491" s="123" t="str">
        <f t="shared" si="396"/>
        <v/>
      </c>
      <c r="O1491" s="124" t="str">
        <f t="shared" si="400"/>
        <v/>
      </c>
      <c r="P1491" s="125" t="e">
        <f t="shared" si="397"/>
        <v>#N/A</v>
      </c>
      <c r="Q1491" s="126">
        <f t="shared" si="398"/>
        <v>0</v>
      </c>
      <c r="R1491" s="127">
        <f t="shared" si="401"/>
        <v>0</v>
      </c>
      <c r="S1491" s="132" t="str">
        <f t="shared" si="402"/>
        <v/>
      </c>
      <c r="T1491" s="133" t="str">
        <f t="shared" si="403"/>
        <v/>
      </c>
      <c r="U1491" s="133" t="str">
        <f t="shared" si="404"/>
        <v/>
      </c>
      <c r="V1491" s="133" t="str">
        <f t="shared" si="405"/>
        <v/>
      </c>
      <c r="W1491" s="133" t="str">
        <f t="shared" si="406"/>
        <v/>
      </c>
      <c r="X1491" s="134" t="str">
        <f t="shared" si="407"/>
        <v/>
      </c>
      <c r="Y1491" s="133" t="str">
        <f t="shared" si="408"/>
        <v/>
      </c>
      <c r="Z1491" s="135" t="str">
        <f t="shared" si="409"/>
        <v/>
      </c>
      <c r="AA1491" s="113"/>
      <c r="AB1491" s="113"/>
      <c r="AC1491" s="113"/>
      <c r="AD1491" s="113"/>
      <c r="AE1491" s="138"/>
      <c r="AF1491" s="138"/>
      <c r="AG1491" s="138"/>
      <c r="AH1491" s="113"/>
      <c r="AI1491" s="253" t="s">
        <v>6399</v>
      </c>
      <c r="AJ1491" s="234" t="s">
        <v>731</v>
      </c>
      <c r="AK1491" s="235">
        <v>0.04</v>
      </c>
      <c r="AL1491" s="254">
        <v>0</v>
      </c>
      <c r="AM1491" s="113" t="s">
        <v>2622</v>
      </c>
    </row>
    <row r="1492" spans="1:39" ht="12.75">
      <c r="A1492" s="114" t="str">
        <f t="shared" si="410"/>
        <v/>
      </c>
      <c r="B1492" s="115"/>
      <c r="C1492" s="116"/>
      <c r="D1492" s="116"/>
      <c r="E1492" s="146"/>
      <c r="F1492" s="146"/>
      <c r="G1492" s="147"/>
      <c r="H1492" s="117"/>
      <c r="I1492" s="118" t="str">
        <f t="shared" si="394"/>
        <v/>
      </c>
      <c r="J1492" s="119"/>
      <c r="K1492" s="120">
        <v>1</v>
      </c>
      <c r="L1492" s="121">
        <f t="shared" si="399"/>
        <v>0</v>
      </c>
      <c r="M1492" s="122" t="str">
        <f t="shared" si="395"/>
        <v/>
      </c>
      <c r="N1492" s="123" t="str">
        <f t="shared" si="396"/>
        <v/>
      </c>
      <c r="O1492" s="124" t="str">
        <f t="shared" si="400"/>
        <v/>
      </c>
      <c r="P1492" s="125" t="e">
        <f t="shared" si="397"/>
        <v>#N/A</v>
      </c>
      <c r="Q1492" s="126">
        <f t="shared" si="398"/>
        <v>0</v>
      </c>
      <c r="R1492" s="127">
        <f t="shared" si="401"/>
        <v>0</v>
      </c>
      <c r="S1492" s="132" t="str">
        <f t="shared" si="402"/>
        <v/>
      </c>
      <c r="T1492" s="133" t="str">
        <f t="shared" si="403"/>
        <v/>
      </c>
      <c r="U1492" s="133" t="str">
        <f t="shared" si="404"/>
        <v/>
      </c>
      <c r="V1492" s="133" t="str">
        <f t="shared" si="405"/>
        <v/>
      </c>
      <c r="W1492" s="133" t="str">
        <f t="shared" si="406"/>
        <v/>
      </c>
      <c r="X1492" s="134" t="str">
        <f t="shared" si="407"/>
        <v/>
      </c>
      <c r="Y1492" s="133" t="str">
        <f t="shared" si="408"/>
        <v/>
      </c>
      <c r="Z1492" s="135" t="str">
        <f t="shared" si="409"/>
        <v/>
      </c>
      <c r="AA1492" s="113"/>
      <c r="AB1492" s="113"/>
      <c r="AC1492" s="113"/>
      <c r="AD1492" s="113"/>
      <c r="AE1492" s="138"/>
      <c r="AF1492" s="138"/>
      <c r="AG1492" s="138"/>
      <c r="AH1492" s="113"/>
      <c r="AI1492" s="253" t="s">
        <v>1091</v>
      </c>
      <c r="AJ1492" s="234" t="s">
        <v>731</v>
      </c>
      <c r="AK1492" s="235">
        <v>0.04</v>
      </c>
      <c r="AL1492" s="254">
        <v>0</v>
      </c>
      <c r="AM1492" s="113" t="s">
        <v>2622</v>
      </c>
    </row>
    <row r="1493" spans="1:39" ht="12.75">
      <c r="A1493" s="114" t="str">
        <f t="shared" si="410"/>
        <v/>
      </c>
      <c r="B1493" s="115"/>
      <c r="C1493" s="116"/>
      <c r="D1493" s="116"/>
      <c r="E1493" s="146"/>
      <c r="F1493" s="146"/>
      <c r="G1493" s="147"/>
      <c r="H1493" s="117"/>
      <c r="I1493" s="118" t="str">
        <f t="shared" si="394"/>
        <v/>
      </c>
      <c r="J1493" s="119"/>
      <c r="K1493" s="120">
        <v>1</v>
      </c>
      <c r="L1493" s="121">
        <f t="shared" si="399"/>
        <v>0</v>
      </c>
      <c r="M1493" s="122" t="str">
        <f t="shared" si="395"/>
        <v/>
      </c>
      <c r="N1493" s="123" t="str">
        <f t="shared" si="396"/>
        <v/>
      </c>
      <c r="O1493" s="124" t="str">
        <f t="shared" si="400"/>
        <v/>
      </c>
      <c r="P1493" s="125" t="e">
        <f t="shared" si="397"/>
        <v>#N/A</v>
      </c>
      <c r="Q1493" s="126">
        <f t="shared" si="398"/>
        <v>0</v>
      </c>
      <c r="R1493" s="127">
        <f t="shared" si="401"/>
        <v>0</v>
      </c>
      <c r="S1493" s="132" t="str">
        <f t="shared" si="402"/>
        <v/>
      </c>
      <c r="T1493" s="133" t="str">
        <f t="shared" si="403"/>
        <v/>
      </c>
      <c r="U1493" s="133" t="str">
        <f t="shared" si="404"/>
        <v/>
      </c>
      <c r="V1493" s="133" t="str">
        <f t="shared" si="405"/>
        <v/>
      </c>
      <c r="W1493" s="133" t="str">
        <f t="shared" si="406"/>
        <v/>
      </c>
      <c r="X1493" s="134" t="str">
        <f t="shared" si="407"/>
        <v/>
      </c>
      <c r="Y1493" s="133" t="str">
        <f t="shared" si="408"/>
        <v/>
      </c>
      <c r="Z1493" s="135" t="str">
        <f t="shared" si="409"/>
        <v/>
      </c>
      <c r="AA1493" s="113"/>
      <c r="AB1493" s="113"/>
      <c r="AC1493" s="113"/>
      <c r="AD1493" s="113"/>
      <c r="AE1493" s="138"/>
      <c r="AF1493" s="138"/>
      <c r="AG1493" s="138"/>
      <c r="AH1493" s="113"/>
      <c r="AI1493" s="253" t="s">
        <v>3781</v>
      </c>
      <c r="AJ1493" s="234" t="s">
        <v>731</v>
      </c>
      <c r="AK1493" s="235">
        <v>0.04</v>
      </c>
      <c r="AL1493" s="254">
        <v>0</v>
      </c>
      <c r="AM1493" s="113" t="s">
        <v>2622</v>
      </c>
    </row>
    <row r="1494" spans="1:39" ht="12.75">
      <c r="A1494" s="114" t="str">
        <f t="shared" si="410"/>
        <v/>
      </c>
      <c r="B1494" s="115"/>
      <c r="C1494" s="116"/>
      <c r="D1494" s="116"/>
      <c r="E1494" s="146"/>
      <c r="F1494" s="146"/>
      <c r="G1494" s="147"/>
      <c r="H1494" s="117"/>
      <c r="I1494" s="118" t="str">
        <f t="shared" si="394"/>
        <v/>
      </c>
      <c r="J1494" s="119"/>
      <c r="K1494" s="120">
        <v>1</v>
      </c>
      <c r="L1494" s="121">
        <f t="shared" si="399"/>
        <v>0</v>
      </c>
      <c r="M1494" s="122" t="str">
        <f t="shared" si="395"/>
        <v/>
      </c>
      <c r="N1494" s="123" t="str">
        <f t="shared" si="396"/>
        <v/>
      </c>
      <c r="O1494" s="124" t="str">
        <f t="shared" si="400"/>
        <v/>
      </c>
      <c r="P1494" s="125" t="e">
        <f t="shared" si="397"/>
        <v>#N/A</v>
      </c>
      <c r="Q1494" s="126">
        <f t="shared" si="398"/>
        <v>0</v>
      </c>
      <c r="R1494" s="127">
        <f t="shared" si="401"/>
        <v>0</v>
      </c>
      <c r="S1494" s="132" t="str">
        <f t="shared" si="402"/>
        <v/>
      </c>
      <c r="T1494" s="133" t="str">
        <f t="shared" si="403"/>
        <v/>
      </c>
      <c r="U1494" s="133" t="str">
        <f t="shared" si="404"/>
        <v/>
      </c>
      <c r="V1494" s="133" t="str">
        <f t="shared" si="405"/>
        <v/>
      </c>
      <c r="W1494" s="133" t="str">
        <f t="shared" si="406"/>
        <v/>
      </c>
      <c r="X1494" s="134" t="str">
        <f t="shared" si="407"/>
        <v/>
      </c>
      <c r="Y1494" s="133" t="str">
        <f t="shared" si="408"/>
        <v/>
      </c>
      <c r="Z1494" s="135" t="str">
        <f t="shared" si="409"/>
        <v/>
      </c>
      <c r="AA1494" s="113"/>
      <c r="AB1494" s="113"/>
      <c r="AC1494" s="113"/>
      <c r="AD1494" s="113"/>
      <c r="AE1494" s="138"/>
      <c r="AF1494" s="138"/>
      <c r="AG1494" s="138"/>
      <c r="AH1494" s="113"/>
      <c r="AI1494" s="253" t="s">
        <v>3782</v>
      </c>
      <c r="AJ1494" s="234" t="s">
        <v>731</v>
      </c>
      <c r="AK1494" s="235">
        <v>0.04</v>
      </c>
      <c r="AL1494" s="254">
        <v>0</v>
      </c>
      <c r="AM1494" s="113" t="s">
        <v>2622</v>
      </c>
    </row>
    <row r="1495" spans="1:39" ht="12.75">
      <c r="A1495" s="114" t="str">
        <f t="shared" si="410"/>
        <v/>
      </c>
      <c r="B1495" s="115"/>
      <c r="C1495" s="116"/>
      <c r="D1495" s="116"/>
      <c r="E1495" s="146"/>
      <c r="F1495" s="146"/>
      <c r="G1495" s="147"/>
      <c r="H1495" s="117"/>
      <c r="I1495" s="118" t="str">
        <f t="shared" si="394"/>
        <v/>
      </c>
      <c r="J1495" s="119"/>
      <c r="K1495" s="120">
        <v>1</v>
      </c>
      <c r="L1495" s="121">
        <f t="shared" si="399"/>
        <v>0</v>
      </c>
      <c r="M1495" s="122" t="str">
        <f t="shared" si="395"/>
        <v/>
      </c>
      <c r="N1495" s="123" t="str">
        <f t="shared" si="396"/>
        <v/>
      </c>
      <c r="O1495" s="124" t="str">
        <f t="shared" si="400"/>
        <v/>
      </c>
      <c r="P1495" s="125" t="e">
        <f t="shared" si="397"/>
        <v>#N/A</v>
      </c>
      <c r="Q1495" s="126">
        <f t="shared" si="398"/>
        <v>0</v>
      </c>
      <c r="R1495" s="127">
        <f t="shared" si="401"/>
        <v>0</v>
      </c>
      <c r="S1495" s="132" t="str">
        <f t="shared" si="402"/>
        <v/>
      </c>
      <c r="T1495" s="133" t="str">
        <f t="shared" si="403"/>
        <v/>
      </c>
      <c r="U1495" s="133" t="str">
        <f t="shared" si="404"/>
        <v/>
      </c>
      <c r="V1495" s="133" t="str">
        <f t="shared" si="405"/>
        <v/>
      </c>
      <c r="W1495" s="133" t="str">
        <f t="shared" si="406"/>
        <v/>
      </c>
      <c r="X1495" s="134" t="str">
        <f t="shared" si="407"/>
        <v/>
      </c>
      <c r="Y1495" s="133" t="str">
        <f t="shared" si="408"/>
        <v/>
      </c>
      <c r="Z1495" s="135" t="str">
        <f t="shared" si="409"/>
        <v/>
      </c>
      <c r="AA1495" s="113"/>
      <c r="AB1495" s="113"/>
      <c r="AC1495" s="113"/>
      <c r="AD1495" s="113"/>
      <c r="AE1495" s="138"/>
      <c r="AF1495" s="138"/>
      <c r="AG1495" s="138"/>
      <c r="AH1495" s="113"/>
      <c r="AI1495" s="253" t="s">
        <v>3783</v>
      </c>
      <c r="AJ1495" s="234" t="s">
        <v>731</v>
      </c>
      <c r="AK1495" s="235">
        <v>0.04</v>
      </c>
      <c r="AL1495" s="254">
        <v>0</v>
      </c>
      <c r="AM1495" s="113" t="s">
        <v>2622</v>
      </c>
    </row>
    <row r="1496" spans="1:39" ht="12.75">
      <c r="A1496" s="114" t="str">
        <f t="shared" si="410"/>
        <v/>
      </c>
      <c r="B1496" s="115"/>
      <c r="C1496" s="116"/>
      <c r="D1496" s="116"/>
      <c r="E1496" s="146"/>
      <c r="F1496" s="146"/>
      <c r="G1496" s="147"/>
      <c r="H1496" s="117"/>
      <c r="I1496" s="118" t="str">
        <f t="shared" si="394"/>
        <v/>
      </c>
      <c r="J1496" s="119"/>
      <c r="K1496" s="120">
        <v>1</v>
      </c>
      <c r="L1496" s="121">
        <f t="shared" si="399"/>
        <v>0</v>
      </c>
      <c r="M1496" s="122" t="str">
        <f t="shared" si="395"/>
        <v/>
      </c>
      <c r="N1496" s="123" t="str">
        <f t="shared" si="396"/>
        <v/>
      </c>
      <c r="O1496" s="124" t="str">
        <f t="shared" si="400"/>
        <v/>
      </c>
      <c r="P1496" s="125" t="e">
        <f t="shared" si="397"/>
        <v>#N/A</v>
      </c>
      <c r="Q1496" s="126">
        <f t="shared" si="398"/>
        <v>0</v>
      </c>
      <c r="R1496" s="127">
        <f t="shared" si="401"/>
        <v>0</v>
      </c>
      <c r="S1496" s="132" t="str">
        <f t="shared" si="402"/>
        <v/>
      </c>
      <c r="T1496" s="133" t="str">
        <f t="shared" si="403"/>
        <v/>
      </c>
      <c r="U1496" s="133" t="str">
        <f t="shared" si="404"/>
        <v/>
      </c>
      <c r="V1496" s="133" t="str">
        <f t="shared" si="405"/>
        <v/>
      </c>
      <c r="W1496" s="133" t="str">
        <f t="shared" si="406"/>
        <v/>
      </c>
      <c r="X1496" s="134" t="str">
        <f t="shared" si="407"/>
        <v/>
      </c>
      <c r="Y1496" s="133" t="str">
        <f t="shared" si="408"/>
        <v/>
      </c>
      <c r="Z1496" s="135" t="str">
        <f t="shared" si="409"/>
        <v/>
      </c>
      <c r="AA1496" s="113"/>
      <c r="AB1496" s="113"/>
      <c r="AC1496" s="113"/>
      <c r="AD1496" s="113"/>
      <c r="AE1496" s="138"/>
      <c r="AF1496" s="138"/>
      <c r="AG1496" s="138"/>
      <c r="AH1496" s="113"/>
      <c r="AI1496" s="253" t="s">
        <v>6400</v>
      </c>
      <c r="AJ1496" s="234" t="s">
        <v>731</v>
      </c>
      <c r="AK1496" s="235">
        <v>0.04</v>
      </c>
      <c r="AL1496" s="254">
        <v>0</v>
      </c>
      <c r="AM1496" s="113" t="s">
        <v>2622</v>
      </c>
    </row>
    <row r="1497" spans="1:39" ht="12.75">
      <c r="A1497" s="114" t="str">
        <f t="shared" si="410"/>
        <v/>
      </c>
      <c r="B1497" s="115"/>
      <c r="C1497" s="116"/>
      <c r="D1497" s="116"/>
      <c r="E1497" s="146"/>
      <c r="F1497" s="146"/>
      <c r="G1497" s="147"/>
      <c r="H1497" s="117"/>
      <c r="I1497" s="118" t="str">
        <f t="shared" si="394"/>
        <v/>
      </c>
      <c r="J1497" s="119"/>
      <c r="K1497" s="120">
        <v>1</v>
      </c>
      <c r="L1497" s="121">
        <f t="shared" si="399"/>
        <v>0</v>
      </c>
      <c r="M1497" s="122" t="str">
        <f t="shared" si="395"/>
        <v/>
      </c>
      <c r="N1497" s="123" t="str">
        <f t="shared" si="396"/>
        <v/>
      </c>
      <c r="O1497" s="124" t="str">
        <f t="shared" si="400"/>
        <v/>
      </c>
      <c r="P1497" s="125" t="e">
        <f t="shared" si="397"/>
        <v>#N/A</v>
      </c>
      <c r="Q1497" s="126">
        <f t="shared" si="398"/>
        <v>0</v>
      </c>
      <c r="R1497" s="127">
        <f t="shared" si="401"/>
        <v>0</v>
      </c>
      <c r="S1497" s="132" t="str">
        <f t="shared" si="402"/>
        <v/>
      </c>
      <c r="T1497" s="133" t="str">
        <f t="shared" si="403"/>
        <v/>
      </c>
      <c r="U1497" s="133" t="str">
        <f t="shared" si="404"/>
        <v/>
      </c>
      <c r="V1497" s="133" t="str">
        <f t="shared" si="405"/>
        <v/>
      </c>
      <c r="W1497" s="133" t="str">
        <f t="shared" si="406"/>
        <v/>
      </c>
      <c r="X1497" s="134" t="str">
        <f t="shared" si="407"/>
        <v/>
      </c>
      <c r="Y1497" s="133" t="str">
        <f t="shared" si="408"/>
        <v/>
      </c>
      <c r="Z1497" s="135" t="str">
        <f t="shared" si="409"/>
        <v/>
      </c>
      <c r="AA1497" s="113"/>
      <c r="AB1497" s="113"/>
      <c r="AC1497" s="113"/>
      <c r="AD1497" s="113"/>
      <c r="AE1497" s="138"/>
      <c r="AF1497" s="138"/>
      <c r="AG1497" s="138"/>
      <c r="AH1497" s="113"/>
      <c r="AI1497" s="253" t="s">
        <v>6401</v>
      </c>
      <c r="AJ1497" s="234" t="s">
        <v>731</v>
      </c>
      <c r="AK1497" s="235">
        <v>0.04</v>
      </c>
      <c r="AL1497" s="254">
        <v>0</v>
      </c>
      <c r="AM1497" s="113" t="s">
        <v>2622</v>
      </c>
    </row>
    <row r="1498" spans="1:39" ht="12.75">
      <c r="A1498" s="114" t="str">
        <f t="shared" si="410"/>
        <v/>
      </c>
      <c r="B1498" s="115"/>
      <c r="C1498" s="116"/>
      <c r="D1498" s="116"/>
      <c r="E1498" s="146"/>
      <c r="F1498" s="146"/>
      <c r="G1498" s="147"/>
      <c r="H1498" s="117"/>
      <c r="I1498" s="118" t="str">
        <f t="shared" si="394"/>
        <v/>
      </c>
      <c r="J1498" s="119"/>
      <c r="K1498" s="120">
        <v>1</v>
      </c>
      <c r="L1498" s="121">
        <f t="shared" si="399"/>
        <v>0</v>
      </c>
      <c r="M1498" s="122" t="str">
        <f t="shared" si="395"/>
        <v/>
      </c>
      <c r="N1498" s="123" t="str">
        <f t="shared" si="396"/>
        <v/>
      </c>
      <c r="O1498" s="124" t="str">
        <f t="shared" si="400"/>
        <v/>
      </c>
      <c r="P1498" s="125" t="e">
        <f t="shared" si="397"/>
        <v>#N/A</v>
      </c>
      <c r="Q1498" s="126">
        <f t="shared" si="398"/>
        <v>0</v>
      </c>
      <c r="R1498" s="127">
        <f t="shared" si="401"/>
        <v>0</v>
      </c>
      <c r="S1498" s="132" t="str">
        <f t="shared" si="402"/>
        <v/>
      </c>
      <c r="T1498" s="133" t="str">
        <f t="shared" si="403"/>
        <v/>
      </c>
      <c r="U1498" s="133" t="str">
        <f t="shared" si="404"/>
        <v/>
      </c>
      <c r="V1498" s="133" t="str">
        <f t="shared" si="405"/>
        <v/>
      </c>
      <c r="W1498" s="133" t="str">
        <f t="shared" si="406"/>
        <v/>
      </c>
      <c r="X1498" s="134" t="str">
        <f t="shared" si="407"/>
        <v/>
      </c>
      <c r="Y1498" s="133" t="str">
        <f t="shared" si="408"/>
        <v/>
      </c>
      <c r="Z1498" s="135" t="str">
        <f t="shared" si="409"/>
        <v/>
      </c>
      <c r="AA1498" s="113"/>
      <c r="AB1498" s="113"/>
      <c r="AC1498" s="113"/>
      <c r="AD1498" s="113"/>
      <c r="AE1498" s="138"/>
      <c r="AF1498" s="138"/>
      <c r="AG1498" s="138"/>
      <c r="AH1498" s="113"/>
      <c r="AI1498" s="253" t="s">
        <v>5168</v>
      </c>
      <c r="AJ1498" s="234" t="s">
        <v>731</v>
      </c>
      <c r="AK1498" s="235">
        <v>0.04</v>
      </c>
      <c r="AL1498" s="254">
        <v>0</v>
      </c>
      <c r="AM1498" s="113" t="s">
        <v>2622</v>
      </c>
    </row>
    <row r="1499" spans="1:39" ht="12.75">
      <c r="A1499" s="114" t="str">
        <f t="shared" si="410"/>
        <v/>
      </c>
      <c r="B1499" s="115"/>
      <c r="C1499" s="116"/>
      <c r="D1499" s="116"/>
      <c r="E1499" s="146"/>
      <c r="F1499" s="146"/>
      <c r="G1499" s="147"/>
      <c r="H1499" s="117"/>
      <c r="I1499" s="118" t="str">
        <f t="shared" si="394"/>
        <v/>
      </c>
      <c r="J1499" s="119"/>
      <c r="K1499" s="120">
        <v>1</v>
      </c>
      <c r="L1499" s="121">
        <f t="shared" si="399"/>
        <v>0</v>
      </c>
      <c r="M1499" s="122" t="str">
        <f t="shared" si="395"/>
        <v/>
      </c>
      <c r="N1499" s="123" t="str">
        <f t="shared" si="396"/>
        <v/>
      </c>
      <c r="O1499" s="124" t="str">
        <f t="shared" si="400"/>
        <v/>
      </c>
      <c r="P1499" s="125" t="e">
        <f t="shared" si="397"/>
        <v>#N/A</v>
      </c>
      <c r="Q1499" s="126">
        <f t="shared" si="398"/>
        <v>0</v>
      </c>
      <c r="R1499" s="127">
        <f t="shared" si="401"/>
        <v>0</v>
      </c>
      <c r="S1499" s="132" t="str">
        <f t="shared" si="402"/>
        <v/>
      </c>
      <c r="T1499" s="133" t="str">
        <f t="shared" si="403"/>
        <v/>
      </c>
      <c r="U1499" s="133" t="str">
        <f t="shared" si="404"/>
        <v/>
      </c>
      <c r="V1499" s="133" t="str">
        <f t="shared" si="405"/>
        <v/>
      </c>
      <c r="W1499" s="133" t="str">
        <f t="shared" si="406"/>
        <v/>
      </c>
      <c r="X1499" s="134" t="str">
        <f t="shared" si="407"/>
        <v/>
      </c>
      <c r="Y1499" s="133" t="str">
        <f t="shared" si="408"/>
        <v/>
      </c>
      <c r="Z1499" s="135" t="str">
        <f t="shared" si="409"/>
        <v/>
      </c>
      <c r="AA1499" s="113"/>
      <c r="AB1499" s="113"/>
      <c r="AC1499" s="113"/>
      <c r="AD1499" s="113"/>
      <c r="AE1499" s="138"/>
      <c r="AF1499" s="138"/>
      <c r="AG1499" s="138"/>
      <c r="AH1499" s="113"/>
      <c r="AI1499" s="253" t="s">
        <v>5169</v>
      </c>
      <c r="AJ1499" s="234" t="s">
        <v>731</v>
      </c>
      <c r="AK1499" s="235">
        <v>0.04</v>
      </c>
      <c r="AL1499" s="254">
        <v>0</v>
      </c>
      <c r="AM1499" s="113" t="s">
        <v>2622</v>
      </c>
    </row>
    <row r="1500" spans="1:39" ht="12.75">
      <c r="A1500" s="114" t="str">
        <f t="shared" si="410"/>
        <v/>
      </c>
      <c r="B1500" s="115"/>
      <c r="C1500" s="116"/>
      <c r="D1500" s="116"/>
      <c r="E1500" s="146"/>
      <c r="F1500" s="146"/>
      <c r="G1500" s="147"/>
      <c r="H1500" s="117"/>
      <c r="I1500" s="118" t="str">
        <f t="shared" si="394"/>
        <v/>
      </c>
      <c r="J1500" s="119"/>
      <c r="K1500" s="120">
        <v>1</v>
      </c>
      <c r="L1500" s="121">
        <f t="shared" si="399"/>
        <v>0</v>
      </c>
      <c r="M1500" s="122" t="str">
        <f t="shared" si="395"/>
        <v/>
      </c>
      <c r="N1500" s="123" t="str">
        <f t="shared" si="396"/>
        <v/>
      </c>
      <c r="O1500" s="124" t="str">
        <f t="shared" si="400"/>
        <v/>
      </c>
      <c r="P1500" s="125" t="e">
        <f t="shared" si="397"/>
        <v>#N/A</v>
      </c>
      <c r="Q1500" s="126">
        <f t="shared" si="398"/>
        <v>0</v>
      </c>
      <c r="R1500" s="127">
        <f t="shared" si="401"/>
        <v>0</v>
      </c>
      <c r="S1500" s="132" t="str">
        <f t="shared" si="402"/>
        <v/>
      </c>
      <c r="T1500" s="133" t="str">
        <f t="shared" si="403"/>
        <v/>
      </c>
      <c r="U1500" s="133" t="str">
        <f t="shared" si="404"/>
        <v/>
      </c>
      <c r="V1500" s="133" t="str">
        <f t="shared" si="405"/>
        <v/>
      </c>
      <c r="W1500" s="133" t="str">
        <f t="shared" si="406"/>
        <v/>
      </c>
      <c r="X1500" s="134" t="str">
        <f t="shared" si="407"/>
        <v/>
      </c>
      <c r="Y1500" s="133" t="str">
        <f t="shared" si="408"/>
        <v/>
      </c>
      <c r="Z1500" s="135" t="str">
        <f t="shared" si="409"/>
        <v/>
      </c>
      <c r="AA1500" s="113"/>
      <c r="AB1500" s="113"/>
      <c r="AC1500" s="113"/>
      <c r="AD1500" s="113"/>
      <c r="AE1500" s="138"/>
      <c r="AF1500" s="138"/>
      <c r="AG1500" s="138"/>
      <c r="AH1500" s="113"/>
      <c r="AI1500" s="253" t="s">
        <v>5170</v>
      </c>
      <c r="AJ1500" s="234" t="s">
        <v>731</v>
      </c>
      <c r="AK1500" s="235">
        <v>0.04</v>
      </c>
      <c r="AL1500" s="254">
        <v>0</v>
      </c>
      <c r="AM1500" s="113" t="s">
        <v>2622</v>
      </c>
    </row>
    <row r="1501" spans="1:39" ht="12.75">
      <c r="A1501" s="114" t="str">
        <f t="shared" si="410"/>
        <v/>
      </c>
      <c r="B1501" s="115"/>
      <c r="C1501" s="116"/>
      <c r="D1501" s="116"/>
      <c r="E1501" s="146"/>
      <c r="F1501" s="146"/>
      <c r="G1501" s="147"/>
      <c r="H1501" s="117"/>
      <c r="I1501" s="118" t="str">
        <f t="shared" si="394"/>
        <v/>
      </c>
      <c r="J1501" s="119"/>
      <c r="K1501" s="120">
        <v>1</v>
      </c>
      <c r="L1501" s="121">
        <f t="shared" si="399"/>
        <v>0</v>
      </c>
      <c r="M1501" s="122" t="str">
        <f t="shared" si="395"/>
        <v/>
      </c>
      <c r="N1501" s="123" t="str">
        <f t="shared" si="396"/>
        <v/>
      </c>
      <c r="O1501" s="124" t="str">
        <f t="shared" si="400"/>
        <v/>
      </c>
      <c r="P1501" s="125" t="e">
        <f t="shared" si="397"/>
        <v>#N/A</v>
      </c>
      <c r="Q1501" s="126">
        <f t="shared" si="398"/>
        <v>0</v>
      </c>
      <c r="R1501" s="127">
        <f t="shared" si="401"/>
        <v>0</v>
      </c>
      <c r="S1501" s="132" t="str">
        <f t="shared" si="402"/>
        <v/>
      </c>
      <c r="T1501" s="133" t="str">
        <f t="shared" si="403"/>
        <v/>
      </c>
      <c r="U1501" s="133" t="str">
        <f t="shared" si="404"/>
        <v/>
      </c>
      <c r="V1501" s="133" t="str">
        <f t="shared" si="405"/>
        <v/>
      </c>
      <c r="W1501" s="133" t="str">
        <f t="shared" si="406"/>
        <v/>
      </c>
      <c r="X1501" s="134" t="str">
        <f t="shared" si="407"/>
        <v/>
      </c>
      <c r="Y1501" s="133" t="str">
        <f t="shared" si="408"/>
        <v/>
      </c>
      <c r="Z1501" s="135" t="str">
        <f t="shared" si="409"/>
        <v/>
      </c>
      <c r="AA1501" s="113"/>
      <c r="AB1501" s="113"/>
      <c r="AC1501" s="113"/>
      <c r="AD1501" s="113"/>
      <c r="AE1501" s="138"/>
      <c r="AF1501" s="138"/>
      <c r="AG1501" s="138"/>
      <c r="AH1501" s="113"/>
      <c r="AI1501" s="253" t="s">
        <v>5171</v>
      </c>
      <c r="AJ1501" s="234" t="s">
        <v>731</v>
      </c>
      <c r="AK1501" s="235">
        <v>0.04</v>
      </c>
      <c r="AL1501" s="254">
        <v>0</v>
      </c>
      <c r="AM1501" s="113" t="s">
        <v>2622</v>
      </c>
    </row>
    <row r="1502" spans="1:39" ht="12.75">
      <c r="A1502" s="114" t="str">
        <f t="shared" si="410"/>
        <v/>
      </c>
      <c r="B1502" s="115"/>
      <c r="C1502" s="116"/>
      <c r="D1502" s="116"/>
      <c r="E1502" s="146"/>
      <c r="F1502" s="146"/>
      <c r="G1502" s="147"/>
      <c r="H1502" s="117"/>
      <c r="I1502" s="118" t="str">
        <f t="shared" si="394"/>
        <v/>
      </c>
      <c r="J1502" s="119"/>
      <c r="K1502" s="120">
        <v>1</v>
      </c>
      <c r="L1502" s="121">
        <f t="shared" si="399"/>
        <v>0</v>
      </c>
      <c r="M1502" s="122" t="str">
        <f t="shared" si="395"/>
        <v/>
      </c>
      <c r="N1502" s="123" t="str">
        <f t="shared" si="396"/>
        <v/>
      </c>
      <c r="O1502" s="124" t="str">
        <f t="shared" si="400"/>
        <v/>
      </c>
      <c r="P1502" s="125" t="e">
        <f t="shared" si="397"/>
        <v>#N/A</v>
      </c>
      <c r="Q1502" s="126">
        <f t="shared" si="398"/>
        <v>0</v>
      </c>
      <c r="R1502" s="127">
        <f t="shared" si="401"/>
        <v>0</v>
      </c>
      <c r="S1502" s="132" t="str">
        <f t="shared" si="402"/>
        <v/>
      </c>
      <c r="T1502" s="133" t="str">
        <f t="shared" si="403"/>
        <v/>
      </c>
      <c r="U1502" s="133" t="str">
        <f t="shared" si="404"/>
        <v/>
      </c>
      <c r="V1502" s="133" t="str">
        <f t="shared" si="405"/>
        <v/>
      </c>
      <c r="W1502" s="133" t="str">
        <f t="shared" si="406"/>
        <v/>
      </c>
      <c r="X1502" s="134" t="str">
        <f t="shared" si="407"/>
        <v/>
      </c>
      <c r="Y1502" s="133" t="str">
        <f t="shared" si="408"/>
        <v/>
      </c>
      <c r="Z1502" s="135" t="str">
        <f t="shared" si="409"/>
        <v/>
      </c>
      <c r="AA1502" s="113"/>
      <c r="AB1502" s="113"/>
      <c r="AC1502" s="113"/>
      <c r="AD1502" s="113"/>
      <c r="AE1502" s="138"/>
      <c r="AF1502" s="138"/>
      <c r="AG1502" s="138"/>
      <c r="AH1502" s="113"/>
      <c r="AI1502" s="253" t="s">
        <v>5172</v>
      </c>
      <c r="AJ1502" s="234" t="s">
        <v>731</v>
      </c>
      <c r="AK1502" s="235">
        <v>0.04</v>
      </c>
      <c r="AL1502" s="254">
        <v>0</v>
      </c>
      <c r="AM1502" s="113" t="s">
        <v>2622</v>
      </c>
    </row>
    <row r="1503" spans="1:39" ht="12.75">
      <c r="A1503" s="114" t="str">
        <f t="shared" si="410"/>
        <v/>
      </c>
      <c r="B1503" s="115"/>
      <c r="C1503" s="116"/>
      <c r="D1503" s="116"/>
      <c r="E1503" s="146"/>
      <c r="F1503" s="146"/>
      <c r="G1503" s="147"/>
      <c r="H1503" s="117"/>
      <c r="I1503" s="118" t="str">
        <f t="shared" si="394"/>
        <v/>
      </c>
      <c r="J1503" s="119"/>
      <c r="K1503" s="120">
        <v>1</v>
      </c>
      <c r="L1503" s="121">
        <f t="shared" si="399"/>
        <v>0</v>
      </c>
      <c r="M1503" s="122" t="str">
        <f t="shared" si="395"/>
        <v/>
      </c>
      <c r="N1503" s="123" t="str">
        <f t="shared" si="396"/>
        <v/>
      </c>
      <c r="O1503" s="124" t="str">
        <f t="shared" si="400"/>
        <v/>
      </c>
      <c r="P1503" s="125" t="e">
        <f t="shared" si="397"/>
        <v>#N/A</v>
      </c>
      <c r="Q1503" s="126">
        <f t="shared" si="398"/>
        <v>0</v>
      </c>
      <c r="R1503" s="127">
        <f t="shared" si="401"/>
        <v>0</v>
      </c>
      <c r="S1503" s="132" t="str">
        <f t="shared" si="402"/>
        <v/>
      </c>
      <c r="T1503" s="133" t="str">
        <f t="shared" si="403"/>
        <v/>
      </c>
      <c r="U1503" s="133" t="str">
        <f t="shared" si="404"/>
        <v/>
      </c>
      <c r="V1503" s="133" t="str">
        <f t="shared" si="405"/>
        <v/>
      </c>
      <c r="W1503" s="133" t="str">
        <f t="shared" si="406"/>
        <v/>
      </c>
      <c r="X1503" s="134" t="str">
        <f t="shared" si="407"/>
        <v/>
      </c>
      <c r="Y1503" s="133" t="str">
        <f t="shared" si="408"/>
        <v/>
      </c>
      <c r="Z1503" s="135" t="str">
        <f t="shared" si="409"/>
        <v/>
      </c>
      <c r="AA1503" s="113"/>
      <c r="AB1503" s="113"/>
      <c r="AC1503" s="113"/>
      <c r="AD1503" s="113"/>
      <c r="AE1503" s="138"/>
      <c r="AF1503" s="138"/>
      <c r="AG1503" s="138"/>
      <c r="AH1503" s="113"/>
      <c r="AI1503" s="253" t="s">
        <v>5173</v>
      </c>
      <c r="AJ1503" s="234" t="s">
        <v>731</v>
      </c>
      <c r="AK1503" s="235">
        <v>0.04</v>
      </c>
      <c r="AL1503" s="254">
        <v>0</v>
      </c>
      <c r="AM1503" s="113" t="s">
        <v>2622</v>
      </c>
    </row>
    <row r="1504" spans="1:39" ht="12.75">
      <c r="A1504" s="114" t="str">
        <f t="shared" si="410"/>
        <v/>
      </c>
      <c r="B1504" s="115"/>
      <c r="C1504" s="116"/>
      <c r="D1504" s="116"/>
      <c r="E1504" s="146"/>
      <c r="F1504" s="146"/>
      <c r="G1504" s="147"/>
      <c r="H1504" s="117"/>
      <c r="I1504" s="118" t="str">
        <f t="shared" si="394"/>
        <v/>
      </c>
      <c r="J1504" s="119"/>
      <c r="K1504" s="120">
        <v>1</v>
      </c>
      <c r="L1504" s="121">
        <f t="shared" si="399"/>
        <v>0</v>
      </c>
      <c r="M1504" s="122" t="str">
        <f t="shared" si="395"/>
        <v/>
      </c>
      <c r="N1504" s="123" t="str">
        <f t="shared" si="396"/>
        <v/>
      </c>
      <c r="O1504" s="124" t="str">
        <f t="shared" si="400"/>
        <v/>
      </c>
      <c r="P1504" s="125" t="e">
        <f t="shared" si="397"/>
        <v>#N/A</v>
      </c>
      <c r="Q1504" s="126">
        <f t="shared" si="398"/>
        <v>0</v>
      </c>
      <c r="R1504" s="127">
        <f t="shared" si="401"/>
        <v>0</v>
      </c>
      <c r="S1504" s="132" t="str">
        <f t="shared" si="402"/>
        <v/>
      </c>
      <c r="T1504" s="133" t="str">
        <f t="shared" si="403"/>
        <v/>
      </c>
      <c r="U1504" s="133" t="str">
        <f t="shared" si="404"/>
        <v/>
      </c>
      <c r="V1504" s="133" t="str">
        <f t="shared" si="405"/>
        <v/>
      </c>
      <c r="W1504" s="133" t="str">
        <f t="shared" si="406"/>
        <v/>
      </c>
      <c r="X1504" s="134" t="str">
        <f t="shared" si="407"/>
        <v/>
      </c>
      <c r="Y1504" s="133" t="str">
        <f t="shared" si="408"/>
        <v/>
      </c>
      <c r="Z1504" s="135" t="str">
        <f t="shared" si="409"/>
        <v/>
      </c>
      <c r="AA1504" s="113"/>
      <c r="AB1504" s="113"/>
      <c r="AC1504" s="113"/>
      <c r="AD1504" s="113"/>
      <c r="AE1504" s="138"/>
      <c r="AF1504" s="138"/>
      <c r="AG1504" s="138"/>
      <c r="AH1504" s="113"/>
      <c r="AI1504" s="253" t="s">
        <v>5174</v>
      </c>
      <c r="AJ1504" s="234" t="s">
        <v>731</v>
      </c>
      <c r="AK1504" s="242">
        <v>0.04</v>
      </c>
      <c r="AL1504" s="254">
        <v>0</v>
      </c>
      <c r="AM1504" s="113" t="s">
        <v>2622</v>
      </c>
    </row>
    <row r="1505" spans="1:39" ht="12.75">
      <c r="A1505" s="114" t="str">
        <f t="shared" si="410"/>
        <v/>
      </c>
      <c r="B1505" s="115"/>
      <c r="C1505" s="116"/>
      <c r="D1505" s="116"/>
      <c r="E1505" s="146"/>
      <c r="F1505" s="146"/>
      <c r="G1505" s="147"/>
      <c r="H1505" s="117"/>
      <c r="I1505" s="118" t="str">
        <f t="shared" si="394"/>
        <v/>
      </c>
      <c r="J1505" s="119"/>
      <c r="K1505" s="120">
        <v>1</v>
      </c>
      <c r="L1505" s="121">
        <f t="shared" si="399"/>
        <v>0</v>
      </c>
      <c r="M1505" s="122" t="str">
        <f t="shared" si="395"/>
        <v/>
      </c>
      <c r="N1505" s="123" t="str">
        <f t="shared" si="396"/>
        <v/>
      </c>
      <c r="O1505" s="124" t="str">
        <f t="shared" si="400"/>
        <v/>
      </c>
      <c r="P1505" s="125" t="e">
        <f t="shared" si="397"/>
        <v>#N/A</v>
      </c>
      <c r="Q1505" s="126">
        <f t="shared" si="398"/>
        <v>0</v>
      </c>
      <c r="R1505" s="127">
        <f t="shared" si="401"/>
        <v>0</v>
      </c>
      <c r="S1505" s="132" t="str">
        <f t="shared" si="402"/>
        <v/>
      </c>
      <c r="T1505" s="133" t="str">
        <f t="shared" si="403"/>
        <v/>
      </c>
      <c r="U1505" s="133" t="str">
        <f t="shared" si="404"/>
        <v/>
      </c>
      <c r="V1505" s="133" t="str">
        <f t="shared" si="405"/>
        <v/>
      </c>
      <c r="W1505" s="133" t="str">
        <f t="shared" si="406"/>
        <v/>
      </c>
      <c r="X1505" s="134" t="str">
        <f t="shared" si="407"/>
        <v/>
      </c>
      <c r="Y1505" s="133" t="str">
        <f t="shared" si="408"/>
        <v/>
      </c>
      <c r="Z1505" s="135" t="str">
        <f t="shared" si="409"/>
        <v/>
      </c>
      <c r="AA1505" s="113"/>
      <c r="AB1505" s="113"/>
      <c r="AC1505" s="113"/>
      <c r="AD1505" s="113"/>
      <c r="AE1505" s="138"/>
      <c r="AF1505" s="138"/>
      <c r="AG1505" s="138"/>
      <c r="AH1505" s="113"/>
      <c r="AI1505" s="253" t="s">
        <v>5175</v>
      </c>
      <c r="AJ1505" s="234" t="s">
        <v>731</v>
      </c>
      <c r="AK1505" s="242">
        <v>0.04</v>
      </c>
      <c r="AL1505" s="254">
        <v>0</v>
      </c>
      <c r="AM1505" s="113" t="s">
        <v>2622</v>
      </c>
    </row>
    <row r="1506" spans="1:39" ht="12.75">
      <c r="A1506" s="114" t="str">
        <f t="shared" si="410"/>
        <v/>
      </c>
      <c r="B1506" s="115"/>
      <c r="C1506" s="116"/>
      <c r="D1506" s="116"/>
      <c r="E1506" s="146"/>
      <c r="F1506" s="146"/>
      <c r="G1506" s="147"/>
      <c r="H1506" s="117"/>
      <c r="I1506" s="118" t="str">
        <f t="shared" si="394"/>
        <v/>
      </c>
      <c r="J1506" s="119"/>
      <c r="K1506" s="120">
        <v>1</v>
      </c>
      <c r="L1506" s="121">
        <f t="shared" si="399"/>
        <v>0</v>
      </c>
      <c r="M1506" s="122" t="str">
        <f t="shared" si="395"/>
        <v/>
      </c>
      <c r="N1506" s="123" t="str">
        <f t="shared" si="396"/>
        <v/>
      </c>
      <c r="O1506" s="124" t="str">
        <f t="shared" si="400"/>
        <v/>
      </c>
      <c r="P1506" s="125" t="e">
        <f t="shared" si="397"/>
        <v>#N/A</v>
      </c>
      <c r="Q1506" s="126">
        <f t="shared" si="398"/>
        <v>0</v>
      </c>
      <c r="R1506" s="127">
        <f t="shared" si="401"/>
        <v>0</v>
      </c>
      <c r="S1506" s="132" t="str">
        <f t="shared" si="402"/>
        <v/>
      </c>
      <c r="T1506" s="133" t="str">
        <f t="shared" si="403"/>
        <v/>
      </c>
      <c r="U1506" s="133" t="str">
        <f t="shared" si="404"/>
        <v/>
      </c>
      <c r="V1506" s="133" t="str">
        <f t="shared" si="405"/>
        <v/>
      </c>
      <c r="W1506" s="133" t="str">
        <f t="shared" si="406"/>
        <v/>
      </c>
      <c r="X1506" s="134" t="str">
        <f t="shared" si="407"/>
        <v/>
      </c>
      <c r="Y1506" s="133" t="str">
        <f t="shared" si="408"/>
        <v/>
      </c>
      <c r="Z1506" s="135" t="str">
        <f t="shared" si="409"/>
        <v/>
      </c>
      <c r="AA1506" s="113"/>
      <c r="AB1506" s="113"/>
      <c r="AC1506" s="113"/>
      <c r="AD1506" s="113"/>
      <c r="AE1506" s="138"/>
      <c r="AF1506" s="138"/>
      <c r="AG1506" s="138"/>
      <c r="AH1506" s="113"/>
      <c r="AI1506" s="253" t="s">
        <v>5176</v>
      </c>
      <c r="AJ1506" s="234" t="s">
        <v>731</v>
      </c>
      <c r="AK1506" s="242">
        <v>0.04</v>
      </c>
      <c r="AL1506" s="254">
        <v>0</v>
      </c>
      <c r="AM1506" s="113" t="s">
        <v>2622</v>
      </c>
    </row>
    <row r="1507" spans="1:39" ht="12.75">
      <c r="A1507" s="114" t="str">
        <f t="shared" si="410"/>
        <v/>
      </c>
      <c r="B1507" s="115"/>
      <c r="C1507" s="116"/>
      <c r="D1507" s="116"/>
      <c r="E1507" s="146"/>
      <c r="F1507" s="146"/>
      <c r="G1507" s="147"/>
      <c r="H1507" s="117"/>
      <c r="I1507" s="118" t="str">
        <f t="shared" si="394"/>
        <v/>
      </c>
      <c r="J1507" s="119"/>
      <c r="K1507" s="120">
        <v>1</v>
      </c>
      <c r="L1507" s="121">
        <f t="shared" si="399"/>
        <v>0</v>
      </c>
      <c r="M1507" s="122" t="str">
        <f t="shared" si="395"/>
        <v/>
      </c>
      <c r="N1507" s="123" t="str">
        <f t="shared" si="396"/>
        <v/>
      </c>
      <c r="O1507" s="124" t="str">
        <f t="shared" si="400"/>
        <v/>
      </c>
      <c r="P1507" s="125" t="e">
        <f t="shared" si="397"/>
        <v>#N/A</v>
      </c>
      <c r="Q1507" s="126">
        <f t="shared" si="398"/>
        <v>0</v>
      </c>
      <c r="R1507" s="127">
        <f t="shared" si="401"/>
        <v>0</v>
      </c>
      <c r="S1507" s="132" t="str">
        <f t="shared" si="402"/>
        <v/>
      </c>
      <c r="T1507" s="133" t="str">
        <f t="shared" si="403"/>
        <v/>
      </c>
      <c r="U1507" s="133" t="str">
        <f t="shared" si="404"/>
        <v/>
      </c>
      <c r="V1507" s="133" t="str">
        <f t="shared" si="405"/>
        <v/>
      </c>
      <c r="W1507" s="133" t="str">
        <f t="shared" si="406"/>
        <v/>
      </c>
      <c r="X1507" s="134" t="str">
        <f t="shared" si="407"/>
        <v/>
      </c>
      <c r="Y1507" s="133" t="str">
        <f t="shared" si="408"/>
        <v/>
      </c>
      <c r="Z1507" s="135" t="str">
        <f t="shared" si="409"/>
        <v/>
      </c>
      <c r="AA1507" s="113"/>
      <c r="AB1507" s="113"/>
      <c r="AC1507" s="113"/>
      <c r="AD1507" s="113"/>
      <c r="AE1507" s="138"/>
      <c r="AF1507" s="138"/>
      <c r="AG1507" s="138"/>
      <c r="AH1507" s="113"/>
      <c r="AI1507" s="253" t="s">
        <v>5177</v>
      </c>
      <c r="AJ1507" s="234" t="s">
        <v>731</v>
      </c>
      <c r="AK1507" s="242">
        <v>0.04</v>
      </c>
      <c r="AL1507" s="254">
        <v>0</v>
      </c>
      <c r="AM1507" s="113" t="s">
        <v>2622</v>
      </c>
    </row>
    <row r="1508" spans="1:39" ht="12.75">
      <c r="A1508" s="114" t="str">
        <f t="shared" si="410"/>
        <v/>
      </c>
      <c r="B1508" s="115"/>
      <c r="C1508" s="116"/>
      <c r="D1508" s="116"/>
      <c r="E1508" s="146"/>
      <c r="F1508" s="146"/>
      <c r="G1508" s="147"/>
      <c r="H1508" s="117"/>
      <c r="I1508" s="118" t="str">
        <f t="shared" si="394"/>
        <v/>
      </c>
      <c r="J1508" s="119"/>
      <c r="K1508" s="120">
        <v>1</v>
      </c>
      <c r="L1508" s="121">
        <f t="shared" si="399"/>
        <v>0</v>
      </c>
      <c r="M1508" s="122" t="str">
        <f t="shared" si="395"/>
        <v/>
      </c>
      <c r="N1508" s="123" t="str">
        <f t="shared" si="396"/>
        <v/>
      </c>
      <c r="O1508" s="124" t="str">
        <f t="shared" si="400"/>
        <v/>
      </c>
      <c r="P1508" s="125" t="e">
        <f t="shared" si="397"/>
        <v>#N/A</v>
      </c>
      <c r="Q1508" s="126">
        <f t="shared" si="398"/>
        <v>0</v>
      </c>
      <c r="R1508" s="127">
        <f t="shared" si="401"/>
        <v>0</v>
      </c>
      <c r="S1508" s="132" t="str">
        <f t="shared" si="402"/>
        <v/>
      </c>
      <c r="T1508" s="133" t="str">
        <f t="shared" si="403"/>
        <v/>
      </c>
      <c r="U1508" s="133" t="str">
        <f t="shared" si="404"/>
        <v/>
      </c>
      <c r="V1508" s="133" t="str">
        <f t="shared" si="405"/>
        <v/>
      </c>
      <c r="W1508" s="133" t="str">
        <f t="shared" si="406"/>
        <v/>
      </c>
      <c r="X1508" s="134" t="str">
        <f t="shared" si="407"/>
        <v/>
      </c>
      <c r="Y1508" s="133" t="str">
        <f t="shared" si="408"/>
        <v/>
      </c>
      <c r="Z1508" s="135" t="str">
        <f t="shared" si="409"/>
        <v/>
      </c>
      <c r="AA1508" s="113"/>
      <c r="AB1508" s="113"/>
      <c r="AC1508" s="113"/>
      <c r="AD1508" s="113"/>
      <c r="AE1508" s="138"/>
      <c r="AF1508" s="138"/>
      <c r="AG1508" s="138"/>
      <c r="AH1508" s="113"/>
      <c r="AI1508" s="253" t="s">
        <v>5178</v>
      </c>
      <c r="AJ1508" s="234" t="s">
        <v>731</v>
      </c>
      <c r="AK1508" s="242">
        <v>0.04</v>
      </c>
      <c r="AL1508" s="254">
        <v>0</v>
      </c>
      <c r="AM1508" s="113" t="s">
        <v>2622</v>
      </c>
    </row>
    <row r="1509" spans="1:39" ht="12.75">
      <c r="A1509" s="114" t="str">
        <f t="shared" si="410"/>
        <v/>
      </c>
      <c r="B1509" s="115"/>
      <c r="C1509" s="116"/>
      <c r="D1509" s="116"/>
      <c r="E1509" s="146"/>
      <c r="F1509" s="146"/>
      <c r="G1509" s="147"/>
      <c r="H1509" s="117"/>
      <c r="I1509" s="118" t="str">
        <f t="shared" si="394"/>
        <v/>
      </c>
      <c r="J1509" s="119"/>
      <c r="K1509" s="120">
        <v>1</v>
      </c>
      <c r="L1509" s="121">
        <f t="shared" si="399"/>
        <v>0</v>
      </c>
      <c r="M1509" s="122" t="str">
        <f t="shared" si="395"/>
        <v/>
      </c>
      <c r="N1509" s="123" t="str">
        <f t="shared" si="396"/>
        <v/>
      </c>
      <c r="O1509" s="124" t="str">
        <f t="shared" si="400"/>
        <v/>
      </c>
      <c r="P1509" s="125" t="e">
        <f t="shared" si="397"/>
        <v>#N/A</v>
      </c>
      <c r="Q1509" s="126">
        <f t="shared" si="398"/>
        <v>0</v>
      </c>
      <c r="R1509" s="127">
        <f t="shared" si="401"/>
        <v>0</v>
      </c>
      <c r="S1509" s="132" t="str">
        <f t="shared" si="402"/>
        <v/>
      </c>
      <c r="T1509" s="133" t="str">
        <f t="shared" si="403"/>
        <v/>
      </c>
      <c r="U1509" s="133" t="str">
        <f t="shared" si="404"/>
        <v/>
      </c>
      <c r="V1509" s="133" t="str">
        <f t="shared" si="405"/>
        <v/>
      </c>
      <c r="W1509" s="133" t="str">
        <f t="shared" si="406"/>
        <v/>
      </c>
      <c r="X1509" s="134" t="str">
        <f t="shared" si="407"/>
        <v/>
      </c>
      <c r="Y1509" s="133" t="str">
        <f t="shared" si="408"/>
        <v/>
      </c>
      <c r="Z1509" s="135" t="str">
        <f t="shared" si="409"/>
        <v/>
      </c>
      <c r="AA1509" s="113"/>
      <c r="AB1509" s="113"/>
      <c r="AC1509" s="113"/>
      <c r="AD1509" s="113"/>
      <c r="AE1509" s="138"/>
      <c r="AF1509" s="138"/>
      <c r="AG1509" s="138"/>
      <c r="AH1509" s="113"/>
      <c r="AI1509" s="253" t="s">
        <v>5179</v>
      </c>
      <c r="AJ1509" s="234" t="s">
        <v>731</v>
      </c>
      <c r="AK1509" s="242">
        <v>0.04</v>
      </c>
      <c r="AL1509" s="254">
        <v>0</v>
      </c>
      <c r="AM1509" s="113" t="s">
        <v>2622</v>
      </c>
    </row>
    <row r="1510" spans="1:39" ht="12.75">
      <c r="A1510" s="114" t="str">
        <f t="shared" si="410"/>
        <v/>
      </c>
      <c r="B1510" s="115"/>
      <c r="C1510" s="116"/>
      <c r="D1510" s="116"/>
      <c r="E1510" s="146"/>
      <c r="F1510" s="146"/>
      <c r="G1510" s="147"/>
      <c r="H1510" s="117"/>
      <c r="I1510" s="118" t="str">
        <f t="shared" si="394"/>
        <v/>
      </c>
      <c r="J1510" s="119"/>
      <c r="K1510" s="120">
        <v>1</v>
      </c>
      <c r="L1510" s="121">
        <f t="shared" si="399"/>
        <v>0</v>
      </c>
      <c r="M1510" s="122" t="str">
        <f t="shared" si="395"/>
        <v/>
      </c>
      <c r="N1510" s="123" t="str">
        <f t="shared" si="396"/>
        <v/>
      </c>
      <c r="O1510" s="124" t="str">
        <f t="shared" si="400"/>
        <v/>
      </c>
      <c r="P1510" s="125" t="e">
        <f t="shared" si="397"/>
        <v>#N/A</v>
      </c>
      <c r="Q1510" s="126">
        <f t="shared" si="398"/>
        <v>0</v>
      </c>
      <c r="R1510" s="127">
        <f t="shared" si="401"/>
        <v>0</v>
      </c>
      <c r="S1510" s="132" t="str">
        <f t="shared" si="402"/>
        <v/>
      </c>
      <c r="T1510" s="133" t="str">
        <f t="shared" si="403"/>
        <v/>
      </c>
      <c r="U1510" s="133" t="str">
        <f t="shared" si="404"/>
        <v/>
      </c>
      <c r="V1510" s="133" t="str">
        <f t="shared" si="405"/>
        <v/>
      </c>
      <c r="W1510" s="133" t="str">
        <f t="shared" si="406"/>
        <v/>
      </c>
      <c r="X1510" s="134" t="str">
        <f t="shared" si="407"/>
        <v/>
      </c>
      <c r="Y1510" s="133" t="str">
        <f t="shared" si="408"/>
        <v/>
      </c>
      <c r="Z1510" s="135" t="str">
        <f t="shared" si="409"/>
        <v/>
      </c>
      <c r="AA1510" s="113"/>
      <c r="AB1510" s="113"/>
      <c r="AC1510" s="113"/>
      <c r="AD1510" s="113"/>
      <c r="AE1510" s="138"/>
      <c r="AF1510" s="138"/>
      <c r="AG1510" s="138"/>
      <c r="AH1510" s="113"/>
      <c r="AI1510" s="253" t="s">
        <v>5180</v>
      </c>
      <c r="AJ1510" s="234" t="s">
        <v>731</v>
      </c>
      <c r="AK1510" s="242">
        <v>0.04</v>
      </c>
      <c r="AL1510" s="254">
        <v>0</v>
      </c>
      <c r="AM1510" s="113" t="s">
        <v>2622</v>
      </c>
    </row>
    <row r="1511" spans="1:39" ht="12.75">
      <c r="A1511" s="114" t="str">
        <f t="shared" si="410"/>
        <v/>
      </c>
      <c r="B1511" s="115"/>
      <c r="C1511" s="116"/>
      <c r="D1511" s="116"/>
      <c r="E1511" s="146"/>
      <c r="F1511" s="146"/>
      <c r="G1511" s="147"/>
      <c r="H1511" s="117"/>
      <c r="I1511" s="118" t="str">
        <f t="shared" si="394"/>
        <v/>
      </c>
      <c r="J1511" s="119"/>
      <c r="K1511" s="120">
        <v>1</v>
      </c>
      <c r="L1511" s="121">
        <f t="shared" si="399"/>
        <v>0</v>
      </c>
      <c r="M1511" s="122" t="str">
        <f t="shared" si="395"/>
        <v/>
      </c>
      <c r="N1511" s="123" t="str">
        <f t="shared" si="396"/>
        <v/>
      </c>
      <c r="O1511" s="124" t="str">
        <f t="shared" si="400"/>
        <v/>
      </c>
      <c r="P1511" s="125" t="e">
        <f t="shared" si="397"/>
        <v>#N/A</v>
      </c>
      <c r="Q1511" s="126">
        <f t="shared" si="398"/>
        <v>0</v>
      </c>
      <c r="R1511" s="127">
        <f t="shared" si="401"/>
        <v>0</v>
      </c>
      <c r="S1511" s="132" t="str">
        <f t="shared" si="402"/>
        <v/>
      </c>
      <c r="T1511" s="133" t="str">
        <f t="shared" si="403"/>
        <v/>
      </c>
      <c r="U1511" s="133" t="str">
        <f t="shared" si="404"/>
        <v/>
      </c>
      <c r="V1511" s="133" t="str">
        <f t="shared" si="405"/>
        <v/>
      </c>
      <c r="W1511" s="133" t="str">
        <f t="shared" si="406"/>
        <v/>
      </c>
      <c r="X1511" s="134" t="str">
        <f t="shared" si="407"/>
        <v/>
      </c>
      <c r="Y1511" s="133" t="str">
        <f t="shared" si="408"/>
        <v/>
      </c>
      <c r="Z1511" s="135" t="str">
        <f t="shared" si="409"/>
        <v/>
      </c>
      <c r="AA1511" s="113"/>
      <c r="AB1511" s="113"/>
      <c r="AC1511" s="113"/>
      <c r="AD1511" s="113"/>
      <c r="AE1511" s="138"/>
      <c r="AF1511" s="138"/>
      <c r="AG1511" s="138"/>
      <c r="AH1511" s="113"/>
      <c r="AI1511" s="253" t="s">
        <v>5181</v>
      </c>
      <c r="AJ1511" s="234" t="s">
        <v>731</v>
      </c>
      <c r="AK1511" s="242">
        <v>0.04</v>
      </c>
      <c r="AL1511" s="254">
        <v>0</v>
      </c>
      <c r="AM1511" s="113" t="s">
        <v>2622</v>
      </c>
    </row>
    <row r="1512" spans="1:39" ht="12.75">
      <c r="A1512" s="114" t="str">
        <f t="shared" si="410"/>
        <v/>
      </c>
      <c r="B1512" s="115"/>
      <c r="C1512" s="116"/>
      <c r="D1512" s="116"/>
      <c r="E1512" s="146"/>
      <c r="F1512" s="146"/>
      <c r="G1512" s="147"/>
      <c r="H1512" s="117"/>
      <c r="I1512" s="118" t="str">
        <f t="shared" si="394"/>
        <v/>
      </c>
      <c r="J1512" s="119"/>
      <c r="K1512" s="120">
        <v>1</v>
      </c>
      <c r="L1512" s="121">
        <f t="shared" si="399"/>
        <v>0</v>
      </c>
      <c r="M1512" s="122" t="str">
        <f t="shared" si="395"/>
        <v/>
      </c>
      <c r="N1512" s="123" t="str">
        <f t="shared" si="396"/>
        <v/>
      </c>
      <c r="O1512" s="124" t="str">
        <f t="shared" si="400"/>
        <v/>
      </c>
      <c r="P1512" s="125" t="e">
        <f t="shared" si="397"/>
        <v>#N/A</v>
      </c>
      <c r="Q1512" s="126">
        <f t="shared" si="398"/>
        <v>0</v>
      </c>
      <c r="R1512" s="127">
        <f t="shared" si="401"/>
        <v>0</v>
      </c>
      <c r="S1512" s="132" t="str">
        <f t="shared" si="402"/>
        <v/>
      </c>
      <c r="T1512" s="133" t="str">
        <f t="shared" si="403"/>
        <v/>
      </c>
      <c r="U1512" s="133" t="str">
        <f t="shared" si="404"/>
        <v/>
      </c>
      <c r="V1512" s="133" t="str">
        <f t="shared" si="405"/>
        <v/>
      </c>
      <c r="W1512" s="133" t="str">
        <f t="shared" si="406"/>
        <v/>
      </c>
      <c r="X1512" s="134" t="str">
        <f t="shared" si="407"/>
        <v/>
      </c>
      <c r="Y1512" s="133" t="str">
        <f t="shared" si="408"/>
        <v/>
      </c>
      <c r="Z1512" s="135" t="str">
        <f t="shared" si="409"/>
        <v/>
      </c>
      <c r="AA1512" s="113"/>
      <c r="AB1512" s="113"/>
      <c r="AC1512" s="113"/>
      <c r="AD1512" s="113"/>
      <c r="AE1512" s="138"/>
      <c r="AF1512" s="138"/>
      <c r="AG1512" s="138"/>
      <c r="AH1512" s="113"/>
      <c r="AI1512" s="253" t="s">
        <v>5182</v>
      </c>
      <c r="AJ1512" s="234" t="s">
        <v>731</v>
      </c>
      <c r="AK1512" s="242">
        <v>0.04</v>
      </c>
      <c r="AL1512" s="254">
        <v>0</v>
      </c>
      <c r="AM1512" s="113" t="s">
        <v>2622</v>
      </c>
    </row>
    <row r="1513" spans="1:39" ht="12.75">
      <c r="A1513" s="114" t="str">
        <f t="shared" si="410"/>
        <v/>
      </c>
      <c r="B1513" s="115"/>
      <c r="C1513" s="116"/>
      <c r="D1513" s="116"/>
      <c r="E1513" s="146"/>
      <c r="F1513" s="146"/>
      <c r="G1513" s="147"/>
      <c r="H1513" s="117"/>
      <c r="I1513" s="118" t="str">
        <f t="shared" si="394"/>
        <v/>
      </c>
      <c r="J1513" s="119"/>
      <c r="K1513" s="120">
        <v>1</v>
      </c>
      <c r="L1513" s="121">
        <f t="shared" si="399"/>
        <v>0</v>
      </c>
      <c r="M1513" s="122" t="str">
        <f t="shared" si="395"/>
        <v/>
      </c>
      <c r="N1513" s="123" t="str">
        <f t="shared" si="396"/>
        <v/>
      </c>
      <c r="O1513" s="124" t="str">
        <f t="shared" si="400"/>
        <v/>
      </c>
      <c r="P1513" s="125" t="e">
        <f t="shared" si="397"/>
        <v>#N/A</v>
      </c>
      <c r="Q1513" s="126">
        <f t="shared" si="398"/>
        <v>0</v>
      </c>
      <c r="R1513" s="127">
        <f t="shared" si="401"/>
        <v>0</v>
      </c>
      <c r="S1513" s="132" t="str">
        <f t="shared" si="402"/>
        <v/>
      </c>
      <c r="T1513" s="133" t="str">
        <f t="shared" si="403"/>
        <v/>
      </c>
      <c r="U1513" s="133" t="str">
        <f t="shared" si="404"/>
        <v/>
      </c>
      <c r="V1513" s="133" t="str">
        <f t="shared" si="405"/>
        <v/>
      </c>
      <c r="W1513" s="133" t="str">
        <f t="shared" si="406"/>
        <v/>
      </c>
      <c r="X1513" s="134" t="str">
        <f t="shared" si="407"/>
        <v/>
      </c>
      <c r="Y1513" s="133" t="str">
        <f t="shared" si="408"/>
        <v/>
      </c>
      <c r="Z1513" s="135" t="str">
        <f t="shared" si="409"/>
        <v/>
      </c>
      <c r="AA1513" s="113"/>
      <c r="AB1513" s="113"/>
      <c r="AC1513" s="113"/>
      <c r="AD1513" s="113"/>
      <c r="AE1513" s="138"/>
      <c r="AF1513" s="138"/>
      <c r="AG1513" s="138"/>
      <c r="AH1513" s="113"/>
      <c r="AI1513" s="253" t="s">
        <v>5183</v>
      </c>
      <c r="AJ1513" s="234" t="s">
        <v>731</v>
      </c>
      <c r="AK1513" s="242">
        <v>0.04</v>
      </c>
      <c r="AL1513" s="254">
        <v>0</v>
      </c>
      <c r="AM1513" s="113" t="s">
        <v>2622</v>
      </c>
    </row>
    <row r="1514" spans="1:39" ht="12.75">
      <c r="A1514" s="114" t="str">
        <f t="shared" si="410"/>
        <v/>
      </c>
      <c r="B1514" s="115"/>
      <c r="C1514" s="116"/>
      <c r="D1514" s="116"/>
      <c r="E1514" s="146"/>
      <c r="F1514" s="146"/>
      <c r="G1514" s="147"/>
      <c r="H1514" s="117"/>
      <c r="I1514" s="118" t="str">
        <f t="shared" si="394"/>
        <v/>
      </c>
      <c r="J1514" s="119"/>
      <c r="K1514" s="120">
        <v>1</v>
      </c>
      <c r="L1514" s="121">
        <f t="shared" si="399"/>
        <v>0</v>
      </c>
      <c r="M1514" s="122" t="str">
        <f t="shared" si="395"/>
        <v/>
      </c>
      <c r="N1514" s="123" t="str">
        <f t="shared" si="396"/>
        <v/>
      </c>
      <c r="O1514" s="124" t="str">
        <f t="shared" si="400"/>
        <v/>
      </c>
      <c r="P1514" s="125" t="e">
        <f t="shared" si="397"/>
        <v>#N/A</v>
      </c>
      <c r="Q1514" s="126">
        <f t="shared" si="398"/>
        <v>0</v>
      </c>
      <c r="R1514" s="127">
        <f t="shared" si="401"/>
        <v>0</v>
      </c>
      <c r="S1514" s="132" t="str">
        <f t="shared" si="402"/>
        <v/>
      </c>
      <c r="T1514" s="133" t="str">
        <f t="shared" si="403"/>
        <v/>
      </c>
      <c r="U1514" s="133" t="str">
        <f t="shared" si="404"/>
        <v/>
      </c>
      <c r="V1514" s="133" t="str">
        <f t="shared" si="405"/>
        <v/>
      </c>
      <c r="W1514" s="133" t="str">
        <f t="shared" si="406"/>
        <v/>
      </c>
      <c r="X1514" s="134" t="str">
        <f t="shared" si="407"/>
        <v/>
      </c>
      <c r="Y1514" s="133" t="str">
        <f t="shared" si="408"/>
        <v/>
      </c>
      <c r="Z1514" s="135" t="str">
        <f t="shared" si="409"/>
        <v/>
      </c>
      <c r="AA1514" s="113"/>
      <c r="AB1514" s="113"/>
      <c r="AC1514" s="113"/>
      <c r="AD1514" s="113"/>
      <c r="AE1514" s="138"/>
      <c r="AF1514" s="138"/>
      <c r="AG1514" s="138"/>
      <c r="AH1514" s="113"/>
      <c r="AI1514" s="253" t="s">
        <v>5184</v>
      </c>
      <c r="AJ1514" s="234" t="s">
        <v>731</v>
      </c>
      <c r="AK1514" s="242">
        <v>0.04</v>
      </c>
      <c r="AL1514" s="254">
        <v>0</v>
      </c>
      <c r="AM1514" s="113" t="s">
        <v>2622</v>
      </c>
    </row>
    <row r="1515" spans="1:39" ht="12.75">
      <c r="A1515" s="114" t="str">
        <f t="shared" si="410"/>
        <v/>
      </c>
      <c r="B1515" s="115"/>
      <c r="C1515" s="116"/>
      <c r="D1515" s="116"/>
      <c r="E1515" s="146"/>
      <c r="F1515" s="146"/>
      <c r="G1515" s="147"/>
      <c r="H1515" s="117"/>
      <c r="I1515" s="118" t="str">
        <f t="shared" si="394"/>
        <v/>
      </c>
      <c r="J1515" s="119"/>
      <c r="K1515" s="120">
        <v>1</v>
      </c>
      <c r="L1515" s="121">
        <f t="shared" si="399"/>
        <v>0</v>
      </c>
      <c r="M1515" s="122" t="str">
        <f t="shared" si="395"/>
        <v/>
      </c>
      <c r="N1515" s="123" t="str">
        <f t="shared" si="396"/>
        <v/>
      </c>
      <c r="O1515" s="124" t="str">
        <f t="shared" si="400"/>
        <v/>
      </c>
      <c r="P1515" s="125" t="e">
        <f t="shared" si="397"/>
        <v>#N/A</v>
      </c>
      <c r="Q1515" s="126">
        <f t="shared" si="398"/>
        <v>0</v>
      </c>
      <c r="R1515" s="127">
        <f t="shared" si="401"/>
        <v>0</v>
      </c>
      <c r="S1515" s="132" t="str">
        <f t="shared" si="402"/>
        <v/>
      </c>
      <c r="T1515" s="133" t="str">
        <f t="shared" si="403"/>
        <v/>
      </c>
      <c r="U1515" s="133" t="str">
        <f t="shared" si="404"/>
        <v/>
      </c>
      <c r="V1515" s="133" t="str">
        <f t="shared" si="405"/>
        <v/>
      </c>
      <c r="W1515" s="133" t="str">
        <f t="shared" si="406"/>
        <v/>
      </c>
      <c r="X1515" s="134" t="str">
        <f t="shared" si="407"/>
        <v/>
      </c>
      <c r="Y1515" s="133" t="str">
        <f t="shared" si="408"/>
        <v/>
      </c>
      <c r="Z1515" s="135" t="str">
        <f t="shared" si="409"/>
        <v/>
      </c>
      <c r="AA1515" s="113"/>
      <c r="AB1515" s="113"/>
      <c r="AC1515" s="113"/>
      <c r="AD1515" s="113"/>
      <c r="AE1515" s="138"/>
      <c r="AF1515" s="138"/>
      <c r="AG1515" s="138"/>
      <c r="AH1515" s="113"/>
      <c r="AI1515" s="253" t="s">
        <v>5185</v>
      </c>
      <c r="AJ1515" s="234" t="s">
        <v>731</v>
      </c>
      <c r="AK1515" s="235">
        <v>0.04</v>
      </c>
      <c r="AL1515" s="254">
        <v>0</v>
      </c>
      <c r="AM1515" s="113" t="s">
        <v>2622</v>
      </c>
    </row>
    <row r="1516" spans="1:39" ht="12.75">
      <c r="A1516" s="114" t="str">
        <f t="shared" si="410"/>
        <v/>
      </c>
      <c r="B1516" s="115"/>
      <c r="C1516" s="116"/>
      <c r="D1516" s="116"/>
      <c r="E1516" s="146"/>
      <c r="F1516" s="146"/>
      <c r="G1516" s="147"/>
      <c r="H1516" s="117"/>
      <c r="I1516" s="118" t="str">
        <f t="shared" si="394"/>
        <v/>
      </c>
      <c r="J1516" s="119"/>
      <c r="K1516" s="120">
        <v>1</v>
      </c>
      <c r="L1516" s="121">
        <f t="shared" si="399"/>
        <v>0</v>
      </c>
      <c r="M1516" s="122" t="str">
        <f t="shared" si="395"/>
        <v/>
      </c>
      <c r="N1516" s="123" t="str">
        <f t="shared" si="396"/>
        <v/>
      </c>
      <c r="O1516" s="124" t="str">
        <f t="shared" si="400"/>
        <v/>
      </c>
      <c r="P1516" s="125" t="e">
        <f t="shared" si="397"/>
        <v>#N/A</v>
      </c>
      <c r="Q1516" s="126">
        <f t="shared" si="398"/>
        <v>0</v>
      </c>
      <c r="R1516" s="127">
        <f t="shared" si="401"/>
        <v>0</v>
      </c>
      <c r="S1516" s="132" t="str">
        <f t="shared" si="402"/>
        <v/>
      </c>
      <c r="T1516" s="133" t="str">
        <f t="shared" si="403"/>
        <v/>
      </c>
      <c r="U1516" s="133" t="str">
        <f t="shared" si="404"/>
        <v/>
      </c>
      <c r="V1516" s="133" t="str">
        <f t="shared" si="405"/>
        <v/>
      </c>
      <c r="W1516" s="133" t="str">
        <f t="shared" si="406"/>
        <v/>
      </c>
      <c r="X1516" s="134" t="str">
        <f t="shared" si="407"/>
        <v/>
      </c>
      <c r="Y1516" s="133" t="str">
        <f t="shared" si="408"/>
        <v/>
      </c>
      <c r="Z1516" s="135" t="str">
        <f t="shared" si="409"/>
        <v/>
      </c>
      <c r="AA1516" s="113"/>
      <c r="AB1516" s="113"/>
      <c r="AC1516" s="113"/>
      <c r="AD1516" s="113"/>
      <c r="AE1516" s="138"/>
      <c r="AF1516" s="138"/>
      <c r="AG1516" s="138"/>
      <c r="AH1516" s="113"/>
      <c r="AI1516" s="253" t="s">
        <v>5186</v>
      </c>
      <c r="AJ1516" s="234" t="s">
        <v>731</v>
      </c>
      <c r="AK1516" s="235">
        <v>0.04</v>
      </c>
      <c r="AL1516" s="254">
        <v>0</v>
      </c>
      <c r="AM1516" s="113" t="s">
        <v>2622</v>
      </c>
    </row>
    <row r="1517" spans="1:39" ht="12.75">
      <c r="A1517" s="114" t="str">
        <f t="shared" si="410"/>
        <v/>
      </c>
      <c r="B1517" s="115"/>
      <c r="C1517" s="116"/>
      <c r="D1517" s="116"/>
      <c r="E1517" s="146"/>
      <c r="F1517" s="146"/>
      <c r="G1517" s="147"/>
      <c r="H1517" s="117"/>
      <c r="I1517" s="118" t="str">
        <f t="shared" si="394"/>
        <v/>
      </c>
      <c r="J1517" s="119"/>
      <c r="K1517" s="120">
        <v>1</v>
      </c>
      <c r="L1517" s="121">
        <f t="shared" si="399"/>
        <v>0</v>
      </c>
      <c r="M1517" s="122" t="str">
        <f t="shared" si="395"/>
        <v/>
      </c>
      <c r="N1517" s="123" t="str">
        <f t="shared" si="396"/>
        <v/>
      </c>
      <c r="O1517" s="124" t="str">
        <f t="shared" si="400"/>
        <v/>
      </c>
      <c r="P1517" s="125" t="e">
        <f t="shared" si="397"/>
        <v>#N/A</v>
      </c>
      <c r="Q1517" s="126">
        <f t="shared" si="398"/>
        <v>0</v>
      </c>
      <c r="R1517" s="127">
        <f t="shared" si="401"/>
        <v>0</v>
      </c>
      <c r="S1517" s="132" t="str">
        <f t="shared" si="402"/>
        <v/>
      </c>
      <c r="T1517" s="133" t="str">
        <f t="shared" si="403"/>
        <v/>
      </c>
      <c r="U1517" s="133" t="str">
        <f t="shared" si="404"/>
        <v/>
      </c>
      <c r="V1517" s="133" t="str">
        <f t="shared" si="405"/>
        <v/>
      </c>
      <c r="W1517" s="133" t="str">
        <f t="shared" si="406"/>
        <v/>
      </c>
      <c r="X1517" s="134" t="str">
        <f t="shared" si="407"/>
        <v/>
      </c>
      <c r="Y1517" s="133" t="str">
        <f t="shared" si="408"/>
        <v/>
      </c>
      <c r="Z1517" s="135" t="str">
        <f t="shared" si="409"/>
        <v/>
      </c>
      <c r="AA1517" s="113"/>
      <c r="AB1517" s="113"/>
      <c r="AC1517" s="113"/>
      <c r="AD1517" s="113"/>
      <c r="AE1517" s="138"/>
      <c r="AF1517" s="138"/>
      <c r="AG1517" s="138"/>
      <c r="AH1517" s="113"/>
      <c r="AI1517" s="253" t="s">
        <v>5187</v>
      </c>
      <c r="AJ1517" s="234" t="s">
        <v>731</v>
      </c>
      <c r="AK1517" s="235">
        <v>0.04</v>
      </c>
      <c r="AL1517" s="254">
        <v>0</v>
      </c>
      <c r="AM1517" s="113" t="s">
        <v>2622</v>
      </c>
    </row>
    <row r="1518" spans="1:39" ht="12.75">
      <c r="A1518" s="114" t="str">
        <f t="shared" si="410"/>
        <v/>
      </c>
      <c r="B1518" s="115"/>
      <c r="C1518" s="116"/>
      <c r="D1518" s="116"/>
      <c r="E1518" s="146"/>
      <c r="F1518" s="146"/>
      <c r="G1518" s="147"/>
      <c r="H1518" s="117"/>
      <c r="I1518" s="118" t="str">
        <f t="shared" si="394"/>
        <v/>
      </c>
      <c r="J1518" s="119"/>
      <c r="K1518" s="120">
        <v>1</v>
      </c>
      <c r="L1518" s="121">
        <f t="shared" si="399"/>
        <v>0</v>
      </c>
      <c r="M1518" s="122" t="str">
        <f t="shared" si="395"/>
        <v/>
      </c>
      <c r="N1518" s="123" t="str">
        <f t="shared" si="396"/>
        <v/>
      </c>
      <c r="O1518" s="124" t="str">
        <f t="shared" si="400"/>
        <v/>
      </c>
      <c r="P1518" s="125" t="e">
        <f t="shared" si="397"/>
        <v>#N/A</v>
      </c>
      <c r="Q1518" s="126">
        <f t="shared" si="398"/>
        <v>0</v>
      </c>
      <c r="R1518" s="127">
        <f t="shared" si="401"/>
        <v>0</v>
      </c>
      <c r="S1518" s="132" t="str">
        <f t="shared" si="402"/>
        <v/>
      </c>
      <c r="T1518" s="133" t="str">
        <f t="shared" si="403"/>
        <v/>
      </c>
      <c r="U1518" s="133" t="str">
        <f t="shared" si="404"/>
        <v/>
      </c>
      <c r="V1518" s="133" t="str">
        <f t="shared" si="405"/>
        <v/>
      </c>
      <c r="W1518" s="133" t="str">
        <f t="shared" si="406"/>
        <v/>
      </c>
      <c r="X1518" s="134" t="str">
        <f t="shared" si="407"/>
        <v/>
      </c>
      <c r="Y1518" s="133" t="str">
        <f t="shared" si="408"/>
        <v/>
      </c>
      <c r="Z1518" s="135" t="str">
        <f t="shared" si="409"/>
        <v/>
      </c>
      <c r="AA1518" s="113"/>
      <c r="AB1518" s="113"/>
      <c r="AC1518" s="113"/>
      <c r="AD1518" s="113"/>
      <c r="AE1518" s="138"/>
      <c r="AF1518" s="138"/>
      <c r="AG1518" s="138"/>
      <c r="AH1518" s="113"/>
      <c r="AI1518" s="253" t="s">
        <v>5188</v>
      </c>
      <c r="AJ1518" s="234" t="s">
        <v>731</v>
      </c>
      <c r="AK1518" s="235">
        <v>0.04</v>
      </c>
      <c r="AL1518" s="254">
        <v>0</v>
      </c>
      <c r="AM1518" s="113" t="s">
        <v>2622</v>
      </c>
    </row>
    <row r="1519" spans="1:39" ht="12.75">
      <c r="A1519" s="114" t="str">
        <f t="shared" si="410"/>
        <v/>
      </c>
      <c r="B1519" s="115"/>
      <c r="C1519" s="116"/>
      <c r="D1519" s="116"/>
      <c r="E1519" s="146"/>
      <c r="F1519" s="146"/>
      <c r="G1519" s="147"/>
      <c r="H1519" s="117"/>
      <c r="I1519" s="118" t="str">
        <f t="shared" si="394"/>
        <v/>
      </c>
      <c r="J1519" s="119"/>
      <c r="K1519" s="120">
        <v>1</v>
      </c>
      <c r="L1519" s="121">
        <f t="shared" si="399"/>
        <v>0</v>
      </c>
      <c r="M1519" s="122" t="str">
        <f t="shared" si="395"/>
        <v/>
      </c>
      <c r="N1519" s="123" t="str">
        <f t="shared" si="396"/>
        <v/>
      </c>
      <c r="O1519" s="124" t="str">
        <f t="shared" si="400"/>
        <v/>
      </c>
      <c r="P1519" s="125" t="e">
        <f t="shared" si="397"/>
        <v>#N/A</v>
      </c>
      <c r="Q1519" s="126">
        <f t="shared" si="398"/>
        <v>0</v>
      </c>
      <c r="R1519" s="127">
        <f t="shared" si="401"/>
        <v>0</v>
      </c>
      <c r="S1519" s="132" t="str">
        <f t="shared" si="402"/>
        <v/>
      </c>
      <c r="T1519" s="133" t="str">
        <f t="shared" si="403"/>
        <v/>
      </c>
      <c r="U1519" s="133" t="str">
        <f t="shared" si="404"/>
        <v/>
      </c>
      <c r="V1519" s="133" t="str">
        <f t="shared" si="405"/>
        <v/>
      </c>
      <c r="W1519" s="133" t="str">
        <f t="shared" si="406"/>
        <v/>
      </c>
      <c r="X1519" s="134" t="str">
        <f t="shared" si="407"/>
        <v/>
      </c>
      <c r="Y1519" s="133" t="str">
        <f t="shared" si="408"/>
        <v/>
      </c>
      <c r="Z1519" s="135" t="str">
        <f t="shared" si="409"/>
        <v/>
      </c>
      <c r="AA1519" s="113"/>
      <c r="AB1519" s="113"/>
      <c r="AC1519" s="113"/>
      <c r="AD1519" s="113"/>
      <c r="AE1519" s="138"/>
      <c r="AF1519" s="138"/>
      <c r="AG1519" s="138"/>
      <c r="AH1519" s="113"/>
      <c r="AI1519" s="253" t="s">
        <v>5189</v>
      </c>
      <c r="AJ1519" s="234" t="s">
        <v>731</v>
      </c>
      <c r="AK1519" s="235">
        <v>0.04</v>
      </c>
      <c r="AL1519" s="254">
        <v>0</v>
      </c>
      <c r="AM1519" s="113" t="s">
        <v>2622</v>
      </c>
    </row>
    <row r="1520" spans="1:39" ht="12.75">
      <c r="A1520" s="114" t="str">
        <f t="shared" si="410"/>
        <v/>
      </c>
      <c r="B1520" s="115"/>
      <c r="C1520" s="116"/>
      <c r="D1520" s="116"/>
      <c r="E1520" s="146"/>
      <c r="F1520" s="146"/>
      <c r="G1520" s="147"/>
      <c r="H1520" s="117"/>
      <c r="I1520" s="118" t="str">
        <f t="shared" si="394"/>
        <v/>
      </c>
      <c r="J1520" s="119"/>
      <c r="K1520" s="120">
        <v>1</v>
      </c>
      <c r="L1520" s="121">
        <f t="shared" si="399"/>
        <v>0</v>
      </c>
      <c r="M1520" s="122" t="str">
        <f t="shared" si="395"/>
        <v/>
      </c>
      <c r="N1520" s="123" t="str">
        <f t="shared" si="396"/>
        <v/>
      </c>
      <c r="O1520" s="124" t="str">
        <f t="shared" si="400"/>
        <v/>
      </c>
      <c r="P1520" s="125" t="e">
        <f t="shared" si="397"/>
        <v>#N/A</v>
      </c>
      <c r="Q1520" s="126">
        <f t="shared" si="398"/>
        <v>0</v>
      </c>
      <c r="R1520" s="127">
        <f t="shared" si="401"/>
        <v>0</v>
      </c>
      <c r="S1520" s="132" t="str">
        <f t="shared" si="402"/>
        <v/>
      </c>
      <c r="T1520" s="133" t="str">
        <f t="shared" si="403"/>
        <v/>
      </c>
      <c r="U1520" s="133" t="str">
        <f t="shared" si="404"/>
        <v/>
      </c>
      <c r="V1520" s="133" t="str">
        <f t="shared" si="405"/>
        <v/>
      </c>
      <c r="W1520" s="133" t="str">
        <f t="shared" si="406"/>
        <v/>
      </c>
      <c r="X1520" s="134" t="str">
        <f t="shared" si="407"/>
        <v/>
      </c>
      <c r="Y1520" s="133" t="str">
        <f t="shared" si="408"/>
        <v/>
      </c>
      <c r="Z1520" s="135" t="str">
        <f t="shared" si="409"/>
        <v/>
      </c>
      <c r="AA1520" s="113"/>
      <c r="AB1520" s="113"/>
      <c r="AC1520" s="113"/>
      <c r="AD1520" s="113"/>
      <c r="AE1520" s="138"/>
      <c r="AF1520" s="138"/>
      <c r="AG1520" s="138"/>
      <c r="AH1520" s="113"/>
      <c r="AI1520" s="253" t="s">
        <v>5190</v>
      </c>
      <c r="AJ1520" s="234" t="s">
        <v>731</v>
      </c>
      <c r="AK1520" s="235">
        <v>0.04</v>
      </c>
      <c r="AL1520" s="254">
        <v>0</v>
      </c>
      <c r="AM1520" s="113" t="s">
        <v>2622</v>
      </c>
    </row>
    <row r="1521" spans="1:39" ht="12.75">
      <c r="A1521" s="114" t="str">
        <f t="shared" si="410"/>
        <v/>
      </c>
      <c r="B1521" s="115"/>
      <c r="C1521" s="116"/>
      <c r="D1521" s="116"/>
      <c r="E1521" s="146"/>
      <c r="F1521" s="146"/>
      <c r="G1521" s="147"/>
      <c r="H1521" s="117"/>
      <c r="I1521" s="118" t="str">
        <f t="shared" si="394"/>
        <v/>
      </c>
      <c r="J1521" s="119"/>
      <c r="K1521" s="120">
        <v>1</v>
      </c>
      <c r="L1521" s="121">
        <f t="shared" si="399"/>
        <v>0</v>
      </c>
      <c r="M1521" s="122" t="str">
        <f t="shared" si="395"/>
        <v/>
      </c>
      <c r="N1521" s="123" t="str">
        <f t="shared" si="396"/>
        <v/>
      </c>
      <c r="O1521" s="124" t="str">
        <f t="shared" si="400"/>
        <v/>
      </c>
      <c r="P1521" s="125" t="e">
        <f t="shared" si="397"/>
        <v>#N/A</v>
      </c>
      <c r="Q1521" s="126">
        <f t="shared" si="398"/>
        <v>0</v>
      </c>
      <c r="R1521" s="127">
        <f t="shared" si="401"/>
        <v>0</v>
      </c>
      <c r="S1521" s="132" t="str">
        <f t="shared" si="402"/>
        <v/>
      </c>
      <c r="T1521" s="133" t="str">
        <f t="shared" si="403"/>
        <v/>
      </c>
      <c r="U1521" s="133" t="str">
        <f t="shared" si="404"/>
        <v/>
      </c>
      <c r="V1521" s="133" t="str">
        <f t="shared" si="405"/>
        <v/>
      </c>
      <c r="W1521" s="133" t="str">
        <f t="shared" si="406"/>
        <v/>
      </c>
      <c r="X1521" s="134" t="str">
        <f t="shared" si="407"/>
        <v/>
      </c>
      <c r="Y1521" s="133" t="str">
        <f t="shared" si="408"/>
        <v/>
      </c>
      <c r="Z1521" s="135" t="str">
        <f t="shared" si="409"/>
        <v/>
      </c>
      <c r="AA1521" s="113"/>
      <c r="AB1521" s="113"/>
      <c r="AC1521" s="113"/>
      <c r="AD1521" s="113"/>
      <c r="AE1521" s="138"/>
      <c r="AF1521" s="138"/>
      <c r="AG1521" s="138"/>
      <c r="AH1521" s="113"/>
      <c r="AI1521" s="253" t="s">
        <v>5191</v>
      </c>
      <c r="AJ1521" s="234" t="s">
        <v>731</v>
      </c>
      <c r="AK1521" s="235">
        <v>0.04</v>
      </c>
      <c r="AL1521" s="254">
        <v>0</v>
      </c>
      <c r="AM1521" s="113" t="s">
        <v>2622</v>
      </c>
    </row>
    <row r="1522" spans="1:39" ht="12.75">
      <c r="A1522" s="114" t="str">
        <f t="shared" si="410"/>
        <v/>
      </c>
      <c r="B1522" s="115"/>
      <c r="C1522" s="116"/>
      <c r="D1522" s="116"/>
      <c r="E1522" s="146"/>
      <c r="F1522" s="146"/>
      <c r="G1522" s="147"/>
      <c r="H1522" s="117"/>
      <c r="I1522" s="118" t="str">
        <f t="shared" si="394"/>
        <v/>
      </c>
      <c r="J1522" s="119"/>
      <c r="K1522" s="120">
        <v>1</v>
      </c>
      <c r="L1522" s="121">
        <f t="shared" si="399"/>
        <v>0</v>
      </c>
      <c r="M1522" s="122" t="str">
        <f t="shared" si="395"/>
        <v/>
      </c>
      <c r="N1522" s="123" t="str">
        <f t="shared" si="396"/>
        <v/>
      </c>
      <c r="O1522" s="124" t="str">
        <f t="shared" si="400"/>
        <v/>
      </c>
      <c r="P1522" s="125" t="e">
        <f t="shared" si="397"/>
        <v>#N/A</v>
      </c>
      <c r="Q1522" s="126">
        <f t="shared" si="398"/>
        <v>0</v>
      </c>
      <c r="R1522" s="127">
        <f t="shared" si="401"/>
        <v>0</v>
      </c>
      <c r="S1522" s="132" t="str">
        <f t="shared" si="402"/>
        <v/>
      </c>
      <c r="T1522" s="133" t="str">
        <f t="shared" si="403"/>
        <v/>
      </c>
      <c r="U1522" s="133" t="str">
        <f t="shared" si="404"/>
        <v/>
      </c>
      <c r="V1522" s="133" t="str">
        <f t="shared" si="405"/>
        <v/>
      </c>
      <c r="W1522" s="133" t="str">
        <f t="shared" si="406"/>
        <v/>
      </c>
      <c r="X1522" s="134" t="str">
        <f t="shared" si="407"/>
        <v/>
      </c>
      <c r="Y1522" s="133" t="str">
        <f t="shared" si="408"/>
        <v/>
      </c>
      <c r="Z1522" s="135" t="str">
        <f t="shared" si="409"/>
        <v/>
      </c>
      <c r="AA1522" s="113"/>
      <c r="AB1522" s="113"/>
      <c r="AC1522" s="113"/>
      <c r="AD1522" s="113"/>
      <c r="AE1522" s="138"/>
      <c r="AF1522" s="138"/>
      <c r="AG1522" s="138"/>
      <c r="AH1522" s="113"/>
      <c r="AI1522" s="253" t="s">
        <v>6402</v>
      </c>
      <c r="AJ1522" s="234" t="s">
        <v>731</v>
      </c>
      <c r="AK1522" s="235">
        <v>0.04</v>
      </c>
      <c r="AL1522" s="254">
        <v>0</v>
      </c>
      <c r="AM1522" s="113" t="s">
        <v>2622</v>
      </c>
    </row>
    <row r="1523" spans="1:39" ht="12.75">
      <c r="A1523" s="114" t="str">
        <f t="shared" si="410"/>
        <v/>
      </c>
      <c r="B1523" s="115"/>
      <c r="C1523" s="116"/>
      <c r="D1523" s="116"/>
      <c r="E1523" s="146"/>
      <c r="F1523" s="146"/>
      <c r="G1523" s="147"/>
      <c r="H1523" s="117"/>
      <c r="I1523" s="118" t="str">
        <f t="shared" si="394"/>
        <v/>
      </c>
      <c r="J1523" s="119"/>
      <c r="K1523" s="120">
        <v>1</v>
      </c>
      <c r="L1523" s="121">
        <f t="shared" si="399"/>
        <v>0</v>
      </c>
      <c r="M1523" s="122" t="str">
        <f t="shared" si="395"/>
        <v/>
      </c>
      <c r="N1523" s="123" t="str">
        <f t="shared" si="396"/>
        <v/>
      </c>
      <c r="O1523" s="124" t="str">
        <f t="shared" si="400"/>
        <v/>
      </c>
      <c r="P1523" s="125" t="e">
        <f t="shared" si="397"/>
        <v>#N/A</v>
      </c>
      <c r="Q1523" s="126">
        <f t="shared" si="398"/>
        <v>0</v>
      </c>
      <c r="R1523" s="127">
        <f t="shared" si="401"/>
        <v>0</v>
      </c>
      <c r="S1523" s="132" t="str">
        <f t="shared" si="402"/>
        <v/>
      </c>
      <c r="T1523" s="133" t="str">
        <f t="shared" si="403"/>
        <v/>
      </c>
      <c r="U1523" s="133" t="str">
        <f t="shared" si="404"/>
        <v/>
      </c>
      <c r="V1523" s="133" t="str">
        <f t="shared" si="405"/>
        <v/>
      </c>
      <c r="W1523" s="133" t="str">
        <f t="shared" si="406"/>
        <v/>
      </c>
      <c r="X1523" s="134" t="str">
        <f t="shared" si="407"/>
        <v/>
      </c>
      <c r="Y1523" s="133" t="str">
        <f t="shared" si="408"/>
        <v/>
      </c>
      <c r="Z1523" s="135" t="str">
        <f t="shared" si="409"/>
        <v/>
      </c>
      <c r="AA1523" s="113"/>
      <c r="AB1523" s="113"/>
      <c r="AC1523" s="113"/>
      <c r="AD1523" s="113"/>
      <c r="AE1523" s="138"/>
      <c r="AF1523" s="138"/>
      <c r="AG1523" s="138"/>
      <c r="AH1523" s="113"/>
      <c r="AI1523" s="253" t="s">
        <v>5192</v>
      </c>
      <c r="AJ1523" s="234" t="s">
        <v>731</v>
      </c>
      <c r="AK1523" s="235">
        <v>0.04</v>
      </c>
      <c r="AL1523" s="254">
        <v>0</v>
      </c>
      <c r="AM1523" s="113" t="s">
        <v>2622</v>
      </c>
    </row>
    <row r="1524" spans="1:39" ht="12.75">
      <c r="A1524" s="114" t="str">
        <f t="shared" si="410"/>
        <v/>
      </c>
      <c r="B1524" s="115"/>
      <c r="C1524" s="116"/>
      <c r="D1524" s="116"/>
      <c r="E1524" s="146"/>
      <c r="F1524" s="146"/>
      <c r="G1524" s="147"/>
      <c r="H1524" s="117"/>
      <c r="I1524" s="118" t="str">
        <f t="shared" si="394"/>
        <v/>
      </c>
      <c r="J1524" s="119"/>
      <c r="K1524" s="120">
        <v>1</v>
      </c>
      <c r="L1524" s="121">
        <f t="shared" si="399"/>
        <v>0</v>
      </c>
      <c r="M1524" s="122" t="str">
        <f t="shared" si="395"/>
        <v/>
      </c>
      <c r="N1524" s="123" t="str">
        <f t="shared" si="396"/>
        <v/>
      </c>
      <c r="O1524" s="124" t="str">
        <f t="shared" si="400"/>
        <v/>
      </c>
      <c r="P1524" s="125" t="e">
        <f t="shared" si="397"/>
        <v>#N/A</v>
      </c>
      <c r="Q1524" s="126">
        <f t="shared" si="398"/>
        <v>0</v>
      </c>
      <c r="R1524" s="127">
        <f t="shared" si="401"/>
        <v>0</v>
      </c>
      <c r="S1524" s="132" t="str">
        <f t="shared" si="402"/>
        <v/>
      </c>
      <c r="T1524" s="133" t="str">
        <f t="shared" si="403"/>
        <v/>
      </c>
      <c r="U1524" s="133" t="str">
        <f t="shared" si="404"/>
        <v/>
      </c>
      <c r="V1524" s="133" t="str">
        <f t="shared" si="405"/>
        <v/>
      </c>
      <c r="W1524" s="133" t="str">
        <f t="shared" si="406"/>
        <v/>
      </c>
      <c r="X1524" s="134" t="str">
        <f t="shared" si="407"/>
        <v/>
      </c>
      <c r="Y1524" s="133" t="str">
        <f t="shared" si="408"/>
        <v/>
      </c>
      <c r="Z1524" s="135" t="str">
        <f t="shared" si="409"/>
        <v/>
      </c>
      <c r="AA1524" s="113"/>
      <c r="AB1524" s="113"/>
      <c r="AC1524" s="113"/>
      <c r="AD1524" s="113"/>
      <c r="AE1524" s="138"/>
      <c r="AF1524" s="138"/>
      <c r="AG1524" s="138"/>
      <c r="AH1524" s="113"/>
      <c r="AI1524" s="253" t="s">
        <v>5193</v>
      </c>
      <c r="AJ1524" s="234" t="s">
        <v>731</v>
      </c>
      <c r="AK1524" s="235">
        <v>0.04</v>
      </c>
      <c r="AL1524" s="254">
        <v>0</v>
      </c>
      <c r="AM1524" s="113" t="s">
        <v>2622</v>
      </c>
    </row>
    <row r="1525" spans="1:39" ht="12.75">
      <c r="A1525" s="114" t="str">
        <f t="shared" si="410"/>
        <v/>
      </c>
      <c r="B1525" s="115"/>
      <c r="C1525" s="116"/>
      <c r="D1525" s="116"/>
      <c r="E1525" s="146"/>
      <c r="F1525" s="146"/>
      <c r="G1525" s="147"/>
      <c r="H1525" s="117"/>
      <c r="I1525" s="118" t="str">
        <f t="shared" si="394"/>
        <v/>
      </c>
      <c r="J1525" s="119"/>
      <c r="K1525" s="120">
        <v>1</v>
      </c>
      <c r="L1525" s="121">
        <f t="shared" si="399"/>
        <v>0</v>
      </c>
      <c r="M1525" s="122" t="str">
        <f t="shared" si="395"/>
        <v/>
      </c>
      <c r="N1525" s="123" t="str">
        <f t="shared" si="396"/>
        <v/>
      </c>
      <c r="O1525" s="124" t="str">
        <f t="shared" si="400"/>
        <v/>
      </c>
      <c r="P1525" s="125" t="e">
        <f t="shared" si="397"/>
        <v>#N/A</v>
      </c>
      <c r="Q1525" s="126">
        <f t="shared" si="398"/>
        <v>0</v>
      </c>
      <c r="R1525" s="127">
        <f t="shared" si="401"/>
        <v>0</v>
      </c>
      <c r="S1525" s="132" t="str">
        <f t="shared" si="402"/>
        <v/>
      </c>
      <c r="T1525" s="133" t="str">
        <f t="shared" si="403"/>
        <v/>
      </c>
      <c r="U1525" s="133" t="str">
        <f t="shared" si="404"/>
        <v/>
      </c>
      <c r="V1525" s="133" t="str">
        <f t="shared" si="405"/>
        <v/>
      </c>
      <c r="W1525" s="133" t="str">
        <f t="shared" si="406"/>
        <v/>
      </c>
      <c r="X1525" s="134" t="str">
        <f t="shared" si="407"/>
        <v/>
      </c>
      <c r="Y1525" s="133" t="str">
        <f t="shared" si="408"/>
        <v/>
      </c>
      <c r="Z1525" s="135" t="str">
        <f t="shared" si="409"/>
        <v/>
      </c>
      <c r="AA1525" s="113"/>
      <c r="AB1525" s="113"/>
      <c r="AC1525" s="113"/>
      <c r="AD1525" s="113"/>
      <c r="AE1525" s="138"/>
      <c r="AF1525" s="138"/>
      <c r="AG1525" s="138"/>
      <c r="AH1525" s="113"/>
      <c r="AI1525" s="253" t="s">
        <v>5194</v>
      </c>
      <c r="AJ1525" s="234" t="s">
        <v>731</v>
      </c>
      <c r="AK1525" s="235">
        <v>0.04</v>
      </c>
      <c r="AL1525" s="254">
        <v>0</v>
      </c>
      <c r="AM1525" s="113" t="s">
        <v>2622</v>
      </c>
    </row>
    <row r="1526" spans="1:39" ht="12.75">
      <c r="A1526" s="114" t="str">
        <f t="shared" si="410"/>
        <v/>
      </c>
      <c r="B1526" s="115"/>
      <c r="C1526" s="116"/>
      <c r="D1526" s="116"/>
      <c r="E1526" s="146"/>
      <c r="F1526" s="146"/>
      <c r="G1526" s="147"/>
      <c r="H1526" s="117"/>
      <c r="I1526" s="118" t="str">
        <f t="shared" si="394"/>
        <v/>
      </c>
      <c r="J1526" s="119"/>
      <c r="K1526" s="120">
        <v>1</v>
      </c>
      <c r="L1526" s="121">
        <f t="shared" si="399"/>
        <v>0</v>
      </c>
      <c r="M1526" s="122" t="str">
        <f t="shared" si="395"/>
        <v/>
      </c>
      <c r="N1526" s="123" t="str">
        <f t="shared" si="396"/>
        <v/>
      </c>
      <c r="O1526" s="124" t="str">
        <f t="shared" si="400"/>
        <v/>
      </c>
      <c r="P1526" s="125" t="e">
        <f t="shared" si="397"/>
        <v>#N/A</v>
      </c>
      <c r="Q1526" s="126">
        <f t="shared" si="398"/>
        <v>0</v>
      </c>
      <c r="R1526" s="127">
        <f t="shared" si="401"/>
        <v>0</v>
      </c>
      <c r="S1526" s="132" t="str">
        <f t="shared" si="402"/>
        <v/>
      </c>
      <c r="T1526" s="133" t="str">
        <f t="shared" si="403"/>
        <v/>
      </c>
      <c r="U1526" s="133" t="str">
        <f t="shared" si="404"/>
        <v/>
      </c>
      <c r="V1526" s="133" t="str">
        <f t="shared" si="405"/>
        <v/>
      </c>
      <c r="W1526" s="133" t="str">
        <f t="shared" si="406"/>
        <v/>
      </c>
      <c r="X1526" s="134" t="str">
        <f t="shared" si="407"/>
        <v/>
      </c>
      <c r="Y1526" s="133" t="str">
        <f t="shared" si="408"/>
        <v/>
      </c>
      <c r="Z1526" s="135" t="str">
        <f t="shared" si="409"/>
        <v/>
      </c>
      <c r="AA1526" s="113"/>
      <c r="AB1526" s="113"/>
      <c r="AC1526" s="113"/>
      <c r="AD1526" s="113"/>
      <c r="AE1526" s="138"/>
      <c r="AF1526" s="138"/>
      <c r="AG1526" s="138"/>
      <c r="AH1526" s="113"/>
      <c r="AI1526" s="253" t="s">
        <v>5195</v>
      </c>
      <c r="AJ1526" s="234" t="s">
        <v>731</v>
      </c>
      <c r="AK1526" s="235">
        <v>0.04</v>
      </c>
      <c r="AL1526" s="254">
        <v>0</v>
      </c>
      <c r="AM1526" s="113" t="s">
        <v>2622</v>
      </c>
    </row>
    <row r="1527" spans="1:39" ht="12.75">
      <c r="A1527" s="114" t="str">
        <f t="shared" si="410"/>
        <v/>
      </c>
      <c r="B1527" s="115"/>
      <c r="C1527" s="116"/>
      <c r="D1527" s="116"/>
      <c r="E1527" s="146"/>
      <c r="F1527" s="146"/>
      <c r="G1527" s="147"/>
      <c r="H1527" s="117"/>
      <c r="I1527" s="118" t="str">
        <f t="shared" si="394"/>
        <v/>
      </c>
      <c r="J1527" s="119"/>
      <c r="K1527" s="120">
        <v>1</v>
      </c>
      <c r="L1527" s="121">
        <f t="shared" si="399"/>
        <v>0</v>
      </c>
      <c r="M1527" s="122" t="str">
        <f t="shared" si="395"/>
        <v/>
      </c>
      <c r="N1527" s="123" t="str">
        <f t="shared" si="396"/>
        <v/>
      </c>
      <c r="O1527" s="124" t="str">
        <f t="shared" si="400"/>
        <v/>
      </c>
      <c r="P1527" s="125" t="e">
        <f t="shared" si="397"/>
        <v>#N/A</v>
      </c>
      <c r="Q1527" s="126">
        <f t="shared" si="398"/>
        <v>0</v>
      </c>
      <c r="R1527" s="127">
        <f t="shared" si="401"/>
        <v>0</v>
      </c>
      <c r="S1527" s="132" t="str">
        <f t="shared" si="402"/>
        <v/>
      </c>
      <c r="T1527" s="133" t="str">
        <f t="shared" si="403"/>
        <v/>
      </c>
      <c r="U1527" s="133" t="str">
        <f t="shared" si="404"/>
        <v/>
      </c>
      <c r="V1527" s="133" t="str">
        <f t="shared" si="405"/>
        <v/>
      </c>
      <c r="W1527" s="133" t="str">
        <f t="shared" si="406"/>
        <v/>
      </c>
      <c r="X1527" s="134" t="str">
        <f t="shared" si="407"/>
        <v/>
      </c>
      <c r="Y1527" s="133" t="str">
        <f t="shared" si="408"/>
        <v/>
      </c>
      <c r="Z1527" s="135" t="str">
        <f t="shared" si="409"/>
        <v/>
      </c>
      <c r="AA1527" s="113"/>
      <c r="AB1527" s="113"/>
      <c r="AC1527" s="113"/>
      <c r="AD1527" s="113"/>
      <c r="AE1527" s="138"/>
      <c r="AF1527" s="138"/>
      <c r="AG1527" s="138"/>
      <c r="AH1527" s="113"/>
      <c r="AI1527" s="253" t="s">
        <v>3784</v>
      </c>
      <c r="AJ1527" s="234" t="s">
        <v>731</v>
      </c>
      <c r="AK1527" s="235">
        <v>0.04</v>
      </c>
      <c r="AL1527" s="254">
        <v>0</v>
      </c>
      <c r="AM1527" s="113" t="s">
        <v>2622</v>
      </c>
    </row>
    <row r="1528" spans="1:39" ht="12.75">
      <c r="A1528" s="114" t="str">
        <f t="shared" si="410"/>
        <v/>
      </c>
      <c r="B1528" s="115"/>
      <c r="C1528" s="116"/>
      <c r="D1528" s="116"/>
      <c r="E1528" s="146"/>
      <c r="F1528" s="146"/>
      <c r="G1528" s="147"/>
      <c r="H1528" s="117"/>
      <c r="I1528" s="118" t="str">
        <f t="shared" si="394"/>
        <v/>
      </c>
      <c r="J1528" s="119"/>
      <c r="K1528" s="120">
        <v>1</v>
      </c>
      <c r="L1528" s="121">
        <f t="shared" si="399"/>
        <v>0</v>
      </c>
      <c r="M1528" s="122" t="str">
        <f t="shared" si="395"/>
        <v/>
      </c>
      <c r="N1528" s="123" t="str">
        <f t="shared" si="396"/>
        <v/>
      </c>
      <c r="O1528" s="124" t="str">
        <f t="shared" si="400"/>
        <v/>
      </c>
      <c r="P1528" s="125" t="e">
        <f t="shared" si="397"/>
        <v>#N/A</v>
      </c>
      <c r="Q1528" s="126">
        <f t="shared" si="398"/>
        <v>0</v>
      </c>
      <c r="R1528" s="127">
        <f t="shared" si="401"/>
        <v>0</v>
      </c>
      <c r="S1528" s="132" t="str">
        <f t="shared" si="402"/>
        <v/>
      </c>
      <c r="T1528" s="133" t="str">
        <f t="shared" si="403"/>
        <v/>
      </c>
      <c r="U1528" s="133" t="str">
        <f t="shared" si="404"/>
        <v/>
      </c>
      <c r="V1528" s="133" t="str">
        <f t="shared" si="405"/>
        <v/>
      </c>
      <c r="W1528" s="133" t="str">
        <f t="shared" si="406"/>
        <v/>
      </c>
      <c r="X1528" s="134" t="str">
        <f t="shared" si="407"/>
        <v/>
      </c>
      <c r="Y1528" s="133" t="str">
        <f t="shared" si="408"/>
        <v/>
      </c>
      <c r="Z1528" s="135" t="str">
        <f t="shared" si="409"/>
        <v/>
      </c>
      <c r="AA1528" s="113"/>
      <c r="AB1528" s="113"/>
      <c r="AC1528" s="113"/>
      <c r="AD1528" s="113"/>
      <c r="AE1528" s="138"/>
      <c r="AF1528" s="138"/>
      <c r="AG1528" s="138"/>
      <c r="AH1528" s="113"/>
      <c r="AI1528" s="253" t="s">
        <v>3785</v>
      </c>
      <c r="AJ1528" s="234" t="s">
        <v>731</v>
      </c>
      <c r="AK1528" s="235">
        <v>0.04</v>
      </c>
      <c r="AL1528" s="254">
        <v>0</v>
      </c>
      <c r="AM1528" s="113" t="s">
        <v>2622</v>
      </c>
    </row>
    <row r="1529" spans="1:39" ht="12.75">
      <c r="A1529" s="114" t="str">
        <f t="shared" si="410"/>
        <v/>
      </c>
      <c r="B1529" s="115"/>
      <c r="C1529" s="116"/>
      <c r="D1529" s="116"/>
      <c r="E1529" s="146"/>
      <c r="F1529" s="146"/>
      <c r="G1529" s="147"/>
      <c r="H1529" s="117"/>
      <c r="I1529" s="118" t="str">
        <f t="shared" si="394"/>
        <v/>
      </c>
      <c r="J1529" s="119"/>
      <c r="K1529" s="120">
        <v>1</v>
      </c>
      <c r="L1529" s="121">
        <f t="shared" si="399"/>
        <v>0</v>
      </c>
      <c r="M1529" s="122" t="str">
        <f t="shared" si="395"/>
        <v/>
      </c>
      <c r="N1529" s="123" t="str">
        <f t="shared" si="396"/>
        <v/>
      </c>
      <c r="O1529" s="124" t="str">
        <f t="shared" si="400"/>
        <v/>
      </c>
      <c r="P1529" s="125" t="e">
        <f t="shared" si="397"/>
        <v>#N/A</v>
      </c>
      <c r="Q1529" s="126">
        <f t="shared" si="398"/>
        <v>0</v>
      </c>
      <c r="R1529" s="127">
        <f t="shared" si="401"/>
        <v>0</v>
      </c>
      <c r="S1529" s="132" t="str">
        <f t="shared" si="402"/>
        <v/>
      </c>
      <c r="T1529" s="133" t="str">
        <f t="shared" si="403"/>
        <v/>
      </c>
      <c r="U1529" s="133" t="str">
        <f t="shared" si="404"/>
        <v/>
      </c>
      <c r="V1529" s="133" t="str">
        <f t="shared" si="405"/>
        <v/>
      </c>
      <c r="W1529" s="133" t="str">
        <f t="shared" si="406"/>
        <v/>
      </c>
      <c r="X1529" s="134" t="str">
        <f t="shared" si="407"/>
        <v/>
      </c>
      <c r="Y1529" s="133" t="str">
        <f t="shared" si="408"/>
        <v/>
      </c>
      <c r="Z1529" s="135" t="str">
        <f t="shared" si="409"/>
        <v/>
      </c>
      <c r="AA1529" s="113"/>
      <c r="AB1529" s="113"/>
      <c r="AC1529" s="113"/>
      <c r="AD1529" s="113"/>
      <c r="AE1529" s="138"/>
      <c r="AF1529" s="138"/>
      <c r="AG1529" s="138"/>
      <c r="AH1529" s="113"/>
      <c r="AI1529" s="253" t="s">
        <v>5196</v>
      </c>
      <c r="AJ1529" s="234" t="s">
        <v>731</v>
      </c>
      <c r="AK1529" s="235">
        <v>0.04</v>
      </c>
      <c r="AL1529" s="254">
        <v>0</v>
      </c>
      <c r="AM1529" s="113" t="s">
        <v>2622</v>
      </c>
    </row>
    <row r="1530" spans="1:39" ht="12.75">
      <c r="A1530" s="114" t="str">
        <f t="shared" si="410"/>
        <v/>
      </c>
      <c r="B1530" s="115"/>
      <c r="C1530" s="116"/>
      <c r="D1530" s="116"/>
      <c r="E1530" s="146"/>
      <c r="F1530" s="146"/>
      <c r="G1530" s="147"/>
      <c r="H1530" s="117"/>
      <c r="I1530" s="118" t="str">
        <f t="shared" si="394"/>
        <v/>
      </c>
      <c r="J1530" s="119"/>
      <c r="K1530" s="120">
        <v>1</v>
      </c>
      <c r="L1530" s="121">
        <f t="shared" si="399"/>
        <v>0</v>
      </c>
      <c r="M1530" s="122" t="str">
        <f t="shared" si="395"/>
        <v/>
      </c>
      <c r="N1530" s="123" t="str">
        <f t="shared" si="396"/>
        <v/>
      </c>
      <c r="O1530" s="124" t="str">
        <f t="shared" si="400"/>
        <v/>
      </c>
      <c r="P1530" s="125" t="e">
        <f t="shared" si="397"/>
        <v>#N/A</v>
      </c>
      <c r="Q1530" s="126">
        <f t="shared" si="398"/>
        <v>0</v>
      </c>
      <c r="R1530" s="127">
        <f t="shared" si="401"/>
        <v>0</v>
      </c>
      <c r="S1530" s="132" t="str">
        <f t="shared" si="402"/>
        <v/>
      </c>
      <c r="T1530" s="133" t="str">
        <f t="shared" si="403"/>
        <v/>
      </c>
      <c r="U1530" s="133" t="str">
        <f t="shared" si="404"/>
        <v/>
      </c>
      <c r="V1530" s="133" t="str">
        <f t="shared" si="405"/>
        <v/>
      </c>
      <c r="W1530" s="133" t="str">
        <f t="shared" si="406"/>
        <v/>
      </c>
      <c r="X1530" s="134" t="str">
        <f t="shared" si="407"/>
        <v/>
      </c>
      <c r="Y1530" s="133" t="str">
        <f t="shared" si="408"/>
        <v/>
      </c>
      <c r="Z1530" s="135" t="str">
        <f t="shared" si="409"/>
        <v/>
      </c>
      <c r="AA1530" s="113"/>
      <c r="AB1530" s="113"/>
      <c r="AC1530" s="113"/>
      <c r="AD1530" s="113"/>
      <c r="AE1530" s="138"/>
      <c r="AF1530" s="138"/>
      <c r="AG1530" s="138"/>
      <c r="AH1530" s="113"/>
      <c r="AI1530" s="253" t="s">
        <v>5197</v>
      </c>
      <c r="AJ1530" s="234" t="s">
        <v>731</v>
      </c>
      <c r="AK1530" s="235">
        <v>0.04</v>
      </c>
      <c r="AL1530" s="254">
        <v>0</v>
      </c>
      <c r="AM1530" s="113" t="s">
        <v>2622</v>
      </c>
    </row>
    <row r="1531" spans="1:39" ht="12.75">
      <c r="A1531" s="114" t="str">
        <f t="shared" si="410"/>
        <v/>
      </c>
      <c r="B1531" s="115"/>
      <c r="C1531" s="116"/>
      <c r="D1531" s="116"/>
      <c r="E1531" s="146"/>
      <c r="F1531" s="146"/>
      <c r="G1531" s="147"/>
      <c r="H1531" s="117"/>
      <c r="I1531" s="118" t="str">
        <f t="shared" si="394"/>
        <v/>
      </c>
      <c r="J1531" s="119"/>
      <c r="K1531" s="120">
        <v>1</v>
      </c>
      <c r="L1531" s="121">
        <f t="shared" si="399"/>
        <v>0</v>
      </c>
      <c r="M1531" s="122" t="str">
        <f t="shared" si="395"/>
        <v/>
      </c>
      <c r="N1531" s="123" t="str">
        <f t="shared" si="396"/>
        <v/>
      </c>
      <c r="O1531" s="124" t="str">
        <f t="shared" si="400"/>
        <v/>
      </c>
      <c r="P1531" s="125" t="e">
        <f t="shared" si="397"/>
        <v>#N/A</v>
      </c>
      <c r="Q1531" s="126">
        <f t="shared" si="398"/>
        <v>0</v>
      </c>
      <c r="R1531" s="127">
        <f t="shared" si="401"/>
        <v>0</v>
      </c>
      <c r="S1531" s="132" t="str">
        <f t="shared" si="402"/>
        <v/>
      </c>
      <c r="T1531" s="133" t="str">
        <f t="shared" si="403"/>
        <v/>
      </c>
      <c r="U1531" s="133" t="str">
        <f t="shared" si="404"/>
        <v/>
      </c>
      <c r="V1531" s="133" t="str">
        <f t="shared" si="405"/>
        <v/>
      </c>
      <c r="W1531" s="133" t="str">
        <f t="shared" si="406"/>
        <v/>
      </c>
      <c r="X1531" s="134" t="str">
        <f t="shared" si="407"/>
        <v/>
      </c>
      <c r="Y1531" s="133" t="str">
        <f t="shared" si="408"/>
        <v/>
      </c>
      <c r="Z1531" s="135" t="str">
        <f t="shared" si="409"/>
        <v/>
      </c>
      <c r="AA1531" s="113"/>
      <c r="AB1531" s="113"/>
      <c r="AC1531" s="113"/>
      <c r="AD1531" s="113"/>
      <c r="AE1531" s="138"/>
      <c r="AF1531" s="138"/>
      <c r="AG1531" s="138"/>
      <c r="AH1531" s="113"/>
      <c r="AI1531" s="253" t="s">
        <v>5198</v>
      </c>
      <c r="AJ1531" s="234" t="s">
        <v>731</v>
      </c>
      <c r="AK1531" s="235">
        <v>0.04</v>
      </c>
      <c r="AL1531" s="254">
        <v>0</v>
      </c>
      <c r="AM1531" s="113" t="s">
        <v>2622</v>
      </c>
    </row>
    <row r="1532" spans="1:39" ht="12.75">
      <c r="A1532" s="114" t="str">
        <f t="shared" si="410"/>
        <v/>
      </c>
      <c r="B1532" s="115"/>
      <c r="C1532" s="116"/>
      <c r="D1532" s="116"/>
      <c r="E1532" s="146"/>
      <c r="F1532" s="146"/>
      <c r="G1532" s="147"/>
      <c r="H1532" s="117"/>
      <c r="I1532" s="118" t="str">
        <f t="shared" si="394"/>
        <v/>
      </c>
      <c r="J1532" s="119"/>
      <c r="K1532" s="120">
        <v>1</v>
      </c>
      <c r="L1532" s="121">
        <f t="shared" si="399"/>
        <v>0</v>
      </c>
      <c r="M1532" s="122" t="str">
        <f t="shared" si="395"/>
        <v/>
      </c>
      <c r="N1532" s="123" t="str">
        <f t="shared" si="396"/>
        <v/>
      </c>
      <c r="O1532" s="124" t="str">
        <f t="shared" si="400"/>
        <v/>
      </c>
      <c r="P1532" s="125" t="e">
        <f t="shared" si="397"/>
        <v>#N/A</v>
      </c>
      <c r="Q1532" s="126">
        <f t="shared" si="398"/>
        <v>0</v>
      </c>
      <c r="R1532" s="127">
        <f t="shared" si="401"/>
        <v>0</v>
      </c>
      <c r="S1532" s="132" t="str">
        <f t="shared" si="402"/>
        <v/>
      </c>
      <c r="T1532" s="133" t="str">
        <f t="shared" si="403"/>
        <v/>
      </c>
      <c r="U1532" s="133" t="str">
        <f t="shared" si="404"/>
        <v/>
      </c>
      <c r="V1532" s="133" t="str">
        <f t="shared" si="405"/>
        <v/>
      </c>
      <c r="W1532" s="133" t="str">
        <f t="shared" si="406"/>
        <v/>
      </c>
      <c r="X1532" s="134" t="str">
        <f t="shared" si="407"/>
        <v/>
      </c>
      <c r="Y1532" s="133" t="str">
        <f t="shared" si="408"/>
        <v/>
      </c>
      <c r="Z1532" s="135" t="str">
        <f t="shared" si="409"/>
        <v/>
      </c>
      <c r="AA1532" s="113"/>
      <c r="AB1532" s="113"/>
      <c r="AC1532" s="113"/>
      <c r="AD1532" s="113"/>
      <c r="AE1532" s="138"/>
      <c r="AF1532" s="138"/>
      <c r="AG1532" s="138"/>
      <c r="AH1532" s="113"/>
      <c r="AI1532" s="253" t="s">
        <v>5199</v>
      </c>
      <c r="AJ1532" s="234" t="s">
        <v>731</v>
      </c>
      <c r="AK1532" s="235">
        <v>0.04</v>
      </c>
      <c r="AL1532" s="254">
        <v>0</v>
      </c>
      <c r="AM1532" s="113" t="s">
        <v>2622</v>
      </c>
    </row>
    <row r="1533" spans="1:39" ht="12.75">
      <c r="A1533" s="114" t="str">
        <f t="shared" si="410"/>
        <v/>
      </c>
      <c r="B1533" s="115"/>
      <c r="C1533" s="116"/>
      <c r="D1533" s="116"/>
      <c r="E1533" s="146"/>
      <c r="F1533" s="146"/>
      <c r="G1533" s="147"/>
      <c r="H1533" s="117"/>
      <c r="I1533" s="118" t="str">
        <f t="shared" si="394"/>
        <v/>
      </c>
      <c r="J1533" s="119"/>
      <c r="K1533" s="120">
        <v>1</v>
      </c>
      <c r="L1533" s="121">
        <f t="shared" si="399"/>
        <v>0</v>
      </c>
      <c r="M1533" s="122" t="str">
        <f t="shared" si="395"/>
        <v/>
      </c>
      <c r="N1533" s="123" t="str">
        <f t="shared" si="396"/>
        <v/>
      </c>
      <c r="O1533" s="124" t="str">
        <f t="shared" si="400"/>
        <v/>
      </c>
      <c r="P1533" s="125" t="e">
        <f t="shared" si="397"/>
        <v>#N/A</v>
      </c>
      <c r="Q1533" s="126">
        <f t="shared" si="398"/>
        <v>0</v>
      </c>
      <c r="R1533" s="127">
        <f t="shared" si="401"/>
        <v>0</v>
      </c>
      <c r="S1533" s="132" t="str">
        <f t="shared" si="402"/>
        <v/>
      </c>
      <c r="T1533" s="133" t="str">
        <f t="shared" si="403"/>
        <v/>
      </c>
      <c r="U1533" s="133" t="str">
        <f t="shared" si="404"/>
        <v/>
      </c>
      <c r="V1533" s="133" t="str">
        <f t="shared" si="405"/>
        <v/>
      </c>
      <c r="W1533" s="133" t="str">
        <f t="shared" si="406"/>
        <v/>
      </c>
      <c r="X1533" s="134" t="str">
        <f t="shared" si="407"/>
        <v/>
      </c>
      <c r="Y1533" s="133" t="str">
        <f t="shared" si="408"/>
        <v/>
      </c>
      <c r="Z1533" s="135" t="str">
        <f t="shared" si="409"/>
        <v/>
      </c>
      <c r="AA1533" s="113"/>
      <c r="AB1533" s="113"/>
      <c r="AC1533" s="113"/>
      <c r="AD1533" s="113"/>
      <c r="AE1533" s="138"/>
      <c r="AF1533" s="138"/>
      <c r="AG1533" s="138"/>
      <c r="AH1533" s="113"/>
      <c r="AI1533" s="253" t="s">
        <v>5200</v>
      </c>
      <c r="AJ1533" s="234" t="s">
        <v>731</v>
      </c>
      <c r="AK1533" s="235">
        <v>0.04</v>
      </c>
      <c r="AL1533" s="254">
        <v>0</v>
      </c>
      <c r="AM1533" s="113" t="s">
        <v>2622</v>
      </c>
    </row>
    <row r="1534" spans="1:39" ht="12.75">
      <c r="A1534" s="114" t="str">
        <f t="shared" si="410"/>
        <v/>
      </c>
      <c r="B1534" s="115"/>
      <c r="C1534" s="116"/>
      <c r="D1534" s="116"/>
      <c r="E1534" s="146"/>
      <c r="F1534" s="146"/>
      <c r="G1534" s="147"/>
      <c r="H1534" s="117"/>
      <c r="I1534" s="118" t="str">
        <f t="shared" si="394"/>
        <v/>
      </c>
      <c r="J1534" s="119"/>
      <c r="K1534" s="120">
        <v>1</v>
      </c>
      <c r="L1534" s="121">
        <f t="shared" si="399"/>
        <v>0</v>
      </c>
      <c r="M1534" s="122" t="str">
        <f t="shared" si="395"/>
        <v/>
      </c>
      <c r="N1534" s="123" t="str">
        <f t="shared" si="396"/>
        <v/>
      </c>
      <c r="O1534" s="124" t="str">
        <f t="shared" si="400"/>
        <v/>
      </c>
      <c r="P1534" s="125" t="e">
        <f t="shared" si="397"/>
        <v>#N/A</v>
      </c>
      <c r="Q1534" s="126">
        <f t="shared" si="398"/>
        <v>0</v>
      </c>
      <c r="R1534" s="127">
        <f t="shared" si="401"/>
        <v>0</v>
      </c>
      <c r="S1534" s="132" t="str">
        <f t="shared" si="402"/>
        <v/>
      </c>
      <c r="T1534" s="133" t="str">
        <f t="shared" si="403"/>
        <v/>
      </c>
      <c r="U1534" s="133" t="str">
        <f t="shared" si="404"/>
        <v/>
      </c>
      <c r="V1534" s="133" t="str">
        <f t="shared" si="405"/>
        <v/>
      </c>
      <c r="W1534" s="133" t="str">
        <f t="shared" si="406"/>
        <v/>
      </c>
      <c r="X1534" s="134" t="str">
        <f t="shared" si="407"/>
        <v/>
      </c>
      <c r="Y1534" s="133" t="str">
        <f t="shared" si="408"/>
        <v/>
      </c>
      <c r="Z1534" s="135" t="str">
        <f t="shared" si="409"/>
        <v/>
      </c>
      <c r="AA1534" s="113"/>
      <c r="AB1534" s="113"/>
      <c r="AC1534" s="113"/>
      <c r="AD1534" s="113"/>
      <c r="AE1534" s="138"/>
      <c r="AF1534" s="138"/>
      <c r="AG1534" s="138"/>
      <c r="AH1534" s="113"/>
      <c r="AI1534" s="253" t="s">
        <v>5201</v>
      </c>
      <c r="AJ1534" s="234" t="s">
        <v>731</v>
      </c>
      <c r="AK1534" s="235">
        <v>0.04</v>
      </c>
      <c r="AL1534" s="254">
        <v>0</v>
      </c>
      <c r="AM1534" s="113" t="s">
        <v>2622</v>
      </c>
    </row>
    <row r="1535" spans="1:39" ht="12.75">
      <c r="A1535" s="114" t="str">
        <f t="shared" si="410"/>
        <v/>
      </c>
      <c r="B1535" s="115"/>
      <c r="C1535" s="116"/>
      <c r="D1535" s="116"/>
      <c r="E1535" s="146"/>
      <c r="F1535" s="146"/>
      <c r="G1535" s="147"/>
      <c r="H1535" s="117"/>
      <c r="I1535" s="118" t="str">
        <f t="shared" si="394"/>
        <v/>
      </c>
      <c r="J1535" s="119"/>
      <c r="K1535" s="120">
        <v>1</v>
      </c>
      <c r="L1535" s="121">
        <f t="shared" si="399"/>
        <v>0</v>
      </c>
      <c r="M1535" s="122" t="str">
        <f t="shared" si="395"/>
        <v/>
      </c>
      <c r="N1535" s="123" t="str">
        <f t="shared" si="396"/>
        <v/>
      </c>
      <c r="O1535" s="124" t="str">
        <f t="shared" si="400"/>
        <v/>
      </c>
      <c r="P1535" s="125" t="e">
        <f t="shared" si="397"/>
        <v>#N/A</v>
      </c>
      <c r="Q1535" s="126">
        <f t="shared" si="398"/>
        <v>0</v>
      </c>
      <c r="R1535" s="127">
        <f t="shared" si="401"/>
        <v>0</v>
      </c>
      <c r="S1535" s="132" t="str">
        <f t="shared" si="402"/>
        <v/>
      </c>
      <c r="T1535" s="133" t="str">
        <f t="shared" si="403"/>
        <v/>
      </c>
      <c r="U1535" s="133" t="str">
        <f t="shared" si="404"/>
        <v/>
      </c>
      <c r="V1535" s="133" t="str">
        <f t="shared" si="405"/>
        <v/>
      </c>
      <c r="W1535" s="133" t="str">
        <f t="shared" si="406"/>
        <v/>
      </c>
      <c r="X1535" s="134" t="str">
        <f t="shared" si="407"/>
        <v/>
      </c>
      <c r="Y1535" s="133" t="str">
        <f t="shared" si="408"/>
        <v/>
      </c>
      <c r="Z1535" s="135" t="str">
        <f t="shared" si="409"/>
        <v/>
      </c>
      <c r="AA1535" s="113"/>
      <c r="AB1535" s="113"/>
      <c r="AC1535" s="113"/>
      <c r="AD1535" s="113"/>
      <c r="AE1535" s="138"/>
      <c r="AF1535" s="138"/>
      <c r="AG1535" s="138"/>
      <c r="AH1535" s="113"/>
      <c r="AI1535" s="253" t="s">
        <v>5202</v>
      </c>
      <c r="AJ1535" s="234" t="s">
        <v>731</v>
      </c>
      <c r="AK1535" s="235">
        <v>0.04</v>
      </c>
      <c r="AL1535" s="254">
        <v>0</v>
      </c>
      <c r="AM1535" s="113" t="s">
        <v>2622</v>
      </c>
    </row>
    <row r="1536" spans="1:39" ht="12.75">
      <c r="A1536" s="114" t="str">
        <f t="shared" si="410"/>
        <v/>
      </c>
      <c r="B1536" s="115"/>
      <c r="C1536" s="116"/>
      <c r="D1536" s="116"/>
      <c r="E1536" s="146"/>
      <c r="F1536" s="146"/>
      <c r="G1536" s="147"/>
      <c r="H1536" s="117"/>
      <c r="I1536" s="118" t="str">
        <f t="shared" si="394"/>
        <v/>
      </c>
      <c r="J1536" s="119"/>
      <c r="K1536" s="120">
        <v>1</v>
      </c>
      <c r="L1536" s="121">
        <f t="shared" si="399"/>
        <v>0</v>
      </c>
      <c r="M1536" s="122" t="str">
        <f t="shared" si="395"/>
        <v/>
      </c>
      <c r="N1536" s="123" t="str">
        <f t="shared" si="396"/>
        <v/>
      </c>
      <c r="O1536" s="124" t="str">
        <f t="shared" si="400"/>
        <v/>
      </c>
      <c r="P1536" s="125" t="e">
        <f t="shared" si="397"/>
        <v>#N/A</v>
      </c>
      <c r="Q1536" s="126">
        <f t="shared" si="398"/>
        <v>0</v>
      </c>
      <c r="R1536" s="127">
        <f t="shared" si="401"/>
        <v>0</v>
      </c>
      <c r="S1536" s="132" t="str">
        <f t="shared" si="402"/>
        <v/>
      </c>
      <c r="T1536" s="133" t="str">
        <f t="shared" si="403"/>
        <v/>
      </c>
      <c r="U1536" s="133" t="str">
        <f t="shared" si="404"/>
        <v/>
      </c>
      <c r="V1536" s="133" t="str">
        <f t="shared" si="405"/>
        <v/>
      </c>
      <c r="W1536" s="133" t="str">
        <f t="shared" si="406"/>
        <v/>
      </c>
      <c r="X1536" s="134" t="str">
        <f t="shared" si="407"/>
        <v/>
      </c>
      <c r="Y1536" s="133" t="str">
        <f t="shared" si="408"/>
        <v/>
      </c>
      <c r="Z1536" s="135" t="str">
        <f t="shared" si="409"/>
        <v/>
      </c>
      <c r="AA1536" s="113"/>
      <c r="AB1536" s="113"/>
      <c r="AC1536" s="113"/>
      <c r="AD1536" s="113"/>
      <c r="AE1536" s="138"/>
      <c r="AF1536" s="138"/>
      <c r="AG1536" s="138"/>
      <c r="AH1536" s="113"/>
      <c r="AI1536" s="253" t="s">
        <v>5203</v>
      </c>
      <c r="AJ1536" s="234" t="s">
        <v>731</v>
      </c>
      <c r="AK1536" s="235">
        <v>0.04</v>
      </c>
      <c r="AL1536" s="254">
        <v>0</v>
      </c>
      <c r="AM1536" s="113" t="s">
        <v>2622</v>
      </c>
    </row>
    <row r="1537" spans="1:39" ht="12.75">
      <c r="A1537" s="114" t="str">
        <f t="shared" si="410"/>
        <v/>
      </c>
      <c r="B1537" s="115"/>
      <c r="C1537" s="116"/>
      <c r="D1537" s="116"/>
      <c r="E1537" s="146"/>
      <c r="F1537" s="146"/>
      <c r="G1537" s="147"/>
      <c r="H1537" s="117"/>
      <c r="I1537" s="118" t="str">
        <f t="shared" si="394"/>
        <v/>
      </c>
      <c r="J1537" s="119"/>
      <c r="K1537" s="120">
        <v>1</v>
      </c>
      <c r="L1537" s="121">
        <f t="shared" si="399"/>
        <v>0</v>
      </c>
      <c r="M1537" s="122" t="str">
        <f t="shared" si="395"/>
        <v/>
      </c>
      <c r="N1537" s="123" t="str">
        <f t="shared" si="396"/>
        <v/>
      </c>
      <c r="O1537" s="124" t="str">
        <f t="shared" si="400"/>
        <v/>
      </c>
      <c r="P1537" s="125" t="e">
        <f t="shared" si="397"/>
        <v>#N/A</v>
      </c>
      <c r="Q1537" s="126">
        <f t="shared" si="398"/>
        <v>0</v>
      </c>
      <c r="R1537" s="127">
        <f t="shared" si="401"/>
        <v>0</v>
      </c>
      <c r="S1537" s="132" t="str">
        <f t="shared" si="402"/>
        <v/>
      </c>
      <c r="T1537" s="133" t="str">
        <f t="shared" si="403"/>
        <v/>
      </c>
      <c r="U1537" s="133" t="str">
        <f t="shared" si="404"/>
        <v/>
      </c>
      <c r="V1537" s="133" t="str">
        <f t="shared" si="405"/>
        <v/>
      </c>
      <c r="W1537" s="133" t="str">
        <f t="shared" si="406"/>
        <v/>
      </c>
      <c r="X1537" s="134" t="str">
        <f t="shared" si="407"/>
        <v/>
      </c>
      <c r="Y1537" s="133" t="str">
        <f t="shared" si="408"/>
        <v/>
      </c>
      <c r="Z1537" s="135" t="str">
        <f t="shared" si="409"/>
        <v/>
      </c>
      <c r="AA1537" s="113"/>
      <c r="AB1537" s="113"/>
      <c r="AC1537" s="113"/>
      <c r="AD1537" s="113"/>
      <c r="AE1537" s="138"/>
      <c r="AF1537" s="138"/>
      <c r="AG1537" s="138"/>
      <c r="AH1537" s="113"/>
      <c r="AI1537" s="253" t="s">
        <v>6403</v>
      </c>
      <c r="AJ1537" s="234" t="s">
        <v>731</v>
      </c>
      <c r="AK1537" s="235">
        <v>0.04</v>
      </c>
      <c r="AL1537" s="254">
        <v>0</v>
      </c>
      <c r="AM1537" s="113" t="s">
        <v>2622</v>
      </c>
    </row>
    <row r="1538" spans="1:39" ht="12.75">
      <c r="A1538" s="114" t="str">
        <f t="shared" si="410"/>
        <v/>
      </c>
      <c r="B1538" s="115"/>
      <c r="C1538" s="116"/>
      <c r="D1538" s="116"/>
      <c r="E1538" s="146"/>
      <c r="F1538" s="146"/>
      <c r="G1538" s="147"/>
      <c r="H1538" s="117"/>
      <c r="I1538" s="118" t="str">
        <f t="shared" si="394"/>
        <v/>
      </c>
      <c r="J1538" s="119"/>
      <c r="K1538" s="120">
        <v>1</v>
      </c>
      <c r="L1538" s="121">
        <f t="shared" si="399"/>
        <v>0</v>
      </c>
      <c r="M1538" s="122" t="str">
        <f t="shared" si="395"/>
        <v/>
      </c>
      <c r="N1538" s="123" t="str">
        <f t="shared" si="396"/>
        <v/>
      </c>
      <c r="O1538" s="124" t="str">
        <f t="shared" si="400"/>
        <v/>
      </c>
      <c r="P1538" s="125" t="e">
        <f t="shared" si="397"/>
        <v>#N/A</v>
      </c>
      <c r="Q1538" s="126">
        <f t="shared" si="398"/>
        <v>0</v>
      </c>
      <c r="R1538" s="127">
        <f t="shared" si="401"/>
        <v>0</v>
      </c>
      <c r="S1538" s="132" t="str">
        <f t="shared" si="402"/>
        <v/>
      </c>
      <c r="T1538" s="133" t="str">
        <f t="shared" si="403"/>
        <v/>
      </c>
      <c r="U1538" s="133" t="str">
        <f t="shared" si="404"/>
        <v/>
      </c>
      <c r="V1538" s="133" t="str">
        <f t="shared" si="405"/>
        <v/>
      </c>
      <c r="W1538" s="133" t="str">
        <f t="shared" si="406"/>
        <v/>
      </c>
      <c r="X1538" s="134" t="str">
        <f t="shared" si="407"/>
        <v/>
      </c>
      <c r="Y1538" s="133" t="str">
        <f t="shared" si="408"/>
        <v/>
      </c>
      <c r="Z1538" s="135" t="str">
        <f t="shared" si="409"/>
        <v/>
      </c>
      <c r="AA1538" s="113"/>
      <c r="AB1538" s="113"/>
      <c r="AC1538" s="113"/>
      <c r="AD1538" s="113"/>
      <c r="AE1538" s="138"/>
      <c r="AF1538" s="138"/>
      <c r="AG1538" s="138"/>
      <c r="AH1538" s="113"/>
      <c r="AI1538" s="253" t="s">
        <v>6404</v>
      </c>
      <c r="AJ1538" s="234" t="s">
        <v>731</v>
      </c>
      <c r="AK1538" s="235">
        <v>0.04</v>
      </c>
      <c r="AL1538" s="254">
        <v>0</v>
      </c>
      <c r="AM1538" s="113" t="s">
        <v>2622</v>
      </c>
    </row>
    <row r="1539" spans="1:39" ht="12.75">
      <c r="A1539" s="114" t="str">
        <f t="shared" si="410"/>
        <v/>
      </c>
      <c r="B1539" s="115"/>
      <c r="C1539" s="116"/>
      <c r="D1539" s="116"/>
      <c r="E1539" s="146"/>
      <c r="F1539" s="146"/>
      <c r="G1539" s="147"/>
      <c r="H1539" s="117"/>
      <c r="I1539" s="118" t="str">
        <f t="shared" si="394"/>
        <v/>
      </c>
      <c r="J1539" s="119"/>
      <c r="K1539" s="120">
        <v>1</v>
      </c>
      <c r="L1539" s="121">
        <f t="shared" si="399"/>
        <v>0</v>
      </c>
      <c r="M1539" s="122" t="str">
        <f t="shared" si="395"/>
        <v/>
      </c>
      <c r="N1539" s="123" t="str">
        <f t="shared" si="396"/>
        <v/>
      </c>
      <c r="O1539" s="124" t="str">
        <f t="shared" si="400"/>
        <v/>
      </c>
      <c r="P1539" s="125" t="e">
        <f t="shared" si="397"/>
        <v>#N/A</v>
      </c>
      <c r="Q1539" s="126">
        <f t="shared" si="398"/>
        <v>0</v>
      </c>
      <c r="R1539" s="127">
        <f t="shared" si="401"/>
        <v>0</v>
      </c>
      <c r="S1539" s="132" t="str">
        <f t="shared" si="402"/>
        <v/>
      </c>
      <c r="T1539" s="133" t="str">
        <f t="shared" si="403"/>
        <v/>
      </c>
      <c r="U1539" s="133" t="str">
        <f t="shared" si="404"/>
        <v/>
      </c>
      <c r="V1539" s="133" t="str">
        <f t="shared" si="405"/>
        <v/>
      </c>
      <c r="W1539" s="133" t="str">
        <f t="shared" si="406"/>
        <v/>
      </c>
      <c r="X1539" s="134" t="str">
        <f t="shared" si="407"/>
        <v/>
      </c>
      <c r="Y1539" s="133" t="str">
        <f t="shared" si="408"/>
        <v/>
      </c>
      <c r="Z1539" s="135" t="str">
        <f t="shared" si="409"/>
        <v/>
      </c>
      <c r="AA1539" s="113"/>
      <c r="AB1539" s="113"/>
      <c r="AC1539" s="113"/>
      <c r="AD1539" s="113"/>
      <c r="AE1539" s="138"/>
      <c r="AF1539" s="138"/>
      <c r="AG1539" s="138"/>
      <c r="AH1539" s="113"/>
      <c r="AI1539" s="253" t="s">
        <v>6405</v>
      </c>
      <c r="AJ1539" s="234" t="s">
        <v>731</v>
      </c>
      <c r="AK1539" s="235">
        <v>0.04</v>
      </c>
      <c r="AL1539" s="254">
        <v>0</v>
      </c>
      <c r="AM1539" s="113" t="s">
        <v>2622</v>
      </c>
    </row>
    <row r="1540" spans="1:39" ht="12.75">
      <c r="A1540" s="114" t="str">
        <f t="shared" si="410"/>
        <v/>
      </c>
      <c r="B1540" s="115"/>
      <c r="C1540" s="116"/>
      <c r="D1540" s="116"/>
      <c r="E1540" s="146"/>
      <c r="F1540" s="146"/>
      <c r="G1540" s="147"/>
      <c r="H1540" s="117"/>
      <c r="I1540" s="118" t="str">
        <f t="shared" si="394"/>
        <v/>
      </c>
      <c r="J1540" s="119"/>
      <c r="K1540" s="120">
        <v>1</v>
      </c>
      <c r="L1540" s="121">
        <f t="shared" si="399"/>
        <v>0</v>
      </c>
      <c r="M1540" s="122" t="str">
        <f t="shared" si="395"/>
        <v/>
      </c>
      <c r="N1540" s="123" t="str">
        <f t="shared" si="396"/>
        <v/>
      </c>
      <c r="O1540" s="124" t="str">
        <f t="shared" si="400"/>
        <v/>
      </c>
      <c r="P1540" s="125" t="e">
        <f t="shared" si="397"/>
        <v>#N/A</v>
      </c>
      <c r="Q1540" s="126">
        <f t="shared" si="398"/>
        <v>0</v>
      </c>
      <c r="R1540" s="127">
        <f t="shared" si="401"/>
        <v>0</v>
      </c>
      <c r="S1540" s="132" t="str">
        <f t="shared" si="402"/>
        <v/>
      </c>
      <c r="T1540" s="133" t="str">
        <f t="shared" si="403"/>
        <v/>
      </c>
      <c r="U1540" s="133" t="str">
        <f t="shared" si="404"/>
        <v/>
      </c>
      <c r="V1540" s="133" t="str">
        <f t="shared" si="405"/>
        <v/>
      </c>
      <c r="W1540" s="133" t="str">
        <f t="shared" si="406"/>
        <v/>
      </c>
      <c r="X1540" s="134" t="str">
        <f t="shared" si="407"/>
        <v/>
      </c>
      <c r="Y1540" s="133" t="str">
        <f t="shared" si="408"/>
        <v/>
      </c>
      <c r="Z1540" s="135" t="str">
        <f t="shared" si="409"/>
        <v/>
      </c>
      <c r="AA1540" s="113"/>
      <c r="AB1540" s="113"/>
      <c r="AC1540" s="113"/>
      <c r="AD1540" s="113"/>
      <c r="AE1540" s="138"/>
      <c r="AF1540" s="138"/>
      <c r="AG1540" s="138"/>
      <c r="AH1540" s="113"/>
      <c r="AI1540" s="253" t="s">
        <v>6406</v>
      </c>
      <c r="AJ1540" s="234" t="s">
        <v>731</v>
      </c>
      <c r="AK1540" s="235">
        <v>0.04</v>
      </c>
      <c r="AL1540" s="254">
        <v>0</v>
      </c>
      <c r="AM1540" s="113" t="s">
        <v>2622</v>
      </c>
    </row>
    <row r="1541" spans="1:39" ht="12.75">
      <c r="A1541" s="114" t="str">
        <f t="shared" si="410"/>
        <v/>
      </c>
      <c r="B1541" s="115"/>
      <c r="C1541" s="116"/>
      <c r="D1541" s="116"/>
      <c r="E1541" s="146"/>
      <c r="F1541" s="146"/>
      <c r="G1541" s="147"/>
      <c r="H1541" s="117"/>
      <c r="I1541" s="118" t="str">
        <f t="shared" si="394"/>
        <v/>
      </c>
      <c r="J1541" s="119"/>
      <c r="K1541" s="120">
        <v>1</v>
      </c>
      <c r="L1541" s="121">
        <f t="shared" si="399"/>
        <v>0</v>
      </c>
      <c r="M1541" s="122" t="str">
        <f t="shared" si="395"/>
        <v/>
      </c>
      <c r="N1541" s="123" t="str">
        <f t="shared" si="396"/>
        <v/>
      </c>
      <c r="O1541" s="124" t="str">
        <f t="shared" si="400"/>
        <v/>
      </c>
      <c r="P1541" s="125" t="e">
        <f t="shared" si="397"/>
        <v>#N/A</v>
      </c>
      <c r="Q1541" s="126">
        <f t="shared" si="398"/>
        <v>0</v>
      </c>
      <c r="R1541" s="127">
        <f t="shared" si="401"/>
        <v>0</v>
      </c>
      <c r="S1541" s="132" t="str">
        <f t="shared" si="402"/>
        <v/>
      </c>
      <c r="T1541" s="133" t="str">
        <f t="shared" si="403"/>
        <v/>
      </c>
      <c r="U1541" s="133" t="str">
        <f t="shared" si="404"/>
        <v/>
      </c>
      <c r="V1541" s="133" t="str">
        <f t="shared" si="405"/>
        <v/>
      </c>
      <c r="W1541" s="133" t="str">
        <f t="shared" si="406"/>
        <v/>
      </c>
      <c r="X1541" s="134" t="str">
        <f t="shared" si="407"/>
        <v/>
      </c>
      <c r="Y1541" s="133" t="str">
        <f t="shared" si="408"/>
        <v/>
      </c>
      <c r="Z1541" s="135" t="str">
        <f t="shared" si="409"/>
        <v/>
      </c>
      <c r="AA1541" s="113"/>
      <c r="AB1541" s="113"/>
      <c r="AC1541" s="113"/>
      <c r="AD1541" s="113"/>
      <c r="AE1541" s="138"/>
      <c r="AF1541" s="138"/>
      <c r="AG1541" s="138"/>
      <c r="AH1541" s="113"/>
      <c r="AI1541" s="253" t="s">
        <v>6407</v>
      </c>
      <c r="AJ1541" s="234" t="s">
        <v>731</v>
      </c>
      <c r="AK1541" s="235">
        <v>0.04</v>
      </c>
      <c r="AL1541" s="254">
        <v>0</v>
      </c>
      <c r="AM1541" s="113" t="s">
        <v>2622</v>
      </c>
    </row>
    <row r="1542" spans="1:39" ht="12.75">
      <c r="A1542" s="114" t="str">
        <f t="shared" si="410"/>
        <v/>
      </c>
      <c r="B1542" s="115"/>
      <c r="C1542" s="116"/>
      <c r="D1542" s="116"/>
      <c r="E1542" s="146"/>
      <c r="F1542" s="146"/>
      <c r="G1542" s="147"/>
      <c r="H1542" s="117"/>
      <c r="I1542" s="118" t="str">
        <f t="shared" si="394"/>
        <v/>
      </c>
      <c r="J1542" s="119"/>
      <c r="K1542" s="120">
        <v>1</v>
      </c>
      <c r="L1542" s="121">
        <f t="shared" si="399"/>
        <v>0</v>
      </c>
      <c r="M1542" s="122" t="str">
        <f t="shared" si="395"/>
        <v/>
      </c>
      <c r="N1542" s="123" t="str">
        <f t="shared" si="396"/>
        <v/>
      </c>
      <c r="O1542" s="124" t="str">
        <f t="shared" si="400"/>
        <v/>
      </c>
      <c r="P1542" s="125" t="e">
        <f t="shared" si="397"/>
        <v>#N/A</v>
      </c>
      <c r="Q1542" s="126">
        <f t="shared" si="398"/>
        <v>0</v>
      </c>
      <c r="R1542" s="127">
        <f t="shared" si="401"/>
        <v>0</v>
      </c>
      <c r="S1542" s="132" t="str">
        <f t="shared" si="402"/>
        <v/>
      </c>
      <c r="T1542" s="133" t="str">
        <f t="shared" si="403"/>
        <v/>
      </c>
      <c r="U1542" s="133" t="str">
        <f t="shared" si="404"/>
        <v/>
      </c>
      <c r="V1542" s="133" t="str">
        <f t="shared" si="405"/>
        <v/>
      </c>
      <c r="W1542" s="133" t="str">
        <f t="shared" si="406"/>
        <v/>
      </c>
      <c r="X1542" s="134" t="str">
        <f t="shared" si="407"/>
        <v/>
      </c>
      <c r="Y1542" s="133" t="str">
        <f t="shared" si="408"/>
        <v/>
      </c>
      <c r="Z1542" s="135" t="str">
        <f t="shared" si="409"/>
        <v/>
      </c>
      <c r="AA1542" s="113"/>
      <c r="AB1542" s="113"/>
      <c r="AC1542" s="113"/>
      <c r="AD1542" s="113"/>
      <c r="AE1542" s="138"/>
      <c r="AF1542" s="138"/>
      <c r="AG1542" s="138"/>
      <c r="AH1542" s="113"/>
      <c r="AI1542" s="253" t="s">
        <v>3786</v>
      </c>
      <c r="AJ1542" s="234" t="s">
        <v>731</v>
      </c>
      <c r="AK1542" s="235">
        <v>0.04</v>
      </c>
      <c r="AL1542" s="254">
        <v>0</v>
      </c>
      <c r="AM1542" s="113" t="s">
        <v>2622</v>
      </c>
    </row>
    <row r="1543" spans="1:39" ht="12.75">
      <c r="A1543" s="114" t="str">
        <f t="shared" si="410"/>
        <v/>
      </c>
      <c r="B1543" s="115"/>
      <c r="C1543" s="116"/>
      <c r="D1543" s="116"/>
      <c r="E1543" s="146"/>
      <c r="F1543" s="146"/>
      <c r="G1543" s="147"/>
      <c r="H1543" s="117"/>
      <c r="I1543" s="118" t="str">
        <f t="shared" si="394"/>
        <v/>
      </c>
      <c r="J1543" s="119"/>
      <c r="K1543" s="120">
        <v>1</v>
      </c>
      <c r="L1543" s="121">
        <f t="shared" si="399"/>
        <v>0</v>
      </c>
      <c r="M1543" s="122" t="str">
        <f t="shared" si="395"/>
        <v/>
      </c>
      <c r="N1543" s="123" t="str">
        <f t="shared" si="396"/>
        <v/>
      </c>
      <c r="O1543" s="124" t="str">
        <f t="shared" si="400"/>
        <v/>
      </c>
      <c r="P1543" s="125" t="e">
        <f t="shared" si="397"/>
        <v>#N/A</v>
      </c>
      <c r="Q1543" s="126">
        <f t="shared" si="398"/>
        <v>0</v>
      </c>
      <c r="R1543" s="127">
        <f t="shared" si="401"/>
        <v>0</v>
      </c>
      <c r="S1543" s="132" t="str">
        <f t="shared" si="402"/>
        <v/>
      </c>
      <c r="T1543" s="133" t="str">
        <f t="shared" si="403"/>
        <v/>
      </c>
      <c r="U1543" s="133" t="str">
        <f t="shared" si="404"/>
        <v/>
      </c>
      <c r="V1543" s="133" t="str">
        <f t="shared" si="405"/>
        <v/>
      </c>
      <c r="W1543" s="133" t="str">
        <f t="shared" si="406"/>
        <v/>
      </c>
      <c r="X1543" s="134" t="str">
        <f t="shared" si="407"/>
        <v/>
      </c>
      <c r="Y1543" s="133" t="str">
        <f t="shared" si="408"/>
        <v/>
      </c>
      <c r="Z1543" s="135" t="str">
        <f t="shared" si="409"/>
        <v/>
      </c>
      <c r="AA1543" s="113"/>
      <c r="AB1543" s="113"/>
      <c r="AC1543" s="113"/>
      <c r="AD1543" s="113"/>
      <c r="AE1543" s="138"/>
      <c r="AF1543" s="138"/>
      <c r="AG1543" s="138"/>
      <c r="AH1543" s="113"/>
      <c r="AI1543" s="253" t="s">
        <v>6408</v>
      </c>
      <c r="AJ1543" s="234" t="s">
        <v>731</v>
      </c>
      <c r="AK1543" s="235">
        <v>0.04</v>
      </c>
      <c r="AL1543" s="254">
        <v>0</v>
      </c>
      <c r="AM1543" s="113" t="s">
        <v>2622</v>
      </c>
    </row>
    <row r="1544" spans="1:39" ht="12.75">
      <c r="A1544" s="114" t="str">
        <f t="shared" si="410"/>
        <v/>
      </c>
      <c r="B1544" s="115"/>
      <c r="C1544" s="116"/>
      <c r="D1544" s="116"/>
      <c r="E1544" s="146"/>
      <c r="F1544" s="146"/>
      <c r="G1544" s="147"/>
      <c r="H1544" s="117"/>
      <c r="I1544" s="118" t="str">
        <f t="shared" si="394"/>
        <v/>
      </c>
      <c r="J1544" s="119"/>
      <c r="K1544" s="120">
        <v>1</v>
      </c>
      <c r="L1544" s="121">
        <f t="shared" si="399"/>
        <v>0</v>
      </c>
      <c r="M1544" s="122" t="str">
        <f t="shared" si="395"/>
        <v/>
      </c>
      <c r="N1544" s="123" t="str">
        <f t="shared" si="396"/>
        <v/>
      </c>
      <c r="O1544" s="124" t="str">
        <f t="shared" si="400"/>
        <v/>
      </c>
      <c r="P1544" s="125" t="e">
        <f t="shared" si="397"/>
        <v>#N/A</v>
      </c>
      <c r="Q1544" s="126">
        <f t="shared" si="398"/>
        <v>0</v>
      </c>
      <c r="R1544" s="127">
        <f t="shared" si="401"/>
        <v>0</v>
      </c>
      <c r="S1544" s="132" t="str">
        <f t="shared" si="402"/>
        <v/>
      </c>
      <c r="T1544" s="133" t="str">
        <f t="shared" si="403"/>
        <v/>
      </c>
      <c r="U1544" s="133" t="str">
        <f t="shared" si="404"/>
        <v/>
      </c>
      <c r="V1544" s="133" t="str">
        <f t="shared" si="405"/>
        <v/>
      </c>
      <c r="W1544" s="133" t="str">
        <f t="shared" si="406"/>
        <v/>
      </c>
      <c r="X1544" s="134" t="str">
        <f t="shared" si="407"/>
        <v/>
      </c>
      <c r="Y1544" s="133" t="str">
        <f t="shared" si="408"/>
        <v/>
      </c>
      <c r="Z1544" s="135" t="str">
        <f t="shared" si="409"/>
        <v/>
      </c>
      <c r="AA1544" s="113"/>
      <c r="AB1544" s="113"/>
      <c r="AC1544" s="113"/>
      <c r="AD1544" s="113"/>
      <c r="AE1544" s="138"/>
      <c r="AF1544" s="138"/>
      <c r="AG1544" s="138"/>
      <c r="AH1544" s="113"/>
      <c r="AI1544" s="253" t="s">
        <v>6409</v>
      </c>
      <c r="AJ1544" s="234" t="s">
        <v>731</v>
      </c>
      <c r="AK1544" s="235">
        <v>0.04</v>
      </c>
      <c r="AL1544" s="254">
        <v>0</v>
      </c>
      <c r="AM1544" s="113" t="s">
        <v>2622</v>
      </c>
    </row>
    <row r="1545" spans="1:39" ht="12.75">
      <c r="A1545" s="114" t="str">
        <f t="shared" si="410"/>
        <v/>
      </c>
      <c r="B1545" s="115"/>
      <c r="C1545" s="116"/>
      <c r="D1545" s="116"/>
      <c r="E1545" s="146"/>
      <c r="F1545" s="146"/>
      <c r="G1545" s="147"/>
      <c r="H1545" s="117"/>
      <c r="I1545" s="118" t="str">
        <f t="shared" si="394"/>
        <v/>
      </c>
      <c r="J1545" s="119"/>
      <c r="K1545" s="120">
        <v>1</v>
      </c>
      <c r="L1545" s="121">
        <f t="shared" si="399"/>
        <v>0</v>
      </c>
      <c r="M1545" s="122" t="str">
        <f t="shared" si="395"/>
        <v/>
      </c>
      <c r="N1545" s="123" t="str">
        <f t="shared" si="396"/>
        <v/>
      </c>
      <c r="O1545" s="124" t="str">
        <f t="shared" si="400"/>
        <v/>
      </c>
      <c r="P1545" s="125" t="e">
        <f t="shared" si="397"/>
        <v>#N/A</v>
      </c>
      <c r="Q1545" s="126">
        <f t="shared" si="398"/>
        <v>0</v>
      </c>
      <c r="R1545" s="127">
        <f t="shared" si="401"/>
        <v>0</v>
      </c>
      <c r="S1545" s="132" t="str">
        <f t="shared" si="402"/>
        <v/>
      </c>
      <c r="T1545" s="133" t="str">
        <f t="shared" si="403"/>
        <v/>
      </c>
      <c r="U1545" s="133" t="str">
        <f t="shared" si="404"/>
        <v/>
      </c>
      <c r="V1545" s="133" t="str">
        <f t="shared" si="405"/>
        <v/>
      </c>
      <c r="W1545" s="133" t="str">
        <f t="shared" si="406"/>
        <v/>
      </c>
      <c r="X1545" s="134" t="str">
        <f t="shared" si="407"/>
        <v/>
      </c>
      <c r="Y1545" s="133" t="str">
        <f t="shared" si="408"/>
        <v/>
      </c>
      <c r="Z1545" s="135" t="str">
        <f t="shared" si="409"/>
        <v/>
      </c>
      <c r="AA1545" s="113"/>
      <c r="AB1545" s="113"/>
      <c r="AC1545" s="113"/>
      <c r="AD1545" s="113"/>
      <c r="AE1545" s="138"/>
      <c r="AF1545" s="138"/>
      <c r="AG1545" s="138"/>
      <c r="AH1545" s="113"/>
      <c r="AI1545" s="253" t="s">
        <v>6410</v>
      </c>
      <c r="AJ1545" s="234" t="s">
        <v>731</v>
      </c>
      <c r="AK1545" s="235">
        <v>0.04</v>
      </c>
      <c r="AL1545" s="254">
        <v>0</v>
      </c>
      <c r="AM1545" s="113" t="s">
        <v>2622</v>
      </c>
    </row>
    <row r="1546" spans="1:39" ht="12.75">
      <c r="A1546" s="114" t="str">
        <f t="shared" si="410"/>
        <v/>
      </c>
      <c r="B1546" s="115"/>
      <c r="C1546" s="116"/>
      <c r="D1546" s="116"/>
      <c r="E1546" s="146"/>
      <c r="F1546" s="146"/>
      <c r="G1546" s="147"/>
      <c r="H1546" s="117"/>
      <c r="I1546" s="118" t="str">
        <f t="shared" si="394"/>
        <v/>
      </c>
      <c r="J1546" s="119"/>
      <c r="K1546" s="120">
        <v>1</v>
      </c>
      <c r="L1546" s="121">
        <f t="shared" si="399"/>
        <v>0</v>
      </c>
      <c r="M1546" s="122" t="str">
        <f t="shared" si="395"/>
        <v/>
      </c>
      <c r="N1546" s="123" t="str">
        <f t="shared" si="396"/>
        <v/>
      </c>
      <c r="O1546" s="124" t="str">
        <f t="shared" si="400"/>
        <v/>
      </c>
      <c r="P1546" s="125" t="e">
        <f t="shared" si="397"/>
        <v>#N/A</v>
      </c>
      <c r="Q1546" s="126">
        <f t="shared" si="398"/>
        <v>0</v>
      </c>
      <c r="R1546" s="127">
        <f t="shared" si="401"/>
        <v>0</v>
      </c>
      <c r="S1546" s="132" t="str">
        <f t="shared" si="402"/>
        <v/>
      </c>
      <c r="T1546" s="133" t="str">
        <f t="shared" si="403"/>
        <v/>
      </c>
      <c r="U1546" s="133" t="str">
        <f t="shared" si="404"/>
        <v/>
      </c>
      <c r="V1546" s="133" t="str">
        <f t="shared" si="405"/>
        <v/>
      </c>
      <c r="W1546" s="133" t="str">
        <f t="shared" si="406"/>
        <v/>
      </c>
      <c r="X1546" s="134" t="str">
        <f t="shared" si="407"/>
        <v/>
      </c>
      <c r="Y1546" s="133" t="str">
        <f t="shared" si="408"/>
        <v/>
      </c>
      <c r="Z1546" s="135" t="str">
        <f t="shared" si="409"/>
        <v/>
      </c>
      <c r="AA1546" s="113"/>
      <c r="AB1546" s="113"/>
      <c r="AC1546" s="113"/>
      <c r="AD1546" s="113"/>
      <c r="AE1546" s="138"/>
      <c r="AF1546" s="138"/>
      <c r="AG1546" s="138"/>
      <c r="AH1546" s="113"/>
      <c r="AI1546" s="253" t="s">
        <v>6700</v>
      </c>
      <c r="AJ1546" s="234" t="s">
        <v>731</v>
      </c>
      <c r="AK1546" s="235">
        <v>0.04</v>
      </c>
      <c r="AL1546" s="254">
        <v>0</v>
      </c>
      <c r="AM1546" s="113" t="s">
        <v>2622</v>
      </c>
    </row>
    <row r="1547" spans="1:39" ht="12.75">
      <c r="A1547" s="114" t="str">
        <f t="shared" si="410"/>
        <v/>
      </c>
      <c r="B1547" s="115"/>
      <c r="C1547" s="116"/>
      <c r="D1547" s="116"/>
      <c r="E1547" s="146"/>
      <c r="F1547" s="146"/>
      <c r="G1547" s="147"/>
      <c r="H1547" s="117"/>
      <c r="I1547" s="118" t="str">
        <f t="shared" si="394"/>
        <v/>
      </c>
      <c r="J1547" s="119"/>
      <c r="K1547" s="120">
        <v>1</v>
      </c>
      <c r="L1547" s="121">
        <f t="shared" si="399"/>
        <v>0</v>
      </c>
      <c r="M1547" s="122" t="str">
        <f t="shared" si="395"/>
        <v/>
      </c>
      <c r="N1547" s="123" t="str">
        <f t="shared" si="396"/>
        <v/>
      </c>
      <c r="O1547" s="124" t="str">
        <f t="shared" si="400"/>
        <v/>
      </c>
      <c r="P1547" s="125" t="e">
        <f t="shared" si="397"/>
        <v>#N/A</v>
      </c>
      <c r="Q1547" s="126">
        <f t="shared" si="398"/>
        <v>0</v>
      </c>
      <c r="R1547" s="127">
        <f t="shared" si="401"/>
        <v>0</v>
      </c>
      <c r="S1547" s="132" t="str">
        <f t="shared" si="402"/>
        <v/>
      </c>
      <c r="T1547" s="133" t="str">
        <f t="shared" si="403"/>
        <v/>
      </c>
      <c r="U1547" s="133" t="str">
        <f t="shared" si="404"/>
        <v/>
      </c>
      <c r="V1547" s="133" t="str">
        <f t="shared" si="405"/>
        <v/>
      </c>
      <c r="W1547" s="133" t="str">
        <f t="shared" si="406"/>
        <v/>
      </c>
      <c r="X1547" s="134" t="str">
        <f t="shared" si="407"/>
        <v/>
      </c>
      <c r="Y1547" s="133" t="str">
        <f t="shared" si="408"/>
        <v/>
      </c>
      <c r="Z1547" s="135" t="str">
        <f t="shared" si="409"/>
        <v/>
      </c>
      <c r="AA1547" s="113"/>
      <c r="AB1547" s="113"/>
      <c r="AC1547" s="113"/>
      <c r="AD1547" s="113"/>
      <c r="AE1547" s="138"/>
      <c r="AF1547" s="138"/>
      <c r="AG1547" s="138"/>
      <c r="AH1547" s="113"/>
      <c r="AI1547" s="253" t="s">
        <v>6411</v>
      </c>
      <c r="AJ1547" s="234" t="s">
        <v>731</v>
      </c>
      <c r="AK1547" s="235">
        <v>0.04</v>
      </c>
      <c r="AL1547" s="254">
        <v>0</v>
      </c>
      <c r="AM1547" s="113" t="s">
        <v>2622</v>
      </c>
    </row>
    <row r="1548" spans="1:39" ht="12.75">
      <c r="A1548" s="114" t="str">
        <f t="shared" si="410"/>
        <v/>
      </c>
      <c r="B1548" s="115"/>
      <c r="C1548" s="116"/>
      <c r="D1548" s="116"/>
      <c r="E1548" s="146"/>
      <c r="F1548" s="146"/>
      <c r="G1548" s="147"/>
      <c r="H1548" s="117"/>
      <c r="I1548" s="118" t="str">
        <f t="shared" ref="I1548:I1611" si="411">IF(ISNA($P1548="TRUE"),"",VLOOKUP($G1548,$AI$14:$AL$5997,2,FALSE))</f>
        <v/>
      </c>
      <c r="J1548" s="119"/>
      <c r="K1548" s="120">
        <v>1</v>
      </c>
      <c r="L1548" s="121">
        <f t="shared" si="399"/>
        <v>0</v>
      </c>
      <c r="M1548" s="122" t="str">
        <f t="shared" ref="M1548:M1611" si="412">IF(ISNA($P1548="TRUE"),"",VLOOKUP($G1548,$AI$14:$AL$5997,3,FALSE))</f>
        <v/>
      </c>
      <c r="N1548" s="123" t="str">
        <f t="shared" ref="N1548:N1611" si="413">IF(ISNA($P1548="TRUE"),"",VLOOKUP($G1548,$AI$14:$AL$5997,4,FALSE))</f>
        <v/>
      </c>
      <c r="O1548" s="124" t="str">
        <f t="shared" si="400"/>
        <v/>
      </c>
      <c r="P1548" s="125" t="e">
        <f t="shared" ref="P1548:P1611" si="414">VLOOKUP(G1548,$AI$14:$AM$5998,5,FALSE)</f>
        <v>#N/A</v>
      </c>
      <c r="Q1548" s="126">
        <f t="shared" ref="Q1548:Q1611" si="415">IF(ISNUMBER(H1548),+N1548*H1548,0)</f>
        <v>0</v>
      </c>
      <c r="R1548" s="127">
        <f t="shared" si="401"/>
        <v>0</v>
      </c>
      <c r="S1548" s="132" t="str">
        <f t="shared" si="402"/>
        <v/>
      </c>
      <c r="T1548" s="133" t="str">
        <f t="shared" si="403"/>
        <v/>
      </c>
      <c r="U1548" s="133" t="str">
        <f t="shared" si="404"/>
        <v/>
      </c>
      <c r="V1548" s="133" t="str">
        <f t="shared" si="405"/>
        <v/>
      </c>
      <c r="W1548" s="133" t="str">
        <f t="shared" si="406"/>
        <v/>
      </c>
      <c r="X1548" s="134" t="str">
        <f t="shared" si="407"/>
        <v/>
      </c>
      <c r="Y1548" s="133" t="str">
        <f t="shared" si="408"/>
        <v/>
      </c>
      <c r="Z1548" s="135" t="str">
        <f t="shared" si="409"/>
        <v/>
      </c>
      <c r="AA1548" s="113"/>
      <c r="AB1548" s="113"/>
      <c r="AC1548" s="113"/>
      <c r="AD1548" s="113"/>
      <c r="AE1548" s="138"/>
      <c r="AF1548" s="138"/>
      <c r="AG1548" s="138"/>
      <c r="AH1548" s="113"/>
      <c r="AI1548" s="253" t="s">
        <v>6412</v>
      </c>
      <c r="AJ1548" s="234" t="s">
        <v>731</v>
      </c>
      <c r="AK1548" s="235">
        <v>0.04</v>
      </c>
      <c r="AL1548" s="254">
        <v>0</v>
      </c>
      <c r="AM1548" s="113" t="s">
        <v>2622</v>
      </c>
    </row>
    <row r="1549" spans="1:39" ht="12.75">
      <c r="A1549" s="114" t="str">
        <f t="shared" si="410"/>
        <v/>
      </c>
      <c r="B1549" s="115"/>
      <c r="C1549" s="116"/>
      <c r="D1549" s="116"/>
      <c r="E1549" s="146"/>
      <c r="F1549" s="146"/>
      <c r="G1549" s="147"/>
      <c r="H1549" s="117"/>
      <c r="I1549" s="118" t="str">
        <f t="shared" si="411"/>
        <v/>
      </c>
      <c r="J1549" s="119"/>
      <c r="K1549" s="120">
        <v>1</v>
      </c>
      <c r="L1549" s="121">
        <f t="shared" ref="L1549:L1612" si="416">IF(ISNUMBER(J1549),+J1549*$J$6*K1549,0)</f>
        <v>0</v>
      </c>
      <c r="M1549" s="122" t="str">
        <f t="shared" si="412"/>
        <v/>
      </c>
      <c r="N1549" s="123" t="str">
        <f t="shared" si="413"/>
        <v/>
      </c>
      <c r="O1549" s="124" t="str">
        <f t="shared" ref="O1549:O1612" si="417">IF(ISNA(P1549="TRUE"),"",ROUND((L1549*M1549+Q1549)*R1549,2))</f>
        <v/>
      </c>
      <c r="P1549" s="125" t="e">
        <f t="shared" si="414"/>
        <v>#N/A</v>
      </c>
      <c r="Q1549" s="126">
        <f t="shared" si="415"/>
        <v>0</v>
      </c>
      <c r="R1549" s="127">
        <f t="shared" ref="R1549:R1612" si="418">IF(B1549="N",1,0)</f>
        <v>0</v>
      </c>
      <c r="S1549" s="132" t="str">
        <f t="shared" ref="S1549:S1612" si="419">IF(ISNA(P1549)=FALSE,IF(ISNA(VLOOKUP(B1549,AA$14:AA$31,1,FALSE))=TRUE,"X",""),"")</f>
        <v/>
      </c>
      <c r="T1549" s="133" t="str">
        <f t="shared" ref="T1549:T1612" si="420">IF(ISNA(P1549)=FALSE,IF(ISNA(VLOOKUP(C1549,$AE$14:$AE$240,1,FALSE)=TRUE),"X",""),"")</f>
        <v/>
      </c>
      <c r="U1549" s="133" t="str">
        <f t="shared" ref="U1549:U1612" si="421">IF(ISNA(P1549)=FALSE,IF(ISNA(VLOOKUP(D1549,$AE$14:$AE$240,1,FALSE)=TRUE),"X",""),"")</f>
        <v/>
      </c>
      <c r="V1549" s="133" t="str">
        <f t="shared" ref="V1549:V1612" si="422">IF(ISNA(P1549)=FALSE,IF(ISTEXT(E1549)=FALSE,"X",""),"")</f>
        <v/>
      </c>
      <c r="W1549" s="133" t="str">
        <f t="shared" ref="W1549:W1612" si="423">IF(ISNA(P1549)=FALSE,IF(ISTEXT(F1549)=FALSE,"X",""),"")</f>
        <v/>
      </c>
      <c r="X1549" s="134" t="str">
        <f t="shared" ref="X1549:X1612" si="424">IF(ISNUMBER(J1549)=TRUE,IF(ISNA(VLOOKUP(G1549,AI$14:AI$5997,1,FALSE)=TRUE),"X",""),"")</f>
        <v/>
      </c>
      <c r="Y1549" s="133" t="str">
        <f t="shared" ref="Y1549:Y1612" si="425">IF(ISNA(P1549)=FALSE,IF(I1549="..",IF(LEN(H1549)&gt;0,"X",""),IF(H1549&lt;0.00001,"X","")),"")</f>
        <v/>
      </c>
      <c r="Z1549" s="135" t="str">
        <f t="shared" ref="Z1549:Z1612" si="426">IF(ISNA(P1549)=TRUE,"",IF(L1549&gt;=0.0001,"","X"))</f>
        <v/>
      </c>
      <c r="AA1549" s="113"/>
      <c r="AB1549" s="113"/>
      <c r="AC1549" s="113"/>
      <c r="AD1549" s="113"/>
      <c r="AE1549" s="138"/>
      <c r="AF1549" s="138"/>
      <c r="AG1549" s="138"/>
      <c r="AH1549" s="113"/>
      <c r="AI1549" s="253" t="s">
        <v>3787</v>
      </c>
      <c r="AJ1549" s="234" t="s">
        <v>731</v>
      </c>
      <c r="AK1549" s="235">
        <v>0.04</v>
      </c>
      <c r="AL1549" s="254">
        <v>0</v>
      </c>
      <c r="AM1549" s="113" t="s">
        <v>2622</v>
      </c>
    </row>
    <row r="1550" spans="1:39" ht="12.75">
      <c r="A1550" s="114" t="str">
        <f t="shared" ref="A1550:A1613" si="427">IF(ISNA($P1550)=TRUE,"",A1549+1)</f>
        <v/>
      </c>
      <c r="B1550" s="115"/>
      <c r="C1550" s="116"/>
      <c r="D1550" s="116"/>
      <c r="E1550" s="146"/>
      <c r="F1550" s="146"/>
      <c r="G1550" s="147"/>
      <c r="H1550" s="117"/>
      <c r="I1550" s="118" t="str">
        <f t="shared" si="411"/>
        <v/>
      </c>
      <c r="J1550" s="119"/>
      <c r="K1550" s="120">
        <v>1</v>
      </c>
      <c r="L1550" s="121">
        <f t="shared" si="416"/>
        <v>0</v>
      </c>
      <c r="M1550" s="122" t="str">
        <f t="shared" si="412"/>
        <v/>
      </c>
      <c r="N1550" s="123" t="str">
        <f t="shared" si="413"/>
        <v/>
      </c>
      <c r="O1550" s="124" t="str">
        <f t="shared" si="417"/>
        <v/>
      </c>
      <c r="P1550" s="125" t="e">
        <f t="shared" si="414"/>
        <v>#N/A</v>
      </c>
      <c r="Q1550" s="126">
        <f t="shared" si="415"/>
        <v>0</v>
      </c>
      <c r="R1550" s="127">
        <f t="shared" si="418"/>
        <v>0</v>
      </c>
      <c r="S1550" s="132" t="str">
        <f t="shared" si="419"/>
        <v/>
      </c>
      <c r="T1550" s="133" t="str">
        <f t="shared" si="420"/>
        <v/>
      </c>
      <c r="U1550" s="133" t="str">
        <f t="shared" si="421"/>
        <v/>
      </c>
      <c r="V1550" s="133" t="str">
        <f t="shared" si="422"/>
        <v/>
      </c>
      <c r="W1550" s="133" t="str">
        <f t="shared" si="423"/>
        <v/>
      </c>
      <c r="X1550" s="134" t="str">
        <f t="shared" si="424"/>
        <v/>
      </c>
      <c r="Y1550" s="133" t="str">
        <f t="shared" si="425"/>
        <v/>
      </c>
      <c r="Z1550" s="135" t="str">
        <f t="shared" si="426"/>
        <v/>
      </c>
      <c r="AA1550" s="113"/>
      <c r="AB1550" s="113"/>
      <c r="AC1550" s="113"/>
      <c r="AD1550" s="113"/>
      <c r="AE1550" s="138"/>
      <c r="AF1550" s="138"/>
      <c r="AG1550" s="138"/>
      <c r="AH1550" s="113"/>
      <c r="AI1550" s="253" t="s">
        <v>6413</v>
      </c>
      <c r="AJ1550" s="234" t="s">
        <v>731</v>
      </c>
      <c r="AK1550" s="235">
        <v>0.04</v>
      </c>
      <c r="AL1550" s="254">
        <v>0</v>
      </c>
      <c r="AM1550" s="113" t="s">
        <v>2622</v>
      </c>
    </row>
    <row r="1551" spans="1:39" ht="12.75">
      <c r="A1551" s="114" t="str">
        <f t="shared" si="427"/>
        <v/>
      </c>
      <c r="B1551" s="115"/>
      <c r="C1551" s="116"/>
      <c r="D1551" s="116"/>
      <c r="E1551" s="146"/>
      <c r="F1551" s="146"/>
      <c r="G1551" s="147"/>
      <c r="H1551" s="117"/>
      <c r="I1551" s="118" t="str">
        <f t="shared" si="411"/>
        <v/>
      </c>
      <c r="J1551" s="119"/>
      <c r="K1551" s="120">
        <v>1</v>
      </c>
      <c r="L1551" s="121">
        <f t="shared" si="416"/>
        <v>0</v>
      </c>
      <c r="M1551" s="122" t="str">
        <f t="shared" si="412"/>
        <v/>
      </c>
      <c r="N1551" s="123" t="str">
        <f t="shared" si="413"/>
        <v/>
      </c>
      <c r="O1551" s="124" t="str">
        <f t="shared" si="417"/>
        <v/>
      </c>
      <c r="P1551" s="125" t="e">
        <f t="shared" si="414"/>
        <v>#N/A</v>
      </c>
      <c r="Q1551" s="126">
        <f t="shared" si="415"/>
        <v>0</v>
      </c>
      <c r="R1551" s="127">
        <f t="shared" si="418"/>
        <v>0</v>
      </c>
      <c r="S1551" s="132" t="str">
        <f t="shared" si="419"/>
        <v/>
      </c>
      <c r="T1551" s="133" t="str">
        <f t="shared" si="420"/>
        <v/>
      </c>
      <c r="U1551" s="133" t="str">
        <f t="shared" si="421"/>
        <v/>
      </c>
      <c r="V1551" s="133" t="str">
        <f t="shared" si="422"/>
        <v/>
      </c>
      <c r="W1551" s="133" t="str">
        <f t="shared" si="423"/>
        <v/>
      </c>
      <c r="X1551" s="134" t="str">
        <f t="shared" si="424"/>
        <v/>
      </c>
      <c r="Y1551" s="133" t="str">
        <f t="shared" si="425"/>
        <v/>
      </c>
      <c r="Z1551" s="135" t="str">
        <f t="shared" si="426"/>
        <v/>
      </c>
      <c r="AA1551" s="113"/>
      <c r="AB1551" s="113"/>
      <c r="AC1551" s="113"/>
      <c r="AD1551" s="113"/>
      <c r="AE1551" s="138"/>
      <c r="AF1551" s="138"/>
      <c r="AG1551" s="138"/>
      <c r="AH1551" s="113"/>
      <c r="AI1551" s="253" t="s">
        <v>6414</v>
      </c>
      <c r="AJ1551" s="234" t="s">
        <v>731</v>
      </c>
      <c r="AK1551" s="235">
        <v>0.04</v>
      </c>
      <c r="AL1551" s="254">
        <v>0</v>
      </c>
      <c r="AM1551" s="113" t="s">
        <v>2622</v>
      </c>
    </row>
    <row r="1552" spans="1:39" ht="12.75">
      <c r="A1552" s="114" t="str">
        <f t="shared" si="427"/>
        <v/>
      </c>
      <c r="B1552" s="115"/>
      <c r="C1552" s="116"/>
      <c r="D1552" s="116"/>
      <c r="E1552" s="146"/>
      <c r="F1552" s="146"/>
      <c r="G1552" s="147"/>
      <c r="H1552" s="117"/>
      <c r="I1552" s="118" t="str">
        <f t="shared" si="411"/>
        <v/>
      </c>
      <c r="J1552" s="119"/>
      <c r="K1552" s="120">
        <v>1</v>
      </c>
      <c r="L1552" s="121">
        <f t="shared" si="416"/>
        <v>0</v>
      </c>
      <c r="M1552" s="122" t="str">
        <f t="shared" si="412"/>
        <v/>
      </c>
      <c r="N1552" s="123" t="str">
        <f t="shared" si="413"/>
        <v/>
      </c>
      <c r="O1552" s="124" t="str">
        <f t="shared" si="417"/>
        <v/>
      </c>
      <c r="P1552" s="125" t="e">
        <f t="shared" si="414"/>
        <v>#N/A</v>
      </c>
      <c r="Q1552" s="126">
        <f t="shared" si="415"/>
        <v>0</v>
      </c>
      <c r="R1552" s="127">
        <f t="shared" si="418"/>
        <v>0</v>
      </c>
      <c r="S1552" s="132" t="str">
        <f t="shared" si="419"/>
        <v/>
      </c>
      <c r="T1552" s="133" t="str">
        <f t="shared" si="420"/>
        <v/>
      </c>
      <c r="U1552" s="133" t="str">
        <f t="shared" si="421"/>
        <v/>
      </c>
      <c r="V1552" s="133" t="str">
        <f t="shared" si="422"/>
        <v/>
      </c>
      <c r="W1552" s="133" t="str">
        <f t="shared" si="423"/>
        <v/>
      </c>
      <c r="X1552" s="134" t="str">
        <f t="shared" si="424"/>
        <v/>
      </c>
      <c r="Y1552" s="133" t="str">
        <f t="shared" si="425"/>
        <v/>
      </c>
      <c r="Z1552" s="135" t="str">
        <f t="shared" si="426"/>
        <v/>
      </c>
      <c r="AA1552" s="113"/>
      <c r="AB1552" s="113"/>
      <c r="AC1552" s="113"/>
      <c r="AD1552" s="113"/>
      <c r="AE1552" s="138"/>
      <c r="AF1552" s="138"/>
      <c r="AG1552" s="138"/>
      <c r="AH1552" s="113"/>
      <c r="AI1552" s="253" t="s">
        <v>6415</v>
      </c>
      <c r="AJ1552" s="234" t="s">
        <v>731</v>
      </c>
      <c r="AK1552" s="235">
        <v>0.04</v>
      </c>
      <c r="AL1552" s="254">
        <v>0</v>
      </c>
      <c r="AM1552" s="113" t="s">
        <v>2622</v>
      </c>
    </row>
    <row r="1553" spans="1:39" ht="12.75">
      <c r="A1553" s="114" t="str">
        <f t="shared" si="427"/>
        <v/>
      </c>
      <c r="B1553" s="115"/>
      <c r="C1553" s="116"/>
      <c r="D1553" s="116"/>
      <c r="E1553" s="146"/>
      <c r="F1553" s="146"/>
      <c r="G1553" s="147"/>
      <c r="H1553" s="117"/>
      <c r="I1553" s="118" t="str">
        <f t="shared" si="411"/>
        <v/>
      </c>
      <c r="J1553" s="119"/>
      <c r="K1553" s="120">
        <v>1</v>
      </c>
      <c r="L1553" s="121">
        <f t="shared" si="416"/>
        <v>0</v>
      </c>
      <c r="M1553" s="122" t="str">
        <f t="shared" si="412"/>
        <v/>
      </c>
      <c r="N1553" s="123" t="str">
        <f t="shared" si="413"/>
        <v/>
      </c>
      <c r="O1553" s="124" t="str">
        <f t="shared" si="417"/>
        <v/>
      </c>
      <c r="P1553" s="125" t="e">
        <f t="shared" si="414"/>
        <v>#N/A</v>
      </c>
      <c r="Q1553" s="126">
        <f t="shared" si="415"/>
        <v>0</v>
      </c>
      <c r="R1553" s="127">
        <f t="shared" si="418"/>
        <v>0</v>
      </c>
      <c r="S1553" s="132" t="str">
        <f t="shared" si="419"/>
        <v/>
      </c>
      <c r="T1553" s="133" t="str">
        <f t="shared" si="420"/>
        <v/>
      </c>
      <c r="U1553" s="133" t="str">
        <f t="shared" si="421"/>
        <v/>
      </c>
      <c r="V1553" s="133" t="str">
        <f t="shared" si="422"/>
        <v/>
      </c>
      <c r="W1553" s="133" t="str">
        <f t="shared" si="423"/>
        <v/>
      </c>
      <c r="X1553" s="134" t="str">
        <f t="shared" si="424"/>
        <v/>
      </c>
      <c r="Y1553" s="133" t="str">
        <f t="shared" si="425"/>
        <v/>
      </c>
      <c r="Z1553" s="135" t="str">
        <f t="shared" si="426"/>
        <v/>
      </c>
      <c r="AA1553" s="113"/>
      <c r="AB1553" s="113"/>
      <c r="AC1553" s="113"/>
      <c r="AD1553" s="113"/>
      <c r="AE1553" s="138"/>
      <c r="AF1553" s="138"/>
      <c r="AG1553" s="138"/>
      <c r="AH1553" s="113"/>
      <c r="AI1553" s="253" t="s">
        <v>6416</v>
      </c>
      <c r="AJ1553" s="234" t="s">
        <v>731</v>
      </c>
      <c r="AK1553" s="235">
        <v>0.04</v>
      </c>
      <c r="AL1553" s="254">
        <v>0</v>
      </c>
      <c r="AM1553" s="113" t="s">
        <v>2622</v>
      </c>
    </row>
    <row r="1554" spans="1:39" ht="12.75">
      <c r="A1554" s="114" t="str">
        <f t="shared" si="427"/>
        <v/>
      </c>
      <c r="B1554" s="115"/>
      <c r="C1554" s="116"/>
      <c r="D1554" s="116"/>
      <c r="E1554" s="146"/>
      <c r="F1554" s="146"/>
      <c r="G1554" s="147"/>
      <c r="H1554" s="117"/>
      <c r="I1554" s="118" t="str">
        <f t="shared" si="411"/>
        <v/>
      </c>
      <c r="J1554" s="119"/>
      <c r="K1554" s="120">
        <v>1</v>
      </c>
      <c r="L1554" s="121">
        <f t="shared" si="416"/>
        <v>0</v>
      </c>
      <c r="M1554" s="122" t="str">
        <f t="shared" si="412"/>
        <v/>
      </c>
      <c r="N1554" s="123" t="str">
        <f t="shared" si="413"/>
        <v/>
      </c>
      <c r="O1554" s="124" t="str">
        <f t="shared" si="417"/>
        <v/>
      </c>
      <c r="P1554" s="125" t="e">
        <f t="shared" si="414"/>
        <v>#N/A</v>
      </c>
      <c r="Q1554" s="126">
        <f t="shared" si="415"/>
        <v>0</v>
      </c>
      <c r="R1554" s="127">
        <f t="shared" si="418"/>
        <v>0</v>
      </c>
      <c r="S1554" s="132" t="str">
        <f t="shared" si="419"/>
        <v/>
      </c>
      <c r="T1554" s="133" t="str">
        <f t="shared" si="420"/>
        <v/>
      </c>
      <c r="U1554" s="133" t="str">
        <f t="shared" si="421"/>
        <v/>
      </c>
      <c r="V1554" s="133" t="str">
        <f t="shared" si="422"/>
        <v/>
      </c>
      <c r="W1554" s="133" t="str">
        <f t="shared" si="423"/>
        <v/>
      </c>
      <c r="X1554" s="134" t="str">
        <f t="shared" si="424"/>
        <v/>
      </c>
      <c r="Y1554" s="133" t="str">
        <f t="shared" si="425"/>
        <v/>
      </c>
      <c r="Z1554" s="135" t="str">
        <f t="shared" si="426"/>
        <v/>
      </c>
      <c r="AA1554" s="113"/>
      <c r="AB1554" s="113"/>
      <c r="AC1554" s="113"/>
      <c r="AD1554" s="113"/>
      <c r="AE1554" s="138"/>
      <c r="AF1554" s="138"/>
      <c r="AG1554" s="138"/>
      <c r="AH1554" s="113"/>
      <c r="AI1554" s="253" t="s">
        <v>6417</v>
      </c>
      <c r="AJ1554" s="234" t="s">
        <v>731</v>
      </c>
      <c r="AK1554" s="235">
        <v>0.04</v>
      </c>
      <c r="AL1554" s="254">
        <v>0</v>
      </c>
      <c r="AM1554" s="113" t="s">
        <v>2622</v>
      </c>
    </row>
    <row r="1555" spans="1:39" ht="12.75">
      <c r="A1555" s="114" t="str">
        <f t="shared" si="427"/>
        <v/>
      </c>
      <c r="B1555" s="115"/>
      <c r="C1555" s="116"/>
      <c r="D1555" s="116"/>
      <c r="E1555" s="146"/>
      <c r="F1555" s="146"/>
      <c r="G1555" s="147"/>
      <c r="H1555" s="117"/>
      <c r="I1555" s="118" t="str">
        <f t="shared" si="411"/>
        <v/>
      </c>
      <c r="J1555" s="119"/>
      <c r="K1555" s="120">
        <v>1</v>
      </c>
      <c r="L1555" s="121">
        <f t="shared" si="416"/>
        <v>0</v>
      </c>
      <c r="M1555" s="122" t="str">
        <f t="shared" si="412"/>
        <v/>
      </c>
      <c r="N1555" s="123" t="str">
        <f t="shared" si="413"/>
        <v/>
      </c>
      <c r="O1555" s="124" t="str">
        <f t="shared" si="417"/>
        <v/>
      </c>
      <c r="P1555" s="125" t="e">
        <f t="shared" si="414"/>
        <v>#N/A</v>
      </c>
      <c r="Q1555" s="126">
        <f t="shared" si="415"/>
        <v>0</v>
      </c>
      <c r="R1555" s="127">
        <f t="shared" si="418"/>
        <v>0</v>
      </c>
      <c r="S1555" s="132" t="str">
        <f t="shared" si="419"/>
        <v/>
      </c>
      <c r="T1555" s="133" t="str">
        <f t="shared" si="420"/>
        <v/>
      </c>
      <c r="U1555" s="133" t="str">
        <f t="shared" si="421"/>
        <v/>
      </c>
      <c r="V1555" s="133" t="str">
        <f t="shared" si="422"/>
        <v/>
      </c>
      <c r="W1555" s="133" t="str">
        <f t="shared" si="423"/>
        <v/>
      </c>
      <c r="X1555" s="134" t="str">
        <f t="shared" si="424"/>
        <v/>
      </c>
      <c r="Y1555" s="133" t="str">
        <f t="shared" si="425"/>
        <v/>
      </c>
      <c r="Z1555" s="135" t="str">
        <f t="shared" si="426"/>
        <v/>
      </c>
      <c r="AA1555" s="113"/>
      <c r="AB1555" s="113"/>
      <c r="AC1555" s="113"/>
      <c r="AD1555" s="113"/>
      <c r="AE1555" s="138"/>
      <c r="AF1555" s="138"/>
      <c r="AG1555" s="138"/>
      <c r="AH1555" s="113"/>
      <c r="AI1555" s="253" t="s">
        <v>6701</v>
      </c>
      <c r="AJ1555" s="234" t="s">
        <v>731</v>
      </c>
      <c r="AK1555" s="235">
        <v>0.04</v>
      </c>
      <c r="AL1555" s="254">
        <v>0</v>
      </c>
      <c r="AM1555" s="113" t="s">
        <v>2622</v>
      </c>
    </row>
    <row r="1556" spans="1:39" ht="12.75">
      <c r="A1556" s="114" t="str">
        <f t="shared" si="427"/>
        <v/>
      </c>
      <c r="B1556" s="115"/>
      <c r="C1556" s="116"/>
      <c r="D1556" s="116"/>
      <c r="E1556" s="146"/>
      <c r="F1556" s="146"/>
      <c r="G1556" s="147"/>
      <c r="H1556" s="117"/>
      <c r="I1556" s="118" t="str">
        <f t="shared" si="411"/>
        <v/>
      </c>
      <c r="J1556" s="119"/>
      <c r="K1556" s="120">
        <v>1</v>
      </c>
      <c r="L1556" s="121">
        <f t="shared" si="416"/>
        <v>0</v>
      </c>
      <c r="M1556" s="122" t="str">
        <f t="shared" si="412"/>
        <v/>
      </c>
      <c r="N1556" s="123" t="str">
        <f t="shared" si="413"/>
        <v/>
      </c>
      <c r="O1556" s="124" t="str">
        <f t="shared" si="417"/>
        <v/>
      </c>
      <c r="P1556" s="125" t="e">
        <f t="shared" si="414"/>
        <v>#N/A</v>
      </c>
      <c r="Q1556" s="126">
        <f t="shared" si="415"/>
        <v>0</v>
      </c>
      <c r="R1556" s="127">
        <f t="shared" si="418"/>
        <v>0</v>
      </c>
      <c r="S1556" s="132" t="str">
        <f t="shared" si="419"/>
        <v/>
      </c>
      <c r="T1556" s="133" t="str">
        <f t="shared" si="420"/>
        <v/>
      </c>
      <c r="U1556" s="133" t="str">
        <f t="shared" si="421"/>
        <v/>
      </c>
      <c r="V1556" s="133" t="str">
        <f t="shared" si="422"/>
        <v/>
      </c>
      <c r="W1556" s="133" t="str">
        <f t="shared" si="423"/>
        <v/>
      </c>
      <c r="X1556" s="134" t="str">
        <f t="shared" si="424"/>
        <v/>
      </c>
      <c r="Y1556" s="133" t="str">
        <f t="shared" si="425"/>
        <v/>
      </c>
      <c r="Z1556" s="135" t="str">
        <f t="shared" si="426"/>
        <v/>
      </c>
      <c r="AA1556" s="113"/>
      <c r="AB1556" s="113"/>
      <c r="AC1556" s="113"/>
      <c r="AD1556" s="113"/>
      <c r="AE1556" s="138"/>
      <c r="AF1556" s="138"/>
      <c r="AG1556" s="138"/>
      <c r="AH1556" s="113"/>
      <c r="AI1556" s="253" t="s">
        <v>6418</v>
      </c>
      <c r="AJ1556" s="234" t="s">
        <v>731</v>
      </c>
      <c r="AK1556" s="235">
        <v>0.04</v>
      </c>
      <c r="AL1556" s="254">
        <v>0</v>
      </c>
      <c r="AM1556" s="113" t="s">
        <v>2622</v>
      </c>
    </row>
    <row r="1557" spans="1:39" ht="12.75">
      <c r="A1557" s="114" t="str">
        <f t="shared" si="427"/>
        <v/>
      </c>
      <c r="B1557" s="115"/>
      <c r="C1557" s="116"/>
      <c r="D1557" s="116"/>
      <c r="E1557" s="146"/>
      <c r="F1557" s="146"/>
      <c r="G1557" s="147"/>
      <c r="H1557" s="117"/>
      <c r="I1557" s="118" t="str">
        <f t="shared" si="411"/>
        <v/>
      </c>
      <c r="J1557" s="119"/>
      <c r="K1557" s="120">
        <v>1</v>
      </c>
      <c r="L1557" s="121">
        <f t="shared" si="416"/>
        <v>0</v>
      </c>
      <c r="M1557" s="122" t="str">
        <f t="shared" si="412"/>
        <v/>
      </c>
      <c r="N1557" s="123" t="str">
        <f t="shared" si="413"/>
        <v/>
      </c>
      <c r="O1557" s="124" t="str">
        <f t="shared" si="417"/>
        <v/>
      </c>
      <c r="P1557" s="125" t="e">
        <f t="shared" si="414"/>
        <v>#N/A</v>
      </c>
      <c r="Q1557" s="126">
        <f t="shared" si="415"/>
        <v>0</v>
      </c>
      <c r="R1557" s="127">
        <f t="shared" si="418"/>
        <v>0</v>
      </c>
      <c r="S1557" s="132" t="str">
        <f t="shared" si="419"/>
        <v/>
      </c>
      <c r="T1557" s="133" t="str">
        <f t="shared" si="420"/>
        <v/>
      </c>
      <c r="U1557" s="133" t="str">
        <f t="shared" si="421"/>
        <v/>
      </c>
      <c r="V1557" s="133" t="str">
        <f t="shared" si="422"/>
        <v/>
      </c>
      <c r="W1557" s="133" t="str">
        <f t="shared" si="423"/>
        <v/>
      </c>
      <c r="X1557" s="134" t="str">
        <f t="shared" si="424"/>
        <v/>
      </c>
      <c r="Y1557" s="133" t="str">
        <f t="shared" si="425"/>
        <v/>
      </c>
      <c r="Z1557" s="135" t="str">
        <f t="shared" si="426"/>
        <v/>
      </c>
      <c r="AA1557" s="113"/>
      <c r="AB1557" s="113"/>
      <c r="AC1557" s="113"/>
      <c r="AD1557" s="113"/>
      <c r="AE1557" s="138"/>
      <c r="AF1557" s="138"/>
      <c r="AG1557" s="138"/>
      <c r="AH1557" s="113"/>
      <c r="AI1557" s="253" t="s">
        <v>1026</v>
      </c>
      <c r="AJ1557" s="234" t="s">
        <v>731</v>
      </c>
      <c r="AK1557" s="235">
        <v>0.04</v>
      </c>
      <c r="AL1557" s="254">
        <v>0</v>
      </c>
      <c r="AM1557" s="113" t="s">
        <v>2622</v>
      </c>
    </row>
    <row r="1558" spans="1:39" ht="12.75">
      <c r="A1558" s="114" t="str">
        <f t="shared" si="427"/>
        <v/>
      </c>
      <c r="B1558" s="115"/>
      <c r="C1558" s="116"/>
      <c r="D1558" s="116"/>
      <c r="E1558" s="146"/>
      <c r="F1558" s="146"/>
      <c r="G1558" s="147"/>
      <c r="H1558" s="117"/>
      <c r="I1558" s="118" t="str">
        <f t="shared" si="411"/>
        <v/>
      </c>
      <c r="J1558" s="119"/>
      <c r="K1558" s="120">
        <v>1</v>
      </c>
      <c r="L1558" s="121">
        <f t="shared" si="416"/>
        <v>0</v>
      </c>
      <c r="M1558" s="122" t="str">
        <f t="shared" si="412"/>
        <v/>
      </c>
      <c r="N1558" s="123" t="str">
        <f t="shared" si="413"/>
        <v/>
      </c>
      <c r="O1558" s="124" t="str">
        <f t="shared" si="417"/>
        <v/>
      </c>
      <c r="P1558" s="125" t="e">
        <f t="shared" si="414"/>
        <v>#N/A</v>
      </c>
      <c r="Q1558" s="126">
        <f t="shared" si="415"/>
        <v>0</v>
      </c>
      <c r="R1558" s="127">
        <f t="shared" si="418"/>
        <v>0</v>
      </c>
      <c r="S1558" s="132" t="str">
        <f t="shared" si="419"/>
        <v/>
      </c>
      <c r="T1558" s="133" t="str">
        <f t="shared" si="420"/>
        <v/>
      </c>
      <c r="U1558" s="133" t="str">
        <f t="shared" si="421"/>
        <v/>
      </c>
      <c r="V1558" s="133" t="str">
        <f t="shared" si="422"/>
        <v/>
      </c>
      <c r="W1558" s="133" t="str">
        <f t="shared" si="423"/>
        <v/>
      </c>
      <c r="X1558" s="134" t="str">
        <f t="shared" si="424"/>
        <v/>
      </c>
      <c r="Y1558" s="133" t="str">
        <f t="shared" si="425"/>
        <v/>
      </c>
      <c r="Z1558" s="135" t="str">
        <f t="shared" si="426"/>
        <v/>
      </c>
      <c r="AA1558" s="113"/>
      <c r="AB1558" s="113"/>
      <c r="AC1558" s="113"/>
      <c r="AD1558" s="113"/>
      <c r="AE1558" s="138"/>
      <c r="AF1558" s="138"/>
      <c r="AG1558" s="138"/>
      <c r="AH1558" s="113"/>
      <c r="AI1558" s="253" t="s">
        <v>1027</v>
      </c>
      <c r="AJ1558" s="234" t="s">
        <v>731</v>
      </c>
      <c r="AK1558" s="235">
        <v>0.04</v>
      </c>
      <c r="AL1558" s="254">
        <v>0</v>
      </c>
      <c r="AM1558" s="113" t="s">
        <v>2622</v>
      </c>
    </row>
    <row r="1559" spans="1:39" ht="12.75">
      <c r="A1559" s="114" t="str">
        <f t="shared" si="427"/>
        <v/>
      </c>
      <c r="B1559" s="115"/>
      <c r="C1559" s="116"/>
      <c r="D1559" s="116"/>
      <c r="E1559" s="146"/>
      <c r="F1559" s="146"/>
      <c r="G1559" s="147"/>
      <c r="H1559" s="117"/>
      <c r="I1559" s="118" t="str">
        <f t="shared" si="411"/>
        <v/>
      </c>
      <c r="J1559" s="119"/>
      <c r="K1559" s="120">
        <v>1</v>
      </c>
      <c r="L1559" s="121">
        <f t="shared" si="416"/>
        <v>0</v>
      </c>
      <c r="M1559" s="122" t="str">
        <f t="shared" si="412"/>
        <v/>
      </c>
      <c r="N1559" s="123" t="str">
        <f t="shared" si="413"/>
        <v/>
      </c>
      <c r="O1559" s="124" t="str">
        <f t="shared" si="417"/>
        <v/>
      </c>
      <c r="P1559" s="125" t="e">
        <f t="shared" si="414"/>
        <v>#N/A</v>
      </c>
      <c r="Q1559" s="126">
        <f t="shared" si="415"/>
        <v>0</v>
      </c>
      <c r="R1559" s="127">
        <f t="shared" si="418"/>
        <v>0</v>
      </c>
      <c r="S1559" s="132" t="str">
        <f t="shared" si="419"/>
        <v/>
      </c>
      <c r="T1559" s="133" t="str">
        <f t="shared" si="420"/>
        <v/>
      </c>
      <c r="U1559" s="133" t="str">
        <f t="shared" si="421"/>
        <v/>
      </c>
      <c r="V1559" s="133" t="str">
        <f t="shared" si="422"/>
        <v/>
      </c>
      <c r="W1559" s="133" t="str">
        <f t="shared" si="423"/>
        <v/>
      </c>
      <c r="X1559" s="134" t="str">
        <f t="shared" si="424"/>
        <v/>
      </c>
      <c r="Y1559" s="133" t="str">
        <f t="shared" si="425"/>
        <v/>
      </c>
      <c r="Z1559" s="135" t="str">
        <f t="shared" si="426"/>
        <v/>
      </c>
      <c r="AA1559" s="113"/>
      <c r="AB1559" s="113"/>
      <c r="AC1559" s="113"/>
      <c r="AD1559" s="113"/>
      <c r="AE1559" s="138"/>
      <c r="AF1559" s="138"/>
      <c r="AG1559" s="138"/>
      <c r="AH1559" s="113"/>
      <c r="AI1559" s="253" t="s">
        <v>1028</v>
      </c>
      <c r="AJ1559" s="234" t="s">
        <v>731</v>
      </c>
      <c r="AK1559" s="235">
        <v>0.04</v>
      </c>
      <c r="AL1559" s="254">
        <v>0</v>
      </c>
      <c r="AM1559" s="113" t="s">
        <v>2622</v>
      </c>
    </row>
    <row r="1560" spans="1:39" ht="12.75">
      <c r="A1560" s="114" t="str">
        <f t="shared" si="427"/>
        <v/>
      </c>
      <c r="B1560" s="115"/>
      <c r="C1560" s="116"/>
      <c r="D1560" s="116"/>
      <c r="E1560" s="146"/>
      <c r="F1560" s="146"/>
      <c r="G1560" s="147"/>
      <c r="H1560" s="117"/>
      <c r="I1560" s="118" t="str">
        <f t="shared" si="411"/>
        <v/>
      </c>
      <c r="J1560" s="119"/>
      <c r="K1560" s="120">
        <v>1</v>
      </c>
      <c r="L1560" s="121">
        <f t="shared" si="416"/>
        <v>0</v>
      </c>
      <c r="M1560" s="122" t="str">
        <f t="shared" si="412"/>
        <v/>
      </c>
      <c r="N1560" s="123" t="str">
        <f t="shared" si="413"/>
        <v/>
      </c>
      <c r="O1560" s="124" t="str">
        <f t="shared" si="417"/>
        <v/>
      </c>
      <c r="P1560" s="125" t="e">
        <f t="shared" si="414"/>
        <v>#N/A</v>
      </c>
      <c r="Q1560" s="126">
        <f t="shared" si="415"/>
        <v>0</v>
      </c>
      <c r="R1560" s="127">
        <f t="shared" si="418"/>
        <v>0</v>
      </c>
      <c r="S1560" s="132" t="str">
        <f t="shared" si="419"/>
        <v/>
      </c>
      <c r="T1560" s="133" t="str">
        <f t="shared" si="420"/>
        <v/>
      </c>
      <c r="U1560" s="133" t="str">
        <f t="shared" si="421"/>
        <v/>
      </c>
      <c r="V1560" s="133" t="str">
        <f t="shared" si="422"/>
        <v/>
      </c>
      <c r="W1560" s="133" t="str">
        <f t="shared" si="423"/>
        <v/>
      </c>
      <c r="X1560" s="134" t="str">
        <f t="shared" si="424"/>
        <v/>
      </c>
      <c r="Y1560" s="133" t="str">
        <f t="shared" si="425"/>
        <v/>
      </c>
      <c r="Z1560" s="135" t="str">
        <f t="shared" si="426"/>
        <v/>
      </c>
      <c r="AA1560" s="113"/>
      <c r="AB1560" s="113"/>
      <c r="AC1560" s="113"/>
      <c r="AD1560" s="113"/>
      <c r="AE1560" s="138"/>
      <c r="AF1560" s="138"/>
      <c r="AG1560" s="138"/>
      <c r="AH1560" s="113"/>
      <c r="AI1560" s="253" t="s">
        <v>1029</v>
      </c>
      <c r="AJ1560" s="234" t="s">
        <v>731</v>
      </c>
      <c r="AK1560" s="235">
        <v>0.04</v>
      </c>
      <c r="AL1560" s="254">
        <v>0</v>
      </c>
      <c r="AM1560" s="113" t="s">
        <v>2622</v>
      </c>
    </row>
    <row r="1561" spans="1:39" ht="12.75">
      <c r="A1561" s="114" t="str">
        <f t="shared" si="427"/>
        <v/>
      </c>
      <c r="B1561" s="115"/>
      <c r="C1561" s="116"/>
      <c r="D1561" s="116"/>
      <c r="E1561" s="146"/>
      <c r="F1561" s="146"/>
      <c r="G1561" s="147"/>
      <c r="H1561" s="117"/>
      <c r="I1561" s="118" t="str">
        <f t="shared" si="411"/>
        <v/>
      </c>
      <c r="J1561" s="119"/>
      <c r="K1561" s="120">
        <v>1</v>
      </c>
      <c r="L1561" s="121">
        <f t="shared" si="416"/>
        <v>0</v>
      </c>
      <c r="M1561" s="122" t="str">
        <f t="shared" si="412"/>
        <v/>
      </c>
      <c r="N1561" s="123" t="str">
        <f t="shared" si="413"/>
        <v/>
      </c>
      <c r="O1561" s="124" t="str">
        <f t="shared" si="417"/>
        <v/>
      </c>
      <c r="P1561" s="125" t="e">
        <f t="shared" si="414"/>
        <v>#N/A</v>
      </c>
      <c r="Q1561" s="126">
        <f t="shared" si="415"/>
        <v>0</v>
      </c>
      <c r="R1561" s="127">
        <f t="shared" si="418"/>
        <v>0</v>
      </c>
      <c r="S1561" s="132" t="str">
        <f t="shared" si="419"/>
        <v/>
      </c>
      <c r="T1561" s="133" t="str">
        <f t="shared" si="420"/>
        <v/>
      </c>
      <c r="U1561" s="133" t="str">
        <f t="shared" si="421"/>
        <v/>
      </c>
      <c r="V1561" s="133" t="str">
        <f t="shared" si="422"/>
        <v/>
      </c>
      <c r="W1561" s="133" t="str">
        <f t="shared" si="423"/>
        <v/>
      </c>
      <c r="X1561" s="134" t="str">
        <f t="shared" si="424"/>
        <v/>
      </c>
      <c r="Y1561" s="133" t="str">
        <f t="shared" si="425"/>
        <v/>
      </c>
      <c r="Z1561" s="135" t="str">
        <f t="shared" si="426"/>
        <v/>
      </c>
      <c r="AA1561" s="113"/>
      <c r="AB1561" s="113"/>
      <c r="AC1561" s="113"/>
      <c r="AD1561" s="113"/>
      <c r="AE1561" s="138"/>
      <c r="AF1561" s="138"/>
      <c r="AG1561" s="138"/>
      <c r="AH1561" s="113"/>
      <c r="AI1561" s="253" t="s">
        <v>1030</v>
      </c>
      <c r="AJ1561" s="234" t="s">
        <v>731</v>
      </c>
      <c r="AK1561" s="235">
        <v>0.04</v>
      </c>
      <c r="AL1561" s="254">
        <v>0</v>
      </c>
      <c r="AM1561" s="113" t="s">
        <v>2622</v>
      </c>
    </row>
    <row r="1562" spans="1:39" ht="12.75">
      <c r="A1562" s="114" t="str">
        <f t="shared" si="427"/>
        <v/>
      </c>
      <c r="B1562" s="115"/>
      <c r="C1562" s="116"/>
      <c r="D1562" s="116"/>
      <c r="E1562" s="146"/>
      <c r="F1562" s="146"/>
      <c r="G1562" s="147"/>
      <c r="H1562" s="117"/>
      <c r="I1562" s="118" t="str">
        <f t="shared" si="411"/>
        <v/>
      </c>
      <c r="J1562" s="119"/>
      <c r="K1562" s="120">
        <v>1</v>
      </c>
      <c r="L1562" s="121">
        <f t="shared" si="416"/>
        <v>0</v>
      </c>
      <c r="M1562" s="122" t="str">
        <f t="shared" si="412"/>
        <v/>
      </c>
      <c r="N1562" s="123" t="str">
        <f t="shared" si="413"/>
        <v/>
      </c>
      <c r="O1562" s="124" t="str">
        <f t="shared" si="417"/>
        <v/>
      </c>
      <c r="P1562" s="125" t="e">
        <f t="shared" si="414"/>
        <v>#N/A</v>
      </c>
      <c r="Q1562" s="126">
        <f t="shared" si="415"/>
        <v>0</v>
      </c>
      <c r="R1562" s="127">
        <f t="shared" si="418"/>
        <v>0</v>
      </c>
      <c r="S1562" s="132" t="str">
        <f t="shared" si="419"/>
        <v/>
      </c>
      <c r="T1562" s="133" t="str">
        <f t="shared" si="420"/>
        <v/>
      </c>
      <c r="U1562" s="133" t="str">
        <f t="shared" si="421"/>
        <v/>
      </c>
      <c r="V1562" s="133" t="str">
        <f t="shared" si="422"/>
        <v/>
      </c>
      <c r="W1562" s="133" t="str">
        <f t="shared" si="423"/>
        <v/>
      </c>
      <c r="X1562" s="134" t="str">
        <f t="shared" si="424"/>
        <v/>
      </c>
      <c r="Y1562" s="133" t="str">
        <f t="shared" si="425"/>
        <v/>
      </c>
      <c r="Z1562" s="135" t="str">
        <f t="shared" si="426"/>
        <v/>
      </c>
      <c r="AA1562" s="113"/>
      <c r="AB1562" s="113"/>
      <c r="AC1562" s="113"/>
      <c r="AD1562" s="113"/>
      <c r="AE1562" s="138"/>
      <c r="AF1562" s="138"/>
      <c r="AG1562" s="138"/>
      <c r="AH1562" s="113"/>
      <c r="AI1562" s="253" t="s">
        <v>1031</v>
      </c>
      <c r="AJ1562" s="234" t="s">
        <v>731</v>
      </c>
      <c r="AK1562" s="235">
        <v>0.04</v>
      </c>
      <c r="AL1562" s="254">
        <v>0</v>
      </c>
      <c r="AM1562" s="113" t="s">
        <v>2622</v>
      </c>
    </row>
    <row r="1563" spans="1:39" ht="12.75">
      <c r="A1563" s="114" t="str">
        <f t="shared" si="427"/>
        <v/>
      </c>
      <c r="B1563" s="115"/>
      <c r="C1563" s="116"/>
      <c r="D1563" s="116"/>
      <c r="E1563" s="146"/>
      <c r="F1563" s="146"/>
      <c r="G1563" s="147"/>
      <c r="H1563" s="117"/>
      <c r="I1563" s="118" t="str">
        <f t="shared" si="411"/>
        <v/>
      </c>
      <c r="J1563" s="119"/>
      <c r="K1563" s="120">
        <v>1</v>
      </c>
      <c r="L1563" s="121">
        <f t="shared" si="416"/>
        <v>0</v>
      </c>
      <c r="M1563" s="122" t="str">
        <f t="shared" si="412"/>
        <v/>
      </c>
      <c r="N1563" s="123" t="str">
        <f t="shared" si="413"/>
        <v/>
      </c>
      <c r="O1563" s="124" t="str">
        <f t="shared" si="417"/>
        <v/>
      </c>
      <c r="P1563" s="125" t="e">
        <f t="shared" si="414"/>
        <v>#N/A</v>
      </c>
      <c r="Q1563" s="126">
        <f t="shared" si="415"/>
        <v>0</v>
      </c>
      <c r="R1563" s="127">
        <f t="shared" si="418"/>
        <v>0</v>
      </c>
      <c r="S1563" s="132" t="str">
        <f t="shared" si="419"/>
        <v/>
      </c>
      <c r="T1563" s="133" t="str">
        <f t="shared" si="420"/>
        <v/>
      </c>
      <c r="U1563" s="133" t="str">
        <f t="shared" si="421"/>
        <v/>
      </c>
      <c r="V1563" s="133" t="str">
        <f t="shared" si="422"/>
        <v/>
      </c>
      <c r="W1563" s="133" t="str">
        <f t="shared" si="423"/>
        <v/>
      </c>
      <c r="X1563" s="134" t="str">
        <f t="shared" si="424"/>
        <v/>
      </c>
      <c r="Y1563" s="133" t="str">
        <f t="shared" si="425"/>
        <v/>
      </c>
      <c r="Z1563" s="135" t="str">
        <f t="shared" si="426"/>
        <v/>
      </c>
      <c r="AA1563" s="113"/>
      <c r="AB1563" s="113"/>
      <c r="AC1563" s="113"/>
      <c r="AD1563" s="113"/>
      <c r="AE1563" s="138"/>
      <c r="AF1563" s="138"/>
      <c r="AG1563" s="138"/>
      <c r="AH1563" s="113"/>
      <c r="AI1563" s="253" t="s">
        <v>6419</v>
      </c>
      <c r="AJ1563" s="234" t="s">
        <v>731</v>
      </c>
      <c r="AK1563" s="235">
        <v>0.04</v>
      </c>
      <c r="AL1563" s="254">
        <v>0</v>
      </c>
      <c r="AM1563" s="113" t="s">
        <v>2622</v>
      </c>
    </row>
    <row r="1564" spans="1:39" ht="12.75">
      <c r="A1564" s="114" t="str">
        <f t="shared" si="427"/>
        <v/>
      </c>
      <c r="B1564" s="115"/>
      <c r="C1564" s="116"/>
      <c r="D1564" s="116"/>
      <c r="E1564" s="146"/>
      <c r="F1564" s="146"/>
      <c r="G1564" s="147"/>
      <c r="H1564" s="117"/>
      <c r="I1564" s="118" t="str">
        <f t="shared" si="411"/>
        <v/>
      </c>
      <c r="J1564" s="119"/>
      <c r="K1564" s="120">
        <v>1</v>
      </c>
      <c r="L1564" s="121">
        <f t="shared" si="416"/>
        <v>0</v>
      </c>
      <c r="M1564" s="122" t="str">
        <f t="shared" si="412"/>
        <v/>
      </c>
      <c r="N1564" s="123" t="str">
        <f t="shared" si="413"/>
        <v/>
      </c>
      <c r="O1564" s="124" t="str">
        <f t="shared" si="417"/>
        <v/>
      </c>
      <c r="P1564" s="125" t="e">
        <f t="shared" si="414"/>
        <v>#N/A</v>
      </c>
      <c r="Q1564" s="126">
        <f t="shared" si="415"/>
        <v>0</v>
      </c>
      <c r="R1564" s="127">
        <f t="shared" si="418"/>
        <v>0</v>
      </c>
      <c r="S1564" s="132" t="str">
        <f t="shared" si="419"/>
        <v/>
      </c>
      <c r="T1564" s="133" t="str">
        <f t="shared" si="420"/>
        <v/>
      </c>
      <c r="U1564" s="133" t="str">
        <f t="shared" si="421"/>
        <v/>
      </c>
      <c r="V1564" s="133" t="str">
        <f t="shared" si="422"/>
        <v/>
      </c>
      <c r="W1564" s="133" t="str">
        <f t="shared" si="423"/>
        <v/>
      </c>
      <c r="X1564" s="134" t="str">
        <f t="shared" si="424"/>
        <v/>
      </c>
      <c r="Y1564" s="133" t="str">
        <f t="shared" si="425"/>
        <v/>
      </c>
      <c r="Z1564" s="135" t="str">
        <f t="shared" si="426"/>
        <v/>
      </c>
      <c r="AA1564" s="113"/>
      <c r="AB1564" s="113"/>
      <c r="AC1564" s="113"/>
      <c r="AD1564" s="113"/>
      <c r="AE1564" s="138"/>
      <c r="AF1564" s="138"/>
      <c r="AG1564" s="138"/>
      <c r="AH1564" s="113"/>
      <c r="AI1564" s="253" t="s">
        <v>1032</v>
      </c>
      <c r="AJ1564" s="234" t="s">
        <v>731</v>
      </c>
      <c r="AK1564" s="235">
        <v>0.04</v>
      </c>
      <c r="AL1564" s="254">
        <v>0</v>
      </c>
      <c r="AM1564" s="113" t="s">
        <v>2622</v>
      </c>
    </row>
    <row r="1565" spans="1:39" ht="12.75">
      <c r="A1565" s="114" t="str">
        <f t="shared" si="427"/>
        <v/>
      </c>
      <c r="B1565" s="115"/>
      <c r="C1565" s="116"/>
      <c r="D1565" s="116"/>
      <c r="E1565" s="146"/>
      <c r="F1565" s="146"/>
      <c r="G1565" s="147"/>
      <c r="H1565" s="117"/>
      <c r="I1565" s="118" t="str">
        <f t="shared" si="411"/>
        <v/>
      </c>
      <c r="J1565" s="119"/>
      <c r="K1565" s="120">
        <v>1</v>
      </c>
      <c r="L1565" s="121">
        <f t="shared" si="416"/>
        <v>0</v>
      </c>
      <c r="M1565" s="122" t="str">
        <f t="shared" si="412"/>
        <v/>
      </c>
      <c r="N1565" s="123" t="str">
        <f t="shared" si="413"/>
        <v/>
      </c>
      <c r="O1565" s="124" t="str">
        <f t="shared" si="417"/>
        <v/>
      </c>
      <c r="P1565" s="125" t="e">
        <f t="shared" si="414"/>
        <v>#N/A</v>
      </c>
      <c r="Q1565" s="126">
        <f t="shared" si="415"/>
        <v>0</v>
      </c>
      <c r="R1565" s="127">
        <f t="shared" si="418"/>
        <v>0</v>
      </c>
      <c r="S1565" s="132" t="str">
        <f t="shared" si="419"/>
        <v/>
      </c>
      <c r="T1565" s="133" t="str">
        <f t="shared" si="420"/>
        <v/>
      </c>
      <c r="U1565" s="133" t="str">
        <f t="shared" si="421"/>
        <v/>
      </c>
      <c r="V1565" s="133" t="str">
        <f t="shared" si="422"/>
        <v/>
      </c>
      <c r="W1565" s="133" t="str">
        <f t="shared" si="423"/>
        <v/>
      </c>
      <c r="X1565" s="134" t="str">
        <f t="shared" si="424"/>
        <v/>
      </c>
      <c r="Y1565" s="133" t="str">
        <f t="shared" si="425"/>
        <v/>
      </c>
      <c r="Z1565" s="135" t="str">
        <f t="shared" si="426"/>
        <v/>
      </c>
      <c r="AA1565" s="113"/>
      <c r="AB1565" s="113"/>
      <c r="AC1565" s="113"/>
      <c r="AD1565" s="113"/>
      <c r="AE1565" s="138"/>
      <c r="AF1565" s="138"/>
      <c r="AG1565" s="138"/>
      <c r="AH1565" s="113"/>
      <c r="AI1565" s="253" t="s">
        <v>1033</v>
      </c>
      <c r="AJ1565" s="234" t="s">
        <v>731</v>
      </c>
      <c r="AK1565" s="235">
        <v>0.04</v>
      </c>
      <c r="AL1565" s="254">
        <v>0</v>
      </c>
      <c r="AM1565" s="113" t="s">
        <v>2622</v>
      </c>
    </row>
    <row r="1566" spans="1:39" ht="12.75">
      <c r="A1566" s="114" t="str">
        <f t="shared" si="427"/>
        <v/>
      </c>
      <c r="B1566" s="115"/>
      <c r="C1566" s="116"/>
      <c r="D1566" s="116"/>
      <c r="E1566" s="146"/>
      <c r="F1566" s="146"/>
      <c r="G1566" s="147"/>
      <c r="H1566" s="117"/>
      <c r="I1566" s="118" t="str">
        <f t="shared" si="411"/>
        <v/>
      </c>
      <c r="J1566" s="119"/>
      <c r="K1566" s="120">
        <v>1</v>
      </c>
      <c r="L1566" s="121">
        <f t="shared" si="416"/>
        <v>0</v>
      </c>
      <c r="M1566" s="122" t="str">
        <f t="shared" si="412"/>
        <v/>
      </c>
      <c r="N1566" s="123" t="str">
        <f t="shared" si="413"/>
        <v/>
      </c>
      <c r="O1566" s="124" t="str">
        <f t="shared" si="417"/>
        <v/>
      </c>
      <c r="P1566" s="125" t="e">
        <f t="shared" si="414"/>
        <v>#N/A</v>
      </c>
      <c r="Q1566" s="126">
        <f t="shared" si="415"/>
        <v>0</v>
      </c>
      <c r="R1566" s="127">
        <f t="shared" si="418"/>
        <v>0</v>
      </c>
      <c r="S1566" s="132" t="str">
        <f t="shared" si="419"/>
        <v/>
      </c>
      <c r="T1566" s="133" t="str">
        <f t="shared" si="420"/>
        <v/>
      </c>
      <c r="U1566" s="133" t="str">
        <f t="shared" si="421"/>
        <v/>
      </c>
      <c r="V1566" s="133" t="str">
        <f t="shared" si="422"/>
        <v/>
      </c>
      <c r="W1566" s="133" t="str">
        <f t="shared" si="423"/>
        <v/>
      </c>
      <c r="X1566" s="134" t="str">
        <f t="shared" si="424"/>
        <v/>
      </c>
      <c r="Y1566" s="133" t="str">
        <f t="shared" si="425"/>
        <v/>
      </c>
      <c r="Z1566" s="135" t="str">
        <f t="shared" si="426"/>
        <v/>
      </c>
      <c r="AA1566" s="113"/>
      <c r="AB1566" s="113"/>
      <c r="AC1566" s="113"/>
      <c r="AD1566" s="113"/>
      <c r="AE1566" s="138"/>
      <c r="AF1566" s="138"/>
      <c r="AG1566" s="138"/>
      <c r="AH1566" s="113"/>
      <c r="AI1566" s="253" t="s">
        <v>1034</v>
      </c>
      <c r="AJ1566" s="234" t="s">
        <v>731</v>
      </c>
      <c r="AK1566" s="235">
        <v>0.04</v>
      </c>
      <c r="AL1566" s="254">
        <v>0</v>
      </c>
      <c r="AM1566" s="113" t="s">
        <v>2622</v>
      </c>
    </row>
    <row r="1567" spans="1:39" ht="12.75">
      <c r="A1567" s="114" t="str">
        <f t="shared" si="427"/>
        <v/>
      </c>
      <c r="B1567" s="115"/>
      <c r="C1567" s="116"/>
      <c r="D1567" s="116"/>
      <c r="E1567" s="146"/>
      <c r="F1567" s="146"/>
      <c r="G1567" s="147"/>
      <c r="H1567" s="117"/>
      <c r="I1567" s="118" t="str">
        <f t="shared" si="411"/>
        <v/>
      </c>
      <c r="J1567" s="119"/>
      <c r="K1567" s="120">
        <v>1</v>
      </c>
      <c r="L1567" s="121">
        <f t="shared" si="416"/>
        <v>0</v>
      </c>
      <c r="M1567" s="122" t="str">
        <f t="shared" si="412"/>
        <v/>
      </c>
      <c r="N1567" s="123" t="str">
        <f t="shared" si="413"/>
        <v/>
      </c>
      <c r="O1567" s="124" t="str">
        <f t="shared" si="417"/>
        <v/>
      </c>
      <c r="P1567" s="125" t="e">
        <f t="shared" si="414"/>
        <v>#N/A</v>
      </c>
      <c r="Q1567" s="126">
        <f t="shared" si="415"/>
        <v>0</v>
      </c>
      <c r="R1567" s="127">
        <f t="shared" si="418"/>
        <v>0</v>
      </c>
      <c r="S1567" s="132" t="str">
        <f t="shared" si="419"/>
        <v/>
      </c>
      <c r="T1567" s="133" t="str">
        <f t="shared" si="420"/>
        <v/>
      </c>
      <c r="U1567" s="133" t="str">
        <f t="shared" si="421"/>
        <v/>
      </c>
      <c r="V1567" s="133" t="str">
        <f t="shared" si="422"/>
        <v/>
      </c>
      <c r="W1567" s="133" t="str">
        <f t="shared" si="423"/>
        <v/>
      </c>
      <c r="X1567" s="134" t="str">
        <f t="shared" si="424"/>
        <v/>
      </c>
      <c r="Y1567" s="133" t="str">
        <f t="shared" si="425"/>
        <v/>
      </c>
      <c r="Z1567" s="135" t="str">
        <f t="shared" si="426"/>
        <v/>
      </c>
      <c r="AA1567" s="113"/>
      <c r="AB1567" s="113"/>
      <c r="AC1567" s="113"/>
      <c r="AD1567" s="113"/>
      <c r="AE1567" s="138"/>
      <c r="AF1567" s="138"/>
      <c r="AG1567" s="138"/>
      <c r="AH1567" s="113"/>
      <c r="AI1567" s="253" t="s">
        <v>1035</v>
      </c>
      <c r="AJ1567" s="234" t="s">
        <v>731</v>
      </c>
      <c r="AK1567" s="235">
        <v>0.04</v>
      </c>
      <c r="AL1567" s="254">
        <v>0</v>
      </c>
      <c r="AM1567" s="113" t="s">
        <v>2622</v>
      </c>
    </row>
    <row r="1568" spans="1:39" ht="12.75">
      <c r="A1568" s="114" t="str">
        <f t="shared" si="427"/>
        <v/>
      </c>
      <c r="B1568" s="115"/>
      <c r="C1568" s="116"/>
      <c r="D1568" s="116"/>
      <c r="E1568" s="146"/>
      <c r="F1568" s="146"/>
      <c r="G1568" s="147"/>
      <c r="H1568" s="117"/>
      <c r="I1568" s="118" t="str">
        <f t="shared" si="411"/>
        <v/>
      </c>
      <c r="J1568" s="119"/>
      <c r="K1568" s="120">
        <v>1</v>
      </c>
      <c r="L1568" s="121">
        <f t="shared" si="416"/>
        <v>0</v>
      </c>
      <c r="M1568" s="122" t="str">
        <f t="shared" si="412"/>
        <v/>
      </c>
      <c r="N1568" s="123" t="str">
        <f t="shared" si="413"/>
        <v/>
      </c>
      <c r="O1568" s="124" t="str">
        <f t="shared" si="417"/>
        <v/>
      </c>
      <c r="P1568" s="125" t="e">
        <f t="shared" si="414"/>
        <v>#N/A</v>
      </c>
      <c r="Q1568" s="126">
        <f t="shared" si="415"/>
        <v>0</v>
      </c>
      <c r="R1568" s="127">
        <f t="shared" si="418"/>
        <v>0</v>
      </c>
      <c r="S1568" s="132" t="str">
        <f t="shared" si="419"/>
        <v/>
      </c>
      <c r="T1568" s="133" t="str">
        <f t="shared" si="420"/>
        <v/>
      </c>
      <c r="U1568" s="133" t="str">
        <f t="shared" si="421"/>
        <v/>
      </c>
      <c r="V1568" s="133" t="str">
        <f t="shared" si="422"/>
        <v/>
      </c>
      <c r="W1568" s="133" t="str">
        <f t="shared" si="423"/>
        <v/>
      </c>
      <c r="X1568" s="134" t="str">
        <f t="shared" si="424"/>
        <v/>
      </c>
      <c r="Y1568" s="133" t="str">
        <f t="shared" si="425"/>
        <v/>
      </c>
      <c r="Z1568" s="135" t="str">
        <f t="shared" si="426"/>
        <v/>
      </c>
      <c r="AA1568" s="113"/>
      <c r="AB1568" s="113"/>
      <c r="AC1568" s="113"/>
      <c r="AD1568" s="113"/>
      <c r="AE1568" s="138"/>
      <c r="AF1568" s="138"/>
      <c r="AG1568" s="138"/>
      <c r="AH1568" s="113"/>
      <c r="AI1568" s="253" t="s">
        <v>6420</v>
      </c>
      <c r="AJ1568" s="234" t="s">
        <v>731</v>
      </c>
      <c r="AK1568" s="235">
        <v>0.04</v>
      </c>
      <c r="AL1568" s="254">
        <v>0</v>
      </c>
      <c r="AM1568" s="113" t="s">
        <v>2622</v>
      </c>
    </row>
    <row r="1569" spans="1:39" ht="12.75">
      <c r="A1569" s="114" t="str">
        <f t="shared" si="427"/>
        <v/>
      </c>
      <c r="B1569" s="115"/>
      <c r="C1569" s="116"/>
      <c r="D1569" s="116"/>
      <c r="E1569" s="146"/>
      <c r="F1569" s="146"/>
      <c r="G1569" s="147"/>
      <c r="H1569" s="117"/>
      <c r="I1569" s="118" t="str">
        <f t="shared" si="411"/>
        <v/>
      </c>
      <c r="J1569" s="119"/>
      <c r="K1569" s="120">
        <v>1</v>
      </c>
      <c r="L1569" s="121">
        <f t="shared" si="416"/>
        <v>0</v>
      </c>
      <c r="M1569" s="122" t="str">
        <f t="shared" si="412"/>
        <v/>
      </c>
      <c r="N1569" s="123" t="str">
        <f t="shared" si="413"/>
        <v/>
      </c>
      <c r="O1569" s="124" t="str">
        <f t="shared" si="417"/>
        <v/>
      </c>
      <c r="P1569" s="125" t="e">
        <f t="shared" si="414"/>
        <v>#N/A</v>
      </c>
      <c r="Q1569" s="126">
        <f t="shared" si="415"/>
        <v>0</v>
      </c>
      <c r="R1569" s="127">
        <f t="shared" si="418"/>
        <v>0</v>
      </c>
      <c r="S1569" s="132" t="str">
        <f t="shared" si="419"/>
        <v/>
      </c>
      <c r="T1569" s="133" t="str">
        <f t="shared" si="420"/>
        <v/>
      </c>
      <c r="U1569" s="133" t="str">
        <f t="shared" si="421"/>
        <v/>
      </c>
      <c r="V1569" s="133" t="str">
        <f t="shared" si="422"/>
        <v/>
      </c>
      <c r="W1569" s="133" t="str">
        <f t="shared" si="423"/>
        <v/>
      </c>
      <c r="X1569" s="134" t="str">
        <f t="shared" si="424"/>
        <v/>
      </c>
      <c r="Y1569" s="133" t="str">
        <f t="shared" si="425"/>
        <v/>
      </c>
      <c r="Z1569" s="135" t="str">
        <f t="shared" si="426"/>
        <v/>
      </c>
      <c r="AA1569" s="113"/>
      <c r="AB1569" s="113"/>
      <c r="AC1569" s="113"/>
      <c r="AD1569" s="113"/>
      <c r="AE1569" s="138"/>
      <c r="AF1569" s="138"/>
      <c r="AG1569" s="138"/>
      <c r="AH1569" s="113"/>
      <c r="AI1569" s="253" t="s">
        <v>1036</v>
      </c>
      <c r="AJ1569" s="234" t="s">
        <v>731</v>
      </c>
      <c r="AK1569" s="235">
        <v>0.04</v>
      </c>
      <c r="AL1569" s="254">
        <v>0</v>
      </c>
      <c r="AM1569" s="113" t="s">
        <v>2622</v>
      </c>
    </row>
    <row r="1570" spans="1:39" ht="12.75">
      <c r="A1570" s="114" t="str">
        <f t="shared" si="427"/>
        <v/>
      </c>
      <c r="B1570" s="115"/>
      <c r="C1570" s="116"/>
      <c r="D1570" s="116"/>
      <c r="E1570" s="146"/>
      <c r="F1570" s="146"/>
      <c r="G1570" s="147"/>
      <c r="H1570" s="117"/>
      <c r="I1570" s="118" t="str">
        <f t="shared" si="411"/>
        <v/>
      </c>
      <c r="J1570" s="119"/>
      <c r="K1570" s="120">
        <v>1</v>
      </c>
      <c r="L1570" s="121">
        <f t="shared" si="416"/>
        <v>0</v>
      </c>
      <c r="M1570" s="122" t="str">
        <f t="shared" si="412"/>
        <v/>
      </c>
      <c r="N1570" s="123" t="str">
        <f t="shared" si="413"/>
        <v/>
      </c>
      <c r="O1570" s="124" t="str">
        <f t="shared" si="417"/>
        <v/>
      </c>
      <c r="P1570" s="125" t="e">
        <f t="shared" si="414"/>
        <v>#N/A</v>
      </c>
      <c r="Q1570" s="126">
        <f t="shared" si="415"/>
        <v>0</v>
      </c>
      <c r="R1570" s="127">
        <f t="shared" si="418"/>
        <v>0</v>
      </c>
      <c r="S1570" s="132" t="str">
        <f t="shared" si="419"/>
        <v/>
      </c>
      <c r="T1570" s="133" t="str">
        <f t="shared" si="420"/>
        <v/>
      </c>
      <c r="U1570" s="133" t="str">
        <f t="shared" si="421"/>
        <v/>
      </c>
      <c r="V1570" s="133" t="str">
        <f t="shared" si="422"/>
        <v/>
      </c>
      <c r="W1570" s="133" t="str">
        <f t="shared" si="423"/>
        <v/>
      </c>
      <c r="X1570" s="134" t="str">
        <f t="shared" si="424"/>
        <v/>
      </c>
      <c r="Y1570" s="133" t="str">
        <f t="shared" si="425"/>
        <v/>
      </c>
      <c r="Z1570" s="135" t="str">
        <f t="shared" si="426"/>
        <v/>
      </c>
      <c r="AA1570" s="113"/>
      <c r="AB1570" s="113"/>
      <c r="AC1570" s="113"/>
      <c r="AD1570" s="113"/>
      <c r="AE1570" s="138"/>
      <c r="AF1570" s="138"/>
      <c r="AG1570" s="138"/>
      <c r="AH1570" s="113"/>
      <c r="AI1570" s="253" t="s">
        <v>1037</v>
      </c>
      <c r="AJ1570" s="234" t="s">
        <v>731</v>
      </c>
      <c r="AK1570" s="235">
        <v>0.04</v>
      </c>
      <c r="AL1570" s="254">
        <v>0</v>
      </c>
      <c r="AM1570" s="113" t="s">
        <v>2622</v>
      </c>
    </row>
    <row r="1571" spans="1:39" ht="12.75">
      <c r="A1571" s="114" t="str">
        <f t="shared" si="427"/>
        <v/>
      </c>
      <c r="B1571" s="115"/>
      <c r="C1571" s="116"/>
      <c r="D1571" s="116"/>
      <c r="E1571" s="146"/>
      <c r="F1571" s="146"/>
      <c r="G1571" s="147"/>
      <c r="H1571" s="117"/>
      <c r="I1571" s="118" t="str">
        <f t="shared" si="411"/>
        <v/>
      </c>
      <c r="J1571" s="119"/>
      <c r="K1571" s="120">
        <v>1</v>
      </c>
      <c r="L1571" s="121">
        <f t="shared" si="416"/>
        <v>0</v>
      </c>
      <c r="M1571" s="122" t="str">
        <f t="shared" si="412"/>
        <v/>
      </c>
      <c r="N1571" s="123" t="str">
        <f t="shared" si="413"/>
        <v/>
      </c>
      <c r="O1571" s="124" t="str">
        <f t="shared" si="417"/>
        <v/>
      </c>
      <c r="P1571" s="125" t="e">
        <f t="shared" si="414"/>
        <v>#N/A</v>
      </c>
      <c r="Q1571" s="126">
        <f t="shared" si="415"/>
        <v>0</v>
      </c>
      <c r="R1571" s="127">
        <f t="shared" si="418"/>
        <v>0</v>
      </c>
      <c r="S1571" s="132" t="str">
        <f t="shared" si="419"/>
        <v/>
      </c>
      <c r="T1571" s="133" t="str">
        <f t="shared" si="420"/>
        <v/>
      </c>
      <c r="U1571" s="133" t="str">
        <f t="shared" si="421"/>
        <v/>
      </c>
      <c r="V1571" s="133" t="str">
        <f t="shared" si="422"/>
        <v/>
      </c>
      <c r="W1571" s="133" t="str">
        <f t="shared" si="423"/>
        <v/>
      </c>
      <c r="X1571" s="134" t="str">
        <f t="shared" si="424"/>
        <v/>
      </c>
      <c r="Y1571" s="133" t="str">
        <f t="shared" si="425"/>
        <v/>
      </c>
      <c r="Z1571" s="135" t="str">
        <f t="shared" si="426"/>
        <v/>
      </c>
      <c r="AA1571" s="113"/>
      <c r="AB1571" s="113"/>
      <c r="AC1571" s="113"/>
      <c r="AD1571" s="113"/>
      <c r="AE1571" s="138"/>
      <c r="AF1571" s="138"/>
      <c r="AG1571" s="138"/>
      <c r="AH1571" s="113"/>
      <c r="AI1571" s="253" t="s">
        <v>1038</v>
      </c>
      <c r="AJ1571" s="234" t="s">
        <v>731</v>
      </c>
      <c r="AK1571" s="235">
        <v>0.04</v>
      </c>
      <c r="AL1571" s="254">
        <v>0</v>
      </c>
      <c r="AM1571" s="113" t="s">
        <v>2622</v>
      </c>
    </row>
    <row r="1572" spans="1:39" ht="12.75">
      <c r="A1572" s="114" t="str">
        <f t="shared" si="427"/>
        <v/>
      </c>
      <c r="B1572" s="115"/>
      <c r="C1572" s="116"/>
      <c r="D1572" s="116"/>
      <c r="E1572" s="146"/>
      <c r="F1572" s="146"/>
      <c r="G1572" s="147"/>
      <c r="H1572" s="117"/>
      <c r="I1572" s="118" t="str">
        <f t="shared" si="411"/>
        <v/>
      </c>
      <c r="J1572" s="119"/>
      <c r="K1572" s="120">
        <v>1</v>
      </c>
      <c r="L1572" s="121">
        <f t="shared" si="416"/>
        <v>0</v>
      </c>
      <c r="M1572" s="122" t="str">
        <f t="shared" si="412"/>
        <v/>
      </c>
      <c r="N1572" s="123" t="str">
        <f t="shared" si="413"/>
        <v/>
      </c>
      <c r="O1572" s="124" t="str">
        <f t="shared" si="417"/>
        <v/>
      </c>
      <c r="P1572" s="125" t="e">
        <f t="shared" si="414"/>
        <v>#N/A</v>
      </c>
      <c r="Q1572" s="126">
        <f t="shared" si="415"/>
        <v>0</v>
      </c>
      <c r="R1572" s="127">
        <f t="shared" si="418"/>
        <v>0</v>
      </c>
      <c r="S1572" s="132" t="str">
        <f t="shared" si="419"/>
        <v/>
      </c>
      <c r="T1572" s="133" t="str">
        <f t="shared" si="420"/>
        <v/>
      </c>
      <c r="U1572" s="133" t="str">
        <f t="shared" si="421"/>
        <v/>
      </c>
      <c r="V1572" s="133" t="str">
        <f t="shared" si="422"/>
        <v/>
      </c>
      <c r="W1572" s="133" t="str">
        <f t="shared" si="423"/>
        <v/>
      </c>
      <c r="X1572" s="134" t="str">
        <f t="shared" si="424"/>
        <v/>
      </c>
      <c r="Y1572" s="133" t="str">
        <f t="shared" si="425"/>
        <v/>
      </c>
      <c r="Z1572" s="135" t="str">
        <f t="shared" si="426"/>
        <v/>
      </c>
      <c r="AA1572" s="113"/>
      <c r="AB1572" s="113"/>
      <c r="AC1572" s="113"/>
      <c r="AD1572" s="113"/>
      <c r="AE1572" s="138"/>
      <c r="AF1572" s="138"/>
      <c r="AG1572" s="138"/>
      <c r="AH1572" s="113"/>
      <c r="AI1572" s="253" t="s">
        <v>6421</v>
      </c>
      <c r="AJ1572" s="234" t="s">
        <v>731</v>
      </c>
      <c r="AK1572" s="235">
        <v>0.04</v>
      </c>
      <c r="AL1572" s="254">
        <v>0</v>
      </c>
      <c r="AM1572" s="113" t="s">
        <v>2622</v>
      </c>
    </row>
    <row r="1573" spans="1:39" ht="12.75">
      <c r="A1573" s="114" t="str">
        <f t="shared" si="427"/>
        <v/>
      </c>
      <c r="B1573" s="115"/>
      <c r="C1573" s="116"/>
      <c r="D1573" s="116"/>
      <c r="E1573" s="146"/>
      <c r="F1573" s="146"/>
      <c r="G1573" s="147"/>
      <c r="H1573" s="117"/>
      <c r="I1573" s="118" t="str">
        <f t="shared" si="411"/>
        <v/>
      </c>
      <c r="J1573" s="119"/>
      <c r="K1573" s="120">
        <v>1</v>
      </c>
      <c r="L1573" s="121">
        <f t="shared" si="416"/>
        <v>0</v>
      </c>
      <c r="M1573" s="122" t="str">
        <f t="shared" si="412"/>
        <v/>
      </c>
      <c r="N1573" s="123" t="str">
        <f t="shared" si="413"/>
        <v/>
      </c>
      <c r="O1573" s="124" t="str">
        <f t="shared" si="417"/>
        <v/>
      </c>
      <c r="P1573" s="125" t="e">
        <f t="shared" si="414"/>
        <v>#N/A</v>
      </c>
      <c r="Q1573" s="126">
        <f t="shared" si="415"/>
        <v>0</v>
      </c>
      <c r="R1573" s="127">
        <f t="shared" si="418"/>
        <v>0</v>
      </c>
      <c r="S1573" s="132" t="str">
        <f t="shared" si="419"/>
        <v/>
      </c>
      <c r="T1573" s="133" t="str">
        <f t="shared" si="420"/>
        <v/>
      </c>
      <c r="U1573" s="133" t="str">
        <f t="shared" si="421"/>
        <v/>
      </c>
      <c r="V1573" s="133" t="str">
        <f t="shared" si="422"/>
        <v/>
      </c>
      <c r="W1573" s="133" t="str">
        <f t="shared" si="423"/>
        <v/>
      </c>
      <c r="X1573" s="134" t="str">
        <f t="shared" si="424"/>
        <v/>
      </c>
      <c r="Y1573" s="133" t="str">
        <f t="shared" si="425"/>
        <v/>
      </c>
      <c r="Z1573" s="135" t="str">
        <f t="shared" si="426"/>
        <v/>
      </c>
      <c r="AA1573" s="113"/>
      <c r="AB1573" s="113"/>
      <c r="AC1573" s="113"/>
      <c r="AD1573" s="113"/>
      <c r="AE1573" s="138"/>
      <c r="AF1573" s="138"/>
      <c r="AG1573" s="138"/>
      <c r="AH1573" s="113"/>
      <c r="AI1573" s="253" t="s">
        <v>5204</v>
      </c>
      <c r="AJ1573" s="234" t="s">
        <v>731</v>
      </c>
      <c r="AK1573" s="235">
        <v>0.04</v>
      </c>
      <c r="AL1573" s="254">
        <v>0</v>
      </c>
      <c r="AM1573" s="113" t="s">
        <v>2622</v>
      </c>
    </row>
    <row r="1574" spans="1:39" ht="12.75">
      <c r="A1574" s="114" t="str">
        <f t="shared" si="427"/>
        <v/>
      </c>
      <c r="B1574" s="115"/>
      <c r="C1574" s="116"/>
      <c r="D1574" s="116"/>
      <c r="E1574" s="146"/>
      <c r="F1574" s="146"/>
      <c r="G1574" s="147"/>
      <c r="H1574" s="117"/>
      <c r="I1574" s="118" t="str">
        <f t="shared" si="411"/>
        <v/>
      </c>
      <c r="J1574" s="119"/>
      <c r="K1574" s="120">
        <v>1</v>
      </c>
      <c r="L1574" s="121">
        <f t="shared" si="416"/>
        <v>0</v>
      </c>
      <c r="M1574" s="122" t="str">
        <f t="shared" si="412"/>
        <v/>
      </c>
      <c r="N1574" s="123" t="str">
        <f t="shared" si="413"/>
        <v/>
      </c>
      <c r="O1574" s="124" t="str">
        <f t="shared" si="417"/>
        <v/>
      </c>
      <c r="P1574" s="125" t="e">
        <f t="shared" si="414"/>
        <v>#N/A</v>
      </c>
      <c r="Q1574" s="126">
        <f t="shared" si="415"/>
        <v>0</v>
      </c>
      <c r="R1574" s="127">
        <f t="shared" si="418"/>
        <v>0</v>
      </c>
      <c r="S1574" s="132" t="str">
        <f t="shared" si="419"/>
        <v/>
      </c>
      <c r="T1574" s="133" t="str">
        <f t="shared" si="420"/>
        <v/>
      </c>
      <c r="U1574" s="133" t="str">
        <f t="shared" si="421"/>
        <v/>
      </c>
      <c r="V1574" s="133" t="str">
        <f t="shared" si="422"/>
        <v/>
      </c>
      <c r="W1574" s="133" t="str">
        <f t="shared" si="423"/>
        <v/>
      </c>
      <c r="X1574" s="134" t="str">
        <f t="shared" si="424"/>
        <v/>
      </c>
      <c r="Y1574" s="133" t="str">
        <f t="shared" si="425"/>
        <v/>
      </c>
      <c r="Z1574" s="135" t="str">
        <f t="shared" si="426"/>
        <v/>
      </c>
      <c r="AA1574" s="113"/>
      <c r="AB1574" s="113"/>
      <c r="AC1574" s="113"/>
      <c r="AD1574" s="113"/>
      <c r="AE1574" s="138"/>
      <c r="AF1574" s="138"/>
      <c r="AG1574" s="138"/>
      <c r="AH1574" s="113"/>
      <c r="AI1574" s="253" t="s">
        <v>5205</v>
      </c>
      <c r="AJ1574" s="234" t="s">
        <v>731</v>
      </c>
      <c r="AK1574" s="235">
        <v>0.04</v>
      </c>
      <c r="AL1574" s="254">
        <v>0</v>
      </c>
      <c r="AM1574" s="113" t="s">
        <v>2622</v>
      </c>
    </row>
    <row r="1575" spans="1:39" ht="12.75">
      <c r="A1575" s="114" t="str">
        <f t="shared" si="427"/>
        <v/>
      </c>
      <c r="B1575" s="115"/>
      <c r="C1575" s="116"/>
      <c r="D1575" s="116"/>
      <c r="E1575" s="146"/>
      <c r="F1575" s="146"/>
      <c r="G1575" s="147"/>
      <c r="H1575" s="117"/>
      <c r="I1575" s="118" t="str">
        <f t="shared" si="411"/>
        <v/>
      </c>
      <c r="J1575" s="119"/>
      <c r="K1575" s="120">
        <v>1</v>
      </c>
      <c r="L1575" s="121">
        <f t="shared" si="416"/>
        <v>0</v>
      </c>
      <c r="M1575" s="122" t="str">
        <f t="shared" si="412"/>
        <v/>
      </c>
      <c r="N1575" s="123" t="str">
        <f t="shared" si="413"/>
        <v/>
      </c>
      <c r="O1575" s="124" t="str">
        <f t="shared" si="417"/>
        <v/>
      </c>
      <c r="P1575" s="125" t="e">
        <f t="shared" si="414"/>
        <v>#N/A</v>
      </c>
      <c r="Q1575" s="126">
        <f t="shared" si="415"/>
        <v>0</v>
      </c>
      <c r="R1575" s="127">
        <f t="shared" si="418"/>
        <v>0</v>
      </c>
      <c r="S1575" s="132" t="str">
        <f t="shared" si="419"/>
        <v/>
      </c>
      <c r="T1575" s="133" t="str">
        <f t="shared" si="420"/>
        <v/>
      </c>
      <c r="U1575" s="133" t="str">
        <f t="shared" si="421"/>
        <v/>
      </c>
      <c r="V1575" s="133" t="str">
        <f t="shared" si="422"/>
        <v/>
      </c>
      <c r="W1575" s="133" t="str">
        <f t="shared" si="423"/>
        <v/>
      </c>
      <c r="X1575" s="134" t="str">
        <f t="shared" si="424"/>
        <v/>
      </c>
      <c r="Y1575" s="133" t="str">
        <f t="shared" si="425"/>
        <v/>
      </c>
      <c r="Z1575" s="135" t="str">
        <f t="shared" si="426"/>
        <v/>
      </c>
      <c r="AA1575" s="113"/>
      <c r="AB1575" s="113"/>
      <c r="AC1575" s="113"/>
      <c r="AD1575" s="113"/>
      <c r="AE1575" s="138"/>
      <c r="AF1575" s="138"/>
      <c r="AG1575" s="138"/>
      <c r="AH1575" s="113"/>
      <c r="AI1575" s="253" t="s">
        <v>5206</v>
      </c>
      <c r="AJ1575" s="234" t="s">
        <v>731</v>
      </c>
      <c r="AK1575" s="235">
        <v>0.04</v>
      </c>
      <c r="AL1575" s="254">
        <v>0</v>
      </c>
      <c r="AM1575" s="113" t="s">
        <v>2622</v>
      </c>
    </row>
    <row r="1576" spans="1:39" ht="12.75">
      <c r="A1576" s="114" t="str">
        <f t="shared" si="427"/>
        <v/>
      </c>
      <c r="B1576" s="115"/>
      <c r="C1576" s="116"/>
      <c r="D1576" s="116"/>
      <c r="E1576" s="146"/>
      <c r="F1576" s="146"/>
      <c r="G1576" s="147"/>
      <c r="H1576" s="117"/>
      <c r="I1576" s="118" t="str">
        <f t="shared" si="411"/>
        <v/>
      </c>
      <c r="J1576" s="119"/>
      <c r="K1576" s="120">
        <v>1</v>
      </c>
      <c r="L1576" s="121">
        <f t="shared" si="416"/>
        <v>0</v>
      </c>
      <c r="M1576" s="122" t="str">
        <f t="shared" si="412"/>
        <v/>
      </c>
      <c r="N1576" s="123" t="str">
        <f t="shared" si="413"/>
        <v/>
      </c>
      <c r="O1576" s="124" t="str">
        <f t="shared" si="417"/>
        <v/>
      </c>
      <c r="P1576" s="125" t="e">
        <f t="shared" si="414"/>
        <v>#N/A</v>
      </c>
      <c r="Q1576" s="126">
        <f t="shared" si="415"/>
        <v>0</v>
      </c>
      <c r="R1576" s="127">
        <f t="shared" si="418"/>
        <v>0</v>
      </c>
      <c r="S1576" s="132" t="str">
        <f t="shared" si="419"/>
        <v/>
      </c>
      <c r="T1576" s="133" t="str">
        <f t="shared" si="420"/>
        <v/>
      </c>
      <c r="U1576" s="133" t="str">
        <f t="shared" si="421"/>
        <v/>
      </c>
      <c r="V1576" s="133" t="str">
        <f t="shared" si="422"/>
        <v/>
      </c>
      <c r="W1576" s="133" t="str">
        <f t="shared" si="423"/>
        <v/>
      </c>
      <c r="X1576" s="134" t="str">
        <f t="shared" si="424"/>
        <v/>
      </c>
      <c r="Y1576" s="133" t="str">
        <f t="shared" si="425"/>
        <v/>
      </c>
      <c r="Z1576" s="135" t="str">
        <f t="shared" si="426"/>
        <v/>
      </c>
      <c r="AA1576" s="113"/>
      <c r="AB1576" s="113"/>
      <c r="AC1576" s="113"/>
      <c r="AD1576" s="113"/>
      <c r="AE1576" s="138"/>
      <c r="AF1576" s="138"/>
      <c r="AG1576" s="138"/>
      <c r="AH1576" s="113"/>
      <c r="AI1576" s="253" t="s">
        <v>5207</v>
      </c>
      <c r="AJ1576" s="234" t="s">
        <v>731</v>
      </c>
      <c r="AK1576" s="235">
        <v>0.04</v>
      </c>
      <c r="AL1576" s="254">
        <v>0</v>
      </c>
      <c r="AM1576" s="113" t="s">
        <v>2622</v>
      </c>
    </row>
    <row r="1577" spans="1:39" ht="12.75">
      <c r="A1577" s="114" t="str">
        <f t="shared" si="427"/>
        <v/>
      </c>
      <c r="B1577" s="115"/>
      <c r="C1577" s="116"/>
      <c r="D1577" s="116"/>
      <c r="E1577" s="146"/>
      <c r="F1577" s="146"/>
      <c r="G1577" s="147"/>
      <c r="H1577" s="117"/>
      <c r="I1577" s="118" t="str">
        <f t="shared" si="411"/>
        <v/>
      </c>
      <c r="J1577" s="119"/>
      <c r="K1577" s="120">
        <v>1</v>
      </c>
      <c r="L1577" s="121">
        <f t="shared" si="416"/>
        <v>0</v>
      </c>
      <c r="M1577" s="122" t="str">
        <f t="shared" si="412"/>
        <v/>
      </c>
      <c r="N1577" s="123" t="str">
        <f t="shared" si="413"/>
        <v/>
      </c>
      <c r="O1577" s="124" t="str">
        <f t="shared" si="417"/>
        <v/>
      </c>
      <c r="P1577" s="125" t="e">
        <f t="shared" si="414"/>
        <v>#N/A</v>
      </c>
      <c r="Q1577" s="126">
        <f t="shared" si="415"/>
        <v>0</v>
      </c>
      <c r="R1577" s="127">
        <f t="shared" si="418"/>
        <v>0</v>
      </c>
      <c r="S1577" s="132" t="str">
        <f t="shared" si="419"/>
        <v/>
      </c>
      <c r="T1577" s="133" t="str">
        <f t="shared" si="420"/>
        <v/>
      </c>
      <c r="U1577" s="133" t="str">
        <f t="shared" si="421"/>
        <v/>
      </c>
      <c r="V1577" s="133" t="str">
        <f t="shared" si="422"/>
        <v/>
      </c>
      <c r="W1577" s="133" t="str">
        <f t="shared" si="423"/>
        <v/>
      </c>
      <c r="X1577" s="134" t="str">
        <f t="shared" si="424"/>
        <v/>
      </c>
      <c r="Y1577" s="133" t="str">
        <f t="shared" si="425"/>
        <v/>
      </c>
      <c r="Z1577" s="135" t="str">
        <f t="shared" si="426"/>
        <v/>
      </c>
      <c r="AA1577" s="113"/>
      <c r="AB1577" s="113"/>
      <c r="AC1577" s="113"/>
      <c r="AD1577" s="113"/>
      <c r="AE1577" s="138"/>
      <c r="AF1577" s="138"/>
      <c r="AG1577" s="138"/>
      <c r="AH1577" s="113"/>
      <c r="AI1577" s="253" t="s">
        <v>6422</v>
      </c>
      <c r="AJ1577" s="234" t="s">
        <v>731</v>
      </c>
      <c r="AK1577" s="235">
        <v>0.04</v>
      </c>
      <c r="AL1577" s="254">
        <v>0</v>
      </c>
      <c r="AM1577" s="113" t="s">
        <v>2622</v>
      </c>
    </row>
    <row r="1578" spans="1:39" ht="12.75">
      <c r="A1578" s="114" t="str">
        <f t="shared" si="427"/>
        <v/>
      </c>
      <c r="B1578" s="115"/>
      <c r="C1578" s="116"/>
      <c r="D1578" s="116"/>
      <c r="E1578" s="146"/>
      <c r="F1578" s="146"/>
      <c r="G1578" s="147"/>
      <c r="H1578" s="117"/>
      <c r="I1578" s="118" t="str">
        <f t="shared" si="411"/>
        <v/>
      </c>
      <c r="J1578" s="119"/>
      <c r="K1578" s="120">
        <v>1</v>
      </c>
      <c r="L1578" s="121">
        <f t="shared" si="416"/>
        <v>0</v>
      </c>
      <c r="M1578" s="122" t="str">
        <f t="shared" si="412"/>
        <v/>
      </c>
      <c r="N1578" s="123" t="str">
        <f t="shared" si="413"/>
        <v/>
      </c>
      <c r="O1578" s="124" t="str">
        <f t="shared" si="417"/>
        <v/>
      </c>
      <c r="P1578" s="125" t="e">
        <f t="shared" si="414"/>
        <v>#N/A</v>
      </c>
      <c r="Q1578" s="126">
        <f t="shared" si="415"/>
        <v>0</v>
      </c>
      <c r="R1578" s="127">
        <f t="shared" si="418"/>
        <v>0</v>
      </c>
      <c r="S1578" s="132" t="str">
        <f t="shared" si="419"/>
        <v/>
      </c>
      <c r="T1578" s="133" t="str">
        <f t="shared" si="420"/>
        <v/>
      </c>
      <c r="U1578" s="133" t="str">
        <f t="shared" si="421"/>
        <v/>
      </c>
      <c r="V1578" s="133" t="str">
        <f t="shared" si="422"/>
        <v/>
      </c>
      <c r="W1578" s="133" t="str">
        <f t="shared" si="423"/>
        <v/>
      </c>
      <c r="X1578" s="134" t="str">
        <f t="shared" si="424"/>
        <v/>
      </c>
      <c r="Y1578" s="133" t="str">
        <f t="shared" si="425"/>
        <v/>
      </c>
      <c r="Z1578" s="135" t="str">
        <f t="shared" si="426"/>
        <v/>
      </c>
      <c r="AA1578" s="113"/>
      <c r="AB1578" s="113"/>
      <c r="AC1578" s="113"/>
      <c r="AD1578" s="113"/>
      <c r="AE1578" s="138"/>
      <c r="AF1578" s="138"/>
      <c r="AG1578" s="138"/>
      <c r="AH1578" s="113"/>
      <c r="AI1578" s="253" t="s">
        <v>1039</v>
      </c>
      <c r="AJ1578" s="234" t="s">
        <v>731</v>
      </c>
      <c r="AK1578" s="235">
        <v>0.04</v>
      </c>
      <c r="AL1578" s="254">
        <v>0</v>
      </c>
      <c r="AM1578" s="113" t="s">
        <v>2622</v>
      </c>
    </row>
    <row r="1579" spans="1:39" ht="12.75">
      <c r="A1579" s="114" t="str">
        <f t="shared" si="427"/>
        <v/>
      </c>
      <c r="B1579" s="115"/>
      <c r="C1579" s="116"/>
      <c r="D1579" s="116"/>
      <c r="E1579" s="146"/>
      <c r="F1579" s="146"/>
      <c r="G1579" s="147"/>
      <c r="H1579" s="117"/>
      <c r="I1579" s="118" t="str">
        <f t="shared" si="411"/>
        <v/>
      </c>
      <c r="J1579" s="119"/>
      <c r="K1579" s="120">
        <v>1</v>
      </c>
      <c r="L1579" s="121">
        <f t="shared" si="416"/>
        <v>0</v>
      </c>
      <c r="M1579" s="122" t="str">
        <f t="shared" si="412"/>
        <v/>
      </c>
      <c r="N1579" s="123" t="str">
        <f t="shared" si="413"/>
        <v/>
      </c>
      <c r="O1579" s="124" t="str">
        <f t="shared" si="417"/>
        <v/>
      </c>
      <c r="P1579" s="125" t="e">
        <f t="shared" si="414"/>
        <v>#N/A</v>
      </c>
      <c r="Q1579" s="126">
        <f t="shared" si="415"/>
        <v>0</v>
      </c>
      <c r="R1579" s="127">
        <f t="shared" si="418"/>
        <v>0</v>
      </c>
      <c r="S1579" s="132" t="str">
        <f t="shared" si="419"/>
        <v/>
      </c>
      <c r="T1579" s="133" t="str">
        <f t="shared" si="420"/>
        <v/>
      </c>
      <c r="U1579" s="133" t="str">
        <f t="shared" si="421"/>
        <v/>
      </c>
      <c r="V1579" s="133" t="str">
        <f t="shared" si="422"/>
        <v/>
      </c>
      <c r="W1579" s="133" t="str">
        <f t="shared" si="423"/>
        <v/>
      </c>
      <c r="X1579" s="134" t="str">
        <f t="shared" si="424"/>
        <v/>
      </c>
      <c r="Y1579" s="133" t="str">
        <f t="shared" si="425"/>
        <v/>
      </c>
      <c r="Z1579" s="135" t="str">
        <f t="shared" si="426"/>
        <v/>
      </c>
      <c r="AA1579" s="113"/>
      <c r="AB1579" s="113"/>
      <c r="AC1579" s="113"/>
      <c r="AD1579" s="113"/>
      <c r="AE1579" s="138"/>
      <c r="AF1579" s="138"/>
      <c r="AG1579" s="138"/>
      <c r="AH1579" s="113"/>
      <c r="AI1579" s="253" t="s">
        <v>1040</v>
      </c>
      <c r="AJ1579" s="234" t="s">
        <v>731</v>
      </c>
      <c r="AK1579" s="235">
        <v>0.04</v>
      </c>
      <c r="AL1579" s="254">
        <v>0</v>
      </c>
      <c r="AM1579" s="113" t="s">
        <v>2622</v>
      </c>
    </row>
    <row r="1580" spans="1:39" ht="12.75">
      <c r="A1580" s="114" t="str">
        <f t="shared" si="427"/>
        <v/>
      </c>
      <c r="B1580" s="115"/>
      <c r="C1580" s="116"/>
      <c r="D1580" s="116"/>
      <c r="E1580" s="146"/>
      <c r="F1580" s="146"/>
      <c r="G1580" s="147"/>
      <c r="H1580" s="117"/>
      <c r="I1580" s="118" t="str">
        <f t="shared" si="411"/>
        <v/>
      </c>
      <c r="J1580" s="119"/>
      <c r="K1580" s="120">
        <v>1</v>
      </c>
      <c r="L1580" s="121">
        <f t="shared" si="416"/>
        <v>0</v>
      </c>
      <c r="M1580" s="122" t="str">
        <f t="shared" si="412"/>
        <v/>
      </c>
      <c r="N1580" s="123" t="str">
        <f t="shared" si="413"/>
        <v/>
      </c>
      <c r="O1580" s="124" t="str">
        <f t="shared" si="417"/>
        <v/>
      </c>
      <c r="P1580" s="125" t="e">
        <f t="shared" si="414"/>
        <v>#N/A</v>
      </c>
      <c r="Q1580" s="126">
        <f t="shared" si="415"/>
        <v>0</v>
      </c>
      <c r="R1580" s="127">
        <f t="shared" si="418"/>
        <v>0</v>
      </c>
      <c r="S1580" s="132" t="str">
        <f t="shared" si="419"/>
        <v/>
      </c>
      <c r="T1580" s="133" t="str">
        <f t="shared" si="420"/>
        <v/>
      </c>
      <c r="U1580" s="133" t="str">
        <f t="shared" si="421"/>
        <v/>
      </c>
      <c r="V1580" s="133" t="str">
        <f t="shared" si="422"/>
        <v/>
      </c>
      <c r="W1580" s="133" t="str">
        <f t="shared" si="423"/>
        <v/>
      </c>
      <c r="X1580" s="134" t="str">
        <f t="shared" si="424"/>
        <v/>
      </c>
      <c r="Y1580" s="133" t="str">
        <f t="shared" si="425"/>
        <v/>
      </c>
      <c r="Z1580" s="135" t="str">
        <f t="shared" si="426"/>
        <v/>
      </c>
      <c r="AA1580" s="113"/>
      <c r="AB1580" s="113"/>
      <c r="AC1580" s="113"/>
      <c r="AD1580" s="113"/>
      <c r="AE1580" s="138"/>
      <c r="AF1580" s="138"/>
      <c r="AG1580" s="138"/>
      <c r="AH1580" s="113"/>
      <c r="AI1580" s="253" t="s">
        <v>1041</v>
      </c>
      <c r="AJ1580" s="234" t="s">
        <v>731</v>
      </c>
      <c r="AK1580" s="235">
        <v>0.04</v>
      </c>
      <c r="AL1580" s="254">
        <v>0</v>
      </c>
      <c r="AM1580" s="113" t="s">
        <v>2622</v>
      </c>
    </row>
    <row r="1581" spans="1:39" ht="12.75">
      <c r="A1581" s="114" t="str">
        <f t="shared" si="427"/>
        <v/>
      </c>
      <c r="B1581" s="115"/>
      <c r="C1581" s="116"/>
      <c r="D1581" s="116"/>
      <c r="E1581" s="146"/>
      <c r="F1581" s="146"/>
      <c r="G1581" s="147"/>
      <c r="H1581" s="117"/>
      <c r="I1581" s="118" t="str">
        <f t="shared" si="411"/>
        <v/>
      </c>
      <c r="J1581" s="119"/>
      <c r="K1581" s="120">
        <v>1</v>
      </c>
      <c r="L1581" s="121">
        <f t="shared" si="416"/>
        <v>0</v>
      </c>
      <c r="M1581" s="122" t="str">
        <f t="shared" si="412"/>
        <v/>
      </c>
      <c r="N1581" s="123" t="str">
        <f t="shared" si="413"/>
        <v/>
      </c>
      <c r="O1581" s="124" t="str">
        <f t="shared" si="417"/>
        <v/>
      </c>
      <c r="P1581" s="125" t="e">
        <f t="shared" si="414"/>
        <v>#N/A</v>
      </c>
      <c r="Q1581" s="126">
        <f t="shared" si="415"/>
        <v>0</v>
      </c>
      <c r="R1581" s="127">
        <f t="shared" si="418"/>
        <v>0</v>
      </c>
      <c r="S1581" s="132" t="str">
        <f t="shared" si="419"/>
        <v/>
      </c>
      <c r="T1581" s="133" t="str">
        <f t="shared" si="420"/>
        <v/>
      </c>
      <c r="U1581" s="133" t="str">
        <f t="shared" si="421"/>
        <v/>
      </c>
      <c r="V1581" s="133" t="str">
        <f t="shared" si="422"/>
        <v/>
      </c>
      <c r="W1581" s="133" t="str">
        <f t="shared" si="423"/>
        <v/>
      </c>
      <c r="X1581" s="134" t="str">
        <f t="shared" si="424"/>
        <v/>
      </c>
      <c r="Y1581" s="133" t="str">
        <f t="shared" si="425"/>
        <v/>
      </c>
      <c r="Z1581" s="135" t="str">
        <f t="shared" si="426"/>
        <v/>
      </c>
      <c r="AA1581" s="113"/>
      <c r="AB1581" s="113"/>
      <c r="AC1581" s="113"/>
      <c r="AD1581" s="113"/>
      <c r="AE1581" s="138"/>
      <c r="AF1581" s="138"/>
      <c r="AG1581" s="138"/>
      <c r="AH1581" s="113"/>
      <c r="AI1581" s="253" t="s">
        <v>1042</v>
      </c>
      <c r="AJ1581" s="234" t="s">
        <v>731</v>
      </c>
      <c r="AK1581" s="235">
        <v>0.04</v>
      </c>
      <c r="AL1581" s="254">
        <v>0</v>
      </c>
      <c r="AM1581" s="113" t="s">
        <v>2622</v>
      </c>
    </row>
    <row r="1582" spans="1:39" ht="12.75">
      <c r="A1582" s="114" t="str">
        <f t="shared" si="427"/>
        <v/>
      </c>
      <c r="B1582" s="115"/>
      <c r="C1582" s="116"/>
      <c r="D1582" s="116"/>
      <c r="E1582" s="146"/>
      <c r="F1582" s="146"/>
      <c r="G1582" s="147"/>
      <c r="H1582" s="117"/>
      <c r="I1582" s="118" t="str">
        <f t="shared" si="411"/>
        <v/>
      </c>
      <c r="J1582" s="119"/>
      <c r="K1582" s="120">
        <v>1</v>
      </c>
      <c r="L1582" s="121">
        <f t="shared" si="416"/>
        <v>0</v>
      </c>
      <c r="M1582" s="122" t="str">
        <f t="shared" si="412"/>
        <v/>
      </c>
      <c r="N1582" s="123" t="str">
        <f t="shared" si="413"/>
        <v/>
      </c>
      <c r="O1582" s="124" t="str">
        <f t="shared" si="417"/>
        <v/>
      </c>
      <c r="P1582" s="125" t="e">
        <f t="shared" si="414"/>
        <v>#N/A</v>
      </c>
      <c r="Q1582" s="126">
        <f t="shared" si="415"/>
        <v>0</v>
      </c>
      <c r="R1582" s="127">
        <f t="shared" si="418"/>
        <v>0</v>
      </c>
      <c r="S1582" s="132" t="str">
        <f t="shared" si="419"/>
        <v/>
      </c>
      <c r="T1582" s="133" t="str">
        <f t="shared" si="420"/>
        <v/>
      </c>
      <c r="U1582" s="133" t="str">
        <f t="shared" si="421"/>
        <v/>
      </c>
      <c r="V1582" s="133" t="str">
        <f t="shared" si="422"/>
        <v/>
      </c>
      <c r="W1582" s="133" t="str">
        <f t="shared" si="423"/>
        <v/>
      </c>
      <c r="X1582" s="134" t="str">
        <f t="shared" si="424"/>
        <v/>
      </c>
      <c r="Y1582" s="133" t="str">
        <f t="shared" si="425"/>
        <v/>
      </c>
      <c r="Z1582" s="135" t="str">
        <f t="shared" si="426"/>
        <v/>
      </c>
      <c r="AA1582" s="113"/>
      <c r="AB1582" s="113"/>
      <c r="AC1582" s="113"/>
      <c r="AD1582" s="113"/>
      <c r="AE1582" s="138"/>
      <c r="AF1582" s="138"/>
      <c r="AG1582" s="138"/>
      <c r="AH1582" s="113"/>
      <c r="AI1582" s="253" t="s">
        <v>1043</v>
      </c>
      <c r="AJ1582" s="234" t="s">
        <v>731</v>
      </c>
      <c r="AK1582" s="235">
        <v>0.04</v>
      </c>
      <c r="AL1582" s="254">
        <v>0</v>
      </c>
      <c r="AM1582" s="113" t="s">
        <v>2622</v>
      </c>
    </row>
    <row r="1583" spans="1:39" ht="12.75">
      <c r="A1583" s="114" t="str">
        <f t="shared" si="427"/>
        <v/>
      </c>
      <c r="B1583" s="115"/>
      <c r="C1583" s="116"/>
      <c r="D1583" s="116"/>
      <c r="E1583" s="146"/>
      <c r="F1583" s="146"/>
      <c r="G1583" s="147"/>
      <c r="H1583" s="117"/>
      <c r="I1583" s="118" t="str">
        <f t="shared" si="411"/>
        <v/>
      </c>
      <c r="J1583" s="119"/>
      <c r="K1583" s="120">
        <v>1</v>
      </c>
      <c r="L1583" s="121">
        <f t="shared" si="416"/>
        <v>0</v>
      </c>
      <c r="M1583" s="122" t="str">
        <f t="shared" si="412"/>
        <v/>
      </c>
      <c r="N1583" s="123" t="str">
        <f t="shared" si="413"/>
        <v/>
      </c>
      <c r="O1583" s="124" t="str">
        <f t="shared" si="417"/>
        <v/>
      </c>
      <c r="P1583" s="125" t="e">
        <f t="shared" si="414"/>
        <v>#N/A</v>
      </c>
      <c r="Q1583" s="126">
        <f t="shared" si="415"/>
        <v>0</v>
      </c>
      <c r="R1583" s="127">
        <f t="shared" si="418"/>
        <v>0</v>
      </c>
      <c r="S1583" s="132" t="str">
        <f t="shared" si="419"/>
        <v/>
      </c>
      <c r="T1583" s="133" t="str">
        <f t="shared" si="420"/>
        <v/>
      </c>
      <c r="U1583" s="133" t="str">
        <f t="shared" si="421"/>
        <v/>
      </c>
      <c r="V1583" s="133" t="str">
        <f t="shared" si="422"/>
        <v/>
      </c>
      <c r="W1583" s="133" t="str">
        <f t="shared" si="423"/>
        <v/>
      </c>
      <c r="X1583" s="134" t="str">
        <f t="shared" si="424"/>
        <v/>
      </c>
      <c r="Y1583" s="133" t="str">
        <f t="shared" si="425"/>
        <v/>
      </c>
      <c r="Z1583" s="135" t="str">
        <f t="shared" si="426"/>
        <v/>
      </c>
      <c r="AA1583" s="113"/>
      <c r="AB1583" s="113"/>
      <c r="AC1583" s="113"/>
      <c r="AD1583" s="113"/>
      <c r="AE1583" s="138"/>
      <c r="AF1583" s="138"/>
      <c r="AG1583" s="138"/>
      <c r="AH1583" s="113"/>
      <c r="AI1583" s="253" t="s">
        <v>1044</v>
      </c>
      <c r="AJ1583" s="234" t="s">
        <v>731</v>
      </c>
      <c r="AK1583" s="235">
        <v>0.04</v>
      </c>
      <c r="AL1583" s="254">
        <v>0</v>
      </c>
      <c r="AM1583" s="113" t="s">
        <v>2622</v>
      </c>
    </row>
    <row r="1584" spans="1:39" ht="12.75">
      <c r="A1584" s="114" t="str">
        <f t="shared" si="427"/>
        <v/>
      </c>
      <c r="B1584" s="115"/>
      <c r="C1584" s="116"/>
      <c r="D1584" s="116"/>
      <c r="E1584" s="146"/>
      <c r="F1584" s="146"/>
      <c r="G1584" s="147"/>
      <c r="H1584" s="117"/>
      <c r="I1584" s="118" t="str">
        <f t="shared" si="411"/>
        <v/>
      </c>
      <c r="J1584" s="119"/>
      <c r="K1584" s="120">
        <v>1</v>
      </c>
      <c r="L1584" s="121">
        <f t="shared" si="416"/>
        <v>0</v>
      </c>
      <c r="M1584" s="122" t="str">
        <f t="shared" si="412"/>
        <v/>
      </c>
      <c r="N1584" s="123" t="str">
        <f t="shared" si="413"/>
        <v/>
      </c>
      <c r="O1584" s="124" t="str">
        <f t="shared" si="417"/>
        <v/>
      </c>
      <c r="P1584" s="125" t="e">
        <f t="shared" si="414"/>
        <v>#N/A</v>
      </c>
      <c r="Q1584" s="126">
        <f t="shared" si="415"/>
        <v>0</v>
      </c>
      <c r="R1584" s="127">
        <f t="shared" si="418"/>
        <v>0</v>
      </c>
      <c r="S1584" s="132" t="str">
        <f t="shared" si="419"/>
        <v/>
      </c>
      <c r="T1584" s="133" t="str">
        <f t="shared" si="420"/>
        <v/>
      </c>
      <c r="U1584" s="133" t="str">
        <f t="shared" si="421"/>
        <v/>
      </c>
      <c r="V1584" s="133" t="str">
        <f t="shared" si="422"/>
        <v/>
      </c>
      <c r="W1584" s="133" t="str">
        <f t="shared" si="423"/>
        <v/>
      </c>
      <c r="X1584" s="134" t="str">
        <f t="shared" si="424"/>
        <v/>
      </c>
      <c r="Y1584" s="133" t="str">
        <f t="shared" si="425"/>
        <v/>
      </c>
      <c r="Z1584" s="135" t="str">
        <f t="shared" si="426"/>
        <v/>
      </c>
      <c r="AA1584" s="113"/>
      <c r="AB1584" s="113"/>
      <c r="AC1584" s="113"/>
      <c r="AD1584" s="113"/>
      <c r="AE1584" s="138"/>
      <c r="AF1584" s="138"/>
      <c r="AG1584" s="138"/>
      <c r="AH1584" s="113"/>
      <c r="AI1584" s="253" t="s">
        <v>1045</v>
      </c>
      <c r="AJ1584" s="234" t="s">
        <v>731</v>
      </c>
      <c r="AK1584" s="235">
        <v>0.04</v>
      </c>
      <c r="AL1584" s="254">
        <v>0</v>
      </c>
      <c r="AM1584" s="113" t="s">
        <v>2622</v>
      </c>
    </row>
    <row r="1585" spans="1:39" ht="12.75">
      <c r="A1585" s="114" t="str">
        <f t="shared" si="427"/>
        <v/>
      </c>
      <c r="B1585" s="115"/>
      <c r="C1585" s="116"/>
      <c r="D1585" s="116"/>
      <c r="E1585" s="146"/>
      <c r="F1585" s="146"/>
      <c r="G1585" s="147"/>
      <c r="H1585" s="117"/>
      <c r="I1585" s="118" t="str">
        <f t="shared" si="411"/>
        <v/>
      </c>
      <c r="J1585" s="119"/>
      <c r="K1585" s="120">
        <v>1</v>
      </c>
      <c r="L1585" s="121">
        <f t="shared" si="416"/>
        <v>0</v>
      </c>
      <c r="M1585" s="122" t="str">
        <f t="shared" si="412"/>
        <v/>
      </c>
      <c r="N1585" s="123" t="str">
        <f t="shared" si="413"/>
        <v/>
      </c>
      <c r="O1585" s="124" t="str">
        <f t="shared" si="417"/>
        <v/>
      </c>
      <c r="P1585" s="125" t="e">
        <f t="shared" si="414"/>
        <v>#N/A</v>
      </c>
      <c r="Q1585" s="126">
        <f t="shared" si="415"/>
        <v>0</v>
      </c>
      <c r="R1585" s="127">
        <f t="shared" si="418"/>
        <v>0</v>
      </c>
      <c r="S1585" s="132" t="str">
        <f t="shared" si="419"/>
        <v/>
      </c>
      <c r="T1585" s="133" t="str">
        <f t="shared" si="420"/>
        <v/>
      </c>
      <c r="U1585" s="133" t="str">
        <f t="shared" si="421"/>
        <v/>
      </c>
      <c r="V1585" s="133" t="str">
        <f t="shared" si="422"/>
        <v/>
      </c>
      <c r="W1585" s="133" t="str">
        <f t="shared" si="423"/>
        <v/>
      </c>
      <c r="X1585" s="134" t="str">
        <f t="shared" si="424"/>
        <v/>
      </c>
      <c r="Y1585" s="133" t="str">
        <f t="shared" si="425"/>
        <v/>
      </c>
      <c r="Z1585" s="135" t="str">
        <f t="shared" si="426"/>
        <v/>
      </c>
      <c r="AA1585" s="113"/>
      <c r="AB1585" s="113"/>
      <c r="AC1585" s="113"/>
      <c r="AD1585" s="113"/>
      <c r="AE1585" s="138"/>
      <c r="AF1585" s="138"/>
      <c r="AG1585" s="138"/>
      <c r="AH1585" s="113"/>
      <c r="AI1585" s="253" t="s">
        <v>1046</v>
      </c>
      <c r="AJ1585" s="234" t="s">
        <v>731</v>
      </c>
      <c r="AK1585" s="235">
        <v>0.04</v>
      </c>
      <c r="AL1585" s="254">
        <v>0</v>
      </c>
      <c r="AM1585" s="113" t="s">
        <v>2622</v>
      </c>
    </row>
    <row r="1586" spans="1:39" ht="12.75">
      <c r="A1586" s="114" t="str">
        <f t="shared" si="427"/>
        <v/>
      </c>
      <c r="B1586" s="115"/>
      <c r="C1586" s="116"/>
      <c r="D1586" s="116"/>
      <c r="E1586" s="146"/>
      <c r="F1586" s="146"/>
      <c r="G1586" s="147"/>
      <c r="H1586" s="117"/>
      <c r="I1586" s="118" t="str">
        <f t="shared" si="411"/>
        <v/>
      </c>
      <c r="J1586" s="119"/>
      <c r="K1586" s="120">
        <v>1</v>
      </c>
      <c r="L1586" s="121">
        <f t="shared" si="416"/>
        <v>0</v>
      </c>
      <c r="M1586" s="122" t="str">
        <f t="shared" si="412"/>
        <v/>
      </c>
      <c r="N1586" s="123" t="str">
        <f t="shared" si="413"/>
        <v/>
      </c>
      <c r="O1586" s="124" t="str">
        <f t="shared" si="417"/>
        <v/>
      </c>
      <c r="P1586" s="125" t="e">
        <f t="shared" si="414"/>
        <v>#N/A</v>
      </c>
      <c r="Q1586" s="126">
        <f t="shared" si="415"/>
        <v>0</v>
      </c>
      <c r="R1586" s="127">
        <f t="shared" si="418"/>
        <v>0</v>
      </c>
      <c r="S1586" s="132" t="str">
        <f t="shared" si="419"/>
        <v/>
      </c>
      <c r="T1586" s="133" t="str">
        <f t="shared" si="420"/>
        <v/>
      </c>
      <c r="U1586" s="133" t="str">
        <f t="shared" si="421"/>
        <v/>
      </c>
      <c r="V1586" s="133" t="str">
        <f t="shared" si="422"/>
        <v/>
      </c>
      <c r="W1586" s="133" t="str">
        <f t="shared" si="423"/>
        <v/>
      </c>
      <c r="X1586" s="134" t="str">
        <f t="shared" si="424"/>
        <v/>
      </c>
      <c r="Y1586" s="133" t="str">
        <f t="shared" si="425"/>
        <v/>
      </c>
      <c r="Z1586" s="135" t="str">
        <f t="shared" si="426"/>
        <v/>
      </c>
      <c r="AA1586" s="113"/>
      <c r="AB1586" s="113"/>
      <c r="AC1586" s="113"/>
      <c r="AD1586" s="113"/>
      <c r="AE1586" s="138"/>
      <c r="AF1586" s="138"/>
      <c r="AG1586" s="138"/>
      <c r="AH1586" s="113"/>
      <c r="AI1586" s="253" t="s">
        <v>1047</v>
      </c>
      <c r="AJ1586" s="234" t="s">
        <v>731</v>
      </c>
      <c r="AK1586" s="235">
        <v>0.04</v>
      </c>
      <c r="AL1586" s="254">
        <v>0</v>
      </c>
      <c r="AM1586" s="113" t="s">
        <v>2622</v>
      </c>
    </row>
    <row r="1587" spans="1:39" ht="12.75">
      <c r="A1587" s="114" t="str">
        <f t="shared" si="427"/>
        <v/>
      </c>
      <c r="B1587" s="115"/>
      <c r="C1587" s="116"/>
      <c r="D1587" s="116"/>
      <c r="E1587" s="146"/>
      <c r="F1587" s="146"/>
      <c r="G1587" s="147"/>
      <c r="H1587" s="117"/>
      <c r="I1587" s="118" t="str">
        <f t="shared" si="411"/>
        <v/>
      </c>
      <c r="J1587" s="119"/>
      <c r="K1587" s="120">
        <v>1</v>
      </c>
      <c r="L1587" s="121">
        <f t="shared" si="416"/>
        <v>0</v>
      </c>
      <c r="M1587" s="122" t="str">
        <f t="shared" si="412"/>
        <v/>
      </c>
      <c r="N1587" s="123" t="str">
        <f t="shared" si="413"/>
        <v/>
      </c>
      <c r="O1587" s="124" t="str">
        <f t="shared" si="417"/>
        <v/>
      </c>
      <c r="P1587" s="125" t="e">
        <f t="shared" si="414"/>
        <v>#N/A</v>
      </c>
      <c r="Q1587" s="126">
        <f t="shared" si="415"/>
        <v>0</v>
      </c>
      <c r="R1587" s="127">
        <f t="shared" si="418"/>
        <v>0</v>
      </c>
      <c r="S1587" s="132" t="str">
        <f t="shared" si="419"/>
        <v/>
      </c>
      <c r="T1587" s="133" t="str">
        <f t="shared" si="420"/>
        <v/>
      </c>
      <c r="U1587" s="133" t="str">
        <f t="shared" si="421"/>
        <v/>
      </c>
      <c r="V1587" s="133" t="str">
        <f t="shared" si="422"/>
        <v/>
      </c>
      <c r="W1587" s="133" t="str">
        <f t="shared" si="423"/>
        <v/>
      </c>
      <c r="X1587" s="134" t="str">
        <f t="shared" si="424"/>
        <v/>
      </c>
      <c r="Y1587" s="133" t="str">
        <f t="shared" si="425"/>
        <v/>
      </c>
      <c r="Z1587" s="135" t="str">
        <f t="shared" si="426"/>
        <v/>
      </c>
      <c r="AA1587" s="113"/>
      <c r="AB1587" s="113"/>
      <c r="AC1587" s="113"/>
      <c r="AD1587" s="113"/>
      <c r="AE1587" s="138"/>
      <c r="AF1587" s="138"/>
      <c r="AG1587" s="138"/>
      <c r="AH1587" s="113"/>
      <c r="AI1587" s="253" t="s">
        <v>3800</v>
      </c>
      <c r="AJ1587" s="234" t="s">
        <v>731</v>
      </c>
      <c r="AK1587" s="235">
        <v>0.04</v>
      </c>
      <c r="AL1587" s="254">
        <v>0</v>
      </c>
      <c r="AM1587" s="113" t="s">
        <v>2622</v>
      </c>
    </row>
    <row r="1588" spans="1:39" ht="12.75">
      <c r="A1588" s="114" t="str">
        <f t="shared" si="427"/>
        <v/>
      </c>
      <c r="B1588" s="115"/>
      <c r="C1588" s="116"/>
      <c r="D1588" s="116"/>
      <c r="E1588" s="146"/>
      <c r="F1588" s="146"/>
      <c r="G1588" s="147"/>
      <c r="H1588" s="117"/>
      <c r="I1588" s="118" t="str">
        <f t="shared" si="411"/>
        <v/>
      </c>
      <c r="J1588" s="119"/>
      <c r="K1588" s="120">
        <v>1</v>
      </c>
      <c r="L1588" s="121">
        <f t="shared" si="416"/>
        <v>0</v>
      </c>
      <c r="M1588" s="122" t="str">
        <f t="shared" si="412"/>
        <v/>
      </c>
      <c r="N1588" s="123" t="str">
        <f t="shared" si="413"/>
        <v/>
      </c>
      <c r="O1588" s="124" t="str">
        <f t="shared" si="417"/>
        <v/>
      </c>
      <c r="P1588" s="125" t="e">
        <f t="shared" si="414"/>
        <v>#N/A</v>
      </c>
      <c r="Q1588" s="126">
        <f t="shared" si="415"/>
        <v>0</v>
      </c>
      <c r="R1588" s="127">
        <f t="shared" si="418"/>
        <v>0</v>
      </c>
      <c r="S1588" s="132" t="str">
        <f t="shared" si="419"/>
        <v/>
      </c>
      <c r="T1588" s="133" t="str">
        <f t="shared" si="420"/>
        <v/>
      </c>
      <c r="U1588" s="133" t="str">
        <f t="shared" si="421"/>
        <v/>
      </c>
      <c r="V1588" s="133" t="str">
        <f t="shared" si="422"/>
        <v/>
      </c>
      <c r="W1588" s="133" t="str">
        <f t="shared" si="423"/>
        <v/>
      </c>
      <c r="X1588" s="134" t="str">
        <f t="shared" si="424"/>
        <v/>
      </c>
      <c r="Y1588" s="133" t="str">
        <f t="shared" si="425"/>
        <v/>
      </c>
      <c r="Z1588" s="135" t="str">
        <f t="shared" si="426"/>
        <v/>
      </c>
      <c r="AA1588" s="113"/>
      <c r="AB1588" s="113"/>
      <c r="AC1588" s="113"/>
      <c r="AD1588" s="113"/>
      <c r="AE1588" s="138"/>
      <c r="AF1588" s="138"/>
      <c r="AG1588" s="138"/>
      <c r="AH1588" s="113"/>
      <c r="AI1588" s="253" t="s">
        <v>464</v>
      </c>
      <c r="AJ1588" s="234" t="s">
        <v>731</v>
      </c>
      <c r="AK1588" s="235">
        <v>0.04</v>
      </c>
      <c r="AL1588" s="254">
        <v>0</v>
      </c>
      <c r="AM1588" s="113" t="s">
        <v>2622</v>
      </c>
    </row>
    <row r="1589" spans="1:39" ht="12.75">
      <c r="A1589" s="114" t="str">
        <f t="shared" si="427"/>
        <v/>
      </c>
      <c r="B1589" s="115"/>
      <c r="C1589" s="116"/>
      <c r="D1589" s="116"/>
      <c r="E1589" s="146"/>
      <c r="F1589" s="146"/>
      <c r="G1589" s="147"/>
      <c r="H1589" s="117"/>
      <c r="I1589" s="118" t="str">
        <f t="shared" si="411"/>
        <v/>
      </c>
      <c r="J1589" s="119"/>
      <c r="K1589" s="120">
        <v>1</v>
      </c>
      <c r="L1589" s="121">
        <f t="shared" si="416"/>
        <v>0</v>
      </c>
      <c r="M1589" s="122" t="str">
        <f t="shared" si="412"/>
        <v/>
      </c>
      <c r="N1589" s="123" t="str">
        <f t="shared" si="413"/>
        <v/>
      </c>
      <c r="O1589" s="124" t="str">
        <f t="shared" si="417"/>
        <v/>
      </c>
      <c r="P1589" s="125" t="e">
        <f t="shared" si="414"/>
        <v>#N/A</v>
      </c>
      <c r="Q1589" s="126">
        <f t="shared" si="415"/>
        <v>0</v>
      </c>
      <c r="R1589" s="127">
        <f t="shared" si="418"/>
        <v>0</v>
      </c>
      <c r="S1589" s="132" t="str">
        <f t="shared" si="419"/>
        <v/>
      </c>
      <c r="T1589" s="133" t="str">
        <f t="shared" si="420"/>
        <v/>
      </c>
      <c r="U1589" s="133" t="str">
        <f t="shared" si="421"/>
        <v/>
      </c>
      <c r="V1589" s="133" t="str">
        <f t="shared" si="422"/>
        <v/>
      </c>
      <c r="W1589" s="133" t="str">
        <f t="shared" si="423"/>
        <v/>
      </c>
      <c r="X1589" s="134" t="str">
        <f t="shared" si="424"/>
        <v/>
      </c>
      <c r="Y1589" s="133" t="str">
        <f t="shared" si="425"/>
        <v/>
      </c>
      <c r="Z1589" s="135" t="str">
        <f t="shared" si="426"/>
        <v/>
      </c>
      <c r="AA1589" s="113"/>
      <c r="AB1589" s="113"/>
      <c r="AC1589" s="113"/>
      <c r="AD1589" s="113"/>
      <c r="AE1589" s="138"/>
      <c r="AF1589" s="138"/>
      <c r="AG1589" s="138"/>
      <c r="AH1589" s="113"/>
      <c r="AI1589" s="253" t="s">
        <v>465</v>
      </c>
      <c r="AJ1589" s="234" t="s">
        <v>731</v>
      </c>
      <c r="AK1589" s="235">
        <v>0.04</v>
      </c>
      <c r="AL1589" s="254">
        <v>0</v>
      </c>
      <c r="AM1589" s="113" t="s">
        <v>2622</v>
      </c>
    </row>
    <row r="1590" spans="1:39" ht="12.75">
      <c r="A1590" s="114" t="str">
        <f t="shared" si="427"/>
        <v/>
      </c>
      <c r="B1590" s="115"/>
      <c r="C1590" s="116"/>
      <c r="D1590" s="116"/>
      <c r="E1590" s="146"/>
      <c r="F1590" s="146"/>
      <c r="G1590" s="147"/>
      <c r="H1590" s="117"/>
      <c r="I1590" s="118" t="str">
        <f t="shared" si="411"/>
        <v/>
      </c>
      <c r="J1590" s="119"/>
      <c r="K1590" s="120">
        <v>1</v>
      </c>
      <c r="L1590" s="121">
        <f t="shared" si="416"/>
        <v>0</v>
      </c>
      <c r="M1590" s="122" t="str">
        <f t="shared" si="412"/>
        <v/>
      </c>
      <c r="N1590" s="123" t="str">
        <f t="shared" si="413"/>
        <v/>
      </c>
      <c r="O1590" s="124" t="str">
        <f t="shared" si="417"/>
        <v/>
      </c>
      <c r="P1590" s="125" t="e">
        <f t="shared" si="414"/>
        <v>#N/A</v>
      </c>
      <c r="Q1590" s="126">
        <f t="shared" si="415"/>
        <v>0</v>
      </c>
      <c r="R1590" s="127">
        <f t="shared" si="418"/>
        <v>0</v>
      </c>
      <c r="S1590" s="132" t="str">
        <f t="shared" si="419"/>
        <v/>
      </c>
      <c r="T1590" s="133" t="str">
        <f t="shared" si="420"/>
        <v/>
      </c>
      <c r="U1590" s="133" t="str">
        <f t="shared" si="421"/>
        <v/>
      </c>
      <c r="V1590" s="133" t="str">
        <f t="shared" si="422"/>
        <v/>
      </c>
      <c r="W1590" s="133" t="str">
        <f t="shared" si="423"/>
        <v/>
      </c>
      <c r="X1590" s="134" t="str">
        <f t="shared" si="424"/>
        <v/>
      </c>
      <c r="Y1590" s="133" t="str">
        <f t="shared" si="425"/>
        <v/>
      </c>
      <c r="Z1590" s="135" t="str">
        <f t="shared" si="426"/>
        <v/>
      </c>
      <c r="AA1590" s="113"/>
      <c r="AB1590" s="113"/>
      <c r="AC1590" s="113"/>
      <c r="AD1590" s="113"/>
      <c r="AE1590" s="138"/>
      <c r="AF1590" s="138"/>
      <c r="AG1590" s="138"/>
      <c r="AH1590" s="113"/>
      <c r="AI1590" s="253" t="s">
        <v>5208</v>
      </c>
      <c r="AJ1590" s="234" t="s">
        <v>731</v>
      </c>
      <c r="AK1590" s="235">
        <v>0.04</v>
      </c>
      <c r="AL1590" s="254">
        <v>0</v>
      </c>
      <c r="AM1590" s="113" t="s">
        <v>2622</v>
      </c>
    </row>
    <row r="1591" spans="1:39" ht="12.75">
      <c r="A1591" s="114" t="str">
        <f t="shared" si="427"/>
        <v/>
      </c>
      <c r="B1591" s="115"/>
      <c r="C1591" s="116"/>
      <c r="D1591" s="116"/>
      <c r="E1591" s="146"/>
      <c r="F1591" s="146"/>
      <c r="G1591" s="147"/>
      <c r="H1591" s="117"/>
      <c r="I1591" s="118" t="str">
        <f t="shared" si="411"/>
        <v/>
      </c>
      <c r="J1591" s="119"/>
      <c r="K1591" s="120">
        <v>1</v>
      </c>
      <c r="L1591" s="121">
        <f t="shared" si="416"/>
        <v>0</v>
      </c>
      <c r="M1591" s="122" t="str">
        <f t="shared" si="412"/>
        <v/>
      </c>
      <c r="N1591" s="123" t="str">
        <f t="shared" si="413"/>
        <v/>
      </c>
      <c r="O1591" s="124" t="str">
        <f t="shared" si="417"/>
        <v/>
      </c>
      <c r="P1591" s="125" t="e">
        <f t="shared" si="414"/>
        <v>#N/A</v>
      </c>
      <c r="Q1591" s="126">
        <f t="shared" si="415"/>
        <v>0</v>
      </c>
      <c r="R1591" s="127">
        <f t="shared" si="418"/>
        <v>0</v>
      </c>
      <c r="S1591" s="132" t="str">
        <f t="shared" si="419"/>
        <v/>
      </c>
      <c r="T1591" s="133" t="str">
        <f t="shared" si="420"/>
        <v/>
      </c>
      <c r="U1591" s="133" t="str">
        <f t="shared" si="421"/>
        <v/>
      </c>
      <c r="V1591" s="133" t="str">
        <f t="shared" si="422"/>
        <v/>
      </c>
      <c r="W1591" s="133" t="str">
        <f t="shared" si="423"/>
        <v/>
      </c>
      <c r="X1591" s="134" t="str">
        <f t="shared" si="424"/>
        <v/>
      </c>
      <c r="Y1591" s="133" t="str">
        <f t="shared" si="425"/>
        <v/>
      </c>
      <c r="Z1591" s="135" t="str">
        <f t="shared" si="426"/>
        <v/>
      </c>
      <c r="AA1591" s="113"/>
      <c r="AB1591" s="113"/>
      <c r="AC1591" s="113"/>
      <c r="AD1591" s="113"/>
      <c r="AE1591" s="138"/>
      <c r="AF1591" s="138"/>
      <c r="AG1591" s="138"/>
      <c r="AH1591" s="113"/>
      <c r="AI1591" s="253" t="s">
        <v>5209</v>
      </c>
      <c r="AJ1591" s="234" t="s">
        <v>731</v>
      </c>
      <c r="AK1591" s="235">
        <v>0.04</v>
      </c>
      <c r="AL1591" s="254">
        <v>0</v>
      </c>
      <c r="AM1591" s="113" t="s">
        <v>2622</v>
      </c>
    </row>
    <row r="1592" spans="1:39" ht="12.75">
      <c r="A1592" s="114" t="str">
        <f t="shared" si="427"/>
        <v/>
      </c>
      <c r="B1592" s="115"/>
      <c r="C1592" s="116"/>
      <c r="D1592" s="116"/>
      <c r="E1592" s="146"/>
      <c r="F1592" s="146"/>
      <c r="G1592" s="147"/>
      <c r="H1592" s="117"/>
      <c r="I1592" s="118" t="str">
        <f t="shared" si="411"/>
        <v/>
      </c>
      <c r="J1592" s="119"/>
      <c r="K1592" s="120">
        <v>1</v>
      </c>
      <c r="L1592" s="121">
        <f t="shared" si="416"/>
        <v>0</v>
      </c>
      <c r="M1592" s="122" t="str">
        <f t="shared" si="412"/>
        <v/>
      </c>
      <c r="N1592" s="123" t="str">
        <f t="shared" si="413"/>
        <v/>
      </c>
      <c r="O1592" s="124" t="str">
        <f t="shared" si="417"/>
        <v/>
      </c>
      <c r="P1592" s="125" t="e">
        <f t="shared" si="414"/>
        <v>#N/A</v>
      </c>
      <c r="Q1592" s="126">
        <f t="shared" si="415"/>
        <v>0</v>
      </c>
      <c r="R1592" s="127">
        <f t="shared" si="418"/>
        <v>0</v>
      </c>
      <c r="S1592" s="132" t="str">
        <f t="shared" si="419"/>
        <v/>
      </c>
      <c r="T1592" s="133" t="str">
        <f t="shared" si="420"/>
        <v/>
      </c>
      <c r="U1592" s="133" t="str">
        <f t="shared" si="421"/>
        <v/>
      </c>
      <c r="V1592" s="133" t="str">
        <f t="shared" si="422"/>
        <v/>
      </c>
      <c r="W1592" s="133" t="str">
        <f t="shared" si="423"/>
        <v/>
      </c>
      <c r="X1592" s="134" t="str">
        <f t="shared" si="424"/>
        <v/>
      </c>
      <c r="Y1592" s="133" t="str">
        <f t="shared" si="425"/>
        <v/>
      </c>
      <c r="Z1592" s="135" t="str">
        <f t="shared" si="426"/>
        <v/>
      </c>
      <c r="AA1592" s="113"/>
      <c r="AB1592" s="113"/>
      <c r="AC1592" s="113"/>
      <c r="AD1592" s="113"/>
      <c r="AE1592" s="138"/>
      <c r="AF1592" s="138"/>
      <c r="AG1592" s="138"/>
      <c r="AH1592" s="113"/>
      <c r="AI1592" s="253" t="s">
        <v>466</v>
      </c>
      <c r="AJ1592" s="234" t="s">
        <v>731</v>
      </c>
      <c r="AK1592" s="235">
        <v>0.04</v>
      </c>
      <c r="AL1592" s="254">
        <v>0</v>
      </c>
      <c r="AM1592" s="113" t="s">
        <v>2622</v>
      </c>
    </row>
    <row r="1593" spans="1:39" ht="12.75">
      <c r="A1593" s="114" t="str">
        <f t="shared" si="427"/>
        <v/>
      </c>
      <c r="B1593" s="115"/>
      <c r="C1593" s="116"/>
      <c r="D1593" s="116"/>
      <c r="E1593" s="146"/>
      <c r="F1593" s="146"/>
      <c r="G1593" s="147"/>
      <c r="H1593" s="117"/>
      <c r="I1593" s="118" t="str">
        <f t="shared" si="411"/>
        <v/>
      </c>
      <c r="J1593" s="119"/>
      <c r="K1593" s="120">
        <v>1</v>
      </c>
      <c r="L1593" s="121">
        <f t="shared" si="416"/>
        <v>0</v>
      </c>
      <c r="M1593" s="122" t="str">
        <f t="shared" si="412"/>
        <v/>
      </c>
      <c r="N1593" s="123" t="str">
        <f t="shared" si="413"/>
        <v/>
      </c>
      <c r="O1593" s="124" t="str">
        <f t="shared" si="417"/>
        <v/>
      </c>
      <c r="P1593" s="125" t="e">
        <f t="shared" si="414"/>
        <v>#N/A</v>
      </c>
      <c r="Q1593" s="126">
        <f t="shared" si="415"/>
        <v>0</v>
      </c>
      <c r="R1593" s="127">
        <f t="shared" si="418"/>
        <v>0</v>
      </c>
      <c r="S1593" s="132" t="str">
        <f t="shared" si="419"/>
        <v/>
      </c>
      <c r="T1593" s="133" t="str">
        <f t="shared" si="420"/>
        <v/>
      </c>
      <c r="U1593" s="133" t="str">
        <f t="shared" si="421"/>
        <v/>
      </c>
      <c r="V1593" s="133" t="str">
        <f t="shared" si="422"/>
        <v/>
      </c>
      <c r="W1593" s="133" t="str">
        <f t="shared" si="423"/>
        <v/>
      </c>
      <c r="X1593" s="134" t="str">
        <f t="shared" si="424"/>
        <v/>
      </c>
      <c r="Y1593" s="133" t="str">
        <f t="shared" si="425"/>
        <v/>
      </c>
      <c r="Z1593" s="135" t="str">
        <f t="shared" si="426"/>
        <v/>
      </c>
      <c r="AA1593" s="113"/>
      <c r="AB1593" s="113"/>
      <c r="AC1593" s="113"/>
      <c r="AD1593" s="113"/>
      <c r="AE1593" s="138"/>
      <c r="AF1593" s="138"/>
      <c r="AG1593" s="138"/>
      <c r="AH1593" s="113"/>
      <c r="AI1593" s="253" t="s">
        <v>467</v>
      </c>
      <c r="AJ1593" s="234" t="s">
        <v>731</v>
      </c>
      <c r="AK1593" s="235">
        <v>0.04</v>
      </c>
      <c r="AL1593" s="254">
        <v>0</v>
      </c>
      <c r="AM1593" s="113" t="s">
        <v>2622</v>
      </c>
    </row>
    <row r="1594" spans="1:39" ht="12.75">
      <c r="A1594" s="114" t="str">
        <f t="shared" si="427"/>
        <v/>
      </c>
      <c r="B1594" s="115"/>
      <c r="C1594" s="116"/>
      <c r="D1594" s="116"/>
      <c r="E1594" s="146"/>
      <c r="F1594" s="146"/>
      <c r="G1594" s="147"/>
      <c r="H1594" s="117"/>
      <c r="I1594" s="118" t="str">
        <f t="shared" si="411"/>
        <v/>
      </c>
      <c r="J1594" s="119"/>
      <c r="K1594" s="120">
        <v>1</v>
      </c>
      <c r="L1594" s="121">
        <f t="shared" si="416"/>
        <v>0</v>
      </c>
      <c r="M1594" s="122" t="str">
        <f t="shared" si="412"/>
        <v/>
      </c>
      <c r="N1594" s="123" t="str">
        <f t="shared" si="413"/>
        <v/>
      </c>
      <c r="O1594" s="124" t="str">
        <f t="shared" si="417"/>
        <v/>
      </c>
      <c r="P1594" s="125" t="e">
        <f t="shared" si="414"/>
        <v>#N/A</v>
      </c>
      <c r="Q1594" s="126">
        <f t="shared" si="415"/>
        <v>0</v>
      </c>
      <c r="R1594" s="127">
        <f t="shared" si="418"/>
        <v>0</v>
      </c>
      <c r="S1594" s="132" t="str">
        <f t="shared" si="419"/>
        <v/>
      </c>
      <c r="T1594" s="133" t="str">
        <f t="shared" si="420"/>
        <v/>
      </c>
      <c r="U1594" s="133" t="str">
        <f t="shared" si="421"/>
        <v/>
      </c>
      <c r="V1594" s="133" t="str">
        <f t="shared" si="422"/>
        <v/>
      </c>
      <c r="W1594" s="133" t="str">
        <f t="shared" si="423"/>
        <v/>
      </c>
      <c r="X1594" s="134" t="str">
        <f t="shared" si="424"/>
        <v/>
      </c>
      <c r="Y1594" s="133" t="str">
        <f t="shared" si="425"/>
        <v/>
      </c>
      <c r="Z1594" s="135" t="str">
        <f t="shared" si="426"/>
        <v/>
      </c>
      <c r="AA1594" s="113"/>
      <c r="AB1594" s="113"/>
      <c r="AC1594" s="113"/>
      <c r="AD1594" s="113"/>
      <c r="AE1594" s="138"/>
      <c r="AF1594" s="138"/>
      <c r="AG1594" s="138"/>
      <c r="AH1594" s="113"/>
      <c r="AI1594" s="253" t="s">
        <v>6423</v>
      </c>
      <c r="AJ1594" s="234" t="s">
        <v>731</v>
      </c>
      <c r="AK1594" s="235">
        <v>0.04</v>
      </c>
      <c r="AL1594" s="254">
        <v>0</v>
      </c>
      <c r="AM1594" s="113" t="s">
        <v>2622</v>
      </c>
    </row>
    <row r="1595" spans="1:39" ht="12.75">
      <c r="A1595" s="114" t="str">
        <f t="shared" si="427"/>
        <v/>
      </c>
      <c r="B1595" s="115"/>
      <c r="C1595" s="116"/>
      <c r="D1595" s="116"/>
      <c r="E1595" s="146"/>
      <c r="F1595" s="146"/>
      <c r="G1595" s="147"/>
      <c r="H1595" s="117"/>
      <c r="I1595" s="118" t="str">
        <f t="shared" si="411"/>
        <v/>
      </c>
      <c r="J1595" s="119"/>
      <c r="K1595" s="120">
        <v>1</v>
      </c>
      <c r="L1595" s="121">
        <f t="shared" si="416"/>
        <v>0</v>
      </c>
      <c r="M1595" s="122" t="str">
        <f t="shared" si="412"/>
        <v/>
      </c>
      <c r="N1595" s="123" t="str">
        <f t="shared" si="413"/>
        <v/>
      </c>
      <c r="O1595" s="124" t="str">
        <f t="shared" si="417"/>
        <v/>
      </c>
      <c r="P1595" s="125" t="e">
        <f t="shared" si="414"/>
        <v>#N/A</v>
      </c>
      <c r="Q1595" s="126">
        <f t="shared" si="415"/>
        <v>0</v>
      </c>
      <c r="R1595" s="127">
        <f t="shared" si="418"/>
        <v>0</v>
      </c>
      <c r="S1595" s="132" t="str">
        <f t="shared" si="419"/>
        <v/>
      </c>
      <c r="T1595" s="133" t="str">
        <f t="shared" si="420"/>
        <v/>
      </c>
      <c r="U1595" s="133" t="str">
        <f t="shared" si="421"/>
        <v/>
      </c>
      <c r="V1595" s="133" t="str">
        <f t="shared" si="422"/>
        <v/>
      </c>
      <c r="W1595" s="133" t="str">
        <f t="shared" si="423"/>
        <v/>
      </c>
      <c r="X1595" s="134" t="str">
        <f t="shared" si="424"/>
        <v/>
      </c>
      <c r="Y1595" s="133" t="str">
        <f t="shared" si="425"/>
        <v/>
      </c>
      <c r="Z1595" s="135" t="str">
        <f t="shared" si="426"/>
        <v/>
      </c>
      <c r="AA1595" s="113"/>
      <c r="AB1595" s="113"/>
      <c r="AC1595" s="113"/>
      <c r="AD1595" s="113"/>
      <c r="AE1595" s="138"/>
      <c r="AF1595" s="138"/>
      <c r="AG1595" s="138"/>
      <c r="AH1595" s="113"/>
      <c r="AI1595" s="253" t="s">
        <v>468</v>
      </c>
      <c r="AJ1595" s="234" t="s">
        <v>731</v>
      </c>
      <c r="AK1595" s="235">
        <v>0.04</v>
      </c>
      <c r="AL1595" s="254">
        <v>0</v>
      </c>
      <c r="AM1595" s="113" t="s">
        <v>2622</v>
      </c>
    </row>
    <row r="1596" spans="1:39" ht="12.75">
      <c r="A1596" s="114" t="str">
        <f t="shared" si="427"/>
        <v/>
      </c>
      <c r="B1596" s="115"/>
      <c r="C1596" s="116"/>
      <c r="D1596" s="116"/>
      <c r="E1596" s="146"/>
      <c r="F1596" s="146"/>
      <c r="G1596" s="147"/>
      <c r="H1596" s="117"/>
      <c r="I1596" s="118" t="str">
        <f t="shared" si="411"/>
        <v/>
      </c>
      <c r="J1596" s="119"/>
      <c r="K1596" s="120">
        <v>1</v>
      </c>
      <c r="L1596" s="121">
        <f t="shared" si="416"/>
        <v>0</v>
      </c>
      <c r="M1596" s="122" t="str">
        <f t="shared" si="412"/>
        <v/>
      </c>
      <c r="N1596" s="123" t="str">
        <f t="shared" si="413"/>
        <v/>
      </c>
      <c r="O1596" s="124" t="str">
        <f t="shared" si="417"/>
        <v/>
      </c>
      <c r="P1596" s="125" t="e">
        <f t="shared" si="414"/>
        <v>#N/A</v>
      </c>
      <c r="Q1596" s="126">
        <f t="shared" si="415"/>
        <v>0</v>
      </c>
      <c r="R1596" s="127">
        <f t="shared" si="418"/>
        <v>0</v>
      </c>
      <c r="S1596" s="132" t="str">
        <f t="shared" si="419"/>
        <v/>
      </c>
      <c r="T1596" s="133" t="str">
        <f t="shared" si="420"/>
        <v/>
      </c>
      <c r="U1596" s="133" t="str">
        <f t="shared" si="421"/>
        <v/>
      </c>
      <c r="V1596" s="133" t="str">
        <f t="shared" si="422"/>
        <v/>
      </c>
      <c r="W1596" s="133" t="str">
        <f t="shared" si="423"/>
        <v/>
      </c>
      <c r="X1596" s="134" t="str">
        <f t="shared" si="424"/>
        <v/>
      </c>
      <c r="Y1596" s="133" t="str">
        <f t="shared" si="425"/>
        <v/>
      </c>
      <c r="Z1596" s="135" t="str">
        <f t="shared" si="426"/>
        <v/>
      </c>
      <c r="AA1596" s="113"/>
      <c r="AB1596" s="113"/>
      <c r="AC1596" s="113"/>
      <c r="AD1596" s="113"/>
      <c r="AE1596" s="138"/>
      <c r="AF1596" s="138"/>
      <c r="AG1596" s="138"/>
      <c r="AH1596" s="113"/>
      <c r="AI1596" s="253" t="s">
        <v>469</v>
      </c>
      <c r="AJ1596" s="234" t="s">
        <v>731</v>
      </c>
      <c r="AK1596" s="235">
        <v>0.04</v>
      </c>
      <c r="AL1596" s="254">
        <v>0</v>
      </c>
      <c r="AM1596" s="113" t="s">
        <v>2622</v>
      </c>
    </row>
    <row r="1597" spans="1:39" ht="12.75">
      <c r="A1597" s="114" t="str">
        <f t="shared" si="427"/>
        <v/>
      </c>
      <c r="B1597" s="115"/>
      <c r="C1597" s="116"/>
      <c r="D1597" s="116"/>
      <c r="E1597" s="146"/>
      <c r="F1597" s="146"/>
      <c r="G1597" s="147"/>
      <c r="H1597" s="117"/>
      <c r="I1597" s="118" t="str">
        <f t="shared" si="411"/>
        <v/>
      </c>
      <c r="J1597" s="119"/>
      <c r="K1597" s="120">
        <v>1</v>
      </c>
      <c r="L1597" s="121">
        <f t="shared" si="416"/>
        <v>0</v>
      </c>
      <c r="M1597" s="122" t="str">
        <f t="shared" si="412"/>
        <v/>
      </c>
      <c r="N1597" s="123" t="str">
        <f t="shared" si="413"/>
        <v/>
      </c>
      <c r="O1597" s="124" t="str">
        <f t="shared" si="417"/>
        <v/>
      </c>
      <c r="P1597" s="125" t="e">
        <f t="shared" si="414"/>
        <v>#N/A</v>
      </c>
      <c r="Q1597" s="126">
        <f t="shared" si="415"/>
        <v>0</v>
      </c>
      <c r="R1597" s="127">
        <f t="shared" si="418"/>
        <v>0</v>
      </c>
      <c r="S1597" s="132" t="str">
        <f t="shared" si="419"/>
        <v/>
      </c>
      <c r="T1597" s="133" t="str">
        <f t="shared" si="420"/>
        <v/>
      </c>
      <c r="U1597" s="133" t="str">
        <f t="shared" si="421"/>
        <v/>
      </c>
      <c r="V1597" s="133" t="str">
        <f t="shared" si="422"/>
        <v/>
      </c>
      <c r="W1597" s="133" t="str">
        <f t="shared" si="423"/>
        <v/>
      </c>
      <c r="X1597" s="134" t="str">
        <f t="shared" si="424"/>
        <v/>
      </c>
      <c r="Y1597" s="133" t="str">
        <f t="shared" si="425"/>
        <v/>
      </c>
      <c r="Z1597" s="135" t="str">
        <f t="shared" si="426"/>
        <v/>
      </c>
      <c r="AA1597" s="113"/>
      <c r="AB1597" s="113"/>
      <c r="AC1597" s="113"/>
      <c r="AD1597" s="113"/>
      <c r="AE1597" s="138"/>
      <c r="AF1597" s="138"/>
      <c r="AG1597" s="138"/>
      <c r="AH1597" s="113"/>
      <c r="AI1597" s="253" t="s">
        <v>470</v>
      </c>
      <c r="AJ1597" s="234" t="s">
        <v>731</v>
      </c>
      <c r="AK1597" s="235">
        <v>0.04</v>
      </c>
      <c r="AL1597" s="254">
        <v>0</v>
      </c>
      <c r="AM1597" s="113" t="s">
        <v>2622</v>
      </c>
    </row>
    <row r="1598" spans="1:39" ht="12.75">
      <c r="A1598" s="114" t="str">
        <f t="shared" si="427"/>
        <v/>
      </c>
      <c r="B1598" s="115"/>
      <c r="C1598" s="116"/>
      <c r="D1598" s="116"/>
      <c r="E1598" s="146"/>
      <c r="F1598" s="146"/>
      <c r="G1598" s="147"/>
      <c r="H1598" s="117"/>
      <c r="I1598" s="118" t="str">
        <f t="shared" si="411"/>
        <v/>
      </c>
      <c r="J1598" s="119"/>
      <c r="K1598" s="120">
        <v>1</v>
      </c>
      <c r="L1598" s="121">
        <f t="shared" si="416"/>
        <v>0</v>
      </c>
      <c r="M1598" s="122" t="str">
        <f t="shared" si="412"/>
        <v/>
      </c>
      <c r="N1598" s="123" t="str">
        <f t="shared" si="413"/>
        <v/>
      </c>
      <c r="O1598" s="124" t="str">
        <f t="shared" si="417"/>
        <v/>
      </c>
      <c r="P1598" s="125" t="e">
        <f t="shared" si="414"/>
        <v>#N/A</v>
      </c>
      <c r="Q1598" s="126">
        <f t="shared" si="415"/>
        <v>0</v>
      </c>
      <c r="R1598" s="127">
        <f t="shared" si="418"/>
        <v>0</v>
      </c>
      <c r="S1598" s="132" t="str">
        <f t="shared" si="419"/>
        <v/>
      </c>
      <c r="T1598" s="133" t="str">
        <f t="shared" si="420"/>
        <v/>
      </c>
      <c r="U1598" s="133" t="str">
        <f t="shared" si="421"/>
        <v/>
      </c>
      <c r="V1598" s="133" t="str">
        <f t="shared" si="422"/>
        <v/>
      </c>
      <c r="W1598" s="133" t="str">
        <f t="shared" si="423"/>
        <v/>
      </c>
      <c r="X1598" s="134" t="str">
        <f t="shared" si="424"/>
        <v/>
      </c>
      <c r="Y1598" s="133" t="str">
        <f t="shared" si="425"/>
        <v/>
      </c>
      <c r="Z1598" s="135" t="str">
        <f t="shared" si="426"/>
        <v/>
      </c>
      <c r="AA1598" s="113"/>
      <c r="AB1598" s="113"/>
      <c r="AC1598" s="113"/>
      <c r="AD1598" s="113"/>
      <c r="AE1598" s="138"/>
      <c r="AF1598" s="138"/>
      <c r="AG1598" s="138"/>
      <c r="AH1598" s="113"/>
      <c r="AI1598" s="253" t="s">
        <v>471</v>
      </c>
      <c r="AJ1598" s="234" t="s">
        <v>731</v>
      </c>
      <c r="AK1598" s="235">
        <v>0.04</v>
      </c>
      <c r="AL1598" s="254">
        <v>0</v>
      </c>
      <c r="AM1598" s="113" t="s">
        <v>2622</v>
      </c>
    </row>
    <row r="1599" spans="1:39" ht="12.75">
      <c r="A1599" s="114" t="str">
        <f t="shared" si="427"/>
        <v/>
      </c>
      <c r="B1599" s="115"/>
      <c r="C1599" s="116"/>
      <c r="D1599" s="116"/>
      <c r="E1599" s="146"/>
      <c r="F1599" s="146"/>
      <c r="G1599" s="147"/>
      <c r="H1599" s="117"/>
      <c r="I1599" s="118" t="str">
        <f t="shared" si="411"/>
        <v/>
      </c>
      <c r="J1599" s="119"/>
      <c r="K1599" s="120">
        <v>1</v>
      </c>
      <c r="L1599" s="121">
        <f t="shared" si="416"/>
        <v>0</v>
      </c>
      <c r="M1599" s="122" t="str">
        <f t="shared" si="412"/>
        <v/>
      </c>
      <c r="N1599" s="123" t="str">
        <f t="shared" si="413"/>
        <v/>
      </c>
      <c r="O1599" s="124" t="str">
        <f t="shared" si="417"/>
        <v/>
      </c>
      <c r="P1599" s="125" t="e">
        <f t="shared" si="414"/>
        <v>#N/A</v>
      </c>
      <c r="Q1599" s="126">
        <f t="shared" si="415"/>
        <v>0</v>
      </c>
      <c r="R1599" s="127">
        <f t="shared" si="418"/>
        <v>0</v>
      </c>
      <c r="S1599" s="132" t="str">
        <f t="shared" si="419"/>
        <v/>
      </c>
      <c r="T1599" s="133" t="str">
        <f t="shared" si="420"/>
        <v/>
      </c>
      <c r="U1599" s="133" t="str">
        <f t="shared" si="421"/>
        <v/>
      </c>
      <c r="V1599" s="133" t="str">
        <f t="shared" si="422"/>
        <v/>
      </c>
      <c r="W1599" s="133" t="str">
        <f t="shared" si="423"/>
        <v/>
      </c>
      <c r="X1599" s="134" t="str">
        <f t="shared" si="424"/>
        <v/>
      </c>
      <c r="Y1599" s="133" t="str">
        <f t="shared" si="425"/>
        <v/>
      </c>
      <c r="Z1599" s="135" t="str">
        <f t="shared" si="426"/>
        <v/>
      </c>
      <c r="AA1599" s="113"/>
      <c r="AB1599" s="113"/>
      <c r="AC1599" s="113"/>
      <c r="AD1599" s="113"/>
      <c r="AE1599" s="138"/>
      <c r="AF1599" s="138"/>
      <c r="AG1599" s="138"/>
      <c r="AH1599" s="113"/>
      <c r="AI1599" s="253" t="s">
        <v>472</v>
      </c>
      <c r="AJ1599" s="234" t="s">
        <v>731</v>
      </c>
      <c r="AK1599" s="235">
        <v>0.04</v>
      </c>
      <c r="AL1599" s="254">
        <v>0</v>
      </c>
      <c r="AM1599" s="113" t="s">
        <v>2622</v>
      </c>
    </row>
    <row r="1600" spans="1:39" ht="12.75">
      <c r="A1600" s="114" t="str">
        <f t="shared" si="427"/>
        <v/>
      </c>
      <c r="B1600" s="115"/>
      <c r="C1600" s="116"/>
      <c r="D1600" s="116"/>
      <c r="E1600" s="146"/>
      <c r="F1600" s="146"/>
      <c r="G1600" s="147"/>
      <c r="H1600" s="117"/>
      <c r="I1600" s="118" t="str">
        <f t="shared" si="411"/>
        <v/>
      </c>
      <c r="J1600" s="119"/>
      <c r="K1600" s="120">
        <v>1</v>
      </c>
      <c r="L1600" s="121">
        <f t="shared" si="416"/>
        <v>0</v>
      </c>
      <c r="M1600" s="122" t="str">
        <f t="shared" si="412"/>
        <v/>
      </c>
      <c r="N1600" s="123" t="str">
        <f t="shared" si="413"/>
        <v/>
      </c>
      <c r="O1600" s="124" t="str">
        <f t="shared" si="417"/>
        <v/>
      </c>
      <c r="P1600" s="125" t="e">
        <f t="shared" si="414"/>
        <v>#N/A</v>
      </c>
      <c r="Q1600" s="126">
        <f t="shared" si="415"/>
        <v>0</v>
      </c>
      <c r="R1600" s="127">
        <f t="shared" si="418"/>
        <v>0</v>
      </c>
      <c r="S1600" s="132" t="str">
        <f t="shared" si="419"/>
        <v/>
      </c>
      <c r="T1600" s="133" t="str">
        <f t="shared" si="420"/>
        <v/>
      </c>
      <c r="U1600" s="133" t="str">
        <f t="shared" si="421"/>
        <v/>
      </c>
      <c r="V1600" s="133" t="str">
        <f t="shared" si="422"/>
        <v/>
      </c>
      <c r="W1600" s="133" t="str">
        <f t="shared" si="423"/>
        <v/>
      </c>
      <c r="X1600" s="134" t="str">
        <f t="shared" si="424"/>
        <v/>
      </c>
      <c r="Y1600" s="133" t="str">
        <f t="shared" si="425"/>
        <v/>
      </c>
      <c r="Z1600" s="135" t="str">
        <f t="shared" si="426"/>
        <v/>
      </c>
      <c r="AA1600" s="113"/>
      <c r="AB1600" s="113"/>
      <c r="AC1600" s="113"/>
      <c r="AD1600" s="113"/>
      <c r="AE1600" s="138"/>
      <c r="AF1600" s="138"/>
      <c r="AG1600" s="138"/>
      <c r="AH1600" s="113"/>
      <c r="AI1600" s="253" t="s">
        <v>473</v>
      </c>
      <c r="AJ1600" s="234" t="s">
        <v>731</v>
      </c>
      <c r="AK1600" s="235">
        <v>0.04</v>
      </c>
      <c r="AL1600" s="254">
        <v>0</v>
      </c>
      <c r="AM1600" s="113" t="s">
        <v>2622</v>
      </c>
    </row>
    <row r="1601" spans="1:39" ht="12.75">
      <c r="A1601" s="114" t="str">
        <f t="shared" si="427"/>
        <v/>
      </c>
      <c r="B1601" s="115"/>
      <c r="C1601" s="116"/>
      <c r="D1601" s="116"/>
      <c r="E1601" s="146"/>
      <c r="F1601" s="146"/>
      <c r="G1601" s="147"/>
      <c r="H1601" s="117"/>
      <c r="I1601" s="118" t="str">
        <f t="shared" si="411"/>
        <v/>
      </c>
      <c r="J1601" s="119"/>
      <c r="K1601" s="120">
        <v>1</v>
      </c>
      <c r="L1601" s="121">
        <f t="shared" si="416"/>
        <v>0</v>
      </c>
      <c r="M1601" s="122" t="str">
        <f t="shared" si="412"/>
        <v/>
      </c>
      <c r="N1601" s="123" t="str">
        <f t="shared" si="413"/>
        <v/>
      </c>
      <c r="O1601" s="124" t="str">
        <f t="shared" si="417"/>
        <v/>
      </c>
      <c r="P1601" s="125" t="e">
        <f t="shared" si="414"/>
        <v>#N/A</v>
      </c>
      <c r="Q1601" s="126">
        <f t="shared" si="415"/>
        <v>0</v>
      </c>
      <c r="R1601" s="127">
        <f t="shared" si="418"/>
        <v>0</v>
      </c>
      <c r="S1601" s="132" t="str">
        <f t="shared" si="419"/>
        <v/>
      </c>
      <c r="T1601" s="133" t="str">
        <f t="shared" si="420"/>
        <v/>
      </c>
      <c r="U1601" s="133" t="str">
        <f t="shared" si="421"/>
        <v/>
      </c>
      <c r="V1601" s="133" t="str">
        <f t="shared" si="422"/>
        <v/>
      </c>
      <c r="W1601" s="133" t="str">
        <f t="shared" si="423"/>
        <v/>
      </c>
      <c r="X1601" s="134" t="str">
        <f t="shared" si="424"/>
        <v/>
      </c>
      <c r="Y1601" s="133" t="str">
        <f t="shared" si="425"/>
        <v/>
      </c>
      <c r="Z1601" s="135" t="str">
        <f t="shared" si="426"/>
        <v/>
      </c>
      <c r="AA1601" s="113"/>
      <c r="AB1601" s="113"/>
      <c r="AC1601" s="113"/>
      <c r="AD1601" s="113"/>
      <c r="AE1601" s="138"/>
      <c r="AF1601" s="138"/>
      <c r="AG1601" s="138"/>
      <c r="AH1601" s="113"/>
      <c r="AI1601" s="253" t="s">
        <v>474</v>
      </c>
      <c r="AJ1601" s="234" t="s">
        <v>731</v>
      </c>
      <c r="AK1601" s="235">
        <v>0.04</v>
      </c>
      <c r="AL1601" s="254">
        <v>0</v>
      </c>
      <c r="AM1601" s="113" t="s">
        <v>2622</v>
      </c>
    </row>
    <row r="1602" spans="1:39" ht="12.75">
      <c r="A1602" s="114" t="str">
        <f t="shared" si="427"/>
        <v/>
      </c>
      <c r="B1602" s="115"/>
      <c r="C1602" s="116"/>
      <c r="D1602" s="116"/>
      <c r="E1602" s="146"/>
      <c r="F1602" s="146"/>
      <c r="G1602" s="147"/>
      <c r="H1602" s="117"/>
      <c r="I1602" s="118" t="str">
        <f t="shared" si="411"/>
        <v/>
      </c>
      <c r="J1602" s="119"/>
      <c r="K1602" s="120">
        <v>1</v>
      </c>
      <c r="L1602" s="121">
        <f t="shared" si="416"/>
        <v>0</v>
      </c>
      <c r="M1602" s="122" t="str">
        <f t="shared" si="412"/>
        <v/>
      </c>
      <c r="N1602" s="123" t="str">
        <f t="shared" si="413"/>
        <v/>
      </c>
      <c r="O1602" s="124" t="str">
        <f t="shared" si="417"/>
        <v/>
      </c>
      <c r="P1602" s="125" t="e">
        <f t="shared" si="414"/>
        <v>#N/A</v>
      </c>
      <c r="Q1602" s="126">
        <f t="shared" si="415"/>
        <v>0</v>
      </c>
      <c r="R1602" s="127">
        <f t="shared" si="418"/>
        <v>0</v>
      </c>
      <c r="S1602" s="132" t="str">
        <f t="shared" si="419"/>
        <v/>
      </c>
      <c r="T1602" s="133" t="str">
        <f t="shared" si="420"/>
        <v/>
      </c>
      <c r="U1602" s="133" t="str">
        <f t="shared" si="421"/>
        <v/>
      </c>
      <c r="V1602" s="133" t="str">
        <f t="shared" si="422"/>
        <v/>
      </c>
      <c r="W1602" s="133" t="str">
        <f t="shared" si="423"/>
        <v/>
      </c>
      <c r="X1602" s="134" t="str">
        <f t="shared" si="424"/>
        <v/>
      </c>
      <c r="Y1602" s="133" t="str">
        <f t="shared" si="425"/>
        <v/>
      </c>
      <c r="Z1602" s="135" t="str">
        <f t="shared" si="426"/>
        <v/>
      </c>
      <c r="AA1602" s="113"/>
      <c r="AB1602" s="113"/>
      <c r="AC1602" s="113"/>
      <c r="AD1602" s="113"/>
      <c r="AE1602" s="138"/>
      <c r="AF1602" s="138"/>
      <c r="AG1602" s="138"/>
      <c r="AH1602" s="113"/>
      <c r="AI1602" s="253" t="s">
        <v>475</v>
      </c>
      <c r="AJ1602" s="234" t="s">
        <v>731</v>
      </c>
      <c r="AK1602" s="235">
        <v>0.04</v>
      </c>
      <c r="AL1602" s="254">
        <v>0</v>
      </c>
      <c r="AM1602" s="113" t="s">
        <v>2622</v>
      </c>
    </row>
    <row r="1603" spans="1:39" ht="12.75">
      <c r="A1603" s="114" t="str">
        <f t="shared" si="427"/>
        <v/>
      </c>
      <c r="B1603" s="115"/>
      <c r="C1603" s="116"/>
      <c r="D1603" s="116"/>
      <c r="E1603" s="146"/>
      <c r="F1603" s="146"/>
      <c r="G1603" s="147"/>
      <c r="H1603" s="117"/>
      <c r="I1603" s="118" t="str">
        <f t="shared" si="411"/>
        <v/>
      </c>
      <c r="J1603" s="119"/>
      <c r="K1603" s="120">
        <v>1</v>
      </c>
      <c r="L1603" s="121">
        <f t="shared" si="416"/>
        <v>0</v>
      </c>
      <c r="M1603" s="122" t="str">
        <f t="shared" si="412"/>
        <v/>
      </c>
      <c r="N1603" s="123" t="str">
        <f t="shared" si="413"/>
        <v/>
      </c>
      <c r="O1603" s="124" t="str">
        <f t="shared" si="417"/>
        <v/>
      </c>
      <c r="P1603" s="125" t="e">
        <f t="shared" si="414"/>
        <v>#N/A</v>
      </c>
      <c r="Q1603" s="126">
        <f t="shared" si="415"/>
        <v>0</v>
      </c>
      <c r="R1603" s="127">
        <f t="shared" si="418"/>
        <v>0</v>
      </c>
      <c r="S1603" s="132" t="str">
        <f t="shared" si="419"/>
        <v/>
      </c>
      <c r="T1603" s="133" t="str">
        <f t="shared" si="420"/>
        <v/>
      </c>
      <c r="U1603" s="133" t="str">
        <f t="shared" si="421"/>
        <v/>
      </c>
      <c r="V1603" s="133" t="str">
        <f t="shared" si="422"/>
        <v/>
      </c>
      <c r="W1603" s="133" t="str">
        <f t="shared" si="423"/>
        <v/>
      </c>
      <c r="X1603" s="134" t="str">
        <f t="shared" si="424"/>
        <v/>
      </c>
      <c r="Y1603" s="133" t="str">
        <f t="shared" si="425"/>
        <v/>
      </c>
      <c r="Z1603" s="135" t="str">
        <f t="shared" si="426"/>
        <v/>
      </c>
      <c r="AA1603" s="113"/>
      <c r="AB1603" s="113"/>
      <c r="AC1603" s="113"/>
      <c r="AD1603" s="113"/>
      <c r="AE1603" s="138"/>
      <c r="AF1603" s="138"/>
      <c r="AG1603" s="138"/>
      <c r="AH1603" s="113"/>
      <c r="AI1603" s="253" t="s">
        <v>476</v>
      </c>
      <c r="AJ1603" s="234" t="s">
        <v>731</v>
      </c>
      <c r="AK1603" s="235">
        <v>0.04</v>
      </c>
      <c r="AL1603" s="254">
        <v>0</v>
      </c>
      <c r="AM1603" s="113" t="s">
        <v>2622</v>
      </c>
    </row>
    <row r="1604" spans="1:39" ht="12.75">
      <c r="A1604" s="114" t="str">
        <f t="shared" si="427"/>
        <v/>
      </c>
      <c r="B1604" s="115"/>
      <c r="C1604" s="116"/>
      <c r="D1604" s="116"/>
      <c r="E1604" s="146"/>
      <c r="F1604" s="146"/>
      <c r="G1604" s="147"/>
      <c r="H1604" s="117"/>
      <c r="I1604" s="118" t="str">
        <f t="shared" si="411"/>
        <v/>
      </c>
      <c r="J1604" s="119"/>
      <c r="K1604" s="120">
        <v>1</v>
      </c>
      <c r="L1604" s="121">
        <f t="shared" si="416"/>
        <v>0</v>
      </c>
      <c r="M1604" s="122" t="str">
        <f t="shared" si="412"/>
        <v/>
      </c>
      <c r="N1604" s="123" t="str">
        <f t="shared" si="413"/>
        <v/>
      </c>
      <c r="O1604" s="124" t="str">
        <f t="shared" si="417"/>
        <v/>
      </c>
      <c r="P1604" s="125" t="e">
        <f t="shared" si="414"/>
        <v>#N/A</v>
      </c>
      <c r="Q1604" s="126">
        <f t="shared" si="415"/>
        <v>0</v>
      </c>
      <c r="R1604" s="127">
        <f t="shared" si="418"/>
        <v>0</v>
      </c>
      <c r="S1604" s="132" t="str">
        <f t="shared" si="419"/>
        <v/>
      </c>
      <c r="T1604" s="133" t="str">
        <f t="shared" si="420"/>
        <v/>
      </c>
      <c r="U1604" s="133" t="str">
        <f t="shared" si="421"/>
        <v/>
      </c>
      <c r="V1604" s="133" t="str">
        <f t="shared" si="422"/>
        <v/>
      </c>
      <c r="W1604" s="133" t="str">
        <f t="shared" si="423"/>
        <v/>
      </c>
      <c r="X1604" s="134" t="str">
        <f t="shared" si="424"/>
        <v/>
      </c>
      <c r="Y1604" s="133" t="str">
        <f t="shared" si="425"/>
        <v/>
      </c>
      <c r="Z1604" s="135" t="str">
        <f t="shared" si="426"/>
        <v/>
      </c>
      <c r="AA1604" s="113"/>
      <c r="AB1604" s="113"/>
      <c r="AC1604" s="113"/>
      <c r="AD1604" s="113"/>
      <c r="AE1604" s="138"/>
      <c r="AF1604" s="138"/>
      <c r="AG1604" s="138"/>
      <c r="AH1604" s="113"/>
      <c r="AI1604" s="253" t="s">
        <v>477</v>
      </c>
      <c r="AJ1604" s="234" t="s">
        <v>731</v>
      </c>
      <c r="AK1604" s="235">
        <v>0.04</v>
      </c>
      <c r="AL1604" s="254">
        <v>0</v>
      </c>
      <c r="AM1604" s="113" t="s">
        <v>2622</v>
      </c>
    </row>
    <row r="1605" spans="1:39" ht="12.75">
      <c r="A1605" s="114" t="str">
        <f t="shared" si="427"/>
        <v/>
      </c>
      <c r="B1605" s="115"/>
      <c r="C1605" s="116"/>
      <c r="D1605" s="116"/>
      <c r="E1605" s="146"/>
      <c r="F1605" s="146"/>
      <c r="G1605" s="147"/>
      <c r="H1605" s="117"/>
      <c r="I1605" s="118" t="str">
        <f t="shared" si="411"/>
        <v/>
      </c>
      <c r="J1605" s="119"/>
      <c r="K1605" s="120">
        <v>1</v>
      </c>
      <c r="L1605" s="121">
        <f t="shared" si="416"/>
        <v>0</v>
      </c>
      <c r="M1605" s="122" t="str">
        <f t="shared" si="412"/>
        <v/>
      </c>
      <c r="N1605" s="123" t="str">
        <f t="shared" si="413"/>
        <v/>
      </c>
      <c r="O1605" s="124" t="str">
        <f t="shared" si="417"/>
        <v/>
      </c>
      <c r="P1605" s="125" t="e">
        <f t="shared" si="414"/>
        <v>#N/A</v>
      </c>
      <c r="Q1605" s="126">
        <f t="shared" si="415"/>
        <v>0</v>
      </c>
      <c r="R1605" s="127">
        <f t="shared" si="418"/>
        <v>0</v>
      </c>
      <c r="S1605" s="132" t="str">
        <f t="shared" si="419"/>
        <v/>
      </c>
      <c r="T1605" s="133" t="str">
        <f t="shared" si="420"/>
        <v/>
      </c>
      <c r="U1605" s="133" t="str">
        <f t="shared" si="421"/>
        <v/>
      </c>
      <c r="V1605" s="133" t="str">
        <f t="shared" si="422"/>
        <v/>
      </c>
      <c r="W1605" s="133" t="str">
        <f t="shared" si="423"/>
        <v/>
      </c>
      <c r="X1605" s="134" t="str">
        <f t="shared" si="424"/>
        <v/>
      </c>
      <c r="Y1605" s="133" t="str">
        <f t="shared" si="425"/>
        <v/>
      </c>
      <c r="Z1605" s="135" t="str">
        <f t="shared" si="426"/>
        <v/>
      </c>
      <c r="AA1605" s="113"/>
      <c r="AB1605" s="113"/>
      <c r="AC1605" s="113"/>
      <c r="AD1605" s="113"/>
      <c r="AE1605" s="138"/>
      <c r="AF1605" s="138"/>
      <c r="AG1605" s="138"/>
      <c r="AH1605" s="113"/>
      <c r="AI1605" s="253" t="s">
        <v>478</v>
      </c>
      <c r="AJ1605" s="234" t="s">
        <v>731</v>
      </c>
      <c r="AK1605" s="235">
        <v>0.04</v>
      </c>
      <c r="AL1605" s="254">
        <v>0</v>
      </c>
      <c r="AM1605" s="113" t="s">
        <v>2622</v>
      </c>
    </row>
    <row r="1606" spans="1:39" ht="12.75">
      <c r="A1606" s="114" t="str">
        <f t="shared" si="427"/>
        <v/>
      </c>
      <c r="B1606" s="115"/>
      <c r="C1606" s="116"/>
      <c r="D1606" s="116"/>
      <c r="E1606" s="146"/>
      <c r="F1606" s="146"/>
      <c r="G1606" s="147"/>
      <c r="H1606" s="117"/>
      <c r="I1606" s="118" t="str">
        <f t="shared" si="411"/>
        <v/>
      </c>
      <c r="J1606" s="119"/>
      <c r="K1606" s="120">
        <v>1</v>
      </c>
      <c r="L1606" s="121">
        <f t="shared" si="416"/>
        <v>0</v>
      </c>
      <c r="M1606" s="122" t="str">
        <f t="shared" si="412"/>
        <v/>
      </c>
      <c r="N1606" s="123" t="str">
        <f t="shared" si="413"/>
        <v/>
      </c>
      <c r="O1606" s="124" t="str">
        <f t="shared" si="417"/>
        <v/>
      </c>
      <c r="P1606" s="125" t="e">
        <f t="shared" si="414"/>
        <v>#N/A</v>
      </c>
      <c r="Q1606" s="126">
        <f t="shared" si="415"/>
        <v>0</v>
      </c>
      <c r="R1606" s="127">
        <f t="shared" si="418"/>
        <v>0</v>
      </c>
      <c r="S1606" s="132" t="str">
        <f t="shared" si="419"/>
        <v/>
      </c>
      <c r="T1606" s="133" t="str">
        <f t="shared" si="420"/>
        <v/>
      </c>
      <c r="U1606" s="133" t="str">
        <f t="shared" si="421"/>
        <v/>
      </c>
      <c r="V1606" s="133" t="str">
        <f t="shared" si="422"/>
        <v/>
      </c>
      <c r="W1606" s="133" t="str">
        <f t="shared" si="423"/>
        <v/>
      </c>
      <c r="X1606" s="134" t="str">
        <f t="shared" si="424"/>
        <v/>
      </c>
      <c r="Y1606" s="133" t="str">
        <f t="shared" si="425"/>
        <v/>
      </c>
      <c r="Z1606" s="135" t="str">
        <f t="shared" si="426"/>
        <v/>
      </c>
      <c r="AA1606" s="113"/>
      <c r="AB1606" s="113"/>
      <c r="AC1606" s="113"/>
      <c r="AD1606" s="113"/>
      <c r="AE1606" s="138"/>
      <c r="AF1606" s="138"/>
      <c r="AG1606" s="138"/>
      <c r="AH1606" s="113"/>
      <c r="AI1606" s="253" t="s">
        <v>479</v>
      </c>
      <c r="AJ1606" s="234" t="s">
        <v>731</v>
      </c>
      <c r="AK1606" s="235">
        <v>0.04</v>
      </c>
      <c r="AL1606" s="254">
        <v>0</v>
      </c>
      <c r="AM1606" s="113" t="s">
        <v>2622</v>
      </c>
    </row>
    <row r="1607" spans="1:39" ht="12.75">
      <c r="A1607" s="114" t="str">
        <f t="shared" si="427"/>
        <v/>
      </c>
      <c r="B1607" s="115"/>
      <c r="C1607" s="116"/>
      <c r="D1607" s="116"/>
      <c r="E1607" s="146"/>
      <c r="F1607" s="146"/>
      <c r="G1607" s="147"/>
      <c r="H1607" s="117"/>
      <c r="I1607" s="118" t="str">
        <f t="shared" si="411"/>
        <v/>
      </c>
      <c r="J1607" s="119"/>
      <c r="K1607" s="120">
        <v>1</v>
      </c>
      <c r="L1607" s="121">
        <f t="shared" si="416"/>
        <v>0</v>
      </c>
      <c r="M1607" s="122" t="str">
        <f t="shared" si="412"/>
        <v/>
      </c>
      <c r="N1607" s="123" t="str">
        <f t="shared" si="413"/>
        <v/>
      </c>
      <c r="O1607" s="124" t="str">
        <f t="shared" si="417"/>
        <v/>
      </c>
      <c r="P1607" s="125" t="e">
        <f t="shared" si="414"/>
        <v>#N/A</v>
      </c>
      <c r="Q1607" s="126">
        <f t="shared" si="415"/>
        <v>0</v>
      </c>
      <c r="R1607" s="127">
        <f t="shared" si="418"/>
        <v>0</v>
      </c>
      <c r="S1607" s="132" t="str">
        <f t="shared" si="419"/>
        <v/>
      </c>
      <c r="T1607" s="133" t="str">
        <f t="shared" si="420"/>
        <v/>
      </c>
      <c r="U1607" s="133" t="str">
        <f t="shared" si="421"/>
        <v/>
      </c>
      <c r="V1607" s="133" t="str">
        <f t="shared" si="422"/>
        <v/>
      </c>
      <c r="W1607" s="133" t="str">
        <f t="shared" si="423"/>
        <v/>
      </c>
      <c r="X1607" s="134" t="str">
        <f t="shared" si="424"/>
        <v/>
      </c>
      <c r="Y1607" s="133" t="str">
        <f t="shared" si="425"/>
        <v/>
      </c>
      <c r="Z1607" s="135" t="str">
        <f t="shared" si="426"/>
        <v/>
      </c>
      <c r="AA1607" s="113"/>
      <c r="AB1607" s="113"/>
      <c r="AC1607" s="113"/>
      <c r="AD1607" s="113"/>
      <c r="AE1607" s="138"/>
      <c r="AF1607" s="138"/>
      <c r="AG1607" s="138"/>
      <c r="AH1607" s="113"/>
      <c r="AI1607" s="253" t="s">
        <v>480</v>
      </c>
      <c r="AJ1607" s="234" t="s">
        <v>731</v>
      </c>
      <c r="AK1607" s="235">
        <v>0.04</v>
      </c>
      <c r="AL1607" s="254">
        <v>0</v>
      </c>
      <c r="AM1607" s="113" t="s">
        <v>2622</v>
      </c>
    </row>
    <row r="1608" spans="1:39" ht="12.75">
      <c r="A1608" s="114" t="str">
        <f t="shared" si="427"/>
        <v/>
      </c>
      <c r="B1608" s="115"/>
      <c r="C1608" s="116"/>
      <c r="D1608" s="116"/>
      <c r="E1608" s="146"/>
      <c r="F1608" s="146"/>
      <c r="G1608" s="147"/>
      <c r="H1608" s="117"/>
      <c r="I1608" s="118" t="str">
        <f t="shared" si="411"/>
        <v/>
      </c>
      <c r="J1608" s="119"/>
      <c r="K1608" s="120">
        <v>1</v>
      </c>
      <c r="L1608" s="121">
        <f t="shared" si="416"/>
        <v>0</v>
      </c>
      <c r="M1608" s="122" t="str">
        <f t="shared" si="412"/>
        <v/>
      </c>
      <c r="N1608" s="123" t="str">
        <f t="shared" si="413"/>
        <v/>
      </c>
      <c r="O1608" s="124" t="str">
        <f t="shared" si="417"/>
        <v/>
      </c>
      <c r="P1608" s="125" t="e">
        <f t="shared" si="414"/>
        <v>#N/A</v>
      </c>
      <c r="Q1608" s="126">
        <f t="shared" si="415"/>
        <v>0</v>
      </c>
      <c r="R1608" s="127">
        <f t="shared" si="418"/>
        <v>0</v>
      </c>
      <c r="S1608" s="132" t="str">
        <f t="shared" si="419"/>
        <v/>
      </c>
      <c r="T1608" s="133" t="str">
        <f t="shared" si="420"/>
        <v/>
      </c>
      <c r="U1608" s="133" t="str">
        <f t="shared" si="421"/>
        <v/>
      </c>
      <c r="V1608" s="133" t="str">
        <f t="shared" si="422"/>
        <v/>
      </c>
      <c r="W1608" s="133" t="str">
        <f t="shared" si="423"/>
        <v/>
      </c>
      <c r="X1608" s="134" t="str">
        <f t="shared" si="424"/>
        <v/>
      </c>
      <c r="Y1608" s="133" t="str">
        <f t="shared" si="425"/>
        <v/>
      </c>
      <c r="Z1608" s="135" t="str">
        <f t="shared" si="426"/>
        <v/>
      </c>
      <c r="AA1608" s="113"/>
      <c r="AB1608" s="113"/>
      <c r="AC1608" s="113"/>
      <c r="AD1608" s="113"/>
      <c r="AE1608" s="138"/>
      <c r="AF1608" s="138"/>
      <c r="AG1608" s="138"/>
      <c r="AH1608" s="113"/>
      <c r="AI1608" s="253" t="s">
        <v>481</v>
      </c>
      <c r="AJ1608" s="234" t="s">
        <v>731</v>
      </c>
      <c r="AK1608" s="235">
        <v>0.04</v>
      </c>
      <c r="AL1608" s="254">
        <v>0</v>
      </c>
      <c r="AM1608" s="113" t="s">
        <v>2622</v>
      </c>
    </row>
    <row r="1609" spans="1:39" ht="12.75">
      <c r="A1609" s="114" t="str">
        <f t="shared" si="427"/>
        <v/>
      </c>
      <c r="B1609" s="115"/>
      <c r="C1609" s="116"/>
      <c r="D1609" s="116"/>
      <c r="E1609" s="146"/>
      <c r="F1609" s="146"/>
      <c r="G1609" s="147"/>
      <c r="H1609" s="117"/>
      <c r="I1609" s="118" t="str">
        <f t="shared" si="411"/>
        <v/>
      </c>
      <c r="J1609" s="119"/>
      <c r="K1609" s="120">
        <v>1</v>
      </c>
      <c r="L1609" s="121">
        <f t="shared" si="416"/>
        <v>0</v>
      </c>
      <c r="M1609" s="122" t="str">
        <f t="shared" si="412"/>
        <v/>
      </c>
      <c r="N1609" s="123" t="str">
        <f t="shared" si="413"/>
        <v/>
      </c>
      <c r="O1609" s="124" t="str">
        <f t="shared" si="417"/>
        <v/>
      </c>
      <c r="P1609" s="125" t="e">
        <f t="shared" si="414"/>
        <v>#N/A</v>
      </c>
      <c r="Q1609" s="126">
        <f t="shared" si="415"/>
        <v>0</v>
      </c>
      <c r="R1609" s="127">
        <f t="shared" si="418"/>
        <v>0</v>
      </c>
      <c r="S1609" s="132" t="str">
        <f t="shared" si="419"/>
        <v/>
      </c>
      <c r="T1609" s="133" t="str">
        <f t="shared" si="420"/>
        <v/>
      </c>
      <c r="U1609" s="133" t="str">
        <f t="shared" si="421"/>
        <v/>
      </c>
      <c r="V1609" s="133" t="str">
        <f t="shared" si="422"/>
        <v/>
      </c>
      <c r="W1609" s="133" t="str">
        <f t="shared" si="423"/>
        <v/>
      </c>
      <c r="X1609" s="134" t="str">
        <f t="shared" si="424"/>
        <v/>
      </c>
      <c r="Y1609" s="133" t="str">
        <f t="shared" si="425"/>
        <v/>
      </c>
      <c r="Z1609" s="135" t="str">
        <f t="shared" si="426"/>
        <v/>
      </c>
      <c r="AA1609" s="113"/>
      <c r="AB1609" s="113"/>
      <c r="AC1609" s="113"/>
      <c r="AD1609" s="113"/>
      <c r="AE1609" s="138"/>
      <c r="AF1609" s="138"/>
      <c r="AG1609" s="138"/>
      <c r="AH1609" s="113"/>
      <c r="AI1609" s="253" t="s">
        <v>482</v>
      </c>
      <c r="AJ1609" s="234" t="s">
        <v>731</v>
      </c>
      <c r="AK1609" s="235">
        <v>0.04</v>
      </c>
      <c r="AL1609" s="254">
        <v>0</v>
      </c>
      <c r="AM1609" s="113" t="s">
        <v>2622</v>
      </c>
    </row>
    <row r="1610" spans="1:39" ht="12.75">
      <c r="A1610" s="114" t="str">
        <f t="shared" si="427"/>
        <v/>
      </c>
      <c r="B1610" s="115"/>
      <c r="C1610" s="116"/>
      <c r="D1610" s="116"/>
      <c r="E1610" s="146"/>
      <c r="F1610" s="146"/>
      <c r="G1610" s="147"/>
      <c r="H1610" s="117"/>
      <c r="I1610" s="118" t="str">
        <f t="shared" si="411"/>
        <v/>
      </c>
      <c r="J1610" s="119"/>
      <c r="K1610" s="120">
        <v>1</v>
      </c>
      <c r="L1610" s="121">
        <f t="shared" si="416"/>
        <v>0</v>
      </c>
      <c r="M1610" s="122" t="str">
        <f t="shared" si="412"/>
        <v/>
      </c>
      <c r="N1610" s="123" t="str">
        <f t="shared" si="413"/>
        <v/>
      </c>
      <c r="O1610" s="124" t="str">
        <f t="shared" si="417"/>
        <v/>
      </c>
      <c r="P1610" s="125" t="e">
        <f t="shared" si="414"/>
        <v>#N/A</v>
      </c>
      <c r="Q1610" s="126">
        <f t="shared" si="415"/>
        <v>0</v>
      </c>
      <c r="R1610" s="127">
        <f t="shared" si="418"/>
        <v>0</v>
      </c>
      <c r="S1610" s="132" t="str">
        <f t="shared" si="419"/>
        <v/>
      </c>
      <c r="T1610" s="133" t="str">
        <f t="shared" si="420"/>
        <v/>
      </c>
      <c r="U1610" s="133" t="str">
        <f t="shared" si="421"/>
        <v/>
      </c>
      <c r="V1610" s="133" t="str">
        <f t="shared" si="422"/>
        <v/>
      </c>
      <c r="W1610" s="133" t="str">
        <f t="shared" si="423"/>
        <v/>
      </c>
      <c r="X1610" s="134" t="str">
        <f t="shared" si="424"/>
        <v/>
      </c>
      <c r="Y1610" s="133" t="str">
        <f t="shared" si="425"/>
        <v/>
      </c>
      <c r="Z1610" s="135" t="str">
        <f t="shared" si="426"/>
        <v/>
      </c>
      <c r="AA1610" s="113"/>
      <c r="AB1610" s="113"/>
      <c r="AC1610" s="113"/>
      <c r="AD1610" s="113"/>
      <c r="AE1610" s="138"/>
      <c r="AF1610" s="138"/>
      <c r="AG1610" s="138"/>
      <c r="AH1610" s="113"/>
      <c r="AI1610" s="253" t="s">
        <v>483</v>
      </c>
      <c r="AJ1610" s="234" t="s">
        <v>731</v>
      </c>
      <c r="AK1610" s="235">
        <v>0.04</v>
      </c>
      <c r="AL1610" s="254">
        <v>0</v>
      </c>
      <c r="AM1610" s="113" t="s">
        <v>2622</v>
      </c>
    </row>
    <row r="1611" spans="1:39" ht="12.75">
      <c r="A1611" s="114" t="str">
        <f t="shared" si="427"/>
        <v/>
      </c>
      <c r="B1611" s="115"/>
      <c r="C1611" s="116"/>
      <c r="D1611" s="116"/>
      <c r="E1611" s="146"/>
      <c r="F1611" s="146"/>
      <c r="G1611" s="147"/>
      <c r="H1611" s="117"/>
      <c r="I1611" s="118" t="str">
        <f t="shared" si="411"/>
        <v/>
      </c>
      <c r="J1611" s="119"/>
      <c r="K1611" s="120">
        <v>1</v>
      </c>
      <c r="L1611" s="121">
        <f t="shared" si="416"/>
        <v>0</v>
      </c>
      <c r="M1611" s="122" t="str">
        <f t="shared" si="412"/>
        <v/>
      </c>
      <c r="N1611" s="123" t="str">
        <f t="shared" si="413"/>
        <v/>
      </c>
      <c r="O1611" s="124" t="str">
        <f t="shared" si="417"/>
        <v/>
      </c>
      <c r="P1611" s="125" t="e">
        <f t="shared" si="414"/>
        <v>#N/A</v>
      </c>
      <c r="Q1611" s="126">
        <f t="shared" si="415"/>
        <v>0</v>
      </c>
      <c r="R1611" s="127">
        <f t="shared" si="418"/>
        <v>0</v>
      </c>
      <c r="S1611" s="132" t="str">
        <f t="shared" si="419"/>
        <v/>
      </c>
      <c r="T1611" s="133" t="str">
        <f t="shared" si="420"/>
        <v/>
      </c>
      <c r="U1611" s="133" t="str">
        <f t="shared" si="421"/>
        <v/>
      </c>
      <c r="V1611" s="133" t="str">
        <f t="shared" si="422"/>
        <v/>
      </c>
      <c r="W1611" s="133" t="str">
        <f t="shared" si="423"/>
        <v/>
      </c>
      <c r="X1611" s="134" t="str">
        <f t="shared" si="424"/>
        <v/>
      </c>
      <c r="Y1611" s="133" t="str">
        <f t="shared" si="425"/>
        <v/>
      </c>
      <c r="Z1611" s="135" t="str">
        <f t="shared" si="426"/>
        <v/>
      </c>
      <c r="AA1611" s="113"/>
      <c r="AB1611" s="113"/>
      <c r="AC1611" s="113"/>
      <c r="AD1611" s="113"/>
      <c r="AE1611" s="138"/>
      <c r="AF1611" s="138"/>
      <c r="AG1611" s="138"/>
      <c r="AH1611" s="113"/>
      <c r="AI1611" s="253" t="s">
        <v>484</v>
      </c>
      <c r="AJ1611" s="234" t="s">
        <v>731</v>
      </c>
      <c r="AK1611" s="235">
        <v>0.04</v>
      </c>
      <c r="AL1611" s="254">
        <v>0</v>
      </c>
      <c r="AM1611" s="113" t="s">
        <v>2622</v>
      </c>
    </row>
    <row r="1612" spans="1:39" ht="12.75">
      <c r="A1612" s="114" t="str">
        <f t="shared" si="427"/>
        <v/>
      </c>
      <c r="B1612" s="115"/>
      <c r="C1612" s="116"/>
      <c r="D1612" s="116"/>
      <c r="E1612" s="146"/>
      <c r="F1612" s="146"/>
      <c r="G1612" s="147"/>
      <c r="H1612" s="117"/>
      <c r="I1612" s="118" t="str">
        <f t="shared" ref="I1612:I1675" si="428">IF(ISNA($P1612="TRUE"),"",VLOOKUP($G1612,$AI$14:$AL$5997,2,FALSE))</f>
        <v/>
      </c>
      <c r="J1612" s="119"/>
      <c r="K1612" s="120">
        <v>1</v>
      </c>
      <c r="L1612" s="121">
        <f t="shared" si="416"/>
        <v>0</v>
      </c>
      <c r="M1612" s="122" t="str">
        <f t="shared" ref="M1612:M1675" si="429">IF(ISNA($P1612="TRUE"),"",VLOOKUP($G1612,$AI$14:$AL$5997,3,FALSE))</f>
        <v/>
      </c>
      <c r="N1612" s="123" t="str">
        <f t="shared" ref="N1612:N1675" si="430">IF(ISNA($P1612="TRUE"),"",VLOOKUP($G1612,$AI$14:$AL$5997,4,FALSE))</f>
        <v/>
      </c>
      <c r="O1612" s="124" t="str">
        <f t="shared" si="417"/>
        <v/>
      </c>
      <c r="P1612" s="125" t="e">
        <f t="shared" ref="P1612:P1675" si="431">VLOOKUP(G1612,$AI$14:$AM$5998,5,FALSE)</f>
        <v>#N/A</v>
      </c>
      <c r="Q1612" s="126">
        <f t="shared" ref="Q1612:Q1675" si="432">IF(ISNUMBER(H1612),+N1612*H1612,0)</f>
        <v>0</v>
      </c>
      <c r="R1612" s="127">
        <f t="shared" si="418"/>
        <v>0</v>
      </c>
      <c r="S1612" s="132" t="str">
        <f t="shared" si="419"/>
        <v/>
      </c>
      <c r="T1612" s="133" t="str">
        <f t="shared" si="420"/>
        <v/>
      </c>
      <c r="U1612" s="133" t="str">
        <f t="shared" si="421"/>
        <v/>
      </c>
      <c r="V1612" s="133" t="str">
        <f t="shared" si="422"/>
        <v/>
      </c>
      <c r="W1612" s="133" t="str">
        <f t="shared" si="423"/>
        <v/>
      </c>
      <c r="X1612" s="134" t="str">
        <f t="shared" si="424"/>
        <v/>
      </c>
      <c r="Y1612" s="133" t="str">
        <f t="shared" si="425"/>
        <v/>
      </c>
      <c r="Z1612" s="135" t="str">
        <f t="shared" si="426"/>
        <v/>
      </c>
      <c r="AA1612" s="113"/>
      <c r="AB1612" s="113"/>
      <c r="AC1612" s="113"/>
      <c r="AD1612" s="113"/>
      <c r="AE1612" s="138"/>
      <c r="AF1612" s="138"/>
      <c r="AG1612" s="138"/>
      <c r="AH1612" s="113"/>
      <c r="AI1612" s="253" t="s">
        <v>485</v>
      </c>
      <c r="AJ1612" s="234" t="s">
        <v>731</v>
      </c>
      <c r="AK1612" s="235">
        <v>0.04</v>
      </c>
      <c r="AL1612" s="254">
        <v>0</v>
      </c>
      <c r="AM1612" s="113" t="s">
        <v>2622</v>
      </c>
    </row>
    <row r="1613" spans="1:39" ht="12.75">
      <c r="A1613" s="114" t="str">
        <f t="shared" si="427"/>
        <v/>
      </c>
      <c r="B1613" s="115"/>
      <c r="C1613" s="116"/>
      <c r="D1613" s="116"/>
      <c r="E1613" s="146"/>
      <c r="F1613" s="146"/>
      <c r="G1613" s="147"/>
      <c r="H1613" s="117"/>
      <c r="I1613" s="118" t="str">
        <f t="shared" si="428"/>
        <v/>
      </c>
      <c r="J1613" s="119"/>
      <c r="K1613" s="120">
        <v>1</v>
      </c>
      <c r="L1613" s="121">
        <f t="shared" ref="L1613:L1676" si="433">IF(ISNUMBER(J1613),+J1613*$J$6*K1613,0)</f>
        <v>0</v>
      </c>
      <c r="M1613" s="122" t="str">
        <f t="shared" si="429"/>
        <v/>
      </c>
      <c r="N1613" s="123" t="str">
        <f t="shared" si="430"/>
        <v/>
      </c>
      <c r="O1613" s="124" t="str">
        <f t="shared" ref="O1613:O1676" si="434">IF(ISNA(P1613="TRUE"),"",ROUND((L1613*M1613+Q1613)*R1613,2))</f>
        <v/>
      </c>
      <c r="P1613" s="125" t="e">
        <f t="shared" si="431"/>
        <v>#N/A</v>
      </c>
      <c r="Q1613" s="126">
        <f t="shared" si="432"/>
        <v>0</v>
      </c>
      <c r="R1613" s="127">
        <f t="shared" ref="R1613:R1676" si="435">IF(B1613="N",1,0)</f>
        <v>0</v>
      </c>
      <c r="S1613" s="132" t="str">
        <f t="shared" ref="S1613:S1676" si="436">IF(ISNA(P1613)=FALSE,IF(ISNA(VLOOKUP(B1613,AA$14:AA$31,1,FALSE))=TRUE,"X",""),"")</f>
        <v/>
      </c>
      <c r="T1613" s="133" t="str">
        <f t="shared" ref="T1613:T1676" si="437">IF(ISNA(P1613)=FALSE,IF(ISNA(VLOOKUP(C1613,$AE$14:$AE$240,1,FALSE)=TRUE),"X",""),"")</f>
        <v/>
      </c>
      <c r="U1613" s="133" t="str">
        <f t="shared" ref="U1613:U1676" si="438">IF(ISNA(P1613)=FALSE,IF(ISNA(VLOOKUP(D1613,$AE$14:$AE$240,1,FALSE)=TRUE),"X",""),"")</f>
        <v/>
      </c>
      <c r="V1613" s="133" t="str">
        <f t="shared" ref="V1613:V1676" si="439">IF(ISNA(P1613)=FALSE,IF(ISTEXT(E1613)=FALSE,"X",""),"")</f>
        <v/>
      </c>
      <c r="W1613" s="133" t="str">
        <f t="shared" ref="W1613:W1676" si="440">IF(ISNA(P1613)=FALSE,IF(ISTEXT(F1613)=FALSE,"X",""),"")</f>
        <v/>
      </c>
      <c r="X1613" s="134" t="str">
        <f t="shared" ref="X1613:X1676" si="441">IF(ISNUMBER(J1613)=TRUE,IF(ISNA(VLOOKUP(G1613,AI$14:AI$5997,1,FALSE)=TRUE),"X",""),"")</f>
        <v/>
      </c>
      <c r="Y1613" s="133" t="str">
        <f t="shared" ref="Y1613:Y1676" si="442">IF(ISNA(P1613)=FALSE,IF(I1613="..",IF(LEN(H1613)&gt;0,"X",""),IF(H1613&lt;0.00001,"X","")),"")</f>
        <v/>
      </c>
      <c r="Z1613" s="135" t="str">
        <f t="shared" ref="Z1613:Z1676" si="443">IF(ISNA(P1613)=TRUE,"",IF(L1613&gt;=0.0001,"","X"))</f>
        <v/>
      </c>
      <c r="AA1613" s="113"/>
      <c r="AB1613" s="113"/>
      <c r="AC1613" s="113"/>
      <c r="AD1613" s="113"/>
      <c r="AE1613" s="138"/>
      <c r="AF1613" s="138"/>
      <c r="AG1613" s="138"/>
      <c r="AH1613" s="113"/>
      <c r="AI1613" s="253" t="s">
        <v>486</v>
      </c>
      <c r="AJ1613" s="234" t="s">
        <v>731</v>
      </c>
      <c r="AK1613" s="235">
        <v>0.04</v>
      </c>
      <c r="AL1613" s="254">
        <v>0</v>
      </c>
      <c r="AM1613" s="113" t="s">
        <v>2622</v>
      </c>
    </row>
    <row r="1614" spans="1:39" ht="12.75">
      <c r="A1614" s="114" t="str">
        <f t="shared" ref="A1614:A1677" si="444">IF(ISNA($P1614)=TRUE,"",A1613+1)</f>
        <v/>
      </c>
      <c r="B1614" s="115"/>
      <c r="C1614" s="116"/>
      <c r="D1614" s="116"/>
      <c r="E1614" s="146"/>
      <c r="F1614" s="146"/>
      <c r="G1614" s="147"/>
      <c r="H1614" s="117"/>
      <c r="I1614" s="118" t="str">
        <f t="shared" si="428"/>
        <v/>
      </c>
      <c r="J1614" s="119"/>
      <c r="K1614" s="120">
        <v>1</v>
      </c>
      <c r="L1614" s="121">
        <f t="shared" si="433"/>
        <v>0</v>
      </c>
      <c r="M1614" s="122" t="str">
        <f t="shared" si="429"/>
        <v/>
      </c>
      <c r="N1614" s="123" t="str">
        <f t="shared" si="430"/>
        <v/>
      </c>
      <c r="O1614" s="124" t="str">
        <f t="shared" si="434"/>
        <v/>
      </c>
      <c r="P1614" s="125" t="e">
        <f t="shared" si="431"/>
        <v>#N/A</v>
      </c>
      <c r="Q1614" s="126">
        <f t="shared" si="432"/>
        <v>0</v>
      </c>
      <c r="R1614" s="127">
        <f t="shared" si="435"/>
        <v>0</v>
      </c>
      <c r="S1614" s="132" t="str">
        <f t="shared" si="436"/>
        <v/>
      </c>
      <c r="T1614" s="133" t="str">
        <f t="shared" si="437"/>
        <v/>
      </c>
      <c r="U1614" s="133" t="str">
        <f t="shared" si="438"/>
        <v/>
      </c>
      <c r="V1614" s="133" t="str">
        <f t="shared" si="439"/>
        <v/>
      </c>
      <c r="W1614" s="133" t="str">
        <f t="shared" si="440"/>
        <v/>
      </c>
      <c r="X1614" s="134" t="str">
        <f t="shared" si="441"/>
        <v/>
      </c>
      <c r="Y1614" s="133" t="str">
        <f t="shared" si="442"/>
        <v/>
      </c>
      <c r="Z1614" s="135" t="str">
        <f t="shared" si="443"/>
        <v/>
      </c>
      <c r="AA1614" s="113"/>
      <c r="AB1614" s="113"/>
      <c r="AC1614" s="113"/>
      <c r="AD1614" s="113"/>
      <c r="AE1614" s="138"/>
      <c r="AF1614" s="138"/>
      <c r="AG1614" s="138"/>
      <c r="AH1614" s="113"/>
      <c r="AI1614" s="253" t="s">
        <v>487</v>
      </c>
      <c r="AJ1614" s="234" t="s">
        <v>731</v>
      </c>
      <c r="AK1614" s="235">
        <v>0.04</v>
      </c>
      <c r="AL1614" s="254">
        <v>0</v>
      </c>
      <c r="AM1614" s="113" t="s">
        <v>2622</v>
      </c>
    </row>
    <row r="1615" spans="1:39" ht="12.75">
      <c r="A1615" s="114" t="str">
        <f t="shared" si="444"/>
        <v/>
      </c>
      <c r="B1615" s="115"/>
      <c r="C1615" s="116"/>
      <c r="D1615" s="116"/>
      <c r="E1615" s="146"/>
      <c r="F1615" s="146"/>
      <c r="G1615" s="147"/>
      <c r="H1615" s="117"/>
      <c r="I1615" s="118" t="str">
        <f t="shared" si="428"/>
        <v/>
      </c>
      <c r="J1615" s="119"/>
      <c r="K1615" s="120">
        <v>1</v>
      </c>
      <c r="L1615" s="121">
        <f t="shared" si="433"/>
        <v>0</v>
      </c>
      <c r="M1615" s="122" t="str">
        <f t="shared" si="429"/>
        <v/>
      </c>
      <c r="N1615" s="123" t="str">
        <f t="shared" si="430"/>
        <v/>
      </c>
      <c r="O1615" s="124" t="str">
        <f t="shared" si="434"/>
        <v/>
      </c>
      <c r="P1615" s="125" t="e">
        <f t="shared" si="431"/>
        <v>#N/A</v>
      </c>
      <c r="Q1615" s="126">
        <f t="shared" si="432"/>
        <v>0</v>
      </c>
      <c r="R1615" s="127">
        <f t="shared" si="435"/>
        <v>0</v>
      </c>
      <c r="S1615" s="132" t="str">
        <f t="shared" si="436"/>
        <v/>
      </c>
      <c r="T1615" s="133" t="str">
        <f t="shared" si="437"/>
        <v/>
      </c>
      <c r="U1615" s="133" t="str">
        <f t="shared" si="438"/>
        <v/>
      </c>
      <c r="V1615" s="133" t="str">
        <f t="shared" si="439"/>
        <v/>
      </c>
      <c r="W1615" s="133" t="str">
        <f t="shared" si="440"/>
        <v/>
      </c>
      <c r="X1615" s="134" t="str">
        <f t="shared" si="441"/>
        <v/>
      </c>
      <c r="Y1615" s="133" t="str">
        <f t="shared" si="442"/>
        <v/>
      </c>
      <c r="Z1615" s="135" t="str">
        <f t="shared" si="443"/>
        <v/>
      </c>
      <c r="AA1615" s="113"/>
      <c r="AB1615" s="113"/>
      <c r="AC1615" s="113"/>
      <c r="AD1615" s="113"/>
      <c r="AE1615" s="138"/>
      <c r="AF1615" s="138"/>
      <c r="AG1615" s="138"/>
      <c r="AH1615" s="113"/>
      <c r="AI1615" s="253" t="s">
        <v>488</v>
      </c>
      <c r="AJ1615" s="234" t="s">
        <v>731</v>
      </c>
      <c r="AK1615" s="235">
        <v>0.04</v>
      </c>
      <c r="AL1615" s="254">
        <v>0</v>
      </c>
      <c r="AM1615" s="113" t="s">
        <v>2622</v>
      </c>
    </row>
    <row r="1616" spans="1:39" ht="12.75">
      <c r="A1616" s="114" t="str">
        <f t="shared" si="444"/>
        <v/>
      </c>
      <c r="B1616" s="115"/>
      <c r="C1616" s="116"/>
      <c r="D1616" s="116"/>
      <c r="E1616" s="146"/>
      <c r="F1616" s="146"/>
      <c r="G1616" s="147"/>
      <c r="H1616" s="117"/>
      <c r="I1616" s="118" t="str">
        <f t="shared" si="428"/>
        <v/>
      </c>
      <c r="J1616" s="119"/>
      <c r="K1616" s="120">
        <v>1</v>
      </c>
      <c r="L1616" s="121">
        <f t="shared" si="433"/>
        <v>0</v>
      </c>
      <c r="M1616" s="122" t="str">
        <f t="shared" si="429"/>
        <v/>
      </c>
      <c r="N1616" s="123" t="str">
        <f t="shared" si="430"/>
        <v/>
      </c>
      <c r="O1616" s="124" t="str">
        <f t="shared" si="434"/>
        <v/>
      </c>
      <c r="P1616" s="125" t="e">
        <f t="shared" si="431"/>
        <v>#N/A</v>
      </c>
      <c r="Q1616" s="126">
        <f t="shared" si="432"/>
        <v>0</v>
      </c>
      <c r="R1616" s="127">
        <f t="shared" si="435"/>
        <v>0</v>
      </c>
      <c r="S1616" s="132" t="str">
        <f t="shared" si="436"/>
        <v/>
      </c>
      <c r="T1616" s="133" t="str">
        <f t="shared" si="437"/>
        <v/>
      </c>
      <c r="U1616" s="133" t="str">
        <f t="shared" si="438"/>
        <v/>
      </c>
      <c r="V1616" s="133" t="str">
        <f t="shared" si="439"/>
        <v/>
      </c>
      <c r="W1616" s="133" t="str">
        <f t="shared" si="440"/>
        <v/>
      </c>
      <c r="X1616" s="134" t="str">
        <f t="shared" si="441"/>
        <v/>
      </c>
      <c r="Y1616" s="133" t="str">
        <f t="shared" si="442"/>
        <v/>
      </c>
      <c r="Z1616" s="135" t="str">
        <f t="shared" si="443"/>
        <v/>
      </c>
      <c r="AA1616" s="113"/>
      <c r="AB1616" s="113"/>
      <c r="AC1616" s="113"/>
      <c r="AD1616" s="113"/>
      <c r="AE1616" s="138"/>
      <c r="AF1616" s="138"/>
      <c r="AG1616" s="138"/>
      <c r="AH1616" s="113"/>
      <c r="AI1616" s="253" t="s">
        <v>489</v>
      </c>
      <c r="AJ1616" s="234" t="s">
        <v>731</v>
      </c>
      <c r="AK1616" s="235">
        <v>0.04</v>
      </c>
      <c r="AL1616" s="254">
        <v>0</v>
      </c>
      <c r="AM1616" s="113" t="s">
        <v>2622</v>
      </c>
    </row>
    <row r="1617" spans="1:39" ht="12.75">
      <c r="A1617" s="114" t="str">
        <f t="shared" si="444"/>
        <v/>
      </c>
      <c r="B1617" s="115"/>
      <c r="C1617" s="116"/>
      <c r="D1617" s="116"/>
      <c r="E1617" s="146"/>
      <c r="F1617" s="146"/>
      <c r="G1617" s="147"/>
      <c r="H1617" s="117"/>
      <c r="I1617" s="118" t="str">
        <f t="shared" si="428"/>
        <v/>
      </c>
      <c r="J1617" s="119"/>
      <c r="K1617" s="120">
        <v>1</v>
      </c>
      <c r="L1617" s="121">
        <f t="shared" si="433"/>
        <v>0</v>
      </c>
      <c r="M1617" s="122" t="str">
        <f t="shared" si="429"/>
        <v/>
      </c>
      <c r="N1617" s="123" t="str">
        <f t="shared" si="430"/>
        <v/>
      </c>
      <c r="O1617" s="124" t="str">
        <f t="shared" si="434"/>
        <v/>
      </c>
      <c r="P1617" s="125" t="e">
        <f t="shared" si="431"/>
        <v>#N/A</v>
      </c>
      <c r="Q1617" s="126">
        <f t="shared" si="432"/>
        <v>0</v>
      </c>
      <c r="R1617" s="127">
        <f t="shared" si="435"/>
        <v>0</v>
      </c>
      <c r="S1617" s="132" t="str">
        <f t="shared" si="436"/>
        <v/>
      </c>
      <c r="T1617" s="133" t="str">
        <f t="shared" si="437"/>
        <v/>
      </c>
      <c r="U1617" s="133" t="str">
        <f t="shared" si="438"/>
        <v/>
      </c>
      <c r="V1617" s="133" t="str">
        <f t="shared" si="439"/>
        <v/>
      </c>
      <c r="W1617" s="133" t="str">
        <f t="shared" si="440"/>
        <v/>
      </c>
      <c r="X1617" s="134" t="str">
        <f t="shared" si="441"/>
        <v/>
      </c>
      <c r="Y1617" s="133" t="str">
        <f t="shared" si="442"/>
        <v/>
      </c>
      <c r="Z1617" s="135" t="str">
        <f t="shared" si="443"/>
        <v/>
      </c>
      <c r="AA1617" s="113"/>
      <c r="AB1617" s="113"/>
      <c r="AC1617" s="113"/>
      <c r="AD1617" s="113"/>
      <c r="AE1617" s="138"/>
      <c r="AF1617" s="138"/>
      <c r="AG1617" s="138"/>
      <c r="AH1617" s="113"/>
      <c r="AI1617" s="253" t="s">
        <v>5210</v>
      </c>
      <c r="AJ1617" s="234" t="s">
        <v>731</v>
      </c>
      <c r="AK1617" s="235">
        <v>0.04</v>
      </c>
      <c r="AL1617" s="254">
        <v>0</v>
      </c>
      <c r="AM1617" s="113" t="s">
        <v>2622</v>
      </c>
    </row>
    <row r="1618" spans="1:39" ht="12.75">
      <c r="A1618" s="114" t="str">
        <f t="shared" si="444"/>
        <v/>
      </c>
      <c r="B1618" s="115"/>
      <c r="C1618" s="116"/>
      <c r="D1618" s="116"/>
      <c r="E1618" s="146"/>
      <c r="F1618" s="146"/>
      <c r="G1618" s="147"/>
      <c r="H1618" s="117"/>
      <c r="I1618" s="118" t="str">
        <f t="shared" si="428"/>
        <v/>
      </c>
      <c r="J1618" s="119"/>
      <c r="K1618" s="120">
        <v>1</v>
      </c>
      <c r="L1618" s="121">
        <f t="shared" si="433"/>
        <v>0</v>
      </c>
      <c r="M1618" s="122" t="str">
        <f t="shared" si="429"/>
        <v/>
      </c>
      <c r="N1618" s="123" t="str">
        <f t="shared" si="430"/>
        <v/>
      </c>
      <c r="O1618" s="124" t="str">
        <f t="shared" si="434"/>
        <v/>
      </c>
      <c r="P1618" s="125" t="e">
        <f t="shared" si="431"/>
        <v>#N/A</v>
      </c>
      <c r="Q1618" s="126">
        <f t="shared" si="432"/>
        <v>0</v>
      </c>
      <c r="R1618" s="127">
        <f t="shared" si="435"/>
        <v>0</v>
      </c>
      <c r="S1618" s="132" t="str">
        <f t="shared" si="436"/>
        <v/>
      </c>
      <c r="T1618" s="133" t="str">
        <f t="shared" si="437"/>
        <v/>
      </c>
      <c r="U1618" s="133" t="str">
        <f t="shared" si="438"/>
        <v/>
      </c>
      <c r="V1618" s="133" t="str">
        <f t="shared" si="439"/>
        <v/>
      </c>
      <c r="W1618" s="133" t="str">
        <f t="shared" si="440"/>
        <v/>
      </c>
      <c r="X1618" s="134" t="str">
        <f t="shared" si="441"/>
        <v/>
      </c>
      <c r="Y1618" s="133" t="str">
        <f t="shared" si="442"/>
        <v/>
      </c>
      <c r="Z1618" s="135" t="str">
        <f t="shared" si="443"/>
        <v/>
      </c>
      <c r="AA1618" s="113"/>
      <c r="AB1618" s="113"/>
      <c r="AC1618" s="113"/>
      <c r="AD1618" s="113"/>
      <c r="AE1618" s="138"/>
      <c r="AF1618" s="138"/>
      <c r="AG1618" s="138"/>
      <c r="AH1618" s="113"/>
      <c r="AI1618" s="253" t="s">
        <v>490</v>
      </c>
      <c r="AJ1618" s="234" t="s">
        <v>731</v>
      </c>
      <c r="AK1618" s="235">
        <v>0.04</v>
      </c>
      <c r="AL1618" s="254">
        <v>0</v>
      </c>
      <c r="AM1618" s="113" t="s">
        <v>2622</v>
      </c>
    </row>
    <row r="1619" spans="1:39" ht="12.75">
      <c r="A1619" s="114" t="str">
        <f t="shared" si="444"/>
        <v/>
      </c>
      <c r="B1619" s="115"/>
      <c r="C1619" s="116"/>
      <c r="D1619" s="116"/>
      <c r="E1619" s="146"/>
      <c r="F1619" s="146"/>
      <c r="G1619" s="147"/>
      <c r="H1619" s="117"/>
      <c r="I1619" s="118" t="str">
        <f t="shared" si="428"/>
        <v/>
      </c>
      <c r="J1619" s="119"/>
      <c r="K1619" s="120">
        <v>1</v>
      </c>
      <c r="L1619" s="121">
        <f t="shared" si="433"/>
        <v>0</v>
      </c>
      <c r="M1619" s="122" t="str">
        <f t="shared" si="429"/>
        <v/>
      </c>
      <c r="N1619" s="123" t="str">
        <f t="shared" si="430"/>
        <v/>
      </c>
      <c r="O1619" s="124" t="str">
        <f t="shared" si="434"/>
        <v/>
      </c>
      <c r="P1619" s="125" t="e">
        <f t="shared" si="431"/>
        <v>#N/A</v>
      </c>
      <c r="Q1619" s="126">
        <f t="shared" si="432"/>
        <v>0</v>
      </c>
      <c r="R1619" s="127">
        <f t="shared" si="435"/>
        <v>0</v>
      </c>
      <c r="S1619" s="132" t="str">
        <f t="shared" si="436"/>
        <v/>
      </c>
      <c r="T1619" s="133" t="str">
        <f t="shared" si="437"/>
        <v/>
      </c>
      <c r="U1619" s="133" t="str">
        <f t="shared" si="438"/>
        <v/>
      </c>
      <c r="V1619" s="133" t="str">
        <f t="shared" si="439"/>
        <v/>
      </c>
      <c r="W1619" s="133" t="str">
        <f t="shared" si="440"/>
        <v/>
      </c>
      <c r="X1619" s="134" t="str">
        <f t="shared" si="441"/>
        <v/>
      </c>
      <c r="Y1619" s="133" t="str">
        <f t="shared" si="442"/>
        <v/>
      </c>
      <c r="Z1619" s="135" t="str">
        <f t="shared" si="443"/>
        <v/>
      </c>
      <c r="AA1619" s="113"/>
      <c r="AB1619" s="113"/>
      <c r="AC1619" s="113"/>
      <c r="AD1619" s="113"/>
      <c r="AE1619" s="138"/>
      <c r="AF1619" s="138"/>
      <c r="AG1619" s="138"/>
      <c r="AH1619" s="113"/>
      <c r="AI1619" s="253" t="s">
        <v>5211</v>
      </c>
      <c r="AJ1619" s="234" t="s">
        <v>731</v>
      </c>
      <c r="AK1619" s="235">
        <v>0.04</v>
      </c>
      <c r="AL1619" s="254">
        <v>0</v>
      </c>
      <c r="AM1619" s="113" t="s">
        <v>2622</v>
      </c>
    </row>
    <row r="1620" spans="1:39" ht="12.75">
      <c r="A1620" s="114" t="str">
        <f t="shared" si="444"/>
        <v/>
      </c>
      <c r="B1620" s="115"/>
      <c r="C1620" s="116"/>
      <c r="D1620" s="116"/>
      <c r="E1620" s="146"/>
      <c r="F1620" s="146"/>
      <c r="G1620" s="147"/>
      <c r="H1620" s="117"/>
      <c r="I1620" s="118" t="str">
        <f t="shared" si="428"/>
        <v/>
      </c>
      <c r="J1620" s="119"/>
      <c r="K1620" s="120">
        <v>1</v>
      </c>
      <c r="L1620" s="121">
        <f t="shared" si="433"/>
        <v>0</v>
      </c>
      <c r="M1620" s="122" t="str">
        <f t="shared" si="429"/>
        <v/>
      </c>
      <c r="N1620" s="123" t="str">
        <f t="shared" si="430"/>
        <v/>
      </c>
      <c r="O1620" s="124" t="str">
        <f t="shared" si="434"/>
        <v/>
      </c>
      <c r="P1620" s="125" t="e">
        <f t="shared" si="431"/>
        <v>#N/A</v>
      </c>
      <c r="Q1620" s="126">
        <f t="shared" si="432"/>
        <v>0</v>
      </c>
      <c r="R1620" s="127">
        <f t="shared" si="435"/>
        <v>0</v>
      </c>
      <c r="S1620" s="132" t="str">
        <f t="shared" si="436"/>
        <v/>
      </c>
      <c r="T1620" s="133" t="str">
        <f t="shared" si="437"/>
        <v/>
      </c>
      <c r="U1620" s="133" t="str">
        <f t="shared" si="438"/>
        <v/>
      </c>
      <c r="V1620" s="133" t="str">
        <f t="shared" si="439"/>
        <v/>
      </c>
      <c r="W1620" s="133" t="str">
        <f t="shared" si="440"/>
        <v/>
      </c>
      <c r="X1620" s="134" t="str">
        <f t="shared" si="441"/>
        <v/>
      </c>
      <c r="Y1620" s="133" t="str">
        <f t="shared" si="442"/>
        <v/>
      </c>
      <c r="Z1620" s="135" t="str">
        <f t="shared" si="443"/>
        <v/>
      </c>
      <c r="AA1620" s="113"/>
      <c r="AB1620" s="113"/>
      <c r="AC1620" s="113"/>
      <c r="AD1620" s="113"/>
      <c r="AE1620" s="138"/>
      <c r="AF1620" s="138"/>
      <c r="AG1620" s="138"/>
      <c r="AH1620" s="113"/>
      <c r="AI1620" s="253" t="s">
        <v>5212</v>
      </c>
      <c r="AJ1620" s="234" t="s">
        <v>731</v>
      </c>
      <c r="AK1620" s="235">
        <v>0.04</v>
      </c>
      <c r="AL1620" s="254">
        <v>0</v>
      </c>
      <c r="AM1620" s="113" t="s">
        <v>2622</v>
      </c>
    </row>
    <row r="1621" spans="1:39" ht="12.75">
      <c r="A1621" s="114" t="str">
        <f t="shared" si="444"/>
        <v/>
      </c>
      <c r="B1621" s="115"/>
      <c r="C1621" s="116"/>
      <c r="D1621" s="116"/>
      <c r="E1621" s="146"/>
      <c r="F1621" s="146"/>
      <c r="G1621" s="147"/>
      <c r="H1621" s="117"/>
      <c r="I1621" s="118" t="str">
        <f t="shared" si="428"/>
        <v/>
      </c>
      <c r="J1621" s="119"/>
      <c r="K1621" s="120">
        <v>1</v>
      </c>
      <c r="L1621" s="121">
        <f t="shared" si="433"/>
        <v>0</v>
      </c>
      <c r="M1621" s="122" t="str">
        <f t="shared" si="429"/>
        <v/>
      </c>
      <c r="N1621" s="123" t="str">
        <f t="shared" si="430"/>
        <v/>
      </c>
      <c r="O1621" s="124" t="str">
        <f t="shared" si="434"/>
        <v/>
      </c>
      <c r="P1621" s="125" t="e">
        <f t="shared" si="431"/>
        <v>#N/A</v>
      </c>
      <c r="Q1621" s="126">
        <f t="shared" si="432"/>
        <v>0</v>
      </c>
      <c r="R1621" s="127">
        <f t="shared" si="435"/>
        <v>0</v>
      </c>
      <c r="S1621" s="132" t="str">
        <f t="shared" si="436"/>
        <v/>
      </c>
      <c r="T1621" s="133" t="str">
        <f t="shared" si="437"/>
        <v/>
      </c>
      <c r="U1621" s="133" t="str">
        <f t="shared" si="438"/>
        <v/>
      </c>
      <c r="V1621" s="133" t="str">
        <f t="shared" si="439"/>
        <v/>
      </c>
      <c r="W1621" s="133" t="str">
        <f t="shared" si="440"/>
        <v/>
      </c>
      <c r="X1621" s="134" t="str">
        <f t="shared" si="441"/>
        <v/>
      </c>
      <c r="Y1621" s="133" t="str">
        <f t="shared" si="442"/>
        <v/>
      </c>
      <c r="Z1621" s="135" t="str">
        <f t="shared" si="443"/>
        <v/>
      </c>
      <c r="AA1621" s="113"/>
      <c r="AB1621" s="113"/>
      <c r="AC1621" s="113"/>
      <c r="AD1621" s="113"/>
      <c r="AE1621" s="138"/>
      <c r="AF1621" s="138"/>
      <c r="AG1621" s="138"/>
      <c r="AH1621" s="113"/>
      <c r="AI1621" s="253" t="s">
        <v>491</v>
      </c>
      <c r="AJ1621" s="234" t="s">
        <v>731</v>
      </c>
      <c r="AK1621" s="235">
        <v>0.04</v>
      </c>
      <c r="AL1621" s="254">
        <v>0</v>
      </c>
      <c r="AM1621" s="113" t="s">
        <v>2622</v>
      </c>
    </row>
    <row r="1622" spans="1:39" ht="12.75">
      <c r="A1622" s="114" t="str">
        <f t="shared" si="444"/>
        <v/>
      </c>
      <c r="B1622" s="115"/>
      <c r="C1622" s="116"/>
      <c r="D1622" s="116"/>
      <c r="E1622" s="146"/>
      <c r="F1622" s="146"/>
      <c r="G1622" s="147"/>
      <c r="H1622" s="117"/>
      <c r="I1622" s="118" t="str">
        <f t="shared" si="428"/>
        <v/>
      </c>
      <c r="J1622" s="119"/>
      <c r="K1622" s="120">
        <v>1</v>
      </c>
      <c r="L1622" s="121">
        <f t="shared" si="433"/>
        <v>0</v>
      </c>
      <c r="M1622" s="122" t="str">
        <f t="shared" si="429"/>
        <v/>
      </c>
      <c r="N1622" s="123" t="str">
        <f t="shared" si="430"/>
        <v/>
      </c>
      <c r="O1622" s="124" t="str">
        <f t="shared" si="434"/>
        <v/>
      </c>
      <c r="P1622" s="125" t="e">
        <f t="shared" si="431"/>
        <v>#N/A</v>
      </c>
      <c r="Q1622" s="126">
        <f t="shared" si="432"/>
        <v>0</v>
      </c>
      <c r="R1622" s="127">
        <f t="shared" si="435"/>
        <v>0</v>
      </c>
      <c r="S1622" s="132" t="str">
        <f t="shared" si="436"/>
        <v/>
      </c>
      <c r="T1622" s="133" t="str">
        <f t="shared" si="437"/>
        <v/>
      </c>
      <c r="U1622" s="133" t="str">
        <f t="shared" si="438"/>
        <v/>
      </c>
      <c r="V1622" s="133" t="str">
        <f t="shared" si="439"/>
        <v/>
      </c>
      <c r="W1622" s="133" t="str">
        <f t="shared" si="440"/>
        <v/>
      </c>
      <c r="X1622" s="134" t="str">
        <f t="shared" si="441"/>
        <v/>
      </c>
      <c r="Y1622" s="133" t="str">
        <f t="shared" si="442"/>
        <v/>
      </c>
      <c r="Z1622" s="135" t="str">
        <f t="shared" si="443"/>
        <v/>
      </c>
      <c r="AA1622" s="113"/>
      <c r="AB1622" s="113"/>
      <c r="AC1622" s="113"/>
      <c r="AD1622" s="113"/>
      <c r="AE1622" s="138"/>
      <c r="AF1622" s="138"/>
      <c r="AG1622" s="138"/>
      <c r="AH1622" s="113"/>
      <c r="AI1622" s="253" t="s">
        <v>492</v>
      </c>
      <c r="AJ1622" s="234" t="s">
        <v>731</v>
      </c>
      <c r="AK1622" s="235">
        <v>0.04</v>
      </c>
      <c r="AL1622" s="254">
        <v>0</v>
      </c>
      <c r="AM1622" s="113" t="s">
        <v>2622</v>
      </c>
    </row>
    <row r="1623" spans="1:39" ht="12.75">
      <c r="A1623" s="114" t="str">
        <f t="shared" si="444"/>
        <v/>
      </c>
      <c r="B1623" s="115"/>
      <c r="C1623" s="116"/>
      <c r="D1623" s="116"/>
      <c r="E1623" s="146"/>
      <c r="F1623" s="146"/>
      <c r="G1623" s="147"/>
      <c r="H1623" s="117"/>
      <c r="I1623" s="118" t="str">
        <f t="shared" si="428"/>
        <v/>
      </c>
      <c r="J1623" s="119"/>
      <c r="K1623" s="120">
        <v>1</v>
      </c>
      <c r="L1623" s="121">
        <f t="shared" si="433"/>
        <v>0</v>
      </c>
      <c r="M1623" s="122" t="str">
        <f t="shared" si="429"/>
        <v/>
      </c>
      <c r="N1623" s="123" t="str">
        <f t="shared" si="430"/>
        <v/>
      </c>
      <c r="O1623" s="124" t="str">
        <f t="shared" si="434"/>
        <v/>
      </c>
      <c r="P1623" s="125" t="e">
        <f t="shared" si="431"/>
        <v>#N/A</v>
      </c>
      <c r="Q1623" s="126">
        <f t="shared" si="432"/>
        <v>0</v>
      </c>
      <c r="R1623" s="127">
        <f t="shared" si="435"/>
        <v>0</v>
      </c>
      <c r="S1623" s="132" t="str">
        <f t="shared" si="436"/>
        <v/>
      </c>
      <c r="T1623" s="133" t="str">
        <f t="shared" si="437"/>
        <v/>
      </c>
      <c r="U1623" s="133" t="str">
        <f t="shared" si="438"/>
        <v/>
      </c>
      <c r="V1623" s="133" t="str">
        <f t="shared" si="439"/>
        <v/>
      </c>
      <c r="W1623" s="133" t="str">
        <f t="shared" si="440"/>
        <v/>
      </c>
      <c r="X1623" s="134" t="str">
        <f t="shared" si="441"/>
        <v/>
      </c>
      <c r="Y1623" s="133" t="str">
        <f t="shared" si="442"/>
        <v/>
      </c>
      <c r="Z1623" s="135" t="str">
        <f t="shared" si="443"/>
        <v/>
      </c>
      <c r="AA1623" s="113"/>
      <c r="AB1623" s="113"/>
      <c r="AC1623" s="113"/>
      <c r="AD1623" s="113"/>
      <c r="AE1623" s="138"/>
      <c r="AF1623" s="138"/>
      <c r="AG1623" s="138"/>
      <c r="AH1623" s="113"/>
      <c r="AI1623" s="253" t="s">
        <v>493</v>
      </c>
      <c r="AJ1623" s="234" t="s">
        <v>731</v>
      </c>
      <c r="AK1623" s="235">
        <v>0.04</v>
      </c>
      <c r="AL1623" s="254">
        <v>0</v>
      </c>
      <c r="AM1623" s="113" t="s">
        <v>2622</v>
      </c>
    </row>
    <row r="1624" spans="1:39" ht="12.75">
      <c r="A1624" s="114" t="str">
        <f t="shared" si="444"/>
        <v/>
      </c>
      <c r="B1624" s="115"/>
      <c r="C1624" s="116"/>
      <c r="D1624" s="116"/>
      <c r="E1624" s="146"/>
      <c r="F1624" s="146"/>
      <c r="G1624" s="147"/>
      <c r="H1624" s="117"/>
      <c r="I1624" s="118" t="str">
        <f t="shared" si="428"/>
        <v/>
      </c>
      <c r="J1624" s="119"/>
      <c r="K1624" s="120">
        <v>1</v>
      </c>
      <c r="L1624" s="121">
        <f t="shared" si="433"/>
        <v>0</v>
      </c>
      <c r="M1624" s="122" t="str">
        <f t="shared" si="429"/>
        <v/>
      </c>
      <c r="N1624" s="123" t="str">
        <f t="shared" si="430"/>
        <v/>
      </c>
      <c r="O1624" s="124" t="str">
        <f t="shared" si="434"/>
        <v/>
      </c>
      <c r="P1624" s="125" t="e">
        <f t="shared" si="431"/>
        <v>#N/A</v>
      </c>
      <c r="Q1624" s="126">
        <f t="shared" si="432"/>
        <v>0</v>
      </c>
      <c r="R1624" s="127">
        <f t="shared" si="435"/>
        <v>0</v>
      </c>
      <c r="S1624" s="132" t="str">
        <f t="shared" si="436"/>
        <v/>
      </c>
      <c r="T1624" s="133" t="str">
        <f t="shared" si="437"/>
        <v/>
      </c>
      <c r="U1624" s="133" t="str">
        <f t="shared" si="438"/>
        <v/>
      </c>
      <c r="V1624" s="133" t="str">
        <f t="shared" si="439"/>
        <v/>
      </c>
      <c r="W1624" s="133" t="str">
        <f t="shared" si="440"/>
        <v/>
      </c>
      <c r="X1624" s="134" t="str">
        <f t="shared" si="441"/>
        <v/>
      </c>
      <c r="Y1624" s="133" t="str">
        <f t="shared" si="442"/>
        <v/>
      </c>
      <c r="Z1624" s="135" t="str">
        <f t="shared" si="443"/>
        <v/>
      </c>
      <c r="AA1624" s="113"/>
      <c r="AB1624" s="113"/>
      <c r="AC1624" s="113"/>
      <c r="AD1624" s="113"/>
      <c r="AE1624" s="138"/>
      <c r="AF1624" s="138"/>
      <c r="AG1624" s="138"/>
      <c r="AH1624" s="113"/>
      <c r="AI1624" s="253" t="s">
        <v>494</v>
      </c>
      <c r="AJ1624" s="234" t="s">
        <v>731</v>
      </c>
      <c r="AK1624" s="235">
        <v>0.04</v>
      </c>
      <c r="AL1624" s="254">
        <v>0</v>
      </c>
      <c r="AM1624" s="113" t="s">
        <v>2622</v>
      </c>
    </row>
    <row r="1625" spans="1:39" ht="12.75">
      <c r="A1625" s="114" t="str">
        <f t="shared" si="444"/>
        <v/>
      </c>
      <c r="B1625" s="115"/>
      <c r="C1625" s="116"/>
      <c r="D1625" s="116"/>
      <c r="E1625" s="146"/>
      <c r="F1625" s="146"/>
      <c r="G1625" s="147"/>
      <c r="H1625" s="117"/>
      <c r="I1625" s="118" t="str">
        <f t="shared" si="428"/>
        <v/>
      </c>
      <c r="J1625" s="119"/>
      <c r="K1625" s="120">
        <v>1</v>
      </c>
      <c r="L1625" s="121">
        <f t="shared" si="433"/>
        <v>0</v>
      </c>
      <c r="M1625" s="122" t="str">
        <f t="shared" si="429"/>
        <v/>
      </c>
      <c r="N1625" s="123" t="str">
        <f t="shared" si="430"/>
        <v/>
      </c>
      <c r="O1625" s="124" t="str">
        <f t="shared" si="434"/>
        <v/>
      </c>
      <c r="P1625" s="125" t="e">
        <f t="shared" si="431"/>
        <v>#N/A</v>
      </c>
      <c r="Q1625" s="126">
        <f t="shared" si="432"/>
        <v>0</v>
      </c>
      <c r="R1625" s="127">
        <f t="shared" si="435"/>
        <v>0</v>
      </c>
      <c r="S1625" s="132" t="str">
        <f t="shared" si="436"/>
        <v/>
      </c>
      <c r="T1625" s="133" t="str">
        <f t="shared" si="437"/>
        <v/>
      </c>
      <c r="U1625" s="133" t="str">
        <f t="shared" si="438"/>
        <v/>
      </c>
      <c r="V1625" s="133" t="str">
        <f t="shared" si="439"/>
        <v/>
      </c>
      <c r="W1625" s="133" t="str">
        <f t="shared" si="440"/>
        <v/>
      </c>
      <c r="X1625" s="134" t="str">
        <f t="shared" si="441"/>
        <v/>
      </c>
      <c r="Y1625" s="133" t="str">
        <f t="shared" si="442"/>
        <v/>
      </c>
      <c r="Z1625" s="135" t="str">
        <f t="shared" si="443"/>
        <v/>
      </c>
      <c r="AA1625" s="113"/>
      <c r="AB1625" s="113"/>
      <c r="AC1625" s="113"/>
      <c r="AD1625" s="113"/>
      <c r="AE1625" s="138"/>
      <c r="AF1625" s="138"/>
      <c r="AG1625" s="138"/>
      <c r="AH1625" s="113"/>
      <c r="AI1625" s="253" t="s">
        <v>495</v>
      </c>
      <c r="AJ1625" s="234" t="s">
        <v>731</v>
      </c>
      <c r="AK1625" s="235">
        <v>0.04</v>
      </c>
      <c r="AL1625" s="254">
        <v>0</v>
      </c>
      <c r="AM1625" s="113" t="s">
        <v>2622</v>
      </c>
    </row>
    <row r="1626" spans="1:39" ht="12.75">
      <c r="A1626" s="114" t="str">
        <f t="shared" si="444"/>
        <v/>
      </c>
      <c r="B1626" s="115"/>
      <c r="C1626" s="116"/>
      <c r="D1626" s="116"/>
      <c r="E1626" s="146"/>
      <c r="F1626" s="146"/>
      <c r="G1626" s="147"/>
      <c r="H1626" s="117"/>
      <c r="I1626" s="118" t="str">
        <f t="shared" si="428"/>
        <v/>
      </c>
      <c r="J1626" s="119"/>
      <c r="K1626" s="120">
        <v>1</v>
      </c>
      <c r="L1626" s="121">
        <f t="shared" si="433"/>
        <v>0</v>
      </c>
      <c r="M1626" s="122" t="str">
        <f t="shared" si="429"/>
        <v/>
      </c>
      <c r="N1626" s="123" t="str">
        <f t="shared" si="430"/>
        <v/>
      </c>
      <c r="O1626" s="124" t="str">
        <f t="shared" si="434"/>
        <v/>
      </c>
      <c r="P1626" s="125" t="e">
        <f t="shared" si="431"/>
        <v>#N/A</v>
      </c>
      <c r="Q1626" s="126">
        <f t="shared" si="432"/>
        <v>0</v>
      </c>
      <c r="R1626" s="127">
        <f t="shared" si="435"/>
        <v>0</v>
      </c>
      <c r="S1626" s="132" t="str">
        <f t="shared" si="436"/>
        <v/>
      </c>
      <c r="T1626" s="133" t="str">
        <f t="shared" si="437"/>
        <v/>
      </c>
      <c r="U1626" s="133" t="str">
        <f t="shared" si="438"/>
        <v/>
      </c>
      <c r="V1626" s="133" t="str">
        <f t="shared" si="439"/>
        <v/>
      </c>
      <c r="W1626" s="133" t="str">
        <f t="shared" si="440"/>
        <v/>
      </c>
      <c r="X1626" s="134" t="str">
        <f t="shared" si="441"/>
        <v/>
      </c>
      <c r="Y1626" s="133" t="str">
        <f t="shared" si="442"/>
        <v/>
      </c>
      <c r="Z1626" s="135" t="str">
        <f t="shared" si="443"/>
        <v/>
      </c>
      <c r="AA1626" s="113"/>
      <c r="AB1626" s="113"/>
      <c r="AC1626" s="113"/>
      <c r="AD1626" s="113"/>
      <c r="AE1626" s="138"/>
      <c r="AF1626" s="138"/>
      <c r="AG1626" s="138"/>
      <c r="AH1626" s="113"/>
      <c r="AI1626" s="253" t="s">
        <v>1296</v>
      </c>
      <c r="AJ1626" s="234" t="s">
        <v>731</v>
      </c>
      <c r="AK1626" s="235">
        <v>0.04</v>
      </c>
      <c r="AL1626" s="254">
        <v>0</v>
      </c>
      <c r="AM1626" s="113" t="s">
        <v>2622</v>
      </c>
    </row>
    <row r="1627" spans="1:39" ht="12.75">
      <c r="A1627" s="114" t="str">
        <f t="shared" si="444"/>
        <v/>
      </c>
      <c r="B1627" s="115"/>
      <c r="C1627" s="116"/>
      <c r="D1627" s="116"/>
      <c r="E1627" s="146"/>
      <c r="F1627" s="146"/>
      <c r="G1627" s="147"/>
      <c r="H1627" s="117"/>
      <c r="I1627" s="118" t="str">
        <f t="shared" si="428"/>
        <v/>
      </c>
      <c r="J1627" s="119"/>
      <c r="K1627" s="120">
        <v>1</v>
      </c>
      <c r="L1627" s="121">
        <f t="shared" si="433"/>
        <v>0</v>
      </c>
      <c r="M1627" s="122" t="str">
        <f t="shared" si="429"/>
        <v/>
      </c>
      <c r="N1627" s="123" t="str">
        <f t="shared" si="430"/>
        <v/>
      </c>
      <c r="O1627" s="124" t="str">
        <f t="shared" si="434"/>
        <v/>
      </c>
      <c r="P1627" s="125" t="e">
        <f t="shared" si="431"/>
        <v>#N/A</v>
      </c>
      <c r="Q1627" s="126">
        <f t="shared" si="432"/>
        <v>0</v>
      </c>
      <c r="R1627" s="127">
        <f t="shared" si="435"/>
        <v>0</v>
      </c>
      <c r="S1627" s="132" t="str">
        <f t="shared" si="436"/>
        <v/>
      </c>
      <c r="T1627" s="133" t="str">
        <f t="shared" si="437"/>
        <v/>
      </c>
      <c r="U1627" s="133" t="str">
        <f t="shared" si="438"/>
        <v/>
      </c>
      <c r="V1627" s="133" t="str">
        <f t="shared" si="439"/>
        <v/>
      </c>
      <c r="W1627" s="133" t="str">
        <f t="shared" si="440"/>
        <v/>
      </c>
      <c r="X1627" s="134" t="str">
        <f t="shared" si="441"/>
        <v/>
      </c>
      <c r="Y1627" s="133" t="str">
        <f t="shared" si="442"/>
        <v/>
      </c>
      <c r="Z1627" s="135" t="str">
        <f t="shared" si="443"/>
        <v/>
      </c>
      <c r="AA1627" s="113"/>
      <c r="AB1627" s="113"/>
      <c r="AC1627" s="113"/>
      <c r="AD1627" s="113"/>
      <c r="AE1627" s="138"/>
      <c r="AF1627" s="138"/>
      <c r="AG1627" s="138"/>
      <c r="AH1627" s="113"/>
      <c r="AI1627" s="253" t="s">
        <v>1297</v>
      </c>
      <c r="AJ1627" s="234" t="s">
        <v>731</v>
      </c>
      <c r="AK1627" s="235">
        <v>0.04</v>
      </c>
      <c r="AL1627" s="254">
        <v>0</v>
      </c>
      <c r="AM1627" s="113" t="s">
        <v>2622</v>
      </c>
    </row>
    <row r="1628" spans="1:39" ht="12.75">
      <c r="A1628" s="114" t="str">
        <f t="shared" si="444"/>
        <v/>
      </c>
      <c r="B1628" s="115"/>
      <c r="C1628" s="116"/>
      <c r="D1628" s="116"/>
      <c r="E1628" s="146"/>
      <c r="F1628" s="146"/>
      <c r="G1628" s="147"/>
      <c r="H1628" s="117"/>
      <c r="I1628" s="118" t="str">
        <f t="shared" si="428"/>
        <v/>
      </c>
      <c r="J1628" s="119"/>
      <c r="K1628" s="120">
        <v>1</v>
      </c>
      <c r="L1628" s="121">
        <f t="shared" si="433"/>
        <v>0</v>
      </c>
      <c r="M1628" s="122" t="str">
        <f t="shared" si="429"/>
        <v/>
      </c>
      <c r="N1628" s="123" t="str">
        <f t="shared" si="430"/>
        <v/>
      </c>
      <c r="O1628" s="124" t="str">
        <f t="shared" si="434"/>
        <v/>
      </c>
      <c r="P1628" s="125" t="e">
        <f t="shared" si="431"/>
        <v>#N/A</v>
      </c>
      <c r="Q1628" s="126">
        <f t="shared" si="432"/>
        <v>0</v>
      </c>
      <c r="R1628" s="127">
        <f t="shared" si="435"/>
        <v>0</v>
      </c>
      <c r="S1628" s="132" t="str">
        <f t="shared" si="436"/>
        <v/>
      </c>
      <c r="T1628" s="133" t="str">
        <f t="shared" si="437"/>
        <v/>
      </c>
      <c r="U1628" s="133" t="str">
        <f t="shared" si="438"/>
        <v/>
      </c>
      <c r="V1628" s="133" t="str">
        <f t="shared" si="439"/>
        <v/>
      </c>
      <c r="W1628" s="133" t="str">
        <f t="shared" si="440"/>
        <v/>
      </c>
      <c r="X1628" s="134" t="str">
        <f t="shared" si="441"/>
        <v/>
      </c>
      <c r="Y1628" s="133" t="str">
        <f t="shared" si="442"/>
        <v/>
      </c>
      <c r="Z1628" s="135" t="str">
        <f t="shared" si="443"/>
        <v/>
      </c>
      <c r="AA1628" s="113"/>
      <c r="AB1628" s="113"/>
      <c r="AC1628" s="113"/>
      <c r="AD1628" s="113"/>
      <c r="AE1628" s="138"/>
      <c r="AF1628" s="138"/>
      <c r="AG1628" s="138"/>
      <c r="AH1628" s="113"/>
      <c r="AI1628" s="253" t="s">
        <v>1298</v>
      </c>
      <c r="AJ1628" s="234" t="s">
        <v>731</v>
      </c>
      <c r="AK1628" s="235">
        <v>0.04</v>
      </c>
      <c r="AL1628" s="254">
        <v>0</v>
      </c>
      <c r="AM1628" s="113" t="s">
        <v>2622</v>
      </c>
    </row>
    <row r="1629" spans="1:39" ht="12.75">
      <c r="A1629" s="114" t="str">
        <f t="shared" si="444"/>
        <v/>
      </c>
      <c r="B1629" s="115"/>
      <c r="C1629" s="116"/>
      <c r="D1629" s="116"/>
      <c r="E1629" s="146"/>
      <c r="F1629" s="146"/>
      <c r="G1629" s="147"/>
      <c r="H1629" s="117"/>
      <c r="I1629" s="118" t="str">
        <f t="shared" si="428"/>
        <v/>
      </c>
      <c r="J1629" s="119"/>
      <c r="K1629" s="120">
        <v>1</v>
      </c>
      <c r="L1629" s="121">
        <f t="shared" si="433"/>
        <v>0</v>
      </c>
      <c r="M1629" s="122" t="str">
        <f t="shared" si="429"/>
        <v/>
      </c>
      <c r="N1629" s="123" t="str">
        <f t="shared" si="430"/>
        <v/>
      </c>
      <c r="O1629" s="124" t="str">
        <f t="shared" si="434"/>
        <v/>
      </c>
      <c r="P1629" s="125" t="e">
        <f t="shared" si="431"/>
        <v>#N/A</v>
      </c>
      <c r="Q1629" s="126">
        <f t="shared" si="432"/>
        <v>0</v>
      </c>
      <c r="R1629" s="127">
        <f t="shared" si="435"/>
        <v>0</v>
      </c>
      <c r="S1629" s="132" t="str">
        <f t="shared" si="436"/>
        <v/>
      </c>
      <c r="T1629" s="133" t="str">
        <f t="shared" si="437"/>
        <v/>
      </c>
      <c r="U1629" s="133" t="str">
        <f t="shared" si="438"/>
        <v/>
      </c>
      <c r="V1629" s="133" t="str">
        <f t="shared" si="439"/>
        <v/>
      </c>
      <c r="W1629" s="133" t="str">
        <f t="shared" si="440"/>
        <v/>
      </c>
      <c r="X1629" s="134" t="str">
        <f t="shared" si="441"/>
        <v/>
      </c>
      <c r="Y1629" s="133" t="str">
        <f t="shared" si="442"/>
        <v/>
      </c>
      <c r="Z1629" s="135" t="str">
        <f t="shared" si="443"/>
        <v/>
      </c>
      <c r="AA1629" s="113"/>
      <c r="AB1629" s="113"/>
      <c r="AC1629" s="113"/>
      <c r="AD1629" s="113"/>
      <c r="AE1629" s="138"/>
      <c r="AF1629" s="138"/>
      <c r="AG1629" s="138"/>
      <c r="AH1629" s="113"/>
      <c r="AI1629" s="253" t="s">
        <v>1299</v>
      </c>
      <c r="AJ1629" s="234" t="s">
        <v>731</v>
      </c>
      <c r="AK1629" s="235">
        <v>0.04</v>
      </c>
      <c r="AL1629" s="254">
        <v>0</v>
      </c>
      <c r="AM1629" s="113" t="s">
        <v>2622</v>
      </c>
    </row>
    <row r="1630" spans="1:39" ht="12.75">
      <c r="A1630" s="114" t="str">
        <f t="shared" si="444"/>
        <v/>
      </c>
      <c r="B1630" s="115"/>
      <c r="C1630" s="116"/>
      <c r="D1630" s="116"/>
      <c r="E1630" s="146"/>
      <c r="F1630" s="146"/>
      <c r="G1630" s="147"/>
      <c r="H1630" s="117"/>
      <c r="I1630" s="118" t="str">
        <f t="shared" si="428"/>
        <v/>
      </c>
      <c r="J1630" s="119"/>
      <c r="K1630" s="120">
        <v>1</v>
      </c>
      <c r="L1630" s="121">
        <f t="shared" si="433"/>
        <v>0</v>
      </c>
      <c r="M1630" s="122" t="str">
        <f t="shared" si="429"/>
        <v/>
      </c>
      <c r="N1630" s="123" t="str">
        <f t="shared" si="430"/>
        <v/>
      </c>
      <c r="O1630" s="124" t="str">
        <f t="shared" si="434"/>
        <v/>
      </c>
      <c r="P1630" s="125" t="e">
        <f t="shared" si="431"/>
        <v>#N/A</v>
      </c>
      <c r="Q1630" s="126">
        <f t="shared" si="432"/>
        <v>0</v>
      </c>
      <c r="R1630" s="127">
        <f t="shared" si="435"/>
        <v>0</v>
      </c>
      <c r="S1630" s="132" t="str">
        <f t="shared" si="436"/>
        <v/>
      </c>
      <c r="T1630" s="133" t="str">
        <f t="shared" si="437"/>
        <v/>
      </c>
      <c r="U1630" s="133" t="str">
        <f t="shared" si="438"/>
        <v/>
      </c>
      <c r="V1630" s="133" t="str">
        <f t="shared" si="439"/>
        <v/>
      </c>
      <c r="W1630" s="133" t="str">
        <f t="shared" si="440"/>
        <v/>
      </c>
      <c r="X1630" s="134" t="str">
        <f t="shared" si="441"/>
        <v/>
      </c>
      <c r="Y1630" s="133" t="str">
        <f t="shared" si="442"/>
        <v/>
      </c>
      <c r="Z1630" s="135" t="str">
        <f t="shared" si="443"/>
        <v/>
      </c>
      <c r="AA1630" s="113"/>
      <c r="AB1630" s="113"/>
      <c r="AC1630" s="113"/>
      <c r="AD1630" s="113"/>
      <c r="AE1630" s="138"/>
      <c r="AF1630" s="138"/>
      <c r="AG1630" s="138"/>
      <c r="AH1630" s="113"/>
      <c r="AI1630" s="253" t="s">
        <v>5213</v>
      </c>
      <c r="AJ1630" s="234" t="s">
        <v>731</v>
      </c>
      <c r="AK1630" s="235">
        <v>0.04</v>
      </c>
      <c r="AL1630" s="254">
        <v>0</v>
      </c>
      <c r="AM1630" s="113" t="s">
        <v>2622</v>
      </c>
    </row>
    <row r="1631" spans="1:39" ht="12.75">
      <c r="A1631" s="114" t="str">
        <f t="shared" si="444"/>
        <v/>
      </c>
      <c r="B1631" s="115"/>
      <c r="C1631" s="116"/>
      <c r="D1631" s="116"/>
      <c r="E1631" s="146"/>
      <c r="F1631" s="146"/>
      <c r="G1631" s="147"/>
      <c r="H1631" s="117"/>
      <c r="I1631" s="118" t="str">
        <f t="shared" si="428"/>
        <v/>
      </c>
      <c r="J1631" s="119"/>
      <c r="K1631" s="120">
        <v>1</v>
      </c>
      <c r="L1631" s="121">
        <f t="shared" si="433"/>
        <v>0</v>
      </c>
      <c r="M1631" s="122" t="str">
        <f t="shared" si="429"/>
        <v/>
      </c>
      <c r="N1631" s="123" t="str">
        <f t="shared" si="430"/>
        <v/>
      </c>
      <c r="O1631" s="124" t="str">
        <f t="shared" si="434"/>
        <v/>
      </c>
      <c r="P1631" s="125" t="e">
        <f t="shared" si="431"/>
        <v>#N/A</v>
      </c>
      <c r="Q1631" s="126">
        <f t="shared" si="432"/>
        <v>0</v>
      </c>
      <c r="R1631" s="127">
        <f t="shared" si="435"/>
        <v>0</v>
      </c>
      <c r="S1631" s="132" t="str">
        <f t="shared" si="436"/>
        <v/>
      </c>
      <c r="T1631" s="133" t="str">
        <f t="shared" si="437"/>
        <v/>
      </c>
      <c r="U1631" s="133" t="str">
        <f t="shared" si="438"/>
        <v/>
      </c>
      <c r="V1631" s="133" t="str">
        <f t="shared" si="439"/>
        <v/>
      </c>
      <c r="W1631" s="133" t="str">
        <f t="shared" si="440"/>
        <v/>
      </c>
      <c r="X1631" s="134" t="str">
        <f t="shared" si="441"/>
        <v/>
      </c>
      <c r="Y1631" s="133" t="str">
        <f t="shared" si="442"/>
        <v/>
      </c>
      <c r="Z1631" s="135" t="str">
        <f t="shared" si="443"/>
        <v/>
      </c>
      <c r="AA1631" s="113"/>
      <c r="AB1631" s="113"/>
      <c r="AC1631" s="113"/>
      <c r="AD1631" s="113"/>
      <c r="AE1631" s="138"/>
      <c r="AF1631" s="138"/>
      <c r="AG1631" s="138"/>
      <c r="AH1631" s="113"/>
      <c r="AI1631" s="253" t="s">
        <v>4011</v>
      </c>
      <c r="AJ1631" s="234" t="s">
        <v>731</v>
      </c>
      <c r="AK1631" s="235">
        <v>0.04</v>
      </c>
      <c r="AL1631" s="254">
        <v>0</v>
      </c>
      <c r="AM1631" s="113" t="s">
        <v>2622</v>
      </c>
    </row>
    <row r="1632" spans="1:39" ht="12.75">
      <c r="A1632" s="114" t="str">
        <f t="shared" si="444"/>
        <v/>
      </c>
      <c r="B1632" s="115"/>
      <c r="C1632" s="116"/>
      <c r="D1632" s="116"/>
      <c r="E1632" s="146"/>
      <c r="F1632" s="146"/>
      <c r="G1632" s="147"/>
      <c r="H1632" s="117"/>
      <c r="I1632" s="118" t="str">
        <f t="shared" si="428"/>
        <v/>
      </c>
      <c r="J1632" s="119"/>
      <c r="K1632" s="120">
        <v>1</v>
      </c>
      <c r="L1632" s="121">
        <f t="shared" si="433"/>
        <v>0</v>
      </c>
      <c r="M1632" s="122" t="str">
        <f t="shared" si="429"/>
        <v/>
      </c>
      <c r="N1632" s="123" t="str">
        <f t="shared" si="430"/>
        <v/>
      </c>
      <c r="O1632" s="124" t="str">
        <f t="shared" si="434"/>
        <v/>
      </c>
      <c r="P1632" s="125" t="e">
        <f t="shared" si="431"/>
        <v>#N/A</v>
      </c>
      <c r="Q1632" s="126">
        <f t="shared" si="432"/>
        <v>0</v>
      </c>
      <c r="R1632" s="127">
        <f t="shared" si="435"/>
        <v>0</v>
      </c>
      <c r="S1632" s="132" t="str">
        <f t="shared" si="436"/>
        <v/>
      </c>
      <c r="T1632" s="133" t="str">
        <f t="shared" si="437"/>
        <v/>
      </c>
      <c r="U1632" s="133" t="str">
        <f t="shared" si="438"/>
        <v/>
      </c>
      <c r="V1632" s="133" t="str">
        <f t="shared" si="439"/>
        <v/>
      </c>
      <c r="W1632" s="133" t="str">
        <f t="shared" si="440"/>
        <v/>
      </c>
      <c r="X1632" s="134" t="str">
        <f t="shared" si="441"/>
        <v/>
      </c>
      <c r="Y1632" s="133" t="str">
        <f t="shared" si="442"/>
        <v/>
      </c>
      <c r="Z1632" s="135" t="str">
        <f t="shared" si="443"/>
        <v/>
      </c>
      <c r="AA1632" s="113"/>
      <c r="AB1632" s="113"/>
      <c r="AC1632" s="113"/>
      <c r="AD1632" s="113"/>
      <c r="AE1632" s="138"/>
      <c r="AF1632" s="138"/>
      <c r="AG1632" s="138"/>
      <c r="AH1632" s="113"/>
      <c r="AI1632" s="253" t="s">
        <v>4012</v>
      </c>
      <c r="AJ1632" s="234" t="s">
        <v>731</v>
      </c>
      <c r="AK1632" s="235">
        <v>0.04</v>
      </c>
      <c r="AL1632" s="254">
        <v>0</v>
      </c>
      <c r="AM1632" s="113" t="s">
        <v>2622</v>
      </c>
    </row>
    <row r="1633" spans="1:39" ht="12.75">
      <c r="A1633" s="114" t="str">
        <f t="shared" si="444"/>
        <v/>
      </c>
      <c r="B1633" s="115"/>
      <c r="C1633" s="116"/>
      <c r="D1633" s="116"/>
      <c r="E1633" s="146"/>
      <c r="F1633" s="146"/>
      <c r="G1633" s="147"/>
      <c r="H1633" s="117"/>
      <c r="I1633" s="118" t="str">
        <f t="shared" si="428"/>
        <v/>
      </c>
      <c r="J1633" s="119"/>
      <c r="K1633" s="120">
        <v>1</v>
      </c>
      <c r="L1633" s="121">
        <f t="shared" si="433"/>
        <v>0</v>
      </c>
      <c r="M1633" s="122" t="str">
        <f t="shared" si="429"/>
        <v/>
      </c>
      <c r="N1633" s="123" t="str">
        <f t="shared" si="430"/>
        <v/>
      </c>
      <c r="O1633" s="124" t="str">
        <f t="shared" si="434"/>
        <v/>
      </c>
      <c r="P1633" s="125" t="e">
        <f t="shared" si="431"/>
        <v>#N/A</v>
      </c>
      <c r="Q1633" s="126">
        <f t="shared" si="432"/>
        <v>0</v>
      </c>
      <c r="R1633" s="127">
        <f t="shared" si="435"/>
        <v>0</v>
      </c>
      <c r="S1633" s="132" t="str">
        <f t="shared" si="436"/>
        <v/>
      </c>
      <c r="T1633" s="133" t="str">
        <f t="shared" si="437"/>
        <v/>
      </c>
      <c r="U1633" s="133" t="str">
        <f t="shared" si="438"/>
        <v/>
      </c>
      <c r="V1633" s="133" t="str">
        <f t="shared" si="439"/>
        <v/>
      </c>
      <c r="W1633" s="133" t="str">
        <f t="shared" si="440"/>
        <v/>
      </c>
      <c r="X1633" s="134" t="str">
        <f t="shared" si="441"/>
        <v/>
      </c>
      <c r="Y1633" s="133" t="str">
        <f t="shared" si="442"/>
        <v/>
      </c>
      <c r="Z1633" s="135" t="str">
        <f t="shared" si="443"/>
        <v/>
      </c>
      <c r="AA1633" s="113"/>
      <c r="AB1633" s="113"/>
      <c r="AC1633" s="113"/>
      <c r="AD1633" s="113"/>
      <c r="AE1633" s="138"/>
      <c r="AF1633" s="138"/>
      <c r="AG1633" s="138"/>
      <c r="AH1633" s="113"/>
      <c r="AI1633" s="253" t="s">
        <v>4013</v>
      </c>
      <c r="AJ1633" s="234" t="s">
        <v>731</v>
      </c>
      <c r="AK1633" s="235">
        <v>0.04</v>
      </c>
      <c r="AL1633" s="254">
        <v>0</v>
      </c>
      <c r="AM1633" s="113" t="s">
        <v>2622</v>
      </c>
    </row>
    <row r="1634" spans="1:39" ht="12.75">
      <c r="A1634" s="114" t="str">
        <f t="shared" si="444"/>
        <v/>
      </c>
      <c r="B1634" s="115"/>
      <c r="C1634" s="116"/>
      <c r="D1634" s="116"/>
      <c r="E1634" s="146"/>
      <c r="F1634" s="146"/>
      <c r="G1634" s="147"/>
      <c r="H1634" s="117"/>
      <c r="I1634" s="118" t="str">
        <f t="shared" si="428"/>
        <v/>
      </c>
      <c r="J1634" s="119"/>
      <c r="K1634" s="120">
        <v>1</v>
      </c>
      <c r="L1634" s="121">
        <f t="shared" si="433"/>
        <v>0</v>
      </c>
      <c r="M1634" s="122" t="str">
        <f t="shared" si="429"/>
        <v/>
      </c>
      <c r="N1634" s="123" t="str">
        <f t="shared" si="430"/>
        <v/>
      </c>
      <c r="O1634" s="124" t="str">
        <f t="shared" si="434"/>
        <v/>
      </c>
      <c r="P1634" s="125" t="e">
        <f t="shared" si="431"/>
        <v>#N/A</v>
      </c>
      <c r="Q1634" s="126">
        <f t="shared" si="432"/>
        <v>0</v>
      </c>
      <c r="R1634" s="127">
        <f t="shared" si="435"/>
        <v>0</v>
      </c>
      <c r="S1634" s="132" t="str">
        <f t="shared" si="436"/>
        <v/>
      </c>
      <c r="T1634" s="133" t="str">
        <f t="shared" si="437"/>
        <v/>
      </c>
      <c r="U1634" s="133" t="str">
        <f t="shared" si="438"/>
        <v/>
      </c>
      <c r="V1634" s="133" t="str">
        <f t="shared" si="439"/>
        <v/>
      </c>
      <c r="W1634" s="133" t="str">
        <f t="shared" si="440"/>
        <v/>
      </c>
      <c r="X1634" s="134" t="str">
        <f t="shared" si="441"/>
        <v/>
      </c>
      <c r="Y1634" s="133" t="str">
        <f t="shared" si="442"/>
        <v/>
      </c>
      <c r="Z1634" s="135" t="str">
        <f t="shared" si="443"/>
        <v/>
      </c>
      <c r="AA1634" s="113"/>
      <c r="AB1634" s="113"/>
      <c r="AC1634" s="113"/>
      <c r="AD1634" s="113"/>
      <c r="AE1634" s="138"/>
      <c r="AF1634" s="138"/>
      <c r="AG1634" s="138"/>
      <c r="AH1634" s="113"/>
      <c r="AI1634" s="253" t="s">
        <v>4014</v>
      </c>
      <c r="AJ1634" s="234" t="s">
        <v>731</v>
      </c>
      <c r="AK1634" s="235">
        <v>0.04</v>
      </c>
      <c r="AL1634" s="254">
        <v>0</v>
      </c>
      <c r="AM1634" s="113" t="s">
        <v>2622</v>
      </c>
    </row>
    <row r="1635" spans="1:39" ht="12.75">
      <c r="A1635" s="114" t="str">
        <f t="shared" si="444"/>
        <v/>
      </c>
      <c r="B1635" s="115"/>
      <c r="C1635" s="116"/>
      <c r="D1635" s="116"/>
      <c r="E1635" s="146"/>
      <c r="F1635" s="146"/>
      <c r="G1635" s="147"/>
      <c r="H1635" s="117"/>
      <c r="I1635" s="118" t="str">
        <f t="shared" si="428"/>
        <v/>
      </c>
      <c r="J1635" s="119"/>
      <c r="K1635" s="120">
        <v>1</v>
      </c>
      <c r="L1635" s="121">
        <f t="shared" si="433"/>
        <v>0</v>
      </c>
      <c r="M1635" s="122" t="str">
        <f t="shared" si="429"/>
        <v/>
      </c>
      <c r="N1635" s="123" t="str">
        <f t="shared" si="430"/>
        <v/>
      </c>
      <c r="O1635" s="124" t="str">
        <f t="shared" si="434"/>
        <v/>
      </c>
      <c r="P1635" s="125" t="e">
        <f t="shared" si="431"/>
        <v>#N/A</v>
      </c>
      <c r="Q1635" s="126">
        <f t="shared" si="432"/>
        <v>0</v>
      </c>
      <c r="R1635" s="127">
        <f t="shared" si="435"/>
        <v>0</v>
      </c>
      <c r="S1635" s="132" t="str">
        <f t="shared" si="436"/>
        <v/>
      </c>
      <c r="T1635" s="133" t="str">
        <f t="shared" si="437"/>
        <v/>
      </c>
      <c r="U1635" s="133" t="str">
        <f t="shared" si="438"/>
        <v/>
      </c>
      <c r="V1635" s="133" t="str">
        <f t="shared" si="439"/>
        <v/>
      </c>
      <c r="W1635" s="133" t="str">
        <f t="shared" si="440"/>
        <v/>
      </c>
      <c r="X1635" s="134" t="str">
        <f t="shared" si="441"/>
        <v/>
      </c>
      <c r="Y1635" s="133" t="str">
        <f t="shared" si="442"/>
        <v/>
      </c>
      <c r="Z1635" s="135" t="str">
        <f t="shared" si="443"/>
        <v/>
      </c>
      <c r="AA1635" s="113"/>
      <c r="AB1635" s="113"/>
      <c r="AC1635" s="113"/>
      <c r="AD1635" s="113"/>
      <c r="AE1635" s="138"/>
      <c r="AF1635" s="138"/>
      <c r="AG1635" s="138"/>
      <c r="AH1635" s="113"/>
      <c r="AI1635" s="253" t="s">
        <v>4015</v>
      </c>
      <c r="AJ1635" s="234" t="s">
        <v>731</v>
      </c>
      <c r="AK1635" s="235">
        <v>0.04</v>
      </c>
      <c r="AL1635" s="254">
        <v>0</v>
      </c>
      <c r="AM1635" s="113" t="s">
        <v>2622</v>
      </c>
    </row>
    <row r="1636" spans="1:39" ht="12.75">
      <c r="A1636" s="114" t="str">
        <f t="shared" si="444"/>
        <v/>
      </c>
      <c r="B1636" s="115"/>
      <c r="C1636" s="116"/>
      <c r="D1636" s="116"/>
      <c r="E1636" s="146"/>
      <c r="F1636" s="146"/>
      <c r="G1636" s="147"/>
      <c r="H1636" s="117"/>
      <c r="I1636" s="118" t="str">
        <f t="shared" si="428"/>
        <v/>
      </c>
      <c r="J1636" s="119"/>
      <c r="K1636" s="120">
        <v>1</v>
      </c>
      <c r="L1636" s="121">
        <f t="shared" si="433"/>
        <v>0</v>
      </c>
      <c r="M1636" s="122" t="str">
        <f t="shared" si="429"/>
        <v/>
      </c>
      <c r="N1636" s="123" t="str">
        <f t="shared" si="430"/>
        <v/>
      </c>
      <c r="O1636" s="124" t="str">
        <f t="shared" si="434"/>
        <v/>
      </c>
      <c r="P1636" s="125" t="e">
        <f t="shared" si="431"/>
        <v>#N/A</v>
      </c>
      <c r="Q1636" s="126">
        <f t="shared" si="432"/>
        <v>0</v>
      </c>
      <c r="R1636" s="127">
        <f t="shared" si="435"/>
        <v>0</v>
      </c>
      <c r="S1636" s="132" t="str">
        <f t="shared" si="436"/>
        <v/>
      </c>
      <c r="T1636" s="133" t="str">
        <f t="shared" si="437"/>
        <v/>
      </c>
      <c r="U1636" s="133" t="str">
        <f t="shared" si="438"/>
        <v/>
      </c>
      <c r="V1636" s="133" t="str">
        <f t="shared" si="439"/>
        <v/>
      </c>
      <c r="W1636" s="133" t="str">
        <f t="shared" si="440"/>
        <v/>
      </c>
      <c r="X1636" s="134" t="str">
        <f t="shared" si="441"/>
        <v/>
      </c>
      <c r="Y1636" s="133" t="str">
        <f t="shared" si="442"/>
        <v/>
      </c>
      <c r="Z1636" s="135" t="str">
        <f t="shared" si="443"/>
        <v/>
      </c>
      <c r="AA1636" s="113"/>
      <c r="AB1636" s="113"/>
      <c r="AC1636" s="113"/>
      <c r="AD1636" s="113"/>
      <c r="AE1636" s="138"/>
      <c r="AF1636" s="138"/>
      <c r="AG1636" s="138"/>
      <c r="AH1636" s="113"/>
      <c r="AI1636" s="253" t="s">
        <v>4016</v>
      </c>
      <c r="AJ1636" s="234" t="s">
        <v>731</v>
      </c>
      <c r="AK1636" s="235">
        <v>0.04</v>
      </c>
      <c r="AL1636" s="254">
        <v>0</v>
      </c>
      <c r="AM1636" s="113" t="s">
        <v>2622</v>
      </c>
    </row>
    <row r="1637" spans="1:39" ht="12.75">
      <c r="A1637" s="114" t="str">
        <f t="shared" si="444"/>
        <v/>
      </c>
      <c r="B1637" s="115"/>
      <c r="C1637" s="116"/>
      <c r="D1637" s="116"/>
      <c r="E1637" s="146"/>
      <c r="F1637" s="146"/>
      <c r="G1637" s="147"/>
      <c r="H1637" s="117"/>
      <c r="I1637" s="118" t="str">
        <f t="shared" si="428"/>
        <v/>
      </c>
      <c r="J1637" s="119"/>
      <c r="K1637" s="120">
        <v>1</v>
      </c>
      <c r="L1637" s="121">
        <f t="shared" si="433"/>
        <v>0</v>
      </c>
      <c r="M1637" s="122" t="str">
        <f t="shared" si="429"/>
        <v/>
      </c>
      <c r="N1637" s="123" t="str">
        <f t="shared" si="430"/>
        <v/>
      </c>
      <c r="O1637" s="124" t="str">
        <f t="shared" si="434"/>
        <v/>
      </c>
      <c r="P1637" s="125" t="e">
        <f t="shared" si="431"/>
        <v>#N/A</v>
      </c>
      <c r="Q1637" s="126">
        <f t="shared" si="432"/>
        <v>0</v>
      </c>
      <c r="R1637" s="127">
        <f t="shared" si="435"/>
        <v>0</v>
      </c>
      <c r="S1637" s="132" t="str">
        <f t="shared" si="436"/>
        <v/>
      </c>
      <c r="T1637" s="133" t="str">
        <f t="shared" si="437"/>
        <v/>
      </c>
      <c r="U1637" s="133" t="str">
        <f t="shared" si="438"/>
        <v/>
      </c>
      <c r="V1637" s="133" t="str">
        <f t="shared" si="439"/>
        <v/>
      </c>
      <c r="W1637" s="133" t="str">
        <f t="shared" si="440"/>
        <v/>
      </c>
      <c r="X1637" s="134" t="str">
        <f t="shared" si="441"/>
        <v/>
      </c>
      <c r="Y1637" s="133" t="str">
        <f t="shared" si="442"/>
        <v/>
      </c>
      <c r="Z1637" s="135" t="str">
        <f t="shared" si="443"/>
        <v/>
      </c>
      <c r="AA1637" s="113"/>
      <c r="AB1637" s="113"/>
      <c r="AC1637" s="113"/>
      <c r="AD1637" s="113"/>
      <c r="AE1637" s="138"/>
      <c r="AF1637" s="138"/>
      <c r="AG1637" s="138"/>
      <c r="AH1637" s="113"/>
      <c r="AI1637" s="253" t="s">
        <v>4017</v>
      </c>
      <c r="AJ1637" s="234" t="s">
        <v>731</v>
      </c>
      <c r="AK1637" s="235">
        <v>0.04</v>
      </c>
      <c r="AL1637" s="254">
        <v>0</v>
      </c>
      <c r="AM1637" s="113" t="s">
        <v>2622</v>
      </c>
    </row>
    <row r="1638" spans="1:39" ht="12.75">
      <c r="A1638" s="114" t="str">
        <f t="shared" si="444"/>
        <v/>
      </c>
      <c r="B1638" s="115"/>
      <c r="C1638" s="116"/>
      <c r="D1638" s="116"/>
      <c r="E1638" s="146"/>
      <c r="F1638" s="146"/>
      <c r="G1638" s="147"/>
      <c r="H1638" s="117"/>
      <c r="I1638" s="118" t="str">
        <f t="shared" si="428"/>
        <v/>
      </c>
      <c r="J1638" s="119"/>
      <c r="K1638" s="120">
        <v>1</v>
      </c>
      <c r="L1638" s="121">
        <f t="shared" si="433"/>
        <v>0</v>
      </c>
      <c r="M1638" s="122" t="str">
        <f t="shared" si="429"/>
        <v/>
      </c>
      <c r="N1638" s="123" t="str">
        <f t="shared" si="430"/>
        <v/>
      </c>
      <c r="O1638" s="124" t="str">
        <f t="shared" si="434"/>
        <v/>
      </c>
      <c r="P1638" s="125" t="e">
        <f t="shared" si="431"/>
        <v>#N/A</v>
      </c>
      <c r="Q1638" s="126">
        <f t="shared" si="432"/>
        <v>0</v>
      </c>
      <c r="R1638" s="127">
        <f t="shared" si="435"/>
        <v>0</v>
      </c>
      <c r="S1638" s="132" t="str">
        <f t="shared" si="436"/>
        <v/>
      </c>
      <c r="T1638" s="133" t="str">
        <f t="shared" si="437"/>
        <v/>
      </c>
      <c r="U1638" s="133" t="str">
        <f t="shared" si="438"/>
        <v/>
      </c>
      <c r="V1638" s="133" t="str">
        <f t="shared" si="439"/>
        <v/>
      </c>
      <c r="W1638" s="133" t="str">
        <f t="shared" si="440"/>
        <v/>
      </c>
      <c r="X1638" s="134" t="str">
        <f t="shared" si="441"/>
        <v/>
      </c>
      <c r="Y1638" s="133" t="str">
        <f t="shared" si="442"/>
        <v/>
      </c>
      <c r="Z1638" s="135" t="str">
        <f t="shared" si="443"/>
        <v/>
      </c>
      <c r="AA1638" s="113"/>
      <c r="AB1638" s="113"/>
      <c r="AC1638" s="113"/>
      <c r="AD1638" s="113"/>
      <c r="AE1638" s="138"/>
      <c r="AF1638" s="138"/>
      <c r="AG1638" s="138"/>
      <c r="AH1638" s="113"/>
      <c r="AI1638" s="253" t="s">
        <v>4018</v>
      </c>
      <c r="AJ1638" s="234" t="s">
        <v>731</v>
      </c>
      <c r="AK1638" s="235">
        <v>0.04</v>
      </c>
      <c r="AL1638" s="254">
        <v>0</v>
      </c>
      <c r="AM1638" s="113" t="s">
        <v>2622</v>
      </c>
    </row>
    <row r="1639" spans="1:39" ht="12.75">
      <c r="A1639" s="114" t="str">
        <f t="shared" si="444"/>
        <v/>
      </c>
      <c r="B1639" s="115"/>
      <c r="C1639" s="116"/>
      <c r="D1639" s="116"/>
      <c r="E1639" s="146"/>
      <c r="F1639" s="146"/>
      <c r="G1639" s="147"/>
      <c r="H1639" s="117"/>
      <c r="I1639" s="118" t="str">
        <f t="shared" si="428"/>
        <v/>
      </c>
      <c r="J1639" s="119"/>
      <c r="K1639" s="120">
        <v>1</v>
      </c>
      <c r="L1639" s="121">
        <f t="shared" si="433"/>
        <v>0</v>
      </c>
      <c r="M1639" s="122" t="str">
        <f t="shared" si="429"/>
        <v/>
      </c>
      <c r="N1639" s="123" t="str">
        <f t="shared" si="430"/>
        <v/>
      </c>
      <c r="O1639" s="124" t="str">
        <f t="shared" si="434"/>
        <v/>
      </c>
      <c r="P1639" s="125" t="e">
        <f t="shared" si="431"/>
        <v>#N/A</v>
      </c>
      <c r="Q1639" s="126">
        <f t="shared" si="432"/>
        <v>0</v>
      </c>
      <c r="R1639" s="127">
        <f t="shared" si="435"/>
        <v>0</v>
      </c>
      <c r="S1639" s="132" t="str">
        <f t="shared" si="436"/>
        <v/>
      </c>
      <c r="T1639" s="133" t="str">
        <f t="shared" si="437"/>
        <v/>
      </c>
      <c r="U1639" s="133" t="str">
        <f t="shared" si="438"/>
        <v/>
      </c>
      <c r="V1639" s="133" t="str">
        <f t="shared" si="439"/>
        <v/>
      </c>
      <c r="W1639" s="133" t="str">
        <f t="shared" si="440"/>
        <v/>
      </c>
      <c r="X1639" s="134" t="str">
        <f t="shared" si="441"/>
        <v/>
      </c>
      <c r="Y1639" s="133" t="str">
        <f t="shared" si="442"/>
        <v/>
      </c>
      <c r="Z1639" s="135" t="str">
        <f t="shared" si="443"/>
        <v/>
      </c>
      <c r="AA1639" s="113"/>
      <c r="AB1639" s="113"/>
      <c r="AC1639" s="113"/>
      <c r="AD1639" s="113"/>
      <c r="AE1639" s="138"/>
      <c r="AF1639" s="138"/>
      <c r="AG1639" s="138"/>
      <c r="AH1639" s="113"/>
      <c r="AI1639" s="253" t="s">
        <v>4019</v>
      </c>
      <c r="AJ1639" s="234" t="s">
        <v>731</v>
      </c>
      <c r="AK1639" s="235">
        <v>0.04</v>
      </c>
      <c r="AL1639" s="254">
        <v>0</v>
      </c>
      <c r="AM1639" s="113" t="s">
        <v>2622</v>
      </c>
    </row>
    <row r="1640" spans="1:39" ht="12.75">
      <c r="A1640" s="114" t="str">
        <f t="shared" si="444"/>
        <v/>
      </c>
      <c r="B1640" s="115"/>
      <c r="C1640" s="116"/>
      <c r="D1640" s="116"/>
      <c r="E1640" s="146"/>
      <c r="F1640" s="146"/>
      <c r="G1640" s="147"/>
      <c r="H1640" s="117"/>
      <c r="I1640" s="118" t="str">
        <f t="shared" si="428"/>
        <v/>
      </c>
      <c r="J1640" s="119"/>
      <c r="K1640" s="120">
        <v>1</v>
      </c>
      <c r="L1640" s="121">
        <f t="shared" si="433"/>
        <v>0</v>
      </c>
      <c r="M1640" s="122" t="str">
        <f t="shared" si="429"/>
        <v/>
      </c>
      <c r="N1640" s="123" t="str">
        <f t="shared" si="430"/>
        <v/>
      </c>
      <c r="O1640" s="124" t="str">
        <f t="shared" si="434"/>
        <v/>
      </c>
      <c r="P1640" s="125" t="e">
        <f t="shared" si="431"/>
        <v>#N/A</v>
      </c>
      <c r="Q1640" s="126">
        <f t="shared" si="432"/>
        <v>0</v>
      </c>
      <c r="R1640" s="127">
        <f t="shared" si="435"/>
        <v>0</v>
      </c>
      <c r="S1640" s="132" t="str">
        <f t="shared" si="436"/>
        <v/>
      </c>
      <c r="T1640" s="133" t="str">
        <f t="shared" si="437"/>
        <v/>
      </c>
      <c r="U1640" s="133" t="str">
        <f t="shared" si="438"/>
        <v/>
      </c>
      <c r="V1640" s="133" t="str">
        <f t="shared" si="439"/>
        <v/>
      </c>
      <c r="W1640" s="133" t="str">
        <f t="shared" si="440"/>
        <v/>
      </c>
      <c r="X1640" s="134" t="str">
        <f t="shared" si="441"/>
        <v/>
      </c>
      <c r="Y1640" s="133" t="str">
        <f t="shared" si="442"/>
        <v/>
      </c>
      <c r="Z1640" s="135" t="str">
        <f t="shared" si="443"/>
        <v/>
      </c>
      <c r="AA1640" s="113"/>
      <c r="AB1640" s="113"/>
      <c r="AC1640" s="113"/>
      <c r="AD1640" s="113"/>
      <c r="AE1640" s="138"/>
      <c r="AF1640" s="138"/>
      <c r="AG1640" s="138"/>
      <c r="AH1640" s="113"/>
      <c r="AI1640" s="253" t="s">
        <v>4020</v>
      </c>
      <c r="AJ1640" s="234" t="s">
        <v>731</v>
      </c>
      <c r="AK1640" s="235">
        <v>0.04</v>
      </c>
      <c r="AL1640" s="254">
        <v>0</v>
      </c>
      <c r="AM1640" s="113" t="s">
        <v>2622</v>
      </c>
    </row>
    <row r="1641" spans="1:39" ht="12.75">
      <c r="A1641" s="114" t="str">
        <f t="shared" si="444"/>
        <v/>
      </c>
      <c r="B1641" s="115"/>
      <c r="C1641" s="116"/>
      <c r="D1641" s="116"/>
      <c r="E1641" s="146"/>
      <c r="F1641" s="146"/>
      <c r="G1641" s="147"/>
      <c r="H1641" s="117"/>
      <c r="I1641" s="118" t="str">
        <f t="shared" si="428"/>
        <v/>
      </c>
      <c r="J1641" s="119"/>
      <c r="K1641" s="120">
        <v>1</v>
      </c>
      <c r="L1641" s="121">
        <f t="shared" si="433"/>
        <v>0</v>
      </c>
      <c r="M1641" s="122" t="str">
        <f t="shared" si="429"/>
        <v/>
      </c>
      <c r="N1641" s="123" t="str">
        <f t="shared" si="430"/>
        <v/>
      </c>
      <c r="O1641" s="124" t="str">
        <f t="shared" si="434"/>
        <v/>
      </c>
      <c r="P1641" s="125" t="e">
        <f t="shared" si="431"/>
        <v>#N/A</v>
      </c>
      <c r="Q1641" s="126">
        <f t="shared" si="432"/>
        <v>0</v>
      </c>
      <c r="R1641" s="127">
        <f t="shared" si="435"/>
        <v>0</v>
      </c>
      <c r="S1641" s="132" t="str">
        <f t="shared" si="436"/>
        <v/>
      </c>
      <c r="T1641" s="133" t="str">
        <f t="shared" si="437"/>
        <v/>
      </c>
      <c r="U1641" s="133" t="str">
        <f t="shared" si="438"/>
        <v/>
      </c>
      <c r="V1641" s="133" t="str">
        <f t="shared" si="439"/>
        <v/>
      </c>
      <c r="W1641" s="133" t="str">
        <f t="shared" si="440"/>
        <v/>
      </c>
      <c r="X1641" s="134" t="str">
        <f t="shared" si="441"/>
        <v/>
      </c>
      <c r="Y1641" s="133" t="str">
        <f t="shared" si="442"/>
        <v/>
      </c>
      <c r="Z1641" s="135" t="str">
        <f t="shared" si="443"/>
        <v/>
      </c>
      <c r="AA1641" s="113"/>
      <c r="AB1641" s="113"/>
      <c r="AC1641" s="113"/>
      <c r="AD1641" s="113"/>
      <c r="AE1641" s="138"/>
      <c r="AF1641" s="138"/>
      <c r="AG1641" s="138"/>
      <c r="AH1641" s="113"/>
      <c r="AI1641" s="253" t="s">
        <v>4021</v>
      </c>
      <c r="AJ1641" s="234" t="s">
        <v>731</v>
      </c>
      <c r="AK1641" s="235">
        <v>0.04</v>
      </c>
      <c r="AL1641" s="254">
        <v>0</v>
      </c>
      <c r="AM1641" s="113" t="s">
        <v>2622</v>
      </c>
    </row>
    <row r="1642" spans="1:39" ht="12.75">
      <c r="A1642" s="114" t="str">
        <f t="shared" si="444"/>
        <v/>
      </c>
      <c r="B1642" s="115"/>
      <c r="C1642" s="116"/>
      <c r="D1642" s="116"/>
      <c r="E1642" s="146"/>
      <c r="F1642" s="146"/>
      <c r="G1642" s="147"/>
      <c r="H1642" s="117"/>
      <c r="I1642" s="118" t="str">
        <f t="shared" si="428"/>
        <v/>
      </c>
      <c r="J1642" s="119"/>
      <c r="K1642" s="120">
        <v>1</v>
      </c>
      <c r="L1642" s="121">
        <f t="shared" si="433"/>
        <v>0</v>
      </c>
      <c r="M1642" s="122" t="str">
        <f t="shared" si="429"/>
        <v/>
      </c>
      <c r="N1642" s="123" t="str">
        <f t="shared" si="430"/>
        <v/>
      </c>
      <c r="O1642" s="124" t="str">
        <f t="shared" si="434"/>
        <v/>
      </c>
      <c r="P1642" s="125" t="e">
        <f t="shared" si="431"/>
        <v>#N/A</v>
      </c>
      <c r="Q1642" s="126">
        <f t="shared" si="432"/>
        <v>0</v>
      </c>
      <c r="R1642" s="127">
        <f t="shared" si="435"/>
        <v>0</v>
      </c>
      <c r="S1642" s="132" t="str">
        <f t="shared" si="436"/>
        <v/>
      </c>
      <c r="T1642" s="133" t="str">
        <f t="shared" si="437"/>
        <v/>
      </c>
      <c r="U1642" s="133" t="str">
        <f t="shared" si="438"/>
        <v/>
      </c>
      <c r="V1642" s="133" t="str">
        <f t="shared" si="439"/>
        <v/>
      </c>
      <c r="W1642" s="133" t="str">
        <f t="shared" si="440"/>
        <v/>
      </c>
      <c r="X1642" s="134" t="str">
        <f t="shared" si="441"/>
        <v/>
      </c>
      <c r="Y1642" s="133" t="str">
        <f t="shared" si="442"/>
        <v/>
      </c>
      <c r="Z1642" s="135" t="str">
        <f t="shared" si="443"/>
        <v/>
      </c>
      <c r="AA1642" s="113"/>
      <c r="AB1642" s="113"/>
      <c r="AC1642" s="113"/>
      <c r="AD1642" s="113"/>
      <c r="AE1642" s="138"/>
      <c r="AF1642" s="138"/>
      <c r="AG1642" s="138"/>
      <c r="AH1642" s="113"/>
      <c r="AI1642" s="253" t="s">
        <v>5214</v>
      </c>
      <c r="AJ1642" s="234" t="s">
        <v>731</v>
      </c>
      <c r="AK1642" s="235">
        <v>0.04</v>
      </c>
      <c r="AL1642" s="254">
        <v>0</v>
      </c>
      <c r="AM1642" s="113" t="s">
        <v>2622</v>
      </c>
    </row>
    <row r="1643" spans="1:39" ht="12.75">
      <c r="A1643" s="114" t="str">
        <f t="shared" si="444"/>
        <v/>
      </c>
      <c r="B1643" s="115"/>
      <c r="C1643" s="116"/>
      <c r="D1643" s="116"/>
      <c r="E1643" s="146"/>
      <c r="F1643" s="146"/>
      <c r="G1643" s="147"/>
      <c r="H1643" s="117"/>
      <c r="I1643" s="118" t="str">
        <f t="shared" si="428"/>
        <v/>
      </c>
      <c r="J1643" s="119"/>
      <c r="K1643" s="120">
        <v>1</v>
      </c>
      <c r="L1643" s="121">
        <f t="shared" si="433"/>
        <v>0</v>
      </c>
      <c r="M1643" s="122" t="str">
        <f t="shared" si="429"/>
        <v/>
      </c>
      <c r="N1643" s="123" t="str">
        <f t="shared" si="430"/>
        <v/>
      </c>
      <c r="O1643" s="124" t="str">
        <f t="shared" si="434"/>
        <v/>
      </c>
      <c r="P1643" s="125" t="e">
        <f t="shared" si="431"/>
        <v>#N/A</v>
      </c>
      <c r="Q1643" s="126">
        <f t="shared" si="432"/>
        <v>0</v>
      </c>
      <c r="R1643" s="127">
        <f t="shared" si="435"/>
        <v>0</v>
      </c>
      <c r="S1643" s="132" t="str">
        <f t="shared" si="436"/>
        <v/>
      </c>
      <c r="T1643" s="133" t="str">
        <f t="shared" si="437"/>
        <v/>
      </c>
      <c r="U1643" s="133" t="str">
        <f t="shared" si="438"/>
        <v/>
      </c>
      <c r="V1643" s="133" t="str">
        <f t="shared" si="439"/>
        <v/>
      </c>
      <c r="W1643" s="133" t="str">
        <f t="shared" si="440"/>
        <v/>
      </c>
      <c r="X1643" s="134" t="str">
        <f t="shared" si="441"/>
        <v/>
      </c>
      <c r="Y1643" s="133" t="str">
        <f t="shared" si="442"/>
        <v/>
      </c>
      <c r="Z1643" s="135" t="str">
        <f t="shared" si="443"/>
        <v/>
      </c>
      <c r="AA1643" s="113"/>
      <c r="AB1643" s="113"/>
      <c r="AC1643" s="113"/>
      <c r="AD1643" s="113"/>
      <c r="AE1643" s="138"/>
      <c r="AF1643" s="138"/>
      <c r="AG1643" s="138"/>
      <c r="AH1643" s="113"/>
      <c r="AI1643" s="253" t="s">
        <v>4022</v>
      </c>
      <c r="AJ1643" s="234" t="s">
        <v>731</v>
      </c>
      <c r="AK1643" s="235">
        <v>0.04</v>
      </c>
      <c r="AL1643" s="254">
        <v>0</v>
      </c>
      <c r="AM1643" s="113" t="s">
        <v>2622</v>
      </c>
    </row>
    <row r="1644" spans="1:39" ht="12.75">
      <c r="A1644" s="114" t="str">
        <f t="shared" si="444"/>
        <v/>
      </c>
      <c r="B1644" s="115"/>
      <c r="C1644" s="116"/>
      <c r="D1644" s="116"/>
      <c r="E1644" s="146"/>
      <c r="F1644" s="146"/>
      <c r="G1644" s="147"/>
      <c r="H1644" s="117"/>
      <c r="I1644" s="118" t="str">
        <f t="shared" si="428"/>
        <v/>
      </c>
      <c r="J1644" s="119"/>
      <c r="K1644" s="120">
        <v>1</v>
      </c>
      <c r="L1644" s="121">
        <f t="shared" si="433"/>
        <v>0</v>
      </c>
      <c r="M1644" s="122" t="str">
        <f t="shared" si="429"/>
        <v/>
      </c>
      <c r="N1644" s="123" t="str">
        <f t="shared" si="430"/>
        <v/>
      </c>
      <c r="O1644" s="124" t="str">
        <f t="shared" si="434"/>
        <v/>
      </c>
      <c r="P1644" s="125" t="e">
        <f t="shared" si="431"/>
        <v>#N/A</v>
      </c>
      <c r="Q1644" s="126">
        <f t="shared" si="432"/>
        <v>0</v>
      </c>
      <c r="R1644" s="127">
        <f t="shared" si="435"/>
        <v>0</v>
      </c>
      <c r="S1644" s="132" t="str">
        <f t="shared" si="436"/>
        <v/>
      </c>
      <c r="T1644" s="133" t="str">
        <f t="shared" si="437"/>
        <v/>
      </c>
      <c r="U1644" s="133" t="str">
        <f t="shared" si="438"/>
        <v/>
      </c>
      <c r="V1644" s="133" t="str">
        <f t="shared" si="439"/>
        <v/>
      </c>
      <c r="W1644" s="133" t="str">
        <f t="shared" si="440"/>
        <v/>
      </c>
      <c r="X1644" s="134" t="str">
        <f t="shared" si="441"/>
        <v/>
      </c>
      <c r="Y1644" s="133" t="str">
        <f t="shared" si="442"/>
        <v/>
      </c>
      <c r="Z1644" s="135" t="str">
        <f t="shared" si="443"/>
        <v/>
      </c>
      <c r="AA1644" s="113"/>
      <c r="AB1644" s="113"/>
      <c r="AC1644" s="113"/>
      <c r="AD1644" s="113"/>
      <c r="AE1644" s="138"/>
      <c r="AF1644" s="138"/>
      <c r="AG1644" s="138"/>
      <c r="AH1644" s="113"/>
      <c r="AI1644" s="253" t="s">
        <v>4023</v>
      </c>
      <c r="AJ1644" s="234" t="s">
        <v>731</v>
      </c>
      <c r="AK1644" s="235">
        <v>0.04</v>
      </c>
      <c r="AL1644" s="254">
        <v>0</v>
      </c>
      <c r="AM1644" s="113" t="s">
        <v>2622</v>
      </c>
    </row>
    <row r="1645" spans="1:39" ht="12.75">
      <c r="A1645" s="114" t="str">
        <f t="shared" si="444"/>
        <v/>
      </c>
      <c r="B1645" s="115"/>
      <c r="C1645" s="116"/>
      <c r="D1645" s="116"/>
      <c r="E1645" s="146"/>
      <c r="F1645" s="146"/>
      <c r="G1645" s="147"/>
      <c r="H1645" s="117"/>
      <c r="I1645" s="118" t="str">
        <f t="shared" si="428"/>
        <v/>
      </c>
      <c r="J1645" s="119"/>
      <c r="K1645" s="120">
        <v>1</v>
      </c>
      <c r="L1645" s="121">
        <f t="shared" si="433"/>
        <v>0</v>
      </c>
      <c r="M1645" s="122" t="str">
        <f t="shared" si="429"/>
        <v/>
      </c>
      <c r="N1645" s="123" t="str">
        <f t="shared" si="430"/>
        <v/>
      </c>
      <c r="O1645" s="124" t="str">
        <f t="shared" si="434"/>
        <v/>
      </c>
      <c r="P1645" s="125" t="e">
        <f t="shared" si="431"/>
        <v>#N/A</v>
      </c>
      <c r="Q1645" s="126">
        <f t="shared" si="432"/>
        <v>0</v>
      </c>
      <c r="R1645" s="127">
        <f t="shared" si="435"/>
        <v>0</v>
      </c>
      <c r="S1645" s="132" t="str">
        <f t="shared" si="436"/>
        <v/>
      </c>
      <c r="T1645" s="133" t="str">
        <f t="shared" si="437"/>
        <v/>
      </c>
      <c r="U1645" s="133" t="str">
        <f t="shared" si="438"/>
        <v/>
      </c>
      <c r="V1645" s="133" t="str">
        <f t="shared" si="439"/>
        <v/>
      </c>
      <c r="W1645" s="133" t="str">
        <f t="shared" si="440"/>
        <v/>
      </c>
      <c r="X1645" s="134" t="str">
        <f t="shared" si="441"/>
        <v/>
      </c>
      <c r="Y1645" s="133" t="str">
        <f t="shared" si="442"/>
        <v/>
      </c>
      <c r="Z1645" s="135" t="str">
        <f t="shared" si="443"/>
        <v/>
      </c>
      <c r="AA1645" s="113"/>
      <c r="AB1645" s="113"/>
      <c r="AC1645" s="113"/>
      <c r="AD1645" s="113"/>
      <c r="AE1645" s="138"/>
      <c r="AF1645" s="138"/>
      <c r="AG1645" s="138"/>
      <c r="AH1645" s="113"/>
      <c r="AI1645" s="253" t="s">
        <v>4024</v>
      </c>
      <c r="AJ1645" s="234" t="s">
        <v>731</v>
      </c>
      <c r="AK1645" s="235">
        <v>0.04</v>
      </c>
      <c r="AL1645" s="254">
        <v>0</v>
      </c>
      <c r="AM1645" s="113" t="s">
        <v>2622</v>
      </c>
    </row>
    <row r="1646" spans="1:39" ht="12.75">
      <c r="A1646" s="114" t="str">
        <f t="shared" si="444"/>
        <v/>
      </c>
      <c r="B1646" s="115"/>
      <c r="C1646" s="116"/>
      <c r="D1646" s="116"/>
      <c r="E1646" s="146"/>
      <c r="F1646" s="146"/>
      <c r="G1646" s="147"/>
      <c r="H1646" s="117"/>
      <c r="I1646" s="118" t="str">
        <f t="shared" si="428"/>
        <v/>
      </c>
      <c r="J1646" s="119"/>
      <c r="K1646" s="120">
        <v>1</v>
      </c>
      <c r="L1646" s="121">
        <f t="shared" si="433"/>
        <v>0</v>
      </c>
      <c r="M1646" s="122" t="str">
        <f t="shared" si="429"/>
        <v/>
      </c>
      <c r="N1646" s="123" t="str">
        <f t="shared" si="430"/>
        <v/>
      </c>
      <c r="O1646" s="124" t="str">
        <f t="shared" si="434"/>
        <v/>
      </c>
      <c r="P1646" s="125" t="e">
        <f t="shared" si="431"/>
        <v>#N/A</v>
      </c>
      <c r="Q1646" s="126">
        <f t="shared" si="432"/>
        <v>0</v>
      </c>
      <c r="R1646" s="127">
        <f t="shared" si="435"/>
        <v>0</v>
      </c>
      <c r="S1646" s="132" t="str">
        <f t="shared" si="436"/>
        <v/>
      </c>
      <c r="T1646" s="133" t="str">
        <f t="shared" si="437"/>
        <v/>
      </c>
      <c r="U1646" s="133" t="str">
        <f t="shared" si="438"/>
        <v/>
      </c>
      <c r="V1646" s="133" t="str">
        <f t="shared" si="439"/>
        <v/>
      </c>
      <c r="W1646" s="133" t="str">
        <f t="shared" si="440"/>
        <v/>
      </c>
      <c r="X1646" s="134" t="str">
        <f t="shared" si="441"/>
        <v/>
      </c>
      <c r="Y1646" s="133" t="str">
        <f t="shared" si="442"/>
        <v/>
      </c>
      <c r="Z1646" s="135" t="str">
        <f t="shared" si="443"/>
        <v/>
      </c>
      <c r="AA1646" s="113"/>
      <c r="AB1646" s="113"/>
      <c r="AC1646" s="113"/>
      <c r="AD1646" s="113"/>
      <c r="AE1646" s="138"/>
      <c r="AF1646" s="138"/>
      <c r="AG1646" s="138"/>
      <c r="AH1646" s="113"/>
      <c r="AI1646" s="253" t="s">
        <v>4025</v>
      </c>
      <c r="AJ1646" s="234" t="s">
        <v>731</v>
      </c>
      <c r="AK1646" s="235">
        <v>0.04</v>
      </c>
      <c r="AL1646" s="254">
        <v>0</v>
      </c>
      <c r="AM1646" s="113" t="s">
        <v>2622</v>
      </c>
    </row>
    <row r="1647" spans="1:39" ht="12.75">
      <c r="A1647" s="114" t="str">
        <f t="shared" si="444"/>
        <v/>
      </c>
      <c r="B1647" s="115"/>
      <c r="C1647" s="116"/>
      <c r="D1647" s="116"/>
      <c r="E1647" s="146"/>
      <c r="F1647" s="146"/>
      <c r="G1647" s="147"/>
      <c r="H1647" s="117"/>
      <c r="I1647" s="118" t="str">
        <f t="shared" si="428"/>
        <v/>
      </c>
      <c r="J1647" s="119"/>
      <c r="K1647" s="120">
        <v>1</v>
      </c>
      <c r="L1647" s="121">
        <f t="shared" si="433"/>
        <v>0</v>
      </c>
      <c r="M1647" s="122" t="str">
        <f t="shared" si="429"/>
        <v/>
      </c>
      <c r="N1647" s="123" t="str">
        <f t="shared" si="430"/>
        <v/>
      </c>
      <c r="O1647" s="124" t="str">
        <f t="shared" si="434"/>
        <v/>
      </c>
      <c r="P1647" s="125" t="e">
        <f t="shared" si="431"/>
        <v>#N/A</v>
      </c>
      <c r="Q1647" s="126">
        <f t="shared" si="432"/>
        <v>0</v>
      </c>
      <c r="R1647" s="127">
        <f t="shared" si="435"/>
        <v>0</v>
      </c>
      <c r="S1647" s="132" t="str">
        <f t="shared" si="436"/>
        <v/>
      </c>
      <c r="T1647" s="133" t="str">
        <f t="shared" si="437"/>
        <v/>
      </c>
      <c r="U1647" s="133" t="str">
        <f t="shared" si="438"/>
        <v/>
      </c>
      <c r="V1647" s="133" t="str">
        <f t="shared" si="439"/>
        <v/>
      </c>
      <c r="W1647" s="133" t="str">
        <f t="shared" si="440"/>
        <v/>
      </c>
      <c r="X1647" s="134" t="str">
        <f t="shared" si="441"/>
        <v/>
      </c>
      <c r="Y1647" s="133" t="str">
        <f t="shared" si="442"/>
        <v/>
      </c>
      <c r="Z1647" s="135" t="str">
        <f t="shared" si="443"/>
        <v/>
      </c>
      <c r="AA1647" s="113"/>
      <c r="AB1647" s="113"/>
      <c r="AC1647" s="113"/>
      <c r="AD1647" s="113"/>
      <c r="AE1647" s="138"/>
      <c r="AF1647" s="138"/>
      <c r="AG1647" s="138"/>
      <c r="AH1647" s="113"/>
      <c r="AI1647" s="253" t="s">
        <v>4026</v>
      </c>
      <c r="AJ1647" s="234" t="s">
        <v>731</v>
      </c>
      <c r="AK1647" s="235">
        <v>0.04</v>
      </c>
      <c r="AL1647" s="254">
        <v>0</v>
      </c>
      <c r="AM1647" s="113" t="s">
        <v>2622</v>
      </c>
    </row>
    <row r="1648" spans="1:39" ht="12.75">
      <c r="A1648" s="114" t="str">
        <f t="shared" si="444"/>
        <v/>
      </c>
      <c r="B1648" s="115"/>
      <c r="C1648" s="116"/>
      <c r="D1648" s="116"/>
      <c r="E1648" s="146"/>
      <c r="F1648" s="146"/>
      <c r="G1648" s="147"/>
      <c r="H1648" s="117"/>
      <c r="I1648" s="118" t="str">
        <f t="shared" si="428"/>
        <v/>
      </c>
      <c r="J1648" s="119"/>
      <c r="K1648" s="120">
        <v>1</v>
      </c>
      <c r="L1648" s="121">
        <f t="shared" si="433"/>
        <v>0</v>
      </c>
      <c r="M1648" s="122" t="str">
        <f t="shared" si="429"/>
        <v/>
      </c>
      <c r="N1648" s="123" t="str">
        <f t="shared" si="430"/>
        <v/>
      </c>
      <c r="O1648" s="124" t="str">
        <f t="shared" si="434"/>
        <v/>
      </c>
      <c r="P1648" s="125" t="e">
        <f t="shared" si="431"/>
        <v>#N/A</v>
      </c>
      <c r="Q1648" s="126">
        <f t="shared" si="432"/>
        <v>0</v>
      </c>
      <c r="R1648" s="127">
        <f t="shared" si="435"/>
        <v>0</v>
      </c>
      <c r="S1648" s="132" t="str">
        <f t="shared" si="436"/>
        <v/>
      </c>
      <c r="T1648" s="133" t="str">
        <f t="shared" si="437"/>
        <v/>
      </c>
      <c r="U1648" s="133" t="str">
        <f t="shared" si="438"/>
        <v/>
      </c>
      <c r="V1648" s="133" t="str">
        <f t="shared" si="439"/>
        <v/>
      </c>
      <c r="W1648" s="133" t="str">
        <f t="shared" si="440"/>
        <v/>
      </c>
      <c r="X1648" s="134" t="str">
        <f t="shared" si="441"/>
        <v/>
      </c>
      <c r="Y1648" s="133" t="str">
        <f t="shared" si="442"/>
        <v/>
      </c>
      <c r="Z1648" s="135" t="str">
        <f t="shared" si="443"/>
        <v/>
      </c>
      <c r="AA1648" s="113"/>
      <c r="AB1648" s="113"/>
      <c r="AC1648" s="113"/>
      <c r="AD1648" s="113"/>
      <c r="AE1648" s="138"/>
      <c r="AF1648" s="138"/>
      <c r="AG1648" s="138"/>
      <c r="AH1648" s="113"/>
      <c r="AI1648" s="253" t="s">
        <v>4027</v>
      </c>
      <c r="AJ1648" s="234" t="s">
        <v>731</v>
      </c>
      <c r="AK1648" s="235">
        <v>0.04</v>
      </c>
      <c r="AL1648" s="254">
        <v>0</v>
      </c>
      <c r="AM1648" s="113" t="s">
        <v>2622</v>
      </c>
    </row>
    <row r="1649" spans="1:39" ht="12.75">
      <c r="A1649" s="114" t="str">
        <f t="shared" si="444"/>
        <v/>
      </c>
      <c r="B1649" s="115"/>
      <c r="C1649" s="116"/>
      <c r="D1649" s="116"/>
      <c r="E1649" s="146"/>
      <c r="F1649" s="146"/>
      <c r="G1649" s="147"/>
      <c r="H1649" s="117"/>
      <c r="I1649" s="118" t="str">
        <f t="shared" si="428"/>
        <v/>
      </c>
      <c r="J1649" s="119"/>
      <c r="K1649" s="120">
        <v>1</v>
      </c>
      <c r="L1649" s="121">
        <f t="shared" si="433"/>
        <v>0</v>
      </c>
      <c r="M1649" s="122" t="str">
        <f t="shared" si="429"/>
        <v/>
      </c>
      <c r="N1649" s="123" t="str">
        <f t="shared" si="430"/>
        <v/>
      </c>
      <c r="O1649" s="124" t="str">
        <f t="shared" si="434"/>
        <v/>
      </c>
      <c r="P1649" s="125" t="e">
        <f t="shared" si="431"/>
        <v>#N/A</v>
      </c>
      <c r="Q1649" s="126">
        <f t="shared" si="432"/>
        <v>0</v>
      </c>
      <c r="R1649" s="127">
        <f t="shared" si="435"/>
        <v>0</v>
      </c>
      <c r="S1649" s="132" t="str">
        <f t="shared" si="436"/>
        <v/>
      </c>
      <c r="T1649" s="133" t="str">
        <f t="shared" si="437"/>
        <v/>
      </c>
      <c r="U1649" s="133" t="str">
        <f t="shared" si="438"/>
        <v/>
      </c>
      <c r="V1649" s="133" t="str">
        <f t="shared" si="439"/>
        <v/>
      </c>
      <c r="W1649" s="133" t="str">
        <f t="shared" si="440"/>
        <v/>
      </c>
      <c r="X1649" s="134" t="str">
        <f t="shared" si="441"/>
        <v/>
      </c>
      <c r="Y1649" s="133" t="str">
        <f t="shared" si="442"/>
        <v/>
      </c>
      <c r="Z1649" s="135" t="str">
        <f t="shared" si="443"/>
        <v/>
      </c>
      <c r="AA1649" s="113"/>
      <c r="AB1649" s="113"/>
      <c r="AC1649" s="113"/>
      <c r="AD1649" s="113"/>
      <c r="AE1649" s="138"/>
      <c r="AF1649" s="138"/>
      <c r="AG1649" s="138"/>
      <c r="AH1649" s="113"/>
      <c r="AI1649" s="253" t="s">
        <v>4028</v>
      </c>
      <c r="AJ1649" s="234" t="s">
        <v>731</v>
      </c>
      <c r="AK1649" s="235">
        <v>0.04</v>
      </c>
      <c r="AL1649" s="254">
        <v>0</v>
      </c>
      <c r="AM1649" s="113" t="s">
        <v>2622</v>
      </c>
    </row>
    <row r="1650" spans="1:39" ht="12.75">
      <c r="A1650" s="114" t="str">
        <f t="shared" si="444"/>
        <v/>
      </c>
      <c r="B1650" s="115"/>
      <c r="C1650" s="116"/>
      <c r="D1650" s="116"/>
      <c r="E1650" s="146"/>
      <c r="F1650" s="146"/>
      <c r="G1650" s="147"/>
      <c r="H1650" s="117"/>
      <c r="I1650" s="118" t="str">
        <f t="shared" si="428"/>
        <v/>
      </c>
      <c r="J1650" s="119"/>
      <c r="K1650" s="120">
        <v>1</v>
      </c>
      <c r="L1650" s="121">
        <f t="shared" si="433"/>
        <v>0</v>
      </c>
      <c r="M1650" s="122" t="str">
        <f t="shared" si="429"/>
        <v/>
      </c>
      <c r="N1650" s="123" t="str">
        <f t="shared" si="430"/>
        <v/>
      </c>
      <c r="O1650" s="124" t="str">
        <f t="shared" si="434"/>
        <v/>
      </c>
      <c r="P1650" s="125" t="e">
        <f t="shared" si="431"/>
        <v>#N/A</v>
      </c>
      <c r="Q1650" s="126">
        <f t="shared" si="432"/>
        <v>0</v>
      </c>
      <c r="R1650" s="127">
        <f t="shared" si="435"/>
        <v>0</v>
      </c>
      <c r="S1650" s="132" t="str">
        <f t="shared" si="436"/>
        <v/>
      </c>
      <c r="T1650" s="133" t="str">
        <f t="shared" si="437"/>
        <v/>
      </c>
      <c r="U1650" s="133" t="str">
        <f t="shared" si="438"/>
        <v/>
      </c>
      <c r="V1650" s="133" t="str">
        <f t="shared" si="439"/>
        <v/>
      </c>
      <c r="W1650" s="133" t="str">
        <f t="shared" si="440"/>
        <v/>
      </c>
      <c r="X1650" s="134" t="str">
        <f t="shared" si="441"/>
        <v/>
      </c>
      <c r="Y1650" s="133" t="str">
        <f t="shared" si="442"/>
        <v/>
      </c>
      <c r="Z1650" s="135" t="str">
        <f t="shared" si="443"/>
        <v/>
      </c>
      <c r="AA1650" s="113"/>
      <c r="AB1650" s="113"/>
      <c r="AC1650" s="113"/>
      <c r="AD1650" s="113"/>
      <c r="AE1650" s="138"/>
      <c r="AF1650" s="138"/>
      <c r="AG1650" s="138"/>
      <c r="AH1650" s="113"/>
      <c r="AI1650" s="253" t="s">
        <v>4029</v>
      </c>
      <c r="AJ1650" s="234" t="s">
        <v>731</v>
      </c>
      <c r="AK1650" s="235">
        <v>0.04</v>
      </c>
      <c r="AL1650" s="254">
        <v>0</v>
      </c>
      <c r="AM1650" s="113" t="s">
        <v>2622</v>
      </c>
    </row>
    <row r="1651" spans="1:39" ht="12.75">
      <c r="A1651" s="114" t="str">
        <f t="shared" si="444"/>
        <v/>
      </c>
      <c r="B1651" s="115"/>
      <c r="C1651" s="116"/>
      <c r="D1651" s="116"/>
      <c r="E1651" s="146"/>
      <c r="F1651" s="146"/>
      <c r="G1651" s="147"/>
      <c r="H1651" s="117"/>
      <c r="I1651" s="118" t="str">
        <f t="shared" si="428"/>
        <v/>
      </c>
      <c r="J1651" s="119"/>
      <c r="K1651" s="120">
        <v>1</v>
      </c>
      <c r="L1651" s="121">
        <f t="shared" si="433"/>
        <v>0</v>
      </c>
      <c r="M1651" s="122" t="str">
        <f t="shared" si="429"/>
        <v/>
      </c>
      <c r="N1651" s="123" t="str">
        <f t="shared" si="430"/>
        <v/>
      </c>
      <c r="O1651" s="124" t="str">
        <f t="shared" si="434"/>
        <v/>
      </c>
      <c r="P1651" s="125" t="e">
        <f t="shared" si="431"/>
        <v>#N/A</v>
      </c>
      <c r="Q1651" s="126">
        <f t="shared" si="432"/>
        <v>0</v>
      </c>
      <c r="R1651" s="127">
        <f t="shared" si="435"/>
        <v>0</v>
      </c>
      <c r="S1651" s="132" t="str">
        <f t="shared" si="436"/>
        <v/>
      </c>
      <c r="T1651" s="133" t="str">
        <f t="shared" si="437"/>
        <v/>
      </c>
      <c r="U1651" s="133" t="str">
        <f t="shared" si="438"/>
        <v/>
      </c>
      <c r="V1651" s="133" t="str">
        <f t="shared" si="439"/>
        <v/>
      </c>
      <c r="W1651" s="133" t="str">
        <f t="shared" si="440"/>
        <v/>
      </c>
      <c r="X1651" s="134" t="str">
        <f t="shared" si="441"/>
        <v/>
      </c>
      <c r="Y1651" s="133" t="str">
        <f t="shared" si="442"/>
        <v/>
      </c>
      <c r="Z1651" s="135" t="str">
        <f t="shared" si="443"/>
        <v/>
      </c>
      <c r="AA1651" s="113"/>
      <c r="AB1651" s="113"/>
      <c r="AC1651" s="113"/>
      <c r="AD1651" s="113"/>
      <c r="AE1651" s="138"/>
      <c r="AF1651" s="138"/>
      <c r="AG1651" s="138"/>
      <c r="AH1651" s="113"/>
      <c r="AI1651" s="253" t="s">
        <v>4030</v>
      </c>
      <c r="AJ1651" s="234" t="s">
        <v>731</v>
      </c>
      <c r="AK1651" s="235">
        <v>0.04</v>
      </c>
      <c r="AL1651" s="254">
        <v>0</v>
      </c>
      <c r="AM1651" s="113" t="s">
        <v>2622</v>
      </c>
    </row>
    <row r="1652" spans="1:39" ht="12.75">
      <c r="A1652" s="114" t="str">
        <f t="shared" si="444"/>
        <v/>
      </c>
      <c r="B1652" s="115"/>
      <c r="C1652" s="116"/>
      <c r="D1652" s="116"/>
      <c r="E1652" s="146"/>
      <c r="F1652" s="146"/>
      <c r="G1652" s="147"/>
      <c r="H1652" s="117"/>
      <c r="I1652" s="118" t="str">
        <f t="shared" si="428"/>
        <v/>
      </c>
      <c r="J1652" s="119"/>
      <c r="K1652" s="120">
        <v>1</v>
      </c>
      <c r="L1652" s="121">
        <f t="shared" si="433"/>
        <v>0</v>
      </c>
      <c r="M1652" s="122" t="str">
        <f t="shared" si="429"/>
        <v/>
      </c>
      <c r="N1652" s="123" t="str">
        <f t="shared" si="430"/>
        <v/>
      </c>
      <c r="O1652" s="124" t="str">
        <f t="shared" si="434"/>
        <v/>
      </c>
      <c r="P1652" s="125" t="e">
        <f t="shared" si="431"/>
        <v>#N/A</v>
      </c>
      <c r="Q1652" s="126">
        <f t="shared" si="432"/>
        <v>0</v>
      </c>
      <c r="R1652" s="127">
        <f t="shared" si="435"/>
        <v>0</v>
      </c>
      <c r="S1652" s="132" t="str">
        <f t="shared" si="436"/>
        <v/>
      </c>
      <c r="T1652" s="133" t="str">
        <f t="shared" si="437"/>
        <v/>
      </c>
      <c r="U1652" s="133" t="str">
        <f t="shared" si="438"/>
        <v/>
      </c>
      <c r="V1652" s="133" t="str">
        <f t="shared" si="439"/>
        <v/>
      </c>
      <c r="W1652" s="133" t="str">
        <f t="shared" si="440"/>
        <v/>
      </c>
      <c r="X1652" s="134" t="str">
        <f t="shared" si="441"/>
        <v/>
      </c>
      <c r="Y1652" s="133" t="str">
        <f t="shared" si="442"/>
        <v/>
      </c>
      <c r="Z1652" s="135" t="str">
        <f t="shared" si="443"/>
        <v/>
      </c>
      <c r="AA1652" s="113"/>
      <c r="AB1652" s="113"/>
      <c r="AC1652" s="113"/>
      <c r="AD1652" s="113"/>
      <c r="AE1652" s="138"/>
      <c r="AF1652" s="138"/>
      <c r="AG1652" s="138"/>
      <c r="AH1652" s="113"/>
      <c r="AI1652" s="253" t="s">
        <v>4031</v>
      </c>
      <c r="AJ1652" s="234" t="s">
        <v>731</v>
      </c>
      <c r="AK1652" s="235">
        <v>0.04</v>
      </c>
      <c r="AL1652" s="254">
        <v>0</v>
      </c>
      <c r="AM1652" s="113" t="s">
        <v>2622</v>
      </c>
    </row>
    <row r="1653" spans="1:39" ht="12.75">
      <c r="A1653" s="114" t="str">
        <f t="shared" si="444"/>
        <v/>
      </c>
      <c r="B1653" s="115"/>
      <c r="C1653" s="116"/>
      <c r="D1653" s="116"/>
      <c r="E1653" s="146"/>
      <c r="F1653" s="146"/>
      <c r="G1653" s="147"/>
      <c r="H1653" s="117"/>
      <c r="I1653" s="118" t="str">
        <f t="shared" si="428"/>
        <v/>
      </c>
      <c r="J1653" s="119"/>
      <c r="K1653" s="120">
        <v>1</v>
      </c>
      <c r="L1653" s="121">
        <f t="shared" si="433"/>
        <v>0</v>
      </c>
      <c r="M1653" s="122" t="str">
        <f t="shared" si="429"/>
        <v/>
      </c>
      <c r="N1653" s="123" t="str">
        <f t="shared" si="430"/>
        <v/>
      </c>
      <c r="O1653" s="124" t="str">
        <f t="shared" si="434"/>
        <v/>
      </c>
      <c r="P1653" s="125" t="e">
        <f t="shared" si="431"/>
        <v>#N/A</v>
      </c>
      <c r="Q1653" s="126">
        <f t="shared" si="432"/>
        <v>0</v>
      </c>
      <c r="R1653" s="127">
        <f t="shared" si="435"/>
        <v>0</v>
      </c>
      <c r="S1653" s="132" t="str">
        <f t="shared" si="436"/>
        <v/>
      </c>
      <c r="T1653" s="133" t="str">
        <f t="shared" si="437"/>
        <v/>
      </c>
      <c r="U1653" s="133" t="str">
        <f t="shared" si="438"/>
        <v/>
      </c>
      <c r="V1653" s="133" t="str">
        <f t="shared" si="439"/>
        <v/>
      </c>
      <c r="W1653" s="133" t="str">
        <f t="shared" si="440"/>
        <v/>
      </c>
      <c r="X1653" s="134" t="str">
        <f t="shared" si="441"/>
        <v/>
      </c>
      <c r="Y1653" s="133" t="str">
        <f t="shared" si="442"/>
        <v/>
      </c>
      <c r="Z1653" s="135" t="str">
        <f t="shared" si="443"/>
        <v/>
      </c>
      <c r="AA1653" s="113"/>
      <c r="AB1653" s="113"/>
      <c r="AC1653" s="113"/>
      <c r="AD1653" s="113"/>
      <c r="AE1653" s="138"/>
      <c r="AF1653" s="138"/>
      <c r="AG1653" s="138"/>
      <c r="AH1653" s="113"/>
      <c r="AI1653" s="253" t="s">
        <v>4032</v>
      </c>
      <c r="AJ1653" s="234" t="s">
        <v>731</v>
      </c>
      <c r="AK1653" s="235">
        <v>0.04</v>
      </c>
      <c r="AL1653" s="254">
        <v>0</v>
      </c>
      <c r="AM1653" s="113" t="s">
        <v>2622</v>
      </c>
    </row>
    <row r="1654" spans="1:39" ht="12.75">
      <c r="A1654" s="114" t="str">
        <f t="shared" si="444"/>
        <v/>
      </c>
      <c r="B1654" s="115"/>
      <c r="C1654" s="116"/>
      <c r="D1654" s="116"/>
      <c r="E1654" s="146"/>
      <c r="F1654" s="146"/>
      <c r="G1654" s="147"/>
      <c r="H1654" s="117"/>
      <c r="I1654" s="118" t="str">
        <f t="shared" si="428"/>
        <v/>
      </c>
      <c r="J1654" s="119"/>
      <c r="K1654" s="120">
        <v>1</v>
      </c>
      <c r="L1654" s="121">
        <f t="shared" si="433"/>
        <v>0</v>
      </c>
      <c r="M1654" s="122" t="str">
        <f t="shared" si="429"/>
        <v/>
      </c>
      <c r="N1654" s="123" t="str">
        <f t="shared" si="430"/>
        <v/>
      </c>
      <c r="O1654" s="124" t="str">
        <f t="shared" si="434"/>
        <v/>
      </c>
      <c r="P1654" s="125" t="e">
        <f t="shared" si="431"/>
        <v>#N/A</v>
      </c>
      <c r="Q1654" s="126">
        <f t="shared" si="432"/>
        <v>0</v>
      </c>
      <c r="R1654" s="127">
        <f t="shared" si="435"/>
        <v>0</v>
      </c>
      <c r="S1654" s="132" t="str">
        <f t="shared" si="436"/>
        <v/>
      </c>
      <c r="T1654" s="133" t="str">
        <f t="shared" si="437"/>
        <v/>
      </c>
      <c r="U1654" s="133" t="str">
        <f t="shared" si="438"/>
        <v/>
      </c>
      <c r="V1654" s="133" t="str">
        <f t="shared" si="439"/>
        <v/>
      </c>
      <c r="W1654" s="133" t="str">
        <f t="shared" si="440"/>
        <v/>
      </c>
      <c r="X1654" s="134" t="str">
        <f t="shared" si="441"/>
        <v/>
      </c>
      <c r="Y1654" s="133" t="str">
        <f t="shared" si="442"/>
        <v/>
      </c>
      <c r="Z1654" s="135" t="str">
        <f t="shared" si="443"/>
        <v/>
      </c>
      <c r="AA1654" s="113"/>
      <c r="AB1654" s="113"/>
      <c r="AC1654" s="113"/>
      <c r="AD1654" s="113"/>
      <c r="AE1654" s="138"/>
      <c r="AF1654" s="138"/>
      <c r="AG1654" s="138"/>
      <c r="AH1654" s="113"/>
      <c r="AI1654" s="253" t="s">
        <v>4033</v>
      </c>
      <c r="AJ1654" s="234" t="s">
        <v>731</v>
      </c>
      <c r="AK1654" s="235">
        <v>0.04</v>
      </c>
      <c r="AL1654" s="254">
        <v>0</v>
      </c>
      <c r="AM1654" s="113" t="s">
        <v>2622</v>
      </c>
    </row>
    <row r="1655" spans="1:39" ht="12.75">
      <c r="A1655" s="114" t="str">
        <f t="shared" si="444"/>
        <v/>
      </c>
      <c r="B1655" s="115"/>
      <c r="C1655" s="116"/>
      <c r="D1655" s="116"/>
      <c r="E1655" s="146"/>
      <c r="F1655" s="146"/>
      <c r="G1655" s="147"/>
      <c r="H1655" s="117"/>
      <c r="I1655" s="118" t="str">
        <f t="shared" si="428"/>
        <v/>
      </c>
      <c r="J1655" s="119"/>
      <c r="K1655" s="120">
        <v>1</v>
      </c>
      <c r="L1655" s="121">
        <f t="shared" si="433"/>
        <v>0</v>
      </c>
      <c r="M1655" s="122" t="str">
        <f t="shared" si="429"/>
        <v/>
      </c>
      <c r="N1655" s="123" t="str">
        <f t="shared" si="430"/>
        <v/>
      </c>
      <c r="O1655" s="124" t="str">
        <f t="shared" si="434"/>
        <v/>
      </c>
      <c r="P1655" s="125" t="e">
        <f t="shared" si="431"/>
        <v>#N/A</v>
      </c>
      <c r="Q1655" s="126">
        <f t="shared" si="432"/>
        <v>0</v>
      </c>
      <c r="R1655" s="127">
        <f t="shared" si="435"/>
        <v>0</v>
      </c>
      <c r="S1655" s="132" t="str">
        <f t="shared" si="436"/>
        <v/>
      </c>
      <c r="T1655" s="133" t="str">
        <f t="shared" si="437"/>
        <v/>
      </c>
      <c r="U1655" s="133" t="str">
        <f t="shared" si="438"/>
        <v/>
      </c>
      <c r="V1655" s="133" t="str">
        <f t="shared" si="439"/>
        <v/>
      </c>
      <c r="W1655" s="133" t="str">
        <f t="shared" si="440"/>
        <v/>
      </c>
      <c r="X1655" s="134" t="str">
        <f t="shared" si="441"/>
        <v/>
      </c>
      <c r="Y1655" s="133" t="str">
        <f t="shared" si="442"/>
        <v/>
      </c>
      <c r="Z1655" s="135" t="str">
        <f t="shared" si="443"/>
        <v/>
      </c>
      <c r="AA1655" s="113"/>
      <c r="AB1655" s="113"/>
      <c r="AC1655" s="113"/>
      <c r="AD1655" s="113"/>
      <c r="AE1655" s="138"/>
      <c r="AF1655" s="138"/>
      <c r="AG1655" s="138"/>
      <c r="AH1655" s="113"/>
      <c r="AI1655" s="253" t="s">
        <v>4034</v>
      </c>
      <c r="AJ1655" s="234" t="s">
        <v>731</v>
      </c>
      <c r="AK1655" s="235">
        <v>0.04</v>
      </c>
      <c r="AL1655" s="254">
        <v>0</v>
      </c>
      <c r="AM1655" s="113" t="s">
        <v>2622</v>
      </c>
    </row>
    <row r="1656" spans="1:39" ht="12.75">
      <c r="A1656" s="114" t="str">
        <f t="shared" si="444"/>
        <v/>
      </c>
      <c r="B1656" s="115"/>
      <c r="C1656" s="116"/>
      <c r="D1656" s="116"/>
      <c r="E1656" s="146"/>
      <c r="F1656" s="146"/>
      <c r="G1656" s="147"/>
      <c r="H1656" s="117"/>
      <c r="I1656" s="118" t="str">
        <f t="shared" si="428"/>
        <v/>
      </c>
      <c r="J1656" s="119"/>
      <c r="K1656" s="120">
        <v>1</v>
      </c>
      <c r="L1656" s="121">
        <f t="shared" si="433"/>
        <v>0</v>
      </c>
      <c r="M1656" s="122" t="str">
        <f t="shared" si="429"/>
        <v/>
      </c>
      <c r="N1656" s="123" t="str">
        <f t="shared" si="430"/>
        <v/>
      </c>
      <c r="O1656" s="124" t="str">
        <f t="shared" si="434"/>
        <v/>
      </c>
      <c r="P1656" s="125" t="e">
        <f t="shared" si="431"/>
        <v>#N/A</v>
      </c>
      <c r="Q1656" s="126">
        <f t="shared" si="432"/>
        <v>0</v>
      </c>
      <c r="R1656" s="127">
        <f t="shared" si="435"/>
        <v>0</v>
      </c>
      <c r="S1656" s="132" t="str">
        <f t="shared" si="436"/>
        <v/>
      </c>
      <c r="T1656" s="133" t="str">
        <f t="shared" si="437"/>
        <v/>
      </c>
      <c r="U1656" s="133" t="str">
        <f t="shared" si="438"/>
        <v/>
      </c>
      <c r="V1656" s="133" t="str">
        <f t="shared" si="439"/>
        <v/>
      </c>
      <c r="W1656" s="133" t="str">
        <f t="shared" si="440"/>
        <v/>
      </c>
      <c r="X1656" s="134" t="str">
        <f t="shared" si="441"/>
        <v/>
      </c>
      <c r="Y1656" s="133" t="str">
        <f t="shared" si="442"/>
        <v/>
      </c>
      <c r="Z1656" s="135" t="str">
        <f t="shared" si="443"/>
        <v/>
      </c>
      <c r="AA1656" s="113"/>
      <c r="AB1656" s="113"/>
      <c r="AC1656" s="113"/>
      <c r="AD1656" s="113"/>
      <c r="AE1656" s="138"/>
      <c r="AF1656" s="138"/>
      <c r="AG1656" s="138"/>
      <c r="AH1656" s="113"/>
      <c r="AI1656" s="253" t="s">
        <v>4035</v>
      </c>
      <c r="AJ1656" s="234" t="s">
        <v>731</v>
      </c>
      <c r="AK1656" s="235">
        <v>0.04</v>
      </c>
      <c r="AL1656" s="254">
        <v>0</v>
      </c>
      <c r="AM1656" s="113" t="s">
        <v>2622</v>
      </c>
    </row>
    <row r="1657" spans="1:39" ht="12.75">
      <c r="A1657" s="114" t="str">
        <f t="shared" si="444"/>
        <v/>
      </c>
      <c r="B1657" s="115"/>
      <c r="C1657" s="116"/>
      <c r="D1657" s="116"/>
      <c r="E1657" s="146"/>
      <c r="F1657" s="146"/>
      <c r="G1657" s="147"/>
      <c r="H1657" s="117"/>
      <c r="I1657" s="118" t="str">
        <f t="shared" si="428"/>
        <v/>
      </c>
      <c r="J1657" s="119"/>
      <c r="K1657" s="120">
        <v>1</v>
      </c>
      <c r="L1657" s="121">
        <f t="shared" si="433"/>
        <v>0</v>
      </c>
      <c r="M1657" s="122" t="str">
        <f t="shared" si="429"/>
        <v/>
      </c>
      <c r="N1657" s="123" t="str">
        <f t="shared" si="430"/>
        <v/>
      </c>
      <c r="O1657" s="124" t="str">
        <f t="shared" si="434"/>
        <v/>
      </c>
      <c r="P1657" s="125" t="e">
        <f t="shared" si="431"/>
        <v>#N/A</v>
      </c>
      <c r="Q1657" s="126">
        <f t="shared" si="432"/>
        <v>0</v>
      </c>
      <c r="R1657" s="127">
        <f t="shared" si="435"/>
        <v>0</v>
      </c>
      <c r="S1657" s="132" t="str">
        <f t="shared" si="436"/>
        <v/>
      </c>
      <c r="T1657" s="133" t="str">
        <f t="shared" si="437"/>
        <v/>
      </c>
      <c r="U1657" s="133" t="str">
        <f t="shared" si="438"/>
        <v/>
      </c>
      <c r="V1657" s="133" t="str">
        <f t="shared" si="439"/>
        <v/>
      </c>
      <c r="W1657" s="133" t="str">
        <f t="shared" si="440"/>
        <v/>
      </c>
      <c r="X1657" s="134" t="str">
        <f t="shared" si="441"/>
        <v/>
      </c>
      <c r="Y1657" s="133" t="str">
        <f t="shared" si="442"/>
        <v/>
      </c>
      <c r="Z1657" s="135" t="str">
        <f t="shared" si="443"/>
        <v/>
      </c>
      <c r="AA1657" s="113"/>
      <c r="AB1657" s="113"/>
      <c r="AC1657" s="113"/>
      <c r="AD1657" s="113"/>
      <c r="AE1657" s="138"/>
      <c r="AF1657" s="138"/>
      <c r="AG1657" s="138"/>
      <c r="AH1657" s="113"/>
      <c r="AI1657" s="253" t="s">
        <v>4036</v>
      </c>
      <c r="AJ1657" s="234" t="s">
        <v>731</v>
      </c>
      <c r="AK1657" s="235">
        <v>0.04</v>
      </c>
      <c r="AL1657" s="254">
        <v>0</v>
      </c>
      <c r="AM1657" s="113" t="s">
        <v>2622</v>
      </c>
    </row>
    <row r="1658" spans="1:39" ht="12.75">
      <c r="A1658" s="114" t="str">
        <f t="shared" si="444"/>
        <v/>
      </c>
      <c r="B1658" s="115"/>
      <c r="C1658" s="116"/>
      <c r="D1658" s="116"/>
      <c r="E1658" s="146"/>
      <c r="F1658" s="146"/>
      <c r="G1658" s="147"/>
      <c r="H1658" s="117"/>
      <c r="I1658" s="118" t="str">
        <f t="shared" si="428"/>
        <v/>
      </c>
      <c r="J1658" s="119"/>
      <c r="K1658" s="120">
        <v>1</v>
      </c>
      <c r="L1658" s="121">
        <f t="shared" si="433"/>
        <v>0</v>
      </c>
      <c r="M1658" s="122" t="str">
        <f t="shared" si="429"/>
        <v/>
      </c>
      <c r="N1658" s="123" t="str">
        <f t="shared" si="430"/>
        <v/>
      </c>
      <c r="O1658" s="124" t="str">
        <f t="shared" si="434"/>
        <v/>
      </c>
      <c r="P1658" s="125" t="e">
        <f t="shared" si="431"/>
        <v>#N/A</v>
      </c>
      <c r="Q1658" s="126">
        <f t="shared" si="432"/>
        <v>0</v>
      </c>
      <c r="R1658" s="127">
        <f t="shared" si="435"/>
        <v>0</v>
      </c>
      <c r="S1658" s="132" t="str">
        <f t="shared" si="436"/>
        <v/>
      </c>
      <c r="T1658" s="133" t="str">
        <f t="shared" si="437"/>
        <v/>
      </c>
      <c r="U1658" s="133" t="str">
        <f t="shared" si="438"/>
        <v/>
      </c>
      <c r="V1658" s="133" t="str">
        <f t="shared" si="439"/>
        <v/>
      </c>
      <c r="W1658" s="133" t="str">
        <f t="shared" si="440"/>
        <v/>
      </c>
      <c r="X1658" s="134" t="str">
        <f t="shared" si="441"/>
        <v/>
      </c>
      <c r="Y1658" s="133" t="str">
        <f t="shared" si="442"/>
        <v/>
      </c>
      <c r="Z1658" s="135" t="str">
        <f t="shared" si="443"/>
        <v/>
      </c>
      <c r="AA1658" s="113"/>
      <c r="AB1658" s="113"/>
      <c r="AC1658" s="113"/>
      <c r="AD1658" s="113"/>
      <c r="AE1658" s="138"/>
      <c r="AF1658" s="138"/>
      <c r="AG1658" s="138"/>
      <c r="AH1658" s="113"/>
      <c r="AI1658" s="253" t="s">
        <v>4037</v>
      </c>
      <c r="AJ1658" s="234" t="s">
        <v>731</v>
      </c>
      <c r="AK1658" s="235">
        <v>0.04</v>
      </c>
      <c r="AL1658" s="254">
        <v>0</v>
      </c>
      <c r="AM1658" s="113" t="s">
        <v>2622</v>
      </c>
    </row>
    <row r="1659" spans="1:39" ht="12.75">
      <c r="A1659" s="114" t="str">
        <f t="shared" si="444"/>
        <v/>
      </c>
      <c r="B1659" s="115"/>
      <c r="C1659" s="116"/>
      <c r="D1659" s="116"/>
      <c r="E1659" s="146"/>
      <c r="F1659" s="146"/>
      <c r="G1659" s="147"/>
      <c r="H1659" s="117"/>
      <c r="I1659" s="118" t="str">
        <f t="shared" si="428"/>
        <v/>
      </c>
      <c r="J1659" s="119"/>
      <c r="K1659" s="120">
        <v>1</v>
      </c>
      <c r="L1659" s="121">
        <f t="shared" si="433"/>
        <v>0</v>
      </c>
      <c r="M1659" s="122" t="str">
        <f t="shared" si="429"/>
        <v/>
      </c>
      <c r="N1659" s="123" t="str">
        <f t="shared" si="430"/>
        <v/>
      </c>
      <c r="O1659" s="124" t="str">
        <f t="shared" si="434"/>
        <v/>
      </c>
      <c r="P1659" s="125" t="e">
        <f t="shared" si="431"/>
        <v>#N/A</v>
      </c>
      <c r="Q1659" s="126">
        <f t="shared" si="432"/>
        <v>0</v>
      </c>
      <c r="R1659" s="127">
        <f t="shared" si="435"/>
        <v>0</v>
      </c>
      <c r="S1659" s="132" t="str">
        <f t="shared" si="436"/>
        <v/>
      </c>
      <c r="T1659" s="133" t="str">
        <f t="shared" si="437"/>
        <v/>
      </c>
      <c r="U1659" s="133" t="str">
        <f t="shared" si="438"/>
        <v/>
      </c>
      <c r="V1659" s="133" t="str">
        <f t="shared" si="439"/>
        <v/>
      </c>
      <c r="W1659" s="133" t="str">
        <f t="shared" si="440"/>
        <v/>
      </c>
      <c r="X1659" s="134" t="str">
        <f t="shared" si="441"/>
        <v/>
      </c>
      <c r="Y1659" s="133" t="str">
        <f t="shared" si="442"/>
        <v/>
      </c>
      <c r="Z1659" s="135" t="str">
        <f t="shared" si="443"/>
        <v/>
      </c>
      <c r="AA1659" s="113"/>
      <c r="AB1659" s="113"/>
      <c r="AC1659" s="113"/>
      <c r="AD1659" s="113"/>
      <c r="AE1659" s="138"/>
      <c r="AF1659" s="138"/>
      <c r="AG1659" s="138"/>
      <c r="AH1659" s="113"/>
      <c r="AI1659" s="253" t="s">
        <v>4038</v>
      </c>
      <c r="AJ1659" s="234" t="s">
        <v>731</v>
      </c>
      <c r="AK1659" s="235">
        <v>0.04</v>
      </c>
      <c r="AL1659" s="254">
        <v>0</v>
      </c>
      <c r="AM1659" s="113" t="s">
        <v>2622</v>
      </c>
    </row>
    <row r="1660" spans="1:39" ht="12.75">
      <c r="A1660" s="114" t="str">
        <f t="shared" si="444"/>
        <v/>
      </c>
      <c r="B1660" s="115"/>
      <c r="C1660" s="116"/>
      <c r="D1660" s="116"/>
      <c r="E1660" s="146"/>
      <c r="F1660" s="146"/>
      <c r="G1660" s="147"/>
      <c r="H1660" s="117"/>
      <c r="I1660" s="118" t="str">
        <f t="shared" si="428"/>
        <v/>
      </c>
      <c r="J1660" s="119"/>
      <c r="K1660" s="120">
        <v>1</v>
      </c>
      <c r="L1660" s="121">
        <f t="shared" si="433"/>
        <v>0</v>
      </c>
      <c r="M1660" s="122" t="str">
        <f t="shared" si="429"/>
        <v/>
      </c>
      <c r="N1660" s="123" t="str">
        <f t="shared" si="430"/>
        <v/>
      </c>
      <c r="O1660" s="124" t="str">
        <f t="shared" si="434"/>
        <v/>
      </c>
      <c r="P1660" s="125" t="e">
        <f t="shared" si="431"/>
        <v>#N/A</v>
      </c>
      <c r="Q1660" s="126">
        <f t="shared" si="432"/>
        <v>0</v>
      </c>
      <c r="R1660" s="127">
        <f t="shared" si="435"/>
        <v>0</v>
      </c>
      <c r="S1660" s="132" t="str">
        <f t="shared" si="436"/>
        <v/>
      </c>
      <c r="T1660" s="133" t="str">
        <f t="shared" si="437"/>
        <v/>
      </c>
      <c r="U1660" s="133" t="str">
        <f t="shared" si="438"/>
        <v/>
      </c>
      <c r="V1660" s="133" t="str">
        <f t="shared" si="439"/>
        <v/>
      </c>
      <c r="W1660" s="133" t="str">
        <f t="shared" si="440"/>
        <v/>
      </c>
      <c r="X1660" s="134" t="str">
        <f t="shared" si="441"/>
        <v/>
      </c>
      <c r="Y1660" s="133" t="str">
        <f t="shared" si="442"/>
        <v/>
      </c>
      <c r="Z1660" s="135" t="str">
        <f t="shared" si="443"/>
        <v/>
      </c>
      <c r="AA1660" s="113"/>
      <c r="AB1660" s="113"/>
      <c r="AC1660" s="113"/>
      <c r="AD1660" s="113"/>
      <c r="AE1660" s="138"/>
      <c r="AF1660" s="138"/>
      <c r="AG1660" s="138"/>
      <c r="AH1660" s="113"/>
      <c r="AI1660" s="253" t="s">
        <v>4039</v>
      </c>
      <c r="AJ1660" s="234" t="s">
        <v>731</v>
      </c>
      <c r="AK1660" s="235">
        <v>0.04</v>
      </c>
      <c r="AL1660" s="254">
        <v>0</v>
      </c>
      <c r="AM1660" s="113" t="s">
        <v>2622</v>
      </c>
    </row>
    <row r="1661" spans="1:39" ht="12.75">
      <c r="A1661" s="114" t="str">
        <f t="shared" si="444"/>
        <v/>
      </c>
      <c r="B1661" s="115"/>
      <c r="C1661" s="116"/>
      <c r="D1661" s="116"/>
      <c r="E1661" s="146"/>
      <c r="F1661" s="146"/>
      <c r="G1661" s="147"/>
      <c r="H1661" s="117"/>
      <c r="I1661" s="118" t="str">
        <f t="shared" si="428"/>
        <v/>
      </c>
      <c r="J1661" s="119"/>
      <c r="K1661" s="120">
        <v>1</v>
      </c>
      <c r="L1661" s="121">
        <f t="shared" si="433"/>
        <v>0</v>
      </c>
      <c r="M1661" s="122" t="str">
        <f t="shared" si="429"/>
        <v/>
      </c>
      <c r="N1661" s="123" t="str">
        <f t="shared" si="430"/>
        <v/>
      </c>
      <c r="O1661" s="124" t="str">
        <f t="shared" si="434"/>
        <v/>
      </c>
      <c r="P1661" s="125" t="e">
        <f t="shared" si="431"/>
        <v>#N/A</v>
      </c>
      <c r="Q1661" s="126">
        <f t="shared" si="432"/>
        <v>0</v>
      </c>
      <c r="R1661" s="127">
        <f t="shared" si="435"/>
        <v>0</v>
      </c>
      <c r="S1661" s="132" t="str">
        <f t="shared" si="436"/>
        <v/>
      </c>
      <c r="T1661" s="133" t="str">
        <f t="shared" si="437"/>
        <v/>
      </c>
      <c r="U1661" s="133" t="str">
        <f t="shared" si="438"/>
        <v/>
      </c>
      <c r="V1661" s="133" t="str">
        <f t="shared" si="439"/>
        <v/>
      </c>
      <c r="W1661" s="133" t="str">
        <f t="shared" si="440"/>
        <v/>
      </c>
      <c r="X1661" s="134" t="str">
        <f t="shared" si="441"/>
        <v/>
      </c>
      <c r="Y1661" s="133" t="str">
        <f t="shared" si="442"/>
        <v/>
      </c>
      <c r="Z1661" s="135" t="str">
        <f t="shared" si="443"/>
        <v/>
      </c>
      <c r="AA1661" s="113"/>
      <c r="AB1661" s="113"/>
      <c r="AC1661" s="113"/>
      <c r="AD1661" s="113"/>
      <c r="AE1661" s="138"/>
      <c r="AF1661" s="138"/>
      <c r="AG1661" s="138"/>
      <c r="AH1661" s="113"/>
      <c r="AI1661" s="253" t="s">
        <v>4040</v>
      </c>
      <c r="AJ1661" s="234" t="s">
        <v>731</v>
      </c>
      <c r="AK1661" s="235">
        <v>0.04</v>
      </c>
      <c r="AL1661" s="254">
        <v>0</v>
      </c>
      <c r="AM1661" s="113" t="s">
        <v>2622</v>
      </c>
    </row>
    <row r="1662" spans="1:39" ht="12.75">
      <c r="A1662" s="114" t="str">
        <f t="shared" si="444"/>
        <v/>
      </c>
      <c r="B1662" s="115"/>
      <c r="C1662" s="116"/>
      <c r="D1662" s="116"/>
      <c r="E1662" s="146"/>
      <c r="F1662" s="146"/>
      <c r="G1662" s="147"/>
      <c r="H1662" s="117"/>
      <c r="I1662" s="118" t="str">
        <f t="shared" si="428"/>
        <v/>
      </c>
      <c r="J1662" s="119"/>
      <c r="K1662" s="120">
        <v>1</v>
      </c>
      <c r="L1662" s="121">
        <f t="shared" si="433"/>
        <v>0</v>
      </c>
      <c r="M1662" s="122" t="str">
        <f t="shared" si="429"/>
        <v/>
      </c>
      <c r="N1662" s="123" t="str">
        <f t="shared" si="430"/>
        <v/>
      </c>
      <c r="O1662" s="124" t="str">
        <f t="shared" si="434"/>
        <v/>
      </c>
      <c r="P1662" s="125" t="e">
        <f t="shared" si="431"/>
        <v>#N/A</v>
      </c>
      <c r="Q1662" s="126">
        <f t="shared" si="432"/>
        <v>0</v>
      </c>
      <c r="R1662" s="127">
        <f t="shared" si="435"/>
        <v>0</v>
      </c>
      <c r="S1662" s="132" t="str">
        <f t="shared" si="436"/>
        <v/>
      </c>
      <c r="T1662" s="133" t="str">
        <f t="shared" si="437"/>
        <v/>
      </c>
      <c r="U1662" s="133" t="str">
        <f t="shared" si="438"/>
        <v/>
      </c>
      <c r="V1662" s="133" t="str">
        <f t="shared" si="439"/>
        <v/>
      </c>
      <c r="W1662" s="133" t="str">
        <f t="shared" si="440"/>
        <v/>
      </c>
      <c r="X1662" s="134" t="str">
        <f t="shared" si="441"/>
        <v/>
      </c>
      <c r="Y1662" s="133" t="str">
        <f t="shared" si="442"/>
        <v/>
      </c>
      <c r="Z1662" s="135" t="str">
        <f t="shared" si="443"/>
        <v/>
      </c>
      <c r="AA1662" s="113"/>
      <c r="AB1662" s="113"/>
      <c r="AC1662" s="113"/>
      <c r="AD1662" s="113"/>
      <c r="AE1662" s="138"/>
      <c r="AF1662" s="138"/>
      <c r="AG1662" s="138"/>
      <c r="AH1662" s="113"/>
      <c r="AI1662" s="253" t="s">
        <v>4041</v>
      </c>
      <c r="AJ1662" s="234" t="s">
        <v>731</v>
      </c>
      <c r="AK1662" s="235">
        <v>0.04</v>
      </c>
      <c r="AL1662" s="254">
        <v>0</v>
      </c>
      <c r="AM1662" s="113" t="s">
        <v>2622</v>
      </c>
    </row>
    <row r="1663" spans="1:39" ht="12.75">
      <c r="A1663" s="114" t="str">
        <f t="shared" si="444"/>
        <v/>
      </c>
      <c r="B1663" s="115"/>
      <c r="C1663" s="116"/>
      <c r="D1663" s="116"/>
      <c r="E1663" s="146"/>
      <c r="F1663" s="146"/>
      <c r="G1663" s="147"/>
      <c r="H1663" s="117"/>
      <c r="I1663" s="118" t="str">
        <f t="shared" si="428"/>
        <v/>
      </c>
      <c r="J1663" s="119"/>
      <c r="K1663" s="120">
        <v>1</v>
      </c>
      <c r="L1663" s="121">
        <f t="shared" si="433"/>
        <v>0</v>
      </c>
      <c r="M1663" s="122" t="str">
        <f t="shared" si="429"/>
        <v/>
      </c>
      <c r="N1663" s="123" t="str">
        <f t="shared" si="430"/>
        <v/>
      </c>
      <c r="O1663" s="124" t="str">
        <f t="shared" si="434"/>
        <v/>
      </c>
      <c r="P1663" s="125" t="e">
        <f t="shared" si="431"/>
        <v>#N/A</v>
      </c>
      <c r="Q1663" s="126">
        <f t="shared" si="432"/>
        <v>0</v>
      </c>
      <c r="R1663" s="127">
        <f t="shared" si="435"/>
        <v>0</v>
      </c>
      <c r="S1663" s="132" t="str">
        <f t="shared" si="436"/>
        <v/>
      </c>
      <c r="T1663" s="133" t="str">
        <f t="shared" si="437"/>
        <v/>
      </c>
      <c r="U1663" s="133" t="str">
        <f t="shared" si="438"/>
        <v/>
      </c>
      <c r="V1663" s="133" t="str">
        <f t="shared" si="439"/>
        <v/>
      </c>
      <c r="W1663" s="133" t="str">
        <f t="shared" si="440"/>
        <v/>
      </c>
      <c r="X1663" s="134" t="str">
        <f t="shared" si="441"/>
        <v/>
      </c>
      <c r="Y1663" s="133" t="str">
        <f t="shared" si="442"/>
        <v/>
      </c>
      <c r="Z1663" s="135" t="str">
        <f t="shared" si="443"/>
        <v/>
      </c>
      <c r="AA1663" s="113"/>
      <c r="AB1663" s="113"/>
      <c r="AC1663" s="113"/>
      <c r="AD1663" s="113"/>
      <c r="AE1663" s="138"/>
      <c r="AF1663" s="138"/>
      <c r="AG1663" s="138"/>
      <c r="AH1663" s="113"/>
      <c r="AI1663" s="253" t="s">
        <v>1311</v>
      </c>
      <c r="AJ1663" s="234" t="s">
        <v>731</v>
      </c>
      <c r="AK1663" s="235">
        <v>0.04</v>
      </c>
      <c r="AL1663" s="254">
        <v>0</v>
      </c>
      <c r="AM1663" s="113" t="s">
        <v>2622</v>
      </c>
    </row>
    <row r="1664" spans="1:39" ht="12.75">
      <c r="A1664" s="114" t="str">
        <f t="shared" si="444"/>
        <v/>
      </c>
      <c r="B1664" s="115"/>
      <c r="C1664" s="116"/>
      <c r="D1664" s="116"/>
      <c r="E1664" s="146"/>
      <c r="F1664" s="146"/>
      <c r="G1664" s="147"/>
      <c r="H1664" s="117"/>
      <c r="I1664" s="118" t="str">
        <f t="shared" si="428"/>
        <v/>
      </c>
      <c r="J1664" s="119"/>
      <c r="K1664" s="120">
        <v>1</v>
      </c>
      <c r="L1664" s="121">
        <f t="shared" si="433"/>
        <v>0</v>
      </c>
      <c r="M1664" s="122" t="str">
        <f t="shared" si="429"/>
        <v/>
      </c>
      <c r="N1664" s="123" t="str">
        <f t="shared" si="430"/>
        <v/>
      </c>
      <c r="O1664" s="124" t="str">
        <f t="shared" si="434"/>
        <v/>
      </c>
      <c r="P1664" s="125" t="e">
        <f t="shared" si="431"/>
        <v>#N/A</v>
      </c>
      <c r="Q1664" s="126">
        <f t="shared" si="432"/>
        <v>0</v>
      </c>
      <c r="R1664" s="127">
        <f t="shared" si="435"/>
        <v>0</v>
      </c>
      <c r="S1664" s="132" t="str">
        <f t="shared" si="436"/>
        <v/>
      </c>
      <c r="T1664" s="133" t="str">
        <f t="shared" si="437"/>
        <v/>
      </c>
      <c r="U1664" s="133" t="str">
        <f t="shared" si="438"/>
        <v/>
      </c>
      <c r="V1664" s="133" t="str">
        <f t="shared" si="439"/>
        <v/>
      </c>
      <c r="W1664" s="133" t="str">
        <f t="shared" si="440"/>
        <v/>
      </c>
      <c r="X1664" s="134" t="str">
        <f t="shared" si="441"/>
        <v/>
      </c>
      <c r="Y1664" s="133" t="str">
        <f t="shared" si="442"/>
        <v/>
      </c>
      <c r="Z1664" s="135" t="str">
        <f t="shared" si="443"/>
        <v/>
      </c>
      <c r="AA1664" s="113"/>
      <c r="AB1664" s="113"/>
      <c r="AC1664" s="113"/>
      <c r="AD1664" s="113"/>
      <c r="AE1664" s="138"/>
      <c r="AF1664" s="138"/>
      <c r="AG1664" s="138"/>
      <c r="AH1664" s="113"/>
      <c r="AI1664" s="253" t="s">
        <v>1312</v>
      </c>
      <c r="AJ1664" s="234" t="s">
        <v>731</v>
      </c>
      <c r="AK1664" s="235">
        <v>0.04</v>
      </c>
      <c r="AL1664" s="254">
        <v>0</v>
      </c>
      <c r="AM1664" s="113" t="s">
        <v>2622</v>
      </c>
    </row>
    <row r="1665" spans="1:39" ht="12.75">
      <c r="A1665" s="114" t="str">
        <f t="shared" si="444"/>
        <v/>
      </c>
      <c r="B1665" s="115"/>
      <c r="C1665" s="116"/>
      <c r="D1665" s="116"/>
      <c r="E1665" s="146"/>
      <c r="F1665" s="146"/>
      <c r="G1665" s="147"/>
      <c r="H1665" s="117"/>
      <c r="I1665" s="118" t="str">
        <f t="shared" si="428"/>
        <v/>
      </c>
      <c r="J1665" s="119"/>
      <c r="K1665" s="120">
        <v>1</v>
      </c>
      <c r="L1665" s="121">
        <f t="shared" si="433"/>
        <v>0</v>
      </c>
      <c r="M1665" s="122" t="str">
        <f t="shared" si="429"/>
        <v/>
      </c>
      <c r="N1665" s="123" t="str">
        <f t="shared" si="430"/>
        <v/>
      </c>
      <c r="O1665" s="124" t="str">
        <f t="shared" si="434"/>
        <v/>
      </c>
      <c r="P1665" s="125" t="e">
        <f t="shared" si="431"/>
        <v>#N/A</v>
      </c>
      <c r="Q1665" s="126">
        <f t="shared" si="432"/>
        <v>0</v>
      </c>
      <c r="R1665" s="127">
        <f t="shared" si="435"/>
        <v>0</v>
      </c>
      <c r="S1665" s="132" t="str">
        <f t="shared" si="436"/>
        <v/>
      </c>
      <c r="T1665" s="133" t="str">
        <f t="shared" si="437"/>
        <v/>
      </c>
      <c r="U1665" s="133" t="str">
        <f t="shared" si="438"/>
        <v/>
      </c>
      <c r="V1665" s="133" t="str">
        <f t="shared" si="439"/>
        <v/>
      </c>
      <c r="W1665" s="133" t="str">
        <f t="shared" si="440"/>
        <v/>
      </c>
      <c r="X1665" s="134" t="str">
        <f t="shared" si="441"/>
        <v/>
      </c>
      <c r="Y1665" s="133" t="str">
        <f t="shared" si="442"/>
        <v/>
      </c>
      <c r="Z1665" s="135" t="str">
        <f t="shared" si="443"/>
        <v/>
      </c>
      <c r="AA1665" s="113"/>
      <c r="AB1665" s="113"/>
      <c r="AC1665" s="113"/>
      <c r="AD1665" s="113"/>
      <c r="AE1665" s="138"/>
      <c r="AF1665" s="138"/>
      <c r="AG1665" s="138"/>
      <c r="AH1665" s="113"/>
      <c r="AI1665" s="253" t="s">
        <v>1313</v>
      </c>
      <c r="AJ1665" s="234" t="s">
        <v>731</v>
      </c>
      <c r="AK1665" s="235">
        <v>0.04</v>
      </c>
      <c r="AL1665" s="254">
        <v>0</v>
      </c>
      <c r="AM1665" s="113" t="s">
        <v>2622</v>
      </c>
    </row>
    <row r="1666" spans="1:39" ht="12.75">
      <c r="A1666" s="114" t="str">
        <f t="shared" si="444"/>
        <v/>
      </c>
      <c r="B1666" s="115"/>
      <c r="C1666" s="116"/>
      <c r="D1666" s="116"/>
      <c r="E1666" s="146"/>
      <c r="F1666" s="146"/>
      <c r="G1666" s="147"/>
      <c r="H1666" s="117"/>
      <c r="I1666" s="118" t="str">
        <f t="shared" si="428"/>
        <v/>
      </c>
      <c r="J1666" s="119"/>
      <c r="K1666" s="120">
        <v>1</v>
      </c>
      <c r="L1666" s="121">
        <f t="shared" si="433"/>
        <v>0</v>
      </c>
      <c r="M1666" s="122" t="str">
        <f t="shared" si="429"/>
        <v/>
      </c>
      <c r="N1666" s="123" t="str">
        <f t="shared" si="430"/>
        <v/>
      </c>
      <c r="O1666" s="124" t="str">
        <f t="shared" si="434"/>
        <v/>
      </c>
      <c r="P1666" s="125" t="e">
        <f t="shared" si="431"/>
        <v>#N/A</v>
      </c>
      <c r="Q1666" s="126">
        <f t="shared" si="432"/>
        <v>0</v>
      </c>
      <c r="R1666" s="127">
        <f t="shared" si="435"/>
        <v>0</v>
      </c>
      <c r="S1666" s="132" t="str">
        <f t="shared" si="436"/>
        <v/>
      </c>
      <c r="T1666" s="133" t="str">
        <f t="shared" si="437"/>
        <v/>
      </c>
      <c r="U1666" s="133" t="str">
        <f t="shared" si="438"/>
        <v/>
      </c>
      <c r="V1666" s="133" t="str">
        <f t="shared" si="439"/>
        <v/>
      </c>
      <c r="W1666" s="133" t="str">
        <f t="shared" si="440"/>
        <v/>
      </c>
      <c r="X1666" s="134" t="str">
        <f t="shared" si="441"/>
        <v/>
      </c>
      <c r="Y1666" s="133" t="str">
        <f t="shared" si="442"/>
        <v/>
      </c>
      <c r="Z1666" s="135" t="str">
        <f t="shared" si="443"/>
        <v/>
      </c>
      <c r="AA1666" s="113"/>
      <c r="AB1666" s="113"/>
      <c r="AC1666" s="113"/>
      <c r="AD1666" s="113"/>
      <c r="AE1666" s="138"/>
      <c r="AF1666" s="138"/>
      <c r="AG1666" s="138"/>
      <c r="AH1666" s="113"/>
      <c r="AI1666" s="253" t="s">
        <v>1314</v>
      </c>
      <c r="AJ1666" s="234" t="s">
        <v>731</v>
      </c>
      <c r="AK1666" s="235">
        <v>0.04</v>
      </c>
      <c r="AL1666" s="254">
        <v>0</v>
      </c>
      <c r="AM1666" s="113" t="s">
        <v>2622</v>
      </c>
    </row>
    <row r="1667" spans="1:39" ht="12.75">
      <c r="A1667" s="114" t="str">
        <f t="shared" si="444"/>
        <v/>
      </c>
      <c r="B1667" s="115"/>
      <c r="C1667" s="116"/>
      <c r="D1667" s="116"/>
      <c r="E1667" s="146"/>
      <c r="F1667" s="146"/>
      <c r="G1667" s="147"/>
      <c r="H1667" s="117"/>
      <c r="I1667" s="118" t="str">
        <f t="shared" si="428"/>
        <v/>
      </c>
      <c r="J1667" s="119"/>
      <c r="K1667" s="120">
        <v>1</v>
      </c>
      <c r="L1667" s="121">
        <f t="shared" si="433"/>
        <v>0</v>
      </c>
      <c r="M1667" s="122" t="str">
        <f t="shared" si="429"/>
        <v/>
      </c>
      <c r="N1667" s="123" t="str">
        <f t="shared" si="430"/>
        <v/>
      </c>
      <c r="O1667" s="124" t="str">
        <f t="shared" si="434"/>
        <v/>
      </c>
      <c r="P1667" s="125" t="e">
        <f t="shared" si="431"/>
        <v>#N/A</v>
      </c>
      <c r="Q1667" s="126">
        <f t="shared" si="432"/>
        <v>0</v>
      </c>
      <c r="R1667" s="127">
        <f t="shared" si="435"/>
        <v>0</v>
      </c>
      <c r="S1667" s="132" t="str">
        <f t="shared" si="436"/>
        <v/>
      </c>
      <c r="T1667" s="133" t="str">
        <f t="shared" si="437"/>
        <v/>
      </c>
      <c r="U1667" s="133" t="str">
        <f t="shared" si="438"/>
        <v/>
      </c>
      <c r="V1667" s="133" t="str">
        <f t="shared" si="439"/>
        <v/>
      </c>
      <c r="W1667" s="133" t="str">
        <f t="shared" si="440"/>
        <v/>
      </c>
      <c r="X1667" s="134" t="str">
        <f t="shared" si="441"/>
        <v/>
      </c>
      <c r="Y1667" s="133" t="str">
        <f t="shared" si="442"/>
        <v/>
      </c>
      <c r="Z1667" s="135" t="str">
        <f t="shared" si="443"/>
        <v/>
      </c>
      <c r="AA1667" s="113"/>
      <c r="AB1667" s="113"/>
      <c r="AC1667" s="113"/>
      <c r="AD1667" s="113"/>
      <c r="AE1667" s="138"/>
      <c r="AF1667" s="138"/>
      <c r="AG1667" s="138"/>
      <c r="AH1667" s="113"/>
      <c r="AI1667" s="253" t="s">
        <v>1315</v>
      </c>
      <c r="AJ1667" s="234" t="s">
        <v>731</v>
      </c>
      <c r="AK1667" s="235">
        <v>0.04</v>
      </c>
      <c r="AL1667" s="254">
        <v>0</v>
      </c>
      <c r="AM1667" s="113" t="s">
        <v>2622</v>
      </c>
    </row>
    <row r="1668" spans="1:39" ht="12.75">
      <c r="A1668" s="114" t="str">
        <f t="shared" si="444"/>
        <v/>
      </c>
      <c r="B1668" s="115"/>
      <c r="C1668" s="116"/>
      <c r="D1668" s="116"/>
      <c r="E1668" s="146"/>
      <c r="F1668" s="146"/>
      <c r="G1668" s="147"/>
      <c r="H1668" s="117"/>
      <c r="I1668" s="118" t="str">
        <f t="shared" si="428"/>
        <v/>
      </c>
      <c r="J1668" s="119"/>
      <c r="K1668" s="120">
        <v>1</v>
      </c>
      <c r="L1668" s="121">
        <f t="shared" si="433"/>
        <v>0</v>
      </c>
      <c r="M1668" s="122" t="str">
        <f t="shared" si="429"/>
        <v/>
      </c>
      <c r="N1668" s="123" t="str">
        <f t="shared" si="430"/>
        <v/>
      </c>
      <c r="O1668" s="124" t="str">
        <f t="shared" si="434"/>
        <v/>
      </c>
      <c r="P1668" s="125" t="e">
        <f t="shared" si="431"/>
        <v>#N/A</v>
      </c>
      <c r="Q1668" s="126">
        <f t="shared" si="432"/>
        <v>0</v>
      </c>
      <c r="R1668" s="127">
        <f t="shared" si="435"/>
        <v>0</v>
      </c>
      <c r="S1668" s="132" t="str">
        <f t="shared" si="436"/>
        <v/>
      </c>
      <c r="T1668" s="133" t="str">
        <f t="shared" si="437"/>
        <v/>
      </c>
      <c r="U1668" s="133" t="str">
        <f t="shared" si="438"/>
        <v/>
      </c>
      <c r="V1668" s="133" t="str">
        <f t="shared" si="439"/>
        <v/>
      </c>
      <c r="W1668" s="133" t="str">
        <f t="shared" si="440"/>
        <v/>
      </c>
      <c r="X1668" s="134" t="str">
        <f t="shared" si="441"/>
        <v/>
      </c>
      <c r="Y1668" s="133" t="str">
        <f t="shared" si="442"/>
        <v/>
      </c>
      <c r="Z1668" s="135" t="str">
        <f t="shared" si="443"/>
        <v/>
      </c>
      <c r="AA1668" s="113"/>
      <c r="AB1668" s="113"/>
      <c r="AC1668" s="113"/>
      <c r="AD1668" s="113"/>
      <c r="AE1668" s="138"/>
      <c r="AF1668" s="138"/>
      <c r="AG1668" s="138"/>
      <c r="AH1668" s="113"/>
      <c r="AI1668" s="253" t="s">
        <v>5215</v>
      </c>
      <c r="AJ1668" s="234" t="s">
        <v>731</v>
      </c>
      <c r="AK1668" s="235">
        <v>0.04</v>
      </c>
      <c r="AL1668" s="254">
        <v>0</v>
      </c>
      <c r="AM1668" s="113" t="s">
        <v>2622</v>
      </c>
    </row>
    <row r="1669" spans="1:39" ht="12.75">
      <c r="A1669" s="114" t="str">
        <f t="shared" si="444"/>
        <v/>
      </c>
      <c r="B1669" s="115"/>
      <c r="C1669" s="116"/>
      <c r="D1669" s="116"/>
      <c r="E1669" s="146"/>
      <c r="F1669" s="146"/>
      <c r="G1669" s="147"/>
      <c r="H1669" s="117"/>
      <c r="I1669" s="118" t="str">
        <f t="shared" si="428"/>
        <v/>
      </c>
      <c r="J1669" s="119"/>
      <c r="K1669" s="120">
        <v>1</v>
      </c>
      <c r="L1669" s="121">
        <f t="shared" si="433"/>
        <v>0</v>
      </c>
      <c r="M1669" s="122" t="str">
        <f t="shared" si="429"/>
        <v/>
      </c>
      <c r="N1669" s="123" t="str">
        <f t="shared" si="430"/>
        <v/>
      </c>
      <c r="O1669" s="124" t="str">
        <f t="shared" si="434"/>
        <v/>
      </c>
      <c r="P1669" s="125" t="e">
        <f t="shared" si="431"/>
        <v>#N/A</v>
      </c>
      <c r="Q1669" s="126">
        <f t="shared" si="432"/>
        <v>0</v>
      </c>
      <c r="R1669" s="127">
        <f t="shared" si="435"/>
        <v>0</v>
      </c>
      <c r="S1669" s="132" t="str">
        <f t="shared" si="436"/>
        <v/>
      </c>
      <c r="T1669" s="133" t="str">
        <f t="shared" si="437"/>
        <v/>
      </c>
      <c r="U1669" s="133" t="str">
        <f t="shared" si="438"/>
        <v/>
      </c>
      <c r="V1669" s="133" t="str">
        <f t="shared" si="439"/>
        <v/>
      </c>
      <c r="W1669" s="133" t="str">
        <f t="shared" si="440"/>
        <v/>
      </c>
      <c r="X1669" s="134" t="str">
        <f t="shared" si="441"/>
        <v/>
      </c>
      <c r="Y1669" s="133" t="str">
        <f t="shared" si="442"/>
        <v/>
      </c>
      <c r="Z1669" s="135" t="str">
        <f t="shared" si="443"/>
        <v/>
      </c>
      <c r="AA1669" s="113"/>
      <c r="AB1669" s="113"/>
      <c r="AC1669" s="113"/>
      <c r="AD1669" s="113"/>
      <c r="AE1669" s="138"/>
      <c r="AF1669" s="138"/>
      <c r="AG1669" s="138"/>
      <c r="AH1669" s="113"/>
      <c r="AI1669" s="253" t="s">
        <v>5216</v>
      </c>
      <c r="AJ1669" s="234" t="s">
        <v>731</v>
      </c>
      <c r="AK1669" s="235">
        <v>0.04</v>
      </c>
      <c r="AL1669" s="254">
        <v>0</v>
      </c>
      <c r="AM1669" s="113" t="s">
        <v>2622</v>
      </c>
    </row>
    <row r="1670" spans="1:39" ht="12.75">
      <c r="A1670" s="114" t="str">
        <f t="shared" si="444"/>
        <v/>
      </c>
      <c r="B1670" s="115"/>
      <c r="C1670" s="116"/>
      <c r="D1670" s="116"/>
      <c r="E1670" s="146"/>
      <c r="F1670" s="146"/>
      <c r="G1670" s="147"/>
      <c r="H1670" s="117"/>
      <c r="I1670" s="118" t="str">
        <f t="shared" si="428"/>
        <v/>
      </c>
      <c r="J1670" s="119"/>
      <c r="K1670" s="120">
        <v>1</v>
      </c>
      <c r="L1670" s="121">
        <f t="shared" si="433"/>
        <v>0</v>
      </c>
      <c r="M1670" s="122" t="str">
        <f t="shared" si="429"/>
        <v/>
      </c>
      <c r="N1670" s="123" t="str">
        <f t="shared" si="430"/>
        <v/>
      </c>
      <c r="O1670" s="124" t="str">
        <f t="shared" si="434"/>
        <v/>
      </c>
      <c r="P1670" s="125" t="e">
        <f t="shared" si="431"/>
        <v>#N/A</v>
      </c>
      <c r="Q1670" s="126">
        <f t="shared" si="432"/>
        <v>0</v>
      </c>
      <c r="R1670" s="127">
        <f t="shared" si="435"/>
        <v>0</v>
      </c>
      <c r="S1670" s="132" t="str">
        <f t="shared" si="436"/>
        <v/>
      </c>
      <c r="T1670" s="133" t="str">
        <f t="shared" si="437"/>
        <v/>
      </c>
      <c r="U1670" s="133" t="str">
        <f t="shared" si="438"/>
        <v/>
      </c>
      <c r="V1670" s="133" t="str">
        <f t="shared" si="439"/>
        <v/>
      </c>
      <c r="W1670" s="133" t="str">
        <f t="shared" si="440"/>
        <v/>
      </c>
      <c r="X1670" s="134" t="str">
        <f t="shared" si="441"/>
        <v/>
      </c>
      <c r="Y1670" s="133" t="str">
        <f t="shared" si="442"/>
        <v/>
      </c>
      <c r="Z1670" s="135" t="str">
        <f t="shared" si="443"/>
        <v/>
      </c>
      <c r="AA1670" s="113"/>
      <c r="AB1670" s="113"/>
      <c r="AC1670" s="113"/>
      <c r="AD1670" s="113"/>
      <c r="AE1670" s="138"/>
      <c r="AF1670" s="138"/>
      <c r="AG1670" s="138"/>
      <c r="AH1670" s="113"/>
      <c r="AI1670" s="253" t="s">
        <v>1316</v>
      </c>
      <c r="AJ1670" s="234" t="s">
        <v>731</v>
      </c>
      <c r="AK1670" s="235">
        <v>0.04</v>
      </c>
      <c r="AL1670" s="254">
        <v>0</v>
      </c>
      <c r="AM1670" s="113" t="s">
        <v>2622</v>
      </c>
    </row>
    <row r="1671" spans="1:39" ht="12.75">
      <c r="A1671" s="114" t="str">
        <f t="shared" si="444"/>
        <v/>
      </c>
      <c r="B1671" s="115"/>
      <c r="C1671" s="116"/>
      <c r="D1671" s="116"/>
      <c r="E1671" s="146"/>
      <c r="F1671" s="146"/>
      <c r="G1671" s="147"/>
      <c r="H1671" s="117"/>
      <c r="I1671" s="118" t="str">
        <f t="shared" si="428"/>
        <v/>
      </c>
      <c r="J1671" s="119"/>
      <c r="K1671" s="120">
        <v>1</v>
      </c>
      <c r="L1671" s="121">
        <f t="shared" si="433"/>
        <v>0</v>
      </c>
      <c r="M1671" s="122" t="str">
        <f t="shared" si="429"/>
        <v/>
      </c>
      <c r="N1671" s="123" t="str">
        <f t="shared" si="430"/>
        <v/>
      </c>
      <c r="O1671" s="124" t="str">
        <f t="shared" si="434"/>
        <v/>
      </c>
      <c r="P1671" s="125" t="e">
        <f t="shared" si="431"/>
        <v>#N/A</v>
      </c>
      <c r="Q1671" s="126">
        <f t="shared" si="432"/>
        <v>0</v>
      </c>
      <c r="R1671" s="127">
        <f t="shared" si="435"/>
        <v>0</v>
      </c>
      <c r="S1671" s="132" t="str">
        <f t="shared" si="436"/>
        <v/>
      </c>
      <c r="T1671" s="133" t="str">
        <f t="shared" si="437"/>
        <v/>
      </c>
      <c r="U1671" s="133" t="str">
        <f t="shared" si="438"/>
        <v/>
      </c>
      <c r="V1671" s="133" t="str">
        <f t="shared" si="439"/>
        <v/>
      </c>
      <c r="W1671" s="133" t="str">
        <f t="shared" si="440"/>
        <v/>
      </c>
      <c r="X1671" s="134" t="str">
        <f t="shared" si="441"/>
        <v/>
      </c>
      <c r="Y1671" s="133" t="str">
        <f t="shared" si="442"/>
        <v/>
      </c>
      <c r="Z1671" s="135" t="str">
        <f t="shared" si="443"/>
        <v/>
      </c>
      <c r="AA1671" s="113"/>
      <c r="AB1671" s="113"/>
      <c r="AC1671" s="113"/>
      <c r="AD1671" s="113"/>
      <c r="AE1671" s="138"/>
      <c r="AF1671" s="138"/>
      <c r="AG1671" s="138"/>
      <c r="AH1671" s="113"/>
      <c r="AI1671" s="253" t="s">
        <v>1317</v>
      </c>
      <c r="AJ1671" s="234" t="s">
        <v>731</v>
      </c>
      <c r="AK1671" s="235">
        <v>0.04</v>
      </c>
      <c r="AL1671" s="254">
        <v>0</v>
      </c>
      <c r="AM1671" s="113" t="s">
        <v>2622</v>
      </c>
    </row>
    <row r="1672" spans="1:39" ht="12.75">
      <c r="A1672" s="114" t="str">
        <f t="shared" si="444"/>
        <v/>
      </c>
      <c r="B1672" s="115"/>
      <c r="C1672" s="116"/>
      <c r="D1672" s="116"/>
      <c r="E1672" s="146"/>
      <c r="F1672" s="146"/>
      <c r="G1672" s="147"/>
      <c r="H1672" s="117"/>
      <c r="I1672" s="118" t="str">
        <f t="shared" si="428"/>
        <v/>
      </c>
      <c r="J1672" s="119"/>
      <c r="K1672" s="120">
        <v>1</v>
      </c>
      <c r="L1672" s="121">
        <f t="shared" si="433"/>
        <v>0</v>
      </c>
      <c r="M1672" s="122" t="str">
        <f t="shared" si="429"/>
        <v/>
      </c>
      <c r="N1672" s="123" t="str">
        <f t="shared" si="430"/>
        <v/>
      </c>
      <c r="O1672" s="124" t="str">
        <f t="shared" si="434"/>
        <v/>
      </c>
      <c r="P1672" s="125" t="e">
        <f t="shared" si="431"/>
        <v>#N/A</v>
      </c>
      <c r="Q1672" s="126">
        <f t="shared" si="432"/>
        <v>0</v>
      </c>
      <c r="R1672" s="127">
        <f t="shared" si="435"/>
        <v>0</v>
      </c>
      <c r="S1672" s="132" t="str">
        <f t="shared" si="436"/>
        <v/>
      </c>
      <c r="T1672" s="133" t="str">
        <f t="shared" si="437"/>
        <v/>
      </c>
      <c r="U1672" s="133" t="str">
        <f t="shared" si="438"/>
        <v/>
      </c>
      <c r="V1672" s="133" t="str">
        <f t="shared" si="439"/>
        <v/>
      </c>
      <c r="W1672" s="133" t="str">
        <f t="shared" si="440"/>
        <v/>
      </c>
      <c r="X1672" s="134" t="str">
        <f t="shared" si="441"/>
        <v/>
      </c>
      <c r="Y1672" s="133" t="str">
        <f t="shared" si="442"/>
        <v/>
      </c>
      <c r="Z1672" s="135" t="str">
        <f t="shared" si="443"/>
        <v/>
      </c>
      <c r="AA1672" s="113"/>
      <c r="AB1672" s="113"/>
      <c r="AC1672" s="113"/>
      <c r="AD1672" s="113"/>
      <c r="AE1672" s="138"/>
      <c r="AF1672" s="138"/>
      <c r="AG1672" s="138"/>
      <c r="AH1672" s="113"/>
      <c r="AI1672" s="253" t="s">
        <v>1318</v>
      </c>
      <c r="AJ1672" s="234" t="s">
        <v>731</v>
      </c>
      <c r="AK1672" s="235">
        <v>0.04</v>
      </c>
      <c r="AL1672" s="254">
        <v>0</v>
      </c>
      <c r="AM1672" s="113" t="s">
        <v>2622</v>
      </c>
    </row>
    <row r="1673" spans="1:39" ht="12.75">
      <c r="A1673" s="114" t="str">
        <f t="shared" si="444"/>
        <v/>
      </c>
      <c r="B1673" s="115"/>
      <c r="C1673" s="116"/>
      <c r="D1673" s="116"/>
      <c r="E1673" s="146"/>
      <c r="F1673" s="146"/>
      <c r="G1673" s="147"/>
      <c r="H1673" s="117"/>
      <c r="I1673" s="118" t="str">
        <f t="shared" si="428"/>
        <v/>
      </c>
      <c r="J1673" s="119"/>
      <c r="K1673" s="120">
        <v>1</v>
      </c>
      <c r="L1673" s="121">
        <f t="shared" si="433"/>
        <v>0</v>
      </c>
      <c r="M1673" s="122" t="str">
        <f t="shared" si="429"/>
        <v/>
      </c>
      <c r="N1673" s="123" t="str">
        <f t="shared" si="430"/>
        <v/>
      </c>
      <c r="O1673" s="124" t="str">
        <f t="shared" si="434"/>
        <v/>
      </c>
      <c r="P1673" s="125" t="e">
        <f t="shared" si="431"/>
        <v>#N/A</v>
      </c>
      <c r="Q1673" s="126">
        <f t="shared" si="432"/>
        <v>0</v>
      </c>
      <c r="R1673" s="127">
        <f t="shared" si="435"/>
        <v>0</v>
      </c>
      <c r="S1673" s="132" t="str">
        <f t="shared" si="436"/>
        <v/>
      </c>
      <c r="T1673" s="133" t="str">
        <f t="shared" si="437"/>
        <v/>
      </c>
      <c r="U1673" s="133" t="str">
        <f t="shared" si="438"/>
        <v/>
      </c>
      <c r="V1673" s="133" t="str">
        <f t="shared" si="439"/>
        <v/>
      </c>
      <c r="W1673" s="133" t="str">
        <f t="shared" si="440"/>
        <v/>
      </c>
      <c r="X1673" s="134" t="str">
        <f t="shared" si="441"/>
        <v/>
      </c>
      <c r="Y1673" s="133" t="str">
        <f t="shared" si="442"/>
        <v/>
      </c>
      <c r="Z1673" s="135" t="str">
        <f t="shared" si="443"/>
        <v/>
      </c>
      <c r="AA1673" s="113"/>
      <c r="AB1673" s="113"/>
      <c r="AC1673" s="113"/>
      <c r="AD1673" s="113"/>
      <c r="AE1673" s="138"/>
      <c r="AF1673" s="138"/>
      <c r="AG1673" s="138"/>
      <c r="AH1673" s="113"/>
      <c r="AI1673" s="253" t="s">
        <v>1319</v>
      </c>
      <c r="AJ1673" s="234" t="s">
        <v>731</v>
      </c>
      <c r="AK1673" s="235">
        <v>0.04</v>
      </c>
      <c r="AL1673" s="254">
        <v>0</v>
      </c>
      <c r="AM1673" s="113" t="s">
        <v>2622</v>
      </c>
    </row>
    <row r="1674" spans="1:39" ht="12.75">
      <c r="A1674" s="114" t="str">
        <f t="shared" si="444"/>
        <v/>
      </c>
      <c r="B1674" s="115"/>
      <c r="C1674" s="116"/>
      <c r="D1674" s="116"/>
      <c r="E1674" s="146"/>
      <c r="F1674" s="146"/>
      <c r="G1674" s="147"/>
      <c r="H1674" s="117"/>
      <c r="I1674" s="118" t="str">
        <f t="shared" si="428"/>
        <v/>
      </c>
      <c r="J1674" s="119"/>
      <c r="K1674" s="120">
        <v>1</v>
      </c>
      <c r="L1674" s="121">
        <f t="shared" si="433"/>
        <v>0</v>
      </c>
      <c r="M1674" s="122" t="str">
        <f t="shared" si="429"/>
        <v/>
      </c>
      <c r="N1674" s="123" t="str">
        <f t="shared" si="430"/>
        <v/>
      </c>
      <c r="O1674" s="124" t="str">
        <f t="shared" si="434"/>
        <v/>
      </c>
      <c r="P1674" s="125" t="e">
        <f t="shared" si="431"/>
        <v>#N/A</v>
      </c>
      <c r="Q1674" s="126">
        <f t="shared" si="432"/>
        <v>0</v>
      </c>
      <c r="R1674" s="127">
        <f t="shared" si="435"/>
        <v>0</v>
      </c>
      <c r="S1674" s="132" t="str">
        <f t="shared" si="436"/>
        <v/>
      </c>
      <c r="T1674" s="133" t="str">
        <f t="shared" si="437"/>
        <v/>
      </c>
      <c r="U1674" s="133" t="str">
        <f t="shared" si="438"/>
        <v/>
      </c>
      <c r="V1674" s="133" t="str">
        <f t="shared" si="439"/>
        <v/>
      </c>
      <c r="W1674" s="133" t="str">
        <f t="shared" si="440"/>
        <v/>
      </c>
      <c r="X1674" s="134" t="str">
        <f t="shared" si="441"/>
        <v/>
      </c>
      <c r="Y1674" s="133" t="str">
        <f t="shared" si="442"/>
        <v/>
      </c>
      <c r="Z1674" s="135" t="str">
        <f t="shared" si="443"/>
        <v/>
      </c>
      <c r="AA1674" s="113"/>
      <c r="AB1674" s="113"/>
      <c r="AC1674" s="113"/>
      <c r="AD1674" s="113"/>
      <c r="AE1674" s="138"/>
      <c r="AF1674" s="138"/>
      <c r="AG1674" s="138"/>
      <c r="AH1674" s="113"/>
      <c r="AI1674" s="253" t="s">
        <v>1320</v>
      </c>
      <c r="AJ1674" s="234" t="s">
        <v>731</v>
      </c>
      <c r="AK1674" s="235">
        <v>0.04</v>
      </c>
      <c r="AL1674" s="254">
        <v>0</v>
      </c>
      <c r="AM1674" s="113" t="s">
        <v>2622</v>
      </c>
    </row>
    <row r="1675" spans="1:39" ht="12.75">
      <c r="A1675" s="114" t="str">
        <f t="shared" si="444"/>
        <v/>
      </c>
      <c r="B1675" s="115"/>
      <c r="C1675" s="116"/>
      <c r="D1675" s="116"/>
      <c r="E1675" s="146"/>
      <c r="F1675" s="146"/>
      <c r="G1675" s="147"/>
      <c r="H1675" s="117"/>
      <c r="I1675" s="118" t="str">
        <f t="shared" si="428"/>
        <v/>
      </c>
      <c r="J1675" s="119"/>
      <c r="K1675" s="120">
        <v>1</v>
      </c>
      <c r="L1675" s="121">
        <f t="shared" si="433"/>
        <v>0</v>
      </c>
      <c r="M1675" s="122" t="str">
        <f t="shared" si="429"/>
        <v/>
      </c>
      <c r="N1675" s="123" t="str">
        <f t="shared" si="430"/>
        <v/>
      </c>
      <c r="O1675" s="124" t="str">
        <f t="shared" si="434"/>
        <v/>
      </c>
      <c r="P1675" s="125" t="e">
        <f t="shared" si="431"/>
        <v>#N/A</v>
      </c>
      <c r="Q1675" s="126">
        <f t="shared" si="432"/>
        <v>0</v>
      </c>
      <c r="R1675" s="127">
        <f t="shared" si="435"/>
        <v>0</v>
      </c>
      <c r="S1675" s="132" t="str">
        <f t="shared" si="436"/>
        <v/>
      </c>
      <c r="T1675" s="133" t="str">
        <f t="shared" si="437"/>
        <v/>
      </c>
      <c r="U1675" s="133" t="str">
        <f t="shared" si="438"/>
        <v/>
      </c>
      <c r="V1675" s="133" t="str">
        <f t="shared" si="439"/>
        <v/>
      </c>
      <c r="W1675" s="133" t="str">
        <f t="shared" si="440"/>
        <v/>
      </c>
      <c r="X1675" s="134" t="str">
        <f t="shared" si="441"/>
        <v/>
      </c>
      <c r="Y1675" s="133" t="str">
        <f t="shared" si="442"/>
        <v/>
      </c>
      <c r="Z1675" s="135" t="str">
        <f t="shared" si="443"/>
        <v/>
      </c>
      <c r="AA1675" s="113"/>
      <c r="AB1675" s="113"/>
      <c r="AC1675" s="113"/>
      <c r="AD1675" s="113"/>
      <c r="AE1675" s="138"/>
      <c r="AF1675" s="138"/>
      <c r="AG1675" s="138"/>
      <c r="AH1675" s="113"/>
      <c r="AI1675" s="253" t="s">
        <v>1321</v>
      </c>
      <c r="AJ1675" s="234" t="s">
        <v>731</v>
      </c>
      <c r="AK1675" s="235">
        <v>0.04</v>
      </c>
      <c r="AL1675" s="254">
        <v>0</v>
      </c>
      <c r="AM1675" s="113" t="s">
        <v>2622</v>
      </c>
    </row>
    <row r="1676" spans="1:39" ht="12.75">
      <c r="A1676" s="114" t="str">
        <f t="shared" si="444"/>
        <v/>
      </c>
      <c r="B1676" s="115"/>
      <c r="C1676" s="116"/>
      <c r="D1676" s="116"/>
      <c r="E1676" s="146"/>
      <c r="F1676" s="146"/>
      <c r="G1676" s="147"/>
      <c r="H1676" s="117"/>
      <c r="I1676" s="118" t="str">
        <f t="shared" ref="I1676:I1739" si="445">IF(ISNA($P1676="TRUE"),"",VLOOKUP($G1676,$AI$14:$AL$5997,2,FALSE))</f>
        <v/>
      </c>
      <c r="J1676" s="119"/>
      <c r="K1676" s="120">
        <v>1</v>
      </c>
      <c r="L1676" s="121">
        <f t="shared" si="433"/>
        <v>0</v>
      </c>
      <c r="M1676" s="122" t="str">
        <f t="shared" ref="M1676:M1739" si="446">IF(ISNA($P1676="TRUE"),"",VLOOKUP($G1676,$AI$14:$AL$5997,3,FALSE))</f>
        <v/>
      </c>
      <c r="N1676" s="123" t="str">
        <f t="shared" ref="N1676:N1739" si="447">IF(ISNA($P1676="TRUE"),"",VLOOKUP($G1676,$AI$14:$AL$5997,4,FALSE))</f>
        <v/>
      </c>
      <c r="O1676" s="124" t="str">
        <f t="shared" si="434"/>
        <v/>
      </c>
      <c r="P1676" s="125" t="e">
        <f t="shared" ref="P1676:P1739" si="448">VLOOKUP(G1676,$AI$14:$AM$5998,5,FALSE)</f>
        <v>#N/A</v>
      </c>
      <c r="Q1676" s="126">
        <f t="shared" ref="Q1676:Q1739" si="449">IF(ISNUMBER(H1676),+N1676*H1676,0)</f>
        <v>0</v>
      </c>
      <c r="R1676" s="127">
        <f t="shared" si="435"/>
        <v>0</v>
      </c>
      <c r="S1676" s="132" t="str">
        <f t="shared" si="436"/>
        <v/>
      </c>
      <c r="T1676" s="133" t="str">
        <f t="shared" si="437"/>
        <v/>
      </c>
      <c r="U1676" s="133" t="str">
        <f t="shared" si="438"/>
        <v/>
      </c>
      <c r="V1676" s="133" t="str">
        <f t="shared" si="439"/>
        <v/>
      </c>
      <c r="W1676" s="133" t="str">
        <f t="shared" si="440"/>
        <v/>
      </c>
      <c r="X1676" s="134" t="str">
        <f t="shared" si="441"/>
        <v/>
      </c>
      <c r="Y1676" s="133" t="str">
        <f t="shared" si="442"/>
        <v/>
      </c>
      <c r="Z1676" s="135" t="str">
        <f t="shared" si="443"/>
        <v/>
      </c>
      <c r="AA1676" s="113"/>
      <c r="AB1676" s="113"/>
      <c r="AC1676" s="113"/>
      <c r="AD1676" s="113"/>
      <c r="AE1676" s="138"/>
      <c r="AF1676" s="138"/>
      <c r="AG1676" s="138"/>
      <c r="AH1676" s="113"/>
      <c r="AI1676" s="253" t="s">
        <v>5217</v>
      </c>
      <c r="AJ1676" s="234" t="s">
        <v>731</v>
      </c>
      <c r="AK1676" s="235">
        <v>0.04</v>
      </c>
      <c r="AL1676" s="254">
        <v>0</v>
      </c>
      <c r="AM1676" s="113" t="s">
        <v>2622</v>
      </c>
    </row>
    <row r="1677" spans="1:39" ht="12.75">
      <c r="A1677" s="114" t="str">
        <f t="shared" si="444"/>
        <v/>
      </c>
      <c r="B1677" s="115"/>
      <c r="C1677" s="116"/>
      <c r="D1677" s="116"/>
      <c r="E1677" s="146"/>
      <c r="F1677" s="146"/>
      <c r="G1677" s="147"/>
      <c r="H1677" s="117"/>
      <c r="I1677" s="118" t="str">
        <f t="shared" si="445"/>
        <v/>
      </c>
      <c r="J1677" s="119"/>
      <c r="K1677" s="120">
        <v>1</v>
      </c>
      <c r="L1677" s="121">
        <f t="shared" ref="L1677:L1740" si="450">IF(ISNUMBER(J1677),+J1677*$J$6*K1677,0)</f>
        <v>0</v>
      </c>
      <c r="M1677" s="122" t="str">
        <f t="shared" si="446"/>
        <v/>
      </c>
      <c r="N1677" s="123" t="str">
        <f t="shared" si="447"/>
        <v/>
      </c>
      <c r="O1677" s="124" t="str">
        <f t="shared" ref="O1677:O1740" si="451">IF(ISNA(P1677="TRUE"),"",ROUND((L1677*M1677+Q1677)*R1677,2))</f>
        <v/>
      </c>
      <c r="P1677" s="125" t="e">
        <f t="shared" si="448"/>
        <v>#N/A</v>
      </c>
      <c r="Q1677" s="126">
        <f t="shared" si="449"/>
        <v>0</v>
      </c>
      <c r="R1677" s="127">
        <f t="shared" ref="R1677:R1740" si="452">IF(B1677="N",1,0)</f>
        <v>0</v>
      </c>
      <c r="S1677" s="132" t="str">
        <f t="shared" ref="S1677:S1740" si="453">IF(ISNA(P1677)=FALSE,IF(ISNA(VLOOKUP(B1677,AA$14:AA$31,1,FALSE))=TRUE,"X",""),"")</f>
        <v/>
      </c>
      <c r="T1677" s="133" t="str">
        <f t="shared" ref="T1677:T1740" si="454">IF(ISNA(P1677)=FALSE,IF(ISNA(VLOOKUP(C1677,$AE$14:$AE$240,1,FALSE)=TRUE),"X",""),"")</f>
        <v/>
      </c>
      <c r="U1677" s="133" t="str">
        <f t="shared" ref="U1677:U1740" si="455">IF(ISNA(P1677)=FALSE,IF(ISNA(VLOOKUP(D1677,$AE$14:$AE$240,1,FALSE)=TRUE),"X",""),"")</f>
        <v/>
      </c>
      <c r="V1677" s="133" t="str">
        <f t="shared" ref="V1677:V1740" si="456">IF(ISNA(P1677)=FALSE,IF(ISTEXT(E1677)=FALSE,"X",""),"")</f>
        <v/>
      </c>
      <c r="W1677" s="133" t="str">
        <f t="shared" ref="W1677:W1740" si="457">IF(ISNA(P1677)=FALSE,IF(ISTEXT(F1677)=FALSE,"X",""),"")</f>
        <v/>
      </c>
      <c r="X1677" s="134" t="str">
        <f t="shared" ref="X1677:X1740" si="458">IF(ISNUMBER(J1677)=TRUE,IF(ISNA(VLOOKUP(G1677,AI$14:AI$5997,1,FALSE)=TRUE),"X",""),"")</f>
        <v/>
      </c>
      <c r="Y1677" s="133" t="str">
        <f t="shared" ref="Y1677:Y1740" si="459">IF(ISNA(P1677)=FALSE,IF(I1677="..",IF(LEN(H1677)&gt;0,"X",""),IF(H1677&lt;0.00001,"X","")),"")</f>
        <v/>
      </c>
      <c r="Z1677" s="135" t="str">
        <f t="shared" ref="Z1677:Z1740" si="460">IF(ISNA(P1677)=TRUE,"",IF(L1677&gt;=0.0001,"","X"))</f>
        <v/>
      </c>
      <c r="AA1677" s="113"/>
      <c r="AB1677" s="113"/>
      <c r="AC1677" s="113"/>
      <c r="AD1677" s="113"/>
      <c r="AE1677" s="138"/>
      <c r="AF1677" s="138"/>
      <c r="AG1677" s="138"/>
      <c r="AH1677" s="113"/>
      <c r="AI1677" s="253" t="s">
        <v>6735</v>
      </c>
      <c r="AJ1677" s="234" t="s">
        <v>731</v>
      </c>
      <c r="AK1677" s="235">
        <v>0.04</v>
      </c>
      <c r="AL1677" s="254">
        <v>0</v>
      </c>
      <c r="AM1677" s="113" t="s">
        <v>2622</v>
      </c>
    </row>
    <row r="1678" spans="1:39" ht="12.75">
      <c r="A1678" s="114" t="str">
        <f t="shared" ref="A1678:A1741" si="461">IF(ISNA($P1678)=TRUE,"",A1677+1)</f>
        <v/>
      </c>
      <c r="B1678" s="115"/>
      <c r="C1678" s="116"/>
      <c r="D1678" s="116"/>
      <c r="E1678" s="146"/>
      <c r="F1678" s="146"/>
      <c r="G1678" s="147"/>
      <c r="H1678" s="117"/>
      <c r="I1678" s="118" t="str">
        <f t="shared" si="445"/>
        <v/>
      </c>
      <c r="J1678" s="119"/>
      <c r="K1678" s="120">
        <v>1</v>
      </c>
      <c r="L1678" s="121">
        <f t="shared" si="450"/>
        <v>0</v>
      </c>
      <c r="M1678" s="122" t="str">
        <f t="shared" si="446"/>
        <v/>
      </c>
      <c r="N1678" s="123" t="str">
        <f t="shared" si="447"/>
        <v/>
      </c>
      <c r="O1678" s="124" t="str">
        <f t="shared" si="451"/>
        <v/>
      </c>
      <c r="P1678" s="125" t="e">
        <f t="shared" si="448"/>
        <v>#N/A</v>
      </c>
      <c r="Q1678" s="126">
        <f t="shared" si="449"/>
        <v>0</v>
      </c>
      <c r="R1678" s="127">
        <f t="shared" si="452"/>
        <v>0</v>
      </c>
      <c r="S1678" s="132" t="str">
        <f t="shared" si="453"/>
        <v/>
      </c>
      <c r="T1678" s="133" t="str">
        <f t="shared" si="454"/>
        <v/>
      </c>
      <c r="U1678" s="133" t="str">
        <f t="shared" si="455"/>
        <v/>
      </c>
      <c r="V1678" s="133" t="str">
        <f t="shared" si="456"/>
        <v/>
      </c>
      <c r="W1678" s="133" t="str">
        <f t="shared" si="457"/>
        <v/>
      </c>
      <c r="X1678" s="134" t="str">
        <f t="shared" si="458"/>
        <v/>
      </c>
      <c r="Y1678" s="133" t="str">
        <f t="shared" si="459"/>
        <v/>
      </c>
      <c r="Z1678" s="135" t="str">
        <f t="shared" si="460"/>
        <v/>
      </c>
      <c r="AA1678" s="113"/>
      <c r="AB1678" s="113"/>
      <c r="AC1678" s="113"/>
      <c r="AD1678" s="113"/>
      <c r="AE1678" s="138"/>
      <c r="AF1678" s="138"/>
      <c r="AG1678" s="138"/>
      <c r="AH1678" s="113"/>
      <c r="AI1678" s="253" t="s">
        <v>5218</v>
      </c>
      <c r="AJ1678" s="234" t="s">
        <v>731</v>
      </c>
      <c r="AK1678" s="235">
        <v>0.04</v>
      </c>
      <c r="AL1678" s="254">
        <v>0</v>
      </c>
      <c r="AM1678" s="113" t="s">
        <v>2622</v>
      </c>
    </row>
    <row r="1679" spans="1:39" ht="12.75">
      <c r="A1679" s="114" t="str">
        <f t="shared" si="461"/>
        <v/>
      </c>
      <c r="B1679" s="115"/>
      <c r="C1679" s="116"/>
      <c r="D1679" s="116"/>
      <c r="E1679" s="146"/>
      <c r="F1679" s="146"/>
      <c r="G1679" s="147"/>
      <c r="H1679" s="117"/>
      <c r="I1679" s="118" t="str">
        <f t="shared" si="445"/>
        <v/>
      </c>
      <c r="J1679" s="119"/>
      <c r="K1679" s="120">
        <v>1</v>
      </c>
      <c r="L1679" s="121">
        <f t="shared" si="450"/>
        <v>0</v>
      </c>
      <c r="M1679" s="122" t="str">
        <f t="shared" si="446"/>
        <v/>
      </c>
      <c r="N1679" s="123" t="str">
        <f t="shared" si="447"/>
        <v/>
      </c>
      <c r="O1679" s="124" t="str">
        <f t="shared" si="451"/>
        <v/>
      </c>
      <c r="P1679" s="125" t="e">
        <f t="shared" si="448"/>
        <v>#N/A</v>
      </c>
      <c r="Q1679" s="126">
        <f t="shared" si="449"/>
        <v>0</v>
      </c>
      <c r="R1679" s="127">
        <f t="shared" si="452"/>
        <v>0</v>
      </c>
      <c r="S1679" s="132" t="str">
        <f t="shared" si="453"/>
        <v/>
      </c>
      <c r="T1679" s="133" t="str">
        <f t="shared" si="454"/>
        <v/>
      </c>
      <c r="U1679" s="133" t="str">
        <f t="shared" si="455"/>
        <v/>
      </c>
      <c r="V1679" s="133" t="str">
        <f t="shared" si="456"/>
        <v/>
      </c>
      <c r="W1679" s="133" t="str">
        <f t="shared" si="457"/>
        <v/>
      </c>
      <c r="X1679" s="134" t="str">
        <f t="shared" si="458"/>
        <v/>
      </c>
      <c r="Y1679" s="133" t="str">
        <f t="shared" si="459"/>
        <v/>
      </c>
      <c r="Z1679" s="135" t="str">
        <f t="shared" si="460"/>
        <v/>
      </c>
      <c r="AA1679" s="113"/>
      <c r="AB1679" s="113"/>
      <c r="AC1679" s="113"/>
      <c r="AD1679" s="113"/>
      <c r="AE1679" s="138"/>
      <c r="AF1679" s="138"/>
      <c r="AG1679" s="138"/>
      <c r="AH1679" s="113"/>
      <c r="AI1679" s="253" t="s">
        <v>5219</v>
      </c>
      <c r="AJ1679" s="234" t="s">
        <v>731</v>
      </c>
      <c r="AK1679" s="235">
        <v>0.04</v>
      </c>
      <c r="AL1679" s="254">
        <v>0</v>
      </c>
      <c r="AM1679" s="113" t="s">
        <v>2622</v>
      </c>
    </row>
    <row r="1680" spans="1:39" ht="12.75">
      <c r="A1680" s="114" t="str">
        <f t="shared" si="461"/>
        <v/>
      </c>
      <c r="B1680" s="115"/>
      <c r="C1680" s="116"/>
      <c r="D1680" s="116"/>
      <c r="E1680" s="146"/>
      <c r="F1680" s="146"/>
      <c r="G1680" s="147"/>
      <c r="H1680" s="117"/>
      <c r="I1680" s="118" t="str">
        <f t="shared" si="445"/>
        <v/>
      </c>
      <c r="J1680" s="119"/>
      <c r="K1680" s="120">
        <v>1</v>
      </c>
      <c r="L1680" s="121">
        <f t="shared" si="450"/>
        <v>0</v>
      </c>
      <c r="M1680" s="122" t="str">
        <f t="shared" si="446"/>
        <v/>
      </c>
      <c r="N1680" s="123" t="str">
        <f t="shared" si="447"/>
        <v/>
      </c>
      <c r="O1680" s="124" t="str">
        <f t="shared" si="451"/>
        <v/>
      </c>
      <c r="P1680" s="125" t="e">
        <f t="shared" si="448"/>
        <v>#N/A</v>
      </c>
      <c r="Q1680" s="126">
        <f t="shared" si="449"/>
        <v>0</v>
      </c>
      <c r="R1680" s="127">
        <f t="shared" si="452"/>
        <v>0</v>
      </c>
      <c r="S1680" s="132" t="str">
        <f t="shared" si="453"/>
        <v/>
      </c>
      <c r="T1680" s="133" t="str">
        <f t="shared" si="454"/>
        <v/>
      </c>
      <c r="U1680" s="133" t="str">
        <f t="shared" si="455"/>
        <v/>
      </c>
      <c r="V1680" s="133" t="str">
        <f t="shared" si="456"/>
        <v/>
      </c>
      <c r="W1680" s="133" t="str">
        <f t="shared" si="457"/>
        <v/>
      </c>
      <c r="X1680" s="134" t="str">
        <f t="shared" si="458"/>
        <v/>
      </c>
      <c r="Y1680" s="133" t="str">
        <f t="shared" si="459"/>
        <v/>
      </c>
      <c r="Z1680" s="135" t="str">
        <f t="shared" si="460"/>
        <v/>
      </c>
      <c r="AA1680" s="113"/>
      <c r="AB1680" s="113"/>
      <c r="AC1680" s="113"/>
      <c r="AD1680" s="113"/>
      <c r="AE1680" s="138"/>
      <c r="AF1680" s="138"/>
      <c r="AG1680" s="138"/>
      <c r="AH1680" s="113"/>
      <c r="AI1680" s="253" t="s">
        <v>6424</v>
      </c>
      <c r="AJ1680" s="234" t="s">
        <v>731</v>
      </c>
      <c r="AK1680" s="235">
        <v>0.04</v>
      </c>
      <c r="AL1680" s="254">
        <v>0</v>
      </c>
      <c r="AM1680" s="113" t="s">
        <v>2622</v>
      </c>
    </row>
    <row r="1681" spans="1:39" ht="12.75">
      <c r="A1681" s="114" t="str">
        <f t="shared" si="461"/>
        <v/>
      </c>
      <c r="B1681" s="115"/>
      <c r="C1681" s="116"/>
      <c r="D1681" s="116"/>
      <c r="E1681" s="146"/>
      <c r="F1681" s="146"/>
      <c r="G1681" s="147"/>
      <c r="H1681" s="117"/>
      <c r="I1681" s="118" t="str">
        <f t="shared" si="445"/>
        <v/>
      </c>
      <c r="J1681" s="119"/>
      <c r="K1681" s="120">
        <v>1</v>
      </c>
      <c r="L1681" s="121">
        <f t="shared" si="450"/>
        <v>0</v>
      </c>
      <c r="M1681" s="122" t="str">
        <f t="shared" si="446"/>
        <v/>
      </c>
      <c r="N1681" s="123" t="str">
        <f t="shared" si="447"/>
        <v/>
      </c>
      <c r="O1681" s="124" t="str">
        <f t="shared" si="451"/>
        <v/>
      </c>
      <c r="P1681" s="125" t="e">
        <f t="shared" si="448"/>
        <v>#N/A</v>
      </c>
      <c r="Q1681" s="126">
        <f t="shared" si="449"/>
        <v>0</v>
      </c>
      <c r="R1681" s="127">
        <f t="shared" si="452"/>
        <v>0</v>
      </c>
      <c r="S1681" s="132" t="str">
        <f t="shared" si="453"/>
        <v/>
      </c>
      <c r="T1681" s="133" t="str">
        <f t="shared" si="454"/>
        <v/>
      </c>
      <c r="U1681" s="133" t="str">
        <f t="shared" si="455"/>
        <v/>
      </c>
      <c r="V1681" s="133" t="str">
        <f t="shared" si="456"/>
        <v/>
      </c>
      <c r="W1681" s="133" t="str">
        <f t="shared" si="457"/>
        <v/>
      </c>
      <c r="X1681" s="134" t="str">
        <f t="shared" si="458"/>
        <v/>
      </c>
      <c r="Y1681" s="133" t="str">
        <f t="shared" si="459"/>
        <v/>
      </c>
      <c r="Z1681" s="135" t="str">
        <f t="shared" si="460"/>
        <v/>
      </c>
      <c r="AA1681" s="113"/>
      <c r="AB1681" s="113"/>
      <c r="AC1681" s="113"/>
      <c r="AD1681" s="113"/>
      <c r="AE1681" s="138"/>
      <c r="AF1681" s="138"/>
      <c r="AG1681" s="138"/>
      <c r="AH1681" s="113"/>
      <c r="AI1681" s="253" t="s">
        <v>5220</v>
      </c>
      <c r="AJ1681" s="234" t="s">
        <v>731</v>
      </c>
      <c r="AK1681" s="235">
        <v>0.04</v>
      </c>
      <c r="AL1681" s="254">
        <v>0</v>
      </c>
      <c r="AM1681" s="113" t="s">
        <v>2622</v>
      </c>
    </row>
    <row r="1682" spans="1:39" ht="12.75">
      <c r="A1682" s="114" t="str">
        <f t="shared" si="461"/>
        <v/>
      </c>
      <c r="B1682" s="115"/>
      <c r="C1682" s="116"/>
      <c r="D1682" s="116"/>
      <c r="E1682" s="146"/>
      <c r="F1682" s="146"/>
      <c r="G1682" s="147"/>
      <c r="H1682" s="117"/>
      <c r="I1682" s="118" t="str">
        <f t="shared" si="445"/>
        <v/>
      </c>
      <c r="J1682" s="119"/>
      <c r="K1682" s="120">
        <v>1</v>
      </c>
      <c r="L1682" s="121">
        <f t="shared" si="450"/>
        <v>0</v>
      </c>
      <c r="M1682" s="122" t="str">
        <f t="shared" si="446"/>
        <v/>
      </c>
      <c r="N1682" s="123" t="str">
        <f t="shared" si="447"/>
        <v/>
      </c>
      <c r="O1682" s="124" t="str">
        <f t="shared" si="451"/>
        <v/>
      </c>
      <c r="P1682" s="125" t="e">
        <f t="shared" si="448"/>
        <v>#N/A</v>
      </c>
      <c r="Q1682" s="126">
        <f t="shared" si="449"/>
        <v>0</v>
      </c>
      <c r="R1682" s="127">
        <f t="shared" si="452"/>
        <v>0</v>
      </c>
      <c r="S1682" s="132" t="str">
        <f t="shared" si="453"/>
        <v/>
      </c>
      <c r="T1682" s="133" t="str">
        <f t="shared" si="454"/>
        <v/>
      </c>
      <c r="U1682" s="133" t="str">
        <f t="shared" si="455"/>
        <v/>
      </c>
      <c r="V1682" s="133" t="str">
        <f t="shared" si="456"/>
        <v/>
      </c>
      <c r="W1682" s="133" t="str">
        <f t="shared" si="457"/>
        <v/>
      </c>
      <c r="X1682" s="134" t="str">
        <f t="shared" si="458"/>
        <v/>
      </c>
      <c r="Y1682" s="133" t="str">
        <f t="shared" si="459"/>
        <v/>
      </c>
      <c r="Z1682" s="135" t="str">
        <f t="shared" si="460"/>
        <v/>
      </c>
      <c r="AA1682" s="113"/>
      <c r="AB1682" s="113"/>
      <c r="AC1682" s="113"/>
      <c r="AD1682" s="113"/>
      <c r="AE1682" s="138"/>
      <c r="AF1682" s="138"/>
      <c r="AG1682" s="138"/>
      <c r="AH1682" s="113"/>
      <c r="AI1682" s="253" t="s">
        <v>5221</v>
      </c>
      <c r="AJ1682" s="234" t="s">
        <v>731</v>
      </c>
      <c r="AK1682" s="235">
        <v>0.04</v>
      </c>
      <c r="AL1682" s="254">
        <v>0</v>
      </c>
      <c r="AM1682" s="113" t="s">
        <v>2622</v>
      </c>
    </row>
    <row r="1683" spans="1:39" ht="12.75">
      <c r="A1683" s="114" t="str">
        <f t="shared" si="461"/>
        <v/>
      </c>
      <c r="B1683" s="115"/>
      <c r="C1683" s="116"/>
      <c r="D1683" s="116"/>
      <c r="E1683" s="146"/>
      <c r="F1683" s="146"/>
      <c r="G1683" s="147"/>
      <c r="H1683" s="117"/>
      <c r="I1683" s="118" t="str">
        <f t="shared" si="445"/>
        <v/>
      </c>
      <c r="J1683" s="119"/>
      <c r="K1683" s="120">
        <v>1</v>
      </c>
      <c r="L1683" s="121">
        <f t="shared" si="450"/>
        <v>0</v>
      </c>
      <c r="M1683" s="122" t="str">
        <f t="shared" si="446"/>
        <v/>
      </c>
      <c r="N1683" s="123" t="str">
        <f t="shared" si="447"/>
        <v/>
      </c>
      <c r="O1683" s="124" t="str">
        <f t="shared" si="451"/>
        <v/>
      </c>
      <c r="P1683" s="125" t="e">
        <f t="shared" si="448"/>
        <v>#N/A</v>
      </c>
      <c r="Q1683" s="126">
        <f t="shared" si="449"/>
        <v>0</v>
      </c>
      <c r="R1683" s="127">
        <f t="shared" si="452"/>
        <v>0</v>
      </c>
      <c r="S1683" s="132" t="str">
        <f t="shared" si="453"/>
        <v/>
      </c>
      <c r="T1683" s="133" t="str">
        <f t="shared" si="454"/>
        <v/>
      </c>
      <c r="U1683" s="133" t="str">
        <f t="shared" si="455"/>
        <v/>
      </c>
      <c r="V1683" s="133" t="str">
        <f t="shared" si="456"/>
        <v/>
      </c>
      <c r="W1683" s="133" t="str">
        <f t="shared" si="457"/>
        <v/>
      </c>
      <c r="X1683" s="134" t="str">
        <f t="shared" si="458"/>
        <v/>
      </c>
      <c r="Y1683" s="133" t="str">
        <f t="shared" si="459"/>
        <v/>
      </c>
      <c r="Z1683" s="135" t="str">
        <f t="shared" si="460"/>
        <v/>
      </c>
      <c r="AA1683" s="113"/>
      <c r="AB1683" s="113"/>
      <c r="AC1683" s="113"/>
      <c r="AD1683" s="113"/>
      <c r="AE1683" s="138"/>
      <c r="AF1683" s="138"/>
      <c r="AG1683" s="138"/>
      <c r="AH1683" s="113"/>
      <c r="AI1683" s="253" t="s">
        <v>5222</v>
      </c>
      <c r="AJ1683" s="234" t="s">
        <v>731</v>
      </c>
      <c r="AK1683" s="235">
        <v>0.04</v>
      </c>
      <c r="AL1683" s="254">
        <v>0</v>
      </c>
      <c r="AM1683" s="113" t="s">
        <v>2622</v>
      </c>
    </row>
    <row r="1684" spans="1:39" ht="12.75">
      <c r="A1684" s="114" t="str">
        <f t="shared" si="461"/>
        <v/>
      </c>
      <c r="B1684" s="115"/>
      <c r="C1684" s="116"/>
      <c r="D1684" s="116"/>
      <c r="E1684" s="146"/>
      <c r="F1684" s="146"/>
      <c r="G1684" s="147"/>
      <c r="H1684" s="117"/>
      <c r="I1684" s="118" t="str">
        <f t="shared" si="445"/>
        <v/>
      </c>
      <c r="J1684" s="119"/>
      <c r="K1684" s="120">
        <v>1</v>
      </c>
      <c r="L1684" s="121">
        <f t="shared" si="450"/>
        <v>0</v>
      </c>
      <c r="M1684" s="122" t="str">
        <f t="shared" si="446"/>
        <v/>
      </c>
      <c r="N1684" s="123" t="str">
        <f t="shared" si="447"/>
        <v/>
      </c>
      <c r="O1684" s="124" t="str">
        <f t="shared" si="451"/>
        <v/>
      </c>
      <c r="P1684" s="125" t="e">
        <f t="shared" si="448"/>
        <v>#N/A</v>
      </c>
      <c r="Q1684" s="126">
        <f t="shared" si="449"/>
        <v>0</v>
      </c>
      <c r="R1684" s="127">
        <f t="shared" si="452"/>
        <v>0</v>
      </c>
      <c r="S1684" s="132" t="str">
        <f t="shared" si="453"/>
        <v/>
      </c>
      <c r="T1684" s="133" t="str">
        <f t="shared" si="454"/>
        <v/>
      </c>
      <c r="U1684" s="133" t="str">
        <f t="shared" si="455"/>
        <v/>
      </c>
      <c r="V1684" s="133" t="str">
        <f t="shared" si="456"/>
        <v/>
      </c>
      <c r="W1684" s="133" t="str">
        <f t="shared" si="457"/>
        <v/>
      </c>
      <c r="X1684" s="134" t="str">
        <f t="shared" si="458"/>
        <v/>
      </c>
      <c r="Y1684" s="133" t="str">
        <f t="shared" si="459"/>
        <v/>
      </c>
      <c r="Z1684" s="135" t="str">
        <f t="shared" si="460"/>
        <v/>
      </c>
      <c r="AA1684" s="113"/>
      <c r="AB1684" s="113"/>
      <c r="AC1684" s="113"/>
      <c r="AD1684" s="113"/>
      <c r="AE1684" s="138"/>
      <c r="AF1684" s="138"/>
      <c r="AG1684" s="138"/>
      <c r="AH1684" s="113"/>
      <c r="AI1684" s="253" t="s">
        <v>5223</v>
      </c>
      <c r="AJ1684" s="234" t="s">
        <v>731</v>
      </c>
      <c r="AK1684" s="235">
        <v>0.04</v>
      </c>
      <c r="AL1684" s="254">
        <v>0</v>
      </c>
      <c r="AM1684" s="113" t="s">
        <v>2622</v>
      </c>
    </row>
    <row r="1685" spans="1:39" ht="12.75">
      <c r="A1685" s="114" t="str">
        <f t="shared" si="461"/>
        <v/>
      </c>
      <c r="B1685" s="115"/>
      <c r="C1685" s="116"/>
      <c r="D1685" s="116"/>
      <c r="E1685" s="146"/>
      <c r="F1685" s="146"/>
      <c r="G1685" s="147"/>
      <c r="H1685" s="117"/>
      <c r="I1685" s="118" t="str">
        <f t="shared" si="445"/>
        <v/>
      </c>
      <c r="J1685" s="119"/>
      <c r="K1685" s="120">
        <v>1</v>
      </c>
      <c r="L1685" s="121">
        <f t="shared" si="450"/>
        <v>0</v>
      </c>
      <c r="M1685" s="122" t="str">
        <f t="shared" si="446"/>
        <v/>
      </c>
      <c r="N1685" s="123" t="str">
        <f t="shared" si="447"/>
        <v/>
      </c>
      <c r="O1685" s="124" t="str">
        <f t="shared" si="451"/>
        <v/>
      </c>
      <c r="P1685" s="125" t="e">
        <f t="shared" si="448"/>
        <v>#N/A</v>
      </c>
      <c r="Q1685" s="126">
        <f t="shared" si="449"/>
        <v>0</v>
      </c>
      <c r="R1685" s="127">
        <f t="shared" si="452"/>
        <v>0</v>
      </c>
      <c r="S1685" s="132" t="str">
        <f t="shared" si="453"/>
        <v/>
      </c>
      <c r="T1685" s="133" t="str">
        <f t="shared" si="454"/>
        <v/>
      </c>
      <c r="U1685" s="133" t="str">
        <f t="shared" si="455"/>
        <v/>
      </c>
      <c r="V1685" s="133" t="str">
        <f t="shared" si="456"/>
        <v/>
      </c>
      <c r="W1685" s="133" t="str">
        <f t="shared" si="457"/>
        <v/>
      </c>
      <c r="X1685" s="134" t="str">
        <f t="shared" si="458"/>
        <v/>
      </c>
      <c r="Y1685" s="133" t="str">
        <f t="shared" si="459"/>
        <v/>
      </c>
      <c r="Z1685" s="135" t="str">
        <f t="shared" si="460"/>
        <v/>
      </c>
      <c r="AA1685" s="113"/>
      <c r="AB1685" s="113"/>
      <c r="AC1685" s="113"/>
      <c r="AD1685" s="113"/>
      <c r="AE1685" s="138"/>
      <c r="AF1685" s="138"/>
      <c r="AG1685" s="138"/>
      <c r="AH1685" s="113"/>
      <c r="AI1685" s="253" t="s">
        <v>5224</v>
      </c>
      <c r="AJ1685" s="234" t="s">
        <v>731</v>
      </c>
      <c r="AK1685" s="235">
        <v>0.04</v>
      </c>
      <c r="AL1685" s="254">
        <v>0</v>
      </c>
      <c r="AM1685" s="113" t="s">
        <v>2622</v>
      </c>
    </row>
    <row r="1686" spans="1:39" ht="12.75">
      <c r="A1686" s="114" t="str">
        <f t="shared" si="461"/>
        <v/>
      </c>
      <c r="B1686" s="115"/>
      <c r="C1686" s="116"/>
      <c r="D1686" s="116"/>
      <c r="E1686" s="146"/>
      <c r="F1686" s="146"/>
      <c r="G1686" s="147"/>
      <c r="H1686" s="117"/>
      <c r="I1686" s="118" t="str">
        <f t="shared" si="445"/>
        <v/>
      </c>
      <c r="J1686" s="119"/>
      <c r="K1686" s="120">
        <v>1</v>
      </c>
      <c r="L1686" s="121">
        <f t="shared" si="450"/>
        <v>0</v>
      </c>
      <c r="M1686" s="122" t="str">
        <f t="shared" si="446"/>
        <v/>
      </c>
      <c r="N1686" s="123" t="str">
        <f t="shared" si="447"/>
        <v/>
      </c>
      <c r="O1686" s="124" t="str">
        <f t="shared" si="451"/>
        <v/>
      </c>
      <c r="P1686" s="125" t="e">
        <f t="shared" si="448"/>
        <v>#N/A</v>
      </c>
      <c r="Q1686" s="126">
        <f t="shared" si="449"/>
        <v>0</v>
      </c>
      <c r="R1686" s="127">
        <f t="shared" si="452"/>
        <v>0</v>
      </c>
      <c r="S1686" s="132" t="str">
        <f t="shared" si="453"/>
        <v/>
      </c>
      <c r="T1686" s="133" t="str">
        <f t="shared" si="454"/>
        <v/>
      </c>
      <c r="U1686" s="133" t="str">
        <f t="shared" si="455"/>
        <v/>
      </c>
      <c r="V1686" s="133" t="str">
        <f t="shared" si="456"/>
        <v/>
      </c>
      <c r="W1686" s="133" t="str">
        <f t="shared" si="457"/>
        <v/>
      </c>
      <c r="X1686" s="134" t="str">
        <f t="shared" si="458"/>
        <v/>
      </c>
      <c r="Y1686" s="133" t="str">
        <f t="shared" si="459"/>
        <v/>
      </c>
      <c r="Z1686" s="135" t="str">
        <f t="shared" si="460"/>
        <v/>
      </c>
      <c r="AA1686" s="113"/>
      <c r="AB1686" s="113"/>
      <c r="AC1686" s="113"/>
      <c r="AD1686" s="113"/>
      <c r="AE1686" s="138"/>
      <c r="AF1686" s="138"/>
      <c r="AG1686" s="138"/>
      <c r="AH1686" s="113"/>
      <c r="AI1686" s="253" t="s">
        <v>5225</v>
      </c>
      <c r="AJ1686" s="234" t="s">
        <v>731</v>
      </c>
      <c r="AK1686" s="235">
        <v>0.04</v>
      </c>
      <c r="AL1686" s="254">
        <v>0</v>
      </c>
      <c r="AM1686" s="113" t="s">
        <v>2622</v>
      </c>
    </row>
    <row r="1687" spans="1:39" ht="12.75">
      <c r="A1687" s="114" t="str">
        <f t="shared" si="461"/>
        <v/>
      </c>
      <c r="B1687" s="115"/>
      <c r="C1687" s="116"/>
      <c r="D1687" s="116"/>
      <c r="E1687" s="146"/>
      <c r="F1687" s="146"/>
      <c r="G1687" s="147"/>
      <c r="H1687" s="117"/>
      <c r="I1687" s="118" t="str">
        <f t="shared" si="445"/>
        <v/>
      </c>
      <c r="J1687" s="119"/>
      <c r="K1687" s="120">
        <v>1</v>
      </c>
      <c r="L1687" s="121">
        <f t="shared" si="450"/>
        <v>0</v>
      </c>
      <c r="M1687" s="122" t="str">
        <f t="shared" si="446"/>
        <v/>
      </c>
      <c r="N1687" s="123" t="str">
        <f t="shared" si="447"/>
        <v/>
      </c>
      <c r="O1687" s="124" t="str">
        <f t="shared" si="451"/>
        <v/>
      </c>
      <c r="P1687" s="125" t="e">
        <f t="shared" si="448"/>
        <v>#N/A</v>
      </c>
      <c r="Q1687" s="126">
        <f t="shared" si="449"/>
        <v>0</v>
      </c>
      <c r="R1687" s="127">
        <f t="shared" si="452"/>
        <v>0</v>
      </c>
      <c r="S1687" s="132" t="str">
        <f t="shared" si="453"/>
        <v/>
      </c>
      <c r="T1687" s="133" t="str">
        <f t="shared" si="454"/>
        <v/>
      </c>
      <c r="U1687" s="133" t="str">
        <f t="shared" si="455"/>
        <v/>
      </c>
      <c r="V1687" s="133" t="str">
        <f t="shared" si="456"/>
        <v/>
      </c>
      <c r="W1687" s="133" t="str">
        <f t="shared" si="457"/>
        <v/>
      </c>
      <c r="X1687" s="134" t="str">
        <f t="shared" si="458"/>
        <v/>
      </c>
      <c r="Y1687" s="133" t="str">
        <f t="shared" si="459"/>
        <v/>
      </c>
      <c r="Z1687" s="135" t="str">
        <f t="shared" si="460"/>
        <v/>
      </c>
      <c r="AA1687" s="113"/>
      <c r="AB1687" s="113"/>
      <c r="AC1687" s="113"/>
      <c r="AD1687" s="113"/>
      <c r="AE1687" s="138"/>
      <c r="AF1687" s="138"/>
      <c r="AG1687" s="138"/>
      <c r="AH1687" s="113"/>
      <c r="AI1687" s="253" t="s">
        <v>5226</v>
      </c>
      <c r="AJ1687" s="234" t="s">
        <v>731</v>
      </c>
      <c r="AK1687" s="235">
        <v>0.04</v>
      </c>
      <c r="AL1687" s="254">
        <v>0</v>
      </c>
      <c r="AM1687" s="113" t="s">
        <v>2622</v>
      </c>
    </row>
    <row r="1688" spans="1:39" ht="12.75">
      <c r="A1688" s="114" t="str">
        <f t="shared" si="461"/>
        <v/>
      </c>
      <c r="B1688" s="115"/>
      <c r="C1688" s="116"/>
      <c r="D1688" s="116"/>
      <c r="E1688" s="146"/>
      <c r="F1688" s="146"/>
      <c r="G1688" s="147"/>
      <c r="H1688" s="117"/>
      <c r="I1688" s="118" t="str">
        <f t="shared" si="445"/>
        <v/>
      </c>
      <c r="J1688" s="119"/>
      <c r="K1688" s="120">
        <v>1</v>
      </c>
      <c r="L1688" s="121">
        <f t="shared" si="450"/>
        <v>0</v>
      </c>
      <c r="M1688" s="122" t="str">
        <f t="shared" si="446"/>
        <v/>
      </c>
      <c r="N1688" s="123" t="str">
        <f t="shared" si="447"/>
        <v/>
      </c>
      <c r="O1688" s="124" t="str">
        <f t="shared" si="451"/>
        <v/>
      </c>
      <c r="P1688" s="125" t="e">
        <f t="shared" si="448"/>
        <v>#N/A</v>
      </c>
      <c r="Q1688" s="126">
        <f t="shared" si="449"/>
        <v>0</v>
      </c>
      <c r="R1688" s="127">
        <f t="shared" si="452"/>
        <v>0</v>
      </c>
      <c r="S1688" s="132" t="str">
        <f t="shared" si="453"/>
        <v/>
      </c>
      <c r="T1688" s="133" t="str">
        <f t="shared" si="454"/>
        <v/>
      </c>
      <c r="U1688" s="133" t="str">
        <f t="shared" si="455"/>
        <v/>
      </c>
      <c r="V1688" s="133" t="str">
        <f t="shared" si="456"/>
        <v/>
      </c>
      <c r="W1688" s="133" t="str">
        <f t="shared" si="457"/>
        <v/>
      </c>
      <c r="X1688" s="134" t="str">
        <f t="shared" si="458"/>
        <v/>
      </c>
      <c r="Y1688" s="133" t="str">
        <f t="shared" si="459"/>
        <v/>
      </c>
      <c r="Z1688" s="135" t="str">
        <f t="shared" si="460"/>
        <v/>
      </c>
      <c r="AA1688" s="113"/>
      <c r="AB1688" s="113"/>
      <c r="AC1688" s="113"/>
      <c r="AD1688" s="113"/>
      <c r="AE1688" s="138"/>
      <c r="AF1688" s="138"/>
      <c r="AG1688" s="138"/>
      <c r="AH1688" s="113"/>
      <c r="AI1688" s="253" t="s">
        <v>1322</v>
      </c>
      <c r="AJ1688" s="234" t="s">
        <v>731</v>
      </c>
      <c r="AK1688" s="235">
        <v>0.04</v>
      </c>
      <c r="AL1688" s="254">
        <v>0</v>
      </c>
      <c r="AM1688" s="113" t="s">
        <v>2622</v>
      </c>
    </row>
    <row r="1689" spans="1:39" ht="12.75">
      <c r="A1689" s="114" t="str">
        <f t="shared" si="461"/>
        <v/>
      </c>
      <c r="B1689" s="115"/>
      <c r="C1689" s="116"/>
      <c r="D1689" s="116"/>
      <c r="E1689" s="146"/>
      <c r="F1689" s="146"/>
      <c r="G1689" s="147"/>
      <c r="H1689" s="117"/>
      <c r="I1689" s="118" t="str">
        <f t="shared" si="445"/>
        <v/>
      </c>
      <c r="J1689" s="119"/>
      <c r="K1689" s="120">
        <v>1</v>
      </c>
      <c r="L1689" s="121">
        <f t="shared" si="450"/>
        <v>0</v>
      </c>
      <c r="M1689" s="122" t="str">
        <f t="shared" si="446"/>
        <v/>
      </c>
      <c r="N1689" s="123" t="str">
        <f t="shared" si="447"/>
        <v/>
      </c>
      <c r="O1689" s="124" t="str">
        <f t="shared" si="451"/>
        <v/>
      </c>
      <c r="P1689" s="125" t="e">
        <f t="shared" si="448"/>
        <v>#N/A</v>
      </c>
      <c r="Q1689" s="126">
        <f t="shared" si="449"/>
        <v>0</v>
      </c>
      <c r="R1689" s="127">
        <f t="shared" si="452"/>
        <v>0</v>
      </c>
      <c r="S1689" s="132" t="str">
        <f t="shared" si="453"/>
        <v/>
      </c>
      <c r="T1689" s="133" t="str">
        <f t="shared" si="454"/>
        <v/>
      </c>
      <c r="U1689" s="133" t="str">
        <f t="shared" si="455"/>
        <v/>
      </c>
      <c r="V1689" s="133" t="str">
        <f t="shared" si="456"/>
        <v/>
      </c>
      <c r="W1689" s="133" t="str">
        <f t="shared" si="457"/>
        <v/>
      </c>
      <c r="X1689" s="134" t="str">
        <f t="shared" si="458"/>
        <v/>
      </c>
      <c r="Y1689" s="133" t="str">
        <f t="shared" si="459"/>
        <v/>
      </c>
      <c r="Z1689" s="135" t="str">
        <f t="shared" si="460"/>
        <v/>
      </c>
      <c r="AA1689" s="113"/>
      <c r="AB1689" s="113"/>
      <c r="AC1689" s="113"/>
      <c r="AD1689" s="113"/>
      <c r="AE1689" s="138"/>
      <c r="AF1689" s="138"/>
      <c r="AG1689" s="138"/>
      <c r="AH1689" s="113"/>
      <c r="AI1689" s="253" t="s">
        <v>1323</v>
      </c>
      <c r="AJ1689" s="234" t="s">
        <v>731</v>
      </c>
      <c r="AK1689" s="235">
        <v>0.04</v>
      </c>
      <c r="AL1689" s="254">
        <v>0</v>
      </c>
      <c r="AM1689" s="113" t="s">
        <v>2622</v>
      </c>
    </row>
    <row r="1690" spans="1:39" ht="12.75">
      <c r="A1690" s="114" t="str">
        <f t="shared" si="461"/>
        <v/>
      </c>
      <c r="B1690" s="115"/>
      <c r="C1690" s="116"/>
      <c r="D1690" s="116"/>
      <c r="E1690" s="146"/>
      <c r="F1690" s="146"/>
      <c r="G1690" s="147"/>
      <c r="H1690" s="117"/>
      <c r="I1690" s="118" t="str">
        <f t="shared" si="445"/>
        <v/>
      </c>
      <c r="J1690" s="119"/>
      <c r="K1690" s="120">
        <v>1</v>
      </c>
      <c r="L1690" s="121">
        <f t="shared" si="450"/>
        <v>0</v>
      </c>
      <c r="M1690" s="122" t="str">
        <f t="shared" si="446"/>
        <v/>
      </c>
      <c r="N1690" s="123" t="str">
        <f t="shared" si="447"/>
        <v/>
      </c>
      <c r="O1690" s="124" t="str">
        <f t="shared" si="451"/>
        <v/>
      </c>
      <c r="P1690" s="125" t="e">
        <f t="shared" si="448"/>
        <v>#N/A</v>
      </c>
      <c r="Q1690" s="126">
        <f t="shared" si="449"/>
        <v>0</v>
      </c>
      <c r="R1690" s="127">
        <f t="shared" si="452"/>
        <v>0</v>
      </c>
      <c r="S1690" s="132" t="str">
        <f t="shared" si="453"/>
        <v/>
      </c>
      <c r="T1690" s="133" t="str">
        <f t="shared" si="454"/>
        <v/>
      </c>
      <c r="U1690" s="133" t="str">
        <f t="shared" si="455"/>
        <v/>
      </c>
      <c r="V1690" s="133" t="str">
        <f t="shared" si="456"/>
        <v/>
      </c>
      <c r="W1690" s="133" t="str">
        <f t="shared" si="457"/>
        <v/>
      </c>
      <c r="X1690" s="134" t="str">
        <f t="shared" si="458"/>
        <v/>
      </c>
      <c r="Y1690" s="133" t="str">
        <f t="shared" si="459"/>
        <v/>
      </c>
      <c r="Z1690" s="135" t="str">
        <f t="shared" si="460"/>
        <v/>
      </c>
      <c r="AA1690" s="113"/>
      <c r="AB1690" s="113"/>
      <c r="AC1690" s="113"/>
      <c r="AD1690" s="113"/>
      <c r="AE1690" s="138"/>
      <c r="AF1690" s="138"/>
      <c r="AG1690" s="138"/>
      <c r="AH1690" s="113"/>
      <c r="AI1690" s="253" t="s">
        <v>1324</v>
      </c>
      <c r="AJ1690" s="234" t="s">
        <v>731</v>
      </c>
      <c r="AK1690" s="235">
        <v>0.04</v>
      </c>
      <c r="AL1690" s="254">
        <v>0</v>
      </c>
      <c r="AM1690" s="113" t="s">
        <v>2622</v>
      </c>
    </row>
    <row r="1691" spans="1:39" ht="12.75">
      <c r="A1691" s="114" t="str">
        <f t="shared" si="461"/>
        <v/>
      </c>
      <c r="B1691" s="115"/>
      <c r="C1691" s="116"/>
      <c r="D1691" s="116"/>
      <c r="E1691" s="146"/>
      <c r="F1691" s="146"/>
      <c r="G1691" s="147"/>
      <c r="H1691" s="117"/>
      <c r="I1691" s="118" t="str">
        <f t="shared" si="445"/>
        <v/>
      </c>
      <c r="J1691" s="119"/>
      <c r="K1691" s="120">
        <v>1</v>
      </c>
      <c r="L1691" s="121">
        <f t="shared" si="450"/>
        <v>0</v>
      </c>
      <c r="M1691" s="122" t="str">
        <f t="shared" si="446"/>
        <v/>
      </c>
      <c r="N1691" s="123" t="str">
        <f t="shared" si="447"/>
        <v/>
      </c>
      <c r="O1691" s="124" t="str">
        <f t="shared" si="451"/>
        <v/>
      </c>
      <c r="P1691" s="125" t="e">
        <f t="shared" si="448"/>
        <v>#N/A</v>
      </c>
      <c r="Q1691" s="126">
        <f t="shared" si="449"/>
        <v>0</v>
      </c>
      <c r="R1691" s="127">
        <f t="shared" si="452"/>
        <v>0</v>
      </c>
      <c r="S1691" s="132" t="str">
        <f t="shared" si="453"/>
        <v/>
      </c>
      <c r="T1691" s="133" t="str">
        <f t="shared" si="454"/>
        <v/>
      </c>
      <c r="U1691" s="133" t="str">
        <f t="shared" si="455"/>
        <v/>
      </c>
      <c r="V1691" s="133" t="str">
        <f t="shared" si="456"/>
        <v/>
      </c>
      <c r="W1691" s="133" t="str">
        <f t="shared" si="457"/>
        <v/>
      </c>
      <c r="X1691" s="134" t="str">
        <f t="shared" si="458"/>
        <v/>
      </c>
      <c r="Y1691" s="133" t="str">
        <f t="shared" si="459"/>
        <v/>
      </c>
      <c r="Z1691" s="135" t="str">
        <f t="shared" si="460"/>
        <v/>
      </c>
      <c r="AA1691" s="113"/>
      <c r="AB1691" s="113"/>
      <c r="AC1691" s="113"/>
      <c r="AD1691" s="113"/>
      <c r="AE1691" s="138"/>
      <c r="AF1691" s="138"/>
      <c r="AG1691" s="138"/>
      <c r="AH1691" s="113"/>
      <c r="AI1691" s="253" t="s">
        <v>5227</v>
      </c>
      <c r="AJ1691" s="234" t="s">
        <v>731</v>
      </c>
      <c r="AK1691" s="235">
        <v>0.04</v>
      </c>
      <c r="AL1691" s="254">
        <v>0</v>
      </c>
      <c r="AM1691" s="113" t="s">
        <v>2622</v>
      </c>
    </row>
    <row r="1692" spans="1:39" ht="12.75">
      <c r="A1692" s="114" t="str">
        <f t="shared" si="461"/>
        <v/>
      </c>
      <c r="B1692" s="115"/>
      <c r="C1692" s="116"/>
      <c r="D1692" s="116"/>
      <c r="E1692" s="146"/>
      <c r="F1692" s="146"/>
      <c r="G1692" s="147"/>
      <c r="H1692" s="117"/>
      <c r="I1692" s="118" t="str">
        <f t="shared" si="445"/>
        <v/>
      </c>
      <c r="J1692" s="119"/>
      <c r="K1692" s="120">
        <v>1</v>
      </c>
      <c r="L1692" s="121">
        <f t="shared" si="450"/>
        <v>0</v>
      </c>
      <c r="M1692" s="122" t="str">
        <f t="shared" si="446"/>
        <v/>
      </c>
      <c r="N1692" s="123" t="str">
        <f t="shared" si="447"/>
        <v/>
      </c>
      <c r="O1692" s="124" t="str">
        <f t="shared" si="451"/>
        <v/>
      </c>
      <c r="P1692" s="125" t="e">
        <f t="shared" si="448"/>
        <v>#N/A</v>
      </c>
      <c r="Q1692" s="126">
        <f t="shared" si="449"/>
        <v>0</v>
      </c>
      <c r="R1692" s="127">
        <f t="shared" si="452"/>
        <v>0</v>
      </c>
      <c r="S1692" s="132" t="str">
        <f t="shared" si="453"/>
        <v/>
      </c>
      <c r="T1692" s="133" t="str">
        <f t="shared" si="454"/>
        <v/>
      </c>
      <c r="U1692" s="133" t="str">
        <f t="shared" si="455"/>
        <v/>
      </c>
      <c r="V1692" s="133" t="str">
        <f t="shared" si="456"/>
        <v/>
      </c>
      <c r="W1692" s="133" t="str">
        <f t="shared" si="457"/>
        <v/>
      </c>
      <c r="X1692" s="134" t="str">
        <f t="shared" si="458"/>
        <v/>
      </c>
      <c r="Y1692" s="133" t="str">
        <f t="shared" si="459"/>
        <v/>
      </c>
      <c r="Z1692" s="135" t="str">
        <f t="shared" si="460"/>
        <v/>
      </c>
      <c r="AA1692" s="113"/>
      <c r="AB1692" s="113"/>
      <c r="AC1692" s="113"/>
      <c r="AD1692" s="113"/>
      <c r="AE1692" s="138"/>
      <c r="AF1692" s="138"/>
      <c r="AG1692" s="138"/>
      <c r="AH1692" s="113"/>
      <c r="AI1692" s="253" t="s">
        <v>5228</v>
      </c>
      <c r="AJ1692" s="234" t="s">
        <v>731</v>
      </c>
      <c r="AK1692" s="235">
        <v>0.04</v>
      </c>
      <c r="AL1692" s="254">
        <v>0</v>
      </c>
      <c r="AM1692" s="113" t="s">
        <v>2622</v>
      </c>
    </row>
    <row r="1693" spans="1:39" ht="12.75">
      <c r="A1693" s="114" t="str">
        <f t="shared" si="461"/>
        <v/>
      </c>
      <c r="B1693" s="115"/>
      <c r="C1693" s="116"/>
      <c r="D1693" s="116"/>
      <c r="E1693" s="146"/>
      <c r="F1693" s="146"/>
      <c r="G1693" s="147"/>
      <c r="H1693" s="117"/>
      <c r="I1693" s="118" t="str">
        <f t="shared" si="445"/>
        <v/>
      </c>
      <c r="J1693" s="119"/>
      <c r="K1693" s="120">
        <v>1</v>
      </c>
      <c r="L1693" s="121">
        <f t="shared" si="450"/>
        <v>0</v>
      </c>
      <c r="M1693" s="122" t="str">
        <f t="shared" si="446"/>
        <v/>
      </c>
      <c r="N1693" s="123" t="str">
        <f t="shared" si="447"/>
        <v/>
      </c>
      <c r="O1693" s="124" t="str">
        <f t="shared" si="451"/>
        <v/>
      </c>
      <c r="P1693" s="125" t="e">
        <f t="shared" si="448"/>
        <v>#N/A</v>
      </c>
      <c r="Q1693" s="126">
        <f t="shared" si="449"/>
        <v>0</v>
      </c>
      <c r="R1693" s="127">
        <f t="shared" si="452"/>
        <v>0</v>
      </c>
      <c r="S1693" s="132" t="str">
        <f t="shared" si="453"/>
        <v/>
      </c>
      <c r="T1693" s="133" t="str">
        <f t="shared" si="454"/>
        <v/>
      </c>
      <c r="U1693" s="133" t="str">
        <f t="shared" si="455"/>
        <v/>
      </c>
      <c r="V1693" s="133" t="str">
        <f t="shared" si="456"/>
        <v/>
      </c>
      <c r="W1693" s="133" t="str">
        <f t="shared" si="457"/>
        <v/>
      </c>
      <c r="X1693" s="134" t="str">
        <f t="shared" si="458"/>
        <v/>
      </c>
      <c r="Y1693" s="133" t="str">
        <f t="shared" si="459"/>
        <v/>
      </c>
      <c r="Z1693" s="135" t="str">
        <f t="shared" si="460"/>
        <v/>
      </c>
      <c r="AA1693" s="113"/>
      <c r="AB1693" s="113"/>
      <c r="AC1693" s="113"/>
      <c r="AD1693" s="113"/>
      <c r="AE1693" s="138"/>
      <c r="AF1693" s="138"/>
      <c r="AG1693" s="138"/>
      <c r="AH1693" s="113"/>
      <c r="AI1693" s="253" t="s">
        <v>1325</v>
      </c>
      <c r="AJ1693" s="234" t="s">
        <v>731</v>
      </c>
      <c r="AK1693" s="235">
        <v>0.04</v>
      </c>
      <c r="AL1693" s="254">
        <v>0</v>
      </c>
      <c r="AM1693" s="113" t="s">
        <v>2622</v>
      </c>
    </row>
    <row r="1694" spans="1:39" ht="12.75">
      <c r="A1694" s="114" t="str">
        <f t="shared" si="461"/>
        <v/>
      </c>
      <c r="B1694" s="115"/>
      <c r="C1694" s="116"/>
      <c r="D1694" s="116"/>
      <c r="E1694" s="146"/>
      <c r="F1694" s="146"/>
      <c r="G1694" s="147"/>
      <c r="H1694" s="117"/>
      <c r="I1694" s="118" t="str">
        <f t="shared" si="445"/>
        <v/>
      </c>
      <c r="J1694" s="119"/>
      <c r="K1694" s="120">
        <v>1</v>
      </c>
      <c r="L1694" s="121">
        <f t="shared" si="450"/>
        <v>0</v>
      </c>
      <c r="M1694" s="122" t="str">
        <f t="shared" si="446"/>
        <v/>
      </c>
      <c r="N1694" s="123" t="str">
        <f t="shared" si="447"/>
        <v/>
      </c>
      <c r="O1694" s="124" t="str">
        <f t="shared" si="451"/>
        <v/>
      </c>
      <c r="P1694" s="125" t="e">
        <f t="shared" si="448"/>
        <v>#N/A</v>
      </c>
      <c r="Q1694" s="126">
        <f t="shared" si="449"/>
        <v>0</v>
      </c>
      <c r="R1694" s="127">
        <f t="shared" si="452"/>
        <v>0</v>
      </c>
      <c r="S1694" s="132" t="str">
        <f t="shared" si="453"/>
        <v/>
      </c>
      <c r="T1694" s="133" t="str">
        <f t="shared" si="454"/>
        <v/>
      </c>
      <c r="U1694" s="133" t="str">
        <f t="shared" si="455"/>
        <v/>
      </c>
      <c r="V1694" s="133" t="str">
        <f t="shared" si="456"/>
        <v/>
      </c>
      <c r="W1694" s="133" t="str">
        <f t="shared" si="457"/>
        <v/>
      </c>
      <c r="X1694" s="134" t="str">
        <f t="shared" si="458"/>
        <v/>
      </c>
      <c r="Y1694" s="133" t="str">
        <f t="shared" si="459"/>
        <v/>
      </c>
      <c r="Z1694" s="135" t="str">
        <f t="shared" si="460"/>
        <v/>
      </c>
      <c r="AA1694" s="113"/>
      <c r="AB1694" s="113"/>
      <c r="AC1694" s="113"/>
      <c r="AD1694" s="113"/>
      <c r="AE1694" s="138"/>
      <c r="AF1694" s="138"/>
      <c r="AG1694" s="138"/>
      <c r="AH1694" s="113"/>
      <c r="AI1694" s="253" t="s">
        <v>1326</v>
      </c>
      <c r="AJ1694" s="234" t="s">
        <v>731</v>
      </c>
      <c r="AK1694" s="235">
        <v>0.04</v>
      </c>
      <c r="AL1694" s="254">
        <v>0</v>
      </c>
      <c r="AM1694" s="113" t="s">
        <v>2622</v>
      </c>
    </row>
    <row r="1695" spans="1:39" ht="12.75">
      <c r="A1695" s="114" t="str">
        <f t="shared" si="461"/>
        <v/>
      </c>
      <c r="B1695" s="115"/>
      <c r="C1695" s="116"/>
      <c r="D1695" s="116"/>
      <c r="E1695" s="146"/>
      <c r="F1695" s="146"/>
      <c r="G1695" s="147"/>
      <c r="H1695" s="117"/>
      <c r="I1695" s="118" t="str">
        <f t="shared" si="445"/>
        <v/>
      </c>
      <c r="J1695" s="119"/>
      <c r="K1695" s="120">
        <v>1</v>
      </c>
      <c r="L1695" s="121">
        <f t="shared" si="450"/>
        <v>0</v>
      </c>
      <c r="M1695" s="122" t="str">
        <f t="shared" si="446"/>
        <v/>
      </c>
      <c r="N1695" s="123" t="str">
        <f t="shared" si="447"/>
        <v/>
      </c>
      <c r="O1695" s="124" t="str">
        <f t="shared" si="451"/>
        <v/>
      </c>
      <c r="P1695" s="125" t="e">
        <f t="shared" si="448"/>
        <v>#N/A</v>
      </c>
      <c r="Q1695" s="126">
        <f t="shared" si="449"/>
        <v>0</v>
      </c>
      <c r="R1695" s="127">
        <f t="shared" si="452"/>
        <v>0</v>
      </c>
      <c r="S1695" s="132" t="str">
        <f t="shared" si="453"/>
        <v/>
      </c>
      <c r="T1695" s="133" t="str">
        <f t="shared" si="454"/>
        <v/>
      </c>
      <c r="U1695" s="133" t="str">
        <f t="shared" si="455"/>
        <v/>
      </c>
      <c r="V1695" s="133" t="str">
        <f t="shared" si="456"/>
        <v/>
      </c>
      <c r="W1695" s="133" t="str">
        <f t="shared" si="457"/>
        <v/>
      </c>
      <c r="X1695" s="134" t="str">
        <f t="shared" si="458"/>
        <v/>
      </c>
      <c r="Y1695" s="133" t="str">
        <f t="shared" si="459"/>
        <v/>
      </c>
      <c r="Z1695" s="135" t="str">
        <f t="shared" si="460"/>
        <v/>
      </c>
      <c r="AA1695" s="113"/>
      <c r="AB1695" s="113"/>
      <c r="AC1695" s="113"/>
      <c r="AD1695" s="113"/>
      <c r="AE1695" s="138"/>
      <c r="AF1695" s="138"/>
      <c r="AG1695" s="138"/>
      <c r="AH1695" s="113"/>
      <c r="AI1695" s="253" t="s">
        <v>1327</v>
      </c>
      <c r="AJ1695" s="234" t="s">
        <v>731</v>
      </c>
      <c r="AK1695" s="235">
        <v>0.04</v>
      </c>
      <c r="AL1695" s="254">
        <v>0</v>
      </c>
      <c r="AM1695" s="113" t="s">
        <v>2622</v>
      </c>
    </row>
    <row r="1696" spans="1:39" ht="12.75">
      <c r="A1696" s="114" t="str">
        <f t="shared" si="461"/>
        <v/>
      </c>
      <c r="B1696" s="115"/>
      <c r="C1696" s="116"/>
      <c r="D1696" s="116"/>
      <c r="E1696" s="146"/>
      <c r="F1696" s="146"/>
      <c r="G1696" s="147"/>
      <c r="H1696" s="117"/>
      <c r="I1696" s="118" t="str">
        <f t="shared" si="445"/>
        <v/>
      </c>
      <c r="J1696" s="119"/>
      <c r="K1696" s="120">
        <v>1</v>
      </c>
      <c r="L1696" s="121">
        <f t="shared" si="450"/>
        <v>0</v>
      </c>
      <c r="M1696" s="122" t="str">
        <f t="shared" si="446"/>
        <v/>
      </c>
      <c r="N1696" s="123" t="str">
        <f t="shared" si="447"/>
        <v/>
      </c>
      <c r="O1696" s="124" t="str">
        <f t="shared" si="451"/>
        <v/>
      </c>
      <c r="P1696" s="125" t="e">
        <f t="shared" si="448"/>
        <v>#N/A</v>
      </c>
      <c r="Q1696" s="126">
        <f t="shared" si="449"/>
        <v>0</v>
      </c>
      <c r="R1696" s="127">
        <f t="shared" si="452"/>
        <v>0</v>
      </c>
      <c r="S1696" s="132" t="str">
        <f t="shared" si="453"/>
        <v/>
      </c>
      <c r="T1696" s="133" t="str">
        <f t="shared" si="454"/>
        <v/>
      </c>
      <c r="U1696" s="133" t="str">
        <f t="shared" si="455"/>
        <v/>
      </c>
      <c r="V1696" s="133" t="str">
        <f t="shared" si="456"/>
        <v/>
      </c>
      <c r="W1696" s="133" t="str">
        <f t="shared" si="457"/>
        <v/>
      </c>
      <c r="X1696" s="134" t="str">
        <f t="shared" si="458"/>
        <v/>
      </c>
      <c r="Y1696" s="133" t="str">
        <f t="shared" si="459"/>
        <v/>
      </c>
      <c r="Z1696" s="135" t="str">
        <f t="shared" si="460"/>
        <v/>
      </c>
      <c r="AA1696" s="113"/>
      <c r="AB1696" s="113"/>
      <c r="AC1696" s="113"/>
      <c r="AD1696" s="113"/>
      <c r="AE1696" s="138"/>
      <c r="AF1696" s="138"/>
      <c r="AG1696" s="138"/>
      <c r="AH1696" s="113"/>
      <c r="AI1696" s="253" t="s">
        <v>1328</v>
      </c>
      <c r="AJ1696" s="234" t="s">
        <v>731</v>
      </c>
      <c r="AK1696" s="235">
        <v>0.04</v>
      </c>
      <c r="AL1696" s="254">
        <v>0</v>
      </c>
      <c r="AM1696" s="113" t="s">
        <v>2622</v>
      </c>
    </row>
    <row r="1697" spans="1:39" ht="12.75">
      <c r="A1697" s="114" t="str">
        <f t="shared" si="461"/>
        <v/>
      </c>
      <c r="B1697" s="115"/>
      <c r="C1697" s="116"/>
      <c r="D1697" s="116"/>
      <c r="E1697" s="146"/>
      <c r="F1697" s="146"/>
      <c r="G1697" s="147"/>
      <c r="H1697" s="117"/>
      <c r="I1697" s="118" t="str">
        <f t="shared" si="445"/>
        <v/>
      </c>
      <c r="J1697" s="119"/>
      <c r="K1697" s="120">
        <v>1</v>
      </c>
      <c r="L1697" s="121">
        <f t="shared" si="450"/>
        <v>0</v>
      </c>
      <c r="M1697" s="122" t="str">
        <f t="shared" si="446"/>
        <v/>
      </c>
      <c r="N1697" s="123" t="str">
        <f t="shared" si="447"/>
        <v/>
      </c>
      <c r="O1697" s="124" t="str">
        <f t="shared" si="451"/>
        <v/>
      </c>
      <c r="P1697" s="125" t="e">
        <f t="shared" si="448"/>
        <v>#N/A</v>
      </c>
      <c r="Q1697" s="126">
        <f t="shared" si="449"/>
        <v>0</v>
      </c>
      <c r="R1697" s="127">
        <f t="shared" si="452"/>
        <v>0</v>
      </c>
      <c r="S1697" s="132" t="str">
        <f t="shared" si="453"/>
        <v/>
      </c>
      <c r="T1697" s="133" t="str">
        <f t="shared" si="454"/>
        <v/>
      </c>
      <c r="U1697" s="133" t="str">
        <f t="shared" si="455"/>
        <v/>
      </c>
      <c r="V1697" s="133" t="str">
        <f t="shared" si="456"/>
        <v/>
      </c>
      <c r="W1697" s="133" t="str">
        <f t="shared" si="457"/>
        <v/>
      </c>
      <c r="X1697" s="134" t="str">
        <f t="shared" si="458"/>
        <v/>
      </c>
      <c r="Y1697" s="133" t="str">
        <f t="shared" si="459"/>
        <v/>
      </c>
      <c r="Z1697" s="135" t="str">
        <f t="shared" si="460"/>
        <v/>
      </c>
      <c r="AA1697" s="113"/>
      <c r="AB1697" s="113"/>
      <c r="AC1697" s="113"/>
      <c r="AD1697" s="113"/>
      <c r="AE1697" s="138"/>
      <c r="AF1697" s="138"/>
      <c r="AG1697" s="138"/>
      <c r="AH1697" s="113"/>
      <c r="AI1697" s="253" t="s">
        <v>1329</v>
      </c>
      <c r="AJ1697" s="234" t="s">
        <v>731</v>
      </c>
      <c r="AK1697" s="235">
        <v>0.04</v>
      </c>
      <c r="AL1697" s="254">
        <v>0</v>
      </c>
      <c r="AM1697" s="113" t="s">
        <v>2622</v>
      </c>
    </row>
    <row r="1698" spans="1:39" ht="12.75">
      <c r="A1698" s="114" t="str">
        <f t="shared" si="461"/>
        <v/>
      </c>
      <c r="B1698" s="115"/>
      <c r="C1698" s="116"/>
      <c r="D1698" s="116"/>
      <c r="E1698" s="146"/>
      <c r="F1698" s="146"/>
      <c r="G1698" s="147"/>
      <c r="H1698" s="117"/>
      <c r="I1698" s="118" t="str">
        <f t="shared" si="445"/>
        <v/>
      </c>
      <c r="J1698" s="119"/>
      <c r="K1698" s="120">
        <v>1</v>
      </c>
      <c r="L1698" s="121">
        <f t="shared" si="450"/>
        <v>0</v>
      </c>
      <c r="M1698" s="122" t="str">
        <f t="shared" si="446"/>
        <v/>
      </c>
      <c r="N1698" s="123" t="str">
        <f t="shared" si="447"/>
        <v/>
      </c>
      <c r="O1698" s="124" t="str">
        <f t="shared" si="451"/>
        <v/>
      </c>
      <c r="P1698" s="125" t="e">
        <f t="shared" si="448"/>
        <v>#N/A</v>
      </c>
      <c r="Q1698" s="126">
        <f t="shared" si="449"/>
        <v>0</v>
      </c>
      <c r="R1698" s="127">
        <f t="shared" si="452"/>
        <v>0</v>
      </c>
      <c r="S1698" s="132" t="str">
        <f t="shared" si="453"/>
        <v/>
      </c>
      <c r="T1698" s="133" t="str">
        <f t="shared" si="454"/>
        <v/>
      </c>
      <c r="U1698" s="133" t="str">
        <f t="shared" si="455"/>
        <v/>
      </c>
      <c r="V1698" s="133" t="str">
        <f t="shared" si="456"/>
        <v/>
      </c>
      <c r="W1698" s="133" t="str">
        <f t="shared" si="457"/>
        <v/>
      </c>
      <c r="X1698" s="134" t="str">
        <f t="shared" si="458"/>
        <v/>
      </c>
      <c r="Y1698" s="133" t="str">
        <f t="shared" si="459"/>
        <v/>
      </c>
      <c r="Z1698" s="135" t="str">
        <f t="shared" si="460"/>
        <v/>
      </c>
      <c r="AA1698" s="113"/>
      <c r="AB1698" s="113"/>
      <c r="AC1698" s="113"/>
      <c r="AD1698" s="113"/>
      <c r="AE1698" s="138"/>
      <c r="AF1698" s="138"/>
      <c r="AG1698" s="138"/>
      <c r="AH1698" s="113"/>
      <c r="AI1698" s="253" t="s">
        <v>1330</v>
      </c>
      <c r="AJ1698" s="234" t="s">
        <v>731</v>
      </c>
      <c r="AK1698" s="235">
        <v>0.04</v>
      </c>
      <c r="AL1698" s="254">
        <v>0</v>
      </c>
      <c r="AM1698" s="113" t="s">
        <v>2622</v>
      </c>
    </row>
    <row r="1699" spans="1:39" ht="12.75">
      <c r="A1699" s="114" t="str">
        <f t="shared" si="461"/>
        <v/>
      </c>
      <c r="B1699" s="115"/>
      <c r="C1699" s="116"/>
      <c r="D1699" s="116"/>
      <c r="E1699" s="146"/>
      <c r="F1699" s="146"/>
      <c r="G1699" s="147"/>
      <c r="H1699" s="117"/>
      <c r="I1699" s="118" t="str">
        <f t="shared" si="445"/>
        <v/>
      </c>
      <c r="J1699" s="119"/>
      <c r="K1699" s="120">
        <v>1</v>
      </c>
      <c r="L1699" s="121">
        <f t="shared" si="450"/>
        <v>0</v>
      </c>
      <c r="M1699" s="122" t="str">
        <f t="shared" si="446"/>
        <v/>
      </c>
      <c r="N1699" s="123" t="str">
        <f t="shared" si="447"/>
        <v/>
      </c>
      <c r="O1699" s="124" t="str">
        <f t="shared" si="451"/>
        <v/>
      </c>
      <c r="P1699" s="125" t="e">
        <f t="shared" si="448"/>
        <v>#N/A</v>
      </c>
      <c r="Q1699" s="126">
        <f t="shared" si="449"/>
        <v>0</v>
      </c>
      <c r="R1699" s="127">
        <f t="shared" si="452"/>
        <v>0</v>
      </c>
      <c r="S1699" s="132" t="str">
        <f t="shared" si="453"/>
        <v/>
      </c>
      <c r="T1699" s="133" t="str">
        <f t="shared" si="454"/>
        <v/>
      </c>
      <c r="U1699" s="133" t="str">
        <f t="shared" si="455"/>
        <v/>
      </c>
      <c r="V1699" s="133" t="str">
        <f t="shared" si="456"/>
        <v/>
      </c>
      <c r="W1699" s="133" t="str">
        <f t="shared" si="457"/>
        <v/>
      </c>
      <c r="X1699" s="134" t="str">
        <f t="shared" si="458"/>
        <v/>
      </c>
      <c r="Y1699" s="133" t="str">
        <f t="shared" si="459"/>
        <v/>
      </c>
      <c r="Z1699" s="135" t="str">
        <f t="shared" si="460"/>
        <v/>
      </c>
      <c r="AA1699" s="113"/>
      <c r="AB1699" s="113"/>
      <c r="AC1699" s="113"/>
      <c r="AD1699" s="113"/>
      <c r="AE1699" s="138"/>
      <c r="AF1699" s="138"/>
      <c r="AG1699" s="138"/>
      <c r="AH1699" s="113"/>
      <c r="AI1699" s="253" t="s">
        <v>1331</v>
      </c>
      <c r="AJ1699" s="234" t="s">
        <v>731</v>
      </c>
      <c r="AK1699" s="235">
        <v>0.04</v>
      </c>
      <c r="AL1699" s="254">
        <v>0</v>
      </c>
      <c r="AM1699" s="113" t="s">
        <v>2622</v>
      </c>
    </row>
    <row r="1700" spans="1:39" ht="12.75">
      <c r="A1700" s="114" t="str">
        <f t="shared" si="461"/>
        <v/>
      </c>
      <c r="B1700" s="115"/>
      <c r="C1700" s="116"/>
      <c r="D1700" s="116"/>
      <c r="E1700" s="146"/>
      <c r="F1700" s="146"/>
      <c r="G1700" s="147"/>
      <c r="H1700" s="117"/>
      <c r="I1700" s="118" t="str">
        <f t="shared" si="445"/>
        <v/>
      </c>
      <c r="J1700" s="119"/>
      <c r="K1700" s="120">
        <v>1</v>
      </c>
      <c r="L1700" s="121">
        <f t="shared" si="450"/>
        <v>0</v>
      </c>
      <c r="M1700" s="122" t="str">
        <f t="shared" si="446"/>
        <v/>
      </c>
      <c r="N1700" s="123" t="str">
        <f t="shared" si="447"/>
        <v/>
      </c>
      <c r="O1700" s="124" t="str">
        <f t="shared" si="451"/>
        <v/>
      </c>
      <c r="P1700" s="125" t="e">
        <f t="shared" si="448"/>
        <v>#N/A</v>
      </c>
      <c r="Q1700" s="126">
        <f t="shared" si="449"/>
        <v>0</v>
      </c>
      <c r="R1700" s="127">
        <f t="shared" si="452"/>
        <v>0</v>
      </c>
      <c r="S1700" s="132" t="str">
        <f t="shared" si="453"/>
        <v/>
      </c>
      <c r="T1700" s="133" t="str">
        <f t="shared" si="454"/>
        <v/>
      </c>
      <c r="U1700" s="133" t="str">
        <f t="shared" si="455"/>
        <v/>
      </c>
      <c r="V1700" s="133" t="str">
        <f t="shared" si="456"/>
        <v/>
      </c>
      <c r="W1700" s="133" t="str">
        <f t="shared" si="457"/>
        <v/>
      </c>
      <c r="X1700" s="134" t="str">
        <f t="shared" si="458"/>
        <v/>
      </c>
      <c r="Y1700" s="133" t="str">
        <f t="shared" si="459"/>
        <v/>
      </c>
      <c r="Z1700" s="135" t="str">
        <f t="shared" si="460"/>
        <v/>
      </c>
      <c r="AA1700" s="113"/>
      <c r="AB1700" s="113"/>
      <c r="AC1700" s="113"/>
      <c r="AD1700" s="113"/>
      <c r="AE1700" s="138"/>
      <c r="AF1700" s="138"/>
      <c r="AG1700" s="138"/>
      <c r="AH1700" s="113"/>
      <c r="AI1700" s="253" t="s">
        <v>1332</v>
      </c>
      <c r="AJ1700" s="234" t="s">
        <v>731</v>
      </c>
      <c r="AK1700" s="235">
        <v>0.04</v>
      </c>
      <c r="AL1700" s="254">
        <v>0</v>
      </c>
      <c r="AM1700" s="113" t="s">
        <v>2622</v>
      </c>
    </row>
    <row r="1701" spans="1:39" ht="12.75">
      <c r="A1701" s="114" t="str">
        <f t="shared" si="461"/>
        <v/>
      </c>
      <c r="B1701" s="115"/>
      <c r="C1701" s="116"/>
      <c r="D1701" s="116"/>
      <c r="E1701" s="146"/>
      <c r="F1701" s="146"/>
      <c r="G1701" s="147"/>
      <c r="H1701" s="117"/>
      <c r="I1701" s="118" t="str">
        <f t="shared" si="445"/>
        <v/>
      </c>
      <c r="J1701" s="119"/>
      <c r="K1701" s="120">
        <v>1</v>
      </c>
      <c r="L1701" s="121">
        <f t="shared" si="450"/>
        <v>0</v>
      </c>
      <c r="M1701" s="122" t="str">
        <f t="shared" si="446"/>
        <v/>
      </c>
      <c r="N1701" s="123" t="str">
        <f t="shared" si="447"/>
        <v/>
      </c>
      <c r="O1701" s="124" t="str">
        <f t="shared" si="451"/>
        <v/>
      </c>
      <c r="P1701" s="125" t="e">
        <f t="shared" si="448"/>
        <v>#N/A</v>
      </c>
      <c r="Q1701" s="126">
        <f t="shared" si="449"/>
        <v>0</v>
      </c>
      <c r="R1701" s="127">
        <f t="shared" si="452"/>
        <v>0</v>
      </c>
      <c r="S1701" s="132" t="str">
        <f t="shared" si="453"/>
        <v/>
      </c>
      <c r="T1701" s="133" t="str">
        <f t="shared" si="454"/>
        <v/>
      </c>
      <c r="U1701" s="133" t="str">
        <f t="shared" si="455"/>
        <v/>
      </c>
      <c r="V1701" s="133" t="str">
        <f t="shared" si="456"/>
        <v/>
      </c>
      <c r="W1701" s="133" t="str">
        <f t="shared" si="457"/>
        <v/>
      </c>
      <c r="X1701" s="134" t="str">
        <f t="shared" si="458"/>
        <v/>
      </c>
      <c r="Y1701" s="133" t="str">
        <f t="shared" si="459"/>
        <v/>
      </c>
      <c r="Z1701" s="135" t="str">
        <f t="shared" si="460"/>
        <v/>
      </c>
      <c r="AA1701" s="113"/>
      <c r="AB1701" s="113"/>
      <c r="AC1701" s="113"/>
      <c r="AD1701" s="113"/>
      <c r="AE1701" s="138"/>
      <c r="AF1701" s="138"/>
      <c r="AG1701" s="138"/>
      <c r="AH1701" s="113"/>
      <c r="AI1701" s="253" t="s">
        <v>1333</v>
      </c>
      <c r="AJ1701" s="234" t="s">
        <v>731</v>
      </c>
      <c r="AK1701" s="235">
        <v>0.04</v>
      </c>
      <c r="AL1701" s="254">
        <v>0</v>
      </c>
      <c r="AM1701" s="113" t="s">
        <v>2622</v>
      </c>
    </row>
    <row r="1702" spans="1:39" ht="12.75">
      <c r="A1702" s="114" t="str">
        <f t="shared" si="461"/>
        <v/>
      </c>
      <c r="B1702" s="115"/>
      <c r="C1702" s="116"/>
      <c r="D1702" s="116"/>
      <c r="E1702" s="146"/>
      <c r="F1702" s="146"/>
      <c r="G1702" s="147"/>
      <c r="H1702" s="117"/>
      <c r="I1702" s="118" t="str">
        <f t="shared" si="445"/>
        <v/>
      </c>
      <c r="J1702" s="119"/>
      <c r="K1702" s="120">
        <v>1</v>
      </c>
      <c r="L1702" s="121">
        <f t="shared" si="450"/>
        <v>0</v>
      </c>
      <c r="M1702" s="122" t="str">
        <f t="shared" si="446"/>
        <v/>
      </c>
      <c r="N1702" s="123" t="str">
        <f t="shared" si="447"/>
        <v/>
      </c>
      <c r="O1702" s="124" t="str">
        <f t="shared" si="451"/>
        <v/>
      </c>
      <c r="P1702" s="125" t="e">
        <f t="shared" si="448"/>
        <v>#N/A</v>
      </c>
      <c r="Q1702" s="126">
        <f t="shared" si="449"/>
        <v>0</v>
      </c>
      <c r="R1702" s="127">
        <f t="shared" si="452"/>
        <v>0</v>
      </c>
      <c r="S1702" s="132" t="str">
        <f t="shared" si="453"/>
        <v/>
      </c>
      <c r="T1702" s="133" t="str">
        <f t="shared" si="454"/>
        <v/>
      </c>
      <c r="U1702" s="133" t="str">
        <f t="shared" si="455"/>
        <v/>
      </c>
      <c r="V1702" s="133" t="str">
        <f t="shared" si="456"/>
        <v/>
      </c>
      <c r="W1702" s="133" t="str">
        <f t="shared" si="457"/>
        <v/>
      </c>
      <c r="X1702" s="134" t="str">
        <f t="shared" si="458"/>
        <v/>
      </c>
      <c r="Y1702" s="133" t="str">
        <f t="shared" si="459"/>
        <v/>
      </c>
      <c r="Z1702" s="135" t="str">
        <f t="shared" si="460"/>
        <v/>
      </c>
      <c r="AA1702" s="113"/>
      <c r="AB1702" s="113"/>
      <c r="AC1702" s="113"/>
      <c r="AD1702" s="113"/>
      <c r="AE1702" s="138"/>
      <c r="AF1702" s="138"/>
      <c r="AG1702" s="138"/>
      <c r="AH1702" s="113"/>
      <c r="AI1702" s="253" t="s">
        <v>1334</v>
      </c>
      <c r="AJ1702" s="234" t="s">
        <v>731</v>
      </c>
      <c r="AK1702" s="235">
        <v>0.04</v>
      </c>
      <c r="AL1702" s="254">
        <v>0</v>
      </c>
      <c r="AM1702" s="113" t="s">
        <v>2622</v>
      </c>
    </row>
    <row r="1703" spans="1:39" ht="12.75">
      <c r="A1703" s="114" t="str">
        <f t="shared" si="461"/>
        <v/>
      </c>
      <c r="B1703" s="115"/>
      <c r="C1703" s="116"/>
      <c r="D1703" s="116"/>
      <c r="E1703" s="146"/>
      <c r="F1703" s="146"/>
      <c r="G1703" s="147"/>
      <c r="H1703" s="117"/>
      <c r="I1703" s="118" t="str">
        <f t="shared" si="445"/>
        <v/>
      </c>
      <c r="J1703" s="119"/>
      <c r="K1703" s="120">
        <v>1</v>
      </c>
      <c r="L1703" s="121">
        <f t="shared" si="450"/>
        <v>0</v>
      </c>
      <c r="M1703" s="122" t="str">
        <f t="shared" si="446"/>
        <v/>
      </c>
      <c r="N1703" s="123" t="str">
        <f t="shared" si="447"/>
        <v/>
      </c>
      <c r="O1703" s="124" t="str">
        <f t="shared" si="451"/>
        <v/>
      </c>
      <c r="P1703" s="125" t="e">
        <f t="shared" si="448"/>
        <v>#N/A</v>
      </c>
      <c r="Q1703" s="126">
        <f t="shared" si="449"/>
        <v>0</v>
      </c>
      <c r="R1703" s="127">
        <f t="shared" si="452"/>
        <v>0</v>
      </c>
      <c r="S1703" s="132" t="str">
        <f t="shared" si="453"/>
        <v/>
      </c>
      <c r="T1703" s="133" t="str">
        <f t="shared" si="454"/>
        <v/>
      </c>
      <c r="U1703" s="133" t="str">
        <f t="shared" si="455"/>
        <v/>
      </c>
      <c r="V1703" s="133" t="str">
        <f t="shared" si="456"/>
        <v/>
      </c>
      <c r="W1703" s="133" t="str">
        <f t="shared" si="457"/>
        <v/>
      </c>
      <c r="X1703" s="134" t="str">
        <f t="shared" si="458"/>
        <v/>
      </c>
      <c r="Y1703" s="133" t="str">
        <f t="shared" si="459"/>
        <v/>
      </c>
      <c r="Z1703" s="135" t="str">
        <f t="shared" si="460"/>
        <v/>
      </c>
      <c r="AA1703" s="113"/>
      <c r="AB1703" s="113"/>
      <c r="AC1703" s="113"/>
      <c r="AD1703" s="113"/>
      <c r="AE1703" s="138"/>
      <c r="AF1703" s="138"/>
      <c r="AG1703" s="138"/>
      <c r="AH1703" s="113"/>
      <c r="AI1703" s="253" t="s">
        <v>1335</v>
      </c>
      <c r="AJ1703" s="234" t="s">
        <v>731</v>
      </c>
      <c r="AK1703" s="235">
        <v>0.04</v>
      </c>
      <c r="AL1703" s="254">
        <v>0</v>
      </c>
      <c r="AM1703" s="113" t="s">
        <v>2622</v>
      </c>
    </row>
    <row r="1704" spans="1:39" ht="12.75">
      <c r="A1704" s="114" t="str">
        <f t="shared" si="461"/>
        <v/>
      </c>
      <c r="B1704" s="115"/>
      <c r="C1704" s="116"/>
      <c r="D1704" s="116"/>
      <c r="E1704" s="146"/>
      <c r="F1704" s="146"/>
      <c r="G1704" s="147"/>
      <c r="H1704" s="117"/>
      <c r="I1704" s="118" t="str">
        <f t="shared" si="445"/>
        <v/>
      </c>
      <c r="J1704" s="119"/>
      <c r="K1704" s="120">
        <v>1</v>
      </c>
      <c r="L1704" s="121">
        <f t="shared" si="450"/>
        <v>0</v>
      </c>
      <c r="M1704" s="122" t="str">
        <f t="shared" si="446"/>
        <v/>
      </c>
      <c r="N1704" s="123" t="str">
        <f t="shared" si="447"/>
        <v/>
      </c>
      <c r="O1704" s="124" t="str">
        <f t="shared" si="451"/>
        <v/>
      </c>
      <c r="P1704" s="125" t="e">
        <f t="shared" si="448"/>
        <v>#N/A</v>
      </c>
      <c r="Q1704" s="126">
        <f t="shared" si="449"/>
        <v>0</v>
      </c>
      <c r="R1704" s="127">
        <f t="shared" si="452"/>
        <v>0</v>
      </c>
      <c r="S1704" s="132" t="str">
        <f t="shared" si="453"/>
        <v/>
      </c>
      <c r="T1704" s="133" t="str">
        <f t="shared" si="454"/>
        <v/>
      </c>
      <c r="U1704" s="133" t="str">
        <f t="shared" si="455"/>
        <v/>
      </c>
      <c r="V1704" s="133" t="str">
        <f t="shared" si="456"/>
        <v/>
      </c>
      <c r="W1704" s="133" t="str">
        <f t="shared" si="457"/>
        <v/>
      </c>
      <c r="X1704" s="134" t="str">
        <f t="shared" si="458"/>
        <v/>
      </c>
      <c r="Y1704" s="133" t="str">
        <f t="shared" si="459"/>
        <v/>
      </c>
      <c r="Z1704" s="135" t="str">
        <f t="shared" si="460"/>
        <v/>
      </c>
      <c r="AA1704" s="113"/>
      <c r="AB1704" s="113"/>
      <c r="AC1704" s="113"/>
      <c r="AD1704" s="113"/>
      <c r="AE1704" s="138"/>
      <c r="AF1704" s="138"/>
      <c r="AG1704" s="138"/>
      <c r="AH1704" s="113"/>
      <c r="AI1704" s="253" t="s">
        <v>1336</v>
      </c>
      <c r="AJ1704" s="234" t="s">
        <v>731</v>
      </c>
      <c r="AK1704" s="235">
        <v>0.04</v>
      </c>
      <c r="AL1704" s="254">
        <v>0</v>
      </c>
      <c r="AM1704" s="113" t="s">
        <v>2622</v>
      </c>
    </row>
    <row r="1705" spans="1:39" ht="12.75">
      <c r="A1705" s="114" t="str">
        <f t="shared" si="461"/>
        <v/>
      </c>
      <c r="B1705" s="115"/>
      <c r="C1705" s="116"/>
      <c r="D1705" s="116"/>
      <c r="E1705" s="146"/>
      <c r="F1705" s="146"/>
      <c r="G1705" s="147"/>
      <c r="H1705" s="117"/>
      <c r="I1705" s="118" t="str">
        <f t="shared" si="445"/>
        <v/>
      </c>
      <c r="J1705" s="119"/>
      <c r="K1705" s="120">
        <v>1</v>
      </c>
      <c r="L1705" s="121">
        <f t="shared" si="450"/>
        <v>0</v>
      </c>
      <c r="M1705" s="122" t="str">
        <f t="shared" si="446"/>
        <v/>
      </c>
      <c r="N1705" s="123" t="str">
        <f t="shared" si="447"/>
        <v/>
      </c>
      <c r="O1705" s="124" t="str">
        <f t="shared" si="451"/>
        <v/>
      </c>
      <c r="P1705" s="125" t="e">
        <f t="shared" si="448"/>
        <v>#N/A</v>
      </c>
      <c r="Q1705" s="126">
        <f t="shared" si="449"/>
        <v>0</v>
      </c>
      <c r="R1705" s="127">
        <f t="shared" si="452"/>
        <v>0</v>
      </c>
      <c r="S1705" s="132" t="str">
        <f t="shared" si="453"/>
        <v/>
      </c>
      <c r="T1705" s="133" t="str">
        <f t="shared" si="454"/>
        <v/>
      </c>
      <c r="U1705" s="133" t="str">
        <f t="shared" si="455"/>
        <v/>
      </c>
      <c r="V1705" s="133" t="str">
        <f t="shared" si="456"/>
        <v/>
      </c>
      <c r="W1705" s="133" t="str">
        <f t="shared" si="457"/>
        <v/>
      </c>
      <c r="X1705" s="134" t="str">
        <f t="shared" si="458"/>
        <v/>
      </c>
      <c r="Y1705" s="133" t="str">
        <f t="shared" si="459"/>
        <v/>
      </c>
      <c r="Z1705" s="135" t="str">
        <f t="shared" si="460"/>
        <v/>
      </c>
      <c r="AA1705" s="113"/>
      <c r="AB1705" s="113"/>
      <c r="AC1705" s="113"/>
      <c r="AD1705" s="113"/>
      <c r="AE1705" s="138"/>
      <c r="AF1705" s="138"/>
      <c r="AG1705" s="138"/>
      <c r="AH1705" s="113"/>
      <c r="AI1705" s="253" t="s">
        <v>1337</v>
      </c>
      <c r="AJ1705" s="234" t="s">
        <v>731</v>
      </c>
      <c r="AK1705" s="235">
        <v>0.04</v>
      </c>
      <c r="AL1705" s="254">
        <v>0</v>
      </c>
      <c r="AM1705" s="113" t="s">
        <v>2622</v>
      </c>
    </row>
    <row r="1706" spans="1:39" ht="12.75">
      <c r="A1706" s="114" t="str">
        <f t="shared" si="461"/>
        <v/>
      </c>
      <c r="B1706" s="115"/>
      <c r="C1706" s="116"/>
      <c r="D1706" s="116"/>
      <c r="E1706" s="146"/>
      <c r="F1706" s="146"/>
      <c r="G1706" s="147"/>
      <c r="H1706" s="117"/>
      <c r="I1706" s="118" t="str">
        <f t="shared" si="445"/>
        <v/>
      </c>
      <c r="J1706" s="119"/>
      <c r="K1706" s="120">
        <v>1</v>
      </c>
      <c r="L1706" s="121">
        <f t="shared" si="450"/>
        <v>0</v>
      </c>
      <c r="M1706" s="122" t="str">
        <f t="shared" si="446"/>
        <v/>
      </c>
      <c r="N1706" s="123" t="str">
        <f t="shared" si="447"/>
        <v/>
      </c>
      <c r="O1706" s="124" t="str">
        <f t="shared" si="451"/>
        <v/>
      </c>
      <c r="P1706" s="125" t="e">
        <f t="shared" si="448"/>
        <v>#N/A</v>
      </c>
      <c r="Q1706" s="126">
        <f t="shared" si="449"/>
        <v>0</v>
      </c>
      <c r="R1706" s="127">
        <f t="shared" si="452"/>
        <v>0</v>
      </c>
      <c r="S1706" s="132" t="str">
        <f t="shared" si="453"/>
        <v/>
      </c>
      <c r="T1706" s="133" t="str">
        <f t="shared" si="454"/>
        <v/>
      </c>
      <c r="U1706" s="133" t="str">
        <f t="shared" si="455"/>
        <v/>
      </c>
      <c r="V1706" s="133" t="str">
        <f t="shared" si="456"/>
        <v/>
      </c>
      <c r="W1706" s="133" t="str">
        <f t="shared" si="457"/>
        <v/>
      </c>
      <c r="X1706" s="134" t="str">
        <f t="shared" si="458"/>
        <v/>
      </c>
      <c r="Y1706" s="133" t="str">
        <f t="shared" si="459"/>
        <v/>
      </c>
      <c r="Z1706" s="135" t="str">
        <f t="shared" si="460"/>
        <v/>
      </c>
      <c r="AA1706" s="113"/>
      <c r="AB1706" s="113"/>
      <c r="AC1706" s="113"/>
      <c r="AD1706" s="113"/>
      <c r="AE1706" s="138"/>
      <c r="AF1706" s="138"/>
      <c r="AG1706" s="138"/>
      <c r="AH1706" s="113"/>
      <c r="AI1706" s="253" t="s">
        <v>1338</v>
      </c>
      <c r="AJ1706" s="234" t="s">
        <v>731</v>
      </c>
      <c r="AK1706" s="235">
        <v>0.04</v>
      </c>
      <c r="AL1706" s="254">
        <v>0</v>
      </c>
      <c r="AM1706" s="113" t="s">
        <v>2622</v>
      </c>
    </row>
    <row r="1707" spans="1:39" ht="12.75">
      <c r="A1707" s="114" t="str">
        <f t="shared" si="461"/>
        <v/>
      </c>
      <c r="B1707" s="115"/>
      <c r="C1707" s="116"/>
      <c r="D1707" s="116"/>
      <c r="E1707" s="146"/>
      <c r="F1707" s="146"/>
      <c r="G1707" s="147"/>
      <c r="H1707" s="117"/>
      <c r="I1707" s="118" t="str">
        <f t="shared" si="445"/>
        <v/>
      </c>
      <c r="J1707" s="119"/>
      <c r="K1707" s="120">
        <v>1</v>
      </c>
      <c r="L1707" s="121">
        <f t="shared" si="450"/>
        <v>0</v>
      </c>
      <c r="M1707" s="122" t="str">
        <f t="shared" si="446"/>
        <v/>
      </c>
      <c r="N1707" s="123" t="str">
        <f t="shared" si="447"/>
        <v/>
      </c>
      <c r="O1707" s="124" t="str">
        <f t="shared" si="451"/>
        <v/>
      </c>
      <c r="P1707" s="125" t="e">
        <f t="shared" si="448"/>
        <v>#N/A</v>
      </c>
      <c r="Q1707" s="126">
        <f t="shared" si="449"/>
        <v>0</v>
      </c>
      <c r="R1707" s="127">
        <f t="shared" si="452"/>
        <v>0</v>
      </c>
      <c r="S1707" s="132" t="str">
        <f t="shared" si="453"/>
        <v/>
      </c>
      <c r="T1707" s="133" t="str">
        <f t="shared" si="454"/>
        <v/>
      </c>
      <c r="U1707" s="133" t="str">
        <f t="shared" si="455"/>
        <v/>
      </c>
      <c r="V1707" s="133" t="str">
        <f t="shared" si="456"/>
        <v/>
      </c>
      <c r="W1707" s="133" t="str">
        <f t="shared" si="457"/>
        <v/>
      </c>
      <c r="X1707" s="134" t="str">
        <f t="shared" si="458"/>
        <v/>
      </c>
      <c r="Y1707" s="133" t="str">
        <f t="shared" si="459"/>
        <v/>
      </c>
      <c r="Z1707" s="135" t="str">
        <f t="shared" si="460"/>
        <v/>
      </c>
      <c r="AA1707" s="113"/>
      <c r="AB1707" s="113"/>
      <c r="AC1707" s="113"/>
      <c r="AD1707" s="113"/>
      <c r="AE1707" s="138"/>
      <c r="AF1707" s="138"/>
      <c r="AG1707" s="138"/>
      <c r="AH1707" s="113"/>
      <c r="AI1707" s="253" t="s">
        <v>1339</v>
      </c>
      <c r="AJ1707" s="234" t="s">
        <v>731</v>
      </c>
      <c r="AK1707" s="235">
        <v>0.04</v>
      </c>
      <c r="AL1707" s="254">
        <v>0</v>
      </c>
      <c r="AM1707" s="113" t="s">
        <v>2622</v>
      </c>
    </row>
    <row r="1708" spans="1:39" ht="12.75">
      <c r="A1708" s="114" t="str">
        <f t="shared" si="461"/>
        <v/>
      </c>
      <c r="B1708" s="115"/>
      <c r="C1708" s="116"/>
      <c r="D1708" s="116"/>
      <c r="E1708" s="146"/>
      <c r="F1708" s="146"/>
      <c r="G1708" s="147"/>
      <c r="H1708" s="117"/>
      <c r="I1708" s="118" t="str">
        <f t="shared" si="445"/>
        <v/>
      </c>
      <c r="J1708" s="119"/>
      <c r="K1708" s="120">
        <v>1</v>
      </c>
      <c r="L1708" s="121">
        <f t="shared" si="450"/>
        <v>0</v>
      </c>
      <c r="M1708" s="122" t="str">
        <f t="shared" si="446"/>
        <v/>
      </c>
      <c r="N1708" s="123" t="str">
        <f t="shared" si="447"/>
        <v/>
      </c>
      <c r="O1708" s="124" t="str">
        <f t="shared" si="451"/>
        <v/>
      </c>
      <c r="P1708" s="125" t="e">
        <f t="shared" si="448"/>
        <v>#N/A</v>
      </c>
      <c r="Q1708" s="126">
        <f t="shared" si="449"/>
        <v>0</v>
      </c>
      <c r="R1708" s="127">
        <f t="shared" si="452"/>
        <v>0</v>
      </c>
      <c r="S1708" s="132" t="str">
        <f t="shared" si="453"/>
        <v/>
      </c>
      <c r="T1708" s="133" t="str">
        <f t="shared" si="454"/>
        <v/>
      </c>
      <c r="U1708" s="133" t="str">
        <f t="shared" si="455"/>
        <v/>
      </c>
      <c r="V1708" s="133" t="str">
        <f t="shared" si="456"/>
        <v/>
      </c>
      <c r="W1708" s="133" t="str">
        <f t="shared" si="457"/>
        <v/>
      </c>
      <c r="X1708" s="134" t="str">
        <f t="shared" si="458"/>
        <v/>
      </c>
      <c r="Y1708" s="133" t="str">
        <f t="shared" si="459"/>
        <v/>
      </c>
      <c r="Z1708" s="135" t="str">
        <f t="shared" si="460"/>
        <v/>
      </c>
      <c r="AA1708" s="113"/>
      <c r="AB1708" s="113"/>
      <c r="AC1708" s="113"/>
      <c r="AD1708" s="113"/>
      <c r="AE1708" s="138"/>
      <c r="AF1708" s="138"/>
      <c r="AG1708" s="138"/>
      <c r="AH1708" s="113"/>
      <c r="AI1708" s="253" t="s">
        <v>4076</v>
      </c>
      <c r="AJ1708" s="234" t="s">
        <v>731</v>
      </c>
      <c r="AK1708" s="235">
        <v>0.04</v>
      </c>
      <c r="AL1708" s="254">
        <v>0</v>
      </c>
      <c r="AM1708" s="113" t="s">
        <v>2622</v>
      </c>
    </row>
    <row r="1709" spans="1:39" ht="12.75">
      <c r="A1709" s="114" t="str">
        <f t="shared" si="461"/>
        <v/>
      </c>
      <c r="B1709" s="115"/>
      <c r="C1709" s="116"/>
      <c r="D1709" s="116"/>
      <c r="E1709" s="146"/>
      <c r="F1709" s="146"/>
      <c r="G1709" s="147"/>
      <c r="H1709" s="117"/>
      <c r="I1709" s="118" t="str">
        <f t="shared" si="445"/>
        <v/>
      </c>
      <c r="J1709" s="119"/>
      <c r="K1709" s="120">
        <v>1</v>
      </c>
      <c r="L1709" s="121">
        <f t="shared" si="450"/>
        <v>0</v>
      </c>
      <c r="M1709" s="122" t="str">
        <f t="shared" si="446"/>
        <v/>
      </c>
      <c r="N1709" s="123" t="str">
        <f t="shared" si="447"/>
        <v/>
      </c>
      <c r="O1709" s="124" t="str">
        <f t="shared" si="451"/>
        <v/>
      </c>
      <c r="P1709" s="125" t="e">
        <f t="shared" si="448"/>
        <v>#N/A</v>
      </c>
      <c r="Q1709" s="126">
        <f t="shared" si="449"/>
        <v>0</v>
      </c>
      <c r="R1709" s="127">
        <f t="shared" si="452"/>
        <v>0</v>
      </c>
      <c r="S1709" s="132" t="str">
        <f t="shared" si="453"/>
        <v/>
      </c>
      <c r="T1709" s="133" t="str">
        <f t="shared" si="454"/>
        <v/>
      </c>
      <c r="U1709" s="133" t="str">
        <f t="shared" si="455"/>
        <v/>
      </c>
      <c r="V1709" s="133" t="str">
        <f t="shared" si="456"/>
        <v/>
      </c>
      <c r="W1709" s="133" t="str">
        <f t="shared" si="457"/>
        <v/>
      </c>
      <c r="X1709" s="134" t="str">
        <f t="shared" si="458"/>
        <v/>
      </c>
      <c r="Y1709" s="133" t="str">
        <f t="shared" si="459"/>
        <v/>
      </c>
      <c r="Z1709" s="135" t="str">
        <f t="shared" si="460"/>
        <v/>
      </c>
      <c r="AA1709" s="113"/>
      <c r="AB1709" s="113"/>
      <c r="AC1709" s="113"/>
      <c r="AD1709" s="113"/>
      <c r="AE1709" s="138"/>
      <c r="AF1709" s="138"/>
      <c r="AG1709" s="138"/>
      <c r="AH1709" s="113"/>
      <c r="AI1709" s="253" t="s">
        <v>4077</v>
      </c>
      <c r="AJ1709" s="234" t="s">
        <v>731</v>
      </c>
      <c r="AK1709" s="235">
        <v>0.04</v>
      </c>
      <c r="AL1709" s="254">
        <v>0</v>
      </c>
      <c r="AM1709" s="113" t="s">
        <v>2622</v>
      </c>
    </row>
    <row r="1710" spans="1:39" ht="12.75">
      <c r="A1710" s="114" t="str">
        <f t="shared" si="461"/>
        <v/>
      </c>
      <c r="B1710" s="115"/>
      <c r="C1710" s="116"/>
      <c r="D1710" s="116"/>
      <c r="E1710" s="146"/>
      <c r="F1710" s="146"/>
      <c r="G1710" s="147"/>
      <c r="H1710" s="117"/>
      <c r="I1710" s="118" t="str">
        <f t="shared" si="445"/>
        <v/>
      </c>
      <c r="J1710" s="119"/>
      <c r="K1710" s="120">
        <v>1</v>
      </c>
      <c r="L1710" s="121">
        <f t="shared" si="450"/>
        <v>0</v>
      </c>
      <c r="M1710" s="122" t="str">
        <f t="shared" si="446"/>
        <v/>
      </c>
      <c r="N1710" s="123" t="str">
        <f t="shared" si="447"/>
        <v/>
      </c>
      <c r="O1710" s="124" t="str">
        <f t="shared" si="451"/>
        <v/>
      </c>
      <c r="P1710" s="125" t="e">
        <f t="shared" si="448"/>
        <v>#N/A</v>
      </c>
      <c r="Q1710" s="126">
        <f t="shared" si="449"/>
        <v>0</v>
      </c>
      <c r="R1710" s="127">
        <f t="shared" si="452"/>
        <v>0</v>
      </c>
      <c r="S1710" s="132" t="str">
        <f t="shared" si="453"/>
        <v/>
      </c>
      <c r="T1710" s="133" t="str">
        <f t="shared" si="454"/>
        <v/>
      </c>
      <c r="U1710" s="133" t="str">
        <f t="shared" si="455"/>
        <v/>
      </c>
      <c r="V1710" s="133" t="str">
        <f t="shared" si="456"/>
        <v/>
      </c>
      <c r="W1710" s="133" t="str">
        <f t="shared" si="457"/>
        <v/>
      </c>
      <c r="X1710" s="134" t="str">
        <f t="shared" si="458"/>
        <v/>
      </c>
      <c r="Y1710" s="133" t="str">
        <f t="shared" si="459"/>
        <v/>
      </c>
      <c r="Z1710" s="135" t="str">
        <f t="shared" si="460"/>
        <v/>
      </c>
      <c r="AA1710" s="113"/>
      <c r="AB1710" s="113"/>
      <c r="AC1710" s="113"/>
      <c r="AD1710" s="113"/>
      <c r="AE1710" s="138"/>
      <c r="AF1710" s="138"/>
      <c r="AG1710" s="138"/>
      <c r="AH1710" s="113"/>
      <c r="AI1710" s="253" t="s">
        <v>5229</v>
      </c>
      <c r="AJ1710" s="234" t="s">
        <v>731</v>
      </c>
      <c r="AK1710" s="235">
        <v>0.04</v>
      </c>
      <c r="AL1710" s="254">
        <v>0</v>
      </c>
      <c r="AM1710" s="113" t="s">
        <v>2622</v>
      </c>
    </row>
    <row r="1711" spans="1:39" ht="12.75">
      <c r="A1711" s="114" t="str">
        <f t="shared" si="461"/>
        <v/>
      </c>
      <c r="B1711" s="115"/>
      <c r="C1711" s="116"/>
      <c r="D1711" s="116"/>
      <c r="E1711" s="146"/>
      <c r="F1711" s="146"/>
      <c r="G1711" s="147"/>
      <c r="H1711" s="117"/>
      <c r="I1711" s="118" t="str">
        <f t="shared" si="445"/>
        <v/>
      </c>
      <c r="J1711" s="119"/>
      <c r="K1711" s="120">
        <v>1</v>
      </c>
      <c r="L1711" s="121">
        <f t="shared" si="450"/>
        <v>0</v>
      </c>
      <c r="M1711" s="122" t="str">
        <f t="shared" si="446"/>
        <v/>
      </c>
      <c r="N1711" s="123" t="str">
        <f t="shared" si="447"/>
        <v/>
      </c>
      <c r="O1711" s="124" t="str">
        <f t="shared" si="451"/>
        <v/>
      </c>
      <c r="P1711" s="125" t="e">
        <f t="shared" si="448"/>
        <v>#N/A</v>
      </c>
      <c r="Q1711" s="126">
        <f t="shared" si="449"/>
        <v>0</v>
      </c>
      <c r="R1711" s="127">
        <f t="shared" si="452"/>
        <v>0</v>
      </c>
      <c r="S1711" s="132" t="str">
        <f t="shared" si="453"/>
        <v/>
      </c>
      <c r="T1711" s="133" t="str">
        <f t="shared" si="454"/>
        <v/>
      </c>
      <c r="U1711" s="133" t="str">
        <f t="shared" si="455"/>
        <v/>
      </c>
      <c r="V1711" s="133" t="str">
        <f t="shared" si="456"/>
        <v/>
      </c>
      <c r="W1711" s="133" t="str">
        <f t="shared" si="457"/>
        <v/>
      </c>
      <c r="X1711" s="134" t="str">
        <f t="shared" si="458"/>
        <v/>
      </c>
      <c r="Y1711" s="133" t="str">
        <f t="shared" si="459"/>
        <v/>
      </c>
      <c r="Z1711" s="135" t="str">
        <f t="shared" si="460"/>
        <v/>
      </c>
      <c r="AA1711" s="113"/>
      <c r="AB1711" s="113"/>
      <c r="AC1711" s="113"/>
      <c r="AD1711" s="113"/>
      <c r="AE1711" s="138"/>
      <c r="AF1711" s="138"/>
      <c r="AG1711" s="138"/>
      <c r="AH1711" s="113"/>
      <c r="AI1711" s="253" t="s">
        <v>5230</v>
      </c>
      <c r="AJ1711" s="234" t="s">
        <v>731</v>
      </c>
      <c r="AK1711" s="235">
        <v>0.04</v>
      </c>
      <c r="AL1711" s="254">
        <v>0</v>
      </c>
      <c r="AM1711" s="113" t="s">
        <v>2622</v>
      </c>
    </row>
    <row r="1712" spans="1:39" ht="12.75">
      <c r="A1712" s="114" t="str">
        <f t="shared" si="461"/>
        <v/>
      </c>
      <c r="B1712" s="115"/>
      <c r="C1712" s="116"/>
      <c r="D1712" s="116"/>
      <c r="E1712" s="146"/>
      <c r="F1712" s="146"/>
      <c r="G1712" s="147"/>
      <c r="H1712" s="117"/>
      <c r="I1712" s="118" t="str">
        <f t="shared" si="445"/>
        <v/>
      </c>
      <c r="J1712" s="119"/>
      <c r="K1712" s="120">
        <v>1</v>
      </c>
      <c r="L1712" s="121">
        <f t="shared" si="450"/>
        <v>0</v>
      </c>
      <c r="M1712" s="122" t="str">
        <f t="shared" si="446"/>
        <v/>
      </c>
      <c r="N1712" s="123" t="str">
        <f t="shared" si="447"/>
        <v/>
      </c>
      <c r="O1712" s="124" t="str">
        <f t="shared" si="451"/>
        <v/>
      </c>
      <c r="P1712" s="125" t="e">
        <f t="shared" si="448"/>
        <v>#N/A</v>
      </c>
      <c r="Q1712" s="126">
        <f t="shared" si="449"/>
        <v>0</v>
      </c>
      <c r="R1712" s="127">
        <f t="shared" si="452"/>
        <v>0</v>
      </c>
      <c r="S1712" s="132" t="str">
        <f t="shared" si="453"/>
        <v/>
      </c>
      <c r="T1712" s="133" t="str">
        <f t="shared" si="454"/>
        <v/>
      </c>
      <c r="U1712" s="133" t="str">
        <f t="shared" si="455"/>
        <v/>
      </c>
      <c r="V1712" s="133" t="str">
        <f t="shared" si="456"/>
        <v/>
      </c>
      <c r="W1712" s="133" t="str">
        <f t="shared" si="457"/>
        <v/>
      </c>
      <c r="X1712" s="134" t="str">
        <f t="shared" si="458"/>
        <v/>
      </c>
      <c r="Y1712" s="133" t="str">
        <f t="shared" si="459"/>
        <v/>
      </c>
      <c r="Z1712" s="135" t="str">
        <f t="shared" si="460"/>
        <v/>
      </c>
      <c r="AA1712" s="113"/>
      <c r="AB1712" s="113"/>
      <c r="AC1712" s="113"/>
      <c r="AD1712" s="113"/>
      <c r="AE1712" s="138"/>
      <c r="AF1712" s="138"/>
      <c r="AG1712" s="138"/>
      <c r="AH1712" s="113"/>
      <c r="AI1712" s="253" t="s">
        <v>5231</v>
      </c>
      <c r="AJ1712" s="234" t="s">
        <v>731</v>
      </c>
      <c r="AK1712" s="235">
        <v>0.04</v>
      </c>
      <c r="AL1712" s="254">
        <v>0</v>
      </c>
      <c r="AM1712" s="113" t="s">
        <v>2622</v>
      </c>
    </row>
    <row r="1713" spans="1:39" ht="12.75">
      <c r="A1713" s="114" t="str">
        <f t="shared" si="461"/>
        <v/>
      </c>
      <c r="B1713" s="115"/>
      <c r="C1713" s="116"/>
      <c r="D1713" s="116"/>
      <c r="E1713" s="146"/>
      <c r="F1713" s="146"/>
      <c r="G1713" s="147"/>
      <c r="H1713" s="117"/>
      <c r="I1713" s="118" t="str">
        <f t="shared" si="445"/>
        <v/>
      </c>
      <c r="J1713" s="119"/>
      <c r="K1713" s="120">
        <v>1</v>
      </c>
      <c r="L1713" s="121">
        <f t="shared" si="450"/>
        <v>0</v>
      </c>
      <c r="M1713" s="122" t="str">
        <f t="shared" si="446"/>
        <v/>
      </c>
      <c r="N1713" s="123" t="str">
        <f t="shared" si="447"/>
        <v/>
      </c>
      <c r="O1713" s="124" t="str">
        <f t="shared" si="451"/>
        <v/>
      </c>
      <c r="P1713" s="125" t="e">
        <f t="shared" si="448"/>
        <v>#N/A</v>
      </c>
      <c r="Q1713" s="126">
        <f t="shared" si="449"/>
        <v>0</v>
      </c>
      <c r="R1713" s="127">
        <f t="shared" si="452"/>
        <v>0</v>
      </c>
      <c r="S1713" s="132" t="str">
        <f t="shared" si="453"/>
        <v/>
      </c>
      <c r="T1713" s="133" t="str">
        <f t="shared" si="454"/>
        <v/>
      </c>
      <c r="U1713" s="133" t="str">
        <f t="shared" si="455"/>
        <v/>
      </c>
      <c r="V1713" s="133" t="str">
        <f t="shared" si="456"/>
        <v/>
      </c>
      <c r="W1713" s="133" t="str">
        <f t="shared" si="457"/>
        <v/>
      </c>
      <c r="X1713" s="134" t="str">
        <f t="shared" si="458"/>
        <v/>
      </c>
      <c r="Y1713" s="133" t="str">
        <f t="shared" si="459"/>
        <v/>
      </c>
      <c r="Z1713" s="135" t="str">
        <f t="shared" si="460"/>
        <v/>
      </c>
      <c r="AA1713" s="113"/>
      <c r="AB1713" s="113"/>
      <c r="AC1713" s="113"/>
      <c r="AD1713" s="113"/>
      <c r="AE1713" s="138"/>
      <c r="AF1713" s="138"/>
      <c r="AG1713" s="138"/>
      <c r="AH1713" s="113"/>
      <c r="AI1713" s="253" t="s">
        <v>5232</v>
      </c>
      <c r="AJ1713" s="234" t="s">
        <v>731</v>
      </c>
      <c r="AK1713" s="235">
        <v>0.04</v>
      </c>
      <c r="AL1713" s="254">
        <v>0</v>
      </c>
      <c r="AM1713" s="113" t="s">
        <v>2622</v>
      </c>
    </row>
    <row r="1714" spans="1:39" ht="12.75">
      <c r="A1714" s="114" t="str">
        <f t="shared" si="461"/>
        <v/>
      </c>
      <c r="B1714" s="115"/>
      <c r="C1714" s="116"/>
      <c r="D1714" s="116"/>
      <c r="E1714" s="146"/>
      <c r="F1714" s="146"/>
      <c r="G1714" s="147"/>
      <c r="H1714" s="117"/>
      <c r="I1714" s="118" t="str">
        <f t="shared" si="445"/>
        <v/>
      </c>
      <c r="J1714" s="119"/>
      <c r="K1714" s="120">
        <v>1</v>
      </c>
      <c r="L1714" s="121">
        <f t="shared" si="450"/>
        <v>0</v>
      </c>
      <c r="M1714" s="122" t="str">
        <f t="shared" si="446"/>
        <v/>
      </c>
      <c r="N1714" s="123" t="str">
        <f t="shared" si="447"/>
        <v/>
      </c>
      <c r="O1714" s="124" t="str">
        <f t="shared" si="451"/>
        <v/>
      </c>
      <c r="P1714" s="125" t="e">
        <f t="shared" si="448"/>
        <v>#N/A</v>
      </c>
      <c r="Q1714" s="126">
        <f t="shared" si="449"/>
        <v>0</v>
      </c>
      <c r="R1714" s="127">
        <f t="shared" si="452"/>
        <v>0</v>
      </c>
      <c r="S1714" s="132" t="str">
        <f t="shared" si="453"/>
        <v/>
      </c>
      <c r="T1714" s="133" t="str">
        <f t="shared" si="454"/>
        <v/>
      </c>
      <c r="U1714" s="133" t="str">
        <f t="shared" si="455"/>
        <v/>
      </c>
      <c r="V1714" s="133" t="str">
        <f t="shared" si="456"/>
        <v/>
      </c>
      <c r="W1714" s="133" t="str">
        <f t="shared" si="457"/>
        <v/>
      </c>
      <c r="X1714" s="134" t="str">
        <f t="shared" si="458"/>
        <v/>
      </c>
      <c r="Y1714" s="133" t="str">
        <f t="shared" si="459"/>
        <v/>
      </c>
      <c r="Z1714" s="135" t="str">
        <f t="shared" si="460"/>
        <v/>
      </c>
      <c r="AA1714" s="113"/>
      <c r="AB1714" s="113"/>
      <c r="AC1714" s="113"/>
      <c r="AD1714" s="113"/>
      <c r="AE1714" s="138"/>
      <c r="AF1714" s="138"/>
      <c r="AG1714" s="138"/>
      <c r="AH1714" s="113"/>
      <c r="AI1714" s="253" t="s">
        <v>4078</v>
      </c>
      <c r="AJ1714" s="234" t="s">
        <v>731</v>
      </c>
      <c r="AK1714" s="235">
        <v>0.04</v>
      </c>
      <c r="AL1714" s="254">
        <v>0</v>
      </c>
      <c r="AM1714" s="113" t="s">
        <v>2622</v>
      </c>
    </row>
    <row r="1715" spans="1:39" ht="12.75">
      <c r="A1715" s="114" t="str">
        <f t="shared" si="461"/>
        <v/>
      </c>
      <c r="B1715" s="115"/>
      <c r="C1715" s="116"/>
      <c r="D1715" s="116"/>
      <c r="E1715" s="146"/>
      <c r="F1715" s="146"/>
      <c r="G1715" s="147"/>
      <c r="H1715" s="117"/>
      <c r="I1715" s="118" t="str">
        <f t="shared" si="445"/>
        <v/>
      </c>
      <c r="J1715" s="119"/>
      <c r="K1715" s="120">
        <v>1</v>
      </c>
      <c r="L1715" s="121">
        <f t="shared" si="450"/>
        <v>0</v>
      </c>
      <c r="M1715" s="122" t="str">
        <f t="shared" si="446"/>
        <v/>
      </c>
      <c r="N1715" s="123" t="str">
        <f t="shared" si="447"/>
        <v/>
      </c>
      <c r="O1715" s="124" t="str">
        <f t="shared" si="451"/>
        <v/>
      </c>
      <c r="P1715" s="125" t="e">
        <f t="shared" si="448"/>
        <v>#N/A</v>
      </c>
      <c r="Q1715" s="126">
        <f t="shared" si="449"/>
        <v>0</v>
      </c>
      <c r="R1715" s="127">
        <f t="shared" si="452"/>
        <v>0</v>
      </c>
      <c r="S1715" s="132" t="str">
        <f t="shared" si="453"/>
        <v/>
      </c>
      <c r="T1715" s="133" t="str">
        <f t="shared" si="454"/>
        <v/>
      </c>
      <c r="U1715" s="133" t="str">
        <f t="shared" si="455"/>
        <v/>
      </c>
      <c r="V1715" s="133" t="str">
        <f t="shared" si="456"/>
        <v/>
      </c>
      <c r="W1715" s="133" t="str">
        <f t="shared" si="457"/>
        <v/>
      </c>
      <c r="X1715" s="134" t="str">
        <f t="shared" si="458"/>
        <v/>
      </c>
      <c r="Y1715" s="133" t="str">
        <f t="shared" si="459"/>
        <v/>
      </c>
      <c r="Z1715" s="135" t="str">
        <f t="shared" si="460"/>
        <v/>
      </c>
      <c r="AA1715" s="113"/>
      <c r="AB1715" s="113"/>
      <c r="AC1715" s="113"/>
      <c r="AD1715" s="113"/>
      <c r="AE1715" s="138"/>
      <c r="AF1715" s="138"/>
      <c r="AG1715" s="138"/>
      <c r="AH1715" s="113"/>
      <c r="AI1715" s="253" t="s">
        <v>4079</v>
      </c>
      <c r="AJ1715" s="234" t="s">
        <v>731</v>
      </c>
      <c r="AK1715" s="235">
        <v>0.04</v>
      </c>
      <c r="AL1715" s="254">
        <v>0</v>
      </c>
      <c r="AM1715" s="113" t="s">
        <v>2622</v>
      </c>
    </row>
    <row r="1716" spans="1:39" ht="12.75">
      <c r="A1716" s="114" t="str">
        <f t="shared" si="461"/>
        <v/>
      </c>
      <c r="B1716" s="115"/>
      <c r="C1716" s="116"/>
      <c r="D1716" s="116"/>
      <c r="E1716" s="146"/>
      <c r="F1716" s="146"/>
      <c r="G1716" s="147"/>
      <c r="H1716" s="117"/>
      <c r="I1716" s="118" t="str">
        <f t="shared" si="445"/>
        <v/>
      </c>
      <c r="J1716" s="119"/>
      <c r="K1716" s="120">
        <v>1</v>
      </c>
      <c r="L1716" s="121">
        <f t="shared" si="450"/>
        <v>0</v>
      </c>
      <c r="M1716" s="122" t="str">
        <f t="shared" si="446"/>
        <v/>
      </c>
      <c r="N1716" s="123" t="str">
        <f t="shared" si="447"/>
        <v/>
      </c>
      <c r="O1716" s="124" t="str">
        <f t="shared" si="451"/>
        <v/>
      </c>
      <c r="P1716" s="125" t="e">
        <f t="shared" si="448"/>
        <v>#N/A</v>
      </c>
      <c r="Q1716" s="126">
        <f t="shared" si="449"/>
        <v>0</v>
      </c>
      <c r="R1716" s="127">
        <f t="shared" si="452"/>
        <v>0</v>
      </c>
      <c r="S1716" s="132" t="str">
        <f t="shared" si="453"/>
        <v/>
      </c>
      <c r="T1716" s="133" t="str">
        <f t="shared" si="454"/>
        <v/>
      </c>
      <c r="U1716" s="133" t="str">
        <f t="shared" si="455"/>
        <v/>
      </c>
      <c r="V1716" s="133" t="str">
        <f t="shared" si="456"/>
        <v/>
      </c>
      <c r="W1716" s="133" t="str">
        <f t="shared" si="457"/>
        <v/>
      </c>
      <c r="X1716" s="134" t="str">
        <f t="shared" si="458"/>
        <v/>
      </c>
      <c r="Y1716" s="133" t="str">
        <f t="shared" si="459"/>
        <v/>
      </c>
      <c r="Z1716" s="135" t="str">
        <f t="shared" si="460"/>
        <v/>
      </c>
      <c r="AA1716" s="113"/>
      <c r="AB1716" s="113"/>
      <c r="AC1716" s="113"/>
      <c r="AD1716" s="113"/>
      <c r="AE1716" s="138"/>
      <c r="AF1716" s="138"/>
      <c r="AG1716" s="138"/>
      <c r="AH1716" s="113"/>
      <c r="AI1716" s="253" t="s">
        <v>4080</v>
      </c>
      <c r="AJ1716" s="234" t="s">
        <v>731</v>
      </c>
      <c r="AK1716" s="235">
        <v>0.04</v>
      </c>
      <c r="AL1716" s="254">
        <v>0</v>
      </c>
      <c r="AM1716" s="113" t="s">
        <v>2622</v>
      </c>
    </row>
    <row r="1717" spans="1:39" ht="12.75">
      <c r="A1717" s="114" t="str">
        <f t="shared" si="461"/>
        <v/>
      </c>
      <c r="B1717" s="115"/>
      <c r="C1717" s="116"/>
      <c r="D1717" s="116"/>
      <c r="E1717" s="146"/>
      <c r="F1717" s="146"/>
      <c r="G1717" s="147"/>
      <c r="H1717" s="117"/>
      <c r="I1717" s="118" t="str">
        <f t="shared" si="445"/>
        <v/>
      </c>
      <c r="J1717" s="119"/>
      <c r="K1717" s="120">
        <v>1</v>
      </c>
      <c r="L1717" s="121">
        <f t="shared" si="450"/>
        <v>0</v>
      </c>
      <c r="M1717" s="122" t="str">
        <f t="shared" si="446"/>
        <v/>
      </c>
      <c r="N1717" s="123" t="str">
        <f t="shared" si="447"/>
        <v/>
      </c>
      <c r="O1717" s="124" t="str">
        <f t="shared" si="451"/>
        <v/>
      </c>
      <c r="P1717" s="125" t="e">
        <f t="shared" si="448"/>
        <v>#N/A</v>
      </c>
      <c r="Q1717" s="126">
        <f t="shared" si="449"/>
        <v>0</v>
      </c>
      <c r="R1717" s="127">
        <f t="shared" si="452"/>
        <v>0</v>
      </c>
      <c r="S1717" s="132" t="str">
        <f t="shared" si="453"/>
        <v/>
      </c>
      <c r="T1717" s="133" t="str">
        <f t="shared" si="454"/>
        <v/>
      </c>
      <c r="U1717" s="133" t="str">
        <f t="shared" si="455"/>
        <v/>
      </c>
      <c r="V1717" s="133" t="str">
        <f t="shared" si="456"/>
        <v/>
      </c>
      <c r="W1717" s="133" t="str">
        <f t="shared" si="457"/>
        <v/>
      </c>
      <c r="X1717" s="134" t="str">
        <f t="shared" si="458"/>
        <v/>
      </c>
      <c r="Y1717" s="133" t="str">
        <f t="shared" si="459"/>
        <v/>
      </c>
      <c r="Z1717" s="135" t="str">
        <f t="shared" si="460"/>
        <v/>
      </c>
      <c r="AA1717" s="113"/>
      <c r="AB1717" s="113"/>
      <c r="AC1717" s="113"/>
      <c r="AD1717" s="113"/>
      <c r="AE1717" s="138"/>
      <c r="AF1717" s="138"/>
      <c r="AG1717" s="138"/>
      <c r="AH1717" s="113"/>
      <c r="AI1717" s="253" t="s">
        <v>2071</v>
      </c>
      <c r="AJ1717" s="234" t="s">
        <v>731</v>
      </c>
      <c r="AK1717" s="235">
        <v>0.04</v>
      </c>
      <c r="AL1717" s="254">
        <v>0</v>
      </c>
      <c r="AM1717" s="113" t="s">
        <v>2622</v>
      </c>
    </row>
    <row r="1718" spans="1:39" ht="12.75">
      <c r="A1718" s="114" t="str">
        <f t="shared" si="461"/>
        <v/>
      </c>
      <c r="B1718" s="115"/>
      <c r="C1718" s="116"/>
      <c r="D1718" s="116"/>
      <c r="E1718" s="146"/>
      <c r="F1718" s="146"/>
      <c r="G1718" s="147"/>
      <c r="H1718" s="117"/>
      <c r="I1718" s="118" t="str">
        <f t="shared" si="445"/>
        <v/>
      </c>
      <c r="J1718" s="119"/>
      <c r="K1718" s="120">
        <v>1</v>
      </c>
      <c r="L1718" s="121">
        <f t="shared" si="450"/>
        <v>0</v>
      </c>
      <c r="M1718" s="122" t="str">
        <f t="shared" si="446"/>
        <v/>
      </c>
      <c r="N1718" s="123" t="str">
        <f t="shared" si="447"/>
        <v/>
      </c>
      <c r="O1718" s="124" t="str">
        <f t="shared" si="451"/>
        <v/>
      </c>
      <c r="P1718" s="125" t="e">
        <f t="shared" si="448"/>
        <v>#N/A</v>
      </c>
      <c r="Q1718" s="126">
        <f t="shared" si="449"/>
        <v>0</v>
      </c>
      <c r="R1718" s="127">
        <f t="shared" si="452"/>
        <v>0</v>
      </c>
      <c r="S1718" s="132" t="str">
        <f t="shared" si="453"/>
        <v/>
      </c>
      <c r="T1718" s="133" t="str">
        <f t="shared" si="454"/>
        <v/>
      </c>
      <c r="U1718" s="133" t="str">
        <f t="shared" si="455"/>
        <v/>
      </c>
      <c r="V1718" s="133" t="str">
        <f t="shared" si="456"/>
        <v/>
      </c>
      <c r="W1718" s="133" t="str">
        <f t="shared" si="457"/>
        <v/>
      </c>
      <c r="X1718" s="134" t="str">
        <f t="shared" si="458"/>
        <v/>
      </c>
      <c r="Y1718" s="133" t="str">
        <f t="shared" si="459"/>
        <v/>
      </c>
      <c r="Z1718" s="135" t="str">
        <f t="shared" si="460"/>
        <v/>
      </c>
      <c r="AA1718" s="113"/>
      <c r="AB1718" s="113"/>
      <c r="AC1718" s="113"/>
      <c r="AD1718" s="113"/>
      <c r="AE1718" s="138"/>
      <c r="AF1718" s="138"/>
      <c r="AG1718" s="138"/>
      <c r="AH1718" s="113"/>
      <c r="AI1718" s="253" t="s">
        <v>2072</v>
      </c>
      <c r="AJ1718" s="234" t="s">
        <v>731</v>
      </c>
      <c r="AK1718" s="235">
        <v>0.04</v>
      </c>
      <c r="AL1718" s="254">
        <v>0</v>
      </c>
      <c r="AM1718" s="113" t="s">
        <v>2622</v>
      </c>
    </row>
    <row r="1719" spans="1:39" ht="12.75">
      <c r="A1719" s="114" t="str">
        <f t="shared" si="461"/>
        <v/>
      </c>
      <c r="B1719" s="115"/>
      <c r="C1719" s="116"/>
      <c r="D1719" s="116"/>
      <c r="E1719" s="146"/>
      <c r="F1719" s="146"/>
      <c r="G1719" s="147"/>
      <c r="H1719" s="117"/>
      <c r="I1719" s="118" t="str">
        <f t="shared" si="445"/>
        <v/>
      </c>
      <c r="J1719" s="119"/>
      <c r="K1719" s="120">
        <v>1</v>
      </c>
      <c r="L1719" s="121">
        <f t="shared" si="450"/>
        <v>0</v>
      </c>
      <c r="M1719" s="122" t="str">
        <f t="shared" si="446"/>
        <v/>
      </c>
      <c r="N1719" s="123" t="str">
        <f t="shared" si="447"/>
        <v/>
      </c>
      <c r="O1719" s="124" t="str">
        <f t="shared" si="451"/>
        <v/>
      </c>
      <c r="P1719" s="125" t="e">
        <f t="shared" si="448"/>
        <v>#N/A</v>
      </c>
      <c r="Q1719" s="126">
        <f t="shared" si="449"/>
        <v>0</v>
      </c>
      <c r="R1719" s="127">
        <f t="shared" si="452"/>
        <v>0</v>
      </c>
      <c r="S1719" s="132" t="str">
        <f t="shared" si="453"/>
        <v/>
      </c>
      <c r="T1719" s="133" t="str">
        <f t="shared" si="454"/>
        <v/>
      </c>
      <c r="U1719" s="133" t="str">
        <f t="shared" si="455"/>
        <v/>
      </c>
      <c r="V1719" s="133" t="str">
        <f t="shared" si="456"/>
        <v/>
      </c>
      <c r="W1719" s="133" t="str">
        <f t="shared" si="457"/>
        <v/>
      </c>
      <c r="X1719" s="134" t="str">
        <f t="shared" si="458"/>
        <v/>
      </c>
      <c r="Y1719" s="133" t="str">
        <f t="shared" si="459"/>
        <v/>
      </c>
      <c r="Z1719" s="135" t="str">
        <f t="shared" si="460"/>
        <v/>
      </c>
      <c r="AA1719" s="113"/>
      <c r="AB1719" s="113"/>
      <c r="AC1719" s="113"/>
      <c r="AD1719" s="113"/>
      <c r="AE1719" s="138"/>
      <c r="AF1719" s="138"/>
      <c r="AG1719" s="138"/>
      <c r="AH1719" s="113"/>
      <c r="AI1719" s="253" t="s">
        <v>2073</v>
      </c>
      <c r="AJ1719" s="234" t="s">
        <v>731</v>
      </c>
      <c r="AK1719" s="235">
        <v>0.04</v>
      </c>
      <c r="AL1719" s="254">
        <v>0</v>
      </c>
      <c r="AM1719" s="113" t="s">
        <v>2622</v>
      </c>
    </row>
    <row r="1720" spans="1:39" ht="12.75">
      <c r="A1720" s="114" t="str">
        <f t="shared" si="461"/>
        <v/>
      </c>
      <c r="B1720" s="115"/>
      <c r="C1720" s="116"/>
      <c r="D1720" s="116"/>
      <c r="E1720" s="146"/>
      <c r="F1720" s="146"/>
      <c r="G1720" s="147"/>
      <c r="H1720" s="117"/>
      <c r="I1720" s="118" t="str">
        <f t="shared" si="445"/>
        <v/>
      </c>
      <c r="J1720" s="119"/>
      <c r="K1720" s="120">
        <v>1</v>
      </c>
      <c r="L1720" s="121">
        <f t="shared" si="450"/>
        <v>0</v>
      </c>
      <c r="M1720" s="122" t="str">
        <f t="shared" si="446"/>
        <v/>
      </c>
      <c r="N1720" s="123" t="str">
        <f t="shared" si="447"/>
        <v/>
      </c>
      <c r="O1720" s="124" t="str">
        <f t="shared" si="451"/>
        <v/>
      </c>
      <c r="P1720" s="125" t="e">
        <f t="shared" si="448"/>
        <v>#N/A</v>
      </c>
      <c r="Q1720" s="126">
        <f t="shared" si="449"/>
        <v>0</v>
      </c>
      <c r="R1720" s="127">
        <f t="shared" si="452"/>
        <v>0</v>
      </c>
      <c r="S1720" s="132" t="str">
        <f t="shared" si="453"/>
        <v/>
      </c>
      <c r="T1720" s="133" t="str">
        <f t="shared" si="454"/>
        <v/>
      </c>
      <c r="U1720" s="133" t="str">
        <f t="shared" si="455"/>
        <v/>
      </c>
      <c r="V1720" s="133" t="str">
        <f t="shared" si="456"/>
        <v/>
      </c>
      <c r="W1720" s="133" t="str">
        <f t="shared" si="457"/>
        <v/>
      </c>
      <c r="X1720" s="134" t="str">
        <f t="shared" si="458"/>
        <v/>
      </c>
      <c r="Y1720" s="133" t="str">
        <f t="shared" si="459"/>
        <v/>
      </c>
      <c r="Z1720" s="135" t="str">
        <f t="shared" si="460"/>
        <v/>
      </c>
      <c r="AA1720" s="113"/>
      <c r="AB1720" s="113"/>
      <c r="AC1720" s="113"/>
      <c r="AD1720" s="113"/>
      <c r="AE1720" s="138"/>
      <c r="AF1720" s="138"/>
      <c r="AG1720" s="138"/>
      <c r="AH1720" s="113"/>
      <c r="AI1720" s="253" t="s">
        <v>2074</v>
      </c>
      <c r="AJ1720" s="234" t="s">
        <v>731</v>
      </c>
      <c r="AK1720" s="235">
        <v>0.04</v>
      </c>
      <c r="AL1720" s="254">
        <v>0</v>
      </c>
      <c r="AM1720" s="113" t="s">
        <v>2622</v>
      </c>
    </row>
    <row r="1721" spans="1:39" ht="12.75">
      <c r="A1721" s="114" t="str">
        <f t="shared" si="461"/>
        <v/>
      </c>
      <c r="B1721" s="115"/>
      <c r="C1721" s="116"/>
      <c r="D1721" s="116"/>
      <c r="E1721" s="146"/>
      <c r="F1721" s="146"/>
      <c r="G1721" s="147"/>
      <c r="H1721" s="117"/>
      <c r="I1721" s="118" t="str">
        <f t="shared" si="445"/>
        <v/>
      </c>
      <c r="J1721" s="119"/>
      <c r="K1721" s="120">
        <v>1</v>
      </c>
      <c r="L1721" s="121">
        <f t="shared" si="450"/>
        <v>0</v>
      </c>
      <c r="M1721" s="122" t="str">
        <f t="shared" si="446"/>
        <v/>
      </c>
      <c r="N1721" s="123" t="str">
        <f t="shared" si="447"/>
        <v/>
      </c>
      <c r="O1721" s="124" t="str">
        <f t="shared" si="451"/>
        <v/>
      </c>
      <c r="P1721" s="125" t="e">
        <f t="shared" si="448"/>
        <v>#N/A</v>
      </c>
      <c r="Q1721" s="126">
        <f t="shared" si="449"/>
        <v>0</v>
      </c>
      <c r="R1721" s="127">
        <f t="shared" si="452"/>
        <v>0</v>
      </c>
      <c r="S1721" s="132" t="str">
        <f t="shared" si="453"/>
        <v/>
      </c>
      <c r="T1721" s="133" t="str">
        <f t="shared" si="454"/>
        <v/>
      </c>
      <c r="U1721" s="133" t="str">
        <f t="shared" si="455"/>
        <v/>
      </c>
      <c r="V1721" s="133" t="str">
        <f t="shared" si="456"/>
        <v/>
      </c>
      <c r="W1721" s="133" t="str">
        <f t="shared" si="457"/>
        <v/>
      </c>
      <c r="X1721" s="134" t="str">
        <f t="shared" si="458"/>
        <v/>
      </c>
      <c r="Y1721" s="133" t="str">
        <f t="shared" si="459"/>
        <v/>
      </c>
      <c r="Z1721" s="135" t="str">
        <f t="shared" si="460"/>
        <v/>
      </c>
      <c r="AA1721" s="113"/>
      <c r="AB1721" s="113"/>
      <c r="AC1721" s="113"/>
      <c r="AD1721" s="113"/>
      <c r="AE1721" s="138"/>
      <c r="AF1721" s="138"/>
      <c r="AG1721" s="138"/>
      <c r="AH1721" s="113"/>
      <c r="AI1721" s="253" t="s">
        <v>2075</v>
      </c>
      <c r="AJ1721" s="234" t="s">
        <v>731</v>
      </c>
      <c r="AK1721" s="235">
        <v>0.04</v>
      </c>
      <c r="AL1721" s="254">
        <v>0</v>
      </c>
      <c r="AM1721" s="113" t="s">
        <v>2622</v>
      </c>
    </row>
    <row r="1722" spans="1:39" ht="12.75">
      <c r="A1722" s="114" t="str">
        <f t="shared" si="461"/>
        <v/>
      </c>
      <c r="B1722" s="115"/>
      <c r="C1722" s="116"/>
      <c r="D1722" s="116"/>
      <c r="E1722" s="146"/>
      <c r="F1722" s="146"/>
      <c r="G1722" s="147"/>
      <c r="H1722" s="117"/>
      <c r="I1722" s="118" t="str">
        <f t="shared" si="445"/>
        <v/>
      </c>
      <c r="J1722" s="119"/>
      <c r="K1722" s="120">
        <v>1</v>
      </c>
      <c r="L1722" s="121">
        <f t="shared" si="450"/>
        <v>0</v>
      </c>
      <c r="M1722" s="122" t="str">
        <f t="shared" si="446"/>
        <v/>
      </c>
      <c r="N1722" s="123" t="str">
        <f t="shared" si="447"/>
        <v/>
      </c>
      <c r="O1722" s="124" t="str">
        <f t="shared" si="451"/>
        <v/>
      </c>
      <c r="P1722" s="125" t="e">
        <f t="shared" si="448"/>
        <v>#N/A</v>
      </c>
      <c r="Q1722" s="126">
        <f t="shared" si="449"/>
        <v>0</v>
      </c>
      <c r="R1722" s="127">
        <f t="shared" si="452"/>
        <v>0</v>
      </c>
      <c r="S1722" s="132" t="str">
        <f t="shared" si="453"/>
        <v/>
      </c>
      <c r="T1722" s="133" t="str">
        <f t="shared" si="454"/>
        <v/>
      </c>
      <c r="U1722" s="133" t="str">
        <f t="shared" si="455"/>
        <v/>
      </c>
      <c r="V1722" s="133" t="str">
        <f t="shared" si="456"/>
        <v/>
      </c>
      <c r="W1722" s="133" t="str">
        <f t="shared" si="457"/>
        <v/>
      </c>
      <c r="X1722" s="134" t="str">
        <f t="shared" si="458"/>
        <v/>
      </c>
      <c r="Y1722" s="133" t="str">
        <f t="shared" si="459"/>
        <v/>
      </c>
      <c r="Z1722" s="135" t="str">
        <f t="shared" si="460"/>
        <v/>
      </c>
      <c r="AA1722" s="113"/>
      <c r="AB1722" s="113"/>
      <c r="AC1722" s="113"/>
      <c r="AD1722" s="113"/>
      <c r="AE1722" s="138"/>
      <c r="AF1722" s="138"/>
      <c r="AG1722" s="138"/>
      <c r="AH1722" s="113"/>
      <c r="AI1722" s="253" t="s">
        <v>2076</v>
      </c>
      <c r="AJ1722" s="234" t="s">
        <v>731</v>
      </c>
      <c r="AK1722" s="235">
        <v>0.04</v>
      </c>
      <c r="AL1722" s="254">
        <v>0</v>
      </c>
      <c r="AM1722" s="113" t="s">
        <v>2622</v>
      </c>
    </row>
    <row r="1723" spans="1:39" ht="12.75">
      <c r="A1723" s="114" t="str">
        <f t="shared" si="461"/>
        <v/>
      </c>
      <c r="B1723" s="115"/>
      <c r="C1723" s="116"/>
      <c r="D1723" s="116"/>
      <c r="E1723" s="146"/>
      <c r="F1723" s="146"/>
      <c r="G1723" s="147"/>
      <c r="H1723" s="117"/>
      <c r="I1723" s="118" t="str">
        <f t="shared" si="445"/>
        <v/>
      </c>
      <c r="J1723" s="119"/>
      <c r="K1723" s="120">
        <v>1</v>
      </c>
      <c r="L1723" s="121">
        <f t="shared" si="450"/>
        <v>0</v>
      </c>
      <c r="M1723" s="122" t="str">
        <f t="shared" si="446"/>
        <v/>
      </c>
      <c r="N1723" s="123" t="str">
        <f t="shared" si="447"/>
        <v/>
      </c>
      <c r="O1723" s="124" t="str">
        <f t="shared" si="451"/>
        <v/>
      </c>
      <c r="P1723" s="125" t="e">
        <f t="shared" si="448"/>
        <v>#N/A</v>
      </c>
      <c r="Q1723" s="126">
        <f t="shared" si="449"/>
        <v>0</v>
      </c>
      <c r="R1723" s="127">
        <f t="shared" si="452"/>
        <v>0</v>
      </c>
      <c r="S1723" s="132" t="str">
        <f t="shared" si="453"/>
        <v/>
      </c>
      <c r="T1723" s="133" t="str">
        <f t="shared" si="454"/>
        <v/>
      </c>
      <c r="U1723" s="133" t="str">
        <f t="shared" si="455"/>
        <v/>
      </c>
      <c r="V1723" s="133" t="str">
        <f t="shared" si="456"/>
        <v/>
      </c>
      <c r="W1723" s="133" t="str">
        <f t="shared" si="457"/>
        <v/>
      </c>
      <c r="X1723" s="134" t="str">
        <f t="shared" si="458"/>
        <v/>
      </c>
      <c r="Y1723" s="133" t="str">
        <f t="shared" si="459"/>
        <v/>
      </c>
      <c r="Z1723" s="135" t="str">
        <f t="shared" si="460"/>
        <v/>
      </c>
      <c r="AA1723" s="113"/>
      <c r="AB1723" s="113"/>
      <c r="AC1723" s="113"/>
      <c r="AD1723" s="113"/>
      <c r="AE1723" s="138"/>
      <c r="AF1723" s="138"/>
      <c r="AG1723" s="138"/>
      <c r="AH1723" s="113"/>
      <c r="AI1723" s="253" t="s">
        <v>2077</v>
      </c>
      <c r="AJ1723" s="234" t="s">
        <v>731</v>
      </c>
      <c r="AK1723" s="235">
        <v>0.04</v>
      </c>
      <c r="AL1723" s="254">
        <v>0</v>
      </c>
      <c r="AM1723" s="113" t="s">
        <v>2622</v>
      </c>
    </row>
    <row r="1724" spans="1:39" ht="12.75">
      <c r="A1724" s="114" t="str">
        <f t="shared" si="461"/>
        <v/>
      </c>
      <c r="B1724" s="115"/>
      <c r="C1724" s="116"/>
      <c r="D1724" s="116"/>
      <c r="E1724" s="146"/>
      <c r="F1724" s="146"/>
      <c r="G1724" s="147"/>
      <c r="H1724" s="117"/>
      <c r="I1724" s="118" t="str">
        <f t="shared" si="445"/>
        <v/>
      </c>
      <c r="J1724" s="119"/>
      <c r="K1724" s="120">
        <v>1</v>
      </c>
      <c r="L1724" s="121">
        <f t="shared" si="450"/>
        <v>0</v>
      </c>
      <c r="M1724" s="122" t="str">
        <f t="shared" si="446"/>
        <v/>
      </c>
      <c r="N1724" s="123" t="str">
        <f t="shared" si="447"/>
        <v/>
      </c>
      <c r="O1724" s="124" t="str">
        <f t="shared" si="451"/>
        <v/>
      </c>
      <c r="P1724" s="125" t="e">
        <f t="shared" si="448"/>
        <v>#N/A</v>
      </c>
      <c r="Q1724" s="126">
        <f t="shared" si="449"/>
        <v>0</v>
      </c>
      <c r="R1724" s="127">
        <f t="shared" si="452"/>
        <v>0</v>
      </c>
      <c r="S1724" s="132" t="str">
        <f t="shared" si="453"/>
        <v/>
      </c>
      <c r="T1724" s="133" t="str">
        <f t="shared" si="454"/>
        <v/>
      </c>
      <c r="U1724" s="133" t="str">
        <f t="shared" si="455"/>
        <v/>
      </c>
      <c r="V1724" s="133" t="str">
        <f t="shared" si="456"/>
        <v/>
      </c>
      <c r="W1724" s="133" t="str">
        <f t="shared" si="457"/>
        <v/>
      </c>
      <c r="X1724" s="134" t="str">
        <f t="shared" si="458"/>
        <v/>
      </c>
      <c r="Y1724" s="133" t="str">
        <f t="shared" si="459"/>
        <v/>
      </c>
      <c r="Z1724" s="135" t="str">
        <f t="shared" si="460"/>
        <v/>
      </c>
      <c r="AA1724" s="113"/>
      <c r="AB1724" s="113"/>
      <c r="AC1724" s="113"/>
      <c r="AD1724" s="113"/>
      <c r="AE1724" s="138"/>
      <c r="AF1724" s="138"/>
      <c r="AG1724" s="138"/>
      <c r="AH1724" s="113"/>
      <c r="AI1724" s="253" t="s">
        <v>2078</v>
      </c>
      <c r="AJ1724" s="234" t="s">
        <v>731</v>
      </c>
      <c r="AK1724" s="235">
        <v>0.04</v>
      </c>
      <c r="AL1724" s="254">
        <v>0</v>
      </c>
      <c r="AM1724" s="113" t="s">
        <v>2622</v>
      </c>
    </row>
    <row r="1725" spans="1:39" ht="12.75">
      <c r="A1725" s="114" t="str">
        <f t="shared" si="461"/>
        <v/>
      </c>
      <c r="B1725" s="115"/>
      <c r="C1725" s="116"/>
      <c r="D1725" s="116"/>
      <c r="E1725" s="146"/>
      <c r="F1725" s="146"/>
      <c r="G1725" s="147"/>
      <c r="H1725" s="117"/>
      <c r="I1725" s="118" t="str">
        <f t="shared" si="445"/>
        <v/>
      </c>
      <c r="J1725" s="119"/>
      <c r="K1725" s="120">
        <v>1</v>
      </c>
      <c r="L1725" s="121">
        <f t="shared" si="450"/>
        <v>0</v>
      </c>
      <c r="M1725" s="122" t="str">
        <f t="shared" si="446"/>
        <v/>
      </c>
      <c r="N1725" s="123" t="str">
        <f t="shared" si="447"/>
        <v/>
      </c>
      <c r="O1725" s="124" t="str">
        <f t="shared" si="451"/>
        <v/>
      </c>
      <c r="P1725" s="125" t="e">
        <f t="shared" si="448"/>
        <v>#N/A</v>
      </c>
      <c r="Q1725" s="126">
        <f t="shared" si="449"/>
        <v>0</v>
      </c>
      <c r="R1725" s="127">
        <f t="shared" si="452"/>
        <v>0</v>
      </c>
      <c r="S1725" s="132" t="str">
        <f t="shared" si="453"/>
        <v/>
      </c>
      <c r="T1725" s="133" t="str">
        <f t="shared" si="454"/>
        <v/>
      </c>
      <c r="U1725" s="133" t="str">
        <f t="shared" si="455"/>
        <v/>
      </c>
      <c r="V1725" s="133" t="str">
        <f t="shared" si="456"/>
        <v/>
      </c>
      <c r="W1725" s="133" t="str">
        <f t="shared" si="457"/>
        <v/>
      </c>
      <c r="X1725" s="134" t="str">
        <f t="shared" si="458"/>
        <v/>
      </c>
      <c r="Y1725" s="133" t="str">
        <f t="shared" si="459"/>
        <v/>
      </c>
      <c r="Z1725" s="135" t="str">
        <f t="shared" si="460"/>
        <v/>
      </c>
      <c r="AA1725" s="113"/>
      <c r="AB1725" s="113"/>
      <c r="AC1725" s="113"/>
      <c r="AD1725" s="113"/>
      <c r="AE1725" s="138"/>
      <c r="AF1725" s="138"/>
      <c r="AG1725" s="138"/>
      <c r="AH1725" s="113"/>
      <c r="AI1725" s="253" t="s">
        <v>2079</v>
      </c>
      <c r="AJ1725" s="234" t="s">
        <v>731</v>
      </c>
      <c r="AK1725" s="235">
        <v>0.04</v>
      </c>
      <c r="AL1725" s="254">
        <v>0</v>
      </c>
      <c r="AM1725" s="113" t="s">
        <v>2622</v>
      </c>
    </row>
    <row r="1726" spans="1:39" ht="12.75">
      <c r="A1726" s="114" t="str">
        <f t="shared" si="461"/>
        <v/>
      </c>
      <c r="B1726" s="115"/>
      <c r="C1726" s="116"/>
      <c r="D1726" s="116"/>
      <c r="E1726" s="146"/>
      <c r="F1726" s="146"/>
      <c r="G1726" s="147"/>
      <c r="H1726" s="117"/>
      <c r="I1726" s="118" t="str">
        <f t="shared" si="445"/>
        <v/>
      </c>
      <c r="J1726" s="119"/>
      <c r="K1726" s="120">
        <v>1</v>
      </c>
      <c r="L1726" s="121">
        <f t="shared" si="450"/>
        <v>0</v>
      </c>
      <c r="M1726" s="122" t="str">
        <f t="shared" si="446"/>
        <v/>
      </c>
      <c r="N1726" s="123" t="str">
        <f t="shared" si="447"/>
        <v/>
      </c>
      <c r="O1726" s="124" t="str">
        <f t="shared" si="451"/>
        <v/>
      </c>
      <c r="P1726" s="125" t="e">
        <f t="shared" si="448"/>
        <v>#N/A</v>
      </c>
      <c r="Q1726" s="126">
        <f t="shared" si="449"/>
        <v>0</v>
      </c>
      <c r="R1726" s="127">
        <f t="shared" si="452"/>
        <v>0</v>
      </c>
      <c r="S1726" s="132" t="str">
        <f t="shared" si="453"/>
        <v/>
      </c>
      <c r="T1726" s="133" t="str">
        <f t="shared" si="454"/>
        <v/>
      </c>
      <c r="U1726" s="133" t="str">
        <f t="shared" si="455"/>
        <v/>
      </c>
      <c r="V1726" s="133" t="str">
        <f t="shared" si="456"/>
        <v/>
      </c>
      <c r="W1726" s="133" t="str">
        <f t="shared" si="457"/>
        <v/>
      </c>
      <c r="X1726" s="134" t="str">
        <f t="shared" si="458"/>
        <v/>
      </c>
      <c r="Y1726" s="133" t="str">
        <f t="shared" si="459"/>
        <v/>
      </c>
      <c r="Z1726" s="135" t="str">
        <f t="shared" si="460"/>
        <v/>
      </c>
      <c r="AA1726" s="113"/>
      <c r="AB1726" s="113"/>
      <c r="AC1726" s="113"/>
      <c r="AD1726" s="113"/>
      <c r="AE1726" s="138"/>
      <c r="AF1726" s="138"/>
      <c r="AG1726" s="138"/>
      <c r="AH1726" s="113"/>
      <c r="AI1726" s="253" t="s">
        <v>2080</v>
      </c>
      <c r="AJ1726" s="234" t="s">
        <v>731</v>
      </c>
      <c r="AK1726" s="235">
        <v>0.04</v>
      </c>
      <c r="AL1726" s="254">
        <v>0</v>
      </c>
      <c r="AM1726" s="113" t="s">
        <v>2622</v>
      </c>
    </row>
    <row r="1727" spans="1:39" ht="12.75">
      <c r="A1727" s="114" t="str">
        <f t="shared" si="461"/>
        <v/>
      </c>
      <c r="B1727" s="115"/>
      <c r="C1727" s="116"/>
      <c r="D1727" s="116"/>
      <c r="E1727" s="146"/>
      <c r="F1727" s="146"/>
      <c r="G1727" s="147"/>
      <c r="H1727" s="117"/>
      <c r="I1727" s="118" t="str">
        <f t="shared" si="445"/>
        <v/>
      </c>
      <c r="J1727" s="119"/>
      <c r="K1727" s="120">
        <v>1</v>
      </c>
      <c r="L1727" s="121">
        <f t="shared" si="450"/>
        <v>0</v>
      </c>
      <c r="M1727" s="122" t="str">
        <f t="shared" si="446"/>
        <v/>
      </c>
      <c r="N1727" s="123" t="str">
        <f t="shared" si="447"/>
        <v/>
      </c>
      <c r="O1727" s="124" t="str">
        <f t="shared" si="451"/>
        <v/>
      </c>
      <c r="P1727" s="125" t="e">
        <f t="shared" si="448"/>
        <v>#N/A</v>
      </c>
      <c r="Q1727" s="126">
        <f t="shared" si="449"/>
        <v>0</v>
      </c>
      <c r="R1727" s="127">
        <f t="shared" si="452"/>
        <v>0</v>
      </c>
      <c r="S1727" s="132" t="str">
        <f t="shared" si="453"/>
        <v/>
      </c>
      <c r="T1727" s="133" t="str">
        <f t="shared" si="454"/>
        <v/>
      </c>
      <c r="U1727" s="133" t="str">
        <f t="shared" si="455"/>
        <v/>
      </c>
      <c r="V1727" s="133" t="str">
        <f t="shared" si="456"/>
        <v/>
      </c>
      <c r="W1727" s="133" t="str">
        <f t="shared" si="457"/>
        <v/>
      </c>
      <c r="X1727" s="134" t="str">
        <f t="shared" si="458"/>
        <v/>
      </c>
      <c r="Y1727" s="133" t="str">
        <f t="shared" si="459"/>
        <v/>
      </c>
      <c r="Z1727" s="135" t="str">
        <f t="shared" si="460"/>
        <v/>
      </c>
      <c r="AA1727" s="113"/>
      <c r="AB1727" s="113"/>
      <c r="AC1727" s="113"/>
      <c r="AD1727" s="113"/>
      <c r="AE1727" s="138"/>
      <c r="AF1727" s="138"/>
      <c r="AG1727" s="138"/>
      <c r="AH1727" s="113"/>
      <c r="AI1727" s="253" t="s">
        <v>5233</v>
      </c>
      <c r="AJ1727" s="234" t="s">
        <v>731</v>
      </c>
      <c r="AK1727" s="235">
        <v>0.04</v>
      </c>
      <c r="AL1727" s="254">
        <v>0</v>
      </c>
      <c r="AM1727" s="113" t="s">
        <v>2622</v>
      </c>
    </row>
    <row r="1728" spans="1:39" ht="12.75">
      <c r="A1728" s="114" t="str">
        <f t="shared" si="461"/>
        <v/>
      </c>
      <c r="B1728" s="115"/>
      <c r="C1728" s="116"/>
      <c r="D1728" s="116"/>
      <c r="E1728" s="146"/>
      <c r="F1728" s="146"/>
      <c r="G1728" s="147"/>
      <c r="H1728" s="117"/>
      <c r="I1728" s="118" t="str">
        <f t="shared" si="445"/>
        <v/>
      </c>
      <c r="J1728" s="119"/>
      <c r="K1728" s="120">
        <v>1</v>
      </c>
      <c r="L1728" s="121">
        <f t="shared" si="450"/>
        <v>0</v>
      </c>
      <c r="M1728" s="122" t="str">
        <f t="shared" si="446"/>
        <v/>
      </c>
      <c r="N1728" s="123" t="str">
        <f t="shared" si="447"/>
        <v/>
      </c>
      <c r="O1728" s="124" t="str">
        <f t="shared" si="451"/>
        <v/>
      </c>
      <c r="P1728" s="125" t="e">
        <f t="shared" si="448"/>
        <v>#N/A</v>
      </c>
      <c r="Q1728" s="126">
        <f t="shared" si="449"/>
        <v>0</v>
      </c>
      <c r="R1728" s="127">
        <f t="shared" si="452"/>
        <v>0</v>
      </c>
      <c r="S1728" s="132" t="str">
        <f t="shared" si="453"/>
        <v/>
      </c>
      <c r="T1728" s="133" t="str">
        <f t="shared" si="454"/>
        <v/>
      </c>
      <c r="U1728" s="133" t="str">
        <f t="shared" si="455"/>
        <v/>
      </c>
      <c r="V1728" s="133" t="str">
        <f t="shared" si="456"/>
        <v/>
      </c>
      <c r="W1728" s="133" t="str">
        <f t="shared" si="457"/>
        <v/>
      </c>
      <c r="X1728" s="134" t="str">
        <f t="shared" si="458"/>
        <v/>
      </c>
      <c r="Y1728" s="133" t="str">
        <f t="shared" si="459"/>
        <v/>
      </c>
      <c r="Z1728" s="135" t="str">
        <f t="shared" si="460"/>
        <v/>
      </c>
      <c r="AA1728" s="113"/>
      <c r="AB1728" s="113"/>
      <c r="AC1728" s="113"/>
      <c r="AD1728" s="113"/>
      <c r="AE1728" s="138"/>
      <c r="AF1728" s="138"/>
      <c r="AG1728" s="138"/>
      <c r="AH1728" s="113"/>
      <c r="AI1728" s="253" t="s">
        <v>5234</v>
      </c>
      <c r="AJ1728" s="234" t="s">
        <v>731</v>
      </c>
      <c r="AK1728" s="235">
        <v>0.04</v>
      </c>
      <c r="AL1728" s="254">
        <v>0</v>
      </c>
      <c r="AM1728" s="113" t="s">
        <v>2622</v>
      </c>
    </row>
    <row r="1729" spans="1:39" ht="12.75">
      <c r="A1729" s="114" t="str">
        <f t="shared" si="461"/>
        <v/>
      </c>
      <c r="B1729" s="115"/>
      <c r="C1729" s="116"/>
      <c r="D1729" s="116"/>
      <c r="E1729" s="146"/>
      <c r="F1729" s="146"/>
      <c r="G1729" s="147"/>
      <c r="H1729" s="117"/>
      <c r="I1729" s="118" t="str">
        <f t="shared" si="445"/>
        <v/>
      </c>
      <c r="J1729" s="119"/>
      <c r="K1729" s="120">
        <v>1</v>
      </c>
      <c r="L1729" s="121">
        <f t="shared" si="450"/>
        <v>0</v>
      </c>
      <c r="M1729" s="122" t="str">
        <f t="shared" si="446"/>
        <v/>
      </c>
      <c r="N1729" s="123" t="str">
        <f t="shared" si="447"/>
        <v/>
      </c>
      <c r="O1729" s="124" t="str">
        <f t="shared" si="451"/>
        <v/>
      </c>
      <c r="P1729" s="125" t="e">
        <f t="shared" si="448"/>
        <v>#N/A</v>
      </c>
      <c r="Q1729" s="126">
        <f t="shared" si="449"/>
        <v>0</v>
      </c>
      <c r="R1729" s="127">
        <f t="shared" si="452"/>
        <v>0</v>
      </c>
      <c r="S1729" s="132" t="str">
        <f t="shared" si="453"/>
        <v/>
      </c>
      <c r="T1729" s="133" t="str">
        <f t="shared" si="454"/>
        <v/>
      </c>
      <c r="U1729" s="133" t="str">
        <f t="shared" si="455"/>
        <v/>
      </c>
      <c r="V1729" s="133" t="str">
        <f t="shared" si="456"/>
        <v/>
      </c>
      <c r="W1729" s="133" t="str">
        <f t="shared" si="457"/>
        <v/>
      </c>
      <c r="X1729" s="134" t="str">
        <f t="shared" si="458"/>
        <v/>
      </c>
      <c r="Y1729" s="133" t="str">
        <f t="shared" si="459"/>
        <v/>
      </c>
      <c r="Z1729" s="135" t="str">
        <f t="shared" si="460"/>
        <v/>
      </c>
      <c r="AA1729" s="113"/>
      <c r="AB1729" s="113"/>
      <c r="AC1729" s="113"/>
      <c r="AD1729" s="113"/>
      <c r="AE1729" s="138"/>
      <c r="AF1729" s="138"/>
      <c r="AG1729" s="138"/>
      <c r="AH1729" s="113"/>
      <c r="AI1729" s="253" t="s">
        <v>2081</v>
      </c>
      <c r="AJ1729" s="234" t="s">
        <v>731</v>
      </c>
      <c r="AK1729" s="235">
        <v>0.04</v>
      </c>
      <c r="AL1729" s="254">
        <v>0</v>
      </c>
      <c r="AM1729" s="113" t="s">
        <v>2622</v>
      </c>
    </row>
    <row r="1730" spans="1:39" ht="12.75">
      <c r="A1730" s="114" t="str">
        <f t="shared" si="461"/>
        <v/>
      </c>
      <c r="B1730" s="115"/>
      <c r="C1730" s="116"/>
      <c r="D1730" s="116"/>
      <c r="E1730" s="146"/>
      <c r="F1730" s="146"/>
      <c r="G1730" s="147"/>
      <c r="H1730" s="117"/>
      <c r="I1730" s="118" t="str">
        <f t="shared" si="445"/>
        <v/>
      </c>
      <c r="J1730" s="119"/>
      <c r="K1730" s="120">
        <v>1</v>
      </c>
      <c r="L1730" s="121">
        <f t="shared" si="450"/>
        <v>0</v>
      </c>
      <c r="M1730" s="122" t="str">
        <f t="shared" si="446"/>
        <v/>
      </c>
      <c r="N1730" s="123" t="str">
        <f t="shared" si="447"/>
        <v/>
      </c>
      <c r="O1730" s="124" t="str">
        <f t="shared" si="451"/>
        <v/>
      </c>
      <c r="P1730" s="125" t="e">
        <f t="shared" si="448"/>
        <v>#N/A</v>
      </c>
      <c r="Q1730" s="126">
        <f t="shared" si="449"/>
        <v>0</v>
      </c>
      <c r="R1730" s="127">
        <f t="shared" si="452"/>
        <v>0</v>
      </c>
      <c r="S1730" s="132" t="str">
        <f t="shared" si="453"/>
        <v/>
      </c>
      <c r="T1730" s="133" t="str">
        <f t="shared" si="454"/>
        <v/>
      </c>
      <c r="U1730" s="133" t="str">
        <f t="shared" si="455"/>
        <v/>
      </c>
      <c r="V1730" s="133" t="str">
        <f t="shared" si="456"/>
        <v/>
      </c>
      <c r="W1730" s="133" t="str">
        <f t="shared" si="457"/>
        <v/>
      </c>
      <c r="X1730" s="134" t="str">
        <f t="shared" si="458"/>
        <v/>
      </c>
      <c r="Y1730" s="133" t="str">
        <f t="shared" si="459"/>
        <v/>
      </c>
      <c r="Z1730" s="135" t="str">
        <f t="shared" si="460"/>
        <v/>
      </c>
      <c r="AA1730" s="113"/>
      <c r="AB1730" s="113"/>
      <c r="AC1730" s="113"/>
      <c r="AD1730" s="113"/>
      <c r="AE1730" s="138"/>
      <c r="AF1730" s="138"/>
      <c r="AG1730" s="138"/>
      <c r="AH1730" s="113"/>
      <c r="AI1730" s="253" t="s">
        <v>2082</v>
      </c>
      <c r="AJ1730" s="234" t="s">
        <v>731</v>
      </c>
      <c r="AK1730" s="235">
        <v>0.04</v>
      </c>
      <c r="AL1730" s="254">
        <v>0</v>
      </c>
      <c r="AM1730" s="113" t="s">
        <v>2622</v>
      </c>
    </row>
    <row r="1731" spans="1:39" ht="12.75">
      <c r="A1731" s="114" t="str">
        <f t="shared" si="461"/>
        <v/>
      </c>
      <c r="B1731" s="115"/>
      <c r="C1731" s="116"/>
      <c r="D1731" s="116"/>
      <c r="E1731" s="146"/>
      <c r="F1731" s="146"/>
      <c r="G1731" s="147"/>
      <c r="H1731" s="117"/>
      <c r="I1731" s="118" t="str">
        <f t="shared" si="445"/>
        <v/>
      </c>
      <c r="J1731" s="119"/>
      <c r="K1731" s="120">
        <v>1</v>
      </c>
      <c r="L1731" s="121">
        <f t="shared" si="450"/>
        <v>0</v>
      </c>
      <c r="M1731" s="122" t="str">
        <f t="shared" si="446"/>
        <v/>
      </c>
      <c r="N1731" s="123" t="str">
        <f t="shared" si="447"/>
        <v/>
      </c>
      <c r="O1731" s="124" t="str">
        <f t="shared" si="451"/>
        <v/>
      </c>
      <c r="P1731" s="125" t="e">
        <f t="shared" si="448"/>
        <v>#N/A</v>
      </c>
      <c r="Q1731" s="126">
        <f t="shared" si="449"/>
        <v>0</v>
      </c>
      <c r="R1731" s="127">
        <f t="shared" si="452"/>
        <v>0</v>
      </c>
      <c r="S1731" s="132" t="str">
        <f t="shared" si="453"/>
        <v/>
      </c>
      <c r="T1731" s="133" t="str">
        <f t="shared" si="454"/>
        <v/>
      </c>
      <c r="U1731" s="133" t="str">
        <f t="shared" si="455"/>
        <v/>
      </c>
      <c r="V1731" s="133" t="str">
        <f t="shared" si="456"/>
        <v/>
      </c>
      <c r="W1731" s="133" t="str">
        <f t="shared" si="457"/>
        <v/>
      </c>
      <c r="X1731" s="134" t="str">
        <f t="shared" si="458"/>
        <v/>
      </c>
      <c r="Y1731" s="133" t="str">
        <f t="shared" si="459"/>
        <v/>
      </c>
      <c r="Z1731" s="135" t="str">
        <f t="shared" si="460"/>
        <v/>
      </c>
      <c r="AA1731" s="113"/>
      <c r="AB1731" s="113"/>
      <c r="AC1731" s="113"/>
      <c r="AD1731" s="113"/>
      <c r="AE1731" s="138"/>
      <c r="AF1731" s="138"/>
      <c r="AG1731" s="138"/>
      <c r="AH1731" s="113"/>
      <c r="AI1731" s="253" t="s">
        <v>5235</v>
      </c>
      <c r="AJ1731" s="234" t="s">
        <v>731</v>
      </c>
      <c r="AK1731" s="235">
        <v>0.04</v>
      </c>
      <c r="AL1731" s="254">
        <v>0</v>
      </c>
      <c r="AM1731" s="113" t="s">
        <v>2622</v>
      </c>
    </row>
    <row r="1732" spans="1:39" ht="12.75">
      <c r="A1732" s="114" t="str">
        <f t="shared" si="461"/>
        <v/>
      </c>
      <c r="B1732" s="115"/>
      <c r="C1732" s="116"/>
      <c r="D1732" s="116"/>
      <c r="E1732" s="146"/>
      <c r="F1732" s="146"/>
      <c r="G1732" s="147"/>
      <c r="H1732" s="117"/>
      <c r="I1732" s="118" t="str">
        <f t="shared" si="445"/>
        <v/>
      </c>
      <c r="J1732" s="119"/>
      <c r="K1732" s="120">
        <v>1</v>
      </c>
      <c r="L1732" s="121">
        <f t="shared" si="450"/>
        <v>0</v>
      </c>
      <c r="M1732" s="122" t="str">
        <f t="shared" si="446"/>
        <v/>
      </c>
      <c r="N1732" s="123" t="str">
        <f t="shared" si="447"/>
        <v/>
      </c>
      <c r="O1732" s="124" t="str">
        <f t="shared" si="451"/>
        <v/>
      </c>
      <c r="P1732" s="125" t="e">
        <f t="shared" si="448"/>
        <v>#N/A</v>
      </c>
      <c r="Q1732" s="126">
        <f t="shared" si="449"/>
        <v>0</v>
      </c>
      <c r="R1732" s="127">
        <f t="shared" si="452"/>
        <v>0</v>
      </c>
      <c r="S1732" s="132" t="str">
        <f t="shared" si="453"/>
        <v/>
      </c>
      <c r="T1732" s="133" t="str">
        <f t="shared" si="454"/>
        <v/>
      </c>
      <c r="U1732" s="133" t="str">
        <f t="shared" si="455"/>
        <v/>
      </c>
      <c r="V1732" s="133" t="str">
        <f t="shared" si="456"/>
        <v/>
      </c>
      <c r="W1732" s="133" t="str">
        <f t="shared" si="457"/>
        <v/>
      </c>
      <c r="X1732" s="134" t="str">
        <f t="shared" si="458"/>
        <v/>
      </c>
      <c r="Y1732" s="133" t="str">
        <f t="shared" si="459"/>
        <v/>
      </c>
      <c r="Z1732" s="135" t="str">
        <f t="shared" si="460"/>
        <v/>
      </c>
      <c r="AA1732" s="113"/>
      <c r="AB1732" s="113"/>
      <c r="AC1732" s="113"/>
      <c r="AD1732" s="113"/>
      <c r="AE1732" s="138"/>
      <c r="AF1732" s="138"/>
      <c r="AG1732" s="138"/>
      <c r="AH1732" s="113"/>
      <c r="AI1732" s="253" t="s">
        <v>2083</v>
      </c>
      <c r="AJ1732" s="234" t="s">
        <v>731</v>
      </c>
      <c r="AK1732" s="235">
        <v>0.04</v>
      </c>
      <c r="AL1732" s="254">
        <v>0</v>
      </c>
      <c r="AM1732" s="113" t="s">
        <v>2622</v>
      </c>
    </row>
    <row r="1733" spans="1:39" ht="12.75">
      <c r="A1733" s="114" t="str">
        <f t="shared" si="461"/>
        <v/>
      </c>
      <c r="B1733" s="115"/>
      <c r="C1733" s="116"/>
      <c r="D1733" s="116"/>
      <c r="E1733" s="146"/>
      <c r="F1733" s="146"/>
      <c r="G1733" s="147"/>
      <c r="H1733" s="117"/>
      <c r="I1733" s="118" t="str">
        <f t="shared" si="445"/>
        <v/>
      </c>
      <c r="J1733" s="119"/>
      <c r="K1733" s="120">
        <v>1</v>
      </c>
      <c r="L1733" s="121">
        <f t="shared" si="450"/>
        <v>0</v>
      </c>
      <c r="M1733" s="122" t="str">
        <f t="shared" si="446"/>
        <v/>
      </c>
      <c r="N1733" s="123" t="str">
        <f t="shared" si="447"/>
        <v/>
      </c>
      <c r="O1733" s="124" t="str">
        <f t="shared" si="451"/>
        <v/>
      </c>
      <c r="P1733" s="125" t="e">
        <f t="shared" si="448"/>
        <v>#N/A</v>
      </c>
      <c r="Q1733" s="126">
        <f t="shared" si="449"/>
        <v>0</v>
      </c>
      <c r="R1733" s="127">
        <f t="shared" si="452"/>
        <v>0</v>
      </c>
      <c r="S1733" s="132" t="str">
        <f t="shared" si="453"/>
        <v/>
      </c>
      <c r="T1733" s="133" t="str">
        <f t="shared" si="454"/>
        <v/>
      </c>
      <c r="U1733" s="133" t="str">
        <f t="shared" si="455"/>
        <v/>
      </c>
      <c r="V1733" s="133" t="str">
        <f t="shared" si="456"/>
        <v/>
      </c>
      <c r="W1733" s="133" t="str">
        <f t="shared" si="457"/>
        <v/>
      </c>
      <c r="X1733" s="134" t="str">
        <f t="shared" si="458"/>
        <v/>
      </c>
      <c r="Y1733" s="133" t="str">
        <f t="shared" si="459"/>
        <v/>
      </c>
      <c r="Z1733" s="135" t="str">
        <f t="shared" si="460"/>
        <v/>
      </c>
      <c r="AA1733" s="113"/>
      <c r="AB1733" s="113"/>
      <c r="AC1733" s="113"/>
      <c r="AD1733" s="113"/>
      <c r="AE1733" s="138"/>
      <c r="AF1733" s="138"/>
      <c r="AG1733" s="138"/>
      <c r="AH1733" s="113"/>
      <c r="AI1733" s="253" t="s">
        <v>2084</v>
      </c>
      <c r="AJ1733" s="234" t="s">
        <v>731</v>
      </c>
      <c r="AK1733" s="235">
        <v>0.04</v>
      </c>
      <c r="AL1733" s="254">
        <v>0</v>
      </c>
      <c r="AM1733" s="113" t="s">
        <v>2622</v>
      </c>
    </row>
    <row r="1734" spans="1:39" ht="12.75">
      <c r="A1734" s="114" t="str">
        <f t="shared" si="461"/>
        <v/>
      </c>
      <c r="B1734" s="115"/>
      <c r="C1734" s="116"/>
      <c r="D1734" s="116"/>
      <c r="E1734" s="146"/>
      <c r="F1734" s="146"/>
      <c r="G1734" s="147"/>
      <c r="H1734" s="117"/>
      <c r="I1734" s="118" t="str">
        <f t="shared" si="445"/>
        <v/>
      </c>
      <c r="J1734" s="119"/>
      <c r="K1734" s="120">
        <v>1</v>
      </c>
      <c r="L1734" s="121">
        <f t="shared" si="450"/>
        <v>0</v>
      </c>
      <c r="M1734" s="122" t="str">
        <f t="shared" si="446"/>
        <v/>
      </c>
      <c r="N1734" s="123" t="str">
        <f t="shared" si="447"/>
        <v/>
      </c>
      <c r="O1734" s="124" t="str">
        <f t="shared" si="451"/>
        <v/>
      </c>
      <c r="P1734" s="125" t="e">
        <f t="shared" si="448"/>
        <v>#N/A</v>
      </c>
      <c r="Q1734" s="126">
        <f t="shared" si="449"/>
        <v>0</v>
      </c>
      <c r="R1734" s="127">
        <f t="shared" si="452"/>
        <v>0</v>
      </c>
      <c r="S1734" s="132" t="str">
        <f t="shared" si="453"/>
        <v/>
      </c>
      <c r="T1734" s="133" t="str">
        <f t="shared" si="454"/>
        <v/>
      </c>
      <c r="U1734" s="133" t="str">
        <f t="shared" si="455"/>
        <v/>
      </c>
      <c r="V1734" s="133" t="str">
        <f t="shared" si="456"/>
        <v/>
      </c>
      <c r="W1734" s="133" t="str">
        <f t="shared" si="457"/>
        <v/>
      </c>
      <c r="X1734" s="134" t="str">
        <f t="shared" si="458"/>
        <v/>
      </c>
      <c r="Y1734" s="133" t="str">
        <f t="shared" si="459"/>
        <v/>
      </c>
      <c r="Z1734" s="135" t="str">
        <f t="shared" si="460"/>
        <v/>
      </c>
      <c r="AA1734" s="113"/>
      <c r="AB1734" s="113"/>
      <c r="AC1734" s="113"/>
      <c r="AD1734" s="113"/>
      <c r="AE1734" s="138"/>
      <c r="AF1734" s="138"/>
      <c r="AG1734" s="138"/>
      <c r="AH1734" s="113"/>
      <c r="AI1734" s="253" t="s">
        <v>2085</v>
      </c>
      <c r="AJ1734" s="234" t="s">
        <v>731</v>
      </c>
      <c r="AK1734" s="235">
        <v>0.04</v>
      </c>
      <c r="AL1734" s="254">
        <v>0</v>
      </c>
      <c r="AM1734" s="113" t="s">
        <v>2622</v>
      </c>
    </row>
    <row r="1735" spans="1:39" ht="12.75">
      <c r="A1735" s="114" t="str">
        <f t="shared" si="461"/>
        <v/>
      </c>
      <c r="B1735" s="115"/>
      <c r="C1735" s="116"/>
      <c r="D1735" s="116"/>
      <c r="E1735" s="146"/>
      <c r="F1735" s="146"/>
      <c r="G1735" s="147"/>
      <c r="H1735" s="117"/>
      <c r="I1735" s="118" t="str">
        <f t="shared" si="445"/>
        <v/>
      </c>
      <c r="J1735" s="119"/>
      <c r="K1735" s="120">
        <v>1</v>
      </c>
      <c r="L1735" s="121">
        <f t="shared" si="450"/>
        <v>0</v>
      </c>
      <c r="M1735" s="122" t="str">
        <f t="shared" si="446"/>
        <v/>
      </c>
      <c r="N1735" s="123" t="str">
        <f t="shared" si="447"/>
        <v/>
      </c>
      <c r="O1735" s="124" t="str">
        <f t="shared" si="451"/>
        <v/>
      </c>
      <c r="P1735" s="125" t="e">
        <f t="shared" si="448"/>
        <v>#N/A</v>
      </c>
      <c r="Q1735" s="126">
        <f t="shared" si="449"/>
        <v>0</v>
      </c>
      <c r="R1735" s="127">
        <f t="shared" si="452"/>
        <v>0</v>
      </c>
      <c r="S1735" s="132" t="str">
        <f t="shared" si="453"/>
        <v/>
      </c>
      <c r="T1735" s="133" t="str">
        <f t="shared" si="454"/>
        <v/>
      </c>
      <c r="U1735" s="133" t="str">
        <f t="shared" si="455"/>
        <v/>
      </c>
      <c r="V1735" s="133" t="str">
        <f t="shared" si="456"/>
        <v/>
      </c>
      <c r="W1735" s="133" t="str">
        <f t="shared" si="457"/>
        <v/>
      </c>
      <c r="X1735" s="134" t="str">
        <f t="shared" si="458"/>
        <v/>
      </c>
      <c r="Y1735" s="133" t="str">
        <f t="shared" si="459"/>
        <v/>
      </c>
      <c r="Z1735" s="135" t="str">
        <f t="shared" si="460"/>
        <v/>
      </c>
      <c r="AA1735" s="113"/>
      <c r="AB1735" s="113"/>
      <c r="AC1735" s="113"/>
      <c r="AD1735" s="113"/>
      <c r="AE1735" s="138"/>
      <c r="AF1735" s="138"/>
      <c r="AG1735" s="138"/>
      <c r="AH1735" s="113"/>
      <c r="AI1735" s="253" t="s">
        <v>2086</v>
      </c>
      <c r="AJ1735" s="234" t="s">
        <v>731</v>
      </c>
      <c r="AK1735" s="235">
        <v>0.04</v>
      </c>
      <c r="AL1735" s="254">
        <v>0</v>
      </c>
      <c r="AM1735" s="113" t="s">
        <v>2622</v>
      </c>
    </row>
    <row r="1736" spans="1:39" ht="12.75">
      <c r="A1736" s="114" t="str">
        <f t="shared" si="461"/>
        <v/>
      </c>
      <c r="B1736" s="115"/>
      <c r="C1736" s="116"/>
      <c r="D1736" s="116"/>
      <c r="E1736" s="146"/>
      <c r="F1736" s="146"/>
      <c r="G1736" s="147"/>
      <c r="H1736" s="117"/>
      <c r="I1736" s="118" t="str">
        <f t="shared" si="445"/>
        <v/>
      </c>
      <c r="J1736" s="119"/>
      <c r="K1736" s="120">
        <v>1</v>
      </c>
      <c r="L1736" s="121">
        <f t="shared" si="450"/>
        <v>0</v>
      </c>
      <c r="M1736" s="122" t="str">
        <f t="shared" si="446"/>
        <v/>
      </c>
      <c r="N1736" s="123" t="str">
        <f t="shared" si="447"/>
        <v/>
      </c>
      <c r="O1736" s="124" t="str">
        <f t="shared" si="451"/>
        <v/>
      </c>
      <c r="P1736" s="125" t="e">
        <f t="shared" si="448"/>
        <v>#N/A</v>
      </c>
      <c r="Q1736" s="126">
        <f t="shared" si="449"/>
        <v>0</v>
      </c>
      <c r="R1736" s="127">
        <f t="shared" si="452"/>
        <v>0</v>
      </c>
      <c r="S1736" s="132" t="str">
        <f t="shared" si="453"/>
        <v/>
      </c>
      <c r="T1736" s="133" t="str">
        <f t="shared" si="454"/>
        <v/>
      </c>
      <c r="U1736" s="133" t="str">
        <f t="shared" si="455"/>
        <v/>
      </c>
      <c r="V1736" s="133" t="str">
        <f t="shared" si="456"/>
        <v/>
      </c>
      <c r="W1736" s="133" t="str">
        <f t="shared" si="457"/>
        <v/>
      </c>
      <c r="X1736" s="134" t="str">
        <f t="shared" si="458"/>
        <v/>
      </c>
      <c r="Y1736" s="133" t="str">
        <f t="shared" si="459"/>
        <v/>
      </c>
      <c r="Z1736" s="135" t="str">
        <f t="shared" si="460"/>
        <v/>
      </c>
      <c r="AA1736" s="113"/>
      <c r="AB1736" s="113"/>
      <c r="AC1736" s="113"/>
      <c r="AD1736" s="113"/>
      <c r="AE1736" s="138"/>
      <c r="AF1736" s="138"/>
      <c r="AG1736" s="138"/>
      <c r="AH1736" s="113"/>
      <c r="AI1736" s="253" t="s">
        <v>5236</v>
      </c>
      <c r="AJ1736" s="234" t="s">
        <v>731</v>
      </c>
      <c r="AK1736" s="235">
        <v>0.04</v>
      </c>
      <c r="AL1736" s="254">
        <v>0</v>
      </c>
      <c r="AM1736" s="113" t="s">
        <v>2622</v>
      </c>
    </row>
    <row r="1737" spans="1:39" ht="12.75">
      <c r="A1737" s="114" t="str">
        <f t="shared" si="461"/>
        <v/>
      </c>
      <c r="B1737" s="115"/>
      <c r="C1737" s="116"/>
      <c r="D1737" s="116"/>
      <c r="E1737" s="146"/>
      <c r="F1737" s="146"/>
      <c r="G1737" s="147"/>
      <c r="H1737" s="117"/>
      <c r="I1737" s="118" t="str">
        <f t="shared" si="445"/>
        <v/>
      </c>
      <c r="J1737" s="119"/>
      <c r="K1737" s="120">
        <v>1</v>
      </c>
      <c r="L1737" s="121">
        <f t="shared" si="450"/>
        <v>0</v>
      </c>
      <c r="M1737" s="122" t="str">
        <f t="shared" si="446"/>
        <v/>
      </c>
      <c r="N1737" s="123" t="str">
        <f t="shared" si="447"/>
        <v/>
      </c>
      <c r="O1737" s="124" t="str">
        <f t="shared" si="451"/>
        <v/>
      </c>
      <c r="P1737" s="125" t="e">
        <f t="shared" si="448"/>
        <v>#N/A</v>
      </c>
      <c r="Q1737" s="126">
        <f t="shared" si="449"/>
        <v>0</v>
      </c>
      <c r="R1737" s="127">
        <f t="shared" si="452"/>
        <v>0</v>
      </c>
      <c r="S1737" s="132" t="str">
        <f t="shared" si="453"/>
        <v/>
      </c>
      <c r="T1737" s="133" t="str">
        <f t="shared" si="454"/>
        <v/>
      </c>
      <c r="U1737" s="133" t="str">
        <f t="shared" si="455"/>
        <v/>
      </c>
      <c r="V1737" s="133" t="str">
        <f t="shared" si="456"/>
        <v/>
      </c>
      <c r="W1737" s="133" t="str">
        <f t="shared" si="457"/>
        <v/>
      </c>
      <c r="X1737" s="134" t="str">
        <f t="shared" si="458"/>
        <v/>
      </c>
      <c r="Y1737" s="133" t="str">
        <f t="shared" si="459"/>
        <v/>
      </c>
      <c r="Z1737" s="135" t="str">
        <f t="shared" si="460"/>
        <v/>
      </c>
      <c r="AA1737" s="113"/>
      <c r="AB1737" s="113"/>
      <c r="AC1737" s="113"/>
      <c r="AD1737" s="113"/>
      <c r="AE1737" s="138"/>
      <c r="AF1737" s="138"/>
      <c r="AG1737" s="138"/>
      <c r="AH1737" s="113"/>
      <c r="AI1737" s="253" t="s">
        <v>2087</v>
      </c>
      <c r="AJ1737" s="234" t="s">
        <v>731</v>
      </c>
      <c r="AK1737" s="235">
        <v>0.04</v>
      </c>
      <c r="AL1737" s="254">
        <v>0</v>
      </c>
      <c r="AM1737" s="113" t="s">
        <v>2622</v>
      </c>
    </row>
    <row r="1738" spans="1:39" ht="12.75">
      <c r="A1738" s="114" t="str">
        <f t="shared" si="461"/>
        <v/>
      </c>
      <c r="B1738" s="115"/>
      <c r="C1738" s="116"/>
      <c r="D1738" s="116"/>
      <c r="E1738" s="146"/>
      <c r="F1738" s="146"/>
      <c r="G1738" s="147"/>
      <c r="H1738" s="117"/>
      <c r="I1738" s="118" t="str">
        <f t="shared" si="445"/>
        <v/>
      </c>
      <c r="J1738" s="119"/>
      <c r="K1738" s="120">
        <v>1</v>
      </c>
      <c r="L1738" s="121">
        <f t="shared" si="450"/>
        <v>0</v>
      </c>
      <c r="M1738" s="122" t="str">
        <f t="shared" si="446"/>
        <v/>
      </c>
      <c r="N1738" s="123" t="str">
        <f t="shared" si="447"/>
        <v/>
      </c>
      <c r="O1738" s="124" t="str">
        <f t="shared" si="451"/>
        <v/>
      </c>
      <c r="P1738" s="125" t="e">
        <f t="shared" si="448"/>
        <v>#N/A</v>
      </c>
      <c r="Q1738" s="126">
        <f t="shared" si="449"/>
        <v>0</v>
      </c>
      <c r="R1738" s="127">
        <f t="shared" si="452"/>
        <v>0</v>
      </c>
      <c r="S1738" s="132" t="str">
        <f t="shared" si="453"/>
        <v/>
      </c>
      <c r="T1738" s="133" t="str">
        <f t="shared" si="454"/>
        <v/>
      </c>
      <c r="U1738" s="133" t="str">
        <f t="shared" si="455"/>
        <v/>
      </c>
      <c r="V1738" s="133" t="str">
        <f t="shared" si="456"/>
        <v/>
      </c>
      <c r="W1738" s="133" t="str">
        <f t="shared" si="457"/>
        <v/>
      </c>
      <c r="X1738" s="134" t="str">
        <f t="shared" si="458"/>
        <v/>
      </c>
      <c r="Y1738" s="133" t="str">
        <f t="shared" si="459"/>
        <v/>
      </c>
      <c r="Z1738" s="135" t="str">
        <f t="shared" si="460"/>
        <v/>
      </c>
      <c r="AA1738" s="113"/>
      <c r="AB1738" s="113"/>
      <c r="AC1738" s="113"/>
      <c r="AD1738" s="113"/>
      <c r="AE1738" s="138"/>
      <c r="AF1738" s="138"/>
      <c r="AG1738" s="138"/>
      <c r="AH1738" s="113"/>
      <c r="AI1738" s="253" t="s">
        <v>2088</v>
      </c>
      <c r="AJ1738" s="234" t="s">
        <v>731</v>
      </c>
      <c r="AK1738" s="235">
        <v>0.04</v>
      </c>
      <c r="AL1738" s="254">
        <v>0</v>
      </c>
      <c r="AM1738" s="113" t="s">
        <v>2622</v>
      </c>
    </row>
    <row r="1739" spans="1:39" ht="12.75">
      <c r="A1739" s="114" t="str">
        <f t="shared" si="461"/>
        <v/>
      </c>
      <c r="B1739" s="115"/>
      <c r="C1739" s="116"/>
      <c r="D1739" s="116"/>
      <c r="E1739" s="146"/>
      <c r="F1739" s="146"/>
      <c r="G1739" s="147"/>
      <c r="H1739" s="117"/>
      <c r="I1739" s="118" t="str">
        <f t="shared" si="445"/>
        <v/>
      </c>
      <c r="J1739" s="119"/>
      <c r="K1739" s="120">
        <v>1</v>
      </c>
      <c r="L1739" s="121">
        <f t="shared" si="450"/>
        <v>0</v>
      </c>
      <c r="M1739" s="122" t="str">
        <f t="shared" si="446"/>
        <v/>
      </c>
      <c r="N1739" s="123" t="str">
        <f t="shared" si="447"/>
        <v/>
      </c>
      <c r="O1739" s="124" t="str">
        <f t="shared" si="451"/>
        <v/>
      </c>
      <c r="P1739" s="125" t="e">
        <f t="shared" si="448"/>
        <v>#N/A</v>
      </c>
      <c r="Q1739" s="126">
        <f t="shared" si="449"/>
        <v>0</v>
      </c>
      <c r="R1739" s="127">
        <f t="shared" si="452"/>
        <v>0</v>
      </c>
      <c r="S1739" s="132" t="str">
        <f t="shared" si="453"/>
        <v/>
      </c>
      <c r="T1739" s="133" t="str">
        <f t="shared" si="454"/>
        <v/>
      </c>
      <c r="U1739" s="133" t="str">
        <f t="shared" si="455"/>
        <v/>
      </c>
      <c r="V1739" s="133" t="str">
        <f t="shared" si="456"/>
        <v/>
      </c>
      <c r="W1739" s="133" t="str">
        <f t="shared" si="457"/>
        <v/>
      </c>
      <c r="X1739" s="134" t="str">
        <f t="shared" si="458"/>
        <v/>
      </c>
      <c r="Y1739" s="133" t="str">
        <f t="shared" si="459"/>
        <v/>
      </c>
      <c r="Z1739" s="135" t="str">
        <f t="shared" si="460"/>
        <v/>
      </c>
      <c r="AA1739" s="113"/>
      <c r="AB1739" s="113"/>
      <c r="AC1739" s="113"/>
      <c r="AD1739" s="113"/>
      <c r="AE1739" s="138"/>
      <c r="AF1739" s="138"/>
      <c r="AG1739" s="138"/>
      <c r="AH1739" s="113"/>
      <c r="AI1739" s="253" t="s">
        <v>2089</v>
      </c>
      <c r="AJ1739" s="234" t="s">
        <v>731</v>
      </c>
      <c r="AK1739" s="235">
        <v>0.04</v>
      </c>
      <c r="AL1739" s="254">
        <v>0</v>
      </c>
      <c r="AM1739" s="113" t="s">
        <v>2622</v>
      </c>
    </row>
    <row r="1740" spans="1:39" ht="12.75">
      <c r="A1740" s="114" t="str">
        <f t="shared" si="461"/>
        <v/>
      </c>
      <c r="B1740" s="115"/>
      <c r="C1740" s="116"/>
      <c r="D1740" s="116"/>
      <c r="E1740" s="146"/>
      <c r="F1740" s="146"/>
      <c r="G1740" s="147"/>
      <c r="H1740" s="117"/>
      <c r="I1740" s="118" t="str">
        <f t="shared" ref="I1740:I1803" si="462">IF(ISNA($P1740="TRUE"),"",VLOOKUP($G1740,$AI$14:$AL$5997,2,FALSE))</f>
        <v/>
      </c>
      <c r="J1740" s="119"/>
      <c r="K1740" s="120">
        <v>1</v>
      </c>
      <c r="L1740" s="121">
        <f t="shared" si="450"/>
        <v>0</v>
      </c>
      <c r="M1740" s="122" t="str">
        <f t="shared" ref="M1740:M1803" si="463">IF(ISNA($P1740="TRUE"),"",VLOOKUP($G1740,$AI$14:$AL$5997,3,FALSE))</f>
        <v/>
      </c>
      <c r="N1740" s="123" t="str">
        <f t="shared" ref="N1740:N1803" si="464">IF(ISNA($P1740="TRUE"),"",VLOOKUP($G1740,$AI$14:$AL$5997,4,FALSE))</f>
        <v/>
      </c>
      <c r="O1740" s="124" t="str">
        <f t="shared" si="451"/>
        <v/>
      </c>
      <c r="P1740" s="125" t="e">
        <f t="shared" ref="P1740:P1803" si="465">VLOOKUP(G1740,$AI$14:$AM$5998,5,FALSE)</f>
        <v>#N/A</v>
      </c>
      <c r="Q1740" s="126">
        <f t="shared" ref="Q1740:Q1803" si="466">IF(ISNUMBER(H1740),+N1740*H1740,0)</f>
        <v>0</v>
      </c>
      <c r="R1740" s="127">
        <f t="shared" si="452"/>
        <v>0</v>
      </c>
      <c r="S1740" s="132" t="str">
        <f t="shared" si="453"/>
        <v/>
      </c>
      <c r="T1740" s="133" t="str">
        <f t="shared" si="454"/>
        <v/>
      </c>
      <c r="U1740" s="133" t="str">
        <f t="shared" si="455"/>
        <v/>
      </c>
      <c r="V1740" s="133" t="str">
        <f t="shared" si="456"/>
        <v/>
      </c>
      <c r="W1740" s="133" t="str">
        <f t="shared" si="457"/>
        <v/>
      </c>
      <c r="X1740" s="134" t="str">
        <f t="shared" si="458"/>
        <v/>
      </c>
      <c r="Y1740" s="133" t="str">
        <f t="shared" si="459"/>
        <v/>
      </c>
      <c r="Z1740" s="135" t="str">
        <f t="shared" si="460"/>
        <v/>
      </c>
      <c r="AA1740" s="113"/>
      <c r="AB1740" s="113"/>
      <c r="AC1740" s="113"/>
      <c r="AD1740" s="113"/>
      <c r="AE1740" s="138"/>
      <c r="AF1740" s="138"/>
      <c r="AG1740" s="138"/>
      <c r="AH1740" s="113"/>
      <c r="AI1740" s="253" t="s">
        <v>2090</v>
      </c>
      <c r="AJ1740" s="234" t="s">
        <v>731</v>
      </c>
      <c r="AK1740" s="235">
        <v>0.04</v>
      </c>
      <c r="AL1740" s="254">
        <v>0</v>
      </c>
      <c r="AM1740" s="113" t="s">
        <v>2622</v>
      </c>
    </row>
    <row r="1741" spans="1:39" ht="12.75">
      <c r="A1741" s="114" t="str">
        <f t="shared" si="461"/>
        <v/>
      </c>
      <c r="B1741" s="115"/>
      <c r="C1741" s="116"/>
      <c r="D1741" s="116"/>
      <c r="E1741" s="146"/>
      <c r="F1741" s="146"/>
      <c r="G1741" s="147"/>
      <c r="H1741" s="117"/>
      <c r="I1741" s="118" t="str">
        <f t="shared" si="462"/>
        <v/>
      </c>
      <c r="J1741" s="119"/>
      <c r="K1741" s="120">
        <v>1</v>
      </c>
      <c r="L1741" s="121">
        <f t="shared" ref="L1741:L1804" si="467">IF(ISNUMBER(J1741),+J1741*$J$6*K1741,0)</f>
        <v>0</v>
      </c>
      <c r="M1741" s="122" t="str">
        <f t="shared" si="463"/>
        <v/>
      </c>
      <c r="N1741" s="123" t="str">
        <f t="shared" si="464"/>
        <v/>
      </c>
      <c r="O1741" s="124" t="str">
        <f t="shared" ref="O1741:O1804" si="468">IF(ISNA(P1741="TRUE"),"",ROUND((L1741*M1741+Q1741)*R1741,2))</f>
        <v/>
      </c>
      <c r="P1741" s="125" t="e">
        <f t="shared" si="465"/>
        <v>#N/A</v>
      </c>
      <c r="Q1741" s="126">
        <f t="shared" si="466"/>
        <v>0</v>
      </c>
      <c r="R1741" s="127">
        <f t="shared" ref="R1741:R1804" si="469">IF(B1741="N",1,0)</f>
        <v>0</v>
      </c>
      <c r="S1741" s="132" t="str">
        <f t="shared" ref="S1741:S1804" si="470">IF(ISNA(P1741)=FALSE,IF(ISNA(VLOOKUP(B1741,AA$14:AA$31,1,FALSE))=TRUE,"X",""),"")</f>
        <v/>
      </c>
      <c r="T1741" s="133" t="str">
        <f t="shared" ref="T1741:T1804" si="471">IF(ISNA(P1741)=FALSE,IF(ISNA(VLOOKUP(C1741,$AE$14:$AE$240,1,FALSE)=TRUE),"X",""),"")</f>
        <v/>
      </c>
      <c r="U1741" s="133" t="str">
        <f t="shared" ref="U1741:U1804" si="472">IF(ISNA(P1741)=FALSE,IF(ISNA(VLOOKUP(D1741,$AE$14:$AE$240,1,FALSE)=TRUE),"X",""),"")</f>
        <v/>
      </c>
      <c r="V1741" s="133" t="str">
        <f t="shared" ref="V1741:V1804" si="473">IF(ISNA(P1741)=FALSE,IF(ISTEXT(E1741)=FALSE,"X",""),"")</f>
        <v/>
      </c>
      <c r="W1741" s="133" t="str">
        <f t="shared" ref="W1741:W1804" si="474">IF(ISNA(P1741)=FALSE,IF(ISTEXT(F1741)=FALSE,"X",""),"")</f>
        <v/>
      </c>
      <c r="X1741" s="134" t="str">
        <f t="shared" ref="X1741:X1804" si="475">IF(ISNUMBER(J1741)=TRUE,IF(ISNA(VLOOKUP(G1741,AI$14:AI$5997,1,FALSE)=TRUE),"X",""),"")</f>
        <v/>
      </c>
      <c r="Y1741" s="133" t="str">
        <f t="shared" ref="Y1741:Y1804" si="476">IF(ISNA(P1741)=FALSE,IF(I1741="..",IF(LEN(H1741)&gt;0,"X",""),IF(H1741&lt;0.00001,"X","")),"")</f>
        <v/>
      </c>
      <c r="Z1741" s="135" t="str">
        <f t="shared" ref="Z1741:Z1804" si="477">IF(ISNA(P1741)=TRUE,"",IF(L1741&gt;=0.0001,"","X"))</f>
        <v/>
      </c>
      <c r="AA1741" s="113"/>
      <c r="AB1741" s="113"/>
      <c r="AC1741" s="113"/>
      <c r="AD1741" s="113"/>
      <c r="AE1741" s="138"/>
      <c r="AF1741" s="138"/>
      <c r="AG1741" s="138"/>
      <c r="AH1741" s="113"/>
      <c r="AI1741" s="253" t="s">
        <v>5237</v>
      </c>
      <c r="AJ1741" s="234" t="s">
        <v>731</v>
      </c>
      <c r="AK1741" s="235">
        <v>0.04</v>
      </c>
      <c r="AL1741" s="254">
        <v>0</v>
      </c>
      <c r="AM1741" s="113" t="s">
        <v>2622</v>
      </c>
    </row>
    <row r="1742" spans="1:39" ht="12.75">
      <c r="A1742" s="114" t="str">
        <f t="shared" ref="A1742:A1805" si="478">IF(ISNA($P1742)=TRUE,"",A1741+1)</f>
        <v/>
      </c>
      <c r="B1742" s="115"/>
      <c r="C1742" s="116"/>
      <c r="D1742" s="116"/>
      <c r="E1742" s="146"/>
      <c r="F1742" s="146"/>
      <c r="G1742" s="147"/>
      <c r="H1742" s="117"/>
      <c r="I1742" s="118" t="str">
        <f t="shared" si="462"/>
        <v/>
      </c>
      <c r="J1742" s="119"/>
      <c r="K1742" s="120">
        <v>1</v>
      </c>
      <c r="L1742" s="121">
        <f t="shared" si="467"/>
        <v>0</v>
      </c>
      <c r="M1742" s="122" t="str">
        <f t="shared" si="463"/>
        <v/>
      </c>
      <c r="N1742" s="123" t="str">
        <f t="shared" si="464"/>
        <v/>
      </c>
      <c r="O1742" s="124" t="str">
        <f t="shared" si="468"/>
        <v/>
      </c>
      <c r="P1742" s="125" t="e">
        <f t="shared" si="465"/>
        <v>#N/A</v>
      </c>
      <c r="Q1742" s="126">
        <f t="shared" si="466"/>
        <v>0</v>
      </c>
      <c r="R1742" s="127">
        <f t="shared" si="469"/>
        <v>0</v>
      </c>
      <c r="S1742" s="132" t="str">
        <f t="shared" si="470"/>
        <v/>
      </c>
      <c r="T1742" s="133" t="str">
        <f t="shared" si="471"/>
        <v/>
      </c>
      <c r="U1742" s="133" t="str">
        <f t="shared" si="472"/>
        <v/>
      </c>
      <c r="V1742" s="133" t="str">
        <f t="shared" si="473"/>
        <v/>
      </c>
      <c r="W1742" s="133" t="str">
        <f t="shared" si="474"/>
        <v/>
      </c>
      <c r="X1742" s="134" t="str">
        <f t="shared" si="475"/>
        <v/>
      </c>
      <c r="Y1742" s="133" t="str">
        <f t="shared" si="476"/>
        <v/>
      </c>
      <c r="Z1742" s="135" t="str">
        <f t="shared" si="477"/>
        <v/>
      </c>
      <c r="AA1742" s="113"/>
      <c r="AB1742" s="113"/>
      <c r="AC1742" s="113"/>
      <c r="AD1742" s="113"/>
      <c r="AE1742" s="138"/>
      <c r="AF1742" s="138"/>
      <c r="AG1742" s="138"/>
      <c r="AH1742" s="113"/>
      <c r="AI1742" s="253" t="s">
        <v>5238</v>
      </c>
      <c r="AJ1742" s="234" t="s">
        <v>731</v>
      </c>
      <c r="AK1742" s="235">
        <v>0.04</v>
      </c>
      <c r="AL1742" s="254">
        <v>0</v>
      </c>
      <c r="AM1742" s="113" t="s">
        <v>2622</v>
      </c>
    </row>
    <row r="1743" spans="1:39" ht="12.75">
      <c r="A1743" s="114" t="str">
        <f t="shared" si="478"/>
        <v/>
      </c>
      <c r="B1743" s="115"/>
      <c r="C1743" s="116"/>
      <c r="D1743" s="116"/>
      <c r="E1743" s="146"/>
      <c r="F1743" s="146"/>
      <c r="G1743" s="147"/>
      <c r="H1743" s="117"/>
      <c r="I1743" s="118" t="str">
        <f t="shared" si="462"/>
        <v/>
      </c>
      <c r="J1743" s="119"/>
      <c r="K1743" s="120">
        <v>1</v>
      </c>
      <c r="L1743" s="121">
        <f t="shared" si="467"/>
        <v>0</v>
      </c>
      <c r="M1743" s="122" t="str">
        <f t="shared" si="463"/>
        <v/>
      </c>
      <c r="N1743" s="123" t="str">
        <f t="shared" si="464"/>
        <v/>
      </c>
      <c r="O1743" s="124" t="str">
        <f t="shared" si="468"/>
        <v/>
      </c>
      <c r="P1743" s="125" t="e">
        <f t="shared" si="465"/>
        <v>#N/A</v>
      </c>
      <c r="Q1743" s="126">
        <f t="shared" si="466"/>
        <v>0</v>
      </c>
      <c r="R1743" s="127">
        <f t="shared" si="469"/>
        <v>0</v>
      </c>
      <c r="S1743" s="132" t="str">
        <f t="shared" si="470"/>
        <v/>
      </c>
      <c r="T1743" s="133" t="str">
        <f t="shared" si="471"/>
        <v/>
      </c>
      <c r="U1743" s="133" t="str">
        <f t="shared" si="472"/>
        <v/>
      </c>
      <c r="V1743" s="133" t="str">
        <f t="shared" si="473"/>
        <v/>
      </c>
      <c r="W1743" s="133" t="str">
        <f t="shared" si="474"/>
        <v/>
      </c>
      <c r="X1743" s="134" t="str">
        <f t="shared" si="475"/>
        <v/>
      </c>
      <c r="Y1743" s="133" t="str">
        <f t="shared" si="476"/>
        <v/>
      </c>
      <c r="Z1743" s="135" t="str">
        <f t="shared" si="477"/>
        <v/>
      </c>
      <c r="AA1743" s="113"/>
      <c r="AB1743" s="113"/>
      <c r="AC1743" s="113"/>
      <c r="AD1743" s="113"/>
      <c r="AE1743" s="138"/>
      <c r="AF1743" s="138"/>
      <c r="AG1743" s="138"/>
      <c r="AH1743" s="113"/>
      <c r="AI1743" s="253" t="s">
        <v>6425</v>
      </c>
      <c r="AJ1743" s="234" t="s">
        <v>731</v>
      </c>
      <c r="AK1743" s="235">
        <v>0.04</v>
      </c>
      <c r="AL1743" s="254">
        <v>0</v>
      </c>
      <c r="AM1743" s="113" t="s">
        <v>2622</v>
      </c>
    </row>
    <row r="1744" spans="1:39" ht="12.75">
      <c r="A1744" s="114" t="str">
        <f t="shared" si="478"/>
        <v/>
      </c>
      <c r="B1744" s="115"/>
      <c r="C1744" s="116"/>
      <c r="D1744" s="116"/>
      <c r="E1744" s="146"/>
      <c r="F1744" s="146"/>
      <c r="G1744" s="147"/>
      <c r="H1744" s="117"/>
      <c r="I1744" s="118" t="str">
        <f t="shared" si="462"/>
        <v/>
      </c>
      <c r="J1744" s="119"/>
      <c r="K1744" s="120">
        <v>1</v>
      </c>
      <c r="L1744" s="121">
        <f t="shared" si="467"/>
        <v>0</v>
      </c>
      <c r="M1744" s="122" t="str">
        <f t="shared" si="463"/>
        <v/>
      </c>
      <c r="N1744" s="123" t="str">
        <f t="shared" si="464"/>
        <v/>
      </c>
      <c r="O1744" s="124" t="str">
        <f t="shared" si="468"/>
        <v/>
      </c>
      <c r="P1744" s="125" t="e">
        <f t="shared" si="465"/>
        <v>#N/A</v>
      </c>
      <c r="Q1744" s="126">
        <f t="shared" si="466"/>
        <v>0</v>
      </c>
      <c r="R1744" s="127">
        <f t="shared" si="469"/>
        <v>0</v>
      </c>
      <c r="S1744" s="132" t="str">
        <f t="shared" si="470"/>
        <v/>
      </c>
      <c r="T1744" s="133" t="str">
        <f t="shared" si="471"/>
        <v/>
      </c>
      <c r="U1744" s="133" t="str">
        <f t="shared" si="472"/>
        <v/>
      </c>
      <c r="V1744" s="133" t="str">
        <f t="shared" si="473"/>
        <v/>
      </c>
      <c r="W1744" s="133" t="str">
        <f t="shared" si="474"/>
        <v/>
      </c>
      <c r="X1744" s="134" t="str">
        <f t="shared" si="475"/>
        <v/>
      </c>
      <c r="Y1744" s="133" t="str">
        <f t="shared" si="476"/>
        <v/>
      </c>
      <c r="Z1744" s="135" t="str">
        <f t="shared" si="477"/>
        <v/>
      </c>
      <c r="AA1744" s="113"/>
      <c r="AB1744" s="113"/>
      <c r="AC1744" s="113"/>
      <c r="AD1744" s="113"/>
      <c r="AE1744" s="138"/>
      <c r="AF1744" s="138"/>
      <c r="AG1744" s="138"/>
      <c r="AH1744" s="113"/>
      <c r="AI1744" s="253" t="s">
        <v>6426</v>
      </c>
      <c r="AJ1744" s="234" t="s">
        <v>731</v>
      </c>
      <c r="AK1744" s="235">
        <v>0.04</v>
      </c>
      <c r="AL1744" s="254">
        <v>0</v>
      </c>
      <c r="AM1744" s="113" t="s">
        <v>2622</v>
      </c>
    </row>
    <row r="1745" spans="1:39" ht="12.75">
      <c r="A1745" s="114" t="str">
        <f t="shared" si="478"/>
        <v/>
      </c>
      <c r="B1745" s="115"/>
      <c r="C1745" s="116"/>
      <c r="D1745" s="116"/>
      <c r="E1745" s="146"/>
      <c r="F1745" s="146"/>
      <c r="G1745" s="147"/>
      <c r="H1745" s="117"/>
      <c r="I1745" s="118" t="str">
        <f t="shared" si="462"/>
        <v/>
      </c>
      <c r="J1745" s="119"/>
      <c r="K1745" s="120">
        <v>1</v>
      </c>
      <c r="L1745" s="121">
        <f t="shared" si="467"/>
        <v>0</v>
      </c>
      <c r="M1745" s="122" t="str">
        <f t="shared" si="463"/>
        <v/>
      </c>
      <c r="N1745" s="123" t="str">
        <f t="shared" si="464"/>
        <v/>
      </c>
      <c r="O1745" s="124" t="str">
        <f t="shared" si="468"/>
        <v/>
      </c>
      <c r="P1745" s="125" t="e">
        <f t="shared" si="465"/>
        <v>#N/A</v>
      </c>
      <c r="Q1745" s="126">
        <f t="shared" si="466"/>
        <v>0</v>
      </c>
      <c r="R1745" s="127">
        <f t="shared" si="469"/>
        <v>0</v>
      </c>
      <c r="S1745" s="132" t="str">
        <f t="shared" si="470"/>
        <v/>
      </c>
      <c r="T1745" s="133" t="str">
        <f t="shared" si="471"/>
        <v/>
      </c>
      <c r="U1745" s="133" t="str">
        <f t="shared" si="472"/>
        <v/>
      </c>
      <c r="V1745" s="133" t="str">
        <f t="shared" si="473"/>
        <v/>
      </c>
      <c r="W1745" s="133" t="str">
        <f t="shared" si="474"/>
        <v/>
      </c>
      <c r="X1745" s="134" t="str">
        <f t="shared" si="475"/>
        <v/>
      </c>
      <c r="Y1745" s="133" t="str">
        <f t="shared" si="476"/>
        <v/>
      </c>
      <c r="Z1745" s="135" t="str">
        <f t="shared" si="477"/>
        <v/>
      </c>
      <c r="AA1745" s="113"/>
      <c r="AB1745" s="113"/>
      <c r="AC1745" s="113"/>
      <c r="AD1745" s="113"/>
      <c r="AE1745" s="138"/>
      <c r="AF1745" s="138"/>
      <c r="AG1745" s="138"/>
      <c r="AH1745" s="113"/>
      <c r="AI1745" s="253" t="s">
        <v>6427</v>
      </c>
      <c r="AJ1745" s="234" t="s">
        <v>731</v>
      </c>
      <c r="AK1745" s="235">
        <v>0.04</v>
      </c>
      <c r="AL1745" s="254">
        <v>0</v>
      </c>
      <c r="AM1745" s="113" t="s">
        <v>2622</v>
      </c>
    </row>
    <row r="1746" spans="1:39" ht="12.75">
      <c r="A1746" s="114" t="str">
        <f t="shared" si="478"/>
        <v/>
      </c>
      <c r="B1746" s="115"/>
      <c r="C1746" s="116"/>
      <c r="D1746" s="116"/>
      <c r="E1746" s="146"/>
      <c r="F1746" s="146"/>
      <c r="G1746" s="147"/>
      <c r="H1746" s="117"/>
      <c r="I1746" s="118" t="str">
        <f t="shared" si="462"/>
        <v/>
      </c>
      <c r="J1746" s="119"/>
      <c r="K1746" s="120">
        <v>1</v>
      </c>
      <c r="L1746" s="121">
        <f t="shared" si="467"/>
        <v>0</v>
      </c>
      <c r="M1746" s="122" t="str">
        <f t="shared" si="463"/>
        <v/>
      </c>
      <c r="N1746" s="123" t="str">
        <f t="shared" si="464"/>
        <v/>
      </c>
      <c r="O1746" s="124" t="str">
        <f t="shared" si="468"/>
        <v/>
      </c>
      <c r="P1746" s="125" t="e">
        <f t="shared" si="465"/>
        <v>#N/A</v>
      </c>
      <c r="Q1746" s="126">
        <f t="shared" si="466"/>
        <v>0</v>
      </c>
      <c r="R1746" s="127">
        <f t="shared" si="469"/>
        <v>0</v>
      </c>
      <c r="S1746" s="132" t="str">
        <f t="shared" si="470"/>
        <v/>
      </c>
      <c r="T1746" s="133" t="str">
        <f t="shared" si="471"/>
        <v/>
      </c>
      <c r="U1746" s="133" t="str">
        <f t="shared" si="472"/>
        <v/>
      </c>
      <c r="V1746" s="133" t="str">
        <f t="shared" si="473"/>
        <v/>
      </c>
      <c r="W1746" s="133" t="str">
        <f t="shared" si="474"/>
        <v/>
      </c>
      <c r="X1746" s="134" t="str">
        <f t="shared" si="475"/>
        <v/>
      </c>
      <c r="Y1746" s="133" t="str">
        <f t="shared" si="476"/>
        <v/>
      </c>
      <c r="Z1746" s="135" t="str">
        <f t="shared" si="477"/>
        <v/>
      </c>
      <c r="AA1746" s="113"/>
      <c r="AB1746" s="113"/>
      <c r="AC1746" s="113"/>
      <c r="AD1746" s="113"/>
      <c r="AE1746" s="138"/>
      <c r="AF1746" s="138"/>
      <c r="AG1746" s="138"/>
      <c r="AH1746" s="113"/>
      <c r="AI1746" s="253" t="s">
        <v>6428</v>
      </c>
      <c r="AJ1746" s="234" t="s">
        <v>731</v>
      </c>
      <c r="AK1746" s="235">
        <v>0.04</v>
      </c>
      <c r="AL1746" s="254">
        <v>0</v>
      </c>
      <c r="AM1746" s="113" t="s">
        <v>2622</v>
      </c>
    </row>
    <row r="1747" spans="1:39" ht="12.75">
      <c r="A1747" s="114" t="str">
        <f t="shared" si="478"/>
        <v/>
      </c>
      <c r="B1747" s="115"/>
      <c r="C1747" s="116"/>
      <c r="D1747" s="116"/>
      <c r="E1747" s="146"/>
      <c r="F1747" s="146"/>
      <c r="G1747" s="147"/>
      <c r="H1747" s="117"/>
      <c r="I1747" s="118" t="str">
        <f t="shared" si="462"/>
        <v/>
      </c>
      <c r="J1747" s="119"/>
      <c r="K1747" s="120">
        <v>1</v>
      </c>
      <c r="L1747" s="121">
        <f t="shared" si="467"/>
        <v>0</v>
      </c>
      <c r="M1747" s="122" t="str">
        <f t="shared" si="463"/>
        <v/>
      </c>
      <c r="N1747" s="123" t="str">
        <f t="shared" si="464"/>
        <v/>
      </c>
      <c r="O1747" s="124" t="str">
        <f t="shared" si="468"/>
        <v/>
      </c>
      <c r="P1747" s="125" t="e">
        <f t="shared" si="465"/>
        <v>#N/A</v>
      </c>
      <c r="Q1747" s="126">
        <f t="shared" si="466"/>
        <v>0</v>
      </c>
      <c r="R1747" s="127">
        <f t="shared" si="469"/>
        <v>0</v>
      </c>
      <c r="S1747" s="132" t="str">
        <f t="shared" si="470"/>
        <v/>
      </c>
      <c r="T1747" s="133" t="str">
        <f t="shared" si="471"/>
        <v/>
      </c>
      <c r="U1747" s="133" t="str">
        <f t="shared" si="472"/>
        <v/>
      </c>
      <c r="V1747" s="133" t="str">
        <f t="shared" si="473"/>
        <v/>
      </c>
      <c r="W1747" s="133" t="str">
        <f t="shared" si="474"/>
        <v/>
      </c>
      <c r="X1747" s="134" t="str">
        <f t="shared" si="475"/>
        <v/>
      </c>
      <c r="Y1747" s="133" t="str">
        <f t="shared" si="476"/>
        <v/>
      </c>
      <c r="Z1747" s="135" t="str">
        <f t="shared" si="477"/>
        <v/>
      </c>
      <c r="AA1747" s="113"/>
      <c r="AB1747" s="113"/>
      <c r="AC1747" s="113"/>
      <c r="AD1747" s="113"/>
      <c r="AE1747" s="138"/>
      <c r="AF1747" s="138"/>
      <c r="AG1747" s="138"/>
      <c r="AH1747" s="113"/>
      <c r="AI1747" s="253" t="s">
        <v>6429</v>
      </c>
      <c r="AJ1747" s="234" t="s">
        <v>731</v>
      </c>
      <c r="AK1747" s="235">
        <v>0.04</v>
      </c>
      <c r="AL1747" s="254">
        <v>0</v>
      </c>
      <c r="AM1747" s="113" t="s">
        <v>2622</v>
      </c>
    </row>
    <row r="1748" spans="1:39" ht="12.75">
      <c r="A1748" s="114" t="str">
        <f t="shared" si="478"/>
        <v/>
      </c>
      <c r="B1748" s="115"/>
      <c r="C1748" s="116"/>
      <c r="D1748" s="116"/>
      <c r="E1748" s="146"/>
      <c r="F1748" s="146"/>
      <c r="G1748" s="147"/>
      <c r="H1748" s="117"/>
      <c r="I1748" s="118" t="str">
        <f t="shared" si="462"/>
        <v/>
      </c>
      <c r="J1748" s="119"/>
      <c r="K1748" s="120">
        <v>1</v>
      </c>
      <c r="L1748" s="121">
        <f t="shared" si="467"/>
        <v>0</v>
      </c>
      <c r="M1748" s="122" t="str">
        <f t="shared" si="463"/>
        <v/>
      </c>
      <c r="N1748" s="123" t="str">
        <f t="shared" si="464"/>
        <v/>
      </c>
      <c r="O1748" s="124" t="str">
        <f t="shared" si="468"/>
        <v/>
      </c>
      <c r="P1748" s="125" t="e">
        <f t="shared" si="465"/>
        <v>#N/A</v>
      </c>
      <c r="Q1748" s="126">
        <f t="shared" si="466"/>
        <v>0</v>
      </c>
      <c r="R1748" s="127">
        <f t="shared" si="469"/>
        <v>0</v>
      </c>
      <c r="S1748" s="132" t="str">
        <f t="shared" si="470"/>
        <v/>
      </c>
      <c r="T1748" s="133" t="str">
        <f t="shared" si="471"/>
        <v/>
      </c>
      <c r="U1748" s="133" t="str">
        <f t="shared" si="472"/>
        <v/>
      </c>
      <c r="V1748" s="133" t="str">
        <f t="shared" si="473"/>
        <v/>
      </c>
      <c r="W1748" s="133" t="str">
        <f t="shared" si="474"/>
        <v/>
      </c>
      <c r="X1748" s="134" t="str">
        <f t="shared" si="475"/>
        <v/>
      </c>
      <c r="Y1748" s="133" t="str">
        <f t="shared" si="476"/>
        <v/>
      </c>
      <c r="Z1748" s="135" t="str">
        <f t="shared" si="477"/>
        <v/>
      </c>
      <c r="AA1748" s="113"/>
      <c r="AB1748" s="113"/>
      <c r="AC1748" s="113"/>
      <c r="AD1748" s="113"/>
      <c r="AE1748" s="138"/>
      <c r="AF1748" s="138"/>
      <c r="AG1748" s="138"/>
      <c r="AH1748" s="113"/>
      <c r="AI1748" s="253" t="s">
        <v>2091</v>
      </c>
      <c r="AJ1748" s="234" t="s">
        <v>731</v>
      </c>
      <c r="AK1748" s="235">
        <v>0.04</v>
      </c>
      <c r="AL1748" s="254">
        <v>0</v>
      </c>
      <c r="AM1748" s="113" t="s">
        <v>2622</v>
      </c>
    </row>
    <row r="1749" spans="1:39" ht="12.75">
      <c r="A1749" s="114" t="str">
        <f t="shared" si="478"/>
        <v/>
      </c>
      <c r="B1749" s="115"/>
      <c r="C1749" s="116"/>
      <c r="D1749" s="116"/>
      <c r="E1749" s="146"/>
      <c r="F1749" s="146"/>
      <c r="G1749" s="147"/>
      <c r="H1749" s="117"/>
      <c r="I1749" s="118" t="str">
        <f t="shared" si="462"/>
        <v/>
      </c>
      <c r="J1749" s="119"/>
      <c r="K1749" s="120">
        <v>1</v>
      </c>
      <c r="L1749" s="121">
        <f t="shared" si="467"/>
        <v>0</v>
      </c>
      <c r="M1749" s="122" t="str">
        <f t="shared" si="463"/>
        <v/>
      </c>
      <c r="N1749" s="123" t="str">
        <f t="shared" si="464"/>
        <v/>
      </c>
      <c r="O1749" s="124" t="str">
        <f t="shared" si="468"/>
        <v/>
      </c>
      <c r="P1749" s="125" t="e">
        <f t="shared" si="465"/>
        <v>#N/A</v>
      </c>
      <c r="Q1749" s="126">
        <f t="shared" si="466"/>
        <v>0</v>
      </c>
      <c r="R1749" s="127">
        <f t="shared" si="469"/>
        <v>0</v>
      </c>
      <c r="S1749" s="132" t="str">
        <f t="shared" si="470"/>
        <v/>
      </c>
      <c r="T1749" s="133" t="str">
        <f t="shared" si="471"/>
        <v/>
      </c>
      <c r="U1749" s="133" t="str">
        <f t="shared" si="472"/>
        <v/>
      </c>
      <c r="V1749" s="133" t="str">
        <f t="shared" si="473"/>
        <v/>
      </c>
      <c r="W1749" s="133" t="str">
        <f t="shared" si="474"/>
        <v/>
      </c>
      <c r="X1749" s="134" t="str">
        <f t="shared" si="475"/>
        <v/>
      </c>
      <c r="Y1749" s="133" t="str">
        <f t="shared" si="476"/>
        <v/>
      </c>
      <c r="Z1749" s="135" t="str">
        <f t="shared" si="477"/>
        <v/>
      </c>
      <c r="AA1749" s="113"/>
      <c r="AB1749" s="113"/>
      <c r="AC1749" s="113"/>
      <c r="AD1749" s="113"/>
      <c r="AE1749" s="138"/>
      <c r="AF1749" s="138"/>
      <c r="AG1749" s="138"/>
      <c r="AH1749" s="113"/>
      <c r="AI1749" s="253" t="s">
        <v>2092</v>
      </c>
      <c r="AJ1749" s="234" t="s">
        <v>731</v>
      </c>
      <c r="AK1749" s="235">
        <v>0.04</v>
      </c>
      <c r="AL1749" s="254">
        <v>0</v>
      </c>
      <c r="AM1749" s="113" t="s">
        <v>2622</v>
      </c>
    </row>
    <row r="1750" spans="1:39" ht="12.75">
      <c r="A1750" s="114" t="str">
        <f t="shared" si="478"/>
        <v/>
      </c>
      <c r="B1750" s="115"/>
      <c r="C1750" s="116"/>
      <c r="D1750" s="116"/>
      <c r="E1750" s="146"/>
      <c r="F1750" s="146"/>
      <c r="G1750" s="147"/>
      <c r="H1750" s="117"/>
      <c r="I1750" s="118" t="str">
        <f t="shared" si="462"/>
        <v/>
      </c>
      <c r="J1750" s="119"/>
      <c r="K1750" s="120">
        <v>1</v>
      </c>
      <c r="L1750" s="121">
        <f t="shared" si="467"/>
        <v>0</v>
      </c>
      <c r="M1750" s="122" t="str">
        <f t="shared" si="463"/>
        <v/>
      </c>
      <c r="N1750" s="123" t="str">
        <f t="shared" si="464"/>
        <v/>
      </c>
      <c r="O1750" s="124" t="str">
        <f t="shared" si="468"/>
        <v/>
      </c>
      <c r="P1750" s="125" t="e">
        <f t="shared" si="465"/>
        <v>#N/A</v>
      </c>
      <c r="Q1750" s="126">
        <f t="shared" si="466"/>
        <v>0</v>
      </c>
      <c r="R1750" s="127">
        <f t="shared" si="469"/>
        <v>0</v>
      </c>
      <c r="S1750" s="132" t="str">
        <f t="shared" si="470"/>
        <v/>
      </c>
      <c r="T1750" s="133" t="str">
        <f t="shared" si="471"/>
        <v/>
      </c>
      <c r="U1750" s="133" t="str">
        <f t="shared" si="472"/>
        <v/>
      </c>
      <c r="V1750" s="133" t="str">
        <f t="shared" si="473"/>
        <v/>
      </c>
      <c r="W1750" s="133" t="str">
        <f t="shared" si="474"/>
        <v/>
      </c>
      <c r="X1750" s="134" t="str">
        <f t="shared" si="475"/>
        <v/>
      </c>
      <c r="Y1750" s="133" t="str">
        <f t="shared" si="476"/>
        <v/>
      </c>
      <c r="Z1750" s="135" t="str">
        <f t="shared" si="477"/>
        <v/>
      </c>
      <c r="AA1750" s="113"/>
      <c r="AB1750" s="113"/>
      <c r="AC1750" s="113"/>
      <c r="AD1750" s="113"/>
      <c r="AE1750" s="138"/>
      <c r="AF1750" s="138"/>
      <c r="AG1750" s="138"/>
      <c r="AH1750" s="113"/>
      <c r="AI1750" s="253" t="s">
        <v>2093</v>
      </c>
      <c r="AJ1750" s="234" t="s">
        <v>731</v>
      </c>
      <c r="AK1750" s="235">
        <v>0.04</v>
      </c>
      <c r="AL1750" s="254">
        <v>0</v>
      </c>
      <c r="AM1750" s="113" t="s">
        <v>2622</v>
      </c>
    </row>
    <row r="1751" spans="1:39" ht="12.75">
      <c r="A1751" s="114" t="str">
        <f t="shared" si="478"/>
        <v/>
      </c>
      <c r="B1751" s="115"/>
      <c r="C1751" s="116"/>
      <c r="D1751" s="116"/>
      <c r="E1751" s="146"/>
      <c r="F1751" s="146"/>
      <c r="G1751" s="147"/>
      <c r="H1751" s="117"/>
      <c r="I1751" s="118" t="str">
        <f t="shared" si="462"/>
        <v/>
      </c>
      <c r="J1751" s="119"/>
      <c r="K1751" s="120">
        <v>1</v>
      </c>
      <c r="L1751" s="121">
        <f t="shared" si="467"/>
        <v>0</v>
      </c>
      <c r="M1751" s="122" t="str">
        <f t="shared" si="463"/>
        <v/>
      </c>
      <c r="N1751" s="123" t="str">
        <f t="shared" si="464"/>
        <v/>
      </c>
      <c r="O1751" s="124" t="str">
        <f t="shared" si="468"/>
        <v/>
      </c>
      <c r="P1751" s="125" t="e">
        <f t="shared" si="465"/>
        <v>#N/A</v>
      </c>
      <c r="Q1751" s="126">
        <f t="shared" si="466"/>
        <v>0</v>
      </c>
      <c r="R1751" s="127">
        <f t="shared" si="469"/>
        <v>0</v>
      </c>
      <c r="S1751" s="132" t="str">
        <f t="shared" si="470"/>
        <v/>
      </c>
      <c r="T1751" s="133" t="str">
        <f t="shared" si="471"/>
        <v/>
      </c>
      <c r="U1751" s="133" t="str">
        <f t="shared" si="472"/>
        <v/>
      </c>
      <c r="V1751" s="133" t="str">
        <f t="shared" si="473"/>
        <v/>
      </c>
      <c r="W1751" s="133" t="str">
        <f t="shared" si="474"/>
        <v/>
      </c>
      <c r="X1751" s="134" t="str">
        <f t="shared" si="475"/>
        <v/>
      </c>
      <c r="Y1751" s="133" t="str">
        <f t="shared" si="476"/>
        <v/>
      </c>
      <c r="Z1751" s="135" t="str">
        <f t="shared" si="477"/>
        <v/>
      </c>
      <c r="AA1751" s="113"/>
      <c r="AB1751" s="113"/>
      <c r="AC1751" s="113"/>
      <c r="AD1751" s="113"/>
      <c r="AE1751" s="138"/>
      <c r="AF1751" s="138"/>
      <c r="AG1751" s="138"/>
      <c r="AH1751" s="113"/>
      <c r="AI1751" s="253" t="s">
        <v>2094</v>
      </c>
      <c r="AJ1751" s="234" t="s">
        <v>731</v>
      </c>
      <c r="AK1751" s="235">
        <v>0.04</v>
      </c>
      <c r="AL1751" s="254">
        <v>0</v>
      </c>
      <c r="AM1751" s="113" t="s">
        <v>2622</v>
      </c>
    </row>
    <row r="1752" spans="1:39" ht="12.75">
      <c r="A1752" s="114" t="str">
        <f t="shared" si="478"/>
        <v/>
      </c>
      <c r="B1752" s="115"/>
      <c r="C1752" s="116"/>
      <c r="D1752" s="116"/>
      <c r="E1752" s="146"/>
      <c r="F1752" s="146"/>
      <c r="G1752" s="147"/>
      <c r="H1752" s="117"/>
      <c r="I1752" s="118" t="str">
        <f t="shared" si="462"/>
        <v/>
      </c>
      <c r="J1752" s="119"/>
      <c r="K1752" s="120">
        <v>1</v>
      </c>
      <c r="L1752" s="121">
        <f t="shared" si="467"/>
        <v>0</v>
      </c>
      <c r="M1752" s="122" t="str">
        <f t="shared" si="463"/>
        <v/>
      </c>
      <c r="N1752" s="123" t="str">
        <f t="shared" si="464"/>
        <v/>
      </c>
      <c r="O1752" s="124" t="str">
        <f t="shared" si="468"/>
        <v/>
      </c>
      <c r="P1752" s="125" t="e">
        <f t="shared" si="465"/>
        <v>#N/A</v>
      </c>
      <c r="Q1752" s="126">
        <f t="shared" si="466"/>
        <v>0</v>
      </c>
      <c r="R1752" s="127">
        <f t="shared" si="469"/>
        <v>0</v>
      </c>
      <c r="S1752" s="132" t="str">
        <f t="shared" si="470"/>
        <v/>
      </c>
      <c r="T1752" s="133" t="str">
        <f t="shared" si="471"/>
        <v/>
      </c>
      <c r="U1752" s="133" t="str">
        <f t="shared" si="472"/>
        <v/>
      </c>
      <c r="V1752" s="133" t="str">
        <f t="shared" si="473"/>
        <v/>
      </c>
      <c r="W1752" s="133" t="str">
        <f t="shared" si="474"/>
        <v/>
      </c>
      <c r="X1752" s="134" t="str">
        <f t="shared" si="475"/>
        <v/>
      </c>
      <c r="Y1752" s="133" t="str">
        <f t="shared" si="476"/>
        <v/>
      </c>
      <c r="Z1752" s="135" t="str">
        <f t="shared" si="477"/>
        <v/>
      </c>
      <c r="AA1752" s="113"/>
      <c r="AB1752" s="113"/>
      <c r="AC1752" s="113"/>
      <c r="AD1752" s="113"/>
      <c r="AE1752" s="138"/>
      <c r="AF1752" s="138"/>
      <c r="AG1752" s="138"/>
      <c r="AH1752" s="113"/>
      <c r="AI1752" s="253" t="s">
        <v>2095</v>
      </c>
      <c r="AJ1752" s="234" t="s">
        <v>731</v>
      </c>
      <c r="AK1752" s="235">
        <v>0.04</v>
      </c>
      <c r="AL1752" s="254">
        <v>0</v>
      </c>
      <c r="AM1752" s="113" t="s">
        <v>2622</v>
      </c>
    </row>
    <row r="1753" spans="1:39" ht="12.75">
      <c r="A1753" s="114" t="str">
        <f t="shared" si="478"/>
        <v/>
      </c>
      <c r="B1753" s="115"/>
      <c r="C1753" s="116"/>
      <c r="D1753" s="116"/>
      <c r="E1753" s="146"/>
      <c r="F1753" s="146"/>
      <c r="G1753" s="147"/>
      <c r="H1753" s="117"/>
      <c r="I1753" s="118" t="str">
        <f t="shared" si="462"/>
        <v/>
      </c>
      <c r="J1753" s="119"/>
      <c r="K1753" s="120">
        <v>1</v>
      </c>
      <c r="L1753" s="121">
        <f t="shared" si="467"/>
        <v>0</v>
      </c>
      <c r="M1753" s="122" t="str">
        <f t="shared" si="463"/>
        <v/>
      </c>
      <c r="N1753" s="123" t="str">
        <f t="shared" si="464"/>
        <v/>
      </c>
      <c r="O1753" s="124" t="str">
        <f t="shared" si="468"/>
        <v/>
      </c>
      <c r="P1753" s="125" t="e">
        <f t="shared" si="465"/>
        <v>#N/A</v>
      </c>
      <c r="Q1753" s="126">
        <f t="shared" si="466"/>
        <v>0</v>
      </c>
      <c r="R1753" s="127">
        <f t="shared" si="469"/>
        <v>0</v>
      </c>
      <c r="S1753" s="132" t="str">
        <f t="shared" si="470"/>
        <v/>
      </c>
      <c r="T1753" s="133" t="str">
        <f t="shared" si="471"/>
        <v/>
      </c>
      <c r="U1753" s="133" t="str">
        <f t="shared" si="472"/>
        <v/>
      </c>
      <c r="V1753" s="133" t="str">
        <f t="shared" si="473"/>
        <v/>
      </c>
      <c r="W1753" s="133" t="str">
        <f t="shared" si="474"/>
        <v/>
      </c>
      <c r="X1753" s="134" t="str">
        <f t="shared" si="475"/>
        <v/>
      </c>
      <c r="Y1753" s="133" t="str">
        <f t="shared" si="476"/>
        <v/>
      </c>
      <c r="Z1753" s="135" t="str">
        <f t="shared" si="477"/>
        <v/>
      </c>
      <c r="AA1753" s="113"/>
      <c r="AB1753" s="113"/>
      <c r="AC1753" s="113"/>
      <c r="AD1753" s="113"/>
      <c r="AE1753" s="138"/>
      <c r="AF1753" s="138"/>
      <c r="AG1753" s="138"/>
      <c r="AH1753" s="113"/>
      <c r="AI1753" s="253" t="s">
        <v>2096</v>
      </c>
      <c r="AJ1753" s="234" t="s">
        <v>731</v>
      </c>
      <c r="AK1753" s="235">
        <v>0.04</v>
      </c>
      <c r="AL1753" s="254">
        <v>0</v>
      </c>
      <c r="AM1753" s="113" t="s">
        <v>2622</v>
      </c>
    </row>
    <row r="1754" spans="1:39" ht="12.75">
      <c r="A1754" s="114" t="str">
        <f t="shared" si="478"/>
        <v/>
      </c>
      <c r="B1754" s="115"/>
      <c r="C1754" s="116"/>
      <c r="D1754" s="116"/>
      <c r="E1754" s="146"/>
      <c r="F1754" s="146"/>
      <c r="G1754" s="147"/>
      <c r="H1754" s="117"/>
      <c r="I1754" s="118" t="str">
        <f t="shared" si="462"/>
        <v/>
      </c>
      <c r="J1754" s="119"/>
      <c r="K1754" s="120">
        <v>1</v>
      </c>
      <c r="L1754" s="121">
        <f t="shared" si="467"/>
        <v>0</v>
      </c>
      <c r="M1754" s="122" t="str">
        <f t="shared" si="463"/>
        <v/>
      </c>
      <c r="N1754" s="123" t="str">
        <f t="shared" si="464"/>
        <v/>
      </c>
      <c r="O1754" s="124" t="str">
        <f t="shared" si="468"/>
        <v/>
      </c>
      <c r="P1754" s="125" t="e">
        <f t="shared" si="465"/>
        <v>#N/A</v>
      </c>
      <c r="Q1754" s="126">
        <f t="shared" si="466"/>
        <v>0</v>
      </c>
      <c r="R1754" s="127">
        <f t="shared" si="469"/>
        <v>0</v>
      </c>
      <c r="S1754" s="132" t="str">
        <f t="shared" si="470"/>
        <v/>
      </c>
      <c r="T1754" s="133" t="str">
        <f t="shared" si="471"/>
        <v/>
      </c>
      <c r="U1754" s="133" t="str">
        <f t="shared" si="472"/>
        <v/>
      </c>
      <c r="V1754" s="133" t="str">
        <f t="shared" si="473"/>
        <v/>
      </c>
      <c r="W1754" s="133" t="str">
        <f t="shared" si="474"/>
        <v/>
      </c>
      <c r="X1754" s="134" t="str">
        <f t="shared" si="475"/>
        <v/>
      </c>
      <c r="Y1754" s="133" t="str">
        <f t="shared" si="476"/>
        <v/>
      </c>
      <c r="Z1754" s="135" t="str">
        <f t="shared" si="477"/>
        <v/>
      </c>
      <c r="AA1754" s="113"/>
      <c r="AB1754" s="113"/>
      <c r="AC1754" s="113"/>
      <c r="AD1754" s="113"/>
      <c r="AE1754" s="138"/>
      <c r="AF1754" s="138"/>
      <c r="AG1754" s="138"/>
      <c r="AH1754" s="113"/>
      <c r="AI1754" s="253" t="s">
        <v>2097</v>
      </c>
      <c r="AJ1754" s="234" t="s">
        <v>731</v>
      </c>
      <c r="AK1754" s="235">
        <v>0.04</v>
      </c>
      <c r="AL1754" s="254">
        <v>0</v>
      </c>
      <c r="AM1754" s="113" t="s">
        <v>2622</v>
      </c>
    </row>
    <row r="1755" spans="1:39" ht="12.75">
      <c r="A1755" s="114" t="str">
        <f t="shared" si="478"/>
        <v/>
      </c>
      <c r="B1755" s="115"/>
      <c r="C1755" s="116"/>
      <c r="D1755" s="116"/>
      <c r="E1755" s="146"/>
      <c r="F1755" s="146"/>
      <c r="G1755" s="147"/>
      <c r="H1755" s="117"/>
      <c r="I1755" s="118" t="str">
        <f t="shared" si="462"/>
        <v/>
      </c>
      <c r="J1755" s="119"/>
      <c r="K1755" s="120">
        <v>1</v>
      </c>
      <c r="L1755" s="121">
        <f t="shared" si="467"/>
        <v>0</v>
      </c>
      <c r="M1755" s="122" t="str">
        <f t="shared" si="463"/>
        <v/>
      </c>
      <c r="N1755" s="123" t="str">
        <f t="shared" si="464"/>
        <v/>
      </c>
      <c r="O1755" s="124" t="str">
        <f t="shared" si="468"/>
        <v/>
      </c>
      <c r="P1755" s="125" t="e">
        <f t="shared" si="465"/>
        <v>#N/A</v>
      </c>
      <c r="Q1755" s="126">
        <f t="shared" si="466"/>
        <v>0</v>
      </c>
      <c r="R1755" s="127">
        <f t="shared" si="469"/>
        <v>0</v>
      </c>
      <c r="S1755" s="132" t="str">
        <f t="shared" si="470"/>
        <v/>
      </c>
      <c r="T1755" s="133" t="str">
        <f t="shared" si="471"/>
        <v/>
      </c>
      <c r="U1755" s="133" t="str">
        <f t="shared" si="472"/>
        <v/>
      </c>
      <c r="V1755" s="133" t="str">
        <f t="shared" si="473"/>
        <v/>
      </c>
      <c r="W1755" s="133" t="str">
        <f t="shared" si="474"/>
        <v/>
      </c>
      <c r="X1755" s="134" t="str">
        <f t="shared" si="475"/>
        <v/>
      </c>
      <c r="Y1755" s="133" t="str">
        <f t="shared" si="476"/>
        <v/>
      </c>
      <c r="Z1755" s="135" t="str">
        <f t="shared" si="477"/>
        <v/>
      </c>
      <c r="AA1755" s="113"/>
      <c r="AB1755" s="113"/>
      <c r="AC1755" s="113"/>
      <c r="AD1755" s="113"/>
      <c r="AE1755" s="138"/>
      <c r="AF1755" s="138"/>
      <c r="AG1755" s="138"/>
      <c r="AH1755" s="113"/>
      <c r="AI1755" s="253" t="s">
        <v>5239</v>
      </c>
      <c r="AJ1755" s="234" t="s">
        <v>731</v>
      </c>
      <c r="AK1755" s="235">
        <v>0.04</v>
      </c>
      <c r="AL1755" s="254">
        <v>0</v>
      </c>
      <c r="AM1755" s="113" t="s">
        <v>2622</v>
      </c>
    </row>
    <row r="1756" spans="1:39" ht="12.75">
      <c r="A1756" s="114" t="str">
        <f t="shared" si="478"/>
        <v/>
      </c>
      <c r="B1756" s="115"/>
      <c r="C1756" s="116"/>
      <c r="D1756" s="116"/>
      <c r="E1756" s="146"/>
      <c r="F1756" s="146"/>
      <c r="G1756" s="147"/>
      <c r="H1756" s="117"/>
      <c r="I1756" s="118" t="str">
        <f t="shared" si="462"/>
        <v/>
      </c>
      <c r="J1756" s="119"/>
      <c r="K1756" s="120">
        <v>1</v>
      </c>
      <c r="L1756" s="121">
        <f t="shared" si="467"/>
        <v>0</v>
      </c>
      <c r="M1756" s="122" t="str">
        <f t="shared" si="463"/>
        <v/>
      </c>
      <c r="N1756" s="123" t="str">
        <f t="shared" si="464"/>
        <v/>
      </c>
      <c r="O1756" s="124" t="str">
        <f t="shared" si="468"/>
        <v/>
      </c>
      <c r="P1756" s="125" t="e">
        <f t="shared" si="465"/>
        <v>#N/A</v>
      </c>
      <c r="Q1756" s="126">
        <f t="shared" si="466"/>
        <v>0</v>
      </c>
      <c r="R1756" s="127">
        <f t="shared" si="469"/>
        <v>0</v>
      </c>
      <c r="S1756" s="132" t="str">
        <f t="shared" si="470"/>
        <v/>
      </c>
      <c r="T1756" s="133" t="str">
        <f t="shared" si="471"/>
        <v/>
      </c>
      <c r="U1756" s="133" t="str">
        <f t="shared" si="472"/>
        <v/>
      </c>
      <c r="V1756" s="133" t="str">
        <f t="shared" si="473"/>
        <v/>
      </c>
      <c r="W1756" s="133" t="str">
        <f t="shared" si="474"/>
        <v/>
      </c>
      <c r="X1756" s="134" t="str">
        <f t="shared" si="475"/>
        <v/>
      </c>
      <c r="Y1756" s="133" t="str">
        <f t="shared" si="476"/>
        <v/>
      </c>
      <c r="Z1756" s="135" t="str">
        <f t="shared" si="477"/>
        <v/>
      </c>
      <c r="AA1756" s="113"/>
      <c r="AB1756" s="113"/>
      <c r="AC1756" s="113"/>
      <c r="AD1756" s="113"/>
      <c r="AE1756" s="138"/>
      <c r="AF1756" s="138"/>
      <c r="AG1756" s="138"/>
      <c r="AH1756" s="113"/>
      <c r="AI1756" s="253" t="s">
        <v>5240</v>
      </c>
      <c r="AJ1756" s="234" t="s">
        <v>731</v>
      </c>
      <c r="AK1756" s="235">
        <v>0.04</v>
      </c>
      <c r="AL1756" s="254">
        <v>0</v>
      </c>
      <c r="AM1756" s="113" t="s">
        <v>2622</v>
      </c>
    </row>
    <row r="1757" spans="1:39" ht="12.75">
      <c r="A1757" s="114" t="str">
        <f t="shared" si="478"/>
        <v/>
      </c>
      <c r="B1757" s="115"/>
      <c r="C1757" s="116"/>
      <c r="D1757" s="116"/>
      <c r="E1757" s="146"/>
      <c r="F1757" s="146"/>
      <c r="G1757" s="147"/>
      <c r="H1757" s="117"/>
      <c r="I1757" s="118" t="str">
        <f t="shared" si="462"/>
        <v/>
      </c>
      <c r="J1757" s="119"/>
      <c r="K1757" s="120">
        <v>1</v>
      </c>
      <c r="L1757" s="121">
        <f t="shared" si="467"/>
        <v>0</v>
      </c>
      <c r="M1757" s="122" t="str">
        <f t="shared" si="463"/>
        <v/>
      </c>
      <c r="N1757" s="123" t="str">
        <f t="shared" si="464"/>
        <v/>
      </c>
      <c r="O1757" s="124" t="str">
        <f t="shared" si="468"/>
        <v/>
      </c>
      <c r="P1757" s="125" t="e">
        <f t="shared" si="465"/>
        <v>#N/A</v>
      </c>
      <c r="Q1757" s="126">
        <f t="shared" si="466"/>
        <v>0</v>
      </c>
      <c r="R1757" s="127">
        <f t="shared" si="469"/>
        <v>0</v>
      </c>
      <c r="S1757" s="132" t="str">
        <f t="shared" si="470"/>
        <v/>
      </c>
      <c r="T1757" s="133" t="str">
        <f t="shared" si="471"/>
        <v/>
      </c>
      <c r="U1757" s="133" t="str">
        <f t="shared" si="472"/>
        <v/>
      </c>
      <c r="V1757" s="133" t="str">
        <f t="shared" si="473"/>
        <v/>
      </c>
      <c r="W1757" s="133" t="str">
        <f t="shared" si="474"/>
        <v/>
      </c>
      <c r="X1757" s="134" t="str">
        <f t="shared" si="475"/>
        <v/>
      </c>
      <c r="Y1757" s="133" t="str">
        <f t="shared" si="476"/>
        <v/>
      </c>
      <c r="Z1757" s="135" t="str">
        <f t="shared" si="477"/>
        <v/>
      </c>
      <c r="AA1757" s="113"/>
      <c r="AB1757" s="113"/>
      <c r="AC1757" s="113"/>
      <c r="AD1757" s="113"/>
      <c r="AE1757" s="138"/>
      <c r="AF1757" s="138"/>
      <c r="AG1757" s="138"/>
      <c r="AH1757" s="113"/>
      <c r="AI1757" s="253" t="s">
        <v>5241</v>
      </c>
      <c r="AJ1757" s="234" t="s">
        <v>731</v>
      </c>
      <c r="AK1757" s="235">
        <v>0.04</v>
      </c>
      <c r="AL1757" s="254">
        <v>0</v>
      </c>
      <c r="AM1757" s="113" t="s">
        <v>2622</v>
      </c>
    </row>
    <row r="1758" spans="1:39" ht="12.75">
      <c r="A1758" s="114" t="str">
        <f t="shared" si="478"/>
        <v/>
      </c>
      <c r="B1758" s="115"/>
      <c r="C1758" s="116"/>
      <c r="D1758" s="116"/>
      <c r="E1758" s="146"/>
      <c r="F1758" s="146"/>
      <c r="G1758" s="147"/>
      <c r="H1758" s="117"/>
      <c r="I1758" s="118" t="str">
        <f t="shared" si="462"/>
        <v/>
      </c>
      <c r="J1758" s="119"/>
      <c r="K1758" s="120">
        <v>1</v>
      </c>
      <c r="L1758" s="121">
        <f t="shared" si="467"/>
        <v>0</v>
      </c>
      <c r="M1758" s="122" t="str">
        <f t="shared" si="463"/>
        <v/>
      </c>
      <c r="N1758" s="123" t="str">
        <f t="shared" si="464"/>
        <v/>
      </c>
      <c r="O1758" s="124" t="str">
        <f t="shared" si="468"/>
        <v/>
      </c>
      <c r="P1758" s="125" t="e">
        <f t="shared" si="465"/>
        <v>#N/A</v>
      </c>
      <c r="Q1758" s="126">
        <f t="shared" si="466"/>
        <v>0</v>
      </c>
      <c r="R1758" s="127">
        <f t="shared" si="469"/>
        <v>0</v>
      </c>
      <c r="S1758" s="132" t="str">
        <f t="shared" si="470"/>
        <v/>
      </c>
      <c r="T1758" s="133" t="str">
        <f t="shared" si="471"/>
        <v/>
      </c>
      <c r="U1758" s="133" t="str">
        <f t="shared" si="472"/>
        <v/>
      </c>
      <c r="V1758" s="133" t="str">
        <f t="shared" si="473"/>
        <v/>
      </c>
      <c r="W1758" s="133" t="str">
        <f t="shared" si="474"/>
        <v/>
      </c>
      <c r="X1758" s="134" t="str">
        <f t="shared" si="475"/>
        <v/>
      </c>
      <c r="Y1758" s="133" t="str">
        <f t="shared" si="476"/>
        <v/>
      </c>
      <c r="Z1758" s="135" t="str">
        <f t="shared" si="477"/>
        <v/>
      </c>
      <c r="AA1758" s="113"/>
      <c r="AB1758" s="113"/>
      <c r="AC1758" s="113"/>
      <c r="AD1758" s="113"/>
      <c r="AE1758" s="138"/>
      <c r="AF1758" s="138"/>
      <c r="AG1758" s="138"/>
      <c r="AH1758" s="113"/>
      <c r="AI1758" s="253" t="s">
        <v>6430</v>
      </c>
      <c r="AJ1758" s="234" t="s">
        <v>731</v>
      </c>
      <c r="AK1758" s="235">
        <v>0.04</v>
      </c>
      <c r="AL1758" s="254">
        <v>0</v>
      </c>
      <c r="AM1758" s="113" t="s">
        <v>2622</v>
      </c>
    </row>
    <row r="1759" spans="1:39" ht="12.75">
      <c r="A1759" s="114" t="str">
        <f t="shared" si="478"/>
        <v/>
      </c>
      <c r="B1759" s="115"/>
      <c r="C1759" s="116"/>
      <c r="D1759" s="116"/>
      <c r="E1759" s="146"/>
      <c r="F1759" s="146"/>
      <c r="G1759" s="147"/>
      <c r="H1759" s="117"/>
      <c r="I1759" s="118" t="str">
        <f t="shared" si="462"/>
        <v/>
      </c>
      <c r="J1759" s="119"/>
      <c r="K1759" s="120">
        <v>1</v>
      </c>
      <c r="L1759" s="121">
        <f t="shared" si="467"/>
        <v>0</v>
      </c>
      <c r="M1759" s="122" t="str">
        <f t="shared" si="463"/>
        <v/>
      </c>
      <c r="N1759" s="123" t="str">
        <f t="shared" si="464"/>
        <v/>
      </c>
      <c r="O1759" s="124" t="str">
        <f t="shared" si="468"/>
        <v/>
      </c>
      <c r="P1759" s="125" t="e">
        <f t="shared" si="465"/>
        <v>#N/A</v>
      </c>
      <c r="Q1759" s="126">
        <f t="shared" si="466"/>
        <v>0</v>
      </c>
      <c r="R1759" s="127">
        <f t="shared" si="469"/>
        <v>0</v>
      </c>
      <c r="S1759" s="132" t="str">
        <f t="shared" si="470"/>
        <v/>
      </c>
      <c r="T1759" s="133" t="str">
        <f t="shared" si="471"/>
        <v/>
      </c>
      <c r="U1759" s="133" t="str">
        <f t="shared" si="472"/>
        <v/>
      </c>
      <c r="V1759" s="133" t="str">
        <f t="shared" si="473"/>
        <v/>
      </c>
      <c r="W1759" s="133" t="str">
        <f t="shared" si="474"/>
        <v/>
      </c>
      <c r="X1759" s="134" t="str">
        <f t="shared" si="475"/>
        <v/>
      </c>
      <c r="Y1759" s="133" t="str">
        <f t="shared" si="476"/>
        <v/>
      </c>
      <c r="Z1759" s="135" t="str">
        <f t="shared" si="477"/>
        <v/>
      </c>
      <c r="AA1759" s="113"/>
      <c r="AB1759" s="113"/>
      <c r="AC1759" s="113"/>
      <c r="AD1759" s="113"/>
      <c r="AE1759" s="138"/>
      <c r="AF1759" s="138"/>
      <c r="AG1759" s="138"/>
      <c r="AH1759" s="113"/>
      <c r="AI1759" s="253" t="s">
        <v>5242</v>
      </c>
      <c r="AJ1759" s="234" t="s">
        <v>731</v>
      </c>
      <c r="AK1759" s="235">
        <v>0.04</v>
      </c>
      <c r="AL1759" s="254">
        <v>0</v>
      </c>
      <c r="AM1759" s="113" t="s">
        <v>2622</v>
      </c>
    </row>
    <row r="1760" spans="1:39" ht="12.75">
      <c r="A1760" s="114" t="str">
        <f t="shared" si="478"/>
        <v/>
      </c>
      <c r="B1760" s="115"/>
      <c r="C1760" s="116"/>
      <c r="D1760" s="116"/>
      <c r="E1760" s="146"/>
      <c r="F1760" s="146"/>
      <c r="G1760" s="147"/>
      <c r="H1760" s="117"/>
      <c r="I1760" s="118" t="str">
        <f t="shared" si="462"/>
        <v/>
      </c>
      <c r="J1760" s="119"/>
      <c r="K1760" s="120">
        <v>1</v>
      </c>
      <c r="L1760" s="121">
        <f t="shared" si="467"/>
        <v>0</v>
      </c>
      <c r="M1760" s="122" t="str">
        <f t="shared" si="463"/>
        <v/>
      </c>
      <c r="N1760" s="123" t="str">
        <f t="shared" si="464"/>
        <v/>
      </c>
      <c r="O1760" s="124" t="str">
        <f t="shared" si="468"/>
        <v/>
      </c>
      <c r="P1760" s="125" t="e">
        <f t="shared" si="465"/>
        <v>#N/A</v>
      </c>
      <c r="Q1760" s="126">
        <f t="shared" si="466"/>
        <v>0</v>
      </c>
      <c r="R1760" s="127">
        <f t="shared" si="469"/>
        <v>0</v>
      </c>
      <c r="S1760" s="132" t="str">
        <f t="shared" si="470"/>
        <v/>
      </c>
      <c r="T1760" s="133" t="str">
        <f t="shared" si="471"/>
        <v/>
      </c>
      <c r="U1760" s="133" t="str">
        <f t="shared" si="472"/>
        <v/>
      </c>
      <c r="V1760" s="133" t="str">
        <f t="shared" si="473"/>
        <v/>
      </c>
      <c r="W1760" s="133" t="str">
        <f t="shared" si="474"/>
        <v/>
      </c>
      <c r="X1760" s="134" t="str">
        <f t="shared" si="475"/>
        <v/>
      </c>
      <c r="Y1760" s="133" t="str">
        <f t="shared" si="476"/>
        <v/>
      </c>
      <c r="Z1760" s="135" t="str">
        <f t="shared" si="477"/>
        <v/>
      </c>
      <c r="AA1760" s="113"/>
      <c r="AB1760" s="113"/>
      <c r="AC1760" s="113"/>
      <c r="AD1760" s="113"/>
      <c r="AE1760" s="138"/>
      <c r="AF1760" s="138"/>
      <c r="AG1760" s="138"/>
      <c r="AH1760" s="113"/>
      <c r="AI1760" s="253" t="s">
        <v>5243</v>
      </c>
      <c r="AJ1760" s="234" t="s">
        <v>731</v>
      </c>
      <c r="AK1760" s="235">
        <v>0.04</v>
      </c>
      <c r="AL1760" s="254">
        <v>0</v>
      </c>
      <c r="AM1760" s="113" t="s">
        <v>2622</v>
      </c>
    </row>
    <row r="1761" spans="1:39" ht="12.75">
      <c r="A1761" s="114" t="str">
        <f t="shared" si="478"/>
        <v/>
      </c>
      <c r="B1761" s="115"/>
      <c r="C1761" s="116"/>
      <c r="D1761" s="116"/>
      <c r="E1761" s="146"/>
      <c r="F1761" s="146"/>
      <c r="G1761" s="147"/>
      <c r="H1761" s="117"/>
      <c r="I1761" s="118" t="str">
        <f t="shared" si="462"/>
        <v/>
      </c>
      <c r="J1761" s="119"/>
      <c r="K1761" s="120">
        <v>1</v>
      </c>
      <c r="L1761" s="121">
        <f t="shared" si="467"/>
        <v>0</v>
      </c>
      <c r="M1761" s="122" t="str">
        <f t="shared" si="463"/>
        <v/>
      </c>
      <c r="N1761" s="123" t="str">
        <f t="shared" si="464"/>
        <v/>
      </c>
      <c r="O1761" s="124" t="str">
        <f t="shared" si="468"/>
        <v/>
      </c>
      <c r="P1761" s="125" t="e">
        <f t="shared" si="465"/>
        <v>#N/A</v>
      </c>
      <c r="Q1761" s="126">
        <f t="shared" si="466"/>
        <v>0</v>
      </c>
      <c r="R1761" s="127">
        <f t="shared" si="469"/>
        <v>0</v>
      </c>
      <c r="S1761" s="132" t="str">
        <f t="shared" si="470"/>
        <v/>
      </c>
      <c r="T1761" s="133" t="str">
        <f t="shared" si="471"/>
        <v/>
      </c>
      <c r="U1761" s="133" t="str">
        <f t="shared" si="472"/>
        <v/>
      </c>
      <c r="V1761" s="133" t="str">
        <f t="shared" si="473"/>
        <v/>
      </c>
      <c r="W1761" s="133" t="str">
        <f t="shared" si="474"/>
        <v/>
      </c>
      <c r="X1761" s="134" t="str">
        <f t="shared" si="475"/>
        <v/>
      </c>
      <c r="Y1761" s="133" t="str">
        <f t="shared" si="476"/>
        <v/>
      </c>
      <c r="Z1761" s="135" t="str">
        <f t="shared" si="477"/>
        <v/>
      </c>
      <c r="AA1761" s="113"/>
      <c r="AB1761" s="113"/>
      <c r="AC1761" s="113"/>
      <c r="AD1761" s="113"/>
      <c r="AE1761" s="138"/>
      <c r="AF1761" s="138"/>
      <c r="AG1761" s="138"/>
      <c r="AH1761" s="113"/>
      <c r="AI1761" s="253" t="s">
        <v>5244</v>
      </c>
      <c r="AJ1761" s="234" t="s">
        <v>731</v>
      </c>
      <c r="AK1761" s="235">
        <v>0.04</v>
      </c>
      <c r="AL1761" s="254">
        <v>0</v>
      </c>
      <c r="AM1761" s="113" t="s">
        <v>2622</v>
      </c>
    </row>
    <row r="1762" spans="1:39" ht="12.75">
      <c r="A1762" s="114" t="str">
        <f t="shared" si="478"/>
        <v/>
      </c>
      <c r="B1762" s="115"/>
      <c r="C1762" s="116"/>
      <c r="D1762" s="116"/>
      <c r="E1762" s="146"/>
      <c r="F1762" s="146"/>
      <c r="G1762" s="147"/>
      <c r="H1762" s="117"/>
      <c r="I1762" s="118" t="str">
        <f t="shared" si="462"/>
        <v/>
      </c>
      <c r="J1762" s="119"/>
      <c r="K1762" s="120">
        <v>1</v>
      </c>
      <c r="L1762" s="121">
        <f t="shared" si="467"/>
        <v>0</v>
      </c>
      <c r="M1762" s="122" t="str">
        <f t="shared" si="463"/>
        <v/>
      </c>
      <c r="N1762" s="123" t="str">
        <f t="shared" si="464"/>
        <v/>
      </c>
      <c r="O1762" s="124" t="str">
        <f t="shared" si="468"/>
        <v/>
      </c>
      <c r="P1762" s="125" t="e">
        <f t="shared" si="465"/>
        <v>#N/A</v>
      </c>
      <c r="Q1762" s="126">
        <f t="shared" si="466"/>
        <v>0</v>
      </c>
      <c r="R1762" s="127">
        <f t="shared" si="469"/>
        <v>0</v>
      </c>
      <c r="S1762" s="132" t="str">
        <f t="shared" si="470"/>
        <v/>
      </c>
      <c r="T1762" s="133" t="str">
        <f t="shared" si="471"/>
        <v/>
      </c>
      <c r="U1762" s="133" t="str">
        <f t="shared" si="472"/>
        <v/>
      </c>
      <c r="V1762" s="133" t="str">
        <f t="shared" si="473"/>
        <v/>
      </c>
      <c r="W1762" s="133" t="str">
        <f t="shared" si="474"/>
        <v/>
      </c>
      <c r="X1762" s="134" t="str">
        <f t="shared" si="475"/>
        <v/>
      </c>
      <c r="Y1762" s="133" t="str">
        <f t="shared" si="476"/>
        <v/>
      </c>
      <c r="Z1762" s="135" t="str">
        <f t="shared" si="477"/>
        <v/>
      </c>
      <c r="AA1762" s="113"/>
      <c r="AB1762" s="113"/>
      <c r="AC1762" s="113"/>
      <c r="AD1762" s="113"/>
      <c r="AE1762" s="138"/>
      <c r="AF1762" s="138"/>
      <c r="AG1762" s="138"/>
      <c r="AH1762" s="113"/>
      <c r="AI1762" s="253" t="s">
        <v>5245</v>
      </c>
      <c r="AJ1762" s="234" t="s">
        <v>731</v>
      </c>
      <c r="AK1762" s="235">
        <v>0.04</v>
      </c>
      <c r="AL1762" s="254">
        <v>0</v>
      </c>
      <c r="AM1762" s="113" t="s">
        <v>2622</v>
      </c>
    </row>
    <row r="1763" spans="1:39" ht="12.75">
      <c r="A1763" s="114" t="str">
        <f t="shared" si="478"/>
        <v/>
      </c>
      <c r="B1763" s="115"/>
      <c r="C1763" s="116"/>
      <c r="D1763" s="116"/>
      <c r="E1763" s="146"/>
      <c r="F1763" s="146"/>
      <c r="G1763" s="147"/>
      <c r="H1763" s="117"/>
      <c r="I1763" s="118" t="str">
        <f t="shared" si="462"/>
        <v/>
      </c>
      <c r="J1763" s="119"/>
      <c r="K1763" s="120">
        <v>1</v>
      </c>
      <c r="L1763" s="121">
        <f t="shared" si="467"/>
        <v>0</v>
      </c>
      <c r="M1763" s="122" t="str">
        <f t="shared" si="463"/>
        <v/>
      </c>
      <c r="N1763" s="123" t="str">
        <f t="shared" si="464"/>
        <v/>
      </c>
      <c r="O1763" s="124" t="str">
        <f t="shared" si="468"/>
        <v/>
      </c>
      <c r="P1763" s="125" t="e">
        <f t="shared" si="465"/>
        <v>#N/A</v>
      </c>
      <c r="Q1763" s="126">
        <f t="shared" si="466"/>
        <v>0</v>
      </c>
      <c r="R1763" s="127">
        <f t="shared" si="469"/>
        <v>0</v>
      </c>
      <c r="S1763" s="132" t="str">
        <f t="shared" si="470"/>
        <v/>
      </c>
      <c r="T1763" s="133" t="str">
        <f t="shared" si="471"/>
        <v/>
      </c>
      <c r="U1763" s="133" t="str">
        <f t="shared" si="472"/>
        <v/>
      </c>
      <c r="V1763" s="133" t="str">
        <f t="shared" si="473"/>
        <v/>
      </c>
      <c r="W1763" s="133" t="str">
        <f t="shared" si="474"/>
        <v/>
      </c>
      <c r="X1763" s="134" t="str">
        <f t="shared" si="475"/>
        <v/>
      </c>
      <c r="Y1763" s="133" t="str">
        <f t="shared" si="476"/>
        <v/>
      </c>
      <c r="Z1763" s="135" t="str">
        <f t="shared" si="477"/>
        <v/>
      </c>
      <c r="AA1763" s="113"/>
      <c r="AB1763" s="113"/>
      <c r="AC1763" s="113"/>
      <c r="AD1763" s="113"/>
      <c r="AE1763" s="138"/>
      <c r="AF1763" s="138"/>
      <c r="AG1763" s="138"/>
      <c r="AH1763" s="113"/>
      <c r="AI1763" s="253" t="s">
        <v>5246</v>
      </c>
      <c r="AJ1763" s="234" t="s">
        <v>731</v>
      </c>
      <c r="AK1763" s="235">
        <v>0.04</v>
      </c>
      <c r="AL1763" s="254">
        <v>0</v>
      </c>
      <c r="AM1763" s="113" t="s">
        <v>2622</v>
      </c>
    </row>
    <row r="1764" spans="1:39" ht="12.75">
      <c r="A1764" s="114" t="str">
        <f t="shared" si="478"/>
        <v/>
      </c>
      <c r="B1764" s="115"/>
      <c r="C1764" s="116"/>
      <c r="D1764" s="116"/>
      <c r="E1764" s="146"/>
      <c r="F1764" s="146"/>
      <c r="G1764" s="147"/>
      <c r="H1764" s="117"/>
      <c r="I1764" s="118" t="str">
        <f t="shared" si="462"/>
        <v/>
      </c>
      <c r="J1764" s="119"/>
      <c r="K1764" s="120">
        <v>1</v>
      </c>
      <c r="L1764" s="121">
        <f t="shared" si="467"/>
        <v>0</v>
      </c>
      <c r="M1764" s="122" t="str">
        <f t="shared" si="463"/>
        <v/>
      </c>
      <c r="N1764" s="123" t="str">
        <f t="shared" si="464"/>
        <v/>
      </c>
      <c r="O1764" s="124" t="str">
        <f t="shared" si="468"/>
        <v/>
      </c>
      <c r="P1764" s="125" t="e">
        <f t="shared" si="465"/>
        <v>#N/A</v>
      </c>
      <c r="Q1764" s="126">
        <f t="shared" si="466"/>
        <v>0</v>
      </c>
      <c r="R1764" s="127">
        <f t="shared" si="469"/>
        <v>0</v>
      </c>
      <c r="S1764" s="132" t="str">
        <f t="shared" si="470"/>
        <v/>
      </c>
      <c r="T1764" s="133" t="str">
        <f t="shared" si="471"/>
        <v/>
      </c>
      <c r="U1764" s="133" t="str">
        <f t="shared" si="472"/>
        <v/>
      </c>
      <c r="V1764" s="133" t="str">
        <f t="shared" si="473"/>
        <v/>
      </c>
      <c r="W1764" s="133" t="str">
        <f t="shared" si="474"/>
        <v/>
      </c>
      <c r="X1764" s="134" t="str">
        <f t="shared" si="475"/>
        <v/>
      </c>
      <c r="Y1764" s="133" t="str">
        <f t="shared" si="476"/>
        <v/>
      </c>
      <c r="Z1764" s="135" t="str">
        <f t="shared" si="477"/>
        <v/>
      </c>
      <c r="AA1764" s="113"/>
      <c r="AB1764" s="113"/>
      <c r="AC1764" s="113"/>
      <c r="AD1764" s="113"/>
      <c r="AE1764" s="138"/>
      <c r="AF1764" s="138"/>
      <c r="AG1764" s="138"/>
      <c r="AH1764" s="113"/>
      <c r="AI1764" s="253" t="s">
        <v>5247</v>
      </c>
      <c r="AJ1764" s="234" t="s">
        <v>731</v>
      </c>
      <c r="AK1764" s="235">
        <v>0.04</v>
      </c>
      <c r="AL1764" s="254">
        <v>0</v>
      </c>
      <c r="AM1764" s="113" t="s">
        <v>2622</v>
      </c>
    </row>
    <row r="1765" spans="1:39" ht="12.75">
      <c r="A1765" s="114" t="str">
        <f t="shared" si="478"/>
        <v/>
      </c>
      <c r="B1765" s="115"/>
      <c r="C1765" s="116"/>
      <c r="D1765" s="116"/>
      <c r="E1765" s="146"/>
      <c r="F1765" s="146"/>
      <c r="G1765" s="147"/>
      <c r="H1765" s="117"/>
      <c r="I1765" s="118" t="str">
        <f t="shared" si="462"/>
        <v/>
      </c>
      <c r="J1765" s="119"/>
      <c r="K1765" s="120">
        <v>1</v>
      </c>
      <c r="L1765" s="121">
        <f t="shared" si="467"/>
        <v>0</v>
      </c>
      <c r="M1765" s="122" t="str">
        <f t="shared" si="463"/>
        <v/>
      </c>
      <c r="N1765" s="123" t="str">
        <f t="shared" si="464"/>
        <v/>
      </c>
      <c r="O1765" s="124" t="str">
        <f t="shared" si="468"/>
        <v/>
      </c>
      <c r="P1765" s="125" t="e">
        <f t="shared" si="465"/>
        <v>#N/A</v>
      </c>
      <c r="Q1765" s="126">
        <f t="shared" si="466"/>
        <v>0</v>
      </c>
      <c r="R1765" s="127">
        <f t="shared" si="469"/>
        <v>0</v>
      </c>
      <c r="S1765" s="132" t="str">
        <f t="shared" si="470"/>
        <v/>
      </c>
      <c r="T1765" s="133" t="str">
        <f t="shared" si="471"/>
        <v/>
      </c>
      <c r="U1765" s="133" t="str">
        <f t="shared" si="472"/>
        <v/>
      </c>
      <c r="V1765" s="133" t="str">
        <f t="shared" si="473"/>
        <v/>
      </c>
      <c r="W1765" s="133" t="str">
        <f t="shared" si="474"/>
        <v/>
      </c>
      <c r="X1765" s="134" t="str">
        <f t="shared" si="475"/>
        <v/>
      </c>
      <c r="Y1765" s="133" t="str">
        <f t="shared" si="476"/>
        <v/>
      </c>
      <c r="Z1765" s="135" t="str">
        <f t="shared" si="477"/>
        <v/>
      </c>
      <c r="AA1765" s="113"/>
      <c r="AB1765" s="113"/>
      <c r="AC1765" s="113"/>
      <c r="AD1765" s="113"/>
      <c r="AE1765" s="138"/>
      <c r="AF1765" s="138"/>
      <c r="AG1765" s="138"/>
      <c r="AH1765" s="113"/>
      <c r="AI1765" s="253" t="s">
        <v>5248</v>
      </c>
      <c r="AJ1765" s="234" t="s">
        <v>731</v>
      </c>
      <c r="AK1765" s="235">
        <v>0.04</v>
      </c>
      <c r="AL1765" s="254">
        <v>0</v>
      </c>
      <c r="AM1765" s="113" t="s">
        <v>2622</v>
      </c>
    </row>
    <row r="1766" spans="1:39" ht="12.75">
      <c r="A1766" s="114" t="str">
        <f t="shared" si="478"/>
        <v/>
      </c>
      <c r="B1766" s="115"/>
      <c r="C1766" s="116"/>
      <c r="D1766" s="116"/>
      <c r="E1766" s="146"/>
      <c r="F1766" s="146"/>
      <c r="G1766" s="147"/>
      <c r="H1766" s="117"/>
      <c r="I1766" s="118" t="str">
        <f t="shared" si="462"/>
        <v/>
      </c>
      <c r="J1766" s="119"/>
      <c r="K1766" s="120">
        <v>1</v>
      </c>
      <c r="L1766" s="121">
        <f t="shared" si="467"/>
        <v>0</v>
      </c>
      <c r="M1766" s="122" t="str">
        <f t="shared" si="463"/>
        <v/>
      </c>
      <c r="N1766" s="123" t="str">
        <f t="shared" si="464"/>
        <v/>
      </c>
      <c r="O1766" s="124" t="str">
        <f t="shared" si="468"/>
        <v/>
      </c>
      <c r="P1766" s="125" t="e">
        <f t="shared" si="465"/>
        <v>#N/A</v>
      </c>
      <c r="Q1766" s="126">
        <f t="shared" si="466"/>
        <v>0</v>
      </c>
      <c r="R1766" s="127">
        <f t="shared" si="469"/>
        <v>0</v>
      </c>
      <c r="S1766" s="132" t="str">
        <f t="shared" si="470"/>
        <v/>
      </c>
      <c r="T1766" s="133" t="str">
        <f t="shared" si="471"/>
        <v/>
      </c>
      <c r="U1766" s="133" t="str">
        <f t="shared" si="472"/>
        <v/>
      </c>
      <c r="V1766" s="133" t="str">
        <f t="shared" si="473"/>
        <v/>
      </c>
      <c r="W1766" s="133" t="str">
        <f t="shared" si="474"/>
        <v/>
      </c>
      <c r="X1766" s="134" t="str">
        <f t="shared" si="475"/>
        <v/>
      </c>
      <c r="Y1766" s="133" t="str">
        <f t="shared" si="476"/>
        <v/>
      </c>
      <c r="Z1766" s="135" t="str">
        <f t="shared" si="477"/>
        <v/>
      </c>
      <c r="AA1766" s="113"/>
      <c r="AB1766" s="113"/>
      <c r="AC1766" s="113"/>
      <c r="AD1766" s="113"/>
      <c r="AE1766" s="138"/>
      <c r="AF1766" s="138"/>
      <c r="AG1766" s="138"/>
      <c r="AH1766" s="113"/>
      <c r="AI1766" s="253" t="s">
        <v>5249</v>
      </c>
      <c r="AJ1766" s="234" t="s">
        <v>731</v>
      </c>
      <c r="AK1766" s="235">
        <v>0.04</v>
      </c>
      <c r="AL1766" s="254">
        <v>0</v>
      </c>
      <c r="AM1766" s="113" t="s">
        <v>2622</v>
      </c>
    </row>
    <row r="1767" spans="1:39" ht="12.75">
      <c r="A1767" s="114" t="str">
        <f t="shared" si="478"/>
        <v/>
      </c>
      <c r="B1767" s="115"/>
      <c r="C1767" s="116"/>
      <c r="D1767" s="116"/>
      <c r="E1767" s="146"/>
      <c r="F1767" s="146"/>
      <c r="G1767" s="147"/>
      <c r="H1767" s="117"/>
      <c r="I1767" s="118" t="str">
        <f t="shared" si="462"/>
        <v/>
      </c>
      <c r="J1767" s="119"/>
      <c r="K1767" s="120">
        <v>1</v>
      </c>
      <c r="L1767" s="121">
        <f t="shared" si="467"/>
        <v>0</v>
      </c>
      <c r="M1767" s="122" t="str">
        <f t="shared" si="463"/>
        <v/>
      </c>
      <c r="N1767" s="123" t="str">
        <f t="shared" si="464"/>
        <v/>
      </c>
      <c r="O1767" s="124" t="str">
        <f t="shared" si="468"/>
        <v/>
      </c>
      <c r="P1767" s="125" t="e">
        <f t="shared" si="465"/>
        <v>#N/A</v>
      </c>
      <c r="Q1767" s="126">
        <f t="shared" si="466"/>
        <v>0</v>
      </c>
      <c r="R1767" s="127">
        <f t="shared" si="469"/>
        <v>0</v>
      </c>
      <c r="S1767" s="132" t="str">
        <f t="shared" si="470"/>
        <v/>
      </c>
      <c r="T1767" s="133" t="str">
        <f t="shared" si="471"/>
        <v/>
      </c>
      <c r="U1767" s="133" t="str">
        <f t="shared" si="472"/>
        <v/>
      </c>
      <c r="V1767" s="133" t="str">
        <f t="shared" si="473"/>
        <v/>
      </c>
      <c r="W1767" s="133" t="str">
        <f t="shared" si="474"/>
        <v/>
      </c>
      <c r="X1767" s="134" t="str">
        <f t="shared" si="475"/>
        <v/>
      </c>
      <c r="Y1767" s="133" t="str">
        <f t="shared" si="476"/>
        <v/>
      </c>
      <c r="Z1767" s="135" t="str">
        <f t="shared" si="477"/>
        <v/>
      </c>
      <c r="AA1767" s="113"/>
      <c r="AB1767" s="113"/>
      <c r="AC1767" s="113"/>
      <c r="AD1767" s="113"/>
      <c r="AE1767" s="138"/>
      <c r="AF1767" s="138"/>
      <c r="AG1767" s="138"/>
      <c r="AH1767" s="113"/>
      <c r="AI1767" s="253" t="s">
        <v>5250</v>
      </c>
      <c r="AJ1767" s="234" t="s">
        <v>731</v>
      </c>
      <c r="AK1767" s="235">
        <v>0.04</v>
      </c>
      <c r="AL1767" s="254">
        <v>0</v>
      </c>
      <c r="AM1767" s="113" t="s">
        <v>2622</v>
      </c>
    </row>
    <row r="1768" spans="1:39" ht="12.75">
      <c r="A1768" s="114" t="str">
        <f t="shared" si="478"/>
        <v/>
      </c>
      <c r="B1768" s="115"/>
      <c r="C1768" s="116"/>
      <c r="D1768" s="116"/>
      <c r="E1768" s="146"/>
      <c r="F1768" s="146"/>
      <c r="G1768" s="147"/>
      <c r="H1768" s="117"/>
      <c r="I1768" s="118" t="str">
        <f t="shared" si="462"/>
        <v/>
      </c>
      <c r="J1768" s="119"/>
      <c r="K1768" s="120">
        <v>1</v>
      </c>
      <c r="L1768" s="121">
        <f t="shared" si="467"/>
        <v>0</v>
      </c>
      <c r="M1768" s="122" t="str">
        <f t="shared" si="463"/>
        <v/>
      </c>
      <c r="N1768" s="123" t="str">
        <f t="shared" si="464"/>
        <v/>
      </c>
      <c r="O1768" s="124" t="str">
        <f t="shared" si="468"/>
        <v/>
      </c>
      <c r="P1768" s="125" t="e">
        <f t="shared" si="465"/>
        <v>#N/A</v>
      </c>
      <c r="Q1768" s="126">
        <f t="shared" si="466"/>
        <v>0</v>
      </c>
      <c r="R1768" s="127">
        <f t="shared" si="469"/>
        <v>0</v>
      </c>
      <c r="S1768" s="132" t="str">
        <f t="shared" si="470"/>
        <v/>
      </c>
      <c r="T1768" s="133" t="str">
        <f t="shared" si="471"/>
        <v/>
      </c>
      <c r="U1768" s="133" t="str">
        <f t="shared" si="472"/>
        <v/>
      </c>
      <c r="V1768" s="133" t="str">
        <f t="shared" si="473"/>
        <v/>
      </c>
      <c r="W1768" s="133" t="str">
        <f t="shared" si="474"/>
        <v/>
      </c>
      <c r="X1768" s="134" t="str">
        <f t="shared" si="475"/>
        <v/>
      </c>
      <c r="Y1768" s="133" t="str">
        <f t="shared" si="476"/>
        <v/>
      </c>
      <c r="Z1768" s="135" t="str">
        <f t="shared" si="477"/>
        <v/>
      </c>
      <c r="AA1768" s="113"/>
      <c r="AB1768" s="113"/>
      <c r="AC1768" s="113"/>
      <c r="AD1768" s="113"/>
      <c r="AE1768" s="138"/>
      <c r="AF1768" s="138"/>
      <c r="AG1768" s="138"/>
      <c r="AH1768" s="113"/>
      <c r="AI1768" s="253" t="s">
        <v>5251</v>
      </c>
      <c r="AJ1768" s="234" t="s">
        <v>731</v>
      </c>
      <c r="AK1768" s="235">
        <v>0.04</v>
      </c>
      <c r="AL1768" s="254">
        <v>0</v>
      </c>
      <c r="AM1768" s="113" t="s">
        <v>2622</v>
      </c>
    </row>
    <row r="1769" spans="1:39" ht="12.75">
      <c r="A1769" s="114" t="str">
        <f t="shared" si="478"/>
        <v/>
      </c>
      <c r="B1769" s="115"/>
      <c r="C1769" s="116"/>
      <c r="D1769" s="116"/>
      <c r="E1769" s="146"/>
      <c r="F1769" s="146"/>
      <c r="G1769" s="147"/>
      <c r="H1769" s="117"/>
      <c r="I1769" s="118" t="str">
        <f t="shared" si="462"/>
        <v/>
      </c>
      <c r="J1769" s="119"/>
      <c r="K1769" s="120">
        <v>1</v>
      </c>
      <c r="L1769" s="121">
        <f t="shared" si="467"/>
        <v>0</v>
      </c>
      <c r="M1769" s="122" t="str">
        <f t="shared" si="463"/>
        <v/>
      </c>
      <c r="N1769" s="123" t="str">
        <f t="shared" si="464"/>
        <v/>
      </c>
      <c r="O1769" s="124" t="str">
        <f t="shared" si="468"/>
        <v/>
      </c>
      <c r="P1769" s="125" t="e">
        <f t="shared" si="465"/>
        <v>#N/A</v>
      </c>
      <c r="Q1769" s="126">
        <f t="shared" si="466"/>
        <v>0</v>
      </c>
      <c r="R1769" s="127">
        <f t="shared" si="469"/>
        <v>0</v>
      </c>
      <c r="S1769" s="132" t="str">
        <f t="shared" si="470"/>
        <v/>
      </c>
      <c r="T1769" s="133" t="str">
        <f t="shared" si="471"/>
        <v/>
      </c>
      <c r="U1769" s="133" t="str">
        <f t="shared" si="472"/>
        <v/>
      </c>
      <c r="V1769" s="133" t="str">
        <f t="shared" si="473"/>
        <v/>
      </c>
      <c r="W1769" s="133" t="str">
        <f t="shared" si="474"/>
        <v/>
      </c>
      <c r="X1769" s="134" t="str">
        <f t="shared" si="475"/>
        <v/>
      </c>
      <c r="Y1769" s="133" t="str">
        <f t="shared" si="476"/>
        <v/>
      </c>
      <c r="Z1769" s="135" t="str">
        <f t="shared" si="477"/>
        <v/>
      </c>
      <c r="AA1769" s="113"/>
      <c r="AB1769" s="113"/>
      <c r="AC1769" s="113"/>
      <c r="AD1769" s="113"/>
      <c r="AE1769" s="138"/>
      <c r="AF1769" s="138"/>
      <c r="AG1769" s="138"/>
      <c r="AH1769" s="113"/>
      <c r="AI1769" s="253" t="s">
        <v>5252</v>
      </c>
      <c r="AJ1769" s="234" t="s">
        <v>731</v>
      </c>
      <c r="AK1769" s="235">
        <v>0.04</v>
      </c>
      <c r="AL1769" s="254">
        <v>0</v>
      </c>
      <c r="AM1769" s="113" t="s">
        <v>2622</v>
      </c>
    </row>
    <row r="1770" spans="1:39" ht="12.75">
      <c r="A1770" s="114" t="str">
        <f t="shared" si="478"/>
        <v/>
      </c>
      <c r="B1770" s="115"/>
      <c r="C1770" s="116"/>
      <c r="D1770" s="116"/>
      <c r="E1770" s="146"/>
      <c r="F1770" s="146"/>
      <c r="G1770" s="147"/>
      <c r="H1770" s="117"/>
      <c r="I1770" s="118" t="str">
        <f t="shared" si="462"/>
        <v/>
      </c>
      <c r="J1770" s="119"/>
      <c r="K1770" s="120">
        <v>1</v>
      </c>
      <c r="L1770" s="121">
        <f t="shared" si="467"/>
        <v>0</v>
      </c>
      <c r="M1770" s="122" t="str">
        <f t="shared" si="463"/>
        <v/>
      </c>
      <c r="N1770" s="123" t="str">
        <f t="shared" si="464"/>
        <v/>
      </c>
      <c r="O1770" s="124" t="str">
        <f t="shared" si="468"/>
        <v/>
      </c>
      <c r="P1770" s="125" t="e">
        <f t="shared" si="465"/>
        <v>#N/A</v>
      </c>
      <c r="Q1770" s="126">
        <f t="shared" si="466"/>
        <v>0</v>
      </c>
      <c r="R1770" s="127">
        <f t="shared" si="469"/>
        <v>0</v>
      </c>
      <c r="S1770" s="132" t="str">
        <f t="shared" si="470"/>
        <v/>
      </c>
      <c r="T1770" s="133" t="str">
        <f t="shared" si="471"/>
        <v/>
      </c>
      <c r="U1770" s="133" t="str">
        <f t="shared" si="472"/>
        <v/>
      </c>
      <c r="V1770" s="133" t="str">
        <f t="shared" si="473"/>
        <v/>
      </c>
      <c r="W1770" s="133" t="str">
        <f t="shared" si="474"/>
        <v/>
      </c>
      <c r="X1770" s="134" t="str">
        <f t="shared" si="475"/>
        <v/>
      </c>
      <c r="Y1770" s="133" t="str">
        <f t="shared" si="476"/>
        <v/>
      </c>
      <c r="Z1770" s="135" t="str">
        <f t="shared" si="477"/>
        <v/>
      </c>
      <c r="AA1770" s="113"/>
      <c r="AB1770" s="113"/>
      <c r="AC1770" s="113"/>
      <c r="AD1770" s="113"/>
      <c r="AE1770" s="138"/>
      <c r="AF1770" s="138"/>
      <c r="AG1770" s="138"/>
      <c r="AH1770" s="113"/>
      <c r="AI1770" s="253" t="s">
        <v>5253</v>
      </c>
      <c r="AJ1770" s="234" t="s">
        <v>731</v>
      </c>
      <c r="AK1770" s="235">
        <v>0.04</v>
      </c>
      <c r="AL1770" s="254">
        <v>0</v>
      </c>
      <c r="AM1770" s="113" t="s">
        <v>2622</v>
      </c>
    </row>
    <row r="1771" spans="1:39" ht="12.75">
      <c r="A1771" s="114" t="str">
        <f t="shared" si="478"/>
        <v/>
      </c>
      <c r="B1771" s="115"/>
      <c r="C1771" s="116"/>
      <c r="D1771" s="116"/>
      <c r="E1771" s="146"/>
      <c r="F1771" s="146"/>
      <c r="G1771" s="147"/>
      <c r="H1771" s="117"/>
      <c r="I1771" s="118" t="str">
        <f t="shared" si="462"/>
        <v/>
      </c>
      <c r="J1771" s="119"/>
      <c r="K1771" s="120">
        <v>1</v>
      </c>
      <c r="L1771" s="121">
        <f t="shared" si="467"/>
        <v>0</v>
      </c>
      <c r="M1771" s="122" t="str">
        <f t="shared" si="463"/>
        <v/>
      </c>
      <c r="N1771" s="123" t="str">
        <f t="shared" si="464"/>
        <v/>
      </c>
      <c r="O1771" s="124" t="str">
        <f t="shared" si="468"/>
        <v/>
      </c>
      <c r="P1771" s="125" t="e">
        <f t="shared" si="465"/>
        <v>#N/A</v>
      </c>
      <c r="Q1771" s="126">
        <f t="shared" si="466"/>
        <v>0</v>
      </c>
      <c r="R1771" s="127">
        <f t="shared" si="469"/>
        <v>0</v>
      </c>
      <c r="S1771" s="132" t="str">
        <f t="shared" si="470"/>
        <v/>
      </c>
      <c r="T1771" s="133" t="str">
        <f t="shared" si="471"/>
        <v/>
      </c>
      <c r="U1771" s="133" t="str">
        <f t="shared" si="472"/>
        <v/>
      </c>
      <c r="V1771" s="133" t="str">
        <f t="shared" si="473"/>
        <v/>
      </c>
      <c r="W1771" s="133" t="str">
        <f t="shared" si="474"/>
        <v/>
      </c>
      <c r="X1771" s="134" t="str">
        <f t="shared" si="475"/>
        <v/>
      </c>
      <c r="Y1771" s="133" t="str">
        <f t="shared" si="476"/>
        <v/>
      </c>
      <c r="Z1771" s="135" t="str">
        <f t="shared" si="477"/>
        <v/>
      </c>
      <c r="AA1771" s="113"/>
      <c r="AB1771" s="113"/>
      <c r="AC1771" s="113"/>
      <c r="AD1771" s="113"/>
      <c r="AE1771" s="138"/>
      <c r="AF1771" s="138"/>
      <c r="AG1771" s="138"/>
      <c r="AH1771" s="113"/>
      <c r="AI1771" s="253" t="s">
        <v>5254</v>
      </c>
      <c r="AJ1771" s="234" t="s">
        <v>731</v>
      </c>
      <c r="AK1771" s="235">
        <v>0.04</v>
      </c>
      <c r="AL1771" s="254">
        <v>0</v>
      </c>
      <c r="AM1771" s="113" t="s">
        <v>2622</v>
      </c>
    </row>
    <row r="1772" spans="1:39" ht="12.75">
      <c r="A1772" s="114" t="str">
        <f t="shared" si="478"/>
        <v/>
      </c>
      <c r="B1772" s="115"/>
      <c r="C1772" s="116"/>
      <c r="D1772" s="116"/>
      <c r="E1772" s="146"/>
      <c r="F1772" s="146"/>
      <c r="G1772" s="147"/>
      <c r="H1772" s="117"/>
      <c r="I1772" s="118" t="str">
        <f t="shared" si="462"/>
        <v/>
      </c>
      <c r="J1772" s="119"/>
      <c r="K1772" s="120">
        <v>1</v>
      </c>
      <c r="L1772" s="121">
        <f t="shared" si="467"/>
        <v>0</v>
      </c>
      <c r="M1772" s="122" t="str">
        <f t="shared" si="463"/>
        <v/>
      </c>
      <c r="N1772" s="123" t="str">
        <f t="shared" si="464"/>
        <v/>
      </c>
      <c r="O1772" s="124" t="str">
        <f t="shared" si="468"/>
        <v/>
      </c>
      <c r="P1772" s="125" t="e">
        <f t="shared" si="465"/>
        <v>#N/A</v>
      </c>
      <c r="Q1772" s="126">
        <f t="shared" si="466"/>
        <v>0</v>
      </c>
      <c r="R1772" s="127">
        <f t="shared" si="469"/>
        <v>0</v>
      </c>
      <c r="S1772" s="132" t="str">
        <f t="shared" si="470"/>
        <v/>
      </c>
      <c r="T1772" s="133" t="str">
        <f t="shared" si="471"/>
        <v/>
      </c>
      <c r="U1772" s="133" t="str">
        <f t="shared" si="472"/>
        <v/>
      </c>
      <c r="V1772" s="133" t="str">
        <f t="shared" si="473"/>
        <v/>
      </c>
      <c r="W1772" s="133" t="str">
        <f t="shared" si="474"/>
        <v/>
      </c>
      <c r="X1772" s="134" t="str">
        <f t="shared" si="475"/>
        <v/>
      </c>
      <c r="Y1772" s="133" t="str">
        <f t="shared" si="476"/>
        <v/>
      </c>
      <c r="Z1772" s="135" t="str">
        <f t="shared" si="477"/>
        <v/>
      </c>
      <c r="AA1772" s="113"/>
      <c r="AB1772" s="113"/>
      <c r="AC1772" s="113"/>
      <c r="AD1772" s="113"/>
      <c r="AE1772" s="138"/>
      <c r="AF1772" s="138"/>
      <c r="AG1772" s="138"/>
      <c r="AH1772" s="113"/>
      <c r="AI1772" s="253" t="s">
        <v>2098</v>
      </c>
      <c r="AJ1772" s="234" t="s">
        <v>731</v>
      </c>
      <c r="AK1772" s="235">
        <v>0.04</v>
      </c>
      <c r="AL1772" s="254">
        <v>0</v>
      </c>
      <c r="AM1772" s="113" t="s">
        <v>2622</v>
      </c>
    </row>
    <row r="1773" spans="1:39" ht="12.75">
      <c r="A1773" s="114" t="str">
        <f t="shared" si="478"/>
        <v/>
      </c>
      <c r="B1773" s="115"/>
      <c r="C1773" s="116"/>
      <c r="D1773" s="116"/>
      <c r="E1773" s="146"/>
      <c r="F1773" s="146"/>
      <c r="G1773" s="147"/>
      <c r="H1773" s="117"/>
      <c r="I1773" s="118" t="str">
        <f t="shared" si="462"/>
        <v/>
      </c>
      <c r="J1773" s="119"/>
      <c r="K1773" s="120">
        <v>1</v>
      </c>
      <c r="L1773" s="121">
        <f t="shared" si="467"/>
        <v>0</v>
      </c>
      <c r="M1773" s="122" t="str">
        <f t="shared" si="463"/>
        <v/>
      </c>
      <c r="N1773" s="123" t="str">
        <f t="shared" si="464"/>
        <v/>
      </c>
      <c r="O1773" s="124" t="str">
        <f t="shared" si="468"/>
        <v/>
      </c>
      <c r="P1773" s="125" t="e">
        <f t="shared" si="465"/>
        <v>#N/A</v>
      </c>
      <c r="Q1773" s="126">
        <f t="shared" si="466"/>
        <v>0</v>
      </c>
      <c r="R1773" s="127">
        <f t="shared" si="469"/>
        <v>0</v>
      </c>
      <c r="S1773" s="132" t="str">
        <f t="shared" si="470"/>
        <v/>
      </c>
      <c r="T1773" s="133" t="str">
        <f t="shared" si="471"/>
        <v/>
      </c>
      <c r="U1773" s="133" t="str">
        <f t="shared" si="472"/>
        <v/>
      </c>
      <c r="V1773" s="133" t="str">
        <f t="shared" si="473"/>
        <v/>
      </c>
      <c r="W1773" s="133" t="str">
        <f t="shared" si="474"/>
        <v/>
      </c>
      <c r="X1773" s="134" t="str">
        <f t="shared" si="475"/>
        <v/>
      </c>
      <c r="Y1773" s="133" t="str">
        <f t="shared" si="476"/>
        <v/>
      </c>
      <c r="Z1773" s="135" t="str">
        <f t="shared" si="477"/>
        <v/>
      </c>
      <c r="AA1773" s="113"/>
      <c r="AB1773" s="113"/>
      <c r="AC1773" s="113"/>
      <c r="AD1773" s="113"/>
      <c r="AE1773" s="138"/>
      <c r="AF1773" s="138"/>
      <c r="AG1773" s="138"/>
      <c r="AH1773" s="113"/>
      <c r="AI1773" s="253" t="s">
        <v>2099</v>
      </c>
      <c r="AJ1773" s="234" t="s">
        <v>731</v>
      </c>
      <c r="AK1773" s="235">
        <v>0.04</v>
      </c>
      <c r="AL1773" s="254">
        <v>0</v>
      </c>
      <c r="AM1773" s="113" t="s">
        <v>2622</v>
      </c>
    </row>
    <row r="1774" spans="1:39" ht="12.75">
      <c r="A1774" s="114" t="str">
        <f t="shared" si="478"/>
        <v/>
      </c>
      <c r="B1774" s="115"/>
      <c r="C1774" s="116"/>
      <c r="D1774" s="116"/>
      <c r="E1774" s="146"/>
      <c r="F1774" s="146"/>
      <c r="G1774" s="147"/>
      <c r="H1774" s="117"/>
      <c r="I1774" s="118" t="str">
        <f t="shared" si="462"/>
        <v/>
      </c>
      <c r="J1774" s="119"/>
      <c r="K1774" s="120">
        <v>1</v>
      </c>
      <c r="L1774" s="121">
        <f t="shared" si="467"/>
        <v>0</v>
      </c>
      <c r="M1774" s="122" t="str">
        <f t="shared" si="463"/>
        <v/>
      </c>
      <c r="N1774" s="123" t="str">
        <f t="shared" si="464"/>
        <v/>
      </c>
      <c r="O1774" s="124" t="str">
        <f t="shared" si="468"/>
        <v/>
      </c>
      <c r="P1774" s="125" t="e">
        <f t="shared" si="465"/>
        <v>#N/A</v>
      </c>
      <c r="Q1774" s="126">
        <f t="shared" si="466"/>
        <v>0</v>
      </c>
      <c r="R1774" s="127">
        <f t="shared" si="469"/>
        <v>0</v>
      </c>
      <c r="S1774" s="132" t="str">
        <f t="shared" si="470"/>
        <v/>
      </c>
      <c r="T1774" s="133" t="str">
        <f t="shared" si="471"/>
        <v/>
      </c>
      <c r="U1774" s="133" t="str">
        <f t="shared" si="472"/>
        <v/>
      </c>
      <c r="V1774" s="133" t="str">
        <f t="shared" si="473"/>
        <v/>
      </c>
      <c r="W1774" s="133" t="str">
        <f t="shared" si="474"/>
        <v/>
      </c>
      <c r="X1774" s="134" t="str">
        <f t="shared" si="475"/>
        <v/>
      </c>
      <c r="Y1774" s="133" t="str">
        <f t="shared" si="476"/>
        <v/>
      </c>
      <c r="Z1774" s="135" t="str">
        <f t="shared" si="477"/>
        <v/>
      </c>
      <c r="AA1774" s="113"/>
      <c r="AB1774" s="113"/>
      <c r="AC1774" s="113"/>
      <c r="AD1774" s="113"/>
      <c r="AE1774" s="138"/>
      <c r="AF1774" s="138"/>
      <c r="AG1774" s="138"/>
      <c r="AH1774" s="113"/>
      <c r="AI1774" s="253" t="s">
        <v>2100</v>
      </c>
      <c r="AJ1774" s="234" t="s">
        <v>731</v>
      </c>
      <c r="AK1774" s="235">
        <v>0.04</v>
      </c>
      <c r="AL1774" s="254">
        <v>0</v>
      </c>
      <c r="AM1774" s="113" t="s">
        <v>2622</v>
      </c>
    </row>
    <row r="1775" spans="1:39" ht="12.75">
      <c r="A1775" s="114" t="str">
        <f t="shared" si="478"/>
        <v/>
      </c>
      <c r="B1775" s="115"/>
      <c r="C1775" s="116"/>
      <c r="D1775" s="116"/>
      <c r="E1775" s="146"/>
      <c r="F1775" s="146"/>
      <c r="G1775" s="147"/>
      <c r="H1775" s="117"/>
      <c r="I1775" s="118" t="str">
        <f t="shared" si="462"/>
        <v/>
      </c>
      <c r="J1775" s="119"/>
      <c r="K1775" s="120">
        <v>1</v>
      </c>
      <c r="L1775" s="121">
        <f t="shared" si="467"/>
        <v>0</v>
      </c>
      <c r="M1775" s="122" t="str">
        <f t="shared" si="463"/>
        <v/>
      </c>
      <c r="N1775" s="123" t="str">
        <f t="shared" si="464"/>
        <v/>
      </c>
      <c r="O1775" s="124" t="str">
        <f t="shared" si="468"/>
        <v/>
      </c>
      <c r="P1775" s="125" t="e">
        <f t="shared" si="465"/>
        <v>#N/A</v>
      </c>
      <c r="Q1775" s="126">
        <f t="shared" si="466"/>
        <v>0</v>
      </c>
      <c r="R1775" s="127">
        <f t="shared" si="469"/>
        <v>0</v>
      </c>
      <c r="S1775" s="132" t="str">
        <f t="shared" si="470"/>
        <v/>
      </c>
      <c r="T1775" s="133" t="str">
        <f t="shared" si="471"/>
        <v/>
      </c>
      <c r="U1775" s="133" t="str">
        <f t="shared" si="472"/>
        <v/>
      </c>
      <c r="V1775" s="133" t="str">
        <f t="shared" si="473"/>
        <v/>
      </c>
      <c r="W1775" s="133" t="str">
        <f t="shared" si="474"/>
        <v/>
      </c>
      <c r="X1775" s="134" t="str">
        <f t="shared" si="475"/>
        <v/>
      </c>
      <c r="Y1775" s="133" t="str">
        <f t="shared" si="476"/>
        <v/>
      </c>
      <c r="Z1775" s="135" t="str">
        <f t="shared" si="477"/>
        <v/>
      </c>
      <c r="AA1775" s="113"/>
      <c r="AB1775" s="113"/>
      <c r="AC1775" s="113"/>
      <c r="AD1775" s="113"/>
      <c r="AE1775" s="138"/>
      <c r="AF1775" s="138"/>
      <c r="AG1775" s="138"/>
      <c r="AH1775" s="113"/>
      <c r="AI1775" s="253" t="s">
        <v>5255</v>
      </c>
      <c r="AJ1775" s="234" t="s">
        <v>731</v>
      </c>
      <c r="AK1775" s="235">
        <v>0.04</v>
      </c>
      <c r="AL1775" s="254">
        <v>0</v>
      </c>
      <c r="AM1775" s="113" t="s">
        <v>2622</v>
      </c>
    </row>
    <row r="1776" spans="1:39" ht="12.75">
      <c r="A1776" s="114" t="str">
        <f t="shared" si="478"/>
        <v/>
      </c>
      <c r="B1776" s="115"/>
      <c r="C1776" s="116"/>
      <c r="D1776" s="116"/>
      <c r="E1776" s="146"/>
      <c r="F1776" s="146"/>
      <c r="G1776" s="147"/>
      <c r="H1776" s="117"/>
      <c r="I1776" s="118" t="str">
        <f t="shared" si="462"/>
        <v/>
      </c>
      <c r="J1776" s="119"/>
      <c r="K1776" s="120">
        <v>1</v>
      </c>
      <c r="L1776" s="121">
        <f t="shared" si="467"/>
        <v>0</v>
      </c>
      <c r="M1776" s="122" t="str">
        <f t="shared" si="463"/>
        <v/>
      </c>
      <c r="N1776" s="123" t="str">
        <f t="shared" si="464"/>
        <v/>
      </c>
      <c r="O1776" s="124" t="str">
        <f t="shared" si="468"/>
        <v/>
      </c>
      <c r="P1776" s="125" t="e">
        <f t="shared" si="465"/>
        <v>#N/A</v>
      </c>
      <c r="Q1776" s="126">
        <f t="shared" si="466"/>
        <v>0</v>
      </c>
      <c r="R1776" s="127">
        <f t="shared" si="469"/>
        <v>0</v>
      </c>
      <c r="S1776" s="132" t="str">
        <f t="shared" si="470"/>
        <v/>
      </c>
      <c r="T1776" s="133" t="str">
        <f t="shared" si="471"/>
        <v/>
      </c>
      <c r="U1776" s="133" t="str">
        <f t="shared" si="472"/>
        <v/>
      </c>
      <c r="V1776" s="133" t="str">
        <f t="shared" si="473"/>
        <v/>
      </c>
      <c r="W1776" s="133" t="str">
        <f t="shared" si="474"/>
        <v/>
      </c>
      <c r="X1776" s="134" t="str">
        <f t="shared" si="475"/>
        <v/>
      </c>
      <c r="Y1776" s="133" t="str">
        <f t="shared" si="476"/>
        <v/>
      </c>
      <c r="Z1776" s="135" t="str">
        <f t="shared" si="477"/>
        <v/>
      </c>
      <c r="AA1776" s="113"/>
      <c r="AB1776" s="113"/>
      <c r="AC1776" s="113"/>
      <c r="AD1776" s="113"/>
      <c r="AE1776" s="138"/>
      <c r="AF1776" s="138"/>
      <c r="AG1776" s="138"/>
      <c r="AH1776" s="113"/>
      <c r="AI1776" s="253" t="s">
        <v>2101</v>
      </c>
      <c r="AJ1776" s="234" t="s">
        <v>731</v>
      </c>
      <c r="AK1776" s="235">
        <v>0.04</v>
      </c>
      <c r="AL1776" s="254">
        <v>0</v>
      </c>
      <c r="AM1776" s="113" t="s">
        <v>2622</v>
      </c>
    </row>
    <row r="1777" spans="1:39" ht="12.75">
      <c r="A1777" s="114" t="str">
        <f t="shared" si="478"/>
        <v/>
      </c>
      <c r="B1777" s="115"/>
      <c r="C1777" s="116"/>
      <c r="D1777" s="116"/>
      <c r="E1777" s="146"/>
      <c r="F1777" s="146"/>
      <c r="G1777" s="147"/>
      <c r="H1777" s="117"/>
      <c r="I1777" s="118" t="str">
        <f t="shared" si="462"/>
        <v/>
      </c>
      <c r="J1777" s="119"/>
      <c r="K1777" s="120">
        <v>1</v>
      </c>
      <c r="L1777" s="121">
        <f t="shared" si="467"/>
        <v>0</v>
      </c>
      <c r="M1777" s="122" t="str">
        <f t="shared" si="463"/>
        <v/>
      </c>
      <c r="N1777" s="123" t="str">
        <f t="shared" si="464"/>
        <v/>
      </c>
      <c r="O1777" s="124" t="str">
        <f t="shared" si="468"/>
        <v/>
      </c>
      <c r="P1777" s="125" t="e">
        <f t="shared" si="465"/>
        <v>#N/A</v>
      </c>
      <c r="Q1777" s="126">
        <f t="shared" si="466"/>
        <v>0</v>
      </c>
      <c r="R1777" s="127">
        <f t="shared" si="469"/>
        <v>0</v>
      </c>
      <c r="S1777" s="132" t="str">
        <f t="shared" si="470"/>
        <v/>
      </c>
      <c r="T1777" s="133" t="str">
        <f t="shared" si="471"/>
        <v/>
      </c>
      <c r="U1777" s="133" t="str">
        <f t="shared" si="472"/>
        <v/>
      </c>
      <c r="V1777" s="133" t="str">
        <f t="shared" si="473"/>
        <v/>
      </c>
      <c r="W1777" s="133" t="str">
        <f t="shared" si="474"/>
        <v/>
      </c>
      <c r="X1777" s="134" t="str">
        <f t="shared" si="475"/>
        <v/>
      </c>
      <c r="Y1777" s="133" t="str">
        <f t="shared" si="476"/>
        <v/>
      </c>
      <c r="Z1777" s="135" t="str">
        <f t="shared" si="477"/>
        <v/>
      </c>
      <c r="AA1777" s="113"/>
      <c r="AB1777" s="113"/>
      <c r="AC1777" s="113"/>
      <c r="AD1777" s="113"/>
      <c r="AE1777" s="138"/>
      <c r="AF1777" s="138"/>
      <c r="AG1777" s="138"/>
      <c r="AH1777" s="113"/>
      <c r="AI1777" s="253" t="s">
        <v>5256</v>
      </c>
      <c r="AJ1777" s="234" t="s">
        <v>731</v>
      </c>
      <c r="AK1777" s="235">
        <v>0.04</v>
      </c>
      <c r="AL1777" s="254">
        <v>0</v>
      </c>
      <c r="AM1777" s="113" t="s">
        <v>2622</v>
      </c>
    </row>
    <row r="1778" spans="1:39" ht="12.75">
      <c r="A1778" s="114" t="str">
        <f t="shared" si="478"/>
        <v/>
      </c>
      <c r="B1778" s="115"/>
      <c r="C1778" s="116"/>
      <c r="D1778" s="116"/>
      <c r="E1778" s="146"/>
      <c r="F1778" s="146"/>
      <c r="G1778" s="147"/>
      <c r="H1778" s="117"/>
      <c r="I1778" s="118" t="str">
        <f t="shared" si="462"/>
        <v/>
      </c>
      <c r="J1778" s="119"/>
      <c r="K1778" s="120">
        <v>1</v>
      </c>
      <c r="L1778" s="121">
        <f t="shared" si="467"/>
        <v>0</v>
      </c>
      <c r="M1778" s="122" t="str">
        <f t="shared" si="463"/>
        <v/>
      </c>
      <c r="N1778" s="123" t="str">
        <f t="shared" si="464"/>
        <v/>
      </c>
      <c r="O1778" s="124" t="str">
        <f t="shared" si="468"/>
        <v/>
      </c>
      <c r="P1778" s="125" t="e">
        <f t="shared" si="465"/>
        <v>#N/A</v>
      </c>
      <c r="Q1778" s="126">
        <f t="shared" si="466"/>
        <v>0</v>
      </c>
      <c r="R1778" s="127">
        <f t="shared" si="469"/>
        <v>0</v>
      </c>
      <c r="S1778" s="132" t="str">
        <f t="shared" si="470"/>
        <v/>
      </c>
      <c r="T1778" s="133" t="str">
        <f t="shared" si="471"/>
        <v/>
      </c>
      <c r="U1778" s="133" t="str">
        <f t="shared" si="472"/>
        <v/>
      </c>
      <c r="V1778" s="133" t="str">
        <f t="shared" si="473"/>
        <v/>
      </c>
      <c r="W1778" s="133" t="str">
        <f t="shared" si="474"/>
        <v/>
      </c>
      <c r="X1778" s="134" t="str">
        <f t="shared" si="475"/>
        <v/>
      </c>
      <c r="Y1778" s="133" t="str">
        <f t="shared" si="476"/>
        <v/>
      </c>
      <c r="Z1778" s="135" t="str">
        <f t="shared" si="477"/>
        <v/>
      </c>
      <c r="AA1778" s="113"/>
      <c r="AB1778" s="113"/>
      <c r="AC1778" s="113"/>
      <c r="AD1778" s="113"/>
      <c r="AE1778" s="138"/>
      <c r="AF1778" s="138"/>
      <c r="AG1778" s="138"/>
      <c r="AH1778" s="113"/>
      <c r="AI1778" s="253" t="s">
        <v>4086</v>
      </c>
      <c r="AJ1778" s="234" t="s">
        <v>731</v>
      </c>
      <c r="AK1778" s="235">
        <v>0.04</v>
      </c>
      <c r="AL1778" s="254">
        <v>0</v>
      </c>
      <c r="AM1778" s="113" t="s">
        <v>2622</v>
      </c>
    </row>
    <row r="1779" spans="1:39" ht="12.75">
      <c r="A1779" s="114" t="str">
        <f t="shared" si="478"/>
        <v/>
      </c>
      <c r="B1779" s="115"/>
      <c r="C1779" s="116"/>
      <c r="D1779" s="116"/>
      <c r="E1779" s="146"/>
      <c r="F1779" s="146"/>
      <c r="G1779" s="147"/>
      <c r="H1779" s="117"/>
      <c r="I1779" s="118" t="str">
        <f t="shared" si="462"/>
        <v/>
      </c>
      <c r="J1779" s="119"/>
      <c r="K1779" s="120">
        <v>1</v>
      </c>
      <c r="L1779" s="121">
        <f t="shared" si="467"/>
        <v>0</v>
      </c>
      <c r="M1779" s="122" t="str">
        <f t="shared" si="463"/>
        <v/>
      </c>
      <c r="N1779" s="123" t="str">
        <f t="shared" si="464"/>
        <v/>
      </c>
      <c r="O1779" s="124" t="str">
        <f t="shared" si="468"/>
        <v/>
      </c>
      <c r="P1779" s="125" t="e">
        <f t="shared" si="465"/>
        <v>#N/A</v>
      </c>
      <c r="Q1779" s="126">
        <f t="shared" si="466"/>
        <v>0</v>
      </c>
      <c r="R1779" s="127">
        <f t="shared" si="469"/>
        <v>0</v>
      </c>
      <c r="S1779" s="132" t="str">
        <f t="shared" si="470"/>
        <v/>
      </c>
      <c r="T1779" s="133" t="str">
        <f t="shared" si="471"/>
        <v/>
      </c>
      <c r="U1779" s="133" t="str">
        <f t="shared" si="472"/>
        <v/>
      </c>
      <c r="V1779" s="133" t="str">
        <f t="shared" si="473"/>
        <v/>
      </c>
      <c r="W1779" s="133" t="str">
        <f t="shared" si="474"/>
        <v/>
      </c>
      <c r="X1779" s="134" t="str">
        <f t="shared" si="475"/>
        <v/>
      </c>
      <c r="Y1779" s="133" t="str">
        <f t="shared" si="476"/>
        <v/>
      </c>
      <c r="Z1779" s="135" t="str">
        <f t="shared" si="477"/>
        <v/>
      </c>
      <c r="AA1779" s="113"/>
      <c r="AB1779" s="113"/>
      <c r="AC1779" s="113"/>
      <c r="AD1779" s="113"/>
      <c r="AE1779" s="138"/>
      <c r="AF1779" s="138"/>
      <c r="AG1779" s="138"/>
      <c r="AH1779" s="113"/>
      <c r="AI1779" s="253" t="s">
        <v>4087</v>
      </c>
      <c r="AJ1779" s="234" t="s">
        <v>731</v>
      </c>
      <c r="AK1779" s="235">
        <v>0.04</v>
      </c>
      <c r="AL1779" s="254">
        <v>0</v>
      </c>
      <c r="AM1779" s="113" t="s">
        <v>2622</v>
      </c>
    </row>
    <row r="1780" spans="1:39" ht="12.75">
      <c r="A1780" s="114" t="str">
        <f t="shared" si="478"/>
        <v/>
      </c>
      <c r="B1780" s="115"/>
      <c r="C1780" s="116"/>
      <c r="D1780" s="116"/>
      <c r="E1780" s="146"/>
      <c r="F1780" s="146"/>
      <c r="G1780" s="147"/>
      <c r="H1780" s="117"/>
      <c r="I1780" s="118" t="str">
        <f t="shared" si="462"/>
        <v/>
      </c>
      <c r="J1780" s="119"/>
      <c r="K1780" s="120">
        <v>1</v>
      </c>
      <c r="L1780" s="121">
        <f t="shared" si="467"/>
        <v>0</v>
      </c>
      <c r="M1780" s="122" t="str">
        <f t="shared" si="463"/>
        <v/>
      </c>
      <c r="N1780" s="123" t="str">
        <f t="shared" si="464"/>
        <v/>
      </c>
      <c r="O1780" s="124" t="str">
        <f t="shared" si="468"/>
        <v/>
      </c>
      <c r="P1780" s="125" t="e">
        <f t="shared" si="465"/>
        <v>#N/A</v>
      </c>
      <c r="Q1780" s="126">
        <f t="shared" si="466"/>
        <v>0</v>
      </c>
      <c r="R1780" s="127">
        <f t="shared" si="469"/>
        <v>0</v>
      </c>
      <c r="S1780" s="132" t="str">
        <f t="shared" si="470"/>
        <v/>
      </c>
      <c r="T1780" s="133" t="str">
        <f t="shared" si="471"/>
        <v/>
      </c>
      <c r="U1780" s="133" t="str">
        <f t="shared" si="472"/>
        <v/>
      </c>
      <c r="V1780" s="133" t="str">
        <f t="shared" si="473"/>
        <v/>
      </c>
      <c r="W1780" s="133" t="str">
        <f t="shared" si="474"/>
        <v/>
      </c>
      <c r="X1780" s="134" t="str">
        <f t="shared" si="475"/>
        <v/>
      </c>
      <c r="Y1780" s="133" t="str">
        <f t="shared" si="476"/>
        <v/>
      </c>
      <c r="Z1780" s="135" t="str">
        <f t="shared" si="477"/>
        <v/>
      </c>
      <c r="AA1780" s="113"/>
      <c r="AB1780" s="113"/>
      <c r="AC1780" s="113"/>
      <c r="AD1780" s="113"/>
      <c r="AE1780" s="138"/>
      <c r="AF1780" s="138"/>
      <c r="AG1780" s="138"/>
      <c r="AH1780" s="113"/>
      <c r="AI1780" s="253" t="s">
        <v>4088</v>
      </c>
      <c r="AJ1780" s="234" t="s">
        <v>731</v>
      </c>
      <c r="AK1780" s="235">
        <v>0.04</v>
      </c>
      <c r="AL1780" s="254">
        <v>0</v>
      </c>
      <c r="AM1780" s="113" t="s">
        <v>2622</v>
      </c>
    </row>
    <row r="1781" spans="1:39" ht="12.75">
      <c r="A1781" s="114" t="str">
        <f t="shared" si="478"/>
        <v/>
      </c>
      <c r="B1781" s="115"/>
      <c r="C1781" s="116"/>
      <c r="D1781" s="116"/>
      <c r="E1781" s="146"/>
      <c r="F1781" s="146"/>
      <c r="G1781" s="147"/>
      <c r="H1781" s="117"/>
      <c r="I1781" s="118" t="str">
        <f t="shared" si="462"/>
        <v/>
      </c>
      <c r="J1781" s="119"/>
      <c r="K1781" s="120">
        <v>1</v>
      </c>
      <c r="L1781" s="121">
        <f t="shared" si="467"/>
        <v>0</v>
      </c>
      <c r="M1781" s="122" t="str">
        <f t="shared" si="463"/>
        <v/>
      </c>
      <c r="N1781" s="123" t="str">
        <f t="shared" si="464"/>
        <v/>
      </c>
      <c r="O1781" s="124" t="str">
        <f t="shared" si="468"/>
        <v/>
      </c>
      <c r="P1781" s="125" t="e">
        <f t="shared" si="465"/>
        <v>#N/A</v>
      </c>
      <c r="Q1781" s="126">
        <f t="shared" si="466"/>
        <v>0</v>
      </c>
      <c r="R1781" s="127">
        <f t="shared" si="469"/>
        <v>0</v>
      </c>
      <c r="S1781" s="132" t="str">
        <f t="shared" si="470"/>
        <v/>
      </c>
      <c r="T1781" s="133" t="str">
        <f t="shared" si="471"/>
        <v/>
      </c>
      <c r="U1781" s="133" t="str">
        <f t="shared" si="472"/>
        <v/>
      </c>
      <c r="V1781" s="133" t="str">
        <f t="shared" si="473"/>
        <v/>
      </c>
      <c r="W1781" s="133" t="str">
        <f t="shared" si="474"/>
        <v/>
      </c>
      <c r="X1781" s="134" t="str">
        <f t="shared" si="475"/>
        <v/>
      </c>
      <c r="Y1781" s="133" t="str">
        <f t="shared" si="476"/>
        <v/>
      </c>
      <c r="Z1781" s="135" t="str">
        <f t="shared" si="477"/>
        <v/>
      </c>
      <c r="AA1781" s="113"/>
      <c r="AB1781" s="113"/>
      <c r="AC1781" s="113"/>
      <c r="AD1781" s="113"/>
      <c r="AE1781" s="138"/>
      <c r="AF1781" s="138"/>
      <c r="AG1781" s="138"/>
      <c r="AH1781" s="113"/>
      <c r="AI1781" s="253" t="s">
        <v>4089</v>
      </c>
      <c r="AJ1781" s="234" t="s">
        <v>731</v>
      </c>
      <c r="AK1781" s="235">
        <v>0.04</v>
      </c>
      <c r="AL1781" s="254">
        <v>0</v>
      </c>
      <c r="AM1781" s="113" t="s">
        <v>2622</v>
      </c>
    </row>
    <row r="1782" spans="1:39" ht="12.75">
      <c r="A1782" s="114" t="str">
        <f t="shared" si="478"/>
        <v/>
      </c>
      <c r="B1782" s="115"/>
      <c r="C1782" s="116"/>
      <c r="D1782" s="116"/>
      <c r="E1782" s="146"/>
      <c r="F1782" s="146"/>
      <c r="G1782" s="147"/>
      <c r="H1782" s="117"/>
      <c r="I1782" s="118" t="str">
        <f t="shared" si="462"/>
        <v/>
      </c>
      <c r="J1782" s="119"/>
      <c r="K1782" s="120">
        <v>1</v>
      </c>
      <c r="L1782" s="121">
        <f t="shared" si="467"/>
        <v>0</v>
      </c>
      <c r="M1782" s="122" t="str">
        <f t="shared" si="463"/>
        <v/>
      </c>
      <c r="N1782" s="123" t="str">
        <f t="shared" si="464"/>
        <v/>
      </c>
      <c r="O1782" s="124" t="str">
        <f t="shared" si="468"/>
        <v/>
      </c>
      <c r="P1782" s="125" t="e">
        <f t="shared" si="465"/>
        <v>#N/A</v>
      </c>
      <c r="Q1782" s="126">
        <f t="shared" si="466"/>
        <v>0</v>
      </c>
      <c r="R1782" s="127">
        <f t="shared" si="469"/>
        <v>0</v>
      </c>
      <c r="S1782" s="132" t="str">
        <f t="shared" si="470"/>
        <v/>
      </c>
      <c r="T1782" s="133" t="str">
        <f t="shared" si="471"/>
        <v/>
      </c>
      <c r="U1782" s="133" t="str">
        <f t="shared" si="472"/>
        <v/>
      </c>
      <c r="V1782" s="133" t="str">
        <f t="shared" si="473"/>
        <v/>
      </c>
      <c r="W1782" s="133" t="str">
        <f t="shared" si="474"/>
        <v/>
      </c>
      <c r="X1782" s="134" t="str">
        <f t="shared" si="475"/>
        <v/>
      </c>
      <c r="Y1782" s="133" t="str">
        <f t="shared" si="476"/>
        <v/>
      </c>
      <c r="Z1782" s="135" t="str">
        <f t="shared" si="477"/>
        <v/>
      </c>
      <c r="AA1782" s="113"/>
      <c r="AB1782" s="113"/>
      <c r="AC1782" s="113"/>
      <c r="AD1782" s="113"/>
      <c r="AE1782" s="138"/>
      <c r="AF1782" s="138"/>
      <c r="AG1782" s="138"/>
      <c r="AH1782" s="113"/>
      <c r="AI1782" s="253" t="s">
        <v>4090</v>
      </c>
      <c r="AJ1782" s="234" t="s">
        <v>731</v>
      </c>
      <c r="AK1782" s="235">
        <v>0.04</v>
      </c>
      <c r="AL1782" s="254">
        <v>0</v>
      </c>
      <c r="AM1782" s="113" t="s">
        <v>2622</v>
      </c>
    </row>
    <row r="1783" spans="1:39" ht="12.75">
      <c r="A1783" s="114" t="str">
        <f t="shared" si="478"/>
        <v/>
      </c>
      <c r="B1783" s="115"/>
      <c r="C1783" s="116"/>
      <c r="D1783" s="116"/>
      <c r="E1783" s="146"/>
      <c r="F1783" s="146"/>
      <c r="G1783" s="147"/>
      <c r="H1783" s="117"/>
      <c r="I1783" s="118" t="str">
        <f t="shared" si="462"/>
        <v/>
      </c>
      <c r="J1783" s="119"/>
      <c r="K1783" s="120">
        <v>1</v>
      </c>
      <c r="L1783" s="121">
        <f t="shared" si="467"/>
        <v>0</v>
      </c>
      <c r="M1783" s="122" t="str">
        <f t="shared" si="463"/>
        <v/>
      </c>
      <c r="N1783" s="123" t="str">
        <f t="shared" si="464"/>
        <v/>
      </c>
      <c r="O1783" s="124" t="str">
        <f t="shared" si="468"/>
        <v/>
      </c>
      <c r="P1783" s="125" t="e">
        <f t="shared" si="465"/>
        <v>#N/A</v>
      </c>
      <c r="Q1783" s="126">
        <f t="shared" si="466"/>
        <v>0</v>
      </c>
      <c r="R1783" s="127">
        <f t="shared" si="469"/>
        <v>0</v>
      </c>
      <c r="S1783" s="132" t="str">
        <f t="shared" si="470"/>
        <v/>
      </c>
      <c r="T1783" s="133" t="str">
        <f t="shared" si="471"/>
        <v/>
      </c>
      <c r="U1783" s="133" t="str">
        <f t="shared" si="472"/>
        <v/>
      </c>
      <c r="V1783" s="133" t="str">
        <f t="shared" si="473"/>
        <v/>
      </c>
      <c r="W1783" s="133" t="str">
        <f t="shared" si="474"/>
        <v/>
      </c>
      <c r="X1783" s="134" t="str">
        <f t="shared" si="475"/>
        <v/>
      </c>
      <c r="Y1783" s="133" t="str">
        <f t="shared" si="476"/>
        <v/>
      </c>
      <c r="Z1783" s="135" t="str">
        <f t="shared" si="477"/>
        <v/>
      </c>
      <c r="AA1783" s="113"/>
      <c r="AB1783" s="113"/>
      <c r="AC1783" s="113"/>
      <c r="AD1783" s="113"/>
      <c r="AE1783" s="138"/>
      <c r="AF1783" s="138"/>
      <c r="AG1783" s="138"/>
      <c r="AH1783" s="113"/>
      <c r="AI1783" s="253" t="s">
        <v>4091</v>
      </c>
      <c r="AJ1783" s="234" t="s">
        <v>731</v>
      </c>
      <c r="AK1783" s="235">
        <v>0.04</v>
      </c>
      <c r="AL1783" s="254">
        <v>0</v>
      </c>
      <c r="AM1783" s="113" t="s">
        <v>2622</v>
      </c>
    </row>
    <row r="1784" spans="1:39" ht="12.75">
      <c r="A1784" s="114" t="str">
        <f t="shared" si="478"/>
        <v/>
      </c>
      <c r="B1784" s="115"/>
      <c r="C1784" s="116"/>
      <c r="D1784" s="116"/>
      <c r="E1784" s="146"/>
      <c r="F1784" s="146"/>
      <c r="G1784" s="147"/>
      <c r="H1784" s="117"/>
      <c r="I1784" s="118" t="str">
        <f t="shared" si="462"/>
        <v/>
      </c>
      <c r="J1784" s="119"/>
      <c r="K1784" s="120">
        <v>1</v>
      </c>
      <c r="L1784" s="121">
        <f t="shared" si="467"/>
        <v>0</v>
      </c>
      <c r="M1784" s="122" t="str">
        <f t="shared" si="463"/>
        <v/>
      </c>
      <c r="N1784" s="123" t="str">
        <f t="shared" si="464"/>
        <v/>
      </c>
      <c r="O1784" s="124" t="str">
        <f t="shared" si="468"/>
        <v/>
      </c>
      <c r="P1784" s="125" t="e">
        <f t="shared" si="465"/>
        <v>#N/A</v>
      </c>
      <c r="Q1784" s="126">
        <f t="shared" si="466"/>
        <v>0</v>
      </c>
      <c r="R1784" s="127">
        <f t="shared" si="469"/>
        <v>0</v>
      </c>
      <c r="S1784" s="132" t="str">
        <f t="shared" si="470"/>
        <v/>
      </c>
      <c r="T1784" s="133" t="str">
        <f t="shared" si="471"/>
        <v/>
      </c>
      <c r="U1784" s="133" t="str">
        <f t="shared" si="472"/>
        <v/>
      </c>
      <c r="V1784" s="133" t="str">
        <f t="shared" si="473"/>
        <v/>
      </c>
      <c r="W1784" s="133" t="str">
        <f t="shared" si="474"/>
        <v/>
      </c>
      <c r="X1784" s="134" t="str">
        <f t="shared" si="475"/>
        <v/>
      </c>
      <c r="Y1784" s="133" t="str">
        <f t="shared" si="476"/>
        <v/>
      </c>
      <c r="Z1784" s="135" t="str">
        <f t="shared" si="477"/>
        <v/>
      </c>
      <c r="AA1784" s="113"/>
      <c r="AB1784" s="113"/>
      <c r="AC1784" s="113"/>
      <c r="AD1784" s="113"/>
      <c r="AE1784" s="138"/>
      <c r="AF1784" s="138"/>
      <c r="AG1784" s="138"/>
      <c r="AH1784" s="113"/>
      <c r="AI1784" s="253" t="s">
        <v>4092</v>
      </c>
      <c r="AJ1784" s="234" t="s">
        <v>731</v>
      </c>
      <c r="AK1784" s="235">
        <v>0.04</v>
      </c>
      <c r="AL1784" s="254">
        <v>0</v>
      </c>
      <c r="AM1784" s="113" t="s">
        <v>2622</v>
      </c>
    </row>
    <row r="1785" spans="1:39" ht="12.75">
      <c r="A1785" s="114" t="str">
        <f t="shared" si="478"/>
        <v/>
      </c>
      <c r="B1785" s="115"/>
      <c r="C1785" s="116"/>
      <c r="D1785" s="116"/>
      <c r="E1785" s="146"/>
      <c r="F1785" s="146"/>
      <c r="G1785" s="147"/>
      <c r="H1785" s="117"/>
      <c r="I1785" s="118" t="str">
        <f t="shared" si="462"/>
        <v/>
      </c>
      <c r="J1785" s="119"/>
      <c r="K1785" s="120">
        <v>1</v>
      </c>
      <c r="L1785" s="121">
        <f t="shared" si="467"/>
        <v>0</v>
      </c>
      <c r="M1785" s="122" t="str">
        <f t="shared" si="463"/>
        <v/>
      </c>
      <c r="N1785" s="123" t="str">
        <f t="shared" si="464"/>
        <v/>
      </c>
      <c r="O1785" s="124" t="str">
        <f t="shared" si="468"/>
        <v/>
      </c>
      <c r="P1785" s="125" t="e">
        <f t="shared" si="465"/>
        <v>#N/A</v>
      </c>
      <c r="Q1785" s="126">
        <f t="shared" si="466"/>
        <v>0</v>
      </c>
      <c r="R1785" s="127">
        <f t="shared" si="469"/>
        <v>0</v>
      </c>
      <c r="S1785" s="132" t="str">
        <f t="shared" si="470"/>
        <v/>
      </c>
      <c r="T1785" s="133" t="str">
        <f t="shared" si="471"/>
        <v/>
      </c>
      <c r="U1785" s="133" t="str">
        <f t="shared" si="472"/>
        <v/>
      </c>
      <c r="V1785" s="133" t="str">
        <f t="shared" si="473"/>
        <v/>
      </c>
      <c r="W1785" s="133" t="str">
        <f t="shared" si="474"/>
        <v/>
      </c>
      <c r="X1785" s="134" t="str">
        <f t="shared" si="475"/>
        <v/>
      </c>
      <c r="Y1785" s="133" t="str">
        <f t="shared" si="476"/>
        <v/>
      </c>
      <c r="Z1785" s="135" t="str">
        <f t="shared" si="477"/>
        <v/>
      </c>
      <c r="AA1785" s="113"/>
      <c r="AB1785" s="113"/>
      <c r="AC1785" s="113"/>
      <c r="AD1785" s="113"/>
      <c r="AE1785" s="138"/>
      <c r="AF1785" s="138"/>
      <c r="AG1785" s="138"/>
      <c r="AH1785" s="113"/>
      <c r="AI1785" s="253" t="s">
        <v>4093</v>
      </c>
      <c r="AJ1785" s="234" t="s">
        <v>731</v>
      </c>
      <c r="AK1785" s="235">
        <v>0.04</v>
      </c>
      <c r="AL1785" s="254">
        <v>0</v>
      </c>
      <c r="AM1785" s="113" t="s">
        <v>2622</v>
      </c>
    </row>
    <row r="1786" spans="1:39" ht="12.75">
      <c r="A1786" s="114" t="str">
        <f t="shared" si="478"/>
        <v/>
      </c>
      <c r="B1786" s="115"/>
      <c r="C1786" s="116"/>
      <c r="D1786" s="116"/>
      <c r="E1786" s="146"/>
      <c r="F1786" s="146"/>
      <c r="G1786" s="147"/>
      <c r="H1786" s="117"/>
      <c r="I1786" s="118" t="str">
        <f t="shared" si="462"/>
        <v/>
      </c>
      <c r="J1786" s="119"/>
      <c r="K1786" s="120">
        <v>1</v>
      </c>
      <c r="L1786" s="121">
        <f t="shared" si="467"/>
        <v>0</v>
      </c>
      <c r="M1786" s="122" t="str">
        <f t="shared" si="463"/>
        <v/>
      </c>
      <c r="N1786" s="123" t="str">
        <f t="shared" si="464"/>
        <v/>
      </c>
      <c r="O1786" s="124" t="str">
        <f t="shared" si="468"/>
        <v/>
      </c>
      <c r="P1786" s="125" t="e">
        <f t="shared" si="465"/>
        <v>#N/A</v>
      </c>
      <c r="Q1786" s="126">
        <f t="shared" si="466"/>
        <v>0</v>
      </c>
      <c r="R1786" s="127">
        <f t="shared" si="469"/>
        <v>0</v>
      </c>
      <c r="S1786" s="132" t="str">
        <f t="shared" si="470"/>
        <v/>
      </c>
      <c r="T1786" s="133" t="str">
        <f t="shared" si="471"/>
        <v/>
      </c>
      <c r="U1786" s="133" t="str">
        <f t="shared" si="472"/>
        <v/>
      </c>
      <c r="V1786" s="133" t="str">
        <f t="shared" si="473"/>
        <v/>
      </c>
      <c r="W1786" s="133" t="str">
        <f t="shared" si="474"/>
        <v/>
      </c>
      <c r="X1786" s="134" t="str">
        <f t="shared" si="475"/>
        <v/>
      </c>
      <c r="Y1786" s="133" t="str">
        <f t="shared" si="476"/>
        <v/>
      </c>
      <c r="Z1786" s="135" t="str">
        <f t="shared" si="477"/>
        <v/>
      </c>
      <c r="AA1786" s="113"/>
      <c r="AB1786" s="113"/>
      <c r="AC1786" s="113"/>
      <c r="AD1786" s="113"/>
      <c r="AE1786" s="138"/>
      <c r="AF1786" s="138"/>
      <c r="AG1786" s="138"/>
      <c r="AH1786" s="113"/>
      <c r="AI1786" s="253" t="s">
        <v>4094</v>
      </c>
      <c r="AJ1786" s="234" t="s">
        <v>731</v>
      </c>
      <c r="AK1786" s="235">
        <v>0.04</v>
      </c>
      <c r="AL1786" s="254">
        <v>0</v>
      </c>
      <c r="AM1786" s="113" t="s">
        <v>2622</v>
      </c>
    </row>
    <row r="1787" spans="1:39" ht="12.75">
      <c r="A1787" s="114" t="str">
        <f t="shared" si="478"/>
        <v/>
      </c>
      <c r="B1787" s="115"/>
      <c r="C1787" s="116"/>
      <c r="D1787" s="116"/>
      <c r="E1787" s="146"/>
      <c r="F1787" s="146"/>
      <c r="G1787" s="147"/>
      <c r="H1787" s="117"/>
      <c r="I1787" s="118" t="str">
        <f t="shared" si="462"/>
        <v/>
      </c>
      <c r="J1787" s="119"/>
      <c r="K1787" s="120">
        <v>1</v>
      </c>
      <c r="L1787" s="121">
        <f t="shared" si="467"/>
        <v>0</v>
      </c>
      <c r="M1787" s="122" t="str">
        <f t="shared" si="463"/>
        <v/>
      </c>
      <c r="N1787" s="123" t="str">
        <f t="shared" si="464"/>
        <v/>
      </c>
      <c r="O1787" s="124" t="str">
        <f t="shared" si="468"/>
        <v/>
      </c>
      <c r="P1787" s="125" t="e">
        <f t="shared" si="465"/>
        <v>#N/A</v>
      </c>
      <c r="Q1787" s="126">
        <f t="shared" si="466"/>
        <v>0</v>
      </c>
      <c r="R1787" s="127">
        <f t="shared" si="469"/>
        <v>0</v>
      </c>
      <c r="S1787" s="132" t="str">
        <f t="shared" si="470"/>
        <v/>
      </c>
      <c r="T1787" s="133" t="str">
        <f t="shared" si="471"/>
        <v/>
      </c>
      <c r="U1787" s="133" t="str">
        <f t="shared" si="472"/>
        <v/>
      </c>
      <c r="V1787" s="133" t="str">
        <f t="shared" si="473"/>
        <v/>
      </c>
      <c r="W1787" s="133" t="str">
        <f t="shared" si="474"/>
        <v/>
      </c>
      <c r="X1787" s="134" t="str">
        <f t="shared" si="475"/>
        <v/>
      </c>
      <c r="Y1787" s="133" t="str">
        <f t="shared" si="476"/>
        <v/>
      </c>
      <c r="Z1787" s="135" t="str">
        <f t="shared" si="477"/>
        <v/>
      </c>
      <c r="AA1787" s="113"/>
      <c r="AB1787" s="113"/>
      <c r="AC1787" s="113"/>
      <c r="AD1787" s="113"/>
      <c r="AE1787" s="138"/>
      <c r="AF1787" s="138"/>
      <c r="AG1787" s="138"/>
      <c r="AH1787" s="113"/>
      <c r="AI1787" s="253" t="s">
        <v>4095</v>
      </c>
      <c r="AJ1787" s="234" t="s">
        <v>731</v>
      </c>
      <c r="AK1787" s="235">
        <v>0.04</v>
      </c>
      <c r="AL1787" s="254">
        <v>0</v>
      </c>
      <c r="AM1787" s="113" t="s">
        <v>2622</v>
      </c>
    </row>
    <row r="1788" spans="1:39" ht="12.75">
      <c r="A1788" s="114" t="str">
        <f t="shared" si="478"/>
        <v/>
      </c>
      <c r="B1788" s="115"/>
      <c r="C1788" s="116"/>
      <c r="D1788" s="116"/>
      <c r="E1788" s="146"/>
      <c r="F1788" s="146"/>
      <c r="G1788" s="147"/>
      <c r="H1788" s="117"/>
      <c r="I1788" s="118" t="str">
        <f t="shared" si="462"/>
        <v/>
      </c>
      <c r="J1788" s="119"/>
      <c r="K1788" s="120">
        <v>1</v>
      </c>
      <c r="L1788" s="121">
        <f t="shared" si="467"/>
        <v>0</v>
      </c>
      <c r="M1788" s="122" t="str">
        <f t="shared" si="463"/>
        <v/>
      </c>
      <c r="N1788" s="123" t="str">
        <f t="shared" si="464"/>
        <v/>
      </c>
      <c r="O1788" s="124" t="str">
        <f t="shared" si="468"/>
        <v/>
      </c>
      <c r="P1788" s="125" t="e">
        <f t="shared" si="465"/>
        <v>#N/A</v>
      </c>
      <c r="Q1788" s="126">
        <f t="shared" si="466"/>
        <v>0</v>
      </c>
      <c r="R1788" s="127">
        <f t="shared" si="469"/>
        <v>0</v>
      </c>
      <c r="S1788" s="132" t="str">
        <f t="shared" si="470"/>
        <v/>
      </c>
      <c r="T1788" s="133" t="str">
        <f t="shared" si="471"/>
        <v/>
      </c>
      <c r="U1788" s="133" t="str">
        <f t="shared" si="472"/>
        <v/>
      </c>
      <c r="V1788" s="133" t="str">
        <f t="shared" si="473"/>
        <v/>
      </c>
      <c r="W1788" s="133" t="str">
        <f t="shared" si="474"/>
        <v/>
      </c>
      <c r="X1788" s="134" t="str">
        <f t="shared" si="475"/>
        <v/>
      </c>
      <c r="Y1788" s="133" t="str">
        <f t="shared" si="476"/>
        <v/>
      </c>
      <c r="Z1788" s="135" t="str">
        <f t="shared" si="477"/>
        <v/>
      </c>
      <c r="AA1788" s="113"/>
      <c r="AB1788" s="113"/>
      <c r="AC1788" s="113"/>
      <c r="AD1788" s="113"/>
      <c r="AE1788" s="138"/>
      <c r="AF1788" s="138"/>
      <c r="AG1788" s="138"/>
      <c r="AH1788" s="113"/>
      <c r="AI1788" s="253" t="s">
        <v>4096</v>
      </c>
      <c r="AJ1788" s="234" t="s">
        <v>731</v>
      </c>
      <c r="AK1788" s="235">
        <v>0.04</v>
      </c>
      <c r="AL1788" s="254">
        <v>0</v>
      </c>
      <c r="AM1788" s="113" t="s">
        <v>2622</v>
      </c>
    </row>
    <row r="1789" spans="1:39" ht="12.75">
      <c r="A1789" s="114" t="str">
        <f t="shared" si="478"/>
        <v/>
      </c>
      <c r="B1789" s="115"/>
      <c r="C1789" s="116"/>
      <c r="D1789" s="116"/>
      <c r="E1789" s="146"/>
      <c r="F1789" s="146"/>
      <c r="G1789" s="147"/>
      <c r="H1789" s="117"/>
      <c r="I1789" s="118" t="str">
        <f t="shared" si="462"/>
        <v/>
      </c>
      <c r="J1789" s="119"/>
      <c r="K1789" s="120">
        <v>1</v>
      </c>
      <c r="L1789" s="121">
        <f t="shared" si="467"/>
        <v>0</v>
      </c>
      <c r="M1789" s="122" t="str">
        <f t="shared" si="463"/>
        <v/>
      </c>
      <c r="N1789" s="123" t="str">
        <f t="shared" si="464"/>
        <v/>
      </c>
      <c r="O1789" s="124" t="str">
        <f t="shared" si="468"/>
        <v/>
      </c>
      <c r="P1789" s="125" t="e">
        <f t="shared" si="465"/>
        <v>#N/A</v>
      </c>
      <c r="Q1789" s="126">
        <f t="shared" si="466"/>
        <v>0</v>
      </c>
      <c r="R1789" s="127">
        <f t="shared" si="469"/>
        <v>0</v>
      </c>
      <c r="S1789" s="132" t="str">
        <f t="shared" si="470"/>
        <v/>
      </c>
      <c r="T1789" s="133" t="str">
        <f t="shared" si="471"/>
        <v/>
      </c>
      <c r="U1789" s="133" t="str">
        <f t="shared" si="472"/>
        <v/>
      </c>
      <c r="V1789" s="133" t="str">
        <f t="shared" si="473"/>
        <v/>
      </c>
      <c r="W1789" s="133" t="str">
        <f t="shared" si="474"/>
        <v/>
      </c>
      <c r="X1789" s="134" t="str">
        <f t="shared" si="475"/>
        <v/>
      </c>
      <c r="Y1789" s="133" t="str">
        <f t="shared" si="476"/>
        <v/>
      </c>
      <c r="Z1789" s="135" t="str">
        <f t="shared" si="477"/>
        <v/>
      </c>
      <c r="AA1789" s="113"/>
      <c r="AB1789" s="113"/>
      <c r="AC1789" s="113"/>
      <c r="AD1789" s="113"/>
      <c r="AE1789" s="138"/>
      <c r="AF1789" s="138"/>
      <c r="AG1789" s="138"/>
      <c r="AH1789" s="113"/>
      <c r="AI1789" s="253" t="s">
        <v>4097</v>
      </c>
      <c r="AJ1789" s="234" t="s">
        <v>731</v>
      </c>
      <c r="AK1789" s="235">
        <v>0.04</v>
      </c>
      <c r="AL1789" s="254">
        <v>0</v>
      </c>
      <c r="AM1789" s="113" t="s">
        <v>2622</v>
      </c>
    </row>
    <row r="1790" spans="1:39" ht="12.75">
      <c r="A1790" s="114" t="str">
        <f t="shared" si="478"/>
        <v/>
      </c>
      <c r="B1790" s="115"/>
      <c r="C1790" s="116"/>
      <c r="D1790" s="116"/>
      <c r="E1790" s="146"/>
      <c r="F1790" s="146"/>
      <c r="G1790" s="147"/>
      <c r="H1790" s="117"/>
      <c r="I1790" s="118" t="str">
        <f t="shared" si="462"/>
        <v/>
      </c>
      <c r="J1790" s="119"/>
      <c r="K1790" s="120">
        <v>1</v>
      </c>
      <c r="L1790" s="121">
        <f t="shared" si="467"/>
        <v>0</v>
      </c>
      <c r="M1790" s="122" t="str">
        <f t="shared" si="463"/>
        <v/>
      </c>
      <c r="N1790" s="123" t="str">
        <f t="shared" si="464"/>
        <v/>
      </c>
      <c r="O1790" s="124" t="str">
        <f t="shared" si="468"/>
        <v/>
      </c>
      <c r="P1790" s="125" t="e">
        <f t="shared" si="465"/>
        <v>#N/A</v>
      </c>
      <c r="Q1790" s="126">
        <f t="shared" si="466"/>
        <v>0</v>
      </c>
      <c r="R1790" s="127">
        <f t="shared" si="469"/>
        <v>0</v>
      </c>
      <c r="S1790" s="132" t="str">
        <f t="shared" si="470"/>
        <v/>
      </c>
      <c r="T1790" s="133" t="str">
        <f t="shared" si="471"/>
        <v/>
      </c>
      <c r="U1790" s="133" t="str">
        <f t="shared" si="472"/>
        <v/>
      </c>
      <c r="V1790" s="133" t="str">
        <f t="shared" si="473"/>
        <v/>
      </c>
      <c r="W1790" s="133" t="str">
        <f t="shared" si="474"/>
        <v/>
      </c>
      <c r="X1790" s="134" t="str">
        <f t="shared" si="475"/>
        <v/>
      </c>
      <c r="Y1790" s="133" t="str">
        <f t="shared" si="476"/>
        <v/>
      </c>
      <c r="Z1790" s="135" t="str">
        <f t="shared" si="477"/>
        <v/>
      </c>
      <c r="AA1790" s="113"/>
      <c r="AB1790" s="113"/>
      <c r="AC1790" s="113"/>
      <c r="AD1790" s="113"/>
      <c r="AE1790" s="138"/>
      <c r="AF1790" s="138"/>
      <c r="AG1790" s="138"/>
      <c r="AH1790" s="113"/>
      <c r="AI1790" s="253" t="s">
        <v>4098</v>
      </c>
      <c r="AJ1790" s="234" t="s">
        <v>731</v>
      </c>
      <c r="AK1790" s="235">
        <v>0.04</v>
      </c>
      <c r="AL1790" s="254">
        <v>0</v>
      </c>
      <c r="AM1790" s="113" t="s">
        <v>2622</v>
      </c>
    </row>
    <row r="1791" spans="1:39" ht="12.75">
      <c r="A1791" s="114" t="str">
        <f t="shared" si="478"/>
        <v/>
      </c>
      <c r="B1791" s="115"/>
      <c r="C1791" s="116"/>
      <c r="D1791" s="116"/>
      <c r="E1791" s="146"/>
      <c r="F1791" s="146"/>
      <c r="G1791" s="147"/>
      <c r="H1791" s="117"/>
      <c r="I1791" s="118" t="str">
        <f t="shared" si="462"/>
        <v/>
      </c>
      <c r="J1791" s="119"/>
      <c r="K1791" s="120">
        <v>1</v>
      </c>
      <c r="L1791" s="121">
        <f t="shared" si="467"/>
        <v>0</v>
      </c>
      <c r="M1791" s="122" t="str">
        <f t="shared" si="463"/>
        <v/>
      </c>
      <c r="N1791" s="123" t="str">
        <f t="shared" si="464"/>
        <v/>
      </c>
      <c r="O1791" s="124" t="str">
        <f t="shared" si="468"/>
        <v/>
      </c>
      <c r="P1791" s="125" t="e">
        <f t="shared" si="465"/>
        <v>#N/A</v>
      </c>
      <c r="Q1791" s="126">
        <f t="shared" si="466"/>
        <v>0</v>
      </c>
      <c r="R1791" s="127">
        <f t="shared" si="469"/>
        <v>0</v>
      </c>
      <c r="S1791" s="132" t="str">
        <f t="shared" si="470"/>
        <v/>
      </c>
      <c r="T1791" s="133" t="str">
        <f t="shared" si="471"/>
        <v/>
      </c>
      <c r="U1791" s="133" t="str">
        <f t="shared" si="472"/>
        <v/>
      </c>
      <c r="V1791" s="133" t="str">
        <f t="shared" si="473"/>
        <v/>
      </c>
      <c r="W1791" s="133" t="str">
        <f t="shared" si="474"/>
        <v/>
      </c>
      <c r="X1791" s="134" t="str">
        <f t="shared" si="475"/>
        <v/>
      </c>
      <c r="Y1791" s="133" t="str">
        <f t="shared" si="476"/>
        <v/>
      </c>
      <c r="Z1791" s="135" t="str">
        <f t="shared" si="477"/>
        <v/>
      </c>
      <c r="AA1791" s="113"/>
      <c r="AB1791" s="113"/>
      <c r="AC1791" s="113"/>
      <c r="AD1791" s="113"/>
      <c r="AE1791" s="138"/>
      <c r="AF1791" s="138"/>
      <c r="AG1791" s="138"/>
      <c r="AH1791" s="113"/>
      <c r="AI1791" s="253" t="s">
        <v>4099</v>
      </c>
      <c r="AJ1791" s="234" t="s">
        <v>731</v>
      </c>
      <c r="AK1791" s="235">
        <v>0.04</v>
      </c>
      <c r="AL1791" s="254">
        <v>0</v>
      </c>
      <c r="AM1791" s="113" t="s">
        <v>2622</v>
      </c>
    </row>
    <row r="1792" spans="1:39" ht="12.75">
      <c r="A1792" s="114" t="str">
        <f t="shared" si="478"/>
        <v/>
      </c>
      <c r="B1792" s="115"/>
      <c r="C1792" s="116"/>
      <c r="D1792" s="116"/>
      <c r="E1792" s="146"/>
      <c r="F1792" s="146"/>
      <c r="G1792" s="147"/>
      <c r="H1792" s="117"/>
      <c r="I1792" s="118" t="str">
        <f t="shared" si="462"/>
        <v/>
      </c>
      <c r="J1792" s="119"/>
      <c r="K1792" s="120">
        <v>1</v>
      </c>
      <c r="L1792" s="121">
        <f t="shared" si="467"/>
        <v>0</v>
      </c>
      <c r="M1792" s="122" t="str">
        <f t="shared" si="463"/>
        <v/>
      </c>
      <c r="N1792" s="123" t="str">
        <f t="shared" si="464"/>
        <v/>
      </c>
      <c r="O1792" s="124" t="str">
        <f t="shared" si="468"/>
        <v/>
      </c>
      <c r="P1792" s="125" t="e">
        <f t="shared" si="465"/>
        <v>#N/A</v>
      </c>
      <c r="Q1792" s="126">
        <f t="shared" si="466"/>
        <v>0</v>
      </c>
      <c r="R1792" s="127">
        <f t="shared" si="469"/>
        <v>0</v>
      </c>
      <c r="S1792" s="132" t="str">
        <f t="shared" si="470"/>
        <v/>
      </c>
      <c r="T1792" s="133" t="str">
        <f t="shared" si="471"/>
        <v/>
      </c>
      <c r="U1792" s="133" t="str">
        <f t="shared" si="472"/>
        <v/>
      </c>
      <c r="V1792" s="133" t="str">
        <f t="shared" si="473"/>
        <v/>
      </c>
      <c r="W1792" s="133" t="str">
        <f t="shared" si="474"/>
        <v/>
      </c>
      <c r="X1792" s="134" t="str">
        <f t="shared" si="475"/>
        <v/>
      </c>
      <c r="Y1792" s="133" t="str">
        <f t="shared" si="476"/>
        <v/>
      </c>
      <c r="Z1792" s="135" t="str">
        <f t="shared" si="477"/>
        <v/>
      </c>
      <c r="AA1792" s="113"/>
      <c r="AB1792" s="113"/>
      <c r="AC1792" s="113"/>
      <c r="AD1792" s="113"/>
      <c r="AE1792" s="138"/>
      <c r="AF1792" s="138"/>
      <c r="AG1792" s="138"/>
      <c r="AH1792" s="113"/>
      <c r="AI1792" s="253" t="s">
        <v>4100</v>
      </c>
      <c r="AJ1792" s="234" t="s">
        <v>731</v>
      </c>
      <c r="AK1792" s="235">
        <v>0.04</v>
      </c>
      <c r="AL1792" s="254">
        <v>0</v>
      </c>
      <c r="AM1792" s="113" t="s">
        <v>2622</v>
      </c>
    </row>
    <row r="1793" spans="1:39" ht="12.75">
      <c r="A1793" s="114" t="str">
        <f t="shared" si="478"/>
        <v/>
      </c>
      <c r="B1793" s="115"/>
      <c r="C1793" s="116"/>
      <c r="D1793" s="116"/>
      <c r="E1793" s="146"/>
      <c r="F1793" s="146"/>
      <c r="G1793" s="147"/>
      <c r="H1793" s="117"/>
      <c r="I1793" s="118" t="str">
        <f t="shared" si="462"/>
        <v/>
      </c>
      <c r="J1793" s="119"/>
      <c r="K1793" s="120">
        <v>1</v>
      </c>
      <c r="L1793" s="121">
        <f t="shared" si="467"/>
        <v>0</v>
      </c>
      <c r="M1793" s="122" t="str">
        <f t="shared" si="463"/>
        <v/>
      </c>
      <c r="N1793" s="123" t="str">
        <f t="shared" si="464"/>
        <v/>
      </c>
      <c r="O1793" s="124" t="str">
        <f t="shared" si="468"/>
        <v/>
      </c>
      <c r="P1793" s="125" t="e">
        <f t="shared" si="465"/>
        <v>#N/A</v>
      </c>
      <c r="Q1793" s="126">
        <f t="shared" si="466"/>
        <v>0</v>
      </c>
      <c r="R1793" s="127">
        <f t="shared" si="469"/>
        <v>0</v>
      </c>
      <c r="S1793" s="132" t="str">
        <f t="shared" si="470"/>
        <v/>
      </c>
      <c r="T1793" s="133" t="str">
        <f t="shared" si="471"/>
        <v/>
      </c>
      <c r="U1793" s="133" t="str">
        <f t="shared" si="472"/>
        <v/>
      </c>
      <c r="V1793" s="133" t="str">
        <f t="shared" si="473"/>
        <v/>
      </c>
      <c r="W1793" s="133" t="str">
        <f t="shared" si="474"/>
        <v/>
      </c>
      <c r="X1793" s="134" t="str">
        <f t="shared" si="475"/>
        <v/>
      </c>
      <c r="Y1793" s="133" t="str">
        <f t="shared" si="476"/>
        <v/>
      </c>
      <c r="Z1793" s="135" t="str">
        <f t="shared" si="477"/>
        <v/>
      </c>
      <c r="AA1793" s="113"/>
      <c r="AB1793" s="113"/>
      <c r="AC1793" s="113"/>
      <c r="AD1793" s="113"/>
      <c r="AE1793" s="138"/>
      <c r="AF1793" s="138"/>
      <c r="AG1793" s="138"/>
      <c r="AH1793" s="113"/>
      <c r="AI1793" s="253" t="s">
        <v>4101</v>
      </c>
      <c r="AJ1793" s="234" t="s">
        <v>731</v>
      </c>
      <c r="AK1793" s="235">
        <v>0.04</v>
      </c>
      <c r="AL1793" s="254">
        <v>0</v>
      </c>
      <c r="AM1793" s="113" t="s">
        <v>2622</v>
      </c>
    </row>
    <row r="1794" spans="1:39" ht="12.75">
      <c r="A1794" s="114" t="str">
        <f t="shared" si="478"/>
        <v/>
      </c>
      <c r="B1794" s="115"/>
      <c r="C1794" s="116"/>
      <c r="D1794" s="116"/>
      <c r="E1794" s="146"/>
      <c r="F1794" s="146"/>
      <c r="G1794" s="147"/>
      <c r="H1794" s="117"/>
      <c r="I1794" s="118" t="str">
        <f t="shared" si="462"/>
        <v/>
      </c>
      <c r="J1794" s="119"/>
      <c r="K1794" s="120">
        <v>1</v>
      </c>
      <c r="L1794" s="121">
        <f t="shared" si="467"/>
        <v>0</v>
      </c>
      <c r="M1794" s="122" t="str">
        <f t="shared" si="463"/>
        <v/>
      </c>
      <c r="N1794" s="123" t="str">
        <f t="shared" si="464"/>
        <v/>
      </c>
      <c r="O1794" s="124" t="str">
        <f t="shared" si="468"/>
        <v/>
      </c>
      <c r="P1794" s="125" t="e">
        <f t="shared" si="465"/>
        <v>#N/A</v>
      </c>
      <c r="Q1794" s="126">
        <f t="shared" si="466"/>
        <v>0</v>
      </c>
      <c r="R1794" s="127">
        <f t="shared" si="469"/>
        <v>0</v>
      </c>
      <c r="S1794" s="132" t="str">
        <f t="shared" si="470"/>
        <v/>
      </c>
      <c r="T1794" s="133" t="str">
        <f t="shared" si="471"/>
        <v/>
      </c>
      <c r="U1794" s="133" t="str">
        <f t="shared" si="472"/>
        <v/>
      </c>
      <c r="V1794" s="133" t="str">
        <f t="shared" si="473"/>
        <v/>
      </c>
      <c r="W1794" s="133" t="str">
        <f t="shared" si="474"/>
        <v/>
      </c>
      <c r="X1794" s="134" t="str">
        <f t="shared" si="475"/>
        <v/>
      </c>
      <c r="Y1794" s="133" t="str">
        <f t="shared" si="476"/>
        <v/>
      </c>
      <c r="Z1794" s="135" t="str">
        <f t="shared" si="477"/>
        <v/>
      </c>
      <c r="AA1794" s="113"/>
      <c r="AB1794" s="113"/>
      <c r="AC1794" s="113"/>
      <c r="AD1794" s="113"/>
      <c r="AE1794" s="138"/>
      <c r="AF1794" s="138"/>
      <c r="AG1794" s="138"/>
      <c r="AH1794" s="113"/>
      <c r="AI1794" s="253" t="s">
        <v>4102</v>
      </c>
      <c r="AJ1794" s="234" t="s">
        <v>731</v>
      </c>
      <c r="AK1794" s="235">
        <v>0.04</v>
      </c>
      <c r="AL1794" s="254">
        <v>0</v>
      </c>
      <c r="AM1794" s="113" t="s">
        <v>2622</v>
      </c>
    </row>
    <row r="1795" spans="1:39" ht="12.75">
      <c r="A1795" s="114" t="str">
        <f t="shared" si="478"/>
        <v/>
      </c>
      <c r="B1795" s="115"/>
      <c r="C1795" s="116"/>
      <c r="D1795" s="116"/>
      <c r="E1795" s="146"/>
      <c r="F1795" s="146"/>
      <c r="G1795" s="147"/>
      <c r="H1795" s="117"/>
      <c r="I1795" s="118" t="str">
        <f t="shared" si="462"/>
        <v/>
      </c>
      <c r="J1795" s="119"/>
      <c r="K1795" s="120">
        <v>1</v>
      </c>
      <c r="L1795" s="121">
        <f t="shared" si="467"/>
        <v>0</v>
      </c>
      <c r="M1795" s="122" t="str">
        <f t="shared" si="463"/>
        <v/>
      </c>
      <c r="N1795" s="123" t="str">
        <f t="shared" si="464"/>
        <v/>
      </c>
      <c r="O1795" s="124" t="str">
        <f t="shared" si="468"/>
        <v/>
      </c>
      <c r="P1795" s="125" t="e">
        <f t="shared" si="465"/>
        <v>#N/A</v>
      </c>
      <c r="Q1795" s="126">
        <f t="shared" si="466"/>
        <v>0</v>
      </c>
      <c r="R1795" s="127">
        <f t="shared" si="469"/>
        <v>0</v>
      </c>
      <c r="S1795" s="132" t="str">
        <f t="shared" si="470"/>
        <v/>
      </c>
      <c r="T1795" s="133" t="str">
        <f t="shared" si="471"/>
        <v/>
      </c>
      <c r="U1795" s="133" t="str">
        <f t="shared" si="472"/>
        <v/>
      </c>
      <c r="V1795" s="133" t="str">
        <f t="shared" si="473"/>
        <v/>
      </c>
      <c r="W1795" s="133" t="str">
        <f t="shared" si="474"/>
        <v/>
      </c>
      <c r="X1795" s="134" t="str">
        <f t="shared" si="475"/>
        <v/>
      </c>
      <c r="Y1795" s="133" t="str">
        <f t="shared" si="476"/>
        <v/>
      </c>
      <c r="Z1795" s="135" t="str">
        <f t="shared" si="477"/>
        <v/>
      </c>
      <c r="AA1795" s="113"/>
      <c r="AB1795" s="113"/>
      <c r="AC1795" s="113"/>
      <c r="AD1795" s="113"/>
      <c r="AE1795" s="138"/>
      <c r="AF1795" s="138"/>
      <c r="AG1795" s="138"/>
      <c r="AH1795" s="113"/>
      <c r="AI1795" s="253" t="s">
        <v>4103</v>
      </c>
      <c r="AJ1795" s="234" t="s">
        <v>731</v>
      </c>
      <c r="AK1795" s="235">
        <v>0.04</v>
      </c>
      <c r="AL1795" s="254">
        <v>0</v>
      </c>
      <c r="AM1795" s="113" t="s">
        <v>2622</v>
      </c>
    </row>
    <row r="1796" spans="1:39" ht="12.75">
      <c r="A1796" s="114" t="str">
        <f t="shared" si="478"/>
        <v/>
      </c>
      <c r="B1796" s="115"/>
      <c r="C1796" s="116"/>
      <c r="D1796" s="116"/>
      <c r="E1796" s="146"/>
      <c r="F1796" s="146"/>
      <c r="G1796" s="147"/>
      <c r="H1796" s="117"/>
      <c r="I1796" s="118" t="str">
        <f t="shared" si="462"/>
        <v/>
      </c>
      <c r="J1796" s="119"/>
      <c r="K1796" s="120">
        <v>1</v>
      </c>
      <c r="L1796" s="121">
        <f t="shared" si="467"/>
        <v>0</v>
      </c>
      <c r="M1796" s="122" t="str">
        <f t="shared" si="463"/>
        <v/>
      </c>
      <c r="N1796" s="123" t="str">
        <f t="shared" si="464"/>
        <v/>
      </c>
      <c r="O1796" s="124" t="str">
        <f t="shared" si="468"/>
        <v/>
      </c>
      <c r="P1796" s="125" t="e">
        <f t="shared" si="465"/>
        <v>#N/A</v>
      </c>
      <c r="Q1796" s="126">
        <f t="shared" si="466"/>
        <v>0</v>
      </c>
      <c r="R1796" s="127">
        <f t="shared" si="469"/>
        <v>0</v>
      </c>
      <c r="S1796" s="132" t="str">
        <f t="shared" si="470"/>
        <v/>
      </c>
      <c r="T1796" s="133" t="str">
        <f t="shared" si="471"/>
        <v/>
      </c>
      <c r="U1796" s="133" t="str">
        <f t="shared" si="472"/>
        <v/>
      </c>
      <c r="V1796" s="133" t="str">
        <f t="shared" si="473"/>
        <v/>
      </c>
      <c r="W1796" s="133" t="str">
        <f t="shared" si="474"/>
        <v/>
      </c>
      <c r="X1796" s="134" t="str">
        <f t="shared" si="475"/>
        <v/>
      </c>
      <c r="Y1796" s="133" t="str">
        <f t="shared" si="476"/>
        <v/>
      </c>
      <c r="Z1796" s="135" t="str">
        <f t="shared" si="477"/>
        <v/>
      </c>
      <c r="AA1796" s="113"/>
      <c r="AB1796" s="113"/>
      <c r="AC1796" s="113"/>
      <c r="AD1796" s="113"/>
      <c r="AE1796" s="138"/>
      <c r="AF1796" s="138"/>
      <c r="AG1796" s="138"/>
      <c r="AH1796" s="113"/>
      <c r="AI1796" s="253" t="s">
        <v>4104</v>
      </c>
      <c r="AJ1796" s="234" t="s">
        <v>731</v>
      </c>
      <c r="AK1796" s="235">
        <v>0.04</v>
      </c>
      <c r="AL1796" s="254">
        <v>0</v>
      </c>
      <c r="AM1796" s="113" t="s">
        <v>2622</v>
      </c>
    </row>
    <row r="1797" spans="1:39" ht="12.75">
      <c r="A1797" s="114" t="str">
        <f t="shared" si="478"/>
        <v/>
      </c>
      <c r="B1797" s="115"/>
      <c r="C1797" s="116"/>
      <c r="D1797" s="116"/>
      <c r="E1797" s="146"/>
      <c r="F1797" s="146"/>
      <c r="G1797" s="147"/>
      <c r="H1797" s="117"/>
      <c r="I1797" s="118" t="str">
        <f t="shared" si="462"/>
        <v/>
      </c>
      <c r="J1797" s="119"/>
      <c r="K1797" s="120">
        <v>1</v>
      </c>
      <c r="L1797" s="121">
        <f t="shared" si="467"/>
        <v>0</v>
      </c>
      <c r="M1797" s="122" t="str">
        <f t="shared" si="463"/>
        <v/>
      </c>
      <c r="N1797" s="123" t="str">
        <f t="shared" si="464"/>
        <v/>
      </c>
      <c r="O1797" s="124" t="str">
        <f t="shared" si="468"/>
        <v/>
      </c>
      <c r="P1797" s="125" t="e">
        <f t="shared" si="465"/>
        <v>#N/A</v>
      </c>
      <c r="Q1797" s="126">
        <f t="shared" si="466"/>
        <v>0</v>
      </c>
      <c r="R1797" s="127">
        <f t="shared" si="469"/>
        <v>0</v>
      </c>
      <c r="S1797" s="132" t="str">
        <f t="shared" si="470"/>
        <v/>
      </c>
      <c r="T1797" s="133" t="str">
        <f t="shared" si="471"/>
        <v/>
      </c>
      <c r="U1797" s="133" t="str">
        <f t="shared" si="472"/>
        <v/>
      </c>
      <c r="V1797" s="133" t="str">
        <f t="shared" si="473"/>
        <v/>
      </c>
      <c r="W1797" s="133" t="str">
        <f t="shared" si="474"/>
        <v/>
      </c>
      <c r="X1797" s="134" t="str">
        <f t="shared" si="475"/>
        <v/>
      </c>
      <c r="Y1797" s="133" t="str">
        <f t="shared" si="476"/>
        <v/>
      </c>
      <c r="Z1797" s="135" t="str">
        <f t="shared" si="477"/>
        <v/>
      </c>
      <c r="AA1797" s="113"/>
      <c r="AB1797" s="113"/>
      <c r="AC1797" s="113"/>
      <c r="AD1797" s="113"/>
      <c r="AE1797" s="138"/>
      <c r="AF1797" s="138"/>
      <c r="AG1797" s="138"/>
      <c r="AH1797" s="113"/>
      <c r="AI1797" s="253" t="s">
        <v>4105</v>
      </c>
      <c r="AJ1797" s="234" t="s">
        <v>731</v>
      </c>
      <c r="AK1797" s="235">
        <v>0.04</v>
      </c>
      <c r="AL1797" s="254">
        <v>0</v>
      </c>
      <c r="AM1797" s="113" t="s">
        <v>2622</v>
      </c>
    </row>
    <row r="1798" spans="1:39" ht="12.75">
      <c r="A1798" s="114" t="str">
        <f t="shared" si="478"/>
        <v/>
      </c>
      <c r="B1798" s="115"/>
      <c r="C1798" s="116"/>
      <c r="D1798" s="116"/>
      <c r="E1798" s="146"/>
      <c r="F1798" s="146"/>
      <c r="G1798" s="147"/>
      <c r="H1798" s="117"/>
      <c r="I1798" s="118" t="str">
        <f t="shared" si="462"/>
        <v/>
      </c>
      <c r="J1798" s="119"/>
      <c r="K1798" s="120">
        <v>1</v>
      </c>
      <c r="L1798" s="121">
        <f t="shared" si="467"/>
        <v>0</v>
      </c>
      <c r="M1798" s="122" t="str">
        <f t="shared" si="463"/>
        <v/>
      </c>
      <c r="N1798" s="123" t="str">
        <f t="shared" si="464"/>
        <v/>
      </c>
      <c r="O1798" s="124" t="str">
        <f t="shared" si="468"/>
        <v/>
      </c>
      <c r="P1798" s="125" t="e">
        <f t="shared" si="465"/>
        <v>#N/A</v>
      </c>
      <c r="Q1798" s="126">
        <f t="shared" si="466"/>
        <v>0</v>
      </c>
      <c r="R1798" s="127">
        <f t="shared" si="469"/>
        <v>0</v>
      </c>
      <c r="S1798" s="132" t="str">
        <f t="shared" si="470"/>
        <v/>
      </c>
      <c r="T1798" s="133" t="str">
        <f t="shared" si="471"/>
        <v/>
      </c>
      <c r="U1798" s="133" t="str">
        <f t="shared" si="472"/>
        <v/>
      </c>
      <c r="V1798" s="133" t="str">
        <f t="shared" si="473"/>
        <v/>
      </c>
      <c r="W1798" s="133" t="str">
        <f t="shared" si="474"/>
        <v/>
      </c>
      <c r="X1798" s="134" t="str">
        <f t="shared" si="475"/>
        <v/>
      </c>
      <c r="Y1798" s="133" t="str">
        <f t="shared" si="476"/>
        <v/>
      </c>
      <c r="Z1798" s="135" t="str">
        <f t="shared" si="477"/>
        <v/>
      </c>
      <c r="AA1798" s="113"/>
      <c r="AB1798" s="113"/>
      <c r="AC1798" s="113"/>
      <c r="AD1798" s="113"/>
      <c r="AE1798" s="138"/>
      <c r="AF1798" s="138"/>
      <c r="AG1798" s="138"/>
      <c r="AH1798" s="113"/>
      <c r="AI1798" s="253" t="s">
        <v>4106</v>
      </c>
      <c r="AJ1798" s="234" t="s">
        <v>731</v>
      </c>
      <c r="AK1798" s="235">
        <v>0.04</v>
      </c>
      <c r="AL1798" s="254">
        <v>0</v>
      </c>
      <c r="AM1798" s="113" t="s">
        <v>2622</v>
      </c>
    </row>
    <row r="1799" spans="1:39" ht="12.75">
      <c r="A1799" s="114" t="str">
        <f t="shared" si="478"/>
        <v/>
      </c>
      <c r="B1799" s="115"/>
      <c r="C1799" s="116"/>
      <c r="D1799" s="116"/>
      <c r="E1799" s="146"/>
      <c r="F1799" s="146"/>
      <c r="G1799" s="147"/>
      <c r="H1799" s="117"/>
      <c r="I1799" s="118" t="str">
        <f t="shared" si="462"/>
        <v/>
      </c>
      <c r="J1799" s="119"/>
      <c r="K1799" s="120">
        <v>1</v>
      </c>
      <c r="L1799" s="121">
        <f t="shared" si="467"/>
        <v>0</v>
      </c>
      <c r="M1799" s="122" t="str">
        <f t="shared" si="463"/>
        <v/>
      </c>
      <c r="N1799" s="123" t="str">
        <f t="shared" si="464"/>
        <v/>
      </c>
      <c r="O1799" s="124" t="str">
        <f t="shared" si="468"/>
        <v/>
      </c>
      <c r="P1799" s="125" t="e">
        <f t="shared" si="465"/>
        <v>#N/A</v>
      </c>
      <c r="Q1799" s="126">
        <f t="shared" si="466"/>
        <v>0</v>
      </c>
      <c r="R1799" s="127">
        <f t="shared" si="469"/>
        <v>0</v>
      </c>
      <c r="S1799" s="132" t="str">
        <f t="shared" si="470"/>
        <v/>
      </c>
      <c r="T1799" s="133" t="str">
        <f t="shared" si="471"/>
        <v/>
      </c>
      <c r="U1799" s="133" t="str">
        <f t="shared" si="472"/>
        <v/>
      </c>
      <c r="V1799" s="133" t="str">
        <f t="shared" si="473"/>
        <v/>
      </c>
      <c r="W1799" s="133" t="str">
        <f t="shared" si="474"/>
        <v/>
      </c>
      <c r="X1799" s="134" t="str">
        <f t="shared" si="475"/>
        <v/>
      </c>
      <c r="Y1799" s="133" t="str">
        <f t="shared" si="476"/>
        <v/>
      </c>
      <c r="Z1799" s="135" t="str">
        <f t="shared" si="477"/>
        <v/>
      </c>
      <c r="AA1799" s="113"/>
      <c r="AB1799" s="113"/>
      <c r="AC1799" s="113"/>
      <c r="AD1799" s="113"/>
      <c r="AE1799" s="138"/>
      <c r="AF1799" s="138"/>
      <c r="AG1799" s="138"/>
      <c r="AH1799" s="113"/>
      <c r="AI1799" s="253" t="s">
        <v>4107</v>
      </c>
      <c r="AJ1799" s="234" t="s">
        <v>731</v>
      </c>
      <c r="AK1799" s="235">
        <v>0.04</v>
      </c>
      <c r="AL1799" s="254">
        <v>0</v>
      </c>
      <c r="AM1799" s="113" t="s">
        <v>2622</v>
      </c>
    </row>
    <row r="1800" spans="1:39" ht="12.75">
      <c r="A1800" s="114" t="str">
        <f t="shared" si="478"/>
        <v/>
      </c>
      <c r="B1800" s="115"/>
      <c r="C1800" s="116"/>
      <c r="D1800" s="116"/>
      <c r="E1800" s="146"/>
      <c r="F1800" s="146"/>
      <c r="G1800" s="147"/>
      <c r="H1800" s="117"/>
      <c r="I1800" s="118" t="str">
        <f t="shared" si="462"/>
        <v/>
      </c>
      <c r="J1800" s="119"/>
      <c r="K1800" s="120">
        <v>1</v>
      </c>
      <c r="L1800" s="121">
        <f t="shared" si="467"/>
        <v>0</v>
      </c>
      <c r="M1800" s="122" t="str">
        <f t="shared" si="463"/>
        <v/>
      </c>
      <c r="N1800" s="123" t="str">
        <f t="shared" si="464"/>
        <v/>
      </c>
      <c r="O1800" s="124" t="str">
        <f t="shared" si="468"/>
        <v/>
      </c>
      <c r="P1800" s="125" t="e">
        <f t="shared" si="465"/>
        <v>#N/A</v>
      </c>
      <c r="Q1800" s="126">
        <f t="shared" si="466"/>
        <v>0</v>
      </c>
      <c r="R1800" s="127">
        <f t="shared" si="469"/>
        <v>0</v>
      </c>
      <c r="S1800" s="132" t="str">
        <f t="shared" si="470"/>
        <v/>
      </c>
      <c r="T1800" s="133" t="str">
        <f t="shared" si="471"/>
        <v/>
      </c>
      <c r="U1800" s="133" t="str">
        <f t="shared" si="472"/>
        <v/>
      </c>
      <c r="V1800" s="133" t="str">
        <f t="shared" si="473"/>
        <v/>
      </c>
      <c r="W1800" s="133" t="str">
        <f t="shared" si="474"/>
        <v/>
      </c>
      <c r="X1800" s="134" t="str">
        <f t="shared" si="475"/>
        <v/>
      </c>
      <c r="Y1800" s="133" t="str">
        <f t="shared" si="476"/>
        <v/>
      </c>
      <c r="Z1800" s="135" t="str">
        <f t="shared" si="477"/>
        <v/>
      </c>
      <c r="AA1800" s="113"/>
      <c r="AB1800" s="113"/>
      <c r="AC1800" s="113"/>
      <c r="AD1800" s="113"/>
      <c r="AE1800" s="138"/>
      <c r="AF1800" s="138"/>
      <c r="AG1800" s="138"/>
      <c r="AH1800" s="113"/>
      <c r="AI1800" s="253" t="s">
        <v>4108</v>
      </c>
      <c r="AJ1800" s="234" t="s">
        <v>731</v>
      </c>
      <c r="AK1800" s="235">
        <v>0.04</v>
      </c>
      <c r="AL1800" s="254">
        <v>0</v>
      </c>
      <c r="AM1800" s="113" t="s">
        <v>2622</v>
      </c>
    </row>
    <row r="1801" spans="1:39" ht="12.75">
      <c r="A1801" s="114" t="str">
        <f t="shared" si="478"/>
        <v/>
      </c>
      <c r="B1801" s="115"/>
      <c r="C1801" s="116"/>
      <c r="D1801" s="116"/>
      <c r="E1801" s="146"/>
      <c r="F1801" s="146"/>
      <c r="G1801" s="147"/>
      <c r="H1801" s="117"/>
      <c r="I1801" s="118" t="str">
        <f t="shared" si="462"/>
        <v/>
      </c>
      <c r="J1801" s="119"/>
      <c r="K1801" s="120">
        <v>1</v>
      </c>
      <c r="L1801" s="121">
        <f t="shared" si="467"/>
        <v>0</v>
      </c>
      <c r="M1801" s="122" t="str">
        <f t="shared" si="463"/>
        <v/>
      </c>
      <c r="N1801" s="123" t="str">
        <f t="shared" si="464"/>
        <v/>
      </c>
      <c r="O1801" s="124" t="str">
        <f t="shared" si="468"/>
        <v/>
      </c>
      <c r="P1801" s="125" t="e">
        <f t="shared" si="465"/>
        <v>#N/A</v>
      </c>
      <c r="Q1801" s="126">
        <f t="shared" si="466"/>
        <v>0</v>
      </c>
      <c r="R1801" s="127">
        <f t="shared" si="469"/>
        <v>0</v>
      </c>
      <c r="S1801" s="132" t="str">
        <f t="shared" si="470"/>
        <v/>
      </c>
      <c r="T1801" s="133" t="str">
        <f t="shared" si="471"/>
        <v/>
      </c>
      <c r="U1801" s="133" t="str">
        <f t="shared" si="472"/>
        <v/>
      </c>
      <c r="V1801" s="133" t="str">
        <f t="shared" si="473"/>
        <v/>
      </c>
      <c r="W1801" s="133" t="str">
        <f t="shared" si="474"/>
        <v/>
      </c>
      <c r="X1801" s="134" t="str">
        <f t="shared" si="475"/>
        <v/>
      </c>
      <c r="Y1801" s="133" t="str">
        <f t="shared" si="476"/>
        <v/>
      </c>
      <c r="Z1801" s="135" t="str">
        <f t="shared" si="477"/>
        <v/>
      </c>
      <c r="AA1801" s="113"/>
      <c r="AB1801" s="113"/>
      <c r="AC1801" s="113"/>
      <c r="AD1801" s="113"/>
      <c r="AE1801" s="138"/>
      <c r="AF1801" s="138"/>
      <c r="AG1801" s="138"/>
      <c r="AH1801" s="113"/>
      <c r="AI1801" s="253" t="s">
        <v>4109</v>
      </c>
      <c r="AJ1801" s="234" t="s">
        <v>731</v>
      </c>
      <c r="AK1801" s="235">
        <v>0.04</v>
      </c>
      <c r="AL1801" s="254">
        <v>0</v>
      </c>
      <c r="AM1801" s="113" t="s">
        <v>2622</v>
      </c>
    </row>
    <row r="1802" spans="1:39" ht="12.75">
      <c r="A1802" s="114" t="str">
        <f t="shared" si="478"/>
        <v/>
      </c>
      <c r="B1802" s="115"/>
      <c r="C1802" s="116"/>
      <c r="D1802" s="116"/>
      <c r="E1802" s="146"/>
      <c r="F1802" s="146"/>
      <c r="G1802" s="147"/>
      <c r="H1802" s="117"/>
      <c r="I1802" s="118" t="str">
        <f t="shared" si="462"/>
        <v/>
      </c>
      <c r="J1802" s="119"/>
      <c r="K1802" s="120">
        <v>1</v>
      </c>
      <c r="L1802" s="121">
        <f t="shared" si="467"/>
        <v>0</v>
      </c>
      <c r="M1802" s="122" t="str">
        <f t="shared" si="463"/>
        <v/>
      </c>
      <c r="N1802" s="123" t="str">
        <f t="shared" si="464"/>
        <v/>
      </c>
      <c r="O1802" s="124" t="str">
        <f t="shared" si="468"/>
        <v/>
      </c>
      <c r="P1802" s="125" t="e">
        <f t="shared" si="465"/>
        <v>#N/A</v>
      </c>
      <c r="Q1802" s="126">
        <f t="shared" si="466"/>
        <v>0</v>
      </c>
      <c r="R1802" s="127">
        <f t="shared" si="469"/>
        <v>0</v>
      </c>
      <c r="S1802" s="132" t="str">
        <f t="shared" si="470"/>
        <v/>
      </c>
      <c r="T1802" s="133" t="str">
        <f t="shared" si="471"/>
        <v/>
      </c>
      <c r="U1802" s="133" t="str">
        <f t="shared" si="472"/>
        <v/>
      </c>
      <c r="V1802" s="133" t="str">
        <f t="shared" si="473"/>
        <v/>
      </c>
      <c r="W1802" s="133" t="str">
        <f t="shared" si="474"/>
        <v/>
      </c>
      <c r="X1802" s="134" t="str">
        <f t="shared" si="475"/>
        <v/>
      </c>
      <c r="Y1802" s="133" t="str">
        <f t="shared" si="476"/>
        <v/>
      </c>
      <c r="Z1802" s="135" t="str">
        <f t="shared" si="477"/>
        <v/>
      </c>
      <c r="AA1802" s="113"/>
      <c r="AB1802" s="113"/>
      <c r="AC1802" s="113"/>
      <c r="AD1802" s="113"/>
      <c r="AE1802" s="138"/>
      <c r="AF1802" s="138"/>
      <c r="AG1802" s="138"/>
      <c r="AH1802" s="113"/>
      <c r="AI1802" s="253" t="s">
        <v>4110</v>
      </c>
      <c r="AJ1802" s="234" t="s">
        <v>731</v>
      </c>
      <c r="AK1802" s="235">
        <v>0.04</v>
      </c>
      <c r="AL1802" s="254">
        <v>0</v>
      </c>
      <c r="AM1802" s="113" t="s">
        <v>2622</v>
      </c>
    </row>
    <row r="1803" spans="1:39" ht="12.75">
      <c r="A1803" s="114" t="str">
        <f t="shared" si="478"/>
        <v/>
      </c>
      <c r="B1803" s="115"/>
      <c r="C1803" s="116"/>
      <c r="D1803" s="116"/>
      <c r="E1803" s="146"/>
      <c r="F1803" s="146"/>
      <c r="G1803" s="147"/>
      <c r="H1803" s="117"/>
      <c r="I1803" s="118" t="str">
        <f t="shared" si="462"/>
        <v/>
      </c>
      <c r="J1803" s="119"/>
      <c r="K1803" s="120">
        <v>1</v>
      </c>
      <c r="L1803" s="121">
        <f t="shared" si="467"/>
        <v>0</v>
      </c>
      <c r="M1803" s="122" t="str">
        <f t="shared" si="463"/>
        <v/>
      </c>
      <c r="N1803" s="123" t="str">
        <f t="shared" si="464"/>
        <v/>
      </c>
      <c r="O1803" s="124" t="str">
        <f t="shared" si="468"/>
        <v/>
      </c>
      <c r="P1803" s="125" t="e">
        <f t="shared" si="465"/>
        <v>#N/A</v>
      </c>
      <c r="Q1803" s="126">
        <f t="shared" si="466"/>
        <v>0</v>
      </c>
      <c r="R1803" s="127">
        <f t="shared" si="469"/>
        <v>0</v>
      </c>
      <c r="S1803" s="132" t="str">
        <f t="shared" si="470"/>
        <v/>
      </c>
      <c r="T1803" s="133" t="str">
        <f t="shared" si="471"/>
        <v/>
      </c>
      <c r="U1803" s="133" t="str">
        <f t="shared" si="472"/>
        <v/>
      </c>
      <c r="V1803" s="133" t="str">
        <f t="shared" si="473"/>
        <v/>
      </c>
      <c r="W1803" s="133" t="str">
        <f t="shared" si="474"/>
        <v/>
      </c>
      <c r="X1803" s="134" t="str">
        <f t="shared" si="475"/>
        <v/>
      </c>
      <c r="Y1803" s="133" t="str">
        <f t="shared" si="476"/>
        <v/>
      </c>
      <c r="Z1803" s="135" t="str">
        <f t="shared" si="477"/>
        <v/>
      </c>
      <c r="AA1803" s="113"/>
      <c r="AB1803" s="113"/>
      <c r="AC1803" s="113"/>
      <c r="AD1803" s="113"/>
      <c r="AE1803" s="138"/>
      <c r="AF1803" s="138"/>
      <c r="AG1803" s="138"/>
      <c r="AH1803" s="113"/>
      <c r="AI1803" s="253" t="s">
        <v>4111</v>
      </c>
      <c r="AJ1803" s="234" t="s">
        <v>731</v>
      </c>
      <c r="AK1803" s="235">
        <v>0.04</v>
      </c>
      <c r="AL1803" s="254">
        <v>0</v>
      </c>
      <c r="AM1803" s="113" t="s">
        <v>2622</v>
      </c>
    </row>
    <row r="1804" spans="1:39" ht="12.75">
      <c r="A1804" s="114" t="str">
        <f t="shared" si="478"/>
        <v/>
      </c>
      <c r="B1804" s="115"/>
      <c r="C1804" s="116"/>
      <c r="D1804" s="116"/>
      <c r="E1804" s="146"/>
      <c r="F1804" s="146"/>
      <c r="G1804" s="147"/>
      <c r="H1804" s="117"/>
      <c r="I1804" s="118" t="str">
        <f t="shared" ref="I1804:I1867" si="479">IF(ISNA($P1804="TRUE"),"",VLOOKUP($G1804,$AI$14:$AL$5997,2,FALSE))</f>
        <v/>
      </c>
      <c r="J1804" s="119"/>
      <c r="K1804" s="120">
        <v>1</v>
      </c>
      <c r="L1804" s="121">
        <f t="shared" si="467"/>
        <v>0</v>
      </c>
      <c r="M1804" s="122" t="str">
        <f t="shared" ref="M1804:M1867" si="480">IF(ISNA($P1804="TRUE"),"",VLOOKUP($G1804,$AI$14:$AL$5997,3,FALSE))</f>
        <v/>
      </c>
      <c r="N1804" s="123" t="str">
        <f t="shared" ref="N1804:N1867" si="481">IF(ISNA($P1804="TRUE"),"",VLOOKUP($G1804,$AI$14:$AL$5997,4,FALSE))</f>
        <v/>
      </c>
      <c r="O1804" s="124" t="str">
        <f t="shared" si="468"/>
        <v/>
      </c>
      <c r="P1804" s="125" t="e">
        <f t="shared" ref="P1804:P1867" si="482">VLOOKUP(G1804,$AI$14:$AM$5998,5,FALSE)</f>
        <v>#N/A</v>
      </c>
      <c r="Q1804" s="126">
        <f t="shared" ref="Q1804:Q1867" si="483">IF(ISNUMBER(H1804),+N1804*H1804,0)</f>
        <v>0</v>
      </c>
      <c r="R1804" s="127">
        <f t="shared" si="469"/>
        <v>0</v>
      </c>
      <c r="S1804" s="132" t="str">
        <f t="shared" si="470"/>
        <v/>
      </c>
      <c r="T1804" s="133" t="str">
        <f t="shared" si="471"/>
        <v/>
      </c>
      <c r="U1804" s="133" t="str">
        <f t="shared" si="472"/>
        <v/>
      </c>
      <c r="V1804" s="133" t="str">
        <f t="shared" si="473"/>
        <v/>
      </c>
      <c r="W1804" s="133" t="str">
        <f t="shared" si="474"/>
        <v/>
      </c>
      <c r="X1804" s="134" t="str">
        <f t="shared" si="475"/>
        <v/>
      </c>
      <c r="Y1804" s="133" t="str">
        <f t="shared" si="476"/>
        <v/>
      </c>
      <c r="Z1804" s="135" t="str">
        <f t="shared" si="477"/>
        <v/>
      </c>
      <c r="AA1804" s="113"/>
      <c r="AB1804" s="113"/>
      <c r="AC1804" s="113"/>
      <c r="AD1804" s="113"/>
      <c r="AE1804" s="138"/>
      <c r="AF1804" s="138"/>
      <c r="AG1804" s="138"/>
      <c r="AH1804" s="113"/>
      <c r="AI1804" s="253" t="s">
        <v>4112</v>
      </c>
      <c r="AJ1804" s="234" t="s">
        <v>731</v>
      </c>
      <c r="AK1804" s="235">
        <v>0.04</v>
      </c>
      <c r="AL1804" s="254">
        <v>0</v>
      </c>
      <c r="AM1804" s="113" t="s">
        <v>2622</v>
      </c>
    </row>
    <row r="1805" spans="1:39" ht="12.75">
      <c r="A1805" s="114" t="str">
        <f t="shared" si="478"/>
        <v/>
      </c>
      <c r="B1805" s="115"/>
      <c r="C1805" s="116"/>
      <c r="D1805" s="116"/>
      <c r="E1805" s="146"/>
      <c r="F1805" s="146"/>
      <c r="G1805" s="147"/>
      <c r="H1805" s="117"/>
      <c r="I1805" s="118" t="str">
        <f t="shared" si="479"/>
        <v/>
      </c>
      <c r="J1805" s="119"/>
      <c r="K1805" s="120">
        <v>1</v>
      </c>
      <c r="L1805" s="121">
        <f t="shared" ref="L1805:L1868" si="484">IF(ISNUMBER(J1805),+J1805*$J$6*K1805,0)</f>
        <v>0</v>
      </c>
      <c r="M1805" s="122" t="str">
        <f t="shared" si="480"/>
        <v/>
      </c>
      <c r="N1805" s="123" t="str">
        <f t="shared" si="481"/>
        <v/>
      </c>
      <c r="O1805" s="124" t="str">
        <f t="shared" ref="O1805:O1868" si="485">IF(ISNA(P1805="TRUE"),"",ROUND((L1805*M1805+Q1805)*R1805,2))</f>
        <v/>
      </c>
      <c r="P1805" s="125" t="e">
        <f t="shared" si="482"/>
        <v>#N/A</v>
      </c>
      <c r="Q1805" s="126">
        <f t="shared" si="483"/>
        <v>0</v>
      </c>
      <c r="R1805" s="127">
        <f t="shared" ref="R1805:R1868" si="486">IF(B1805="N",1,0)</f>
        <v>0</v>
      </c>
      <c r="S1805" s="132" t="str">
        <f t="shared" ref="S1805:S1868" si="487">IF(ISNA(P1805)=FALSE,IF(ISNA(VLOOKUP(B1805,AA$14:AA$31,1,FALSE))=TRUE,"X",""),"")</f>
        <v/>
      </c>
      <c r="T1805" s="133" t="str">
        <f t="shared" ref="T1805:T1868" si="488">IF(ISNA(P1805)=FALSE,IF(ISNA(VLOOKUP(C1805,$AE$14:$AE$240,1,FALSE)=TRUE),"X",""),"")</f>
        <v/>
      </c>
      <c r="U1805" s="133" t="str">
        <f t="shared" ref="U1805:U1868" si="489">IF(ISNA(P1805)=FALSE,IF(ISNA(VLOOKUP(D1805,$AE$14:$AE$240,1,FALSE)=TRUE),"X",""),"")</f>
        <v/>
      </c>
      <c r="V1805" s="133" t="str">
        <f t="shared" ref="V1805:V1868" si="490">IF(ISNA(P1805)=FALSE,IF(ISTEXT(E1805)=FALSE,"X",""),"")</f>
        <v/>
      </c>
      <c r="W1805" s="133" t="str">
        <f t="shared" ref="W1805:W1868" si="491">IF(ISNA(P1805)=FALSE,IF(ISTEXT(F1805)=FALSE,"X",""),"")</f>
        <v/>
      </c>
      <c r="X1805" s="134" t="str">
        <f t="shared" ref="X1805:X1868" si="492">IF(ISNUMBER(J1805)=TRUE,IF(ISNA(VLOOKUP(G1805,AI$14:AI$5997,1,FALSE)=TRUE),"X",""),"")</f>
        <v/>
      </c>
      <c r="Y1805" s="133" t="str">
        <f t="shared" ref="Y1805:Y1868" si="493">IF(ISNA(P1805)=FALSE,IF(I1805="..",IF(LEN(H1805)&gt;0,"X",""),IF(H1805&lt;0.00001,"X","")),"")</f>
        <v/>
      </c>
      <c r="Z1805" s="135" t="str">
        <f t="shared" ref="Z1805:Z1868" si="494">IF(ISNA(P1805)=TRUE,"",IF(L1805&gt;=0.0001,"","X"))</f>
        <v/>
      </c>
      <c r="AA1805" s="113"/>
      <c r="AB1805" s="113"/>
      <c r="AC1805" s="113"/>
      <c r="AD1805" s="113"/>
      <c r="AE1805" s="138"/>
      <c r="AF1805" s="138"/>
      <c r="AG1805" s="138"/>
      <c r="AH1805" s="113"/>
      <c r="AI1805" s="253" t="s">
        <v>5257</v>
      </c>
      <c r="AJ1805" s="234" t="s">
        <v>731</v>
      </c>
      <c r="AK1805" s="235">
        <v>0.04</v>
      </c>
      <c r="AL1805" s="254">
        <v>0</v>
      </c>
      <c r="AM1805" s="113" t="s">
        <v>2622</v>
      </c>
    </row>
    <row r="1806" spans="1:39" ht="12.75">
      <c r="A1806" s="114" t="str">
        <f t="shared" ref="A1806:A1869" si="495">IF(ISNA($P1806)=TRUE,"",A1805+1)</f>
        <v/>
      </c>
      <c r="B1806" s="115"/>
      <c r="C1806" s="116"/>
      <c r="D1806" s="116"/>
      <c r="E1806" s="146"/>
      <c r="F1806" s="146"/>
      <c r="G1806" s="147"/>
      <c r="H1806" s="117"/>
      <c r="I1806" s="118" t="str">
        <f t="shared" si="479"/>
        <v/>
      </c>
      <c r="J1806" s="119"/>
      <c r="K1806" s="120">
        <v>1</v>
      </c>
      <c r="L1806" s="121">
        <f t="shared" si="484"/>
        <v>0</v>
      </c>
      <c r="M1806" s="122" t="str">
        <f t="shared" si="480"/>
        <v/>
      </c>
      <c r="N1806" s="123" t="str">
        <f t="shared" si="481"/>
        <v/>
      </c>
      <c r="O1806" s="124" t="str">
        <f t="shared" si="485"/>
        <v/>
      </c>
      <c r="P1806" s="125" t="e">
        <f t="shared" si="482"/>
        <v>#N/A</v>
      </c>
      <c r="Q1806" s="126">
        <f t="shared" si="483"/>
        <v>0</v>
      </c>
      <c r="R1806" s="127">
        <f t="shared" si="486"/>
        <v>0</v>
      </c>
      <c r="S1806" s="132" t="str">
        <f t="shared" si="487"/>
        <v/>
      </c>
      <c r="T1806" s="133" t="str">
        <f t="shared" si="488"/>
        <v/>
      </c>
      <c r="U1806" s="133" t="str">
        <f t="shared" si="489"/>
        <v/>
      </c>
      <c r="V1806" s="133" t="str">
        <f t="shared" si="490"/>
        <v/>
      </c>
      <c r="W1806" s="133" t="str">
        <f t="shared" si="491"/>
        <v/>
      </c>
      <c r="X1806" s="134" t="str">
        <f t="shared" si="492"/>
        <v/>
      </c>
      <c r="Y1806" s="133" t="str">
        <f t="shared" si="493"/>
        <v/>
      </c>
      <c r="Z1806" s="135" t="str">
        <f t="shared" si="494"/>
        <v/>
      </c>
      <c r="AA1806" s="113"/>
      <c r="AB1806" s="113"/>
      <c r="AC1806" s="113"/>
      <c r="AD1806" s="113"/>
      <c r="AE1806" s="138"/>
      <c r="AF1806" s="138"/>
      <c r="AG1806" s="138"/>
      <c r="AH1806" s="113"/>
      <c r="AI1806" s="253" t="s">
        <v>4113</v>
      </c>
      <c r="AJ1806" s="234" t="s">
        <v>731</v>
      </c>
      <c r="AK1806" s="235">
        <v>0.04</v>
      </c>
      <c r="AL1806" s="254">
        <v>0</v>
      </c>
      <c r="AM1806" s="113" t="s">
        <v>2622</v>
      </c>
    </row>
    <row r="1807" spans="1:39" ht="12.75">
      <c r="A1807" s="114" t="str">
        <f t="shared" si="495"/>
        <v/>
      </c>
      <c r="B1807" s="115"/>
      <c r="C1807" s="116"/>
      <c r="D1807" s="116"/>
      <c r="E1807" s="146"/>
      <c r="F1807" s="146"/>
      <c r="G1807" s="147"/>
      <c r="H1807" s="117"/>
      <c r="I1807" s="118" t="str">
        <f t="shared" si="479"/>
        <v/>
      </c>
      <c r="J1807" s="119"/>
      <c r="K1807" s="120">
        <v>1</v>
      </c>
      <c r="L1807" s="121">
        <f t="shared" si="484"/>
        <v>0</v>
      </c>
      <c r="M1807" s="122" t="str">
        <f t="shared" si="480"/>
        <v/>
      </c>
      <c r="N1807" s="123" t="str">
        <f t="shared" si="481"/>
        <v/>
      </c>
      <c r="O1807" s="124" t="str">
        <f t="shared" si="485"/>
        <v/>
      </c>
      <c r="P1807" s="125" t="e">
        <f t="shared" si="482"/>
        <v>#N/A</v>
      </c>
      <c r="Q1807" s="126">
        <f t="shared" si="483"/>
        <v>0</v>
      </c>
      <c r="R1807" s="127">
        <f t="shared" si="486"/>
        <v>0</v>
      </c>
      <c r="S1807" s="132" t="str">
        <f t="shared" si="487"/>
        <v/>
      </c>
      <c r="T1807" s="133" t="str">
        <f t="shared" si="488"/>
        <v/>
      </c>
      <c r="U1807" s="133" t="str">
        <f t="shared" si="489"/>
        <v/>
      </c>
      <c r="V1807" s="133" t="str">
        <f t="shared" si="490"/>
        <v/>
      </c>
      <c r="W1807" s="133" t="str">
        <f t="shared" si="491"/>
        <v/>
      </c>
      <c r="X1807" s="134" t="str">
        <f t="shared" si="492"/>
        <v/>
      </c>
      <c r="Y1807" s="133" t="str">
        <f t="shared" si="493"/>
        <v/>
      </c>
      <c r="Z1807" s="135" t="str">
        <f t="shared" si="494"/>
        <v/>
      </c>
      <c r="AA1807" s="113"/>
      <c r="AB1807" s="113"/>
      <c r="AC1807" s="113"/>
      <c r="AD1807" s="113"/>
      <c r="AE1807" s="138"/>
      <c r="AF1807" s="138"/>
      <c r="AG1807" s="138"/>
      <c r="AH1807" s="113"/>
      <c r="AI1807" s="253" t="s">
        <v>4114</v>
      </c>
      <c r="AJ1807" s="234" t="s">
        <v>731</v>
      </c>
      <c r="AK1807" s="235">
        <v>0.04</v>
      </c>
      <c r="AL1807" s="254">
        <v>0</v>
      </c>
      <c r="AM1807" s="113" t="s">
        <v>2622</v>
      </c>
    </row>
    <row r="1808" spans="1:39" ht="12.75">
      <c r="A1808" s="114" t="str">
        <f t="shared" si="495"/>
        <v/>
      </c>
      <c r="B1808" s="115"/>
      <c r="C1808" s="116"/>
      <c r="D1808" s="116"/>
      <c r="E1808" s="146"/>
      <c r="F1808" s="146"/>
      <c r="G1808" s="147"/>
      <c r="H1808" s="117"/>
      <c r="I1808" s="118" t="str">
        <f t="shared" si="479"/>
        <v/>
      </c>
      <c r="J1808" s="119"/>
      <c r="K1808" s="120">
        <v>1</v>
      </c>
      <c r="L1808" s="121">
        <f t="shared" si="484"/>
        <v>0</v>
      </c>
      <c r="M1808" s="122" t="str">
        <f t="shared" si="480"/>
        <v/>
      </c>
      <c r="N1808" s="123" t="str">
        <f t="shared" si="481"/>
        <v/>
      </c>
      <c r="O1808" s="124" t="str">
        <f t="shared" si="485"/>
        <v/>
      </c>
      <c r="P1808" s="125" t="e">
        <f t="shared" si="482"/>
        <v>#N/A</v>
      </c>
      <c r="Q1808" s="126">
        <f t="shared" si="483"/>
        <v>0</v>
      </c>
      <c r="R1808" s="127">
        <f t="shared" si="486"/>
        <v>0</v>
      </c>
      <c r="S1808" s="132" t="str">
        <f t="shared" si="487"/>
        <v/>
      </c>
      <c r="T1808" s="133" t="str">
        <f t="shared" si="488"/>
        <v/>
      </c>
      <c r="U1808" s="133" t="str">
        <f t="shared" si="489"/>
        <v/>
      </c>
      <c r="V1808" s="133" t="str">
        <f t="shared" si="490"/>
        <v/>
      </c>
      <c r="W1808" s="133" t="str">
        <f t="shared" si="491"/>
        <v/>
      </c>
      <c r="X1808" s="134" t="str">
        <f t="shared" si="492"/>
        <v/>
      </c>
      <c r="Y1808" s="133" t="str">
        <f t="shared" si="493"/>
        <v/>
      </c>
      <c r="Z1808" s="135" t="str">
        <f t="shared" si="494"/>
        <v/>
      </c>
      <c r="AA1808" s="113"/>
      <c r="AB1808" s="113"/>
      <c r="AC1808" s="113"/>
      <c r="AD1808" s="113"/>
      <c r="AE1808" s="138"/>
      <c r="AF1808" s="138"/>
      <c r="AG1808" s="138"/>
      <c r="AH1808" s="113"/>
      <c r="AI1808" s="253" t="s">
        <v>4115</v>
      </c>
      <c r="AJ1808" s="234" t="s">
        <v>731</v>
      </c>
      <c r="AK1808" s="235">
        <v>0.04</v>
      </c>
      <c r="AL1808" s="254">
        <v>0</v>
      </c>
      <c r="AM1808" s="113" t="s">
        <v>2622</v>
      </c>
    </row>
    <row r="1809" spans="1:39" ht="12.75">
      <c r="A1809" s="114" t="str">
        <f t="shared" si="495"/>
        <v/>
      </c>
      <c r="B1809" s="115"/>
      <c r="C1809" s="116"/>
      <c r="D1809" s="116"/>
      <c r="E1809" s="146"/>
      <c r="F1809" s="146"/>
      <c r="G1809" s="147"/>
      <c r="H1809" s="117"/>
      <c r="I1809" s="118" t="str">
        <f t="shared" si="479"/>
        <v/>
      </c>
      <c r="J1809" s="119"/>
      <c r="K1809" s="120">
        <v>1</v>
      </c>
      <c r="L1809" s="121">
        <f t="shared" si="484"/>
        <v>0</v>
      </c>
      <c r="M1809" s="122" t="str">
        <f t="shared" si="480"/>
        <v/>
      </c>
      <c r="N1809" s="123" t="str">
        <f t="shared" si="481"/>
        <v/>
      </c>
      <c r="O1809" s="124" t="str">
        <f t="shared" si="485"/>
        <v/>
      </c>
      <c r="P1809" s="125" t="e">
        <f t="shared" si="482"/>
        <v>#N/A</v>
      </c>
      <c r="Q1809" s="126">
        <f t="shared" si="483"/>
        <v>0</v>
      </c>
      <c r="R1809" s="127">
        <f t="shared" si="486"/>
        <v>0</v>
      </c>
      <c r="S1809" s="132" t="str">
        <f t="shared" si="487"/>
        <v/>
      </c>
      <c r="T1809" s="133" t="str">
        <f t="shared" si="488"/>
        <v/>
      </c>
      <c r="U1809" s="133" t="str">
        <f t="shared" si="489"/>
        <v/>
      </c>
      <c r="V1809" s="133" t="str">
        <f t="shared" si="490"/>
        <v/>
      </c>
      <c r="W1809" s="133" t="str">
        <f t="shared" si="491"/>
        <v/>
      </c>
      <c r="X1809" s="134" t="str">
        <f t="shared" si="492"/>
        <v/>
      </c>
      <c r="Y1809" s="133" t="str">
        <f t="shared" si="493"/>
        <v/>
      </c>
      <c r="Z1809" s="135" t="str">
        <f t="shared" si="494"/>
        <v/>
      </c>
      <c r="AA1809" s="113"/>
      <c r="AB1809" s="113"/>
      <c r="AC1809" s="113"/>
      <c r="AD1809" s="113"/>
      <c r="AE1809" s="138"/>
      <c r="AF1809" s="138"/>
      <c r="AG1809" s="138"/>
      <c r="AH1809" s="113"/>
      <c r="AI1809" s="253" t="s">
        <v>4116</v>
      </c>
      <c r="AJ1809" s="234" t="s">
        <v>731</v>
      </c>
      <c r="AK1809" s="235">
        <v>0.04</v>
      </c>
      <c r="AL1809" s="254">
        <v>0</v>
      </c>
      <c r="AM1809" s="113" t="s">
        <v>2622</v>
      </c>
    </row>
    <row r="1810" spans="1:39" ht="12.75">
      <c r="A1810" s="114" t="str">
        <f t="shared" si="495"/>
        <v/>
      </c>
      <c r="B1810" s="115"/>
      <c r="C1810" s="116"/>
      <c r="D1810" s="116"/>
      <c r="E1810" s="146"/>
      <c r="F1810" s="146"/>
      <c r="G1810" s="147"/>
      <c r="H1810" s="117"/>
      <c r="I1810" s="118" t="str">
        <f t="shared" si="479"/>
        <v/>
      </c>
      <c r="J1810" s="119"/>
      <c r="K1810" s="120">
        <v>1</v>
      </c>
      <c r="L1810" s="121">
        <f t="shared" si="484"/>
        <v>0</v>
      </c>
      <c r="M1810" s="122" t="str">
        <f t="shared" si="480"/>
        <v/>
      </c>
      <c r="N1810" s="123" t="str">
        <f t="shared" si="481"/>
        <v/>
      </c>
      <c r="O1810" s="124" t="str">
        <f t="shared" si="485"/>
        <v/>
      </c>
      <c r="P1810" s="125" t="e">
        <f t="shared" si="482"/>
        <v>#N/A</v>
      </c>
      <c r="Q1810" s="126">
        <f t="shared" si="483"/>
        <v>0</v>
      </c>
      <c r="R1810" s="127">
        <f t="shared" si="486"/>
        <v>0</v>
      </c>
      <c r="S1810" s="132" t="str">
        <f t="shared" si="487"/>
        <v/>
      </c>
      <c r="T1810" s="133" t="str">
        <f t="shared" si="488"/>
        <v/>
      </c>
      <c r="U1810" s="133" t="str">
        <f t="shared" si="489"/>
        <v/>
      </c>
      <c r="V1810" s="133" t="str">
        <f t="shared" si="490"/>
        <v/>
      </c>
      <c r="W1810" s="133" t="str">
        <f t="shared" si="491"/>
        <v/>
      </c>
      <c r="X1810" s="134" t="str">
        <f t="shared" si="492"/>
        <v/>
      </c>
      <c r="Y1810" s="133" t="str">
        <f t="shared" si="493"/>
        <v/>
      </c>
      <c r="Z1810" s="135" t="str">
        <f t="shared" si="494"/>
        <v/>
      </c>
      <c r="AA1810" s="113"/>
      <c r="AB1810" s="113"/>
      <c r="AC1810" s="113"/>
      <c r="AD1810" s="113"/>
      <c r="AE1810" s="138"/>
      <c r="AF1810" s="138"/>
      <c r="AG1810" s="138"/>
      <c r="AH1810" s="113"/>
      <c r="AI1810" s="253" t="s">
        <v>4117</v>
      </c>
      <c r="AJ1810" s="234" t="s">
        <v>731</v>
      </c>
      <c r="AK1810" s="235">
        <v>0.04</v>
      </c>
      <c r="AL1810" s="254">
        <v>0</v>
      </c>
      <c r="AM1810" s="113" t="s">
        <v>2622</v>
      </c>
    </row>
    <row r="1811" spans="1:39" ht="12.75">
      <c r="A1811" s="114" t="str">
        <f t="shared" si="495"/>
        <v/>
      </c>
      <c r="B1811" s="115"/>
      <c r="C1811" s="116"/>
      <c r="D1811" s="116"/>
      <c r="E1811" s="146"/>
      <c r="F1811" s="146"/>
      <c r="G1811" s="147"/>
      <c r="H1811" s="117"/>
      <c r="I1811" s="118" t="str">
        <f t="shared" si="479"/>
        <v/>
      </c>
      <c r="J1811" s="119"/>
      <c r="K1811" s="120">
        <v>1</v>
      </c>
      <c r="L1811" s="121">
        <f t="shared" si="484"/>
        <v>0</v>
      </c>
      <c r="M1811" s="122" t="str">
        <f t="shared" si="480"/>
        <v/>
      </c>
      <c r="N1811" s="123" t="str">
        <f t="shared" si="481"/>
        <v/>
      </c>
      <c r="O1811" s="124" t="str">
        <f t="shared" si="485"/>
        <v/>
      </c>
      <c r="P1811" s="125" t="e">
        <f t="shared" si="482"/>
        <v>#N/A</v>
      </c>
      <c r="Q1811" s="126">
        <f t="shared" si="483"/>
        <v>0</v>
      </c>
      <c r="R1811" s="127">
        <f t="shared" si="486"/>
        <v>0</v>
      </c>
      <c r="S1811" s="132" t="str">
        <f t="shared" si="487"/>
        <v/>
      </c>
      <c r="T1811" s="133" t="str">
        <f t="shared" si="488"/>
        <v/>
      </c>
      <c r="U1811" s="133" t="str">
        <f t="shared" si="489"/>
        <v/>
      </c>
      <c r="V1811" s="133" t="str">
        <f t="shared" si="490"/>
        <v/>
      </c>
      <c r="W1811" s="133" t="str">
        <f t="shared" si="491"/>
        <v/>
      </c>
      <c r="X1811" s="134" t="str">
        <f t="shared" si="492"/>
        <v/>
      </c>
      <c r="Y1811" s="133" t="str">
        <f t="shared" si="493"/>
        <v/>
      </c>
      <c r="Z1811" s="135" t="str">
        <f t="shared" si="494"/>
        <v/>
      </c>
      <c r="AA1811" s="113"/>
      <c r="AB1811" s="113"/>
      <c r="AC1811" s="113"/>
      <c r="AD1811" s="113"/>
      <c r="AE1811" s="138"/>
      <c r="AF1811" s="138"/>
      <c r="AG1811" s="138"/>
      <c r="AH1811" s="113"/>
      <c r="AI1811" s="253" t="s">
        <v>4118</v>
      </c>
      <c r="AJ1811" s="234" t="s">
        <v>731</v>
      </c>
      <c r="AK1811" s="235">
        <v>0.04</v>
      </c>
      <c r="AL1811" s="254">
        <v>0</v>
      </c>
      <c r="AM1811" s="113" t="s">
        <v>2622</v>
      </c>
    </row>
    <row r="1812" spans="1:39" ht="12.75">
      <c r="A1812" s="114" t="str">
        <f t="shared" si="495"/>
        <v/>
      </c>
      <c r="B1812" s="115"/>
      <c r="C1812" s="116"/>
      <c r="D1812" s="116"/>
      <c r="E1812" s="146"/>
      <c r="F1812" s="146"/>
      <c r="G1812" s="147"/>
      <c r="H1812" s="117"/>
      <c r="I1812" s="118" t="str">
        <f t="shared" si="479"/>
        <v/>
      </c>
      <c r="J1812" s="119"/>
      <c r="K1812" s="120">
        <v>1</v>
      </c>
      <c r="L1812" s="121">
        <f t="shared" si="484"/>
        <v>0</v>
      </c>
      <c r="M1812" s="122" t="str">
        <f t="shared" si="480"/>
        <v/>
      </c>
      <c r="N1812" s="123" t="str">
        <f t="shared" si="481"/>
        <v/>
      </c>
      <c r="O1812" s="124" t="str">
        <f t="shared" si="485"/>
        <v/>
      </c>
      <c r="P1812" s="125" t="e">
        <f t="shared" si="482"/>
        <v>#N/A</v>
      </c>
      <c r="Q1812" s="126">
        <f t="shared" si="483"/>
        <v>0</v>
      </c>
      <c r="R1812" s="127">
        <f t="shared" si="486"/>
        <v>0</v>
      </c>
      <c r="S1812" s="132" t="str">
        <f t="shared" si="487"/>
        <v/>
      </c>
      <c r="T1812" s="133" t="str">
        <f t="shared" si="488"/>
        <v/>
      </c>
      <c r="U1812" s="133" t="str">
        <f t="shared" si="489"/>
        <v/>
      </c>
      <c r="V1812" s="133" t="str">
        <f t="shared" si="490"/>
        <v/>
      </c>
      <c r="W1812" s="133" t="str">
        <f t="shared" si="491"/>
        <v/>
      </c>
      <c r="X1812" s="134" t="str">
        <f t="shared" si="492"/>
        <v/>
      </c>
      <c r="Y1812" s="133" t="str">
        <f t="shared" si="493"/>
        <v/>
      </c>
      <c r="Z1812" s="135" t="str">
        <f t="shared" si="494"/>
        <v/>
      </c>
      <c r="AA1812" s="113"/>
      <c r="AB1812" s="113"/>
      <c r="AC1812" s="113"/>
      <c r="AD1812" s="113"/>
      <c r="AE1812" s="138"/>
      <c r="AF1812" s="138"/>
      <c r="AG1812" s="138"/>
      <c r="AH1812" s="113"/>
      <c r="AI1812" s="253" t="s">
        <v>6431</v>
      </c>
      <c r="AJ1812" s="234" t="s">
        <v>731</v>
      </c>
      <c r="AK1812" s="235">
        <v>0.04</v>
      </c>
      <c r="AL1812" s="254">
        <v>0</v>
      </c>
      <c r="AM1812" s="113" t="s">
        <v>2622</v>
      </c>
    </row>
    <row r="1813" spans="1:39" ht="12.75">
      <c r="A1813" s="114" t="str">
        <f t="shared" si="495"/>
        <v/>
      </c>
      <c r="B1813" s="115"/>
      <c r="C1813" s="116"/>
      <c r="D1813" s="116"/>
      <c r="E1813" s="146"/>
      <c r="F1813" s="146"/>
      <c r="G1813" s="147"/>
      <c r="H1813" s="117"/>
      <c r="I1813" s="118" t="str">
        <f t="shared" si="479"/>
        <v/>
      </c>
      <c r="J1813" s="119"/>
      <c r="K1813" s="120">
        <v>1</v>
      </c>
      <c r="L1813" s="121">
        <f t="shared" si="484"/>
        <v>0</v>
      </c>
      <c r="M1813" s="122" t="str">
        <f t="shared" si="480"/>
        <v/>
      </c>
      <c r="N1813" s="123" t="str">
        <f t="shared" si="481"/>
        <v/>
      </c>
      <c r="O1813" s="124" t="str">
        <f t="shared" si="485"/>
        <v/>
      </c>
      <c r="P1813" s="125" t="e">
        <f t="shared" si="482"/>
        <v>#N/A</v>
      </c>
      <c r="Q1813" s="126">
        <f t="shared" si="483"/>
        <v>0</v>
      </c>
      <c r="R1813" s="127">
        <f t="shared" si="486"/>
        <v>0</v>
      </c>
      <c r="S1813" s="132" t="str">
        <f t="shared" si="487"/>
        <v/>
      </c>
      <c r="T1813" s="133" t="str">
        <f t="shared" si="488"/>
        <v/>
      </c>
      <c r="U1813" s="133" t="str">
        <f t="shared" si="489"/>
        <v/>
      </c>
      <c r="V1813" s="133" t="str">
        <f t="shared" si="490"/>
        <v/>
      </c>
      <c r="W1813" s="133" t="str">
        <f t="shared" si="491"/>
        <v/>
      </c>
      <c r="X1813" s="134" t="str">
        <f t="shared" si="492"/>
        <v/>
      </c>
      <c r="Y1813" s="133" t="str">
        <f t="shared" si="493"/>
        <v/>
      </c>
      <c r="Z1813" s="135" t="str">
        <f t="shared" si="494"/>
        <v/>
      </c>
      <c r="AA1813" s="113"/>
      <c r="AB1813" s="113"/>
      <c r="AC1813" s="113"/>
      <c r="AD1813" s="113"/>
      <c r="AE1813" s="138"/>
      <c r="AF1813" s="138"/>
      <c r="AG1813" s="138"/>
      <c r="AH1813" s="113"/>
      <c r="AI1813" s="253" t="s">
        <v>6432</v>
      </c>
      <c r="AJ1813" s="234" t="s">
        <v>731</v>
      </c>
      <c r="AK1813" s="235">
        <v>0.04</v>
      </c>
      <c r="AL1813" s="254">
        <v>0</v>
      </c>
      <c r="AM1813" s="113" t="s">
        <v>2622</v>
      </c>
    </row>
    <row r="1814" spans="1:39" ht="12.75">
      <c r="A1814" s="114" t="str">
        <f t="shared" si="495"/>
        <v/>
      </c>
      <c r="B1814" s="115"/>
      <c r="C1814" s="116"/>
      <c r="D1814" s="116"/>
      <c r="E1814" s="146"/>
      <c r="F1814" s="146"/>
      <c r="G1814" s="147"/>
      <c r="H1814" s="117"/>
      <c r="I1814" s="118" t="str">
        <f t="shared" si="479"/>
        <v/>
      </c>
      <c r="J1814" s="119"/>
      <c r="K1814" s="120">
        <v>1</v>
      </c>
      <c r="L1814" s="121">
        <f t="shared" si="484"/>
        <v>0</v>
      </c>
      <c r="M1814" s="122" t="str">
        <f t="shared" si="480"/>
        <v/>
      </c>
      <c r="N1814" s="123" t="str">
        <f t="shared" si="481"/>
        <v/>
      </c>
      <c r="O1814" s="124" t="str">
        <f t="shared" si="485"/>
        <v/>
      </c>
      <c r="P1814" s="125" t="e">
        <f t="shared" si="482"/>
        <v>#N/A</v>
      </c>
      <c r="Q1814" s="126">
        <f t="shared" si="483"/>
        <v>0</v>
      </c>
      <c r="R1814" s="127">
        <f t="shared" si="486"/>
        <v>0</v>
      </c>
      <c r="S1814" s="132" t="str">
        <f t="shared" si="487"/>
        <v/>
      </c>
      <c r="T1814" s="133" t="str">
        <f t="shared" si="488"/>
        <v/>
      </c>
      <c r="U1814" s="133" t="str">
        <f t="shared" si="489"/>
        <v/>
      </c>
      <c r="V1814" s="133" t="str">
        <f t="shared" si="490"/>
        <v/>
      </c>
      <c r="W1814" s="133" t="str">
        <f t="shared" si="491"/>
        <v/>
      </c>
      <c r="X1814" s="134" t="str">
        <f t="shared" si="492"/>
        <v/>
      </c>
      <c r="Y1814" s="133" t="str">
        <f t="shared" si="493"/>
        <v/>
      </c>
      <c r="Z1814" s="135" t="str">
        <f t="shared" si="494"/>
        <v/>
      </c>
      <c r="AA1814" s="113"/>
      <c r="AB1814" s="113"/>
      <c r="AC1814" s="113"/>
      <c r="AD1814" s="113"/>
      <c r="AE1814" s="138"/>
      <c r="AF1814" s="138"/>
      <c r="AG1814" s="138"/>
      <c r="AH1814" s="113"/>
      <c r="AI1814" s="253" t="s">
        <v>6433</v>
      </c>
      <c r="AJ1814" s="234" t="s">
        <v>731</v>
      </c>
      <c r="AK1814" s="235">
        <v>0.04</v>
      </c>
      <c r="AL1814" s="254">
        <v>0</v>
      </c>
      <c r="AM1814" s="113" t="s">
        <v>2622</v>
      </c>
    </row>
    <row r="1815" spans="1:39" ht="12.75">
      <c r="A1815" s="114" t="str">
        <f t="shared" si="495"/>
        <v/>
      </c>
      <c r="B1815" s="115"/>
      <c r="C1815" s="116"/>
      <c r="D1815" s="116"/>
      <c r="E1815" s="146"/>
      <c r="F1815" s="146"/>
      <c r="G1815" s="147"/>
      <c r="H1815" s="117"/>
      <c r="I1815" s="118" t="str">
        <f t="shared" si="479"/>
        <v/>
      </c>
      <c r="J1815" s="119"/>
      <c r="K1815" s="120">
        <v>1</v>
      </c>
      <c r="L1815" s="121">
        <f t="shared" si="484"/>
        <v>0</v>
      </c>
      <c r="M1815" s="122" t="str">
        <f t="shared" si="480"/>
        <v/>
      </c>
      <c r="N1815" s="123" t="str">
        <f t="shared" si="481"/>
        <v/>
      </c>
      <c r="O1815" s="124" t="str">
        <f t="shared" si="485"/>
        <v/>
      </c>
      <c r="P1815" s="125" t="e">
        <f t="shared" si="482"/>
        <v>#N/A</v>
      </c>
      <c r="Q1815" s="126">
        <f t="shared" si="483"/>
        <v>0</v>
      </c>
      <c r="R1815" s="127">
        <f t="shared" si="486"/>
        <v>0</v>
      </c>
      <c r="S1815" s="132" t="str">
        <f t="shared" si="487"/>
        <v/>
      </c>
      <c r="T1815" s="133" t="str">
        <f t="shared" si="488"/>
        <v/>
      </c>
      <c r="U1815" s="133" t="str">
        <f t="shared" si="489"/>
        <v/>
      </c>
      <c r="V1815" s="133" t="str">
        <f t="shared" si="490"/>
        <v/>
      </c>
      <c r="W1815" s="133" t="str">
        <f t="shared" si="491"/>
        <v/>
      </c>
      <c r="X1815" s="134" t="str">
        <f t="shared" si="492"/>
        <v/>
      </c>
      <c r="Y1815" s="133" t="str">
        <f t="shared" si="493"/>
        <v/>
      </c>
      <c r="Z1815" s="135" t="str">
        <f t="shared" si="494"/>
        <v/>
      </c>
      <c r="AA1815" s="113"/>
      <c r="AB1815" s="113"/>
      <c r="AC1815" s="113"/>
      <c r="AD1815" s="113"/>
      <c r="AE1815" s="138"/>
      <c r="AF1815" s="138"/>
      <c r="AG1815" s="138"/>
      <c r="AH1815" s="113"/>
      <c r="AI1815" s="253" t="s">
        <v>6434</v>
      </c>
      <c r="AJ1815" s="234" t="s">
        <v>731</v>
      </c>
      <c r="AK1815" s="235">
        <v>0.04</v>
      </c>
      <c r="AL1815" s="254">
        <v>0</v>
      </c>
      <c r="AM1815" s="113" t="s">
        <v>2622</v>
      </c>
    </row>
    <row r="1816" spans="1:39" ht="12.75">
      <c r="A1816" s="114" t="str">
        <f t="shared" si="495"/>
        <v/>
      </c>
      <c r="B1816" s="115"/>
      <c r="C1816" s="116"/>
      <c r="D1816" s="116"/>
      <c r="E1816" s="146"/>
      <c r="F1816" s="146"/>
      <c r="G1816" s="147"/>
      <c r="H1816" s="117"/>
      <c r="I1816" s="118" t="str">
        <f t="shared" si="479"/>
        <v/>
      </c>
      <c r="J1816" s="119"/>
      <c r="K1816" s="120">
        <v>1</v>
      </c>
      <c r="L1816" s="121">
        <f t="shared" si="484"/>
        <v>0</v>
      </c>
      <c r="M1816" s="122" t="str">
        <f t="shared" si="480"/>
        <v/>
      </c>
      <c r="N1816" s="123" t="str">
        <f t="shared" si="481"/>
        <v/>
      </c>
      <c r="O1816" s="124" t="str">
        <f t="shared" si="485"/>
        <v/>
      </c>
      <c r="P1816" s="125" t="e">
        <f t="shared" si="482"/>
        <v>#N/A</v>
      </c>
      <c r="Q1816" s="126">
        <f t="shared" si="483"/>
        <v>0</v>
      </c>
      <c r="R1816" s="127">
        <f t="shared" si="486"/>
        <v>0</v>
      </c>
      <c r="S1816" s="132" t="str">
        <f t="shared" si="487"/>
        <v/>
      </c>
      <c r="T1816" s="133" t="str">
        <f t="shared" si="488"/>
        <v/>
      </c>
      <c r="U1816" s="133" t="str">
        <f t="shared" si="489"/>
        <v/>
      </c>
      <c r="V1816" s="133" t="str">
        <f t="shared" si="490"/>
        <v/>
      </c>
      <c r="W1816" s="133" t="str">
        <f t="shared" si="491"/>
        <v/>
      </c>
      <c r="X1816" s="134" t="str">
        <f t="shared" si="492"/>
        <v/>
      </c>
      <c r="Y1816" s="133" t="str">
        <f t="shared" si="493"/>
        <v/>
      </c>
      <c r="Z1816" s="135" t="str">
        <f t="shared" si="494"/>
        <v/>
      </c>
      <c r="AA1816" s="113"/>
      <c r="AB1816" s="113"/>
      <c r="AC1816" s="113"/>
      <c r="AD1816" s="113"/>
      <c r="AE1816" s="138"/>
      <c r="AF1816" s="138"/>
      <c r="AG1816" s="138"/>
      <c r="AH1816" s="113"/>
      <c r="AI1816" s="253" t="s">
        <v>6435</v>
      </c>
      <c r="AJ1816" s="234" t="s">
        <v>731</v>
      </c>
      <c r="AK1816" s="235">
        <v>0.04</v>
      </c>
      <c r="AL1816" s="254">
        <v>0</v>
      </c>
      <c r="AM1816" s="113" t="s">
        <v>2622</v>
      </c>
    </row>
    <row r="1817" spans="1:39" ht="12.75">
      <c r="A1817" s="114" t="str">
        <f t="shared" si="495"/>
        <v/>
      </c>
      <c r="B1817" s="115"/>
      <c r="C1817" s="116"/>
      <c r="D1817" s="116"/>
      <c r="E1817" s="146"/>
      <c r="F1817" s="146"/>
      <c r="G1817" s="147"/>
      <c r="H1817" s="117"/>
      <c r="I1817" s="118" t="str">
        <f t="shared" si="479"/>
        <v/>
      </c>
      <c r="J1817" s="119"/>
      <c r="K1817" s="120">
        <v>1</v>
      </c>
      <c r="L1817" s="121">
        <f t="shared" si="484"/>
        <v>0</v>
      </c>
      <c r="M1817" s="122" t="str">
        <f t="shared" si="480"/>
        <v/>
      </c>
      <c r="N1817" s="123" t="str">
        <f t="shared" si="481"/>
        <v/>
      </c>
      <c r="O1817" s="124" t="str">
        <f t="shared" si="485"/>
        <v/>
      </c>
      <c r="P1817" s="125" t="e">
        <f t="shared" si="482"/>
        <v>#N/A</v>
      </c>
      <c r="Q1817" s="126">
        <f t="shared" si="483"/>
        <v>0</v>
      </c>
      <c r="R1817" s="127">
        <f t="shared" si="486"/>
        <v>0</v>
      </c>
      <c r="S1817" s="132" t="str">
        <f t="shared" si="487"/>
        <v/>
      </c>
      <c r="T1817" s="133" t="str">
        <f t="shared" si="488"/>
        <v/>
      </c>
      <c r="U1817" s="133" t="str">
        <f t="shared" si="489"/>
        <v/>
      </c>
      <c r="V1817" s="133" t="str">
        <f t="shared" si="490"/>
        <v/>
      </c>
      <c r="W1817" s="133" t="str">
        <f t="shared" si="491"/>
        <v/>
      </c>
      <c r="X1817" s="134" t="str">
        <f t="shared" si="492"/>
        <v/>
      </c>
      <c r="Y1817" s="133" t="str">
        <f t="shared" si="493"/>
        <v/>
      </c>
      <c r="Z1817" s="135" t="str">
        <f t="shared" si="494"/>
        <v/>
      </c>
      <c r="AA1817" s="113"/>
      <c r="AB1817" s="113"/>
      <c r="AC1817" s="113"/>
      <c r="AD1817" s="113"/>
      <c r="AE1817" s="138"/>
      <c r="AF1817" s="138"/>
      <c r="AG1817" s="138"/>
      <c r="AH1817" s="113"/>
      <c r="AI1817" s="253" t="s">
        <v>6436</v>
      </c>
      <c r="AJ1817" s="234" t="s">
        <v>731</v>
      </c>
      <c r="AK1817" s="235">
        <v>0.04</v>
      </c>
      <c r="AL1817" s="254">
        <v>0</v>
      </c>
      <c r="AM1817" s="113" t="s">
        <v>2622</v>
      </c>
    </row>
    <row r="1818" spans="1:39" ht="12.75">
      <c r="A1818" s="114" t="str">
        <f t="shared" si="495"/>
        <v/>
      </c>
      <c r="B1818" s="115"/>
      <c r="C1818" s="116"/>
      <c r="D1818" s="116"/>
      <c r="E1818" s="146"/>
      <c r="F1818" s="146"/>
      <c r="G1818" s="147"/>
      <c r="H1818" s="117"/>
      <c r="I1818" s="118" t="str">
        <f t="shared" si="479"/>
        <v/>
      </c>
      <c r="J1818" s="119"/>
      <c r="K1818" s="120">
        <v>1</v>
      </c>
      <c r="L1818" s="121">
        <f t="shared" si="484"/>
        <v>0</v>
      </c>
      <c r="M1818" s="122" t="str">
        <f t="shared" si="480"/>
        <v/>
      </c>
      <c r="N1818" s="123" t="str">
        <f t="shared" si="481"/>
        <v/>
      </c>
      <c r="O1818" s="124" t="str">
        <f t="shared" si="485"/>
        <v/>
      </c>
      <c r="P1818" s="125" t="e">
        <f t="shared" si="482"/>
        <v>#N/A</v>
      </c>
      <c r="Q1818" s="126">
        <f t="shared" si="483"/>
        <v>0</v>
      </c>
      <c r="R1818" s="127">
        <f t="shared" si="486"/>
        <v>0</v>
      </c>
      <c r="S1818" s="132" t="str">
        <f t="shared" si="487"/>
        <v/>
      </c>
      <c r="T1818" s="133" t="str">
        <f t="shared" si="488"/>
        <v/>
      </c>
      <c r="U1818" s="133" t="str">
        <f t="shared" si="489"/>
        <v/>
      </c>
      <c r="V1818" s="133" t="str">
        <f t="shared" si="490"/>
        <v/>
      </c>
      <c r="W1818" s="133" t="str">
        <f t="shared" si="491"/>
        <v/>
      </c>
      <c r="X1818" s="134" t="str">
        <f t="shared" si="492"/>
        <v/>
      </c>
      <c r="Y1818" s="133" t="str">
        <f t="shared" si="493"/>
        <v/>
      </c>
      <c r="Z1818" s="135" t="str">
        <f t="shared" si="494"/>
        <v/>
      </c>
      <c r="AA1818" s="113"/>
      <c r="AB1818" s="113"/>
      <c r="AC1818" s="113"/>
      <c r="AD1818" s="113"/>
      <c r="AE1818" s="138"/>
      <c r="AF1818" s="138"/>
      <c r="AG1818" s="138"/>
      <c r="AH1818" s="113"/>
      <c r="AI1818" s="253" t="s">
        <v>6437</v>
      </c>
      <c r="AJ1818" s="234" t="s">
        <v>731</v>
      </c>
      <c r="AK1818" s="235">
        <v>0.04</v>
      </c>
      <c r="AL1818" s="254">
        <v>0</v>
      </c>
      <c r="AM1818" s="113" t="s">
        <v>2622</v>
      </c>
    </row>
    <row r="1819" spans="1:39" ht="12.75">
      <c r="A1819" s="114" t="str">
        <f t="shared" si="495"/>
        <v/>
      </c>
      <c r="B1819" s="115"/>
      <c r="C1819" s="116"/>
      <c r="D1819" s="116"/>
      <c r="E1819" s="146"/>
      <c r="F1819" s="146"/>
      <c r="G1819" s="147"/>
      <c r="H1819" s="117"/>
      <c r="I1819" s="118" t="str">
        <f t="shared" si="479"/>
        <v/>
      </c>
      <c r="J1819" s="119"/>
      <c r="K1819" s="120">
        <v>1</v>
      </c>
      <c r="L1819" s="121">
        <f t="shared" si="484"/>
        <v>0</v>
      </c>
      <c r="M1819" s="122" t="str">
        <f t="shared" si="480"/>
        <v/>
      </c>
      <c r="N1819" s="123" t="str">
        <f t="shared" si="481"/>
        <v/>
      </c>
      <c r="O1819" s="124" t="str">
        <f t="shared" si="485"/>
        <v/>
      </c>
      <c r="P1819" s="125" t="e">
        <f t="shared" si="482"/>
        <v>#N/A</v>
      </c>
      <c r="Q1819" s="126">
        <f t="shared" si="483"/>
        <v>0</v>
      </c>
      <c r="R1819" s="127">
        <f t="shared" si="486"/>
        <v>0</v>
      </c>
      <c r="S1819" s="132" t="str">
        <f t="shared" si="487"/>
        <v/>
      </c>
      <c r="T1819" s="133" t="str">
        <f t="shared" si="488"/>
        <v/>
      </c>
      <c r="U1819" s="133" t="str">
        <f t="shared" si="489"/>
        <v/>
      </c>
      <c r="V1819" s="133" t="str">
        <f t="shared" si="490"/>
        <v/>
      </c>
      <c r="W1819" s="133" t="str">
        <f t="shared" si="491"/>
        <v/>
      </c>
      <c r="X1819" s="134" t="str">
        <f t="shared" si="492"/>
        <v/>
      </c>
      <c r="Y1819" s="133" t="str">
        <f t="shared" si="493"/>
        <v/>
      </c>
      <c r="Z1819" s="135" t="str">
        <f t="shared" si="494"/>
        <v/>
      </c>
      <c r="AA1819" s="113"/>
      <c r="AB1819" s="113"/>
      <c r="AC1819" s="113"/>
      <c r="AD1819" s="113"/>
      <c r="AE1819" s="138"/>
      <c r="AF1819" s="138"/>
      <c r="AG1819" s="138"/>
      <c r="AH1819" s="113"/>
      <c r="AI1819" s="253" t="s">
        <v>4119</v>
      </c>
      <c r="AJ1819" s="234" t="s">
        <v>731</v>
      </c>
      <c r="AK1819" s="235">
        <v>0.04</v>
      </c>
      <c r="AL1819" s="254">
        <v>0</v>
      </c>
      <c r="AM1819" s="113" t="s">
        <v>2622</v>
      </c>
    </row>
    <row r="1820" spans="1:39" ht="12.75">
      <c r="A1820" s="114" t="str">
        <f t="shared" si="495"/>
        <v/>
      </c>
      <c r="B1820" s="115"/>
      <c r="C1820" s="116"/>
      <c r="D1820" s="116"/>
      <c r="E1820" s="146"/>
      <c r="F1820" s="146"/>
      <c r="G1820" s="147"/>
      <c r="H1820" s="117"/>
      <c r="I1820" s="118" t="str">
        <f t="shared" si="479"/>
        <v/>
      </c>
      <c r="J1820" s="119"/>
      <c r="K1820" s="120">
        <v>1</v>
      </c>
      <c r="L1820" s="121">
        <f t="shared" si="484"/>
        <v>0</v>
      </c>
      <c r="M1820" s="122" t="str">
        <f t="shared" si="480"/>
        <v/>
      </c>
      <c r="N1820" s="123" t="str">
        <f t="shared" si="481"/>
        <v/>
      </c>
      <c r="O1820" s="124" t="str">
        <f t="shared" si="485"/>
        <v/>
      </c>
      <c r="P1820" s="125" t="e">
        <f t="shared" si="482"/>
        <v>#N/A</v>
      </c>
      <c r="Q1820" s="126">
        <f t="shared" si="483"/>
        <v>0</v>
      </c>
      <c r="R1820" s="127">
        <f t="shared" si="486"/>
        <v>0</v>
      </c>
      <c r="S1820" s="132" t="str">
        <f t="shared" si="487"/>
        <v/>
      </c>
      <c r="T1820" s="133" t="str">
        <f t="shared" si="488"/>
        <v/>
      </c>
      <c r="U1820" s="133" t="str">
        <f t="shared" si="489"/>
        <v/>
      </c>
      <c r="V1820" s="133" t="str">
        <f t="shared" si="490"/>
        <v/>
      </c>
      <c r="W1820" s="133" t="str">
        <f t="shared" si="491"/>
        <v/>
      </c>
      <c r="X1820" s="134" t="str">
        <f t="shared" si="492"/>
        <v/>
      </c>
      <c r="Y1820" s="133" t="str">
        <f t="shared" si="493"/>
        <v/>
      </c>
      <c r="Z1820" s="135" t="str">
        <f t="shared" si="494"/>
        <v/>
      </c>
      <c r="AA1820" s="113"/>
      <c r="AB1820" s="113"/>
      <c r="AC1820" s="113"/>
      <c r="AD1820" s="113"/>
      <c r="AE1820" s="138"/>
      <c r="AF1820" s="138"/>
      <c r="AG1820" s="138"/>
      <c r="AH1820" s="113"/>
      <c r="AI1820" s="253" t="s">
        <v>4120</v>
      </c>
      <c r="AJ1820" s="234" t="s">
        <v>731</v>
      </c>
      <c r="AK1820" s="235">
        <v>0.04</v>
      </c>
      <c r="AL1820" s="254">
        <v>0</v>
      </c>
      <c r="AM1820" s="113" t="s">
        <v>2622</v>
      </c>
    </row>
    <row r="1821" spans="1:39" ht="12.75">
      <c r="A1821" s="114" t="str">
        <f t="shared" si="495"/>
        <v/>
      </c>
      <c r="B1821" s="115"/>
      <c r="C1821" s="116"/>
      <c r="D1821" s="116"/>
      <c r="E1821" s="146"/>
      <c r="F1821" s="146"/>
      <c r="G1821" s="147"/>
      <c r="H1821" s="117"/>
      <c r="I1821" s="118" t="str">
        <f t="shared" si="479"/>
        <v/>
      </c>
      <c r="J1821" s="119"/>
      <c r="K1821" s="120">
        <v>1</v>
      </c>
      <c r="L1821" s="121">
        <f t="shared" si="484"/>
        <v>0</v>
      </c>
      <c r="M1821" s="122" t="str">
        <f t="shared" si="480"/>
        <v/>
      </c>
      <c r="N1821" s="123" t="str">
        <f t="shared" si="481"/>
        <v/>
      </c>
      <c r="O1821" s="124" t="str">
        <f t="shared" si="485"/>
        <v/>
      </c>
      <c r="P1821" s="125" t="e">
        <f t="shared" si="482"/>
        <v>#N/A</v>
      </c>
      <c r="Q1821" s="126">
        <f t="shared" si="483"/>
        <v>0</v>
      </c>
      <c r="R1821" s="127">
        <f t="shared" si="486"/>
        <v>0</v>
      </c>
      <c r="S1821" s="132" t="str">
        <f t="shared" si="487"/>
        <v/>
      </c>
      <c r="T1821" s="133" t="str">
        <f t="shared" si="488"/>
        <v/>
      </c>
      <c r="U1821" s="133" t="str">
        <f t="shared" si="489"/>
        <v/>
      </c>
      <c r="V1821" s="133" t="str">
        <f t="shared" si="490"/>
        <v/>
      </c>
      <c r="W1821" s="133" t="str">
        <f t="shared" si="491"/>
        <v/>
      </c>
      <c r="X1821" s="134" t="str">
        <f t="shared" si="492"/>
        <v/>
      </c>
      <c r="Y1821" s="133" t="str">
        <f t="shared" si="493"/>
        <v/>
      </c>
      <c r="Z1821" s="135" t="str">
        <f t="shared" si="494"/>
        <v/>
      </c>
      <c r="AA1821" s="113"/>
      <c r="AB1821" s="113"/>
      <c r="AC1821" s="113"/>
      <c r="AD1821" s="113"/>
      <c r="AE1821" s="138"/>
      <c r="AF1821" s="138"/>
      <c r="AG1821" s="138"/>
      <c r="AH1821" s="113"/>
      <c r="AI1821" s="253" t="s">
        <v>4121</v>
      </c>
      <c r="AJ1821" s="234" t="s">
        <v>731</v>
      </c>
      <c r="AK1821" s="235">
        <v>0.04</v>
      </c>
      <c r="AL1821" s="254">
        <v>0</v>
      </c>
      <c r="AM1821" s="113" t="s">
        <v>2622</v>
      </c>
    </row>
    <row r="1822" spans="1:39" ht="12.75">
      <c r="A1822" s="114" t="str">
        <f t="shared" si="495"/>
        <v/>
      </c>
      <c r="B1822" s="115"/>
      <c r="C1822" s="116"/>
      <c r="D1822" s="116"/>
      <c r="E1822" s="146"/>
      <c r="F1822" s="146"/>
      <c r="G1822" s="147"/>
      <c r="H1822" s="117"/>
      <c r="I1822" s="118" t="str">
        <f t="shared" si="479"/>
        <v/>
      </c>
      <c r="J1822" s="119"/>
      <c r="K1822" s="120">
        <v>1</v>
      </c>
      <c r="L1822" s="121">
        <f t="shared" si="484"/>
        <v>0</v>
      </c>
      <c r="M1822" s="122" t="str">
        <f t="shared" si="480"/>
        <v/>
      </c>
      <c r="N1822" s="123" t="str">
        <f t="shared" si="481"/>
        <v/>
      </c>
      <c r="O1822" s="124" t="str">
        <f t="shared" si="485"/>
        <v/>
      </c>
      <c r="P1822" s="125" t="e">
        <f t="shared" si="482"/>
        <v>#N/A</v>
      </c>
      <c r="Q1822" s="126">
        <f t="shared" si="483"/>
        <v>0</v>
      </c>
      <c r="R1822" s="127">
        <f t="shared" si="486"/>
        <v>0</v>
      </c>
      <c r="S1822" s="132" t="str">
        <f t="shared" si="487"/>
        <v/>
      </c>
      <c r="T1822" s="133" t="str">
        <f t="shared" si="488"/>
        <v/>
      </c>
      <c r="U1822" s="133" t="str">
        <f t="shared" si="489"/>
        <v/>
      </c>
      <c r="V1822" s="133" t="str">
        <f t="shared" si="490"/>
        <v/>
      </c>
      <c r="W1822" s="133" t="str">
        <f t="shared" si="491"/>
        <v/>
      </c>
      <c r="X1822" s="134" t="str">
        <f t="shared" si="492"/>
        <v/>
      </c>
      <c r="Y1822" s="133" t="str">
        <f t="shared" si="493"/>
        <v/>
      </c>
      <c r="Z1822" s="135" t="str">
        <f t="shared" si="494"/>
        <v/>
      </c>
      <c r="AA1822" s="113"/>
      <c r="AB1822" s="113"/>
      <c r="AC1822" s="113"/>
      <c r="AD1822" s="113"/>
      <c r="AE1822" s="138"/>
      <c r="AF1822" s="138"/>
      <c r="AG1822" s="138"/>
      <c r="AH1822" s="113"/>
      <c r="AI1822" s="253" t="s">
        <v>4122</v>
      </c>
      <c r="AJ1822" s="234" t="s">
        <v>731</v>
      </c>
      <c r="AK1822" s="235">
        <v>0.04</v>
      </c>
      <c r="AL1822" s="254">
        <v>0</v>
      </c>
      <c r="AM1822" s="113" t="s">
        <v>2622</v>
      </c>
    </row>
    <row r="1823" spans="1:39" ht="12.75">
      <c r="A1823" s="114" t="str">
        <f t="shared" si="495"/>
        <v/>
      </c>
      <c r="B1823" s="115"/>
      <c r="C1823" s="116"/>
      <c r="D1823" s="116"/>
      <c r="E1823" s="146"/>
      <c r="F1823" s="146"/>
      <c r="G1823" s="147"/>
      <c r="H1823" s="117"/>
      <c r="I1823" s="118" t="str">
        <f t="shared" si="479"/>
        <v/>
      </c>
      <c r="J1823" s="119"/>
      <c r="K1823" s="120">
        <v>1</v>
      </c>
      <c r="L1823" s="121">
        <f t="shared" si="484"/>
        <v>0</v>
      </c>
      <c r="M1823" s="122" t="str">
        <f t="shared" si="480"/>
        <v/>
      </c>
      <c r="N1823" s="123" t="str">
        <f t="shared" si="481"/>
        <v/>
      </c>
      <c r="O1823" s="124" t="str">
        <f t="shared" si="485"/>
        <v/>
      </c>
      <c r="P1823" s="125" t="e">
        <f t="shared" si="482"/>
        <v>#N/A</v>
      </c>
      <c r="Q1823" s="126">
        <f t="shared" si="483"/>
        <v>0</v>
      </c>
      <c r="R1823" s="127">
        <f t="shared" si="486"/>
        <v>0</v>
      </c>
      <c r="S1823" s="132" t="str">
        <f t="shared" si="487"/>
        <v/>
      </c>
      <c r="T1823" s="133" t="str">
        <f t="shared" si="488"/>
        <v/>
      </c>
      <c r="U1823" s="133" t="str">
        <f t="shared" si="489"/>
        <v/>
      </c>
      <c r="V1823" s="133" t="str">
        <f t="shared" si="490"/>
        <v/>
      </c>
      <c r="W1823" s="133" t="str">
        <f t="shared" si="491"/>
        <v/>
      </c>
      <c r="X1823" s="134" t="str">
        <f t="shared" si="492"/>
        <v/>
      </c>
      <c r="Y1823" s="133" t="str">
        <f t="shared" si="493"/>
        <v/>
      </c>
      <c r="Z1823" s="135" t="str">
        <f t="shared" si="494"/>
        <v/>
      </c>
      <c r="AA1823" s="113"/>
      <c r="AB1823" s="113"/>
      <c r="AC1823" s="113"/>
      <c r="AD1823" s="113"/>
      <c r="AE1823" s="138"/>
      <c r="AF1823" s="138"/>
      <c r="AG1823" s="138"/>
      <c r="AH1823" s="113"/>
      <c r="AI1823" s="253" t="s">
        <v>4123</v>
      </c>
      <c r="AJ1823" s="234" t="s">
        <v>731</v>
      </c>
      <c r="AK1823" s="235">
        <v>0.04</v>
      </c>
      <c r="AL1823" s="254">
        <v>0</v>
      </c>
      <c r="AM1823" s="113" t="s">
        <v>2622</v>
      </c>
    </row>
    <row r="1824" spans="1:39" ht="12.75">
      <c r="A1824" s="114" t="str">
        <f t="shared" si="495"/>
        <v/>
      </c>
      <c r="B1824" s="115"/>
      <c r="C1824" s="116"/>
      <c r="D1824" s="116"/>
      <c r="E1824" s="146"/>
      <c r="F1824" s="146"/>
      <c r="G1824" s="147"/>
      <c r="H1824" s="117"/>
      <c r="I1824" s="118" t="str">
        <f t="shared" si="479"/>
        <v/>
      </c>
      <c r="J1824" s="119"/>
      <c r="K1824" s="120">
        <v>1</v>
      </c>
      <c r="L1824" s="121">
        <f t="shared" si="484"/>
        <v>0</v>
      </c>
      <c r="M1824" s="122" t="str">
        <f t="shared" si="480"/>
        <v/>
      </c>
      <c r="N1824" s="123" t="str">
        <f t="shared" si="481"/>
        <v/>
      </c>
      <c r="O1824" s="124" t="str">
        <f t="shared" si="485"/>
        <v/>
      </c>
      <c r="P1824" s="125" t="e">
        <f t="shared" si="482"/>
        <v>#N/A</v>
      </c>
      <c r="Q1824" s="126">
        <f t="shared" si="483"/>
        <v>0</v>
      </c>
      <c r="R1824" s="127">
        <f t="shared" si="486"/>
        <v>0</v>
      </c>
      <c r="S1824" s="132" t="str">
        <f t="shared" si="487"/>
        <v/>
      </c>
      <c r="T1824" s="133" t="str">
        <f t="shared" si="488"/>
        <v/>
      </c>
      <c r="U1824" s="133" t="str">
        <f t="shared" si="489"/>
        <v/>
      </c>
      <c r="V1824" s="133" t="str">
        <f t="shared" si="490"/>
        <v/>
      </c>
      <c r="W1824" s="133" t="str">
        <f t="shared" si="491"/>
        <v/>
      </c>
      <c r="X1824" s="134" t="str">
        <f t="shared" si="492"/>
        <v/>
      </c>
      <c r="Y1824" s="133" t="str">
        <f t="shared" si="493"/>
        <v/>
      </c>
      <c r="Z1824" s="135" t="str">
        <f t="shared" si="494"/>
        <v/>
      </c>
      <c r="AA1824" s="113"/>
      <c r="AB1824" s="113"/>
      <c r="AC1824" s="113"/>
      <c r="AD1824" s="113"/>
      <c r="AE1824" s="138"/>
      <c r="AF1824" s="138"/>
      <c r="AG1824" s="138"/>
      <c r="AH1824" s="113"/>
      <c r="AI1824" s="253" t="s">
        <v>4124</v>
      </c>
      <c r="AJ1824" s="234" t="s">
        <v>731</v>
      </c>
      <c r="AK1824" s="235">
        <v>0.04</v>
      </c>
      <c r="AL1824" s="254">
        <v>0</v>
      </c>
      <c r="AM1824" s="113" t="s">
        <v>2622</v>
      </c>
    </row>
    <row r="1825" spans="1:39" ht="12.75">
      <c r="A1825" s="114" t="str">
        <f t="shared" si="495"/>
        <v/>
      </c>
      <c r="B1825" s="115"/>
      <c r="C1825" s="116"/>
      <c r="D1825" s="116"/>
      <c r="E1825" s="146"/>
      <c r="F1825" s="146"/>
      <c r="G1825" s="147"/>
      <c r="H1825" s="117"/>
      <c r="I1825" s="118" t="str">
        <f t="shared" si="479"/>
        <v/>
      </c>
      <c r="J1825" s="119"/>
      <c r="K1825" s="120">
        <v>1</v>
      </c>
      <c r="L1825" s="121">
        <f t="shared" si="484"/>
        <v>0</v>
      </c>
      <c r="M1825" s="122" t="str">
        <f t="shared" si="480"/>
        <v/>
      </c>
      <c r="N1825" s="123" t="str">
        <f t="shared" si="481"/>
        <v/>
      </c>
      <c r="O1825" s="124" t="str">
        <f t="shared" si="485"/>
        <v/>
      </c>
      <c r="P1825" s="125" t="e">
        <f t="shared" si="482"/>
        <v>#N/A</v>
      </c>
      <c r="Q1825" s="126">
        <f t="shared" si="483"/>
        <v>0</v>
      </c>
      <c r="R1825" s="127">
        <f t="shared" si="486"/>
        <v>0</v>
      </c>
      <c r="S1825" s="132" t="str">
        <f t="shared" si="487"/>
        <v/>
      </c>
      <c r="T1825" s="133" t="str">
        <f t="shared" si="488"/>
        <v/>
      </c>
      <c r="U1825" s="133" t="str">
        <f t="shared" si="489"/>
        <v/>
      </c>
      <c r="V1825" s="133" t="str">
        <f t="shared" si="490"/>
        <v/>
      </c>
      <c r="W1825" s="133" t="str">
        <f t="shared" si="491"/>
        <v/>
      </c>
      <c r="X1825" s="134" t="str">
        <f t="shared" si="492"/>
        <v/>
      </c>
      <c r="Y1825" s="133" t="str">
        <f t="shared" si="493"/>
        <v/>
      </c>
      <c r="Z1825" s="135" t="str">
        <f t="shared" si="494"/>
        <v/>
      </c>
      <c r="AA1825" s="113"/>
      <c r="AB1825" s="113"/>
      <c r="AC1825" s="113"/>
      <c r="AD1825" s="113"/>
      <c r="AE1825" s="138"/>
      <c r="AF1825" s="138"/>
      <c r="AG1825" s="138"/>
      <c r="AH1825" s="113"/>
      <c r="AI1825" s="253" t="s">
        <v>4125</v>
      </c>
      <c r="AJ1825" s="234" t="s">
        <v>731</v>
      </c>
      <c r="AK1825" s="235">
        <v>0.04</v>
      </c>
      <c r="AL1825" s="254">
        <v>0</v>
      </c>
      <c r="AM1825" s="113" t="s">
        <v>2622</v>
      </c>
    </row>
    <row r="1826" spans="1:39" ht="12.75">
      <c r="A1826" s="114" t="str">
        <f t="shared" si="495"/>
        <v/>
      </c>
      <c r="B1826" s="115"/>
      <c r="C1826" s="116"/>
      <c r="D1826" s="116"/>
      <c r="E1826" s="146"/>
      <c r="F1826" s="146"/>
      <c r="G1826" s="147"/>
      <c r="H1826" s="117"/>
      <c r="I1826" s="118" t="str">
        <f t="shared" si="479"/>
        <v/>
      </c>
      <c r="J1826" s="119"/>
      <c r="K1826" s="120">
        <v>1</v>
      </c>
      <c r="L1826" s="121">
        <f t="shared" si="484"/>
        <v>0</v>
      </c>
      <c r="M1826" s="122" t="str">
        <f t="shared" si="480"/>
        <v/>
      </c>
      <c r="N1826" s="123" t="str">
        <f t="shared" si="481"/>
        <v/>
      </c>
      <c r="O1826" s="124" t="str">
        <f t="shared" si="485"/>
        <v/>
      </c>
      <c r="P1826" s="125" t="e">
        <f t="shared" si="482"/>
        <v>#N/A</v>
      </c>
      <c r="Q1826" s="126">
        <f t="shared" si="483"/>
        <v>0</v>
      </c>
      <c r="R1826" s="127">
        <f t="shared" si="486"/>
        <v>0</v>
      </c>
      <c r="S1826" s="132" t="str">
        <f t="shared" si="487"/>
        <v/>
      </c>
      <c r="T1826" s="133" t="str">
        <f t="shared" si="488"/>
        <v/>
      </c>
      <c r="U1826" s="133" t="str">
        <f t="shared" si="489"/>
        <v/>
      </c>
      <c r="V1826" s="133" t="str">
        <f t="shared" si="490"/>
        <v/>
      </c>
      <c r="W1826" s="133" t="str">
        <f t="shared" si="491"/>
        <v/>
      </c>
      <c r="X1826" s="134" t="str">
        <f t="shared" si="492"/>
        <v/>
      </c>
      <c r="Y1826" s="133" t="str">
        <f t="shared" si="493"/>
        <v/>
      </c>
      <c r="Z1826" s="135" t="str">
        <f t="shared" si="494"/>
        <v/>
      </c>
      <c r="AA1826" s="113"/>
      <c r="AB1826" s="113"/>
      <c r="AC1826" s="113"/>
      <c r="AD1826" s="113"/>
      <c r="AE1826" s="138"/>
      <c r="AF1826" s="138"/>
      <c r="AG1826" s="138"/>
      <c r="AH1826" s="113"/>
      <c r="AI1826" s="253" t="s">
        <v>4126</v>
      </c>
      <c r="AJ1826" s="234" t="s">
        <v>731</v>
      </c>
      <c r="AK1826" s="235">
        <v>0.04</v>
      </c>
      <c r="AL1826" s="254">
        <v>0</v>
      </c>
      <c r="AM1826" s="113" t="s">
        <v>2622</v>
      </c>
    </row>
    <row r="1827" spans="1:39" ht="12.75">
      <c r="A1827" s="114" t="str">
        <f t="shared" si="495"/>
        <v/>
      </c>
      <c r="B1827" s="115"/>
      <c r="C1827" s="116"/>
      <c r="D1827" s="116"/>
      <c r="E1827" s="146"/>
      <c r="F1827" s="146"/>
      <c r="G1827" s="147"/>
      <c r="H1827" s="117"/>
      <c r="I1827" s="118" t="str">
        <f t="shared" si="479"/>
        <v/>
      </c>
      <c r="J1827" s="119"/>
      <c r="K1827" s="120">
        <v>1</v>
      </c>
      <c r="L1827" s="121">
        <f t="shared" si="484"/>
        <v>0</v>
      </c>
      <c r="M1827" s="122" t="str">
        <f t="shared" si="480"/>
        <v/>
      </c>
      <c r="N1827" s="123" t="str">
        <f t="shared" si="481"/>
        <v/>
      </c>
      <c r="O1827" s="124" t="str">
        <f t="shared" si="485"/>
        <v/>
      </c>
      <c r="P1827" s="125" t="e">
        <f t="shared" si="482"/>
        <v>#N/A</v>
      </c>
      <c r="Q1827" s="126">
        <f t="shared" si="483"/>
        <v>0</v>
      </c>
      <c r="R1827" s="127">
        <f t="shared" si="486"/>
        <v>0</v>
      </c>
      <c r="S1827" s="132" t="str">
        <f t="shared" si="487"/>
        <v/>
      </c>
      <c r="T1827" s="133" t="str">
        <f t="shared" si="488"/>
        <v/>
      </c>
      <c r="U1827" s="133" t="str">
        <f t="shared" si="489"/>
        <v/>
      </c>
      <c r="V1827" s="133" t="str">
        <f t="shared" si="490"/>
        <v/>
      </c>
      <c r="W1827" s="133" t="str">
        <f t="shared" si="491"/>
        <v/>
      </c>
      <c r="X1827" s="134" t="str">
        <f t="shared" si="492"/>
        <v/>
      </c>
      <c r="Y1827" s="133" t="str">
        <f t="shared" si="493"/>
        <v/>
      </c>
      <c r="Z1827" s="135" t="str">
        <f t="shared" si="494"/>
        <v/>
      </c>
      <c r="AA1827" s="113"/>
      <c r="AB1827" s="113"/>
      <c r="AC1827" s="113"/>
      <c r="AD1827" s="113"/>
      <c r="AE1827" s="138"/>
      <c r="AF1827" s="138"/>
      <c r="AG1827" s="138"/>
      <c r="AH1827" s="113"/>
      <c r="AI1827" s="253" t="s">
        <v>4127</v>
      </c>
      <c r="AJ1827" s="234" t="s">
        <v>731</v>
      </c>
      <c r="AK1827" s="235">
        <v>0.04</v>
      </c>
      <c r="AL1827" s="254">
        <v>0</v>
      </c>
      <c r="AM1827" s="113" t="s">
        <v>2622</v>
      </c>
    </row>
    <row r="1828" spans="1:39" ht="12.75">
      <c r="A1828" s="114" t="str">
        <f t="shared" si="495"/>
        <v/>
      </c>
      <c r="B1828" s="115"/>
      <c r="C1828" s="116"/>
      <c r="D1828" s="116"/>
      <c r="E1828" s="146"/>
      <c r="F1828" s="146"/>
      <c r="G1828" s="147"/>
      <c r="H1828" s="117"/>
      <c r="I1828" s="118" t="str">
        <f t="shared" si="479"/>
        <v/>
      </c>
      <c r="J1828" s="119"/>
      <c r="K1828" s="120">
        <v>1</v>
      </c>
      <c r="L1828" s="121">
        <f t="shared" si="484"/>
        <v>0</v>
      </c>
      <c r="M1828" s="122" t="str">
        <f t="shared" si="480"/>
        <v/>
      </c>
      <c r="N1828" s="123" t="str">
        <f t="shared" si="481"/>
        <v/>
      </c>
      <c r="O1828" s="124" t="str">
        <f t="shared" si="485"/>
        <v/>
      </c>
      <c r="P1828" s="125" t="e">
        <f t="shared" si="482"/>
        <v>#N/A</v>
      </c>
      <c r="Q1828" s="126">
        <f t="shared" si="483"/>
        <v>0</v>
      </c>
      <c r="R1828" s="127">
        <f t="shared" si="486"/>
        <v>0</v>
      </c>
      <c r="S1828" s="132" t="str">
        <f t="shared" si="487"/>
        <v/>
      </c>
      <c r="T1828" s="133" t="str">
        <f t="shared" si="488"/>
        <v/>
      </c>
      <c r="U1828" s="133" t="str">
        <f t="shared" si="489"/>
        <v/>
      </c>
      <c r="V1828" s="133" t="str">
        <f t="shared" si="490"/>
        <v/>
      </c>
      <c r="W1828" s="133" t="str">
        <f t="shared" si="491"/>
        <v/>
      </c>
      <c r="X1828" s="134" t="str">
        <f t="shared" si="492"/>
        <v/>
      </c>
      <c r="Y1828" s="133" t="str">
        <f t="shared" si="493"/>
        <v/>
      </c>
      <c r="Z1828" s="135" t="str">
        <f t="shared" si="494"/>
        <v/>
      </c>
      <c r="AA1828" s="113"/>
      <c r="AB1828" s="113"/>
      <c r="AC1828" s="113"/>
      <c r="AD1828" s="113"/>
      <c r="AE1828" s="138"/>
      <c r="AF1828" s="138"/>
      <c r="AG1828" s="138"/>
      <c r="AH1828" s="113"/>
      <c r="AI1828" s="253" t="s">
        <v>4128</v>
      </c>
      <c r="AJ1828" s="234" t="s">
        <v>731</v>
      </c>
      <c r="AK1828" s="235">
        <v>0.04</v>
      </c>
      <c r="AL1828" s="254">
        <v>0</v>
      </c>
      <c r="AM1828" s="113" t="s">
        <v>2622</v>
      </c>
    </row>
    <row r="1829" spans="1:39" ht="12.75">
      <c r="A1829" s="114" t="str">
        <f t="shared" si="495"/>
        <v/>
      </c>
      <c r="B1829" s="115"/>
      <c r="C1829" s="116"/>
      <c r="D1829" s="116"/>
      <c r="E1829" s="146"/>
      <c r="F1829" s="146"/>
      <c r="G1829" s="147"/>
      <c r="H1829" s="117"/>
      <c r="I1829" s="118" t="str">
        <f t="shared" si="479"/>
        <v/>
      </c>
      <c r="J1829" s="119"/>
      <c r="K1829" s="120">
        <v>1</v>
      </c>
      <c r="L1829" s="121">
        <f t="shared" si="484"/>
        <v>0</v>
      </c>
      <c r="M1829" s="122" t="str">
        <f t="shared" si="480"/>
        <v/>
      </c>
      <c r="N1829" s="123" t="str">
        <f t="shared" si="481"/>
        <v/>
      </c>
      <c r="O1829" s="124" t="str">
        <f t="shared" si="485"/>
        <v/>
      </c>
      <c r="P1829" s="125" t="e">
        <f t="shared" si="482"/>
        <v>#N/A</v>
      </c>
      <c r="Q1829" s="126">
        <f t="shared" si="483"/>
        <v>0</v>
      </c>
      <c r="R1829" s="127">
        <f t="shared" si="486"/>
        <v>0</v>
      </c>
      <c r="S1829" s="132" t="str">
        <f t="shared" si="487"/>
        <v/>
      </c>
      <c r="T1829" s="133" t="str">
        <f t="shared" si="488"/>
        <v/>
      </c>
      <c r="U1829" s="133" t="str">
        <f t="shared" si="489"/>
        <v/>
      </c>
      <c r="V1829" s="133" t="str">
        <f t="shared" si="490"/>
        <v/>
      </c>
      <c r="W1829" s="133" t="str">
        <f t="shared" si="491"/>
        <v/>
      </c>
      <c r="X1829" s="134" t="str">
        <f t="shared" si="492"/>
        <v/>
      </c>
      <c r="Y1829" s="133" t="str">
        <f t="shared" si="493"/>
        <v/>
      </c>
      <c r="Z1829" s="135" t="str">
        <f t="shared" si="494"/>
        <v/>
      </c>
      <c r="AA1829" s="113"/>
      <c r="AB1829" s="113"/>
      <c r="AC1829" s="113"/>
      <c r="AD1829" s="113"/>
      <c r="AE1829" s="138"/>
      <c r="AF1829" s="138"/>
      <c r="AG1829" s="138"/>
      <c r="AH1829" s="113"/>
      <c r="AI1829" s="253" t="s">
        <v>4129</v>
      </c>
      <c r="AJ1829" s="234" t="s">
        <v>731</v>
      </c>
      <c r="AK1829" s="235">
        <v>0.04</v>
      </c>
      <c r="AL1829" s="254">
        <v>0</v>
      </c>
      <c r="AM1829" s="113" t="s">
        <v>2622</v>
      </c>
    </row>
    <row r="1830" spans="1:39" ht="12.75">
      <c r="A1830" s="114" t="str">
        <f t="shared" si="495"/>
        <v/>
      </c>
      <c r="B1830" s="115"/>
      <c r="C1830" s="116"/>
      <c r="D1830" s="116"/>
      <c r="E1830" s="146"/>
      <c r="F1830" s="146"/>
      <c r="G1830" s="147"/>
      <c r="H1830" s="117"/>
      <c r="I1830" s="118" t="str">
        <f t="shared" si="479"/>
        <v/>
      </c>
      <c r="J1830" s="119"/>
      <c r="K1830" s="120">
        <v>1</v>
      </c>
      <c r="L1830" s="121">
        <f t="shared" si="484"/>
        <v>0</v>
      </c>
      <c r="M1830" s="122" t="str">
        <f t="shared" si="480"/>
        <v/>
      </c>
      <c r="N1830" s="123" t="str">
        <f t="shared" si="481"/>
        <v/>
      </c>
      <c r="O1830" s="124" t="str">
        <f t="shared" si="485"/>
        <v/>
      </c>
      <c r="P1830" s="125" t="e">
        <f t="shared" si="482"/>
        <v>#N/A</v>
      </c>
      <c r="Q1830" s="126">
        <f t="shared" si="483"/>
        <v>0</v>
      </c>
      <c r="R1830" s="127">
        <f t="shared" si="486"/>
        <v>0</v>
      </c>
      <c r="S1830" s="132" t="str">
        <f t="shared" si="487"/>
        <v/>
      </c>
      <c r="T1830" s="133" t="str">
        <f t="shared" si="488"/>
        <v/>
      </c>
      <c r="U1830" s="133" t="str">
        <f t="shared" si="489"/>
        <v/>
      </c>
      <c r="V1830" s="133" t="str">
        <f t="shared" si="490"/>
        <v/>
      </c>
      <c r="W1830" s="133" t="str">
        <f t="shared" si="491"/>
        <v/>
      </c>
      <c r="X1830" s="134" t="str">
        <f t="shared" si="492"/>
        <v/>
      </c>
      <c r="Y1830" s="133" t="str">
        <f t="shared" si="493"/>
        <v/>
      </c>
      <c r="Z1830" s="135" t="str">
        <f t="shared" si="494"/>
        <v/>
      </c>
      <c r="AA1830" s="113"/>
      <c r="AB1830" s="113"/>
      <c r="AC1830" s="113"/>
      <c r="AD1830" s="113"/>
      <c r="AE1830" s="138"/>
      <c r="AF1830" s="138"/>
      <c r="AG1830" s="138"/>
      <c r="AH1830" s="113"/>
      <c r="AI1830" s="253" t="s">
        <v>4130</v>
      </c>
      <c r="AJ1830" s="234" t="s">
        <v>731</v>
      </c>
      <c r="AK1830" s="235">
        <v>0.04</v>
      </c>
      <c r="AL1830" s="254">
        <v>0</v>
      </c>
      <c r="AM1830" s="113" t="s">
        <v>2622</v>
      </c>
    </row>
    <row r="1831" spans="1:39" ht="12.75">
      <c r="A1831" s="114" t="str">
        <f t="shared" si="495"/>
        <v/>
      </c>
      <c r="B1831" s="115"/>
      <c r="C1831" s="116"/>
      <c r="D1831" s="116"/>
      <c r="E1831" s="146"/>
      <c r="F1831" s="146"/>
      <c r="G1831" s="147"/>
      <c r="H1831" s="117"/>
      <c r="I1831" s="118" t="str">
        <f t="shared" si="479"/>
        <v/>
      </c>
      <c r="J1831" s="119"/>
      <c r="K1831" s="120">
        <v>1</v>
      </c>
      <c r="L1831" s="121">
        <f t="shared" si="484"/>
        <v>0</v>
      </c>
      <c r="M1831" s="122" t="str">
        <f t="shared" si="480"/>
        <v/>
      </c>
      <c r="N1831" s="123" t="str">
        <f t="shared" si="481"/>
        <v/>
      </c>
      <c r="O1831" s="124" t="str">
        <f t="shared" si="485"/>
        <v/>
      </c>
      <c r="P1831" s="125" t="e">
        <f t="shared" si="482"/>
        <v>#N/A</v>
      </c>
      <c r="Q1831" s="126">
        <f t="shared" si="483"/>
        <v>0</v>
      </c>
      <c r="R1831" s="127">
        <f t="shared" si="486"/>
        <v>0</v>
      </c>
      <c r="S1831" s="132" t="str">
        <f t="shared" si="487"/>
        <v/>
      </c>
      <c r="T1831" s="133" t="str">
        <f t="shared" si="488"/>
        <v/>
      </c>
      <c r="U1831" s="133" t="str">
        <f t="shared" si="489"/>
        <v/>
      </c>
      <c r="V1831" s="133" t="str">
        <f t="shared" si="490"/>
        <v/>
      </c>
      <c r="W1831" s="133" t="str">
        <f t="shared" si="491"/>
        <v/>
      </c>
      <c r="X1831" s="134" t="str">
        <f t="shared" si="492"/>
        <v/>
      </c>
      <c r="Y1831" s="133" t="str">
        <f t="shared" si="493"/>
        <v/>
      </c>
      <c r="Z1831" s="135" t="str">
        <f t="shared" si="494"/>
        <v/>
      </c>
      <c r="AA1831" s="113"/>
      <c r="AB1831" s="113"/>
      <c r="AC1831" s="113"/>
      <c r="AD1831" s="113"/>
      <c r="AE1831" s="138"/>
      <c r="AF1831" s="138"/>
      <c r="AG1831" s="138"/>
      <c r="AH1831" s="113"/>
      <c r="AI1831" s="253" t="s">
        <v>4131</v>
      </c>
      <c r="AJ1831" s="234" t="s">
        <v>731</v>
      </c>
      <c r="AK1831" s="235">
        <v>0.04</v>
      </c>
      <c r="AL1831" s="254">
        <v>0</v>
      </c>
      <c r="AM1831" s="113" t="s">
        <v>2622</v>
      </c>
    </row>
    <row r="1832" spans="1:39" ht="12.75">
      <c r="A1832" s="114" t="str">
        <f t="shared" si="495"/>
        <v/>
      </c>
      <c r="B1832" s="115"/>
      <c r="C1832" s="116"/>
      <c r="D1832" s="116"/>
      <c r="E1832" s="146"/>
      <c r="F1832" s="146"/>
      <c r="G1832" s="147"/>
      <c r="H1832" s="117"/>
      <c r="I1832" s="118" t="str">
        <f t="shared" si="479"/>
        <v/>
      </c>
      <c r="J1832" s="119"/>
      <c r="K1832" s="120">
        <v>1</v>
      </c>
      <c r="L1832" s="121">
        <f t="shared" si="484"/>
        <v>0</v>
      </c>
      <c r="M1832" s="122" t="str">
        <f t="shared" si="480"/>
        <v/>
      </c>
      <c r="N1832" s="123" t="str">
        <f t="shared" si="481"/>
        <v/>
      </c>
      <c r="O1832" s="124" t="str">
        <f t="shared" si="485"/>
        <v/>
      </c>
      <c r="P1832" s="125" t="e">
        <f t="shared" si="482"/>
        <v>#N/A</v>
      </c>
      <c r="Q1832" s="126">
        <f t="shared" si="483"/>
        <v>0</v>
      </c>
      <c r="R1832" s="127">
        <f t="shared" si="486"/>
        <v>0</v>
      </c>
      <c r="S1832" s="132" t="str">
        <f t="shared" si="487"/>
        <v/>
      </c>
      <c r="T1832" s="133" t="str">
        <f t="shared" si="488"/>
        <v/>
      </c>
      <c r="U1832" s="133" t="str">
        <f t="shared" si="489"/>
        <v/>
      </c>
      <c r="V1832" s="133" t="str">
        <f t="shared" si="490"/>
        <v/>
      </c>
      <c r="W1832" s="133" t="str">
        <f t="shared" si="491"/>
        <v/>
      </c>
      <c r="X1832" s="134" t="str">
        <f t="shared" si="492"/>
        <v/>
      </c>
      <c r="Y1832" s="133" t="str">
        <f t="shared" si="493"/>
        <v/>
      </c>
      <c r="Z1832" s="135" t="str">
        <f t="shared" si="494"/>
        <v/>
      </c>
      <c r="AA1832" s="113"/>
      <c r="AB1832" s="113"/>
      <c r="AC1832" s="113"/>
      <c r="AD1832" s="113"/>
      <c r="AE1832" s="138"/>
      <c r="AF1832" s="138"/>
      <c r="AG1832" s="138"/>
      <c r="AH1832" s="113"/>
      <c r="AI1832" s="253" t="s">
        <v>4132</v>
      </c>
      <c r="AJ1832" s="234" t="s">
        <v>731</v>
      </c>
      <c r="AK1832" s="235">
        <v>0.04</v>
      </c>
      <c r="AL1832" s="254">
        <v>0</v>
      </c>
      <c r="AM1832" s="113" t="s">
        <v>2622</v>
      </c>
    </row>
    <row r="1833" spans="1:39" ht="12.75">
      <c r="A1833" s="114" t="str">
        <f t="shared" si="495"/>
        <v/>
      </c>
      <c r="B1833" s="115"/>
      <c r="C1833" s="116"/>
      <c r="D1833" s="116"/>
      <c r="E1833" s="146"/>
      <c r="F1833" s="146"/>
      <c r="G1833" s="147"/>
      <c r="H1833" s="117"/>
      <c r="I1833" s="118" t="str">
        <f t="shared" si="479"/>
        <v/>
      </c>
      <c r="J1833" s="119"/>
      <c r="K1833" s="120">
        <v>1</v>
      </c>
      <c r="L1833" s="121">
        <f t="shared" si="484"/>
        <v>0</v>
      </c>
      <c r="M1833" s="122" t="str">
        <f t="shared" si="480"/>
        <v/>
      </c>
      <c r="N1833" s="123" t="str">
        <f t="shared" si="481"/>
        <v/>
      </c>
      <c r="O1833" s="124" t="str">
        <f t="shared" si="485"/>
        <v/>
      </c>
      <c r="P1833" s="125" t="e">
        <f t="shared" si="482"/>
        <v>#N/A</v>
      </c>
      <c r="Q1833" s="126">
        <f t="shared" si="483"/>
        <v>0</v>
      </c>
      <c r="R1833" s="127">
        <f t="shared" si="486"/>
        <v>0</v>
      </c>
      <c r="S1833" s="132" t="str">
        <f t="shared" si="487"/>
        <v/>
      </c>
      <c r="T1833" s="133" t="str">
        <f t="shared" si="488"/>
        <v/>
      </c>
      <c r="U1833" s="133" t="str">
        <f t="shared" si="489"/>
        <v/>
      </c>
      <c r="V1833" s="133" t="str">
        <f t="shared" si="490"/>
        <v/>
      </c>
      <c r="W1833" s="133" t="str">
        <f t="shared" si="491"/>
        <v/>
      </c>
      <c r="X1833" s="134" t="str">
        <f t="shared" si="492"/>
        <v/>
      </c>
      <c r="Y1833" s="133" t="str">
        <f t="shared" si="493"/>
        <v/>
      </c>
      <c r="Z1833" s="135" t="str">
        <f t="shared" si="494"/>
        <v/>
      </c>
      <c r="AA1833" s="113"/>
      <c r="AB1833" s="113"/>
      <c r="AC1833" s="113"/>
      <c r="AD1833" s="113"/>
      <c r="AE1833" s="138"/>
      <c r="AF1833" s="138"/>
      <c r="AG1833" s="138"/>
      <c r="AH1833" s="113"/>
      <c r="AI1833" s="253" t="s">
        <v>4133</v>
      </c>
      <c r="AJ1833" s="234" t="s">
        <v>731</v>
      </c>
      <c r="AK1833" s="235">
        <v>0.04</v>
      </c>
      <c r="AL1833" s="254">
        <v>0</v>
      </c>
      <c r="AM1833" s="113" t="s">
        <v>2622</v>
      </c>
    </row>
    <row r="1834" spans="1:39" ht="12.75">
      <c r="A1834" s="114" t="str">
        <f t="shared" si="495"/>
        <v/>
      </c>
      <c r="B1834" s="115"/>
      <c r="C1834" s="116"/>
      <c r="D1834" s="116"/>
      <c r="E1834" s="146"/>
      <c r="F1834" s="146"/>
      <c r="G1834" s="147"/>
      <c r="H1834" s="117"/>
      <c r="I1834" s="118" t="str">
        <f t="shared" si="479"/>
        <v/>
      </c>
      <c r="J1834" s="119"/>
      <c r="K1834" s="120">
        <v>1</v>
      </c>
      <c r="L1834" s="121">
        <f t="shared" si="484"/>
        <v>0</v>
      </c>
      <c r="M1834" s="122" t="str">
        <f t="shared" si="480"/>
        <v/>
      </c>
      <c r="N1834" s="123" t="str">
        <f t="shared" si="481"/>
        <v/>
      </c>
      <c r="O1834" s="124" t="str">
        <f t="shared" si="485"/>
        <v/>
      </c>
      <c r="P1834" s="125" t="e">
        <f t="shared" si="482"/>
        <v>#N/A</v>
      </c>
      <c r="Q1834" s="126">
        <f t="shared" si="483"/>
        <v>0</v>
      </c>
      <c r="R1834" s="127">
        <f t="shared" si="486"/>
        <v>0</v>
      </c>
      <c r="S1834" s="132" t="str">
        <f t="shared" si="487"/>
        <v/>
      </c>
      <c r="T1834" s="133" t="str">
        <f t="shared" si="488"/>
        <v/>
      </c>
      <c r="U1834" s="133" t="str">
        <f t="shared" si="489"/>
        <v/>
      </c>
      <c r="V1834" s="133" t="str">
        <f t="shared" si="490"/>
        <v/>
      </c>
      <c r="W1834" s="133" t="str">
        <f t="shared" si="491"/>
        <v/>
      </c>
      <c r="X1834" s="134" t="str">
        <f t="shared" si="492"/>
        <v/>
      </c>
      <c r="Y1834" s="133" t="str">
        <f t="shared" si="493"/>
        <v/>
      </c>
      <c r="Z1834" s="135" t="str">
        <f t="shared" si="494"/>
        <v/>
      </c>
      <c r="AA1834" s="113"/>
      <c r="AB1834" s="113"/>
      <c r="AC1834" s="113"/>
      <c r="AD1834" s="113"/>
      <c r="AE1834" s="138"/>
      <c r="AF1834" s="138"/>
      <c r="AG1834" s="138"/>
      <c r="AH1834" s="113"/>
      <c r="AI1834" s="253" t="s">
        <v>1363</v>
      </c>
      <c r="AJ1834" s="234" t="s">
        <v>731</v>
      </c>
      <c r="AK1834" s="235">
        <v>0.04</v>
      </c>
      <c r="AL1834" s="254">
        <v>0</v>
      </c>
      <c r="AM1834" s="113" t="s">
        <v>2622</v>
      </c>
    </row>
    <row r="1835" spans="1:39" ht="12.75">
      <c r="A1835" s="114" t="str">
        <f t="shared" si="495"/>
        <v/>
      </c>
      <c r="B1835" s="115"/>
      <c r="C1835" s="116"/>
      <c r="D1835" s="116"/>
      <c r="E1835" s="146"/>
      <c r="F1835" s="146"/>
      <c r="G1835" s="147"/>
      <c r="H1835" s="117"/>
      <c r="I1835" s="118" t="str">
        <f t="shared" si="479"/>
        <v/>
      </c>
      <c r="J1835" s="119"/>
      <c r="K1835" s="120">
        <v>1</v>
      </c>
      <c r="L1835" s="121">
        <f t="shared" si="484"/>
        <v>0</v>
      </c>
      <c r="M1835" s="122" t="str">
        <f t="shared" si="480"/>
        <v/>
      </c>
      <c r="N1835" s="123" t="str">
        <f t="shared" si="481"/>
        <v/>
      </c>
      <c r="O1835" s="124" t="str">
        <f t="shared" si="485"/>
        <v/>
      </c>
      <c r="P1835" s="125" t="e">
        <f t="shared" si="482"/>
        <v>#N/A</v>
      </c>
      <c r="Q1835" s="126">
        <f t="shared" si="483"/>
        <v>0</v>
      </c>
      <c r="R1835" s="127">
        <f t="shared" si="486"/>
        <v>0</v>
      </c>
      <c r="S1835" s="132" t="str">
        <f t="shared" si="487"/>
        <v/>
      </c>
      <c r="T1835" s="133" t="str">
        <f t="shared" si="488"/>
        <v/>
      </c>
      <c r="U1835" s="133" t="str">
        <f t="shared" si="489"/>
        <v/>
      </c>
      <c r="V1835" s="133" t="str">
        <f t="shared" si="490"/>
        <v/>
      </c>
      <c r="W1835" s="133" t="str">
        <f t="shared" si="491"/>
        <v/>
      </c>
      <c r="X1835" s="134" t="str">
        <f t="shared" si="492"/>
        <v/>
      </c>
      <c r="Y1835" s="133" t="str">
        <f t="shared" si="493"/>
        <v/>
      </c>
      <c r="Z1835" s="135" t="str">
        <f t="shared" si="494"/>
        <v/>
      </c>
      <c r="AA1835" s="113"/>
      <c r="AB1835" s="113"/>
      <c r="AC1835" s="113"/>
      <c r="AD1835" s="113"/>
      <c r="AE1835" s="138"/>
      <c r="AF1835" s="138"/>
      <c r="AG1835" s="138"/>
      <c r="AH1835" s="113"/>
      <c r="AI1835" s="253" t="s">
        <v>1364</v>
      </c>
      <c r="AJ1835" s="234" t="s">
        <v>731</v>
      </c>
      <c r="AK1835" s="235">
        <v>0.04</v>
      </c>
      <c r="AL1835" s="254">
        <v>0</v>
      </c>
      <c r="AM1835" s="113" t="s">
        <v>2622</v>
      </c>
    </row>
    <row r="1836" spans="1:39" ht="12.75">
      <c r="A1836" s="114" t="str">
        <f t="shared" si="495"/>
        <v/>
      </c>
      <c r="B1836" s="115"/>
      <c r="C1836" s="116"/>
      <c r="D1836" s="116"/>
      <c r="E1836" s="146"/>
      <c r="F1836" s="146"/>
      <c r="G1836" s="147"/>
      <c r="H1836" s="117"/>
      <c r="I1836" s="118" t="str">
        <f t="shared" si="479"/>
        <v/>
      </c>
      <c r="J1836" s="119"/>
      <c r="K1836" s="120">
        <v>1</v>
      </c>
      <c r="L1836" s="121">
        <f t="shared" si="484"/>
        <v>0</v>
      </c>
      <c r="M1836" s="122" t="str">
        <f t="shared" si="480"/>
        <v/>
      </c>
      <c r="N1836" s="123" t="str">
        <f t="shared" si="481"/>
        <v/>
      </c>
      <c r="O1836" s="124" t="str">
        <f t="shared" si="485"/>
        <v/>
      </c>
      <c r="P1836" s="125" t="e">
        <f t="shared" si="482"/>
        <v>#N/A</v>
      </c>
      <c r="Q1836" s="126">
        <f t="shared" si="483"/>
        <v>0</v>
      </c>
      <c r="R1836" s="127">
        <f t="shared" si="486"/>
        <v>0</v>
      </c>
      <c r="S1836" s="132" t="str">
        <f t="shared" si="487"/>
        <v/>
      </c>
      <c r="T1836" s="133" t="str">
        <f t="shared" si="488"/>
        <v/>
      </c>
      <c r="U1836" s="133" t="str">
        <f t="shared" si="489"/>
        <v/>
      </c>
      <c r="V1836" s="133" t="str">
        <f t="shared" si="490"/>
        <v/>
      </c>
      <c r="W1836" s="133" t="str">
        <f t="shared" si="491"/>
        <v/>
      </c>
      <c r="X1836" s="134" t="str">
        <f t="shared" si="492"/>
        <v/>
      </c>
      <c r="Y1836" s="133" t="str">
        <f t="shared" si="493"/>
        <v/>
      </c>
      <c r="Z1836" s="135" t="str">
        <f t="shared" si="494"/>
        <v/>
      </c>
      <c r="AA1836" s="113"/>
      <c r="AB1836" s="113"/>
      <c r="AC1836" s="113"/>
      <c r="AD1836" s="113"/>
      <c r="AE1836" s="138"/>
      <c r="AF1836" s="138"/>
      <c r="AG1836" s="138"/>
      <c r="AH1836" s="113"/>
      <c r="AI1836" s="253" t="s">
        <v>1365</v>
      </c>
      <c r="AJ1836" s="234" t="s">
        <v>731</v>
      </c>
      <c r="AK1836" s="235">
        <v>0.04</v>
      </c>
      <c r="AL1836" s="254">
        <v>0</v>
      </c>
      <c r="AM1836" s="113" t="s">
        <v>2622</v>
      </c>
    </row>
    <row r="1837" spans="1:39" ht="12.75">
      <c r="A1837" s="114" t="str">
        <f t="shared" si="495"/>
        <v/>
      </c>
      <c r="B1837" s="115"/>
      <c r="C1837" s="116"/>
      <c r="D1837" s="116"/>
      <c r="E1837" s="146"/>
      <c r="F1837" s="146"/>
      <c r="G1837" s="147"/>
      <c r="H1837" s="117"/>
      <c r="I1837" s="118" t="str">
        <f t="shared" si="479"/>
        <v/>
      </c>
      <c r="J1837" s="119"/>
      <c r="K1837" s="120">
        <v>1</v>
      </c>
      <c r="L1837" s="121">
        <f t="shared" si="484"/>
        <v>0</v>
      </c>
      <c r="M1837" s="122" t="str">
        <f t="shared" si="480"/>
        <v/>
      </c>
      <c r="N1837" s="123" t="str">
        <f t="shared" si="481"/>
        <v/>
      </c>
      <c r="O1837" s="124" t="str">
        <f t="shared" si="485"/>
        <v/>
      </c>
      <c r="P1837" s="125" t="e">
        <f t="shared" si="482"/>
        <v>#N/A</v>
      </c>
      <c r="Q1837" s="126">
        <f t="shared" si="483"/>
        <v>0</v>
      </c>
      <c r="R1837" s="127">
        <f t="shared" si="486"/>
        <v>0</v>
      </c>
      <c r="S1837" s="132" t="str">
        <f t="shared" si="487"/>
        <v/>
      </c>
      <c r="T1837" s="133" t="str">
        <f t="shared" si="488"/>
        <v/>
      </c>
      <c r="U1837" s="133" t="str">
        <f t="shared" si="489"/>
        <v/>
      </c>
      <c r="V1837" s="133" t="str">
        <f t="shared" si="490"/>
        <v/>
      </c>
      <c r="W1837" s="133" t="str">
        <f t="shared" si="491"/>
        <v/>
      </c>
      <c r="X1837" s="134" t="str">
        <f t="shared" si="492"/>
        <v/>
      </c>
      <c r="Y1837" s="133" t="str">
        <f t="shared" si="493"/>
        <v/>
      </c>
      <c r="Z1837" s="135" t="str">
        <f t="shared" si="494"/>
        <v/>
      </c>
      <c r="AA1837" s="113"/>
      <c r="AB1837" s="113"/>
      <c r="AC1837" s="113"/>
      <c r="AD1837" s="113"/>
      <c r="AE1837" s="138"/>
      <c r="AF1837" s="138"/>
      <c r="AG1837" s="138"/>
      <c r="AH1837" s="113"/>
      <c r="AI1837" s="253" t="s">
        <v>1366</v>
      </c>
      <c r="AJ1837" s="234" t="s">
        <v>731</v>
      </c>
      <c r="AK1837" s="235">
        <v>0.04</v>
      </c>
      <c r="AL1837" s="254">
        <v>0</v>
      </c>
      <c r="AM1837" s="113" t="s">
        <v>2622</v>
      </c>
    </row>
    <row r="1838" spans="1:39" ht="12.75">
      <c r="A1838" s="114" t="str">
        <f t="shared" si="495"/>
        <v/>
      </c>
      <c r="B1838" s="115"/>
      <c r="C1838" s="116"/>
      <c r="D1838" s="116"/>
      <c r="E1838" s="146"/>
      <c r="F1838" s="146"/>
      <c r="G1838" s="147"/>
      <c r="H1838" s="117"/>
      <c r="I1838" s="118" t="str">
        <f t="shared" si="479"/>
        <v/>
      </c>
      <c r="J1838" s="119"/>
      <c r="K1838" s="120">
        <v>1</v>
      </c>
      <c r="L1838" s="121">
        <f t="shared" si="484"/>
        <v>0</v>
      </c>
      <c r="M1838" s="122" t="str">
        <f t="shared" si="480"/>
        <v/>
      </c>
      <c r="N1838" s="123" t="str">
        <f t="shared" si="481"/>
        <v/>
      </c>
      <c r="O1838" s="124" t="str">
        <f t="shared" si="485"/>
        <v/>
      </c>
      <c r="P1838" s="125" t="e">
        <f t="shared" si="482"/>
        <v>#N/A</v>
      </c>
      <c r="Q1838" s="126">
        <f t="shared" si="483"/>
        <v>0</v>
      </c>
      <c r="R1838" s="127">
        <f t="shared" si="486"/>
        <v>0</v>
      </c>
      <c r="S1838" s="132" t="str">
        <f t="shared" si="487"/>
        <v/>
      </c>
      <c r="T1838" s="133" t="str">
        <f t="shared" si="488"/>
        <v/>
      </c>
      <c r="U1838" s="133" t="str">
        <f t="shared" si="489"/>
        <v/>
      </c>
      <c r="V1838" s="133" t="str">
        <f t="shared" si="490"/>
        <v/>
      </c>
      <c r="W1838" s="133" t="str">
        <f t="shared" si="491"/>
        <v/>
      </c>
      <c r="X1838" s="134" t="str">
        <f t="shared" si="492"/>
        <v/>
      </c>
      <c r="Y1838" s="133" t="str">
        <f t="shared" si="493"/>
        <v/>
      </c>
      <c r="Z1838" s="135" t="str">
        <f t="shared" si="494"/>
        <v/>
      </c>
      <c r="AA1838" s="113"/>
      <c r="AB1838" s="113"/>
      <c r="AC1838" s="113"/>
      <c r="AD1838" s="113"/>
      <c r="AE1838" s="138"/>
      <c r="AF1838" s="138"/>
      <c r="AG1838" s="138"/>
      <c r="AH1838" s="113"/>
      <c r="AI1838" s="253" t="s">
        <v>1367</v>
      </c>
      <c r="AJ1838" s="234" t="s">
        <v>731</v>
      </c>
      <c r="AK1838" s="235">
        <v>0.04</v>
      </c>
      <c r="AL1838" s="254">
        <v>0</v>
      </c>
      <c r="AM1838" s="113" t="s">
        <v>2622</v>
      </c>
    </row>
    <row r="1839" spans="1:39" ht="12.75">
      <c r="A1839" s="114" t="str">
        <f t="shared" si="495"/>
        <v/>
      </c>
      <c r="B1839" s="115"/>
      <c r="C1839" s="116"/>
      <c r="D1839" s="116"/>
      <c r="E1839" s="146"/>
      <c r="F1839" s="146"/>
      <c r="G1839" s="147"/>
      <c r="H1839" s="117"/>
      <c r="I1839" s="118" t="str">
        <f t="shared" si="479"/>
        <v/>
      </c>
      <c r="J1839" s="119"/>
      <c r="K1839" s="120">
        <v>1</v>
      </c>
      <c r="L1839" s="121">
        <f t="shared" si="484"/>
        <v>0</v>
      </c>
      <c r="M1839" s="122" t="str">
        <f t="shared" si="480"/>
        <v/>
      </c>
      <c r="N1839" s="123" t="str">
        <f t="shared" si="481"/>
        <v/>
      </c>
      <c r="O1839" s="124" t="str">
        <f t="shared" si="485"/>
        <v/>
      </c>
      <c r="P1839" s="125" t="e">
        <f t="shared" si="482"/>
        <v>#N/A</v>
      </c>
      <c r="Q1839" s="126">
        <f t="shared" si="483"/>
        <v>0</v>
      </c>
      <c r="R1839" s="127">
        <f t="shared" si="486"/>
        <v>0</v>
      </c>
      <c r="S1839" s="132" t="str">
        <f t="shared" si="487"/>
        <v/>
      </c>
      <c r="T1839" s="133" t="str">
        <f t="shared" si="488"/>
        <v/>
      </c>
      <c r="U1839" s="133" t="str">
        <f t="shared" si="489"/>
        <v/>
      </c>
      <c r="V1839" s="133" t="str">
        <f t="shared" si="490"/>
        <v/>
      </c>
      <c r="W1839" s="133" t="str">
        <f t="shared" si="491"/>
        <v/>
      </c>
      <c r="X1839" s="134" t="str">
        <f t="shared" si="492"/>
        <v/>
      </c>
      <c r="Y1839" s="133" t="str">
        <f t="shared" si="493"/>
        <v/>
      </c>
      <c r="Z1839" s="135" t="str">
        <f t="shared" si="494"/>
        <v/>
      </c>
      <c r="AA1839" s="113"/>
      <c r="AB1839" s="113"/>
      <c r="AC1839" s="113"/>
      <c r="AD1839" s="113"/>
      <c r="AE1839" s="138"/>
      <c r="AF1839" s="138"/>
      <c r="AG1839" s="138"/>
      <c r="AH1839" s="113"/>
      <c r="AI1839" s="253" t="s">
        <v>1368</v>
      </c>
      <c r="AJ1839" s="234" t="s">
        <v>731</v>
      </c>
      <c r="AK1839" s="235">
        <v>0.04</v>
      </c>
      <c r="AL1839" s="254">
        <v>0</v>
      </c>
      <c r="AM1839" s="113" t="s">
        <v>2622</v>
      </c>
    </row>
    <row r="1840" spans="1:39" ht="12.75">
      <c r="A1840" s="114" t="str">
        <f t="shared" si="495"/>
        <v/>
      </c>
      <c r="B1840" s="115"/>
      <c r="C1840" s="116"/>
      <c r="D1840" s="116"/>
      <c r="E1840" s="146"/>
      <c r="F1840" s="146"/>
      <c r="G1840" s="147"/>
      <c r="H1840" s="117"/>
      <c r="I1840" s="118" t="str">
        <f t="shared" si="479"/>
        <v/>
      </c>
      <c r="J1840" s="119"/>
      <c r="K1840" s="120">
        <v>1</v>
      </c>
      <c r="L1840" s="121">
        <f t="shared" si="484"/>
        <v>0</v>
      </c>
      <c r="M1840" s="122" t="str">
        <f t="shared" si="480"/>
        <v/>
      </c>
      <c r="N1840" s="123" t="str">
        <f t="shared" si="481"/>
        <v/>
      </c>
      <c r="O1840" s="124" t="str">
        <f t="shared" si="485"/>
        <v/>
      </c>
      <c r="P1840" s="125" t="e">
        <f t="shared" si="482"/>
        <v>#N/A</v>
      </c>
      <c r="Q1840" s="126">
        <f t="shared" si="483"/>
        <v>0</v>
      </c>
      <c r="R1840" s="127">
        <f t="shared" si="486"/>
        <v>0</v>
      </c>
      <c r="S1840" s="132" t="str">
        <f t="shared" si="487"/>
        <v/>
      </c>
      <c r="T1840" s="133" t="str">
        <f t="shared" si="488"/>
        <v/>
      </c>
      <c r="U1840" s="133" t="str">
        <f t="shared" si="489"/>
        <v/>
      </c>
      <c r="V1840" s="133" t="str">
        <f t="shared" si="490"/>
        <v/>
      </c>
      <c r="W1840" s="133" t="str">
        <f t="shared" si="491"/>
        <v/>
      </c>
      <c r="X1840" s="134" t="str">
        <f t="shared" si="492"/>
        <v/>
      </c>
      <c r="Y1840" s="133" t="str">
        <f t="shared" si="493"/>
        <v/>
      </c>
      <c r="Z1840" s="135" t="str">
        <f t="shared" si="494"/>
        <v/>
      </c>
      <c r="AA1840" s="113"/>
      <c r="AB1840" s="113"/>
      <c r="AC1840" s="113"/>
      <c r="AD1840" s="113"/>
      <c r="AE1840" s="138"/>
      <c r="AF1840" s="138"/>
      <c r="AG1840" s="138"/>
      <c r="AH1840" s="113"/>
      <c r="AI1840" s="253" t="s">
        <v>1369</v>
      </c>
      <c r="AJ1840" s="234" t="s">
        <v>731</v>
      </c>
      <c r="AK1840" s="235">
        <v>0.04</v>
      </c>
      <c r="AL1840" s="254">
        <v>0</v>
      </c>
      <c r="AM1840" s="113" t="s">
        <v>2622</v>
      </c>
    </row>
    <row r="1841" spans="1:39" ht="12.75">
      <c r="A1841" s="114" t="str">
        <f t="shared" si="495"/>
        <v/>
      </c>
      <c r="B1841" s="115"/>
      <c r="C1841" s="116"/>
      <c r="D1841" s="116"/>
      <c r="E1841" s="146"/>
      <c r="F1841" s="146"/>
      <c r="G1841" s="147"/>
      <c r="H1841" s="117"/>
      <c r="I1841" s="118" t="str">
        <f t="shared" si="479"/>
        <v/>
      </c>
      <c r="J1841" s="119"/>
      <c r="K1841" s="120">
        <v>1</v>
      </c>
      <c r="L1841" s="121">
        <f t="shared" si="484"/>
        <v>0</v>
      </c>
      <c r="M1841" s="122" t="str">
        <f t="shared" si="480"/>
        <v/>
      </c>
      <c r="N1841" s="123" t="str">
        <f t="shared" si="481"/>
        <v/>
      </c>
      <c r="O1841" s="124" t="str">
        <f t="shared" si="485"/>
        <v/>
      </c>
      <c r="P1841" s="125" t="e">
        <f t="shared" si="482"/>
        <v>#N/A</v>
      </c>
      <c r="Q1841" s="126">
        <f t="shared" si="483"/>
        <v>0</v>
      </c>
      <c r="R1841" s="127">
        <f t="shared" si="486"/>
        <v>0</v>
      </c>
      <c r="S1841" s="132" t="str">
        <f t="shared" si="487"/>
        <v/>
      </c>
      <c r="T1841" s="133" t="str">
        <f t="shared" si="488"/>
        <v/>
      </c>
      <c r="U1841" s="133" t="str">
        <f t="shared" si="489"/>
        <v/>
      </c>
      <c r="V1841" s="133" t="str">
        <f t="shared" si="490"/>
        <v/>
      </c>
      <c r="W1841" s="133" t="str">
        <f t="shared" si="491"/>
        <v/>
      </c>
      <c r="X1841" s="134" t="str">
        <f t="shared" si="492"/>
        <v/>
      </c>
      <c r="Y1841" s="133" t="str">
        <f t="shared" si="493"/>
        <v/>
      </c>
      <c r="Z1841" s="135" t="str">
        <f t="shared" si="494"/>
        <v/>
      </c>
      <c r="AA1841" s="113"/>
      <c r="AB1841" s="113"/>
      <c r="AC1841" s="113"/>
      <c r="AD1841" s="113"/>
      <c r="AE1841" s="138"/>
      <c r="AF1841" s="138"/>
      <c r="AG1841" s="138"/>
      <c r="AH1841" s="113"/>
      <c r="AI1841" s="253" t="s">
        <v>5258</v>
      </c>
      <c r="AJ1841" s="234" t="s">
        <v>731</v>
      </c>
      <c r="AK1841" s="235">
        <v>0.04</v>
      </c>
      <c r="AL1841" s="254">
        <v>0</v>
      </c>
      <c r="AM1841" s="113" t="s">
        <v>2622</v>
      </c>
    </row>
    <row r="1842" spans="1:39" ht="12.75">
      <c r="A1842" s="114" t="str">
        <f t="shared" si="495"/>
        <v/>
      </c>
      <c r="B1842" s="115"/>
      <c r="C1842" s="116"/>
      <c r="D1842" s="116"/>
      <c r="E1842" s="146"/>
      <c r="F1842" s="146"/>
      <c r="G1842" s="147"/>
      <c r="H1842" s="117"/>
      <c r="I1842" s="118" t="str">
        <f t="shared" si="479"/>
        <v/>
      </c>
      <c r="J1842" s="119"/>
      <c r="K1842" s="120">
        <v>1</v>
      </c>
      <c r="L1842" s="121">
        <f t="shared" si="484"/>
        <v>0</v>
      </c>
      <c r="M1842" s="122" t="str">
        <f t="shared" si="480"/>
        <v/>
      </c>
      <c r="N1842" s="123" t="str">
        <f t="shared" si="481"/>
        <v/>
      </c>
      <c r="O1842" s="124" t="str">
        <f t="shared" si="485"/>
        <v/>
      </c>
      <c r="P1842" s="125" t="e">
        <f t="shared" si="482"/>
        <v>#N/A</v>
      </c>
      <c r="Q1842" s="126">
        <f t="shared" si="483"/>
        <v>0</v>
      </c>
      <c r="R1842" s="127">
        <f t="shared" si="486"/>
        <v>0</v>
      </c>
      <c r="S1842" s="132" t="str">
        <f t="shared" si="487"/>
        <v/>
      </c>
      <c r="T1842" s="133" t="str">
        <f t="shared" si="488"/>
        <v/>
      </c>
      <c r="U1842" s="133" t="str">
        <f t="shared" si="489"/>
        <v/>
      </c>
      <c r="V1842" s="133" t="str">
        <f t="shared" si="490"/>
        <v/>
      </c>
      <c r="W1842" s="133" t="str">
        <f t="shared" si="491"/>
        <v/>
      </c>
      <c r="X1842" s="134" t="str">
        <f t="shared" si="492"/>
        <v/>
      </c>
      <c r="Y1842" s="133" t="str">
        <f t="shared" si="493"/>
        <v/>
      </c>
      <c r="Z1842" s="135" t="str">
        <f t="shared" si="494"/>
        <v/>
      </c>
      <c r="AA1842" s="113"/>
      <c r="AB1842" s="113"/>
      <c r="AC1842" s="113"/>
      <c r="AD1842" s="113"/>
      <c r="AE1842" s="138"/>
      <c r="AF1842" s="138"/>
      <c r="AG1842" s="138"/>
      <c r="AH1842" s="113"/>
      <c r="AI1842" s="253" t="s">
        <v>1370</v>
      </c>
      <c r="AJ1842" s="234" t="s">
        <v>731</v>
      </c>
      <c r="AK1842" s="235">
        <v>0.04</v>
      </c>
      <c r="AL1842" s="254">
        <v>0</v>
      </c>
      <c r="AM1842" s="113" t="s">
        <v>2622</v>
      </c>
    </row>
    <row r="1843" spans="1:39" ht="12.75">
      <c r="A1843" s="114" t="str">
        <f t="shared" si="495"/>
        <v/>
      </c>
      <c r="B1843" s="115"/>
      <c r="C1843" s="116"/>
      <c r="D1843" s="116"/>
      <c r="E1843" s="146"/>
      <c r="F1843" s="146"/>
      <c r="G1843" s="147"/>
      <c r="H1843" s="117"/>
      <c r="I1843" s="118" t="str">
        <f t="shared" si="479"/>
        <v/>
      </c>
      <c r="J1843" s="119"/>
      <c r="K1843" s="120">
        <v>1</v>
      </c>
      <c r="L1843" s="121">
        <f t="shared" si="484"/>
        <v>0</v>
      </c>
      <c r="M1843" s="122" t="str">
        <f t="shared" si="480"/>
        <v/>
      </c>
      <c r="N1843" s="123" t="str">
        <f t="shared" si="481"/>
        <v/>
      </c>
      <c r="O1843" s="124" t="str">
        <f t="shared" si="485"/>
        <v/>
      </c>
      <c r="P1843" s="125" t="e">
        <f t="shared" si="482"/>
        <v>#N/A</v>
      </c>
      <c r="Q1843" s="126">
        <f t="shared" si="483"/>
        <v>0</v>
      </c>
      <c r="R1843" s="127">
        <f t="shared" si="486"/>
        <v>0</v>
      </c>
      <c r="S1843" s="132" t="str">
        <f t="shared" si="487"/>
        <v/>
      </c>
      <c r="T1843" s="133" t="str">
        <f t="shared" si="488"/>
        <v/>
      </c>
      <c r="U1843" s="133" t="str">
        <f t="shared" si="489"/>
        <v/>
      </c>
      <c r="V1843" s="133" t="str">
        <f t="shared" si="490"/>
        <v/>
      </c>
      <c r="W1843" s="133" t="str">
        <f t="shared" si="491"/>
        <v/>
      </c>
      <c r="X1843" s="134" t="str">
        <f t="shared" si="492"/>
        <v/>
      </c>
      <c r="Y1843" s="133" t="str">
        <f t="shared" si="493"/>
        <v/>
      </c>
      <c r="Z1843" s="135" t="str">
        <f t="shared" si="494"/>
        <v/>
      </c>
      <c r="AA1843" s="113"/>
      <c r="AB1843" s="113"/>
      <c r="AC1843" s="113"/>
      <c r="AD1843" s="113"/>
      <c r="AE1843" s="138"/>
      <c r="AF1843" s="138"/>
      <c r="AG1843" s="138"/>
      <c r="AH1843" s="113"/>
      <c r="AI1843" s="253" t="s">
        <v>1371</v>
      </c>
      <c r="AJ1843" s="234" t="s">
        <v>731</v>
      </c>
      <c r="AK1843" s="235">
        <v>0.04</v>
      </c>
      <c r="AL1843" s="254">
        <v>0</v>
      </c>
      <c r="AM1843" s="113" t="s">
        <v>2622</v>
      </c>
    </row>
    <row r="1844" spans="1:39" ht="12.75">
      <c r="A1844" s="114" t="str">
        <f t="shared" si="495"/>
        <v/>
      </c>
      <c r="B1844" s="115"/>
      <c r="C1844" s="116"/>
      <c r="D1844" s="116"/>
      <c r="E1844" s="146"/>
      <c r="F1844" s="146"/>
      <c r="G1844" s="147"/>
      <c r="H1844" s="117"/>
      <c r="I1844" s="118" t="str">
        <f t="shared" si="479"/>
        <v/>
      </c>
      <c r="J1844" s="119"/>
      <c r="K1844" s="120">
        <v>1</v>
      </c>
      <c r="L1844" s="121">
        <f t="shared" si="484"/>
        <v>0</v>
      </c>
      <c r="M1844" s="122" t="str">
        <f t="shared" si="480"/>
        <v/>
      </c>
      <c r="N1844" s="123" t="str">
        <f t="shared" si="481"/>
        <v/>
      </c>
      <c r="O1844" s="124" t="str">
        <f t="shared" si="485"/>
        <v/>
      </c>
      <c r="P1844" s="125" t="e">
        <f t="shared" si="482"/>
        <v>#N/A</v>
      </c>
      <c r="Q1844" s="126">
        <f t="shared" si="483"/>
        <v>0</v>
      </c>
      <c r="R1844" s="127">
        <f t="shared" si="486"/>
        <v>0</v>
      </c>
      <c r="S1844" s="132" t="str">
        <f t="shared" si="487"/>
        <v/>
      </c>
      <c r="T1844" s="133" t="str">
        <f t="shared" si="488"/>
        <v/>
      </c>
      <c r="U1844" s="133" t="str">
        <f t="shared" si="489"/>
        <v/>
      </c>
      <c r="V1844" s="133" t="str">
        <f t="shared" si="490"/>
        <v/>
      </c>
      <c r="W1844" s="133" t="str">
        <f t="shared" si="491"/>
        <v/>
      </c>
      <c r="X1844" s="134" t="str">
        <f t="shared" si="492"/>
        <v/>
      </c>
      <c r="Y1844" s="133" t="str">
        <f t="shared" si="493"/>
        <v/>
      </c>
      <c r="Z1844" s="135" t="str">
        <f t="shared" si="494"/>
        <v/>
      </c>
      <c r="AA1844" s="113"/>
      <c r="AB1844" s="113"/>
      <c r="AC1844" s="113"/>
      <c r="AD1844" s="113"/>
      <c r="AE1844" s="138"/>
      <c r="AF1844" s="138"/>
      <c r="AG1844" s="138"/>
      <c r="AH1844" s="113"/>
      <c r="AI1844" s="253" t="s">
        <v>1372</v>
      </c>
      <c r="AJ1844" s="234" t="s">
        <v>731</v>
      </c>
      <c r="AK1844" s="235">
        <v>0.04</v>
      </c>
      <c r="AL1844" s="254">
        <v>0</v>
      </c>
      <c r="AM1844" s="113" t="s">
        <v>2622</v>
      </c>
    </row>
    <row r="1845" spans="1:39" ht="12.75">
      <c r="A1845" s="114" t="str">
        <f t="shared" si="495"/>
        <v/>
      </c>
      <c r="B1845" s="115"/>
      <c r="C1845" s="116"/>
      <c r="D1845" s="116"/>
      <c r="E1845" s="146"/>
      <c r="F1845" s="146"/>
      <c r="G1845" s="147"/>
      <c r="H1845" s="117"/>
      <c r="I1845" s="118" t="str">
        <f t="shared" si="479"/>
        <v/>
      </c>
      <c r="J1845" s="119"/>
      <c r="K1845" s="120">
        <v>1</v>
      </c>
      <c r="L1845" s="121">
        <f t="shared" si="484"/>
        <v>0</v>
      </c>
      <c r="M1845" s="122" t="str">
        <f t="shared" si="480"/>
        <v/>
      </c>
      <c r="N1845" s="123" t="str">
        <f t="shared" si="481"/>
        <v/>
      </c>
      <c r="O1845" s="124" t="str">
        <f t="shared" si="485"/>
        <v/>
      </c>
      <c r="P1845" s="125" t="e">
        <f t="shared" si="482"/>
        <v>#N/A</v>
      </c>
      <c r="Q1845" s="126">
        <f t="shared" si="483"/>
        <v>0</v>
      </c>
      <c r="R1845" s="127">
        <f t="shared" si="486"/>
        <v>0</v>
      </c>
      <c r="S1845" s="132" t="str">
        <f t="shared" si="487"/>
        <v/>
      </c>
      <c r="T1845" s="133" t="str">
        <f t="shared" si="488"/>
        <v/>
      </c>
      <c r="U1845" s="133" t="str">
        <f t="shared" si="489"/>
        <v/>
      </c>
      <c r="V1845" s="133" t="str">
        <f t="shared" si="490"/>
        <v/>
      </c>
      <c r="W1845" s="133" t="str">
        <f t="shared" si="491"/>
        <v/>
      </c>
      <c r="X1845" s="134" t="str">
        <f t="shared" si="492"/>
        <v/>
      </c>
      <c r="Y1845" s="133" t="str">
        <f t="shared" si="493"/>
        <v/>
      </c>
      <c r="Z1845" s="135" t="str">
        <f t="shared" si="494"/>
        <v/>
      </c>
      <c r="AA1845" s="113"/>
      <c r="AB1845" s="113"/>
      <c r="AC1845" s="113"/>
      <c r="AD1845" s="113"/>
      <c r="AE1845" s="138"/>
      <c r="AF1845" s="138"/>
      <c r="AG1845" s="138"/>
      <c r="AH1845" s="113"/>
      <c r="AI1845" s="253" t="s">
        <v>1373</v>
      </c>
      <c r="AJ1845" s="234" t="s">
        <v>731</v>
      </c>
      <c r="AK1845" s="235">
        <v>0.04</v>
      </c>
      <c r="AL1845" s="254">
        <v>0</v>
      </c>
      <c r="AM1845" s="113" t="s">
        <v>2622</v>
      </c>
    </row>
    <row r="1846" spans="1:39" ht="12.75">
      <c r="A1846" s="114" t="str">
        <f t="shared" si="495"/>
        <v/>
      </c>
      <c r="B1846" s="115"/>
      <c r="C1846" s="116"/>
      <c r="D1846" s="116"/>
      <c r="E1846" s="146"/>
      <c r="F1846" s="146"/>
      <c r="G1846" s="147"/>
      <c r="H1846" s="117"/>
      <c r="I1846" s="118" t="str">
        <f t="shared" si="479"/>
        <v/>
      </c>
      <c r="J1846" s="119"/>
      <c r="K1846" s="120">
        <v>1</v>
      </c>
      <c r="L1846" s="121">
        <f t="shared" si="484"/>
        <v>0</v>
      </c>
      <c r="M1846" s="122" t="str">
        <f t="shared" si="480"/>
        <v/>
      </c>
      <c r="N1846" s="123" t="str">
        <f t="shared" si="481"/>
        <v/>
      </c>
      <c r="O1846" s="124" t="str">
        <f t="shared" si="485"/>
        <v/>
      </c>
      <c r="P1846" s="125" t="e">
        <f t="shared" si="482"/>
        <v>#N/A</v>
      </c>
      <c r="Q1846" s="126">
        <f t="shared" si="483"/>
        <v>0</v>
      </c>
      <c r="R1846" s="127">
        <f t="shared" si="486"/>
        <v>0</v>
      </c>
      <c r="S1846" s="132" t="str">
        <f t="shared" si="487"/>
        <v/>
      </c>
      <c r="T1846" s="133" t="str">
        <f t="shared" si="488"/>
        <v/>
      </c>
      <c r="U1846" s="133" t="str">
        <f t="shared" si="489"/>
        <v/>
      </c>
      <c r="V1846" s="133" t="str">
        <f t="shared" si="490"/>
        <v/>
      </c>
      <c r="W1846" s="133" t="str">
        <f t="shared" si="491"/>
        <v/>
      </c>
      <c r="X1846" s="134" t="str">
        <f t="shared" si="492"/>
        <v/>
      </c>
      <c r="Y1846" s="133" t="str">
        <f t="shared" si="493"/>
        <v/>
      </c>
      <c r="Z1846" s="135" t="str">
        <f t="shared" si="494"/>
        <v/>
      </c>
      <c r="AA1846" s="113"/>
      <c r="AB1846" s="113"/>
      <c r="AC1846" s="113"/>
      <c r="AD1846" s="113"/>
      <c r="AE1846" s="138"/>
      <c r="AF1846" s="138"/>
      <c r="AG1846" s="138"/>
      <c r="AH1846" s="113"/>
      <c r="AI1846" s="253" t="s">
        <v>5259</v>
      </c>
      <c r="AJ1846" s="234" t="s">
        <v>731</v>
      </c>
      <c r="AK1846" s="235">
        <v>0.04</v>
      </c>
      <c r="AL1846" s="254">
        <v>0</v>
      </c>
      <c r="AM1846" s="113" t="s">
        <v>2622</v>
      </c>
    </row>
    <row r="1847" spans="1:39" ht="12.75">
      <c r="A1847" s="114" t="str">
        <f t="shared" si="495"/>
        <v/>
      </c>
      <c r="B1847" s="115"/>
      <c r="C1847" s="116"/>
      <c r="D1847" s="116"/>
      <c r="E1847" s="146"/>
      <c r="F1847" s="146"/>
      <c r="G1847" s="147"/>
      <c r="H1847" s="117"/>
      <c r="I1847" s="118" t="str">
        <f t="shared" si="479"/>
        <v/>
      </c>
      <c r="J1847" s="119"/>
      <c r="K1847" s="120">
        <v>1</v>
      </c>
      <c r="L1847" s="121">
        <f t="shared" si="484"/>
        <v>0</v>
      </c>
      <c r="M1847" s="122" t="str">
        <f t="shared" si="480"/>
        <v/>
      </c>
      <c r="N1847" s="123" t="str">
        <f t="shared" si="481"/>
        <v/>
      </c>
      <c r="O1847" s="124" t="str">
        <f t="shared" si="485"/>
        <v/>
      </c>
      <c r="P1847" s="125" t="e">
        <f t="shared" si="482"/>
        <v>#N/A</v>
      </c>
      <c r="Q1847" s="126">
        <f t="shared" si="483"/>
        <v>0</v>
      </c>
      <c r="R1847" s="127">
        <f t="shared" si="486"/>
        <v>0</v>
      </c>
      <c r="S1847" s="132" t="str">
        <f t="shared" si="487"/>
        <v/>
      </c>
      <c r="T1847" s="133" t="str">
        <f t="shared" si="488"/>
        <v/>
      </c>
      <c r="U1847" s="133" t="str">
        <f t="shared" si="489"/>
        <v/>
      </c>
      <c r="V1847" s="133" t="str">
        <f t="shared" si="490"/>
        <v/>
      </c>
      <c r="W1847" s="133" t="str">
        <f t="shared" si="491"/>
        <v/>
      </c>
      <c r="X1847" s="134" t="str">
        <f t="shared" si="492"/>
        <v/>
      </c>
      <c r="Y1847" s="133" t="str">
        <f t="shared" si="493"/>
        <v/>
      </c>
      <c r="Z1847" s="135" t="str">
        <f t="shared" si="494"/>
        <v/>
      </c>
      <c r="AA1847" s="113"/>
      <c r="AB1847" s="113"/>
      <c r="AC1847" s="113"/>
      <c r="AD1847" s="113"/>
      <c r="AE1847" s="138"/>
      <c r="AF1847" s="138"/>
      <c r="AG1847" s="138"/>
      <c r="AH1847" s="113"/>
      <c r="AI1847" s="253" t="s">
        <v>1374</v>
      </c>
      <c r="AJ1847" s="234" t="s">
        <v>731</v>
      </c>
      <c r="AK1847" s="235">
        <v>0.04</v>
      </c>
      <c r="AL1847" s="254">
        <v>0</v>
      </c>
      <c r="AM1847" s="113" t="s">
        <v>2622</v>
      </c>
    </row>
    <row r="1848" spans="1:39" ht="12.75">
      <c r="A1848" s="114" t="str">
        <f t="shared" si="495"/>
        <v/>
      </c>
      <c r="B1848" s="115"/>
      <c r="C1848" s="116"/>
      <c r="D1848" s="116"/>
      <c r="E1848" s="146"/>
      <c r="F1848" s="146"/>
      <c r="G1848" s="147"/>
      <c r="H1848" s="117"/>
      <c r="I1848" s="118" t="str">
        <f t="shared" si="479"/>
        <v/>
      </c>
      <c r="J1848" s="119"/>
      <c r="K1848" s="120">
        <v>1</v>
      </c>
      <c r="L1848" s="121">
        <f t="shared" si="484"/>
        <v>0</v>
      </c>
      <c r="M1848" s="122" t="str">
        <f t="shared" si="480"/>
        <v/>
      </c>
      <c r="N1848" s="123" t="str">
        <f t="shared" si="481"/>
        <v/>
      </c>
      <c r="O1848" s="124" t="str">
        <f t="shared" si="485"/>
        <v/>
      </c>
      <c r="P1848" s="125" t="e">
        <f t="shared" si="482"/>
        <v>#N/A</v>
      </c>
      <c r="Q1848" s="126">
        <f t="shared" si="483"/>
        <v>0</v>
      </c>
      <c r="R1848" s="127">
        <f t="shared" si="486"/>
        <v>0</v>
      </c>
      <c r="S1848" s="132" t="str">
        <f t="shared" si="487"/>
        <v/>
      </c>
      <c r="T1848" s="133" t="str">
        <f t="shared" si="488"/>
        <v/>
      </c>
      <c r="U1848" s="133" t="str">
        <f t="shared" si="489"/>
        <v/>
      </c>
      <c r="V1848" s="133" t="str">
        <f t="shared" si="490"/>
        <v/>
      </c>
      <c r="W1848" s="133" t="str">
        <f t="shared" si="491"/>
        <v/>
      </c>
      <c r="X1848" s="134" t="str">
        <f t="shared" si="492"/>
        <v/>
      </c>
      <c r="Y1848" s="133" t="str">
        <f t="shared" si="493"/>
        <v/>
      </c>
      <c r="Z1848" s="135" t="str">
        <f t="shared" si="494"/>
        <v/>
      </c>
      <c r="AA1848" s="113"/>
      <c r="AB1848" s="113"/>
      <c r="AC1848" s="113"/>
      <c r="AD1848" s="113"/>
      <c r="AE1848" s="138"/>
      <c r="AF1848" s="138"/>
      <c r="AG1848" s="138"/>
      <c r="AH1848" s="113"/>
      <c r="AI1848" s="253" t="s">
        <v>6438</v>
      </c>
      <c r="AJ1848" s="234" t="s">
        <v>731</v>
      </c>
      <c r="AK1848" s="235">
        <v>0.04</v>
      </c>
      <c r="AL1848" s="254">
        <v>0</v>
      </c>
      <c r="AM1848" s="113" t="s">
        <v>2622</v>
      </c>
    </row>
    <row r="1849" spans="1:39" ht="12.75">
      <c r="A1849" s="114" t="str">
        <f t="shared" si="495"/>
        <v/>
      </c>
      <c r="B1849" s="115"/>
      <c r="C1849" s="116"/>
      <c r="D1849" s="116"/>
      <c r="E1849" s="146"/>
      <c r="F1849" s="146"/>
      <c r="G1849" s="147"/>
      <c r="H1849" s="117"/>
      <c r="I1849" s="118" t="str">
        <f t="shared" si="479"/>
        <v/>
      </c>
      <c r="J1849" s="119"/>
      <c r="K1849" s="120">
        <v>1</v>
      </c>
      <c r="L1849" s="121">
        <f t="shared" si="484"/>
        <v>0</v>
      </c>
      <c r="M1849" s="122" t="str">
        <f t="shared" si="480"/>
        <v/>
      </c>
      <c r="N1849" s="123" t="str">
        <f t="shared" si="481"/>
        <v/>
      </c>
      <c r="O1849" s="124" t="str">
        <f t="shared" si="485"/>
        <v/>
      </c>
      <c r="P1849" s="125" t="e">
        <f t="shared" si="482"/>
        <v>#N/A</v>
      </c>
      <c r="Q1849" s="126">
        <f t="shared" si="483"/>
        <v>0</v>
      </c>
      <c r="R1849" s="127">
        <f t="shared" si="486"/>
        <v>0</v>
      </c>
      <c r="S1849" s="132" t="str">
        <f t="shared" si="487"/>
        <v/>
      </c>
      <c r="T1849" s="133" t="str">
        <f t="shared" si="488"/>
        <v/>
      </c>
      <c r="U1849" s="133" t="str">
        <f t="shared" si="489"/>
        <v/>
      </c>
      <c r="V1849" s="133" t="str">
        <f t="shared" si="490"/>
        <v/>
      </c>
      <c r="W1849" s="133" t="str">
        <f t="shared" si="491"/>
        <v/>
      </c>
      <c r="X1849" s="134" t="str">
        <f t="shared" si="492"/>
        <v/>
      </c>
      <c r="Y1849" s="133" t="str">
        <f t="shared" si="493"/>
        <v/>
      </c>
      <c r="Z1849" s="135" t="str">
        <f t="shared" si="494"/>
        <v/>
      </c>
      <c r="AA1849" s="113"/>
      <c r="AB1849" s="113"/>
      <c r="AC1849" s="113"/>
      <c r="AD1849" s="113"/>
      <c r="AE1849" s="138"/>
      <c r="AF1849" s="138"/>
      <c r="AG1849" s="138"/>
      <c r="AH1849" s="113"/>
      <c r="AI1849" s="253" t="s">
        <v>1375</v>
      </c>
      <c r="AJ1849" s="234" t="s">
        <v>731</v>
      </c>
      <c r="AK1849" s="235">
        <v>0.04</v>
      </c>
      <c r="AL1849" s="254">
        <v>0</v>
      </c>
      <c r="AM1849" s="113" t="s">
        <v>2622</v>
      </c>
    </row>
    <row r="1850" spans="1:39" ht="12.75">
      <c r="A1850" s="114" t="str">
        <f t="shared" si="495"/>
        <v/>
      </c>
      <c r="B1850" s="115"/>
      <c r="C1850" s="116"/>
      <c r="D1850" s="116"/>
      <c r="E1850" s="146"/>
      <c r="F1850" s="146"/>
      <c r="G1850" s="147"/>
      <c r="H1850" s="117"/>
      <c r="I1850" s="118" t="str">
        <f t="shared" si="479"/>
        <v/>
      </c>
      <c r="J1850" s="119"/>
      <c r="K1850" s="120">
        <v>1</v>
      </c>
      <c r="L1850" s="121">
        <f t="shared" si="484"/>
        <v>0</v>
      </c>
      <c r="M1850" s="122" t="str">
        <f t="shared" si="480"/>
        <v/>
      </c>
      <c r="N1850" s="123" t="str">
        <f t="shared" si="481"/>
        <v/>
      </c>
      <c r="O1850" s="124" t="str">
        <f t="shared" si="485"/>
        <v/>
      </c>
      <c r="P1850" s="125" t="e">
        <f t="shared" si="482"/>
        <v>#N/A</v>
      </c>
      <c r="Q1850" s="126">
        <f t="shared" si="483"/>
        <v>0</v>
      </c>
      <c r="R1850" s="127">
        <f t="shared" si="486"/>
        <v>0</v>
      </c>
      <c r="S1850" s="132" t="str">
        <f t="shared" si="487"/>
        <v/>
      </c>
      <c r="T1850" s="133" t="str">
        <f t="shared" si="488"/>
        <v/>
      </c>
      <c r="U1850" s="133" t="str">
        <f t="shared" si="489"/>
        <v/>
      </c>
      <c r="V1850" s="133" t="str">
        <f t="shared" si="490"/>
        <v/>
      </c>
      <c r="W1850" s="133" t="str">
        <f t="shared" si="491"/>
        <v/>
      </c>
      <c r="X1850" s="134" t="str">
        <f t="shared" si="492"/>
        <v/>
      </c>
      <c r="Y1850" s="133" t="str">
        <f t="shared" si="493"/>
        <v/>
      </c>
      <c r="Z1850" s="135" t="str">
        <f t="shared" si="494"/>
        <v/>
      </c>
      <c r="AA1850" s="113"/>
      <c r="AB1850" s="113"/>
      <c r="AC1850" s="113"/>
      <c r="AD1850" s="113"/>
      <c r="AE1850" s="138"/>
      <c r="AF1850" s="138"/>
      <c r="AG1850" s="138"/>
      <c r="AH1850" s="113"/>
      <c r="AI1850" s="253" t="s">
        <v>1376</v>
      </c>
      <c r="AJ1850" s="234" t="s">
        <v>731</v>
      </c>
      <c r="AK1850" s="235">
        <v>0.04</v>
      </c>
      <c r="AL1850" s="254">
        <v>0</v>
      </c>
      <c r="AM1850" s="113" t="s">
        <v>2622</v>
      </c>
    </row>
    <row r="1851" spans="1:39" ht="12.75">
      <c r="A1851" s="114" t="str">
        <f t="shared" si="495"/>
        <v/>
      </c>
      <c r="B1851" s="115"/>
      <c r="C1851" s="116"/>
      <c r="D1851" s="116"/>
      <c r="E1851" s="146"/>
      <c r="F1851" s="146"/>
      <c r="G1851" s="147"/>
      <c r="H1851" s="117"/>
      <c r="I1851" s="118" t="str">
        <f t="shared" si="479"/>
        <v/>
      </c>
      <c r="J1851" s="119"/>
      <c r="K1851" s="120">
        <v>1</v>
      </c>
      <c r="L1851" s="121">
        <f t="shared" si="484"/>
        <v>0</v>
      </c>
      <c r="M1851" s="122" t="str">
        <f t="shared" si="480"/>
        <v/>
      </c>
      <c r="N1851" s="123" t="str">
        <f t="shared" si="481"/>
        <v/>
      </c>
      <c r="O1851" s="124" t="str">
        <f t="shared" si="485"/>
        <v/>
      </c>
      <c r="P1851" s="125" t="e">
        <f t="shared" si="482"/>
        <v>#N/A</v>
      </c>
      <c r="Q1851" s="126">
        <f t="shared" si="483"/>
        <v>0</v>
      </c>
      <c r="R1851" s="127">
        <f t="shared" si="486"/>
        <v>0</v>
      </c>
      <c r="S1851" s="132" t="str">
        <f t="shared" si="487"/>
        <v/>
      </c>
      <c r="T1851" s="133" t="str">
        <f t="shared" si="488"/>
        <v/>
      </c>
      <c r="U1851" s="133" t="str">
        <f t="shared" si="489"/>
        <v/>
      </c>
      <c r="V1851" s="133" t="str">
        <f t="shared" si="490"/>
        <v/>
      </c>
      <c r="W1851" s="133" t="str">
        <f t="shared" si="491"/>
        <v/>
      </c>
      <c r="X1851" s="134" t="str">
        <f t="shared" si="492"/>
        <v/>
      </c>
      <c r="Y1851" s="133" t="str">
        <f t="shared" si="493"/>
        <v/>
      </c>
      <c r="Z1851" s="135" t="str">
        <f t="shared" si="494"/>
        <v/>
      </c>
      <c r="AA1851" s="113"/>
      <c r="AB1851" s="113"/>
      <c r="AC1851" s="113"/>
      <c r="AD1851" s="113"/>
      <c r="AE1851" s="138"/>
      <c r="AF1851" s="138"/>
      <c r="AG1851" s="138"/>
      <c r="AH1851" s="113"/>
      <c r="AI1851" s="253" t="s">
        <v>1377</v>
      </c>
      <c r="AJ1851" s="234" t="s">
        <v>731</v>
      </c>
      <c r="AK1851" s="235">
        <v>0.04</v>
      </c>
      <c r="AL1851" s="254">
        <v>0</v>
      </c>
      <c r="AM1851" s="113" t="s">
        <v>2622</v>
      </c>
    </row>
    <row r="1852" spans="1:39" ht="12.75">
      <c r="A1852" s="114" t="str">
        <f t="shared" si="495"/>
        <v/>
      </c>
      <c r="B1852" s="115"/>
      <c r="C1852" s="116"/>
      <c r="D1852" s="116"/>
      <c r="E1852" s="146"/>
      <c r="F1852" s="146"/>
      <c r="G1852" s="147"/>
      <c r="H1852" s="117"/>
      <c r="I1852" s="118" t="str">
        <f t="shared" si="479"/>
        <v/>
      </c>
      <c r="J1852" s="119"/>
      <c r="K1852" s="120">
        <v>1</v>
      </c>
      <c r="L1852" s="121">
        <f t="shared" si="484"/>
        <v>0</v>
      </c>
      <c r="M1852" s="122" t="str">
        <f t="shared" si="480"/>
        <v/>
      </c>
      <c r="N1852" s="123" t="str">
        <f t="shared" si="481"/>
        <v/>
      </c>
      <c r="O1852" s="124" t="str">
        <f t="shared" si="485"/>
        <v/>
      </c>
      <c r="P1852" s="125" t="e">
        <f t="shared" si="482"/>
        <v>#N/A</v>
      </c>
      <c r="Q1852" s="126">
        <f t="shared" si="483"/>
        <v>0</v>
      </c>
      <c r="R1852" s="127">
        <f t="shared" si="486"/>
        <v>0</v>
      </c>
      <c r="S1852" s="132" t="str">
        <f t="shared" si="487"/>
        <v/>
      </c>
      <c r="T1852" s="133" t="str">
        <f t="shared" si="488"/>
        <v/>
      </c>
      <c r="U1852" s="133" t="str">
        <f t="shared" si="489"/>
        <v/>
      </c>
      <c r="V1852" s="133" t="str">
        <f t="shared" si="490"/>
        <v/>
      </c>
      <c r="W1852" s="133" t="str">
        <f t="shared" si="491"/>
        <v/>
      </c>
      <c r="X1852" s="134" t="str">
        <f t="shared" si="492"/>
        <v/>
      </c>
      <c r="Y1852" s="133" t="str">
        <f t="shared" si="493"/>
        <v/>
      </c>
      <c r="Z1852" s="135" t="str">
        <f t="shared" si="494"/>
        <v/>
      </c>
      <c r="AA1852" s="113"/>
      <c r="AB1852" s="113"/>
      <c r="AC1852" s="113"/>
      <c r="AD1852" s="113"/>
      <c r="AE1852" s="138"/>
      <c r="AF1852" s="138"/>
      <c r="AG1852" s="138"/>
      <c r="AH1852" s="113"/>
      <c r="AI1852" s="253" t="s">
        <v>1378</v>
      </c>
      <c r="AJ1852" s="234" t="s">
        <v>731</v>
      </c>
      <c r="AK1852" s="235">
        <v>0.04</v>
      </c>
      <c r="AL1852" s="254">
        <v>0</v>
      </c>
      <c r="AM1852" s="113" t="s">
        <v>2622</v>
      </c>
    </row>
    <row r="1853" spans="1:39" ht="12.75">
      <c r="A1853" s="114" t="str">
        <f t="shared" si="495"/>
        <v/>
      </c>
      <c r="B1853" s="115"/>
      <c r="C1853" s="116"/>
      <c r="D1853" s="116"/>
      <c r="E1853" s="146"/>
      <c r="F1853" s="146"/>
      <c r="G1853" s="147"/>
      <c r="H1853" s="117"/>
      <c r="I1853" s="118" t="str">
        <f t="shared" si="479"/>
        <v/>
      </c>
      <c r="J1853" s="119"/>
      <c r="K1853" s="120">
        <v>1</v>
      </c>
      <c r="L1853" s="121">
        <f t="shared" si="484"/>
        <v>0</v>
      </c>
      <c r="M1853" s="122" t="str">
        <f t="shared" si="480"/>
        <v/>
      </c>
      <c r="N1853" s="123" t="str">
        <f t="shared" si="481"/>
        <v/>
      </c>
      <c r="O1853" s="124" t="str">
        <f t="shared" si="485"/>
        <v/>
      </c>
      <c r="P1853" s="125" t="e">
        <f t="shared" si="482"/>
        <v>#N/A</v>
      </c>
      <c r="Q1853" s="126">
        <f t="shared" si="483"/>
        <v>0</v>
      </c>
      <c r="R1853" s="127">
        <f t="shared" si="486"/>
        <v>0</v>
      </c>
      <c r="S1853" s="132" t="str">
        <f t="shared" si="487"/>
        <v/>
      </c>
      <c r="T1853" s="133" t="str">
        <f t="shared" si="488"/>
        <v/>
      </c>
      <c r="U1853" s="133" t="str">
        <f t="shared" si="489"/>
        <v/>
      </c>
      <c r="V1853" s="133" t="str">
        <f t="shared" si="490"/>
        <v/>
      </c>
      <c r="W1853" s="133" t="str">
        <f t="shared" si="491"/>
        <v/>
      </c>
      <c r="X1853" s="134" t="str">
        <f t="shared" si="492"/>
        <v/>
      </c>
      <c r="Y1853" s="133" t="str">
        <f t="shared" si="493"/>
        <v/>
      </c>
      <c r="Z1853" s="135" t="str">
        <f t="shared" si="494"/>
        <v/>
      </c>
      <c r="AA1853" s="113"/>
      <c r="AB1853" s="113"/>
      <c r="AC1853" s="113"/>
      <c r="AD1853" s="113"/>
      <c r="AE1853" s="138"/>
      <c r="AF1853" s="138"/>
      <c r="AG1853" s="138"/>
      <c r="AH1853" s="113"/>
      <c r="AI1853" s="253" t="s">
        <v>1379</v>
      </c>
      <c r="AJ1853" s="234" t="s">
        <v>731</v>
      </c>
      <c r="AK1853" s="235">
        <v>0.04</v>
      </c>
      <c r="AL1853" s="254">
        <v>0</v>
      </c>
      <c r="AM1853" s="113" t="s">
        <v>2622</v>
      </c>
    </row>
    <row r="1854" spans="1:39" ht="12.75">
      <c r="A1854" s="114" t="str">
        <f t="shared" si="495"/>
        <v/>
      </c>
      <c r="B1854" s="115"/>
      <c r="C1854" s="116"/>
      <c r="D1854" s="116"/>
      <c r="E1854" s="146"/>
      <c r="F1854" s="146"/>
      <c r="G1854" s="147"/>
      <c r="H1854" s="117"/>
      <c r="I1854" s="118" t="str">
        <f t="shared" si="479"/>
        <v/>
      </c>
      <c r="J1854" s="119"/>
      <c r="K1854" s="120">
        <v>1</v>
      </c>
      <c r="L1854" s="121">
        <f t="shared" si="484"/>
        <v>0</v>
      </c>
      <c r="M1854" s="122" t="str">
        <f t="shared" si="480"/>
        <v/>
      </c>
      <c r="N1854" s="123" t="str">
        <f t="shared" si="481"/>
        <v/>
      </c>
      <c r="O1854" s="124" t="str">
        <f t="shared" si="485"/>
        <v/>
      </c>
      <c r="P1854" s="125" t="e">
        <f t="shared" si="482"/>
        <v>#N/A</v>
      </c>
      <c r="Q1854" s="126">
        <f t="shared" si="483"/>
        <v>0</v>
      </c>
      <c r="R1854" s="127">
        <f t="shared" si="486"/>
        <v>0</v>
      </c>
      <c r="S1854" s="132" t="str">
        <f t="shared" si="487"/>
        <v/>
      </c>
      <c r="T1854" s="133" t="str">
        <f t="shared" si="488"/>
        <v/>
      </c>
      <c r="U1854" s="133" t="str">
        <f t="shared" si="489"/>
        <v/>
      </c>
      <c r="V1854" s="133" t="str">
        <f t="shared" si="490"/>
        <v/>
      </c>
      <c r="W1854" s="133" t="str">
        <f t="shared" si="491"/>
        <v/>
      </c>
      <c r="X1854" s="134" t="str">
        <f t="shared" si="492"/>
        <v/>
      </c>
      <c r="Y1854" s="133" t="str">
        <f t="shared" si="493"/>
        <v/>
      </c>
      <c r="Z1854" s="135" t="str">
        <f t="shared" si="494"/>
        <v/>
      </c>
      <c r="AA1854" s="113"/>
      <c r="AB1854" s="113"/>
      <c r="AC1854" s="113"/>
      <c r="AD1854" s="113"/>
      <c r="AE1854" s="138"/>
      <c r="AF1854" s="138"/>
      <c r="AG1854" s="138"/>
      <c r="AH1854" s="113"/>
      <c r="AI1854" s="253" t="s">
        <v>5260</v>
      </c>
      <c r="AJ1854" s="234" t="s">
        <v>731</v>
      </c>
      <c r="AK1854" s="235">
        <v>0.04</v>
      </c>
      <c r="AL1854" s="254">
        <v>0</v>
      </c>
      <c r="AM1854" s="113" t="s">
        <v>2622</v>
      </c>
    </row>
    <row r="1855" spans="1:39" ht="12.75">
      <c r="A1855" s="114" t="str">
        <f t="shared" si="495"/>
        <v/>
      </c>
      <c r="B1855" s="115"/>
      <c r="C1855" s="116"/>
      <c r="D1855" s="116"/>
      <c r="E1855" s="146"/>
      <c r="F1855" s="146"/>
      <c r="G1855" s="147"/>
      <c r="H1855" s="117"/>
      <c r="I1855" s="118" t="str">
        <f t="shared" si="479"/>
        <v/>
      </c>
      <c r="J1855" s="119"/>
      <c r="K1855" s="120">
        <v>1</v>
      </c>
      <c r="L1855" s="121">
        <f t="shared" si="484"/>
        <v>0</v>
      </c>
      <c r="M1855" s="122" t="str">
        <f t="shared" si="480"/>
        <v/>
      </c>
      <c r="N1855" s="123" t="str">
        <f t="shared" si="481"/>
        <v/>
      </c>
      <c r="O1855" s="124" t="str">
        <f t="shared" si="485"/>
        <v/>
      </c>
      <c r="P1855" s="125" t="e">
        <f t="shared" si="482"/>
        <v>#N/A</v>
      </c>
      <c r="Q1855" s="126">
        <f t="shared" si="483"/>
        <v>0</v>
      </c>
      <c r="R1855" s="127">
        <f t="shared" si="486"/>
        <v>0</v>
      </c>
      <c r="S1855" s="132" t="str">
        <f t="shared" si="487"/>
        <v/>
      </c>
      <c r="T1855" s="133" t="str">
        <f t="shared" si="488"/>
        <v/>
      </c>
      <c r="U1855" s="133" t="str">
        <f t="shared" si="489"/>
        <v/>
      </c>
      <c r="V1855" s="133" t="str">
        <f t="shared" si="490"/>
        <v/>
      </c>
      <c r="W1855" s="133" t="str">
        <f t="shared" si="491"/>
        <v/>
      </c>
      <c r="X1855" s="134" t="str">
        <f t="shared" si="492"/>
        <v/>
      </c>
      <c r="Y1855" s="133" t="str">
        <f t="shared" si="493"/>
        <v/>
      </c>
      <c r="Z1855" s="135" t="str">
        <f t="shared" si="494"/>
        <v/>
      </c>
      <c r="AA1855" s="113"/>
      <c r="AB1855" s="113"/>
      <c r="AC1855" s="113"/>
      <c r="AD1855" s="113"/>
      <c r="AE1855" s="138"/>
      <c r="AF1855" s="138"/>
      <c r="AG1855" s="138"/>
      <c r="AH1855" s="113"/>
      <c r="AI1855" s="253" t="s">
        <v>5261</v>
      </c>
      <c r="AJ1855" s="234" t="s">
        <v>731</v>
      </c>
      <c r="AK1855" s="235">
        <v>0.04</v>
      </c>
      <c r="AL1855" s="254">
        <v>0</v>
      </c>
      <c r="AM1855" s="113" t="s">
        <v>2622</v>
      </c>
    </row>
    <row r="1856" spans="1:39" ht="12.75">
      <c r="A1856" s="114" t="str">
        <f t="shared" si="495"/>
        <v/>
      </c>
      <c r="B1856" s="115"/>
      <c r="C1856" s="116"/>
      <c r="D1856" s="116"/>
      <c r="E1856" s="146"/>
      <c r="F1856" s="146"/>
      <c r="G1856" s="147"/>
      <c r="H1856" s="117"/>
      <c r="I1856" s="118" t="str">
        <f t="shared" si="479"/>
        <v/>
      </c>
      <c r="J1856" s="119"/>
      <c r="K1856" s="120">
        <v>1</v>
      </c>
      <c r="L1856" s="121">
        <f t="shared" si="484"/>
        <v>0</v>
      </c>
      <c r="M1856" s="122" t="str">
        <f t="shared" si="480"/>
        <v/>
      </c>
      <c r="N1856" s="123" t="str">
        <f t="shared" si="481"/>
        <v/>
      </c>
      <c r="O1856" s="124" t="str">
        <f t="shared" si="485"/>
        <v/>
      </c>
      <c r="P1856" s="125" t="e">
        <f t="shared" si="482"/>
        <v>#N/A</v>
      </c>
      <c r="Q1856" s="126">
        <f t="shared" si="483"/>
        <v>0</v>
      </c>
      <c r="R1856" s="127">
        <f t="shared" si="486"/>
        <v>0</v>
      </c>
      <c r="S1856" s="132" t="str">
        <f t="shared" si="487"/>
        <v/>
      </c>
      <c r="T1856" s="133" t="str">
        <f t="shared" si="488"/>
        <v/>
      </c>
      <c r="U1856" s="133" t="str">
        <f t="shared" si="489"/>
        <v/>
      </c>
      <c r="V1856" s="133" t="str">
        <f t="shared" si="490"/>
        <v/>
      </c>
      <c r="W1856" s="133" t="str">
        <f t="shared" si="491"/>
        <v/>
      </c>
      <c r="X1856" s="134" t="str">
        <f t="shared" si="492"/>
        <v/>
      </c>
      <c r="Y1856" s="133" t="str">
        <f t="shared" si="493"/>
        <v/>
      </c>
      <c r="Z1856" s="135" t="str">
        <f t="shared" si="494"/>
        <v/>
      </c>
      <c r="AA1856" s="113"/>
      <c r="AB1856" s="113"/>
      <c r="AC1856" s="113"/>
      <c r="AD1856" s="113"/>
      <c r="AE1856" s="138"/>
      <c r="AF1856" s="138"/>
      <c r="AG1856" s="138"/>
      <c r="AH1856" s="113"/>
      <c r="AI1856" s="253" t="s">
        <v>5262</v>
      </c>
      <c r="AJ1856" s="234" t="s">
        <v>731</v>
      </c>
      <c r="AK1856" s="235">
        <v>0.04</v>
      </c>
      <c r="AL1856" s="254">
        <v>0</v>
      </c>
      <c r="AM1856" s="113" t="s">
        <v>2622</v>
      </c>
    </row>
    <row r="1857" spans="1:39" ht="12.75">
      <c r="A1857" s="114" t="str">
        <f t="shared" si="495"/>
        <v/>
      </c>
      <c r="B1857" s="115"/>
      <c r="C1857" s="116"/>
      <c r="D1857" s="116"/>
      <c r="E1857" s="146"/>
      <c r="F1857" s="146"/>
      <c r="G1857" s="147"/>
      <c r="H1857" s="117"/>
      <c r="I1857" s="118" t="str">
        <f t="shared" si="479"/>
        <v/>
      </c>
      <c r="J1857" s="119"/>
      <c r="K1857" s="120">
        <v>1</v>
      </c>
      <c r="L1857" s="121">
        <f t="shared" si="484"/>
        <v>0</v>
      </c>
      <c r="M1857" s="122" t="str">
        <f t="shared" si="480"/>
        <v/>
      </c>
      <c r="N1857" s="123" t="str">
        <f t="shared" si="481"/>
        <v/>
      </c>
      <c r="O1857" s="124" t="str">
        <f t="shared" si="485"/>
        <v/>
      </c>
      <c r="P1857" s="125" t="e">
        <f t="shared" si="482"/>
        <v>#N/A</v>
      </c>
      <c r="Q1857" s="126">
        <f t="shared" si="483"/>
        <v>0</v>
      </c>
      <c r="R1857" s="127">
        <f t="shared" si="486"/>
        <v>0</v>
      </c>
      <c r="S1857" s="132" t="str">
        <f t="shared" si="487"/>
        <v/>
      </c>
      <c r="T1857" s="133" t="str">
        <f t="shared" si="488"/>
        <v/>
      </c>
      <c r="U1857" s="133" t="str">
        <f t="shared" si="489"/>
        <v/>
      </c>
      <c r="V1857" s="133" t="str">
        <f t="shared" si="490"/>
        <v/>
      </c>
      <c r="W1857" s="133" t="str">
        <f t="shared" si="491"/>
        <v/>
      </c>
      <c r="X1857" s="134" t="str">
        <f t="shared" si="492"/>
        <v/>
      </c>
      <c r="Y1857" s="133" t="str">
        <f t="shared" si="493"/>
        <v/>
      </c>
      <c r="Z1857" s="135" t="str">
        <f t="shared" si="494"/>
        <v/>
      </c>
      <c r="AA1857" s="113"/>
      <c r="AB1857" s="113"/>
      <c r="AC1857" s="113"/>
      <c r="AD1857" s="113"/>
      <c r="AE1857" s="138"/>
      <c r="AF1857" s="138"/>
      <c r="AG1857" s="138"/>
      <c r="AH1857" s="113"/>
      <c r="AI1857" s="253" t="s">
        <v>1380</v>
      </c>
      <c r="AJ1857" s="234" t="s">
        <v>731</v>
      </c>
      <c r="AK1857" s="235">
        <v>0.04</v>
      </c>
      <c r="AL1857" s="254">
        <v>0</v>
      </c>
      <c r="AM1857" s="113" t="s">
        <v>2622</v>
      </c>
    </row>
    <row r="1858" spans="1:39" ht="12.75">
      <c r="A1858" s="114" t="str">
        <f t="shared" si="495"/>
        <v/>
      </c>
      <c r="B1858" s="115"/>
      <c r="C1858" s="116"/>
      <c r="D1858" s="116"/>
      <c r="E1858" s="146"/>
      <c r="F1858" s="146"/>
      <c r="G1858" s="147"/>
      <c r="H1858" s="117"/>
      <c r="I1858" s="118" t="str">
        <f t="shared" si="479"/>
        <v/>
      </c>
      <c r="J1858" s="119"/>
      <c r="K1858" s="120">
        <v>1</v>
      </c>
      <c r="L1858" s="121">
        <f t="shared" si="484"/>
        <v>0</v>
      </c>
      <c r="M1858" s="122" t="str">
        <f t="shared" si="480"/>
        <v/>
      </c>
      <c r="N1858" s="123" t="str">
        <f t="shared" si="481"/>
        <v/>
      </c>
      <c r="O1858" s="124" t="str">
        <f t="shared" si="485"/>
        <v/>
      </c>
      <c r="P1858" s="125" t="e">
        <f t="shared" si="482"/>
        <v>#N/A</v>
      </c>
      <c r="Q1858" s="126">
        <f t="shared" si="483"/>
        <v>0</v>
      </c>
      <c r="R1858" s="127">
        <f t="shared" si="486"/>
        <v>0</v>
      </c>
      <c r="S1858" s="132" t="str">
        <f t="shared" si="487"/>
        <v/>
      </c>
      <c r="T1858" s="133" t="str">
        <f t="shared" si="488"/>
        <v/>
      </c>
      <c r="U1858" s="133" t="str">
        <f t="shared" si="489"/>
        <v/>
      </c>
      <c r="V1858" s="133" t="str">
        <f t="shared" si="490"/>
        <v/>
      </c>
      <c r="W1858" s="133" t="str">
        <f t="shared" si="491"/>
        <v/>
      </c>
      <c r="X1858" s="134" t="str">
        <f t="shared" si="492"/>
        <v/>
      </c>
      <c r="Y1858" s="133" t="str">
        <f t="shared" si="493"/>
        <v/>
      </c>
      <c r="Z1858" s="135" t="str">
        <f t="shared" si="494"/>
        <v/>
      </c>
      <c r="AA1858" s="113"/>
      <c r="AB1858" s="113"/>
      <c r="AC1858" s="113"/>
      <c r="AD1858" s="113"/>
      <c r="AE1858" s="138"/>
      <c r="AF1858" s="138"/>
      <c r="AG1858" s="138"/>
      <c r="AH1858" s="113"/>
      <c r="AI1858" s="253" t="s">
        <v>1381</v>
      </c>
      <c r="AJ1858" s="234" t="s">
        <v>731</v>
      </c>
      <c r="AK1858" s="235">
        <v>0.04</v>
      </c>
      <c r="AL1858" s="254">
        <v>0</v>
      </c>
      <c r="AM1858" s="113" t="s">
        <v>2622</v>
      </c>
    </row>
    <row r="1859" spans="1:39" ht="12.75">
      <c r="A1859" s="114" t="str">
        <f t="shared" si="495"/>
        <v/>
      </c>
      <c r="B1859" s="115"/>
      <c r="C1859" s="116"/>
      <c r="D1859" s="116"/>
      <c r="E1859" s="146"/>
      <c r="F1859" s="146"/>
      <c r="G1859" s="147"/>
      <c r="H1859" s="117"/>
      <c r="I1859" s="118" t="str">
        <f t="shared" si="479"/>
        <v/>
      </c>
      <c r="J1859" s="119"/>
      <c r="K1859" s="120">
        <v>1</v>
      </c>
      <c r="L1859" s="121">
        <f t="shared" si="484"/>
        <v>0</v>
      </c>
      <c r="M1859" s="122" t="str">
        <f t="shared" si="480"/>
        <v/>
      </c>
      <c r="N1859" s="123" t="str">
        <f t="shared" si="481"/>
        <v/>
      </c>
      <c r="O1859" s="124" t="str">
        <f t="shared" si="485"/>
        <v/>
      </c>
      <c r="P1859" s="125" t="e">
        <f t="shared" si="482"/>
        <v>#N/A</v>
      </c>
      <c r="Q1859" s="126">
        <f t="shared" si="483"/>
        <v>0</v>
      </c>
      <c r="R1859" s="127">
        <f t="shared" si="486"/>
        <v>0</v>
      </c>
      <c r="S1859" s="132" t="str">
        <f t="shared" si="487"/>
        <v/>
      </c>
      <c r="T1859" s="133" t="str">
        <f t="shared" si="488"/>
        <v/>
      </c>
      <c r="U1859" s="133" t="str">
        <f t="shared" si="489"/>
        <v/>
      </c>
      <c r="V1859" s="133" t="str">
        <f t="shared" si="490"/>
        <v/>
      </c>
      <c r="W1859" s="133" t="str">
        <f t="shared" si="491"/>
        <v/>
      </c>
      <c r="X1859" s="134" t="str">
        <f t="shared" si="492"/>
        <v/>
      </c>
      <c r="Y1859" s="133" t="str">
        <f t="shared" si="493"/>
        <v/>
      </c>
      <c r="Z1859" s="135" t="str">
        <f t="shared" si="494"/>
        <v/>
      </c>
      <c r="AA1859" s="113"/>
      <c r="AB1859" s="113"/>
      <c r="AC1859" s="113"/>
      <c r="AD1859" s="113"/>
      <c r="AE1859" s="138"/>
      <c r="AF1859" s="138"/>
      <c r="AG1859" s="138"/>
      <c r="AH1859" s="113"/>
      <c r="AI1859" s="253" t="s">
        <v>6439</v>
      </c>
      <c r="AJ1859" s="234" t="s">
        <v>731</v>
      </c>
      <c r="AK1859" s="235">
        <v>0.04</v>
      </c>
      <c r="AL1859" s="254">
        <v>0</v>
      </c>
      <c r="AM1859" s="113" t="s">
        <v>2622</v>
      </c>
    </row>
    <row r="1860" spans="1:39" ht="12.75">
      <c r="A1860" s="114" t="str">
        <f t="shared" si="495"/>
        <v/>
      </c>
      <c r="B1860" s="115"/>
      <c r="C1860" s="116"/>
      <c r="D1860" s="116"/>
      <c r="E1860" s="146"/>
      <c r="F1860" s="146"/>
      <c r="G1860" s="147"/>
      <c r="H1860" s="117"/>
      <c r="I1860" s="118" t="str">
        <f t="shared" si="479"/>
        <v/>
      </c>
      <c r="J1860" s="119"/>
      <c r="K1860" s="120">
        <v>1</v>
      </c>
      <c r="L1860" s="121">
        <f t="shared" si="484"/>
        <v>0</v>
      </c>
      <c r="M1860" s="122" t="str">
        <f t="shared" si="480"/>
        <v/>
      </c>
      <c r="N1860" s="123" t="str">
        <f t="shared" si="481"/>
        <v/>
      </c>
      <c r="O1860" s="124" t="str">
        <f t="shared" si="485"/>
        <v/>
      </c>
      <c r="P1860" s="125" t="e">
        <f t="shared" si="482"/>
        <v>#N/A</v>
      </c>
      <c r="Q1860" s="126">
        <f t="shared" si="483"/>
        <v>0</v>
      </c>
      <c r="R1860" s="127">
        <f t="shared" si="486"/>
        <v>0</v>
      </c>
      <c r="S1860" s="132" t="str">
        <f t="shared" si="487"/>
        <v/>
      </c>
      <c r="T1860" s="133" t="str">
        <f t="shared" si="488"/>
        <v/>
      </c>
      <c r="U1860" s="133" t="str">
        <f t="shared" si="489"/>
        <v/>
      </c>
      <c r="V1860" s="133" t="str">
        <f t="shared" si="490"/>
        <v/>
      </c>
      <c r="W1860" s="133" t="str">
        <f t="shared" si="491"/>
        <v/>
      </c>
      <c r="X1860" s="134" t="str">
        <f t="shared" si="492"/>
        <v/>
      </c>
      <c r="Y1860" s="133" t="str">
        <f t="shared" si="493"/>
        <v/>
      </c>
      <c r="Z1860" s="135" t="str">
        <f t="shared" si="494"/>
        <v/>
      </c>
      <c r="AA1860" s="113"/>
      <c r="AB1860" s="113"/>
      <c r="AC1860" s="113"/>
      <c r="AD1860" s="113"/>
      <c r="AE1860" s="138"/>
      <c r="AF1860" s="138"/>
      <c r="AG1860" s="138"/>
      <c r="AH1860" s="113"/>
      <c r="AI1860" s="253" t="s">
        <v>6440</v>
      </c>
      <c r="AJ1860" s="234" t="s">
        <v>731</v>
      </c>
      <c r="AK1860" s="235">
        <v>0.04</v>
      </c>
      <c r="AL1860" s="254">
        <v>0</v>
      </c>
      <c r="AM1860" s="113" t="s">
        <v>2622</v>
      </c>
    </row>
    <row r="1861" spans="1:39" ht="12.75">
      <c r="A1861" s="114" t="str">
        <f t="shared" si="495"/>
        <v/>
      </c>
      <c r="B1861" s="115"/>
      <c r="C1861" s="116"/>
      <c r="D1861" s="116"/>
      <c r="E1861" s="146"/>
      <c r="F1861" s="146"/>
      <c r="G1861" s="147"/>
      <c r="H1861" s="117"/>
      <c r="I1861" s="118" t="str">
        <f t="shared" si="479"/>
        <v/>
      </c>
      <c r="J1861" s="119"/>
      <c r="K1861" s="120">
        <v>1</v>
      </c>
      <c r="L1861" s="121">
        <f t="shared" si="484"/>
        <v>0</v>
      </c>
      <c r="M1861" s="122" t="str">
        <f t="shared" si="480"/>
        <v/>
      </c>
      <c r="N1861" s="123" t="str">
        <f t="shared" si="481"/>
        <v/>
      </c>
      <c r="O1861" s="124" t="str">
        <f t="shared" si="485"/>
        <v/>
      </c>
      <c r="P1861" s="125" t="e">
        <f t="shared" si="482"/>
        <v>#N/A</v>
      </c>
      <c r="Q1861" s="126">
        <f t="shared" si="483"/>
        <v>0</v>
      </c>
      <c r="R1861" s="127">
        <f t="shared" si="486"/>
        <v>0</v>
      </c>
      <c r="S1861" s="132" t="str">
        <f t="shared" si="487"/>
        <v/>
      </c>
      <c r="T1861" s="133" t="str">
        <f t="shared" si="488"/>
        <v/>
      </c>
      <c r="U1861" s="133" t="str">
        <f t="shared" si="489"/>
        <v/>
      </c>
      <c r="V1861" s="133" t="str">
        <f t="shared" si="490"/>
        <v/>
      </c>
      <c r="W1861" s="133" t="str">
        <f t="shared" si="491"/>
        <v/>
      </c>
      <c r="X1861" s="134" t="str">
        <f t="shared" si="492"/>
        <v/>
      </c>
      <c r="Y1861" s="133" t="str">
        <f t="shared" si="493"/>
        <v/>
      </c>
      <c r="Z1861" s="135" t="str">
        <f t="shared" si="494"/>
        <v/>
      </c>
      <c r="AA1861" s="113"/>
      <c r="AB1861" s="113"/>
      <c r="AC1861" s="113"/>
      <c r="AD1861" s="113"/>
      <c r="AE1861" s="138"/>
      <c r="AF1861" s="138"/>
      <c r="AG1861" s="138"/>
      <c r="AH1861" s="113"/>
      <c r="AI1861" s="253" t="s">
        <v>1382</v>
      </c>
      <c r="AJ1861" s="234" t="s">
        <v>731</v>
      </c>
      <c r="AK1861" s="235">
        <v>0.04</v>
      </c>
      <c r="AL1861" s="254">
        <v>0</v>
      </c>
      <c r="AM1861" s="113" t="s">
        <v>2622</v>
      </c>
    </row>
    <row r="1862" spans="1:39" ht="12.75">
      <c r="A1862" s="114" t="str">
        <f t="shared" si="495"/>
        <v/>
      </c>
      <c r="B1862" s="115"/>
      <c r="C1862" s="116"/>
      <c r="D1862" s="116"/>
      <c r="E1862" s="146"/>
      <c r="F1862" s="146"/>
      <c r="G1862" s="147"/>
      <c r="H1862" s="117"/>
      <c r="I1862" s="118" t="str">
        <f t="shared" si="479"/>
        <v/>
      </c>
      <c r="J1862" s="119"/>
      <c r="K1862" s="120">
        <v>1</v>
      </c>
      <c r="L1862" s="121">
        <f t="shared" si="484"/>
        <v>0</v>
      </c>
      <c r="M1862" s="122" t="str">
        <f t="shared" si="480"/>
        <v/>
      </c>
      <c r="N1862" s="123" t="str">
        <f t="shared" si="481"/>
        <v/>
      </c>
      <c r="O1862" s="124" t="str">
        <f t="shared" si="485"/>
        <v/>
      </c>
      <c r="P1862" s="125" t="e">
        <f t="shared" si="482"/>
        <v>#N/A</v>
      </c>
      <c r="Q1862" s="126">
        <f t="shared" si="483"/>
        <v>0</v>
      </c>
      <c r="R1862" s="127">
        <f t="shared" si="486"/>
        <v>0</v>
      </c>
      <c r="S1862" s="132" t="str">
        <f t="shared" si="487"/>
        <v/>
      </c>
      <c r="T1862" s="133" t="str">
        <f t="shared" si="488"/>
        <v/>
      </c>
      <c r="U1862" s="133" t="str">
        <f t="shared" si="489"/>
        <v/>
      </c>
      <c r="V1862" s="133" t="str">
        <f t="shared" si="490"/>
        <v/>
      </c>
      <c r="W1862" s="133" t="str">
        <f t="shared" si="491"/>
        <v/>
      </c>
      <c r="X1862" s="134" t="str">
        <f t="shared" si="492"/>
        <v/>
      </c>
      <c r="Y1862" s="133" t="str">
        <f t="shared" si="493"/>
        <v/>
      </c>
      <c r="Z1862" s="135" t="str">
        <f t="shared" si="494"/>
        <v/>
      </c>
      <c r="AA1862" s="113"/>
      <c r="AB1862" s="113"/>
      <c r="AC1862" s="113"/>
      <c r="AD1862" s="113"/>
      <c r="AE1862" s="138"/>
      <c r="AF1862" s="138"/>
      <c r="AG1862" s="138"/>
      <c r="AH1862" s="113"/>
      <c r="AI1862" s="253" t="s">
        <v>6441</v>
      </c>
      <c r="AJ1862" s="234" t="s">
        <v>731</v>
      </c>
      <c r="AK1862" s="235">
        <v>0.04</v>
      </c>
      <c r="AL1862" s="254">
        <v>0</v>
      </c>
      <c r="AM1862" s="113" t="s">
        <v>2622</v>
      </c>
    </row>
    <row r="1863" spans="1:39" ht="12.75">
      <c r="A1863" s="114" t="str">
        <f t="shared" si="495"/>
        <v/>
      </c>
      <c r="B1863" s="115"/>
      <c r="C1863" s="116"/>
      <c r="D1863" s="116"/>
      <c r="E1863" s="146"/>
      <c r="F1863" s="146"/>
      <c r="G1863" s="147"/>
      <c r="H1863" s="117"/>
      <c r="I1863" s="118" t="str">
        <f t="shared" si="479"/>
        <v/>
      </c>
      <c r="J1863" s="119"/>
      <c r="K1863" s="120">
        <v>1</v>
      </c>
      <c r="L1863" s="121">
        <f t="shared" si="484"/>
        <v>0</v>
      </c>
      <c r="M1863" s="122" t="str">
        <f t="shared" si="480"/>
        <v/>
      </c>
      <c r="N1863" s="123" t="str">
        <f t="shared" si="481"/>
        <v/>
      </c>
      <c r="O1863" s="124" t="str">
        <f t="shared" si="485"/>
        <v/>
      </c>
      <c r="P1863" s="125" t="e">
        <f t="shared" si="482"/>
        <v>#N/A</v>
      </c>
      <c r="Q1863" s="126">
        <f t="shared" si="483"/>
        <v>0</v>
      </c>
      <c r="R1863" s="127">
        <f t="shared" si="486"/>
        <v>0</v>
      </c>
      <c r="S1863" s="132" t="str">
        <f t="shared" si="487"/>
        <v/>
      </c>
      <c r="T1863" s="133" t="str">
        <f t="shared" si="488"/>
        <v/>
      </c>
      <c r="U1863" s="133" t="str">
        <f t="shared" si="489"/>
        <v/>
      </c>
      <c r="V1863" s="133" t="str">
        <f t="shared" si="490"/>
        <v/>
      </c>
      <c r="W1863" s="133" t="str">
        <f t="shared" si="491"/>
        <v/>
      </c>
      <c r="X1863" s="134" t="str">
        <f t="shared" si="492"/>
        <v/>
      </c>
      <c r="Y1863" s="133" t="str">
        <f t="shared" si="493"/>
        <v/>
      </c>
      <c r="Z1863" s="135" t="str">
        <f t="shared" si="494"/>
        <v/>
      </c>
      <c r="AA1863" s="113"/>
      <c r="AB1863" s="113"/>
      <c r="AC1863" s="113"/>
      <c r="AD1863" s="113"/>
      <c r="AE1863" s="138"/>
      <c r="AF1863" s="138"/>
      <c r="AG1863" s="138"/>
      <c r="AH1863" s="113"/>
      <c r="AI1863" s="253" t="s">
        <v>6442</v>
      </c>
      <c r="AJ1863" s="234" t="s">
        <v>731</v>
      </c>
      <c r="AK1863" s="235">
        <v>0.04</v>
      </c>
      <c r="AL1863" s="254">
        <v>0</v>
      </c>
      <c r="AM1863" s="113" t="s">
        <v>2622</v>
      </c>
    </row>
    <row r="1864" spans="1:39" ht="12.75">
      <c r="A1864" s="114" t="str">
        <f t="shared" si="495"/>
        <v/>
      </c>
      <c r="B1864" s="115"/>
      <c r="C1864" s="116"/>
      <c r="D1864" s="116"/>
      <c r="E1864" s="146"/>
      <c r="F1864" s="146"/>
      <c r="G1864" s="147"/>
      <c r="H1864" s="117"/>
      <c r="I1864" s="118" t="str">
        <f t="shared" si="479"/>
        <v/>
      </c>
      <c r="J1864" s="119"/>
      <c r="K1864" s="120">
        <v>1</v>
      </c>
      <c r="L1864" s="121">
        <f t="shared" si="484"/>
        <v>0</v>
      </c>
      <c r="M1864" s="122" t="str">
        <f t="shared" si="480"/>
        <v/>
      </c>
      <c r="N1864" s="123" t="str">
        <f t="shared" si="481"/>
        <v/>
      </c>
      <c r="O1864" s="124" t="str">
        <f t="shared" si="485"/>
        <v/>
      </c>
      <c r="P1864" s="125" t="e">
        <f t="shared" si="482"/>
        <v>#N/A</v>
      </c>
      <c r="Q1864" s="126">
        <f t="shared" si="483"/>
        <v>0</v>
      </c>
      <c r="R1864" s="127">
        <f t="shared" si="486"/>
        <v>0</v>
      </c>
      <c r="S1864" s="132" t="str">
        <f t="shared" si="487"/>
        <v/>
      </c>
      <c r="T1864" s="133" t="str">
        <f t="shared" si="488"/>
        <v/>
      </c>
      <c r="U1864" s="133" t="str">
        <f t="shared" si="489"/>
        <v/>
      </c>
      <c r="V1864" s="133" t="str">
        <f t="shared" si="490"/>
        <v/>
      </c>
      <c r="W1864" s="133" t="str">
        <f t="shared" si="491"/>
        <v/>
      </c>
      <c r="X1864" s="134" t="str">
        <f t="shared" si="492"/>
        <v/>
      </c>
      <c r="Y1864" s="133" t="str">
        <f t="shared" si="493"/>
        <v/>
      </c>
      <c r="Z1864" s="135" t="str">
        <f t="shared" si="494"/>
        <v/>
      </c>
      <c r="AA1864" s="113"/>
      <c r="AB1864" s="113"/>
      <c r="AC1864" s="113"/>
      <c r="AD1864" s="113"/>
      <c r="AE1864" s="138"/>
      <c r="AF1864" s="138"/>
      <c r="AG1864" s="138"/>
      <c r="AH1864" s="113"/>
      <c r="AI1864" s="253" t="s">
        <v>1383</v>
      </c>
      <c r="AJ1864" s="234" t="s">
        <v>731</v>
      </c>
      <c r="AK1864" s="235">
        <v>0.04</v>
      </c>
      <c r="AL1864" s="254">
        <v>0</v>
      </c>
      <c r="AM1864" s="113" t="s">
        <v>2622</v>
      </c>
    </row>
    <row r="1865" spans="1:39" ht="12.75">
      <c r="A1865" s="114" t="str">
        <f t="shared" si="495"/>
        <v/>
      </c>
      <c r="B1865" s="115"/>
      <c r="C1865" s="116"/>
      <c r="D1865" s="116"/>
      <c r="E1865" s="146"/>
      <c r="F1865" s="146"/>
      <c r="G1865" s="147"/>
      <c r="H1865" s="117"/>
      <c r="I1865" s="118" t="str">
        <f t="shared" si="479"/>
        <v/>
      </c>
      <c r="J1865" s="119"/>
      <c r="K1865" s="120">
        <v>1</v>
      </c>
      <c r="L1865" s="121">
        <f t="shared" si="484"/>
        <v>0</v>
      </c>
      <c r="M1865" s="122" t="str">
        <f t="shared" si="480"/>
        <v/>
      </c>
      <c r="N1865" s="123" t="str">
        <f t="shared" si="481"/>
        <v/>
      </c>
      <c r="O1865" s="124" t="str">
        <f t="shared" si="485"/>
        <v/>
      </c>
      <c r="P1865" s="125" t="e">
        <f t="shared" si="482"/>
        <v>#N/A</v>
      </c>
      <c r="Q1865" s="126">
        <f t="shared" si="483"/>
        <v>0</v>
      </c>
      <c r="R1865" s="127">
        <f t="shared" si="486"/>
        <v>0</v>
      </c>
      <c r="S1865" s="132" t="str">
        <f t="shared" si="487"/>
        <v/>
      </c>
      <c r="T1865" s="133" t="str">
        <f t="shared" si="488"/>
        <v/>
      </c>
      <c r="U1865" s="133" t="str">
        <f t="shared" si="489"/>
        <v/>
      </c>
      <c r="V1865" s="133" t="str">
        <f t="shared" si="490"/>
        <v/>
      </c>
      <c r="W1865" s="133" t="str">
        <f t="shared" si="491"/>
        <v/>
      </c>
      <c r="X1865" s="134" t="str">
        <f t="shared" si="492"/>
        <v/>
      </c>
      <c r="Y1865" s="133" t="str">
        <f t="shared" si="493"/>
        <v/>
      </c>
      <c r="Z1865" s="135" t="str">
        <f t="shared" si="494"/>
        <v/>
      </c>
      <c r="AA1865" s="113"/>
      <c r="AB1865" s="113"/>
      <c r="AC1865" s="113"/>
      <c r="AD1865" s="113"/>
      <c r="AE1865" s="138"/>
      <c r="AF1865" s="138"/>
      <c r="AG1865" s="138"/>
      <c r="AH1865" s="113"/>
      <c r="AI1865" s="253" t="s">
        <v>1384</v>
      </c>
      <c r="AJ1865" s="234" t="s">
        <v>731</v>
      </c>
      <c r="AK1865" s="235">
        <v>0.04</v>
      </c>
      <c r="AL1865" s="254">
        <v>0</v>
      </c>
      <c r="AM1865" s="113" t="s">
        <v>2622</v>
      </c>
    </row>
    <row r="1866" spans="1:39" ht="12.75">
      <c r="A1866" s="114" t="str">
        <f t="shared" si="495"/>
        <v/>
      </c>
      <c r="B1866" s="115"/>
      <c r="C1866" s="116"/>
      <c r="D1866" s="116"/>
      <c r="E1866" s="146"/>
      <c r="F1866" s="146"/>
      <c r="G1866" s="147"/>
      <c r="H1866" s="117"/>
      <c r="I1866" s="118" t="str">
        <f t="shared" si="479"/>
        <v/>
      </c>
      <c r="J1866" s="119"/>
      <c r="K1866" s="120">
        <v>1</v>
      </c>
      <c r="L1866" s="121">
        <f t="shared" si="484"/>
        <v>0</v>
      </c>
      <c r="M1866" s="122" t="str">
        <f t="shared" si="480"/>
        <v/>
      </c>
      <c r="N1866" s="123" t="str">
        <f t="shared" si="481"/>
        <v/>
      </c>
      <c r="O1866" s="124" t="str">
        <f t="shared" si="485"/>
        <v/>
      </c>
      <c r="P1866" s="125" t="e">
        <f t="shared" si="482"/>
        <v>#N/A</v>
      </c>
      <c r="Q1866" s="126">
        <f t="shared" si="483"/>
        <v>0</v>
      </c>
      <c r="R1866" s="127">
        <f t="shared" si="486"/>
        <v>0</v>
      </c>
      <c r="S1866" s="132" t="str">
        <f t="shared" si="487"/>
        <v/>
      </c>
      <c r="T1866" s="133" t="str">
        <f t="shared" si="488"/>
        <v/>
      </c>
      <c r="U1866" s="133" t="str">
        <f t="shared" si="489"/>
        <v/>
      </c>
      <c r="V1866" s="133" t="str">
        <f t="shared" si="490"/>
        <v/>
      </c>
      <c r="W1866" s="133" t="str">
        <f t="shared" si="491"/>
        <v/>
      </c>
      <c r="X1866" s="134" t="str">
        <f t="shared" si="492"/>
        <v/>
      </c>
      <c r="Y1866" s="133" t="str">
        <f t="shared" si="493"/>
        <v/>
      </c>
      <c r="Z1866" s="135" t="str">
        <f t="shared" si="494"/>
        <v/>
      </c>
      <c r="AA1866" s="113"/>
      <c r="AB1866" s="113"/>
      <c r="AC1866" s="113"/>
      <c r="AD1866" s="113"/>
      <c r="AE1866" s="138"/>
      <c r="AF1866" s="138"/>
      <c r="AG1866" s="138"/>
      <c r="AH1866" s="113"/>
      <c r="AI1866" s="253" t="s">
        <v>1385</v>
      </c>
      <c r="AJ1866" s="234" t="s">
        <v>731</v>
      </c>
      <c r="AK1866" s="235">
        <v>0.04</v>
      </c>
      <c r="AL1866" s="254">
        <v>0</v>
      </c>
      <c r="AM1866" s="113" t="s">
        <v>2622</v>
      </c>
    </row>
    <row r="1867" spans="1:39" ht="12.75">
      <c r="A1867" s="114" t="str">
        <f t="shared" si="495"/>
        <v/>
      </c>
      <c r="B1867" s="115"/>
      <c r="C1867" s="116"/>
      <c r="D1867" s="116"/>
      <c r="E1867" s="146"/>
      <c r="F1867" s="146"/>
      <c r="G1867" s="147"/>
      <c r="H1867" s="117"/>
      <c r="I1867" s="118" t="str">
        <f t="shared" si="479"/>
        <v/>
      </c>
      <c r="J1867" s="119"/>
      <c r="K1867" s="120">
        <v>1</v>
      </c>
      <c r="L1867" s="121">
        <f t="shared" si="484"/>
        <v>0</v>
      </c>
      <c r="M1867" s="122" t="str">
        <f t="shared" si="480"/>
        <v/>
      </c>
      <c r="N1867" s="123" t="str">
        <f t="shared" si="481"/>
        <v/>
      </c>
      <c r="O1867" s="124" t="str">
        <f t="shared" si="485"/>
        <v/>
      </c>
      <c r="P1867" s="125" t="e">
        <f t="shared" si="482"/>
        <v>#N/A</v>
      </c>
      <c r="Q1867" s="126">
        <f t="shared" si="483"/>
        <v>0</v>
      </c>
      <c r="R1867" s="127">
        <f t="shared" si="486"/>
        <v>0</v>
      </c>
      <c r="S1867" s="132" t="str">
        <f t="shared" si="487"/>
        <v/>
      </c>
      <c r="T1867" s="133" t="str">
        <f t="shared" si="488"/>
        <v/>
      </c>
      <c r="U1867" s="133" t="str">
        <f t="shared" si="489"/>
        <v/>
      </c>
      <c r="V1867" s="133" t="str">
        <f t="shared" si="490"/>
        <v/>
      </c>
      <c r="W1867" s="133" t="str">
        <f t="shared" si="491"/>
        <v/>
      </c>
      <c r="X1867" s="134" t="str">
        <f t="shared" si="492"/>
        <v/>
      </c>
      <c r="Y1867" s="133" t="str">
        <f t="shared" si="493"/>
        <v/>
      </c>
      <c r="Z1867" s="135" t="str">
        <f t="shared" si="494"/>
        <v/>
      </c>
      <c r="AA1867" s="113"/>
      <c r="AB1867" s="113"/>
      <c r="AC1867" s="113"/>
      <c r="AD1867" s="113"/>
      <c r="AE1867" s="138"/>
      <c r="AF1867" s="138"/>
      <c r="AG1867" s="138"/>
      <c r="AH1867" s="113"/>
      <c r="AI1867" s="253" t="s">
        <v>5263</v>
      </c>
      <c r="AJ1867" s="234" t="s">
        <v>731</v>
      </c>
      <c r="AK1867" s="235">
        <v>0.04</v>
      </c>
      <c r="AL1867" s="254">
        <v>0</v>
      </c>
      <c r="AM1867" s="113" t="s">
        <v>2622</v>
      </c>
    </row>
    <row r="1868" spans="1:39" ht="12.75">
      <c r="A1868" s="114" t="str">
        <f t="shared" si="495"/>
        <v/>
      </c>
      <c r="B1868" s="115"/>
      <c r="C1868" s="116"/>
      <c r="D1868" s="116"/>
      <c r="E1868" s="146"/>
      <c r="F1868" s="146"/>
      <c r="G1868" s="147"/>
      <c r="H1868" s="117"/>
      <c r="I1868" s="118" t="str">
        <f t="shared" ref="I1868:I1931" si="496">IF(ISNA($P1868="TRUE"),"",VLOOKUP($G1868,$AI$14:$AL$5997,2,FALSE))</f>
        <v/>
      </c>
      <c r="J1868" s="119"/>
      <c r="K1868" s="120">
        <v>1</v>
      </c>
      <c r="L1868" s="121">
        <f t="shared" si="484"/>
        <v>0</v>
      </c>
      <c r="M1868" s="122" t="str">
        <f t="shared" ref="M1868:M1931" si="497">IF(ISNA($P1868="TRUE"),"",VLOOKUP($G1868,$AI$14:$AL$5997,3,FALSE))</f>
        <v/>
      </c>
      <c r="N1868" s="123" t="str">
        <f t="shared" ref="N1868:N1931" si="498">IF(ISNA($P1868="TRUE"),"",VLOOKUP($G1868,$AI$14:$AL$5997,4,FALSE))</f>
        <v/>
      </c>
      <c r="O1868" s="124" t="str">
        <f t="shared" si="485"/>
        <v/>
      </c>
      <c r="P1868" s="125" t="e">
        <f t="shared" ref="P1868:P1931" si="499">VLOOKUP(G1868,$AI$14:$AM$5998,5,FALSE)</f>
        <v>#N/A</v>
      </c>
      <c r="Q1868" s="126">
        <f t="shared" ref="Q1868:Q1931" si="500">IF(ISNUMBER(H1868),+N1868*H1868,0)</f>
        <v>0</v>
      </c>
      <c r="R1868" s="127">
        <f t="shared" si="486"/>
        <v>0</v>
      </c>
      <c r="S1868" s="132" t="str">
        <f t="shared" si="487"/>
        <v/>
      </c>
      <c r="T1868" s="133" t="str">
        <f t="shared" si="488"/>
        <v/>
      </c>
      <c r="U1868" s="133" t="str">
        <f t="shared" si="489"/>
        <v/>
      </c>
      <c r="V1868" s="133" t="str">
        <f t="shared" si="490"/>
        <v/>
      </c>
      <c r="W1868" s="133" t="str">
        <f t="shared" si="491"/>
        <v/>
      </c>
      <c r="X1868" s="134" t="str">
        <f t="shared" si="492"/>
        <v/>
      </c>
      <c r="Y1868" s="133" t="str">
        <f t="shared" si="493"/>
        <v/>
      </c>
      <c r="Z1868" s="135" t="str">
        <f t="shared" si="494"/>
        <v/>
      </c>
      <c r="AA1868" s="113"/>
      <c r="AB1868" s="113"/>
      <c r="AC1868" s="113"/>
      <c r="AD1868" s="113"/>
      <c r="AE1868" s="138"/>
      <c r="AF1868" s="138"/>
      <c r="AG1868" s="138"/>
      <c r="AH1868" s="113"/>
      <c r="AI1868" s="253" t="s">
        <v>5264</v>
      </c>
      <c r="AJ1868" s="234" t="s">
        <v>731</v>
      </c>
      <c r="AK1868" s="235">
        <v>0.04</v>
      </c>
      <c r="AL1868" s="254">
        <v>0</v>
      </c>
      <c r="AM1868" s="113" t="s">
        <v>2622</v>
      </c>
    </row>
    <row r="1869" spans="1:39" ht="12.75">
      <c r="A1869" s="114" t="str">
        <f t="shared" si="495"/>
        <v/>
      </c>
      <c r="B1869" s="115"/>
      <c r="C1869" s="116"/>
      <c r="D1869" s="116"/>
      <c r="E1869" s="146"/>
      <c r="F1869" s="146"/>
      <c r="G1869" s="147"/>
      <c r="H1869" s="117"/>
      <c r="I1869" s="118" t="str">
        <f t="shared" si="496"/>
        <v/>
      </c>
      <c r="J1869" s="119"/>
      <c r="K1869" s="120">
        <v>1</v>
      </c>
      <c r="L1869" s="121">
        <f t="shared" ref="L1869:L1932" si="501">IF(ISNUMBER(J1869),+J1869*$J$6*K1869,0)</f>
        <v>0</v>
      </c>
      <c r="M1869" s="122" t="str">
        <f t="shared" si="497"/>
        <v/>
      </c>
      <c r="N1869" s="123" t="str">
        <f t="shared" si="498"/>
        <v/>
      </c>
      <c r="O1869" s="124" t="str">
        <f t="shared" ref="O1869:O1932" si="502">IF(ISNA(P1869="TRUE"),"",ROUND((L1869*M1869+Q1869)*R1869,2))</f>
        <v/>
      </c>
      <c r="P1869" s="125" t="e">
        <f t="shared" si="499"/>
        <v>#N/A</v>
      </c>
      <c r="Q1869" s="126">
        <f t="shared" si="500"/>
        <v>0</v>
      </c>
      <c r="R1869" s="127">
        <f t="shared" ref="R1869:R1932" si="503">IF(B1869="N",1,0)</f>
        <v>0</v>
      </c>
      <c r="S1869" s="132" t="str">
        <f t="shared" ref="S1869:S1932" si="504">IF(ISNA(P1869)=FALSE,IF(ISNA(VLOOKUP(B1869,AA$14:AA$31,1,FALSE))=TRUE,"X",""),"")</f>
        <v/>
      </c>
      <c r="T1869" s="133" t="str">
        <f t="shared" ref="T1869:T1932" si="505">IF(ISNA(P1869)=FALSE,IF(ISNA(VLOOKUP(C1869,$AE$14:$AE$240,1,FALSE)=TRUE),"X",""),"")</f>
        <v/>
      </c>
      <c r="U1869" s="133" t="str">
        <f t="shared" ref="U1869:U1932" si="506">IF(ISNA(P1869)=FALSE,IF(ISNA(VLOOKUP(D1869,$AE$14:$AE$240,1,FALSE)=TRUE),"X",""),"")</f>
        <v/>
      </c>
      <c r="V1869" s="133" t="str">
        <f t="shared" ref="V1869:V1932" si="507">IF(ISNA(P1869)=FALSE,IF(ISTEXT(E1869)=FALSE,"X",""),"")</f>
        <v/>
      </c>
      <c r="W1869" s="133" t="str">
        <f t="shared" ref="W1869:W1932" si="508">IF(ISNA(P1869)=FALSE,IF(ISTEXT(F1869)=FALSE,"X",""),"")</f>
        <v/>
      </c>
      <c r="X1869" s="134" t="str">
        <f t="shared" ref="X1869:X1932" si="509">IF(ISNUMBER(J1869)=TRUE,IF(ISNA(VLOOKUP(G1869,AI$14:AI$5997,1,FALSE)=TRUE),"X",""),"")</f>
        <v/>
      </c>
      <c r="Y1869" s="133" t="str">
        <f t="shared" ref="Y1869:Y1932" si="510">IF(ISNA(P1869)=FALSE,IF(I1869="..",IF(LEN(H1869)&gt;0,"X",""),IF(H1869&lt;0.00001,"X","")),"")</f>
        <v/>
      </c>
      <c r="Z1869" s="135" t="str">
        <f t="shared" ref="Z1869:Z1932" si="511">IF(ISNA(P1869)=TRUE,"",IF(L1869&gt;=0.0001,"","X"))</f>
        <v/>
      </c>
      <c r="AA1869" s="113"/>
      <c r="AB1869" s="113"/>
      <c r="AC1869" s="113"/>
      <c r="AD1869" s="113"/>
      <c r="AE1869" s="138"/>
      <c r="AF1869" s="138"/>
      <c r="AG1869" s="138"/>
      <c r="AH1869" s="113"/>
      <c r="AI1869" s="253" t="s">
        <v>5265</v>
      </c>
      <c r="AJ1869" s="234" t="s">
        <v>731</v>
      </c>
      <c r="AK1869" s="235">
        <v>0.04</v>
      </c>
      <c r="AL1869" s="254">
        <v>0</v>
      </c>
      <c r="AM1869" s="113" t="s">
        <v>2622</v>
      </c>
    </row>
    <row r="1870" spans="1:39" ht="12.75">
      <c r="A1870" s="114" t="str">
        <f t="shared" ref="A1870:A1933" si="512">IF(ISNA($P1870)=TRUE,"",A1869+1)</f>
        <v/>
      </c>
      <c r="B1870" s="115"/>
      <c r="C1870" s="116"/>
      <c r="D1870" s="116"/>
      <c r="E1870" s="146"/>
      <c r="F1870" s="146"/>
      <c r="G1870" s="147"/>
      <c r="H1870" s="117"/>
      <c r="I1870" s="118" t="str">
        <f t="shared" si="496"/>
        <v/>
      </c>
      <c r="J1870" s="119"/>
      <c r="K1870" s="120">
        <v>1</v>
      </c>
      <c r="L1870" s="121">
        <f t="shared" si="501"/>
        <v>0</v>
      </c>
      <c r="M1870" s="122" t="str">
        <f t="shared" si="497"/>
        <v/>
      </c>
      <c r="N1870" s="123" t="str">
        <f t="shared" si="498"/>
        <v/>
      </c>
      <c r="O1870" s="124" t="str">
        <f t="shared" si="502"/>
        <v/>
      </c>
      <c r="P1870" s="125" t="e">
        <f t="shared" si="499"/>
        <v>#N/A</v>
      </c>
      <c r="Q1870" s="126">
        <f t="shared" si="500"/>
        <v>0</v>
      </c>
      <c r="R1870" s="127">
        <f t="shared" si="503"/>
        <v>0</v>
      </c>
      <c r="S1870" s="132" t="str">
        <f t="shared" si="504"/>
        <v/>
      </c>
      <c r="T1870" s="133" t="str">
        <f t="shared" si="505"/>
        <v/>
      </c>
      <c r="U1870" s="133" t="str">
        <f t="shared" si="506"/>
        <v/>
      </c>
      <c r="V1870" s="133" t="str">
        <f t="shared" si="507"/>
        <v/>
      </c>
      <c r="W1870" s="133" t="str">
        <f t="shared" si="508"/>
        <v/>
      </c>
      <c r="X1870" s="134" t="str">
        <f t="shared" si="509"/>
        <v/>
      </c>
      <c r="Y1870" s="133" t="str">
        <f t="shared" si="510"/>
        <v/>
      </c>
      <c r="Z1870" s="135" t="str">
        <f t="shared" si="511"/>
        <v/>
      </c>
      <c r="AA1870" s="113"/>
      <c r="AB1870" s="113"/>
      <c r="AC1870" s="113"/>
      <c r="AD1870" s="113"/>
      <c r="AE1870" s="138"/>
      <c r="AF1870" s="138"/>
      <c r="AG1870" s="138"/>
      <c r="AH1870" s="113"/>
      <c r="AI1870" s="253" t="s">
        <v>5266</v>
      </c>
      <c r="AJ1870" s="234" t="s">
        <v>731</v>
      </c>
      <c r="AK1870" s="235">
        <v>0.04</v>
      </c>
      <c r="AL1870" s="254">
        <v>0</v>
      </c>
      <c r="AM1870" s="113" t="s">
        <v>2622</v>
      </c>
    </row>
    <row r="1871" spans="1:39" ht="12.75">
      <c r="A1871" s="114" t="str">
        <f t="shared" si="512"/>
        <v/>
      </c>
      <c r="B1871" s="115"/>
      <c r="C1871" s="116"/>
      <c r="D1871" s="116"/>
      <c r="E1871" s="146"/>
      <c r="F1871" s="146"/>
      <c r="G1871" s="147"/>
      <c r="H1871" s="117"/>
      <c r="I1871" s="118" t="str">
        <f t="shared" si="496"/>
        <v/>
      </c>
      <c r="J1871" s="119"/>
      <c r="K1871" s="120">
        <v>1</v>
      </c>
      <c r="L1871" s="121">
        <f t="shared" si="501"/>
        <v>0</v>
      </c>
      <c r="M1871" s="122" t="str">
        <f t="shared" si="497"/>
        <v/>
      </c>
      <c r="N1871" s="123" t="str">
        <f t="shared" si="498"/>
        <v/>
      </c>
      <c r="O1871" s="124" t="str">
        <f t="shared" si="502"/>
        <v/>
      </c>
      <c r="P1871" s="125" t="e">
        <f t="shared" si="499"/>
        <v>#N/A</v>
      </c>
      <c r="Q1871" s="126">
        <f t="shared" si="500"/>
        <v>0</v>
      </c>
      <c r="R1871" s="127">
        <f t="shared" si="503"/>
        <v>0</v>
      </c>
      <c r="S1871" s="132" t="str">
        <f t="shared" si="504"/>
        <v/>
      </c>
      <c r="T1871" s="133" t="str">
        <f t="shared" si="505"/>
        <v/>
      </c>
      <c r="U1871" s="133" t="str">
        <f t="shared" si="506"/>
        <v/>
      </c>
      <c r="V1871" s="133" t="str">
        <f t="shared" si="507"/>
        <v/>
      </c>
      <c r="W1871" s="133" t="str">
        <f t="shared" si="508"/>
        <v/>
      </c>
      <c r="X1871" s="134" t="str">
        <f t="shared" si="509"/>
        <v/>
      </c>
      <c r="Y1871" s="133" t="str">
        <f t="shared" si="510"/>
        <v/>
      </c>
      <c r="Z1871" s="135" t="str">
        <f t="shared" si="511"/>
        <v/>
      </c>
      <c r="AA1871" s="113"/>
      <c r="AB1871" s="113"/>
      <c r="AC1871" s="113"/>
      <c r="AD1871" s="113"/>
      <c r="AE1871" s="138"/>
      <c r="AF1871" s="138"/>
      <c r="AG1871" s="138"/>
      <c r="AH1871" s="113"/>
      <c r="AI1871" s="253" t="s">
        <v>5267</v>
      </c>
      <c r="AJ1871" s="234" t="s">
        <v>731</v>
      </c>
      <c r="AK1871" s="235">
        <v>0.04</v>
      </c>
      <c r="AL1871" s="254">
        <v>0</v>
      </c>
      <c r="AM1871" s="113" t="s">
        <v>2622</v>
      </c>
    </row>
    <row r="1872" spans="1:39" ht="12.75">
      <c r="A1872" s="114" t="str">
        <f t="shared" si="512"/>
        <v/>
      </c>
      <c r="B1872" s="115"/>
      <c r="C1872" s="116"/>
      <c r="D1872" s="116"/>
      <c r="E1872" s="146"/>
      <c r="F1872" s="146"/>
      <c r="G1872" s="147"/>
      <c r="H1872" s="117"/>
      <c r="I1872" s="118" t="str">
        <f t="shared" si="496"/>
        <v/>
      </c>
      <c r="J1872" s="119"/>
      <c r="K1872" s="120">
        <v>1</v>
      </c>
      <c r="L1872" s="121">
        <f t="shared" si="501"/>
        <v>0</v>
      </c>
      <c r="M1872" s="122" t="str">
        <f t="shared" si="497"/>
        <v/>
      </c>
      <c r="N1872" s="123" t="str">
        <f t="shared" si="498"/>
        <v/>
      </c>
      <c r="O1872" s="124" t="str">
        <f t="shared" si="502"/>
        <v/>
      </c>
      <c r="P1872" s="125" t="e">
        <f t="shared" si="499"/>
        <v>#N/A</v>
      </c>
      <c r="Q1872" s="126">
        <f t="shared" si="500"/>
        <v>0</v>
      </c>
      <c r="R1872" s="127">
        <f t="shared" si="503"/>
        <v>0</v>
      </c>
      <c r="S1872" s="132" t="str">
        <f t="shared" si="504"/>
        <v/>
      </c>
      <c r="T1872" s="133" t="str">
        <f t="shared" si="505"/>
        <v/>
      </c>
      <c r="U1872" s="133" t="str">
        <f t="shared" si="506"/>
        <v/>
      </c>
      <c r="V1872" s="133" t="str">
        <f t="shared" si="507"/>
        <v/>
      </c>
      <c r="W1872" s="133" t="str">
        <f t="shared" si="508"/>
        <v/>
      </c>
      <c r="X1872" s="134" t="str">
        <f t="shared" si="509"/>
        <v/>
      </c>
      <c r="Y1872" s="133" t="str">
        <f t="shared" si="510"/>
        <v/>
      </c>
      <c r="Z1872" s="135" t="str">
        <f t="shared" si="511"/>
        <v/>
      </c>
      <c r="AA1872" s="113"/>
      <c r="AB1872" s="113"/>
      <c r="AC1872" s="113"/>
      <c r="AD1872" s="113"/>
      <c r="AE1872" s="138"/>
      <c r="AF1872" s="138"/>
      <c r="AG1872" s="138"/>
      <c r="AH1872" s="113"/>
      <c r="AI1872" s="253" t="s">
        <v>5268</v>
      </c>
      <c r="AJ1872" s="234" t="s">
        <v>731</v>
      </c>
      <c r="AK1872" s="235">
        <v>0.04</v>
      </c>
      <c r="AL1872" s="254">
        <v>0</v>
      </c>
      <c r="AM1872" s="113" t="s">
        <v>2622</v>
      </c>
    </row>
    <row r="1873" spans="1:39" ht="12.75">
      <c r="A1873" s="114" t="str">
        <f t="shared" si="512"/>
        <v/>
      </c>
      <c r="B1873" s="115"/>
      <c r="C1873" s="116"/>
      <c r="D1873" s="116"/>
      <c r="E1873" s="146"/>
      <c r="F1873" s="146"/>
      <c r="G1873" s="147"/>
      <c r="H1873" s="117"/>
      <c r="I1873" s="118" t="str">
        <f t="shared" si="496"/>
        <v/>
      </c>
      <c r="J1873" s="119"/>
      <c r="K1873" s="120">
        <v>1</v>
      </c>
      <c r="L1873" s="121">
        <f t="shared" si="501"/>
        <v>0</v>
      </c>
      <c r="M1873" s="122" t="str">
        <f t="shared" si="497"/>
        <v/>
      </c>
      <c r="N1873" s="123" t="str">
        <f t="shared" si="498"/>
        <v/>
      </c>
      <c r="O1873" s="124" t="str">
        <f t="shared" si="502"/>
        <v/>
      </c>
      <c r="P1873" s="125" t="e">
        <f t="shared" si="499"/>
        <v>#N/A</v>
      </c>
      <c r="Q1873" s="126">
        <f t="shared" si="500"/>
        <v>0</v>
      </c>
      <c r="R1873" s="127">
        <f t="shared" si="503"/>
        <v>0</v>
      </c>
      <c r="S1873" s="132" t="str">
        <f t="shared" si="504"/>
        <v/>
      </c>
      <c r="T1873" s="133" t="str">
        <f t="shared" si="505"/>
        <v/>
      </c>
      <c r="U1873" s="133" t="str">
        <f t="shared" si="506"/>
        <v/>
      </c>
      <c r="V1873" s="133" t="str">
        <f t="shared" si="507"/>
        <v/>
      </c>
      <c r="W1873" s="133" t="str">
        <f t="shared" si="508"/>
        <v/>
      </c>
      <c r="X1873" s="134" t="str">
        <f t="shared" si="509"/>
        <v/>
      </c>
      <c r="Y1873" s="133" t="str">
        <f t="shared" si="510"/>
        <v/>
      </c>
      <c r="Z1873" s="135" t="str">
        <f t="shared" si="511"/>
        <v/>
      </c>
      <c r="AA1873" s="113"/>
      <c r="AB1873" s="113"/>
      <c r="AC1873" s="113"/>
      <c r="AD1873" s="113"/>
      <c r="AE1873" s="138"/>
      <c r="AF1873" s="138"/>
      <c r="AG1873" s="138"/>
      <c r="AH1873" s="113"/>
      <c r="AI1873" s="253" t="s">
        <v>1386</v>
      </c>
      <c r="AJ1873" s="234" t="s">
        <v>731</v>
      </c>
      <c r="AK1873" s="235">
        <v>0.04</v>
      </c>
      <c r="AL1873" s="254">
        <v>0</v>
      </c>
      <c r="AM1873" s="113" t="s">
        <v>2622</v>
      </c>
    </row>
    <row r="1874" spans="1:39" ht="12.75">
      <c r="A1874" s="114" t="str">
        <f t="shared" si="512"/>
        <v/>
      </c>
      <c r="B1874" s="115"/>
      <c r="C1874" s="116"/>
      <c r="D1874" s="116"/>
      <c r="E1874" s="146"/>
      <c r="F1874" s="146"/>
      <c r="G1874" s="147"/>
      <c r="H1874" s="117"/>
      <c r="I1874" s="118" t="str">
        <f t="shared" si="496"/>
        <v/>
      </c>
      <c r="J1874" s="119"/>
      <c r="K1874" s="120">
        <v>1</v>
      </c>
      <c r="L1874" s="121">
        <f t="shared" si="501"/>
        <v>0</v>
      </c>
      <c r="M1874" s="122" t="str">
        <f t="shared" si="497"/>
        <v/>
      </c>
      <c r="N1874" s="123" t="str">
        <f t="shared" si="498"/>
        <v/>
      </c>
      <c r="O1874" s="124" t="str">
        <f t="shared" si="502"/>
        <v/>
      </c>
      <c r="P1874" s="125" t="e">
        <f t="shared" si="499"/>
        <v>#N/A</v>
      </c>
      <c r="Q1874" s="126">
        <f t="shared" si="500"/>
        <v>0</v>
      </c>
      <c r="R1874" s="127">
        <f t="shared" si="503"/>
        <v>0</v>
      </c>
      <c r="S1874" s="132" t="str">
        <f t="shared" si="504"/>
        <v/>
      </c>
      <c r="T1874" s="133" t="str">
        <f t="shared" si="505"/>
        <v/>
      </c>
      <c r="U1874" s="133" t="str">
        <f t="shared" si="506"/>
        <v/>
      </c>
      <c r="V1874" s="133" t="str">
        <f t="shared" si="507"/>
        <v/>
      </c>
      <c r="W1874" s="133" t="str">
        <f t="shared" si="508"/>
        <v/>
      </c>
      <c r="X1874" s="134" t="str">
        <f t="shared" si="509"/>
        <v/>
      </c>
      <c r="Y1874" s="133" t="str">
        <f t="shared" si="510"/>
        <v/>
      </c>
      <c r="Z1874" s="135" t="str">
        <f t="shared" si="511"/>
        <v/>
      </c>
      <c r="AA1874" s="113"/>
      <c r="AB1874" s="113"/>
      <c r="AC1874" s="113"/>
      <c r="AD1874" s="113"/>
      <c r="AE1874" s="138"/>
      <c r="AF1874" s="138"/>
      <c r="AG1874" s="138"/>
      <c r="AH1874" s="113"/>
      <c r="AI1874" s="253" t="s">
        <v>1387</v>
      </c>
      <c r="AJ1874" s="234" t="s">
        <v>731</v>
      </c>
      <c r="AK1874" s="235">
        <v>0.04</v>
      </c>
      <c r="AL1874" s="254">
        <v>0</v>
      </c>
      <c r="AM1874" s="113" t="s">
        <v>2622</v>
      </c>
    </row>
    <row r="1875" spans="1:39" ht="12.75">
      <c r="A1875" s="114" t="str">
        <f t="shared" si="512"/>
        <v/>
      </c>
      <c r="B1875" s="115"/>
      <c r="C1875" s="116"/>
      <c r="D1875" s="116"/>
      <c r="E1875" s="146"/>
      <c r="F1875" s="146"/>
      <c r="G1875" s="147"/>
      <c r="H1875" s="117"/>
      <c r="I1875" s="118" t="str">
        <f t="shared" si="496"/>
        <v/>
      </c>
      <c r="J1875" s="119"/>
      <c r="K1875" s="120">
        <v>1</v>
      </c>
      <c r="L1875" s="121">
        <f t="shared" si="501"/>
        <v>0</v>
      </c>
      <c r="M1875" s="122" t="str">
        <f t="shared" si="497"/>
        <v/>
      </c>
      <c r="N1875" s="123" t="str">
        <f t="shared" si="498"/>
        <v/>
      </c>
      <c r="O1875" s="124" t="str">
        <f t="shared" si="502"/>
        <v/>
      </c>
      <c r="P1875" s="125" t="e">
        <f t="shared" si="499"/>
        <v>#N/A</v>
      </c>
      <c r="Q1875" s="126">
        <f t="shared" si="500"/>
        <v>0</v>
      </c>
      <c r="R1875" s="127">
        <f t="shared" si="503"/>
        <v>0</v>
      </c>
      <c r="S1875" s="132" t="str">
        <f t="shared" si="504"/>
        <v/>
      </c>
      <c r="T1875" s="133" t="str">
        <f t="shared" si="505"/>
        <v/>
      </c>
      <c r="U1875" s="133" t="str">
        <f t="shared" si="506"/>
        <v/>
      </c>
      <c r="V1875" s="133" t="str">
        <f t="shared" si="507"/>
        <v/>
      </c>
      <c r="W1875" s="133" t="str">
        <f t="shared" si="508"/>
        <v/>
      </c>
      <c r="X1875" s="134" t="str">
        <f t="shared" si="509"/>
        <v/>
      </c>
      <c r="Y1875" s="133" t="str">
        <f t="shared" si="510"/>
        <v/>
      </c>
      <c r="Z1875" s="135" t="str">
        <f t="shared" si="511"/>
        <v/>
      </c>
      <c r="AA1875" s="113"/>
      <c r="AB1875" s="113"/>
      <c r="AC1875" s="113"/>
      <c r="AD1875" s="113"/>
      <c r="AE1875" s="138"/>
      <c r="AF1875" s="138"/>
      <c r="AG1875" s="138"/>
      <c r="AH1875" s="113"/>
      <c r="AI1875" s="253" t="s">
        <v>1388</v>
      </c>
      <c r="AJ1875" s="234" t="s">
        <v>731</v>
      </c>
      <c r="AK1875" s="235">
        <v>0.04</v>
      </c>
      <c r="AL1875" s="254">
        <v>0</v>
      </c>
      <c r="AM1875" s="113" t="s">
        <v>2622</v>
      </c>
    </row>
    <row r="1876" spans="1:39" ht="12.75">
      <c r="A1876" s="114" t="str">
        <f t="shared" si="512"/>
        <v/>
      </c>
      <c r="B1876" s="115"/>
      <c r="C1876" s="116"/>
      <c r="D1876" s="116"/>
      <c r="E1876" s="146"/>
      <c r="F1876" s="146"/>
      <c r="G1876" s="147"/>
      <c r="H1876" s="117"/>
      <c r="I1876" s="118" t="str">
        <f t="shared" si="496"/>
        <v/>
      </c>
      <c r="J1876" s="119"/>
      <c r="K1876" s="120">
        <v>1</v>
      </c>
      <c r="L1876" s="121">
        <f t="shared" si="501"/>
        <v>0</v>
      </c>
      <c r="M1876" s="122" t="str">
        <f t="shared" si="497"/>
        <v/>
      </c>
      <c r="N1876" s="123" t="str">
        <f t="shared" si="498"/>
        <v/>
      </c>
      <c r="O1876" s="124" t="str">
        <f t="shared" si="502"/>
        <v/>
      </c>
      <c r="P1876" s="125" t="e">
        <f t="shared" si="499"/>
        <v>#N/A</v>
      </c>
      <c r="Q1876" s="126">
        <f t="shared" si="500"/>
        <v>0</v>
      </c>
      <c r="R1876" s="127">
        <f t="shared" si="503"/>
        <v>0</v>
      </c>
      <c r="S1876" s="132" t="str">
        <f t="shared" si="504"/>
        <v/>
      </c>
      <c r="T1876" s="133" t="str">
        <f t="shared" si="505"/>
        <v/>
      </c>
      <c r="U1876" s="133" t="str">
        <f t="shared" si="506"/>
        <v/>
      </c>
      <c r="V1876" s="133" t="str">
        <f t="shared" si="507"/>
        <v/>
      </c>
      <c r="W1876" s="133" t="str">
        <f t="shared" si="508"/>
        <v/>
      </c>
      <c r="X1876" s="134" t="str">
        <f t="shared" si="509"/>
        <v/>
      </c>
      <c r="Y1876" s="133" t="str">
        <f t="shared" si="510"/>
        <v/>
      </c>
      <c r="Z1876" s="135" t="str">
        <f t="shared" si="511"/>
        <v/>
      </c>
      <c r="AA1876" s="113"/>
      <c r="AB1876" s="113"/>
      <c r="AC1876" s="113"/>
      <c r="AD1876" s="113"/>
      <c r="AE1876" s="138"/>
      <c r="AF1876" s="138"/>
      <c r="AG1876" s="138"/>
      <c r="AH1876" s="113"/>
      <c r="AI1876" s="253" t="s">
        <v>1389</v>
      </c>
      <c r="AJ1876" s="234" t="s">
        <v>731</v>
      </c>
      <c r="AK1876" s="235">
        <v>0.04</v>
      </c>
      <c r="AL1876" s="254">
        <v>0</v>
      </c>
      <c r="AM1876" s="113" t="s">
        <v>2622</v>
      </c>
    </row>
    <row r="1877" spans="1:39" ht="12.75">
      <c r="A1877" s="114" t="str">
        <f t="shared" si="512"/>
        <v/>
      </c>
      <c r="B1877" s="115"/>
      <c r="C1877" s="116"/>
      <c r="D1877" s="116"/>
      <c r="E1877" s="146"/>
      <c r="F1877" s="146"/>
      <c r="G1877" s="147"/>
      <c r="H1877" s="117"/>
      <c r="I1877" s="118" t="str">
        <f t="shared" si="496"/>
        <v/>
      </c>
      <c r="J1877" s="119"/>
      <c r="K1877" s="120">
        <v>1</v>
      </c>
      <c r="L1877" s="121">
        <f t="shared" si="501"/>
        <v>0</v>
      </c>
      <c r="M1877" s="122" t="str">
        <f t="shared" si="497"/>
        <v/>
      </c>
      <c r="N1877" s="123" t="str">
        <f t="shared" si="498"/>
        <v/>
      </c>
      <c r="O1877" s="124" t="str">
        <f t="shared" si="502"/>
        <v/>
      </c>
      <c r="P1877" s="125" t="e">
        <f t="shared" si="499"/>
        <v>#N/A</v>
      </c>
      <c r="Q1877" s="126">
        <f t="shared" si="500"/>
        <v>0</v>
      </c>
      <c r="R1877" s="127">
        <f t="shared" si="503"/>
        <v>0</v>
      </c>
      <c r="S1877" s="132" t="str">
        <f t="shared" si="504"/>
        <v/>
      </c>
      <c r="T1877" s="133" t="str">
        <f t="shared" si="505"/>
        <v/>
      </c>
      <c r="U1877" s="133" t="str">
        <f t="shared" si="506"/>
        <v/>
      </c>
      <c r="V1877" s="133" t="str">
        <f t="shared" si="507"/>
        <v/>
      </c>
      <c r="W1877" s="133" t="str">
        <f t="shared" si="508"/>
        <v/>
      </c>
      <c r="X1877" s="134" t="str">
        <f t="shared" si="509"/>
        <v/>
      </c>
      <c r="Y1877" s="133" t="str">
        <f t="shared" si="510"/>
        <v/>
      </c>
      <c r="Z1877" s="135" t="str">
        <f t="shared" si="511"/>
        <v/>
      </c>
      <c r="AA1877" s="113"/>
      <c r="AB1877" s="113"/>
      <c r="AC1877" s="113"/>
      <c r="AD1877" s="113"/>
      <c r="AE1877" s="138"/>
      <c r="AF1877" s="138"/>
      <c r="AG1877" s="138"/>
      <c r="AH1877" s="113"/>
      <c r="AI1877" s="253" t="s">
        <v>1390</v>
      </c>
      <c r="AJ1877" s="234" t="s">
        <v>731</v>
      </c>
      <c r="AK1877" s="235">
        <v>0.04</v>
      </c>
      <c r="AL1877" s="254">
        <v>0</v>
      </c>
      <c r="AM1877" s="113" t="s">
        <v>2622</v>
      </c>
    </row>
    <row r="1878" spans="1:39" ht="12.75">
      <c r="A1878" s="114" t="str">
        <f t="shared" si="512"/>
        <v/>
      </c>
      <c r="B1878" s="115"/>
      <c r="C1878" s="116"/>
      <c r="D1878" s="116"/>
      <c r="E1878" s="146"/>
      <c r="F1878" s="146"/>
      <c r="G1878" s="147"/>
      <c r="H1878" s="117"/>
      <c r="I1878" s="118" t="str">
        <f t="shared" si="496"/>
        <v/>
      </c>
      <c r="J1878" s="119"/>
      <c r="K1878" s="120">
        <v>1</v>
      </c>
      <c r="L1878" s="121">
        <f t="shared" si="501"/>
        <v>0</v>
      </c>
      <c r="M1878" s="122" t="str">
        <f t="shared" si="497"/>
        <v/>
      </c>
      <c r="N1878" s="123" t="str">
        <f t="shared" si="498"/>
        <v/>
      </c>
      <c r="O1878" s="124" t="str">
        <f t="shared" si="502"/>
        <v/>
      </c>
      <c r="P1878" s="125" t="e">
        <f t="shared" si="499"/>
        <v>#N/A</v>
      </c>
      <c r="Q1878" s="126">
        <f t="shared" si="500"/>
        <v>0</v>
      </c>
      <c r="R1878" s="127">
        <f t="shared" si="503"/>
        <v>0</v>
      </c>
      <c r="S1878" s="132" t="str">
        <f t="shared" si="504"/>
        <v/>
      </c>
      <c r="T1878" s="133" t="str">
        <f t="shared" si="505"/>
        <v/>
      </c>
      <c r="U1878" s="133" t="str">
        <f t="shared" si="506"/>
        <v/>
      </c>
      <c r="V1878" s="133" t="str">
        <f t="shared" si="507"/>
        <v/>
      </c>
      <c r="W1878" s="133" t="str">
        <f t="shared" si="508"/>
        <v/>
      </c>
      <c r="X1878" s="134" t="str">
        <f t="shared" si="509"/>
        <v/>
      </c>
      <c r="Y1878" s="133" t="str">
        <f t="shared" si="510"/>
        <v/>
      </c>
      <c r="Z1878" s="135" t="str">
        <f t="shared" si="511"/>
        <v/>
      </c>
      <c r="AA1878" s="113"/>
      <c r="AB1878" s="113"/>
      <c r="AC1878" s="113"/>
      <c r="AD1878" s="113"/>
      <c r="AE1878" s="138"/>
      <c r="AF1878" s="138"/>
      <c r="AG1878" s="138"/>
      <c r="AH1878" s="113"/>
      <c r="AI1878" s="253" t="s">
        <v>1391</v>
      </c>
      <c r="AJ1878" s="234" t="s">
        <v>731</v>
      </c>
      <c r="AK1878" s="235">
        <v>0.04</v>
      </c>
      <c r="AL1878" s="254">
        <v>0</v>
      </c>
      <c r="AM1878" s="113" t="s">
        <v>2622</v>
      </c>
    </row>
    <row r="1879" spans="1:39" ht="12.75">
      <c r="A1879" s="114" t="str">
        <f t="shared" si="512"/>
        <v/>
      </c>
      <c r="B1879" s="115"/>
      <c r="C1879" s="116"/>
      <c r="D1879" s="116"/>
      <c r="E1879" s="146"/>
      <c r="F1879" s="146"/>
      <c r="G1879" s="147"/>
      <c r="H1879" s="117"/>
      <c r="I1879" s="118" t="str">
        <f t="shared" si="496"/>
        <v/>
      </c>
      <c r="J1879" s="119"/>
      <c r="K1879" s="120">
        <v>1</v>
      </c>
      <c r="L1879" s="121">
        <f t="shared" si="501"/>
        <v>0</v>
      </c>
      <c r="M1879" s="122" t="str">
        <f t="shared" si="497"/>
        <v/>
      </c>
      <c r="N1879" s="123" t="str">
        <f t="shared" si="498"/>
        <v/>
      </c>
      <c r="O1879" s="124" t="str">
        <f t="shared" si="502"/>
        <v/>
      </c>
      <c r="P1879" s="125" t="e">
        <f t="shared" si="499"/>
        <v>#N/A</v>
      </c>
      <c r="Q1879" s="126">
        <f t="shared" si="500"/>
        <v>0</v>
      </c>
      <c r="R1879" s="127">
        <f t="shared" si="503"/>
        <v>0</v>
      </c>
      <c r="S1879" s="132" t="str">
        <f t="shared" si="504"/>
        <v/>
      </c>
      <c r="T1879" s="133" t="str">
        <f t="shared" si="505"/>
        <v/>
      </c>
      <c r="U1879" s="133" t="str">
        <f t="shared" si="506"/>
        <v/>
      </c>
      <c r="V1879" s="133" t="str">
        <f t="shared" si="507"/>
        <v/>
      </c>
      <c r="W1879" s="133" t="str">
        <f t="shared" si="508"/>
        <v/>
      </c>
      <c r="X1879" s="134" t="str">
        <f t="shared" si="509"/>
        <v/>
      </c>
      <c r="Y1879" s="133" t="str">
        <f t="shared" si="510"/>
        <v/>
      </c>
      <c r="Z1879" s="135" t="str">
        <f t="shared" si="511"/>
        <v/>
      </c>
      <c r="AA1879" s="113"/>
      <c r="AB1879" s="113"/>
      <c r="AC1879" s="113"/>
      <c r="AD1879" s="113"/>
      <c r="AE1879" s="138"/>
      <c r="AF1879" s="138"/>
      <c r="AG1879" s="138"/>
      <c r="AH1879" s="113"/>
      <c r="AI1879" s="253" t="s">
        <v>1392</v>
      </c>
      <c r="AJ1879" s="234" t="s">
        <v>731</v>
      </c>
      <c r="AK1879" s="235">
        <v>0.04</v>
      </c>
      <c r="AL1879" s="254">
        <v>0</v>
      </c>
      <c r="AM1879" s="113" t="s">
        <v>2622</v>
      </c>
    </row>
    <row r="1880" spans="1:39" ht="12.75">
      <c r="A1880" s="114" t="str">
        <f t="shared" si="512"/>
        <v/>
      </c>
      <c r="B1880" s="115"/>
      <c r="C1880" s="116"/>
      <c r="D1880" s="116"/>
      <c r="E1880" s="146"/>
      <c r="F1880" s="146"/>
      <c r="G1880" s="147"/>
      <c r="H1880" s="117"/>
      <c r="I1880" s="118" t="str">
        <f t="shared" si="496"/>
        <v/>
      </c>
      <c r="J1880" s="119"/>
      <c r="K1880" s="120">
        <v>1</v>
      </c>
      <c r="L1880" s="121">
        <f t="shared" si="501"/>
        <v>0</v>
      </c>
      <c r="M1880" s="122" t="str">
        <f t="shared" si="497"/>
        <v/>
      </c>
      <c r="N1880" s="123" t="str">
        <f t="shared" si="498"/>
        <v/>
      </c>
      <c r="O1880" s="124" t="str">
        <f t="shared" si="502"/>
        <v/>
      </c>
      <c r="P1880" s="125" t="e">
        <f t="shared" si="499"/>
        <v>#N/A</v>
      </c>
      <c r="Q1880" s="126">
        <f t="shared" si="500"/>
        <v>0</v>
      </c>
      <c r="R1880" s="127">
        <f t="shared" si="503"/>
        <v>0</v>
      </c>
      <c r="S1880" s="132" t="str">
        <f t="shared" si="504"/>
        <v/>
      </c>
      <c r="T1880" s="133" t="str">
        <f t="shared" si="505"/>
        <v/>
      </c>
      <c r="U1880" s="133" t="str">
        <f t="shared" si="506"/>
        <v/>
      </c>
      <c r="V1880" s="133" t="str">
        <f t="shared" si="507"/>
        <v/>
      </c>
      <c r="W1880" s="133" t="str">
        <f t="shared" si="508"/>
        <v/>
      </c>
      <c r="X1880" s="134" t="str">
        <f t="shared" si="509"/>
        <v/>
      </c>
      <c r="Y1880" s="133" t="str">
        <f t="shared" si="510"/>
        <v/>
      </c>
      <c r="Z1880" s="135" t="str">
        <f t="shared" si="511"/>
        <v/>
      </c>
      <c r="AA1880" s="113"/>
      <c r="AB1880" s="113"/>
      <c r="AC1880" s="113"/>
      <c r="AD1880" s="113"/>
      <c r="AE1880" s="138"/>
      <c r="AF1880" s="138"/>
      <c r="AG1880" s="138"/>
      <c r="AH1880" s="113"/>
      <c r="AI1880" s="253" t="s">
        <v>5269</v>
      </c>
      <c r="AJ1880" s="234" t="s">
        <v>731</v>
      </c>
      <c r="AK1880" s="235">
        <v>0.04</v>
      </c>
      <c r="AL1880" s="254">
        <v>0</v>
      </c>
      <c r="AM1880" s="113" t="s">
        <v>2622</v>
      </c>
    </row>
    <row r="1881" spans="1:39" ht="12.75">
      <c r="A1881" s="114" t="str">
        <f t="shared" si="512"/>
        <v/>
      </c>
      <c r="B1881" s="115"/>
      <c r="C1881" s="116"/>
      <c r="D1881" s="116"/>
      <c r="E1881" s="146"/>
      <c r="F1881" s="146"/>
      <c r="G1881" s="147"/>
      <c r="H1881" s="117"/>
      <c r="I1881" s="118" t="str">
        <f t="shared" si="496"/>
        <v/>
      </c>
      <c r="J1881" s="119"/>
      <c r="K1881" s="120">
        <v>1</v>
      </c>
      <c r="L1881" s="121">
        <f t="shared" si="501"/>
        <v>0</v>
      </c>
      <c r="M1881" s="122" t="str">
        <f t="shared" si="497"/>
        <v/>
      </c>
      <c r="N1881" s="123" t="str">
        <f t="shared" si="498"/>
        <v/>
      </c>
      <c r="O1881" s="124" t="str">
        <f t="shared" si="502"/>
        <v/>
      </c>
      <c r="P1881" s="125" t="e">
        <f t="shared" si="499"/>
        <v>#N/A</v>
      </c>
      <c r="Q1881" s="126">
        <f t="shared" si="500"/>
        <v>0</v>
      </c>
      <c r="R1881" s="127">
        <f t="shared" si="503"/>
        <v>0</v>
      </c>
      <c r="S1881" s="132" t="str">
        <f t="shared" si="504"/>
        <v/>
      </c>
      <c r="T1881" s="133" t="str">
        <f t="shared" si="505"/>
        <v/>
      </c>
      <c r="U1881" s="133" t="str">
        <f t="shared" si="506"/>
        <v/>
      </c>
      <c r="V1881" s="133" t="str">
        <f t="shared" si="507"/>
        <v/>
      </c>
      <c r="W1881" s="133" t="str">
        <f t="shared" si="508"/>
        <v/>
      </c>
      <c r="X1881" s="134" t="str">
        <f t="shared" si="509"/>
        <v/>
      </c>
      <c r="Y1881" s="133" t="str">
        <f t="shared" si="510"/>
        <v/>
      </c>
      <c r="Z1881" s="135" t="str">
        <f t="shared" si="511"/>
        <v/>
      </c>
      <c r="AA1881" s="113"/>
      <c r="AB1881" s="113"/>
      <c r="AC1881" s="113"/>
      <c r="AD1881" s="113"/>
      <c r="AE1881" s="138"/>
      <c r="AF1881" s="138"/>
      <c r="AG1881" s="138"/>
      <c r="AH1881" s="113"/>
      <c r="AI1881" s="253" t="s">
        <v>5270</v>
      </c>
      <c r="AJ1881" s="234" t="s">
        <v>731</v>
      </c>
      <c r="AK1881" s="235">
        <v>0.04</v>
      </c>
      <c r="AL1881" s="254">
        <v>0</v>
      </c>
      <c r="AM1881" s="113" t="s">
        <v>2622</v>
      </c>
    </row>
    <row r="1882" spans="1:39" ht="12.75">
      <c r="A1882" s="114" t="str">
        <f t="shared" si="512"/>
        <v/>
      </c>
      <c r="B1882" s="115"/>
      <c r="C1882" s="116"/>
      <c r="D1882" s="116"/>
      <c r="E1882" s="146"/>
      <c r="F1882" s="146"/>
      <c r="G1882" s="147"/>
      <c r="H1882" s="117"/>
      <c r="I1882" s="118" t="str">
        <f t="shared" si="496"/>
        <v/>
      </c>
      <c r="J1882" s="119"/>
      <c r="K1882" s="120">
        <v>1</v>
      </c>
      <c r="L1882" s="121">
        <f t="shared" si="501"/>
        <v>0</v>
      </c>
      <c r="M1882" s="122" t="str">
        <f t="shared" si="497"/>
        <v/>
      </c>
      <c r="N1882" s="123" t="str">
        <f t="shared" si="498"/>
        <v/>
      </c>
      <c r="O1882" s="124" t="str">
        <f t="shared" si="502"/>
        <v/>
      </c>
      <c r="P1882" s="125" t="e">
        <f t="shared" si="499"/>
        <v>#N/A</v>
      </c>
      <c r="Q1882" s="126">
        <f t="shared" si="500"/>
        <v>0</v>
      </c>
      <c r="R1882" s="127">
        <f t="shared" si="503"/>
        <v>0</v>
      </c>
      <c r="S1882" s="132" t="str">
        <f t="shared" si="504"/>
        <v/>
      </c>
      <c r="T1882" s="133" t="str">
        <f t="shared" si="505"/>
        <v/>
      </c>
      <c r="U1882" s="133" t="str">
        <f t="shared" si="506"/>
        <v/>
      </c>
      <c r="V1882" s="133" t="str">
        <f t="shared" si="507"/>
        <v/>
      </c>
      <c r="W1882" s="133" t="str">
        <f t="shared" si="508"/>
        <v/>
      </c>
      <c r="X1882" s="134" t="str">
        <f t="shared" si="509"/>
        <v/>
      </c>
      <c r="Y1882" s="133" t="str">
        <f t="shared" si="510"/>
        <v/>
      </c>
      <c r="Z1882" s="135" t="str">
        <f t="shared" si="511"/>
        <v/>
      </c>
      <c r="AA1882" s="113"/>
      <c r="AB1882" s="113"/>
      <c r="AC1882" s="113"/>
      <c r="AD1882" s="113"/>
      <c r="AE1882" s="138"/>
      <c r="AF1882" s="138"/>
      <c r="AG1882" s="138"/>
      <c r="AH1882" s="113"/>
      <c r="AI1882" s="253" t="s">
        <v>5271</v>
      </c>
      <c r="AJ1882" s="234" t="s">
        <v>731</v>
      </c>
      <c r="AK1882" s="235">
        <v>0.04</v>
      </c>
      <c r="AL1882" s="254">
        <v>0</v>
      </c>
      <c r="AM1882" s="113" t="s">
        <v>2622</v>
      </c>
    </row>
    <row r="1883" spans="1:39" ht="12.75">
      <c r="A1883" s="114" t="str">
        <f t="shared" si="512"/>
        <v/>
      </c>
      <c r="B1883" s="115"/>
      <c r="C1883" s="116"/>
      <c r="D1883" s="116"/>
      <c r="E1883" s="146"/>
      <c r="F1883" s="146"/>
      <c r="G1883" s="147"/>
      <c r="H1883" s="117"/>
      <c r="I1883" s="118" t="str">
        <f t="shared" si="496"/>
        <v/>
      </c>
      <c r="J1883" s="119"/>
      <c r="K1883" s="120">
        <v>1</v>
      </c>
      <c r="L1883" s="121">
        <f t="shared" si="501"/>
        <v>0</v>
      </c>
      <c r="M1883" s="122" t="str">
        <f t="shared" si="497"/>
        <v/>
      </c>
      <c r="N1883" s="123" t="str">
        <f t="shared" si="498"/>
        <v/>
      </c>
      <c r="O1883" s="124" t="str">
        <f t="shared" si="502"/>
        <v/>
      </c>
      <c r="P1883" s="125" t="e">
        <f t="shared" si="499"/>
        <v>#N/A</v>
      </c>
      <c r="Q1883" s="126">
        <f t="shared" si="500"/>
        <v>0</v>
      </c>
      <c r="R1883" s="127">
        <f t="shared" si="503"/>
        <v>0</v>
      </c>
      <c r="S1883" s="132" t="str">
        <f t="shared" si="504"/>
        <v/>
      </c>
      <c r="T1883" s="133" t="str">
        <f t="shared" si="505"/>
        <v/>
      </c>
      <c r="U1883" s="133" t="str">
        <f t="shared" si="506"/>
        <v/>
      </c>
      <c r="V1883" s="133" t="str">
        <f t="shared" si="507"/>
        <v/>
      </c>
      <c r="W1883" s="133" t="str">
        <f t="shared" si="508"/>
        <v/>
      </c>
      <c r="X1883" s="134" t="str">
        <f t="shared" si="509"/>
        <v/>
      </c>
      <c r="Y1883" s="133" t="str">
        <f t="shared" si="510"/>
        <v/>
      </c>
      <c r="Z1883" s="135" t="str">
        <f t="shared" si="511"/>
        <v/>
      </c>
      <c r="AA1883" s="113"/>
      <c r="AB1883" s="113"/>
      <c r="AC1883" s="113"/>
      <c r="AD1883" s="113"/>
      <c r="AE1883" s="138"/>
      <c r="AF1883" s="138"/>
      <c r="AG1883" s="138"/>
      <c r="AH1883" s="113"/>
      <c r="AI1883" s="253" t="s">
        <v>5272</v>
      </c>
      <c r="AJ1883" s="234" t="s">
        <v>731</v>
      </c>
      <c r="AK1883" s="235">
        <v>0.04</v>
      </c>
      <c r="AL1883" s="254">
        <v>0</v>
      </c>
      <c r="AM1883" s="113" t="s">
        <v>2622</v>
      </c>
    </row>
    <row r="1884" spans="1:39" ht="12.75">
      <c r="A1884" s="114" t="str">
        <f t="shared" si="512"/>
        <v/>
      </c>
      <c r="B1884" s="115"/>
      <c r="C1884" s="116"/>
      <c r="D1884" s="116"/>
      <c r="E1884" s="146"/>
      <c r="F1884" s="146"/>
      <c r="G1884" s="147"/>
      <c r="H1884" s="117"/>
      <c r="I1884" s="118" t="str">
        <f t="shared" si="496"/>
        <v/>
      </c>
      <c r="J1884" s="119"/>
      <c r="K1884" s="120">
        <v>1</v>
      </c>
      <c r="L1884" s="121">
        <f t="shared" si="501"/>
        <v>0</v>
      </c>
      <c r="M1884" s="122" t="str">
        <f t="shared" si="497"/>
        <v/>
      </c>
      <c r="N1884" s="123" t="str">
        <f t="shared" si="498"/>
        <v/>
      </c>
      <c r="O1884" s="124" t="str">
        <f t="shared" si="502"/>
        <v/>
      </c>
      <c r="P1884" s="125" t="e">
        <f t="shared" si="499"/>
        <v>#N/A</v>
      </c>
      <c r="Q1884" s="126">
        <f t="shared" si="500"/>
        <v>0</v>
      </c>
      <c r="R1884" s="127">
        <f t="shared" si="503"/>
        <v>0</v>
      </c>
      <c r="S1884" s="132" t="str">
        <f t="shared" si="504"/>
        <v/>
      </c>
      <c r="T1884" s="133" t="str">
        <f t="shared" si="505"/>
        <v/>
      </c>
      <c r="U1884" s="133" t="str">
        <f t="shared" si="506"/>
        <v/>
      </c>
      <c r="V1884" s="133" t="str">
        <f t="shared" si="507"/>
        <v/>
      </c>
      <c r="W1884" s="133" t="str">
        <f t="shared" si="508"/>
        <v/>
      </c>
      <c r="X1884" s="134" t="str">
        <f t="shared" si="509"/>
        <v/>
      </c>
      <c r="Y1884" s="133" t="str">
        <f t="shared" si="510"/>
        <v/>
      </c>
      <c r="Z1884" s="135" t="str">
        <f t="shared" si="511"/>
        <v/>
      </c>
      <c r="AA1884" s="113"/>
      <c r="AB1884" s="113"/>
      <c r="AC1884" s="113"/>
      <c r="AD1884" s="113"/>
      <c r="AE1884" s="138"/>
      <c r="AF1884" s="138"/>
      <c r="AG1884" s="138"/>
      <c r="AH1884" s="113"/>
      <c r="AI1884" s="253" t="s">
        <v>5273</v>
      </c>
      <c r="AJ1884" s="234" t="s">
        <v>731</v>
      </c>
      <c r="AK1884" s="235">
        <v>0.04</v>
      </c>
      <c r="AL1884" s="254">
        <v>0</v>
      </c>
      <c r="AM1884" s="113" t="s">
        <v>2622</v>
      </c>
    </row>
    <row r="1885" spans="1:39" ht="12.75">
      <c r="A1885" s="114" t="str">
        <f t="shared" si="512"/>
        <v/>
      </c>
      <c r="B1885" s="115"/>
      <c r="C1885" s="116"/>
      <c r="D1885" s="116"/>
      <c r="E1885" s="146"/>
      <c r="F1885" s="146"/>
      <c r="G1885" s="147"/>
      <c r="H1885" s="117"/>
      <c r="I1885" s="118" t="str">
        <f t="shared" si="496"/>
        <v/>
      </c>
      <c r="J1885" s="119"/>
      <c r="K1885" s="120">
        <v>1</v>
      </c>
      <c r="L1885" s="121">
        <f t="shared" si="501"/>
        <v>0</v>
      </c>
      <c r="M1885" s="122" t="str">
        <f t="shared" si="497"/>
        <v/>
      </c>
      <c r="N1885" s="123" t="str">
        <f t="shared" si="498"/>
        <v/>
      </c>
      <c r="O1885" s="124" t="str">
        <f t="shared" si="502"/>
        <v/>
      </c>
      <c r="P1885" s="125" t="e">
        <f t="shared" si="499"/>
        <v>#N/A</v>
      </c>
      <c r="Q1885" s="126">
        <f t="shared" si="500"/>
        <v>0</v>
      </c>
      <c r="R1885" s="127">
        <f t="shared" si="503"/>
        <v>0</v>
      </c>
      <c r="S1885" s="132" t="str">
        <f t="shared" si="504"/>
        <v/>
      </c>
      <c r="T1885" s="133" t="str">
        <f t="shared" si="505"/>
        <v/>
      </c>
      <c r="U1885" s="133" t="str">
        <f t="shared" si="506"/>
        <v/>
      </c>
      <c r="V1885" s="133" t="str">
        <f t="shared" si="507"/>
        <v/>
      </c>
      <c r="W1885" s="133" t="str">
        <f t="shared" si="508"/>
        <v/>
      </c>
      <c r="X1885" s="134" t="str">
        <f t="shared" si="509"/>
        <v/>
      </c>
      <c r="Y1885" s="133" t="str">
        <f t="shared" si="510"/>
        <v/>
      </c>
      <c r="Z1885" s="135" t="str">
        <f t="shared" si="511"/>
        <v/>
      </c>
      <c r="AA1885" s="113"/>
      <c r="AB1885" s="113"/>
      <c r="AC1885" s="113"/>
      <c r="AD1885" s="113"/>
      <c r="AE1885" s="138"/>
      <c r="AF1885" s="138"/>
      <c r="AG1885" s="138"/>
      <c r="AH1885" s="113"/>
      <c r="AI1885" s="253" t="s">
        <v>1393</v>
      </c>
      <c r="AJ1885" s="234" t="s">
        <v>731</v>
      </c>
      <c r="AK1885" s="235">
        <v>0.04</v>
      </c>
      <c r="AL1885" s="254">
        <v>0</v>
      </c>
      <c r="AM1885" s="113" t="s">
        <v>2622</v>
      </c>
    </row>
    <row r="1886" spans="1:39" ht="12.75">
      <c r="A1886" s="114" t="str">
        <f t="shared" si="512"/>
        <v/>
      </c>
      <c r="B1886" s="115"/>
      <c r="C1886" s="116"/>
      <c r="D1886" s="116"/>
      <c r="E1886" s="146"/>
      <c r="F1886" s="146"/>
      <c r="G1886" s="147"/>
      <c r="H1886" s="117"/>
      <c r="I1886" s="118" t="str">
        <f t="shared" si="496"/>
        <v/>
      </c>
      <c r="J1886" s="119"/>
      <c r="K1886" s="120">
        <v>1</v>
      </c>
      <c r="L1886" s="121">
        <f t="shared" si="501"/>
        <v>0</v>
      </c>
      <c r="M1886" s="122" t="str">
        <f t="shared" si="497"/>
        <v/>
      </c>
      <c r="N1886" s="123" t="str">
        <f t="shared" si="498"/>
        <v/>
      </c>
      <c r="O1886" s="124" t="str">
        <f t="shared" si="502"/>
        <v/>
      </c>
      <c r="P1886" s="125" t="e">
        <f t="shared" si="499"/>
        <v>#N/A</v>
      </c>
      <c r="Q1886" s="126">
        <f t="shared" si="500"/>
        <v>0</v>
      </c>
      <c r="R1886" s="127">
        <f t="shared" si="503"/>
        <v>0</v>
      </c>
      <c r="S1886" s="132" t="str">
        <f t="shared" si="504"/>
        <v/>
      </c>
      <c r="T1886" s="133" t="str">
        <f t="shared" si="505"/>
        <v/>
      </c>
      <c r="U1886" s="133" t="str">
        <f t="shared" si="506"/>
        <v/>
      </c>
      <c r="V1886" s="133" t="str">
        <f t="shared" si="507"/>
        <v/>
      </c>
      <c r="W1886" s="133" t="str">
        <f t="shared" si="508"/>
        <v/>
      </c>
      <c r="X1886" s="134" t="str">
        <f t="shared" si="509"/>
        <v/>
      </c>
      <c r="Y1886" s="133" t="str">
        <f t="shared" si="510"/>
        <v/>
      </c>
      <c r="Z1886" s="135" t="str">
        <f t="shared" si="511"/>
        <v/>
      </c>
      <c r="AA1886" s="113"/>
      <c r="AB1886" s="113"/>
      <c r="AC1886" s="113"/>
      <c r="AD1886" s="113"/>
      <c r="AE1886" s="138"/>
      <c r="AF1886" s="138"/>
      <c r="AG1886" s="138"/>
      <c r="AH1886" s="113"/>
      <c r="AI1886" s="253" t="s">
        <v>1394</v>
      </c>
      <c r="AJ1886" s="234" t="s">
        <v>731</v>
      </c>
      <c r="AK1886" s="235">
        <v>0.04</v>
      </c>
      <c r="AL1886" s="254">
        <v>0</v>
      </c>
      <c r="AM1886" s="113" t="s">
        <v>2622</v>
      </c>
    </row>
    <row r="1887" spans="1:39" ht="12.75">
      <c r="A1887" s="114" t="str">
        <f t="shared" si="512"/>
        <v/>
      </c>
      <c r="B1887" s="115"/>
      <c r="C1887" s="116"/>
      <c r="D1887" s="116"/>
      <c r="E1887" s="146"/>
      <c r="F1887" s="146"/>
      <c r="G1887" s="147"/>
      <c r="H1887" s="117"/>
      <c r="I1887" s="118" t="str">
        <f t="shared" si="496"/>
        <v/>
      </c>
      <c r="J1887" s="119"/>
      <c r="K1887" s="120">
        <v>1</v>
      </c>
      <c r="L1887" s="121">
        <f t="shared" si="501"/>
        <v>0</v>
      </c>
      <c r="M1887" s="122" t="str">
        <f t="shared" si="497"/>
        <v/>
      </c>
      <c r="N1887" s="123" t="str">
        <f t="shared" si="498"/>
        <v/>
      </c>
      <c r="O1887" s="124" t="str">
        <f t="shared" si="502"/>
        <v/>
      </c>
      <c r="P1887" s="125" t="e">
        <f t="shared" si="499"/>
        <v>#N/A</v>
      </c>
      <c r="Q1887" s="126">
        <f t="shared" si="500"/>
        <v>0</v>
      </c>
      <c r="R1887" s="127">
        <f t="shared" si="503"/>
        <v>0</v>
      </c>
      <c r="S1887" s="132" t="str">
        <f t="shared" si="504"/>
        <v/>
      </c>
      <c r="T1887" s="133" t="str">
        <f t="shared" si="505"/>
        <v/>
      </c>
      <c r="U1887" s="133" t="str">
        <f t="shared" si="506"/>
        <v/>
      </c>
      <c r="V1887" s="133" t="str">
        <f t="shared" si="507"/>
        <v/>
      </c>
      <c r="W1887" s="133" t="str">
        <f t="shared" si="508"/>
        <v/>
      </c>
      <c r="X1887" s="134" t="str">
        <f t="shared" si="509"/>
        <v/>
      </c>
      <c r="Y1887" s="133" t="str">
        <f t="shared" si="510"/>
        <v/>
      </c>
      <c r="Z1887" s="135" t="str">
        <f t="shared" si="511"/>
        <v/>
      </c>
      <c r="AA1887" s="113"/>
      <c r="AB1887" s="113"/>
      <c r="AC1887" s="113"/>
      <c r="AD1887" s="113"/>
      <c r="AE1887" s="138"/>
      <c r="AF1887" s="138"/>
      <c r="AG1887" s="138"/>
      <c r="AH1887" s="113"/>
      <c r="AI1887" s="253" t="s">
        <v>1395</v>
      </c>
      <c r="AJ1887" s="234" t="s">
        <v>731</v>
      </c>
      <c r="AK1887" s="235">
        <v>0.04</v>
      </c>
      <c r="AL1887" s="254">
        <v>0</v>
      </c>
      <c r="AM1887" s="113" t="s">
        <v>2622</v>
      </c>
    </row>
    <row r="1888" spans="1:39" ht="12.75">
      <c r="A1888" s="114" t="str">
        <f t="shared" si="512"/>
        <v/>
      </c>
      <c r="B1888" s="115"/>
      <c r="C1888" s="116"/>
      <c r="D1888" s="116"/>
      <c r="E1888" s="146"/>
      <c r="F1888" s="146"/>
      <c r="G1888" s="147"/>
      <c r="H1888" s="117"/>
      <c r="I1888" s="118" t="str">
        <f t="shared" si="496"/>
        <v/>
      </c>
      <c r="J1888" s="119"/>
      <c r="K1888" s="120">
        <v>1</v>
      </c>
      <c r="L1888" s="121">
        <f t="shared" si="501"/>
        <v>0</v>
      </c>
      <c r="M1888" s="122" t="str">
        <f t="shared" si="497"/>
        <v/>
      </c>
      <c r="N1888" s="123" t="str">
        <f t="shared" si="498"/>
        <v/>
      </c>
      <c r="O1888" s="124" t="str">
        <f t="shared" si="502"/>
        <v/>
      </c>
      <c r="P1888" s="125" t="e">
        <f t="shared" si="499"/>
        <v>#N/A</v>
      </c>
      <c r="Q1888" s="126">
        <f t="shared" si="500"/>
        <v>0</v>
      </c>
      <c r="R1888" s="127">
        <f t="shared" si="503"/>
        <v>0</v>
      </c>
      <c r="S1888" s="132" t="str">
        <f t="shared" si="504"/>
        <v/>
      </c>
      <c r="T1888" s="133" t="str">
        <f t="shared" si="505"/>
        <v/>
      </c>
      <c r="U1888" s="133" t="str">
        <f t="shared" si="506"/>
        <v/>
      </c>
      <c r="V1888" s="133" t="str">
        <f t="shared" si="507"/>
        <v/>
      </c>
      <c r="W1888" s="133" t="str">
        <f t="shared" si="508"/>
        <v/>
      </c>
      <c r="X1888" s="134" t="str">
        <f t="shared" si="509"/>
        <v/>
      </c>
      <c r="Y1888" s="133" t="str">
        <f t="shared" si="510"/>
        <v/>
      </c>
      <c r="Z1888" s="135" t="str">
        <f t="shared" si="511"/>
        <v/>
      </c>
      <c r="AA1888" s="113"/>
      <c r="AB1888" s="113"/>
      <c r="AC1888" s="113"/>
      <c r="AD1888" s="113"/>
      <c r="AE1888" s="138"/>
      <c r="AF1888" s="138"/>
      <c r="AG1888" s="138"/>
      <c r="AH1888" s="113"/>
      <c r="AI1888" s="253" t="s">
        <v>1396</v>
      </c>
      <c r="AJ1888" s="234" t="s">
        <v>731</v>
      </c>
      <c r="AK1888" s="235">
        <v>0.04</v>
      </c>
      <c r="AL1888" s="254">
        <v>0</v>
      </c>
      <c r="AM1888" s="113" t="s">
        <v>2622</v>
      </c>
    </row>
    <row r="1889" spans="1:39" ht="12.75">
      <c r="A1889" s="114" t="str">
        <f t="shared" si="512"/>
        <v/>
      </c>
      <c r="B1889" s="115"/>
      <c r="C1889" s="116"/>
      <c r="D1889" s="116"/>
      <c r="E1889" s="146"/>
      <c r="F1889" s="146"/>
      <c r="G1889" s="147"/>
      <c r="H1889" s="117"/>
      <c r="I1889" s="118" t="str">
        <f t="shared" si="496"/>
        <v/>
      </c>
      <c r="J1889" s="119"/>
      <c r="K1889" s="120">
        <v>1</v>
      </c>
      <c r="L1889" s="121">
        <f t="shared" si="501"/>
        <v>0</v>
      </c>
      <c r="M1889" s="122" t="str">
        <f t="shared" si="497"/>
        <v/>
      </c>
      <c r="N1889" s="123" t="str">
        <f t="shared" si="498"/>
        <v/>
      </c>
      <c r="O1889" s="124" t="str">
        <f t="shared" si="502"/>
        <v/>
      </c>
      <c r="P1889" s="125" t="e">
        <f t="shared" si="499"/>
        <v>#N/A</v>
      </c>
      <c r="Q1889" s="126">
        <f t="shared" si="500"/>
        <v>0</v>
      </c>
      <c r="R1889" s="127">
        <f t="shared" si="503"/>
        <v>0</v>
      </c>
      <c r="S1889" s="132" t="str">
        <f t="shared" si="504"/>
        <v/>
      </c>
      <c r="T1889" s="133" t="str">
        <f t="shared" si="505"/>
        <v/>
      </c>
      <c r="U1889" s="133" t="str">
        <f t="shared" si="506"/>
        <v/>
      </c>
      <c r="V1889" s="133" t="str">
        <f t="shared" si="507"/>
        <v/>
      </c>
      <c r="W1889" s="133" t="str">
        <f t="shared" si="508"/>
        <v/>
      </c>
      <c r="X1889" s="134" t="str">
        <f t="shared" si="509"/>
        <v/>
      </c>
      <c r="Y1889" s="133" t="str">
        <f t="shared" si="510"/>
        <v/>
      </c>
      <c r="Z1889" s="135" t="str">
        <f t="shared" si="511"/>
        <v/>
      </c>
      <c r="AA1889" s="113"/>
      <c r="AB1889" s="113"/>
      <c r="AC1889" s="113"/>
      <c r="AD1889" s="113"/>
      <c r="AE1889" s="138"/>
      <c r="AF1889" s="138"/>
      <c r="AG1889" s="138"/>
      <c r="AH1889" s="113"/>
      <c r="AI1889" s="253" t="s">
        <v>1397</v>
      </c>
      <c r="AJ1889" s="234" t="s">
        <v>731</v>
      </c>
      <c r="AK1889" s="235">
        <v>0.04</v>
      </c>
      <c r="AL1889" s="254">
        <v>0</v>
      </c>
      <c r="AM1889" s="113" t="s">
        <v>2622</v>
      </c>
    </row>
    <row r="1890" spans="1:39" ht="12.75">
      <c r="A1890" s="114" t="str">
        <f t="shared" si="512"/>
        <v/>
      </c>
      <c r="B1890" s="115"/>
      <c r="C1890" s="116"/>
      <c r="D1890" s="116"/>
      <c r="E1890" s="146"/>
      <c r="F1890" s="146"/>
      <c r="G1890" s="147"/>
      <c r="H1890" s="117"/>
      <c r="I1890" s="118" t="str">
        <f t="shared" si="496"/>
        <v/>
      </c>
      <c r="J1890" s="119"/>
      <c r="K1890" s="120">
        <v>1</v>
      </c>
      <c r="L1890" s="121">
        <f t="shared" si="501"/>
        <v>0</v>
      </c>
      <c r="M1890" s="122" t="str">
        <f t="shared" si="497"/>
        <v/>
      </c>
      <c r="N1890" s="123" t="str">
        <f t="shared" si="498"/>
        <v/>
      </c>
      <c r="O1890" s="124" t="str">
        <f t="shared" si="502"/>
        <v/>
      </c>
      <c r="P1890" s="125" t="e">
        <f t="shared" si="499"/>
        <v>#N/A</v>
      </c>
      <c r="Q1890" s="126">
        <f t="shared" si="500"/>
        <v>0</v>
      </c>
      <c r="R1890" s="127">
        <f t="shared" si="503"/>
        <v>0</v>
      </c>
      <c r="S1890" s="132" t="str">
        <f t="shared" si="504"/>
        <v/>
      </c>
      <c r="T1890" s="133" t="str">
        <f t="shared" si="505"/>
        <v/>
      </c>
      <c r="U1890" s="133" t="str">
        <f t="shared" si="506"/>
        <v/>
      </c>
      <c r="V1890" s="133" t="str">
        <f t="shared" si="507"/>
        <v/>
      </c>
      <c r="W1890" s="133" t="str">
        <f t="shared" si="508"/>
        <v/>
      </c>
      <c r="X1890" s="134" t="str">
        <f t="shared" si="509"/>
        <v/>
      </c>
      <c r="Y1890" s="133" t="str">
        <f t="shared" si="510"/>
        <v/>
      </c>
      <c r="Z1890" s="135" t="str">
        <f t="shared" si="511"/>
        <v/>
      </c>
      <c r="AA1890" s="113"/>
      <c r="AB1890" s="113"/>
      <c r="AC1890" s="113"/>
      <c r="AD1890" s="113"/>
      <c r="AE1890" s="138"/>
      <c r="AF1890" s="138"/>
      <c r="AG1890" s="138"/>
      <c r="AH1890" s="113"/>
      <c r="AI1890" s="253" t="s">
        <v>1398</v>
      </c>
      <c r="AJ1890" s="234" t="s">
        <v>731</v>
      </c>
      <c r="AK1890" s="235">
        <v>0.04</v>
      </c>
      <c r="AL1890" s="254">
        <v>0</v>
      </c>
      <c r="AM1890" s="113" t="s">
        <v>2622</v>
      </c>
    </row>
    <row r="1891" spans="1:39" ht="12.75">
      <c r="A1891" s="114" t="str">
        <f t="shared" si="512"/>
        <v/>
      </c>
      <c r="B1891" s="115"/>
      <c r="C1891" s="116"/>
      <c r="D1891" s="116"/>
      <c r="E1891" s="146"/>
      <c r="F1891" s="146"/>
      <c r="G1891" s="147"/>
      <c r="H1891" s="117"/>
      <c r="I1891" s="118" t="str">
        <f t="shared" si="496"/>
        <v/>
      </c>
      <c r="J1891" s="119"/>
      <c r="K1891" s="120">
        <v>1</v>
      </c>
      <c r="L1891" s="121">
        <f t="shared" si="501"/>
        <v>0</v>
      </c>
      <c r="M1891" s="122" t="str">
        <f t="shared" si="497"/>
        <v/>
      </c>
      <c r="N1891" s="123" t="str">
        <f t="shared" si="498"/>
        <v/>
      </c>
      <c r="O1891" s="124" t="str">
        <f t="shared" si="502"/>
        <v/>
      </c>
      <c r="P1891" s="125" t="e">
        <f t="shared" si="499"/>
        <v>#N/A</v>
      </c>
      <c r="Q1891" s="126">
        <f t="shared" si="500"/>
        <v>0</v>
      </c>
      <c r="R1891" s="127">
        <f t="shared" si="503"/>
        <v>0</v>
      </c>
      <c r="S1891" s="132" t="str">
        <f t="shared" si="504"/>
        <v/>
      </c>
      <c r="T1891" s="133" t="str">
        <f t="shared" si="505"/>
        <v/>
      </c>
      <c r="U1891" s="133" t="str">
        <f t="shared" si="506"/>
        <v/>
      </c>
      <c r="V1891" s="133" t="str">
        <f t="shared" si="507"/>
        <v/>
      </c>
      <c r="W1891" s="133" t="str">
        <f t="shared" si="508"/>
        <v/>
      </c>
      <c r="X1891" s="134" t="str">
        <f t="shared" si="509"/>
        <v/>
      </c>
      <c r="Y1891" s="133" t="str">
        <f t="shared" si="510"/>
        <v/>
      </c>
      <c r="Z1891" s="135" t="str">
        <f t="shared" si="511"/>
        <v/>
      </c>
      <c r="AA1891" s="113"/>
      <c r="AB1891" s="113"/>
      <c r="AC1891" s="113"/>
      <c r="AD1891" s="113"/>
      <c r="AE1891" s="138"/>
      <c r="AF1891" s="138"/>
      <c r="AG1891" s="138"/>
      <c r="AH1891" s="113"/>
      <c r="AI1891" s="253" t="s">
        <v>5274</v>
      </c>
      <c r="AJ1891" s="234" t="s">
        <v>731</v>
      </c>
      <c r="AK1891" s="235">
        <v>0.04</v>
      </c>
      <c r="AL1891" s="254">
        <v>0</v>
      </c>
      <c r="AM1891" s="113" t="s">
        <v>2622</v>
      </c>
    </row>
    <row r="1892" spans="1:39" ht="12.75">
      <c r="A1892" s="114" t="str">
        <f t="shared" si="512"/>
        <v/>
      </c>
      <c r="B1892" s="115"/>
      <c r="C1892" s="116"/>
      <c r="D1892" s="116"/>
      <c r="E1892" s="146"/>
      <c r="F1892" s="146"/>
      <c r="G1892" s="147"/>
      <c r="H1892" s="117"/>
      <c r="I1892" s="118" t="str">
        <f t="shared" si="496"/>
        <v/>
      </c>
      <c r="J1892" s="119"/>
      <c r="K1892" s="120">
        <v>1</v>
      </c>
      <c r="L1892" s="121">
        <f t="shared" si="501"/>
        <v>0</v>
      </c>
      <c r="M1892" s="122" t="str">
        <f t="shared" si="497"/>
        <v/>
      </c>
      <c r="N1892" s="123" t="str">
        <f t="shared" si="498"/>
        <v/>
      </c>
      <c r="O1892" s="124" t="str">
        <f t="shared" si="502"/>
        <v/>
      </c>
      <c r="P1892" s="125" t="e">
        <f t="shared" si="499"/>
        <v>#N/A</v>
      </c>
      <c r="Q1892" s="126">
        <f t="shared" si="500"/>
        <v>0</v>
      </c>
      <c r="R1892" s="127">
        <f t="shared" si="503"/>
        <v>0</v>
      </c>
      <c r="S1892" s="132" t="str">
        <f t="shared" si="504"/>
        <v/>
      </c>
      <c r="T1892" s="133" t="str">
        <f t="shared" si="505"/>
        <v/>
      </c>
      <c r="U1892" s="133" t="str">
        <f t="shared" si="506"/>
        <v/>
      </c>
      <c r="V1892" s="133" t="str">
        <f t="shared" si="507"/>
        <v/>
      </c>
      <c r="W1892" s="133" t="str">
        <f t="shared" si="508"/>
        <v/>
      </c>
      <c r="X1892" s="134" t="str">
        <f t="shared" si="509"/>
        <v/>
      </c>
      <c r="Y1892" s="133" t="str">
        <f t="shared" si="510"/>
        <v/>
      </c>
      <c r="Z1892" s="135" t="str">
        <f t="shared" si="511"/>
        <v/>
      </c>
      <c r="AA1892" s="113"/>
      <c r="AB1892" s="113"/>
      <c r="AC1892" s="113"/>
      <c r="AD1892" s="113"/>
      <c r="AE1892" s="138"/>
      <c r="AF1892" s="138"/>
      <c r="AG1892" s="138"/>
      <c r="AH1892" s="113"/>
      <c r="AI1892" s="253" t="s">
        <v>5275</v>
      </c>
      <c r="AJ1892" s="234" t="s">
        <v>731</v>
      </c>
      <c r="AK1892" s="235">
        <v>0.04</v>
      </c>
      <c r="AL1892" s="254">
        <v>0</v>
      </c>
      <c r="AM1892" s="113" t="s">
        <v>2622</v>
      </c>
    </row>
    <row r="1893" spans="1:39" ht="12.75">
      <c r="A1893" s="114" t="str">
        <f t="shared" si="512"/>
        <v/>
      </c>
      <c r="B1893" s="115"/>
      <c r="C1893" s="116"/>
      <c r="D1893" s="116"/>
      <c r="E1893" s="146"/>
      <c r="F1893" s="146"/>
      <c r="G1893" s="147"/>
      <c r="H1893" s="117"/>
      <c r="I1893" s="118" t="str">
        <f t="shared" si="496"/>
        <v/>
      </c>
      <c r="J1893" s="119"/>
      <c r="K1893" s="120">
        <v>1</v>
      </c>
      <c r="L1893" s="121">
        <f t="shared" si="501"/>
        <v>0</v>
      </c>
      <c r="M1893" s="122" t="str">
        <f t="shared" si="497"/>
        <v/>
      </c>
      <c r="N1893" s="123" t="str">
        <f t="shared" si="498"/>
        <v/>
      </c>
      <c r="O1893" s="124" t="str">
        <f t="shared" si="502"/>
        <v/>
      </c>
      <c r="P1893" s="125" t="e">
        <f t="shared" si="499"/>
        <v>#N/A</v>
      </c>
      <c r="Q1893" s="126">
        <f t="shared" si="500"/>
        <v>0</v>
      </c>
      <c r="R1893" s="127">
        <f t="shared" si="503"/>
        <v>0</v>
      </c>
      <c r="S1893" s="132" t="str">
        <f t="shared" si="504"/>
        <v/>
      </c>
      <c r="T1893" s="133" t="str">
        <f t="shared" si="505"/>
        <v/>
      </c>
      <c r="U1893" s="133" t="str">
        <f t="shared" si="506"/>
        <v/>
      </c>
      <c r="V1893" s="133" t="str">
        <f t="shared" si="507"/>
        <v/>
      </c>
      <c r="W1893" s="133" t="str">
        <f t="shared" si="508"/>
        <v/>
      </c>
      <c r="X1893" s="134" t="str">
        <f t="shared" si="509"/>
        <v/>
      </c>
      <c r="Y1893" s="133" t="str">
        <f t="shared" si="510"/>
        <v/>
      </c>
      <c r="Z1893" s="135" t="str">
        <f t="shared" si="511"/>
        <v/>
      </c>
      <c r="AA1893" s="113"/>
      <c r="AB1893" s="113"/>
      <c r="AC1893" s="113"/>
      <c r="AD1893" s="113"/>
      <c r="AE1893" s="138"/>
      <c r="AF1893" s="138"/>
      <c r="AG1893" s="138"/>
      <c r="AH1893" s="113"/>
      <c r="AI1893" s="253" t="s">
        <v>5276</v>
      </c>
      <c r="AJ1893" s="234" t="s">
        <v>731</v>
      </c>
      <c r="AK1893" s="235">
        <v>0.04</v>
      </c>
      <c r="AL1893" s="254">
        <v>0</v>
      </c>
      <c r="AM1893" s="113" t="s">
        <v>2622</v>
      </c>
    </row>
    <row r="1894" spans="1:39" ht="12.75">
      <c r="A1894" s="114" t="str">
        <f t="shared" si="512"/>
        <v/>
      </c>
      <c r="B1894" s="115"/>
      <c r="C1894" s="116"/>
      <c r="D1894" s="116"/>
      <c r="E1894" s="146"/>
      <c r="F1894" s="146"/>
      <c r="G1894" s="147"/>
      <c r="H1894" s="117"/>
      <c r="I1894" s="118" t="str">
        <f t="shared" si="496"/>
        <v/>
      </c>
      <c r="J1894" s="119"/>
      <c r="K1894" s="120">
        <v>1</v>
      </c>
      <c r="L1894" s="121">
        <f t="shared" si="501"/>
        <v>0</v>
      </c>
      <c r="M1894" s="122" t="str">
        <f t="shared" si="497"/>
        <v/>
      </c>
      <c r="N1894" s="123" t="str">
        <f t="shared" si="498"/>
        <v/>
      </c>
      <c r="O1894" s="124" t="str">
        <f t="shared" si="502"/>
        <v/>
      </c>
      <c r="P1894" s="125" t="e">
        <f t="shared" si="499"/>
        <v>#N/A</v>
      </c>
      <c r="Q1894" s="126">
        <f t="shared" si="500"/>
        <v>0</v>
      </c>
      <c r="R1894" s="127">
        <f t="shared" si="503"/>
        <v>0</v>
      </c>
      <c r="S1894" s="132" t="str">
        <f t="shared" si="504"/>
        <v/>
      </c>
      <c r="T1894" s="133" t="str">
        <f t="shared" si="505"/>
        <v/>
      </c>
      <c r="U1894" s="133" t="str">
        <f t="shared" si="506"/>
        <v/>
      </c>
      <c r="V1894" s="133" t="str">
        <f t="shared" si="507"/>
        <v/>
      </c>
      <c r="W1894" s="133" t="str">
        <f t="shared" si="508"/>
        <v/>
      </c>
      <c r="X1894" s="134" t="str">
        <f t="shared" si="509"/>
        <v/>
      </c>
      <c r="Y1894" s="133" t="str">
        <f t="shared" si="510"/>
        <v/>
      </c>
      <c r="Z1894" s="135" t="str">
        <f t="shared" si="511"/>
        <v/>
      </c>
      <c r="AA1894" s="113"/>
      <c r="AB1894" s="113"/>
      <c r="AC1894" s="113"/>
      <c r="AD1894" s="113"/>
      <c r="AE1894" s="138"/>
      <c r="AF1894" s="138"/>
      <c r="AG1894" s="138"/>
      <c r="AH1894" s="113"/>
      <c r="AI1894" s="253" t="s">
        <v>5277</v>
      </c>
      <c r="AJ1894" s="234" t="s">
        <v>731</v>
      </c>
      <c r="AK1894" s="235">
        <v>0.04</v>
      </c>
      <c r="AL1894" s="254">
        <v>0</v>
      </c>
      <c r="AM1894" s="113" t="s">
        <v>2622</v>
      </c>
    </row>
    <row r="1895" spans="1:39" ht="12.75">
      <c r="A1895" s="114" t="str">
        <f t="shared" si="512"/>
        <v/>
      </c>
      <c r="B1895" s="115"/>
      <c r="C1895" s="116"/>
      <c r="D1895" s="116"/>
      <c r="E1895" s="146"/>
      <c r="F1895" s="146"/>
      <c r="G1895" s="147"/>
      <c r="H1895" s="117"/>
      <c r="I1895" s="118" t="str">
        <f t="shared" si="496"/>
        <v/>
      </c>
      <c r="J1895" s="119"/>
      <c r="K1895" s="120">
        <v>1</v>
      </c>
      <c r="L1895" s="121">
        <f t="shared" si="501"/>
        <v>0</v>
      </c>
      <c r="M1895" s="122" t="str">
        <f t="shared" si="497"/>
        <v/>
      </c>
      <c r="N1895" s="123" t="str">
        <f t="shared" si="498"/>
        <v/>
      </c>
      <c r="O1895" s="124" t="str">
        <f t="shared" si="502"/>
        <v/>
      </c>
      <c r="P1895" s="125" t="e">
        <f t="shared" si="499"/>
        <v>#N/A</v>
      </c>
      <c r="Q1895" s="126">
        <f t="shared" si="500"/>
        <v>0</v>
      </c>
      <c r="R1895" s="127">
        <f t="shared" si="503"/>
        <v>0</v>
      </c>
      <c r="S1895" s="132" t="str">
        <f t="shared" si="504"/>
        <v/>
      </c>
      <c r="T1895" s="133" t="str">
        <f t="shared" si="505"/>
        <v/>
      </c>
      <c r="U1895" s="133" t="str">
        <f t="shared" si="506"/>
        <v/>
      </c>
      <c r="V1895" s="133" t="str">
        <f t="shared" si="507"/>
        <v/>
      </c>
      <c r="W1895" s="133" t="str">
        <f t="shared" si="508"/>
        <v/>
      </c>
      <c r="X1895" s="134" t="str">
        <f t="shared" si="509"/>
        <v/>
      </c>
      <c r="Y1895" s="133" t="str">
        <f t="shared" si="510"/>
        <v/>
      </c>
      <c r="Z1895" s="135" t="str">
        <f t="shared" si="511"/>
        <v/>
      </c>
      <c r="AA1895" s="113"/>
      <c r="AB1895" s="113"/>
      <c r="AC1895" s="113"/>
      <c r="AD1895" s="113"/>
      <c r="AE1895" s="138"/>
      <c r="AF1895" s="138"/>
      <c r="AG1895" s="138"/>
      <c r="AH1895" s="113"/>
      <c r="AI1895" s="253" t="s">
        <v>1399</v>
      </c>
      <c r="AJ1895" s="234" t="s">
        <v>731</v>
      </c>
      <c r="AK1895" s="235">
        <v>0.04</v>
      </c>
      <c r="AL1895" s="254">
        <v>0</v>
      </c>
      <c r="AM1895" s="113" t="s">
        <v>2622</v>
      </c>
    </row>
    <row r="1896" spans="1:39" ht="12.75">
      <c r="A1896" s="114" t="str">
        <f t="shared" si="512"/>
        <v/>
      </c>
      <c r="B1896" s="115"/>
      <c r="C1896" s="116"/>
      <c r="D1896" s="116"/>
      <c r="E1896" s="146"/>
      <c r="F1896" s="146"/>
      <c r="G1896" s="147"/>
      <c r="H1896" s="117"/>
      <c r="I1896" s="118" t="str">
        <f t="shared" si="496"/>
        <v/>
      </c>
      <c r="J1896" s="119"/>
      <c r="K1896" s="120">
        <v>1</v>
      </c>
      <c r="L1896" s="121">
        <f t="shared" si="501"/>
        <v>0</v>
      </c>
      <c r="M1896" s="122" t="str">
        <f t="shared" si="497"/>
        <v/>
      </c>
      <c r="N1896" s="123" t="str">
        <f t="shared" si="498"/>
        <v/>
      </c>
      <c r="O1896" s="124" t="str">
        <f t="shared" si="502"/>
        <v/>
      </c>
      <c r="P1896" s="125" t="e">
        <f t="shared" si="499"/>
        <v>#N/A</v>
      </c>
      <c r="Q1896" s="126">
        <f t="shared" si="500"/>
        <v>0</v>
      </c>
      <c r="R1896" s="127">
        <f t="shared" si="503"/>
        <v>0</v>
      </c>
      <c r="S1896" s="132" t="str">
        <f t="shared" si="504"/>
        <v/>
      </c>
      <c r="T1896" s="133" t="str">
        <f t="shared" si="505"/>
        <v/>
      </c>
      <c r="U1896" s="133" t="str">
        <f t="shared" si="506"/>
        <v/>
      </c>
      <c r="V1896" s="133" t="str">
        <f t="shared" si="507"/>
        <v/>
      </c>
      <c r="W1896" s="133" t="str">
        <f t="shared" si="508"/>
        <v/>
      </c>
      <c r="X1896" s="134" t="str">
        <f t="shared" si="509"/>
        <v/>
      </c>
      <c r="Y1896" s="133" t="str">
        <f t="shared" si="510"/>
        <v/>
      </c>
      <c r="Z1896" s="135" t="str">
        <f t="shared" si="511"/>
        <v/>
      </c>
      <c r="AA1896" s="113"/>
      <c r="AB1896" s="113"/>
      <c r="AC1896" s="113"/>
      <c r="AD1896" s="113"/>
      <c r="AE1896" s="138"/>
      <c r="AF1896" s="138"/>
      <c r="AG1896" s="138"/>
      <c r="AH1896" s="113"/>
      <c r="AI1896" s="253" t="s">
        <v>5278</v>
      </c>
      <c r="AJ1896" s="234" t="s">
        <v>731</v>
      </c>
      <c r="AK1896" s="235">
        <v>0.04</v>
      </c>
      <c r="AL1896" s="254">
        <v>0</v>
      </c>
      <c r="AM1896" s="113" t="s">
        <v>2622</v>
      </c>
    </row>
    <row r="1897" spans="1:39" ht="12.75">
      <c r="A1897" s="114" t="str">
        <f t="shared" si="512"/>
        <v/>
      </c>
      <c r="B1897" s="115"/>
      <c r="C1897" s="116"/>
      <c r="D1897" s="116"/>
      <c r="E1897" s="146"/>
      <c r="F1897" s="146"/>
      <c r="G1897" s="147"/>
      <c r="H1897" s="117"/>
      <c r="I1897" s="118" t="str">
        <f t="shared" si="496"/>
        <v/>
      </c>
      <c r="J1897" s="119"/>
      <c r="K1897" s="120">
        <v>1</v>
      </c>
      <c r="L1897" s="121">
        <f t="shared" si="501"/>
        <v>0</v>
      </c>
      <c r="M1897" s="122" t="str">
        <f t="shared" si="497"/>
        <v/>
      </c>
      <c r="N1897" s="123" t="str">
        <f t="shared" si="498"/>
        <v/>
      </c>
      <c r="O1897" s="124" t="str">
        <f t="shared" si="502"/>
        <v/>
      </c>
      <c r="P1897" s="125" t="e">
        <f t="shared" si="499"/>
        <v>#N/A</v>
      </c>
      <c r="Q1897" s="126">
        <f t="shared" si="500"/>
        <v>0</v>
      </c>
      <c r="R1897" s="127">
        <f t="shared" si="503"/>
        <v>0</v>
      </c>
      <c r="S1897" s="132" t="str">
        <f t="shared" si="504"/>
        <v/>
      </c>
      <c r="T1897" s="133" t="str">
        <f t="shared" si="505"/>
        <v/>
      </c>
      <c r="U1897" s="133" t="str">
        <f t="shared" si="506"/>
        <v/>
      </c>
      <c r="V1897" s="133" t="str">
        <f t="shared" si="507"/>
        <v/>
      </c>
      <c r="W1897" s="133" t="str">
        <f t="shared" si="508"/>
        <v/>
      </c>
      <c r="X1897" s="134" t="str">
        <f t="shared" si="509"/>
        <v/>
      </c>
      <c r="Y1897" s="133" t="str">
        <f t="shared" si="510"/>
        <v/>
      </c>
      <c r="Z1897" s="135" t="str">
        <f t="shared" si="511"/>
        <v/>
      </c>
      <c r="AA1897" s="113"/>
      <c r="AB1897" s="113"/>
      <c r="AC1897" s="113"/>
      <c r="AD1897" s="113"/>
      <c r="AE1897" s="138"/>
      <c r="AF1897" s="138"/>
      <c r="AG1897" s="138"/>
      <c r="AH1897" s="113"/>
      <c r="AI1897" s="253" t="s">
        <v>1400</v>
      </c>
      <c r="AJ1897" s="234" t="s">
        <v>731</v>
      </c>
      <c r="AK1897" s="235">
        <v>0.04</v>
      </c>
      <c r="AL1897" s="254">
        <v>0</v>
      </c>
      <c r="AM1897" s="113" t="s">
        <v>2622</v>
      </c>
    </row>
    <row r="1898" spans="1:39" ht="12.75">
      <c r="A1898" s="114" t="str">
        <f t="shared" si="512"/>
        <v/>
      </c>
      <c r="B1898" s="115"/>
      <c r="C1898" s="116"/>
      <c r="D1898" s="116"/>
      <c r="E1898" s="146"/>
      <c r="F1898" s="146"/>
      <c r="G1898" s="147"/>
      <c r="H1898" s="117"/>
      <c r="I1898" s="118" t="str">
        <f t="shared" si="496"/>
        <v/>
      </c>
      <c r="J1898" s="119"/>
      <c r="K1898" s="120">
        <v>1</v>
      </c>
      <c r="L1898" s="121">
        <f t="shared" si="501"/>
        <v>0</v>
      </c>
      <c r="M1898" s="122" t="str">
        <f t="shared" si="497"/>
        <v/>
      </c>
      <c r="N1898" s="123" t="str">
        <f t="shared" si="498"/>
        <v/>
      </c>
      <c r="O1898" s="124" t="str">
        <f t="shared" si="502"/>
        <v/>
      </c>
      <c r="P1898" s="125" t="e">
        <f t="shared" si="499"/>
        <v>#N/A</v>
      </c>
      <c r="Q1898" s="126">
        <f t="shared" si="500"/>
        <v>0</v>
      </c>
      <c r="R1898" s="127">
        <f t="shared" si="503"/>
        <v>0</v>
      </c>
      <c r="S1898" s="132" t="str">
        <f t="shared" si="504"/>
        <v/>
      </c>
      <c r="T1898" s="133" t="str">
        <f t="shared" si="505"/>
        <v/>
      </c>
      <c r="U1898" s="133" t="str">
        <f t="shared" si="506"/>
        <v/>
      </c>
      <c r="V1898" s="133" t="str">
        <f t="shared" si="507"/>
        <v/>
      </c>
      <c r="W1898" s="133" t="str">
        <f t="shared" si="508"/>
        <v/>
      </c>
      <c r="X1898" s="134" t="str">
        <f t="shared" si="509"/>
        <v/>
      </c>
      <c r="Y1898" s="133" t="str">
        <f t="shared" si="510"/>
        <v/>
      </c>
      <c r="Z1898" s="135" t="str">
        <f t="shared" si="511"/>
        <v/>
      </c>
      <c r="AA1898" s="113"/>
      <c r="AB1898" s="113"/>
      <c r="AC1898" s="113"/>
      <c r="AD1898" s="113"/>
      <c r="AE1898" s="138"/>
      <c r="AF1898" s="138"/>
      <c r="AG1898" s="138"/>
      <c r="AH1898" s="113"/>
      <c r="AI1898" s="253" t="s">
        <v>1401</v>
      </c>
      <c r="AJ1898" s="234" t="s">
        <v>731</v>
      </c>
      <c r="AK1898" s="235">
        <v>0.04</v>
      </c>
      <c r="AL1898" s="254">
        <v>0</v>
      </c>
      <c r="AM1898" s="113" t="s">
        <v>2622</v>
      </c>
    </row>
    <row r="1899" spans="1:39" ht="12.75">
      <c r="A1899" s="114" t="str">
        <f t="shared" si="512"/>
        <v/>
      </c>
      <c r="B1899" s="115"/>
      <c r="C1899" s="116"/>
      <c r="D1899" s="116"/>
      <c r="E1899" s="146"/>
      <c r="F1899" s="146"/>
      <c r="G1899" s="147"/>
      <c r="H1899" s="117"/>
      <c r="I1899" s="118" t="str">
        <f t="shared" si="496"/>
        <v/>
      </c>
      <c r="J1899" s="119"/>
      <c r="K1899" s="120">
        <v>1</v>
      </c>
      <c r="L1899" s="121">
        <f t="shared" si="501"/>
        <v>0</v>
      </c>
      <c r="M1899" s="122" t="str">
        <f t="shared" si="497"/>
        <v/>
      </c>
      <c r="N1899" s="123" t="str">
        <f t="shared" si="498"/>
        <v/>
      </c>
      <c r="O1899" s="124" t="str">
        <f t="shared" si="502"/>
        <v/>
      </c>
      <c r="P1899" s="125" t="e">
        <f t="shared" si="499"/>
        <v>#N/A</v>
      </c>
      <c r="Q1899" s="126">
        <f t="shared" si="500"/>
        <v>0</v>
      </c>
      <c r="R1899" s="127">
        <f t="shared" si="503"/>
        <v>0</v>
      </c>
      <c r="S1899" s="132" t="str">
        <f t="shared" si="504"/>
        <v/>
      </c>
      <c r="T1899" s="133" t="str">
        <f t="shared" si="505"/>
        <v/>
      </c>
      <c r="U1899" s="133" t="str">
        <f t="shared" si="506"/>
        <v/>
      </c>
      <c r="V1899" s="133" t="str">
        <f t="shared" si="507"/>
        <v/>
      </c>
      <c r="W1899" s="133" t="str">
        <f t="shared" si="508"/>
        <v/>
      </c>
      <c r="X1899" s="134" t="str">
        <f t="shared" si="509"/>
        <v/>
      </c>
      <c r="Y1899" s="133" t="str">
        <f t="shared" si="510"/>
        <v/>
      </c>
      <c r="Z1899" s="135" t="str">
        <f t="shared" si="511"/>
        <v/>
      </c>
      <c r="AA1899" s="113"/>
      <c r="AB1899" s="113"/>
      <c r="AC1899" s="113"/>
      <c r="AD1899" s="113"/>
      <c r="AE1899" s="138"/>
      <c r="AF1899" s="138"/>
      <c r="AG1899" s="138"/>
      <c r="AH1899" s="113"/>
      <c r="AI1899" s="253" t="s">
        <v>5279</v>
      </c>
      <c r="AJ1899" s="234" t="s">
        <v>731</v>
      </c>
      <c r="AK1899" s="235">
        <v>0.04</v>
      </c>
      <c r="AL1899" s="254">
        <v>0</v>
      </c>
      <c r="AM1899" s="113" t="s">
        <v>2622</v>
      </c>
    </row>
    <row r="1900" spans="1:39" ht="12.75">
      <c r="A1900" s="114" t="str">
        <f t="shared" si="512"/>
        <v/>
      </c>
      <c r="B1900" s="115"/>
      <c r="C1900" s="116"/>
      <c r="D1900" s="116"/>
      <c r="E1900" s="146"/>
      <c r="F1900" s="146"/>
      <c r="G1900" s="147"/>
      <c r="H1900" s="117"/>
      <c r="I1900" s="118" t="str">
        <f t="shared" si="496"/>
        <v/>
      </c>
      <c r="J1900" s="119"/>
      <c r="K1900" s="120">
        <v>1</v>
      </c>
      <c r="L1900" s="121">
        <f t="shared" si="501"/>
        <v>0</v>
      </c>
      <c r="M1900" s="122" t="str">
        <f t="shared" si="497"/>
        <v/>
      </c>
      <c r="N1900" s="123" t="str">
        <f t="shared" si="498"/>
        <v/>
      </c>
      <c r="O1900" s="124" t="str">
        <f t="shared" si="502"/>
        <v/>
      </c>
      <c r="P1900" s="125" t="e">
        <f t="shared" si="499"/>
        <v>#N/A</v>
      </c>
      <c r="Q1900" s="126">
        <f t="shared" si="500"/>
        <v>0</v>
      </c>
      <c r="R1900" s="127">
        <f t="shared" si="503"/>
        <v>0</v>
      </c>
      <c r="S1900" s="132" t="str">
        <f t="shared" si="504"/>
        <v/>
      </c>
      <c r="T1900" s="133" t="str">
        <f t="shared" si="505"/>
        <v/>
      </c>
      <c r="U1900" s="133" t="str">
        <f t="shared" si="506"/>
        <v/>
      </c>
      <c r="V1900" s="133" t="str">
        <f t="shared" si="507"/>
        <v/>
      </c>
      <c r="W1900" s="133" t="str">
        <f t="shared" si="508"/>
        <v/>
      </c>
      <c r="X1900" s="134" t="str">
        <f t="shared" si="509"/>
        <v/>
      </c>
      <c r="Y1900" s="133" t="str">
        <f t="shared" si="510"/>
        <v/>
      </c>
      <c r="Z1900" s="135" t="str">
        <f t="shared" si="511"/>
        <v/>
      </c>
      <c r="AA1900" s="113"/>
      <c r="AB1900" s="113"/>
      <c r="AC1900" s="113"/>
      <c r="AD1900" s="113"/>
      <c r="AE1900" s="138"/>
      <c r="AF1900" s="138"/>
      <c r="AG1900" s="138"/>
      <c r="AH1900" s="113"/>
      <c r="AI1900" s="253" t="s">
        <v>5280</v>
      </c>
      <c r="AJ1900" s="234" t="s">
        <v>731</v>
      </c>
      <c r="AK1900" s="235">
        <v>0.04</v>
      </c>
      <c r="AL1900" s="254">
        <v>0</v>
      </c>
      <c r="AM1900" s="113" t="s">
        <v>2622</v>
      </c>
    </row>
    <row r="1901" spans="1:39" ht="12.75">
      <c r="A1901" s="114" t="str">
        <f t="shared" si="512"/>
        <v/>
      </c>
      <c r="B1901" s="115"/>
      <c r="C1901" s="116"/>
      <c r="D1901" s="116"/>
      <c r="E1901" s="146"/>
      <c r="F1901" s="146"/>
      <c r="G1901" s="147"/>
      <c r="H1901" s="117"/>
      <c r="I1901" s="118" t="str">
        <f t="shared" si="496"/>
        <v/>
      </c>
      <c r="J1901" s="119"/>
      <c r="K1901" s="120">
        <v>1</v>
      </c>
      <c r="L1901" s="121">
        <f t="shared" si="501"/>
        <v>0</v>
      </c>
      <c r="M1901" s="122" t="str">
        <f t="shared" si="497"/>
        <v/>
      </c>
      <c r="N1901" s="123" t="str">
        <f t="shared" si="498"/>
        <v/>
      </c>
      <c r="O1901" s="124" t="str">
        <f t="shared" si="502"/>
        <v/>
      </c>
      <c r="P1901" s="125" t="e">
        <f t="shared" si="499"/>
        <v>#N/A</v>
      </c>
      <c r="Q1901" s="126">
        <f t="shared" si="500"/>
        <v>0</v>
      </c>
      <c r="R1901" s="127">
        <f t="shared" si="503"/>
        <v>0</v>
      </c>
      <c r="S1901" s="132" t="str">
        <f t="shared" si="504"/>
        <v/>
      </c>
      <c r="T1901" s="133" t="str">
        <f t="shared" si="505"/>
        <v/>
      </c>
      <c r="U1901" s="133" t="str">
        <f t="shared" si="506"/>
        <v/>
      </c>
      <c r="V1901" s="133" t="str">
        <f t="shared" si="507"/>
        <v/>
      </c>
      <c r="W1901" s="133" t="str">
        <f t="shared" si="508"/>
        <v/>
      </c>
      <c r="X1901" s="134" t="str">
        <f t="shared" si="509"/>
        <v/>
      </c>
      <c r="Y1901" s="133" t="str">
        <f t="shared" si="510"/>
        <v/>
      </c>
      <c r="Z1901" s="135" t="str">
        <f t="shared" si="511"/>
        <v/>
      </c>
      <c r="AA1901" s="113"/>
      <c r="AB1901" s="113"/>
      <c r="AC1901" s="113"/>
      <c r="AD1901" s="113"/>
      <c r="AE1901" s="138"/>
      <c r="AF1901" s="138"/>
      <c r="AG1901" s="138"/>
      <c r="AH1901" s="113"/>
      <c r="AI1901" s="253" t="s">
        <v>1402</v>
      </c>
      <c r="AJ1901" s="234" t="s">
        <v>731</v>
      </c>
      <c r="AK1901" s="235">
        <v>0.04</v>
      </c>
      <c r="AL1901" s="254">
        <v>0</v>
      </c>
      <c r="AM1901" s="113" t="s">
        <v>2622</v>
      </c>
    </row>
    <row r="1902" spans="1:39" ht="12.75">
      <c r="A1902" s="114" t="str">
        <f t="shared" si="512"/>
        <v/>
      </c>
      <c r="B1902" s="115"/>
      <c r="C1902" s="116"/>
      <c r="D1902" s="116"/>
      <c r="E1902" s="146"/>
      <c r="F1902" s="146"/>
      <c r="G1902" s="147"/>
      <c r="H1902" s="117"/>
      <c r="I1902" s="118" t="str">
        <f t="shared" si="496"/>
        <v/>
      </c>
      <c r="J1902" s="119"/>
      <c r="K1902" s="120">
        <v>1</v>
      </c>
      <c r="L1902" s="121">
        <f t="shared" si="501"/>
        <v>0</v>
      </c>
      <c r="M1902" s="122" t="str">
        <f t="shared" si="497"/>
        <v/>
      </c>
      <c r="N1902" s="123" t="str">
        <f t="shared" si="498"/>
        <v/>
      </c>
      <c r="O1902" s="124" t="str">
        <f t="shared" si="502"/>
        <v/>
      </c>
      <c r="P1902" s="125" t="e">
        <f t="shared" si="499"/>
        <v>#N/A</v>
      </c>
      <c r="Q1902" s="126">
        <f t="shared" si="500"/>
        <v>0</v>
      </c>
      <c r="R1902" s="127">
        <f t="shared" si="503"/>
        <v>0</v>
      </c>
      <c r="S1902" s="132" t="str">
        <f t="shared" si="504"/>
        <v/>
      </c>
      <c r="T1902" s="133" t="str">
        <f t="shared" si="505"/>
        <v/>
      </c>
      <c r="U1902" s="133" t="str">
        <f t="shared" si="506"/>
        <v/>
      </c>
      <c r="V1902" s="133" t="str">
        <f t="shared" si="507"/>
        <v/>
      </c>
      <c r="W1902" s="133" t="str">
        <f t="shared" si="508"/>
        <v/>
      </c>
      <c r="X1902" s="134" t="str">
        <f t="shared" si="509"/>
        <v/>
      </c>
      <c r="Y1902" s="133" t="str">
        <f t="shared" si="510"/>
        <v/>
      </c>
      <c r="Z1902" s="135" t="str">
        <f t="shared" si="511"/>
        <v/>
      </c>
      <c r="AA1902" s="113"/>
      <c r="AB1902" s="113"/>
      <c r="AC1902" s="113"/>
      <c r="AD1902" s="113"/>
      <c r="AE1902" s="138"/>
      <c r="AF1902" s="138"/>
      <c r="AG1902" s="138"/>
      <c r="AH1902" s="113"/>
      <c r="AI1902" s="253" t="s">
        <v>1403</v>
      </c>
      <c r="AJ1902" s="234" t="s">
        <v>731</v>
      </c>
      <c r="AK1902" s="235">
        <v>0.04</v>
      </c>
      <c r="AL1902" s="254">
        <v>0</v>
      </c>
      <c r="AM1902" s="113" t="s">
        <v>2622</v>
      </c>
    </row>
    <row r="1903" spans="1:39" ht="12.75">
      <c r="A1903" s="114" t="str">
        <f t="shared" si="512"/>
        <v/>
      </c>
      <c r="B1903" s="115"/>
      <c r="C1903" s="116"/>
      <c r="D1903" s="116"/>
      <c r="E1903" s="146"/>
      <c r="F1903" s="146"/>
      <c r="G1903" s="147"/>
      <c r="H1903" s="117"/>
      <c r="I1903" s="118" t="str">
        <f t="shared" si="496"/>
        <v/>
      </c>
      <c r="J1903" s="119"/>
      <c r="K1903" s="120">
        <v>1</v>
      </c>
      <c r="L1903" s="121">
        <f t="shared" si="501"/>
        <v>0</v>
      </c>
      <c r="M1903" s="122" t="str">
        <f t="shared" si="497"/>
        <v/>
      </c>
      <c r="N1903" s="123" t="str">
        <f t="shared" si="498"/>
        <v/>
      </c>
      <c r="O1903" s="124" t="str">
        <f t="shared" si="502"/>
        <v/>
      </c>
      <c r="P1903" s="125" t="e">
        <f t="shared" si="499"/>
        <v>#N/A</v>
      </c>
      <c r="Q1903" s="126">
        <f t="shared" si="500"/>
        <v>0</v>
      </c>
      <c r="R1903" s="127">
        <f t="shared" si="503"/>
        <v>0</v>
      </c>
      <c r="S1903" s="132" t="str">
        <f t="shared" si="504"/>
        <v/>
      </c>
      <c r="T1903" s="133" t="str">
        <f t="shared" si="505"/>
        <v/>
      </c>
      <c r="U1903" s="133" t="str">
        <f t="shared" si="506"/>
        <v/>
      </c>
      <c r="V1903" s="133" t="str">
        <f t="shared" si="507"/>
        <v/>
      </c>
      <c r="W1903" s="133" t="str">
        <f t="shared" si="508"/>
        <v/>
      </c>
      <c r="X1903" s="134" t="str">
        <f t="shared" si="509"/>
        <v/>
      </c>
      <c r="Y1903" s="133" t="str">
        <f t="shared" si="510"/>
        <v/>
      </c>
      <c r="Z1903" s="135" t="str">
        <f t="shared" si="511"/>
        <v/>
      </c>
      <c r="AA1903" s="113"/>
      <c r="AB1903" s="113"/>
      <c r="AC1903" s="113"/>
      <c r="AD1903" s="113"/>
      <c r="AE1903" s="138"/>
      <c r="AF1903" s="138"/>
      <c r="AG1903" s="138"/>
      <c r="AH1903" s="113"/>
      <c r="AI1903" s="253" t="s">
        <v>1404</v>
      </c>
      <c r="AJ1903" s="234" t="s">
        <v>731</v>
      </c>
      <c r="AK1903" s="235">
        <v>0.04</v>
      </c>
      <c r="AL1903" s="254">
        <v>0</v>
      </c>
      <c r="AM1903" s="113" t="s">
        <v>2622</v>
      </c>
    </row>
    <row r="1904" spans="1:39" ht="12.75">
      <c r="A1904" s="114" t="str">
        <f t="shared" si="512"/>
        <v/>
      </c>
      <c r="B1904" s="115"/>
      <c r="C1904" s="116"/>
      <c r="D1904" s="116"/>
      <c r="E1904" s="146"/>
      <c r="F1904" s="146"/>
      <c r="G1904" s="147"/>
      <c r="H1904" s="117"/>
      <c r="I1904" s="118" t="str">
        <f t="shared" si="496"/>
        <v/>
      </c>
      <c r="J1904" s="119"/>
      <c r="K1904" s="120">
        <v>1</v>
      </c>
      <c r="L1904" s="121">
        <f t="shared" si="501"/>
        <v>0</v>
      </c>
      <c r="M1904" s="122" t="str">
        <f t="shared" si="497"/>
        <v/>
      </c>
      <c r="N1904" s="123" t="str">
        <f t="shared" si="498"/>
        <v/>
      </c>
      <c r="O1904" s="124" t="str">
        <f t="shared" si="502"/>
        <v/>
      </c>
      <c r="P1904" s="125" t="e">
        <f t="shared" si="499"/>
        <v>#N/A</v>
      </c>
      <c r="Q1904" s="126">
        <f t="shared" si="500"/>
        <v>0</v>
      </c>
      <c r="R1904" s="127">
        <f t="shared" si="503"/>
        <v>0</v>
      </c>
      <c r="S1904" s="132" t="str">
        <f t="shared" si="504"/>
        <v/>
      </c>
      <c r="T1904" s="133" t="str">
        <f t="shared" si="505"/>
        <v/>
      </c>
      <c r="U1904" s="133" t="str">
        <f t="shared" si="506"/>
        <v/>
      </c>
      <c r="V1904" s="133" t="str">
        <f t="shared" si="507"/>
        <v/>
      </c>
      <c r="W1904" s="133" t="str">
        <f t="shared" si="508"/>
        <v/>
      </c>
      <c r="X1904" s="134" t="str">
        <f t="shared" si="509"/>
        <v/>
      </c>
      <c r="Y1904" s="133" t="str">
        <f t="shared" si="510"/>
        <v/>
      </c>
      <c r="Z1904" s="135" t="str">
        <f t="shared" si="511"/>
        <v/>
      </c>
      <c r="AA1904" s="113"/>
      <c r="AB1904" s="113"/>
      <c r="AC1904" s="113"/>
      <c r="AD1904" s="113"/>
      <c r="AE1904" s="138"/>
      <c r="AF1904" s="138"/>
      <c r="AG1904" s="138"/>
      <c r="AH1904" s="113"/>
      <c r="AI1904" s="253" t="s">
        <v>1405</v>
      </c>
      <c r="AJ1904" s="234" t="s">
        <v>731</v>
      </c>
      <c r="AK1904" s="235">
        <v>0.04</v>
      </c>
      <c r="AL1904" s="254">
        <v>0</v>
      </c>
      <c r="AM1904" s="113" t="s">
        <v>2622</v>
      </c>
    </row>
    <row r="1905" spans="1:39" ht="12.75">
      <c r="A1905" s="114" t="str">
        <f t="shared" si="512"/>
        <v/>
      </c>
      <c r="B1905" s="115"/>
      <c r="C1905" s="116"/>
      <c r="D1905" s="116"/>
      <c r="E1905" s="146"/>
      <c r="F1905" s="146"/>
      <c r="G1905" s="147"/>
      <c r="H1905" s="117"/>
      <c r="I1905" s="118" t="str">
        <f t="shared" si="496"/>
        <v/>
      </c>
      <c r="J1905" s="119"/>
      <c r="K1905" s="120">
        <v>1</v>
      </c>
      <c r="L1905" s="121">
        <f t="shared" si="501"/>
        <v>0</v>
      </c>
      <c r="M1905" s="122" t="str">
        <f t="shared" si="497"/>
        <v/>
      </c>
      <c r="N1905" s="123" t="str">
        <f t="shared" si="498"/>
        <v/>
      </c>
      <c r="O1905" s="124" t="str">
        <f t="shared" si="502"/>
        <v/>
      </c>
      <c r="P1905" s="125" t="e">
        <f t="shared" si="499"/>
        <v>#N/A</v>
      </c>
      <c r="Q1905" s="126">
        <f t="shared" si="500"/>
        <v>0</v>
      </c>
      <c r="R1905" s="127">
        <f t="shared" si="503"/>
        <v>0</v>
      </c>
      <c r="S1905" s="132" t="str">
        <f t="shared" si="504"/>
        <v/>
      </c>
      <c r="T1905" s="133" t="str">
        <f t="shared" si="505"/>
        <v/>
      </c>
      <c r="U1905" s="133" t="str">
        <f t="shared" si="506"/>
        <v/>
      </c>
      <c r="V1905" s="133" t="str">
        <f t="shared" si="507"/>
        <v/>
      </c>
      <c r="W1905" s="133" t="str">
        <f t="shared" si="508"/>
        <v/>
      </c>
      <c r="X1905" s="134" t="str">
        <f t="shared" si="509"/>
        <v/>
      </c>
      <c r="Y1905" s="133" t="str">
        <f t="shared" si="510"/>
        <v/>
      </c>
      <c r="Z1905" s="135" t="str">
        <f t="shared" si="511"/>
        <v/>
      </c>
      <c r="AA1905" s="113"/>
      <c r="AB1905" s="113"/>
      <c r="AC1905" s="113"/>
      <c r="AD1905" s="113"/>
      <c r="AE1905" s="138"/>
      <c r="AF1905" s="138"/>
      <c r="AG1905" s="138"/>
      <c r="AH1905" s="113"/>
      <c r="AI1905" s="253" t="s">
        <v>1406</v>
      </c>
      <c r="AJ1905" s="234" t="s">
        <v>731</v>
      </c>
      <c r="AK1905" s="235">
        <v>0.04</v>
      </c>
      <c r="AL1905" s="254">
        <v>0</v>
      </c>
      <c r="AM1905" s="113" t="s">
        <v>2622</v>
      </c>
    </row>
    <row r="1906" spans="1:39" ht="12.75">
      <c r="A1906" s="114" t="str">
        <f t="shared" si="512"/>
        <v/>
      </c>
      <c r="B1906" s="115"/>
      <c r="C1906" s="116"/>
      <c r="D1906" s="116"/>
      <c r="E1906" s="146"/>
      <c r="F1906" s="146"/>
      <c r="G1906" s="147"/>
      <c r="H1906" s="117"/>
      <c r="I1906" s="118" t="str">
        <f t="shared" si="496"/>
        <v/>
      </c>
      <c r="J1906" s="119"/>
      <c r="K1906" s="120">
        <v>1</v>
      </c>
      <c r="L1906" s="121">
        <f t="shared" si="501"/>
        <v>0</v>
      </c>
      <c r="M1906" s="122" t="str">
        <f t="shared" si="497"/>
        <v/>
      </c>
      <c r="N1906" s="123" t="str">
        <f t="shared" si="498"/>
        <v/>
      </c>
      <c r="O1906" s="124" t="str">
        <f t="shared" si="502"/>
        <v/>
      </c>
      <c r="P1906" s="125" t="e">
        <f t="shared" si="499"/>
        <v>#N/A</v>
      </c>
      <c r="Q1906" s="126">
        <f t="shared" si="500"/>
        <v>0</v>
      </c>
      <c r="R1906" s="127">
        <f t="shared" si="503"/>
        <v>0</v>
      </c>
      <c r="S1906" s="132" t="str">
        <f t="shared" si="504"/>
        <v/>
      </c>
      <c r="T1906" s="133" t="str">
        <f t="shared" si="505"/>
        <v/>
      </c>
      <c r="U1906" s="133" t="str">
        <f t="shared" si="506"/>
        <v/>
      </c>
      <c r="V1906" s="133" t="str">
        <f t="shared" si="507"/>
        <v/>
      </c>
      <c r="W1906" s="133" t="str">
        <f t="shared" si="508"/>
        <v/>
      </c>
      <c r="X1906" s="134" t="str">
        <f t="shared" si="509"/>
        <v/>
      </c>
      <c r="Y1906" s="133" t="str">
        <f t="shared" si="510"/>
        <v/>
      </c>
      <c r="Z1906" s="135" t="str">
        <f t="shared" si="511"/>
        <v/>
      </c>
      <c r="AA1906" s="113"/>
      <c r="AB1906" s="113"/>
      <c r="AC1906" s="113"/>
      <c r="AD1906" s="113"/>
      <c r="AE1906" s="138"/>
      <c r="AF1906" s="138"/>
      <c r="AG1906" s="138"/>
      <c r="AH1906" s="113"/>
      <c r="AI1906" s="253" t="s">
        <v>1407</v>
      </c>
      <c r="AJ1906" s="234" t="s">
        <v>731</v>
      </c>
      <c r="AK1906" s="235">
        <v>0.04</v>
      </c>
      <c r="AL1906" s="254">
        <v>0</v>
      </c>
      <c r="AM1906" s="113" t="s">
        <v>2622</v>
      </c>
    </row>
    <row r="1907" spans="1:39" ht="12.75">
      <c r="A1907" s="114" t="str">
        <f t="shared" si="512"/>
        <v/>
      </c>
      <c r="B1907" s="115"/>
      <c r="C1907" s="116"/>
      <c r="D1907" s="116"/>
      <c r="E1907" s="146"/>
      <c r="F1907" s="146"/>
      <c r="G1907" s="147"/>
      <c r="H1907" s="117"/>
      <c r="I1907" s="118" t="str">
        <f t="shared" si="496"/>
        <v/>
      </c>
      <c r="J1907" s="119"/>
      <c r="K1907" s="120">
        <v>1</v>
      </c>
      <c r="L1907" s="121">
        <f t="shared" si="501"/>
        <v>0</v>
      </c>
      <c r="M1907" s="122" t="str">
        <f t="shared" si="497"/>
        <v/>
      </c>
      <c r="N1907" s="123" t="str">
        <f t="shared" si="498"/>
        <v/>
      </c>
      <c r="O1907" s="124" t="str">
        <f t="shared" si="502"/>
        <v/>
      </c>
      <c r="P1907" s="125" t="e">
        <f t="shared" si="499"/>
        <v>#N/A</v>
      </c>
      <c r="Q1907" s="126">
        <f t="shared" si="500"/>
        <v>0</v>
      </c>
      <c r="R1907" s="127">
        <f t="shared" si="503"/>
        <v>0</v>
      </c>
      <c r="S1907" s="132" t="str">
        <f t="shared" si="504"/>
        <v/>
      </c>
      <c r="T1907" s="133" t="str">
        <f t="shared" si="505"/>
        <v/>
      </c>
      <c r="U1907" s="133" t="str">
        <f t="shared" si="506"/>
        <v/>
      </c>
      <c r="V1907" s="133" t="str">
        <f t="shared" si="507"/>
        <v/>
      </c>
      <c r="W1907" s="133" t="str">
        <f t="shared" si="508"/>
        <v/>
      </c>
      <c r="X1907" s="134" t="str">
        <f t="shared" si="509"/>
        <v/>
      </c>
      <c r="Y1907" s="133" t="str">
        <f t="shared" si="510"/>
        <v/>
      </c>
      <c r="Z1907" s="135" t="str">
        <f t="shared" si="511"/>
        <v/>
      </c>
      <c r="AA1907" s="113"/>
      <c r="AB1907" s="113"/>
      <c r="AC1907" s="113"/>
      <c r="AD1907" s="113"/>
      <c r="AE1907" s="138"/>
      <c r="AF1907" s="138"/>
      <c r="AG1907" s="138"/>
      <c r="AH1907" s="113"/>
      <c r="AI1907" s="253" t="s">
        <v>1408</v>
      </c>
      <c r="AJ1907" s="234" t="s">
        <v>731</v>
      </c>
      <c r="AK1907" s="235">
        <v>0.04</v>
      </c>
      <c r="AL1907" s="254">
        <v>0</v>
      </c>
      <c r="AM1907" s="113" t="s">
        <v>2622</v>
      </c>
    </row>
    <row r="1908" spans="1:39" ht="12.75">
      <c r="A1908" s="114" t="str">
        <f t="shared" si="512"/>
        <v/>
      </c>
      <c r="B1908" s="115"/>
      <c r="C1908" s="116"/>
      <c r="D1908" s="116"/>
      <c r="E1908" s="146"/>
      <c r="F1908" s="146"/>
      <c r="G1908" s="147"/>
      <c r="H1908" s="117"/>
      <c r="I1908" s="118" t="str">
        <f t="shared" si="496"/>
        <v/>
      </c>
      <c r="J1908" s="119"/>
      <c r="K1908" s="120">
        <v>1</v>
      </c>
      <c r="L1908" s="121">
        <f t="shared" si="501"/>
        <v>0</v>
      </c>
      <c r="M1908" s="122" t="str">
        <f t="shared" si="497"/>
        <v/>
      </c>
      <c r="N1908" s="123" t="str">
        <f t="shared" si="498"/>
        <v/>
      </c>
      <c r="O1908" s="124" t="str">
        <f t="shared" si="502"/>
        <v/>
      </c>
      <c r="P1908" s="125" t="e">
        <f t="shared" si="499"/>
        <v>#N/A</v>
      </c>
      <c r="Q1908" s="126">
        <f t="shared" si="500"/>
        <v>0</v>
      </c>
      <c r="R1908" s="127">
        <f t="shared" si="503"/>
        <v>0</v>
      </c>
      <c r="S1908" s="132" t="str">
        <f t="shared" si="504"/>
        <v/>
      </c>
      <c r="T1908" s="133" t="str">
        <f t="shared" si="505"/>
        <v/>
      </c>
      <c r="U1908" s="133" t="str">
        <f t="shared" si="506"/>
        <v/>
      </c>
      <c r="V1908" s="133" t="str">
        <f t="shared" si="507"/>
        <v/>
      </c>
      <c r="W1908" s="133" t="str">
        <f t="shared" si="508"/>
        <v/>
      </c>
      <c r="X1908" s="134" t="str">
        <f t="shared" si="509"/>
        <v/>
      </c>
      <c r="Y1908" s="133" t="str">
        <f t="shared" si="510"/>
        <v/>
      </c>
      <c r="Z1908" s="135" t="str">
        <f t="shared" si="511"/>
        <v/>
      </c>
      <c r="AA1908" s="113"/>
      <c r="AB1908" s="113"/>
      <c r="AC1908" s="113"/>
      <c r="AD1908" s="113"/>
      <c r="AE1908" s="138"/>
      <c r="AF1908" s="138"/>
      <c r="AG1908" s="138"/>
      <c r="AH1908" s="113"/>
      <c r="AI1908" s="253" t="s">
        <v>5281</v>
      </c>
      <c r="AJ1908" s="234" t="s">
        <v>731</v>
      </c>
      <c r="AK1908" s="235">
        <v>0.04</v>
      </c>
      <c r="AL1908" s="254">
        <v>0</v>
      </c>
      <c r="AM1908" s="113" t="s">
        <v>2622</v>
      </c>
    </row>
    <row r="1909" spans="1:39" ht="12.75">
      <c r="A1909" s="114" t="str">
        <f t="shared" si="512"/>
        <v/>
      </c>
      <c r="B1909" s="115"/>
      <c r="C1909" s="116"/>
      <c r="D1909" s="116"/>
      <c r="E1909" s="146"/>
      <c r="F1909" s="146"/>
      <c r="G1909" s="147"/>
      <c r="H1909" s="117"/>
      <c r="I1909" s="118" t="str">
        <f t="shared" si="496"/>
        <v/>
      </c>
      <c r="J1909" s="119"/>
      <c r="K1909" s="120">
        <v>1</v>
      </c>
      <c r="L1909" s="121">
        <f t="shared" si="501"/>
        <v>0</v>
      </c>
      <c r="M1909" s="122" t="str">
        <f t="shared" si="497"/>
        <v/>
      </c>
      <c r="N1909" s="123" t="str">
        <f t="shared" si="498"/>
        <v/>
      </c>
      <c r="O1909" s="124" t="str">
        <f t="shared" si="502"/>
        <v/>
      </c>
      <c r="P1909" s="125" t="e">
        <f t="shared" si="499"/>
        <v>#N/A</v>
      </c>
      <c r="Q1909" s="126">
        <f t="shared" si="500"/>
        <v>0</v>
      </c>
      <c r="R1909" s="127">
        <f t="shared" si="503"/>
        <v>0</v>
      </c>
      <c r="S1909" s="132" t="str">
        <f t="shared" si="504"/>
        <v/>
      </c>
      <c r="T1909" s="133" t="str">
        <f t="shared" si="505"/>
        <v/>
      </c>
      <c r="U1909" s="133" t="str">
        <f t="shared" si="506"/>
        <v/>
      </c>
      <c r="V1909" s="133" t="str">
        <f t="shared" si="507"/>
        <v/>
      </c>
      <c r="W1909" s="133" t="str">
        <f t="shared" si="508"/>
        <v/>
      </c>
      <c r="X1909" s="134" t="str">
        <f t="shared" si="509"/>
        <v/>
      </c>
      <c r="Y1909" s="133" t="str">
        <f t="shared" si="510"/>
        <v/>
      </c>
      <c r="Z1909" s="135" t="str">
        <f t="shared" si="511"/>
        <v/>
      </c>
      <c r="AA1909" s="113"/>
      <c r="AB1909" s="113"/>
      <c r="AC1909" s="113"/>
      <c r="AD1909" s="113"/>
      <c r="AE1909" s="138"/>
      <c r="AF1909" s="138"/>
      <c r="AG1909" s="138"/>
      <c r="AH1909" s="113"/>
      <c r="AI1909" s="253" t="s">
        <v>5282</v>
      </c>
      <c r="AJ1909" s="234" t="s">
        <v>731</v>
      </c>
      <c r="AK1909" s="235">
        <v>0.04</v>
      </c>
      <c r="AL1909" s="254">
        <v>0</v>
      </c>
      <c r="AM1909" s="113" t="s">
        <v>2622</v>
      </c>
    </row>
    <row r="1910" spans="1:39" ht="12.75">
      <c r="A1910" s="114" t="str">
        <f t="shared" si="512"/>
        <v/>
      </c>
      <c r="B1910" s="115"/>
      <c r="C1910" s="116"/>
      <c r="D1910" s="116"/>
      <c r="E1910" s="146"/>
      <c r="F1910" s="146"/>
      <c r="G1910" s="147"/>
      <c r="H1910" s="117"/>
      <c r="I1910" s="118" t="str">
        <f t="shared" si="496"/>
        <v/>
      </c>
      <c r="J1910" s="119"/>
      <c r="K1910" s="120">
        <v>1</v>
      </c>
      <c r="L1910" s="121">
        <f t="shared" si="501"/>
        <v>0</v>
      </c>
      <c r="M1910" s="122" t="str">
        <f t="shared" si="497"/>
        <v/>
      </c>
      <c r="N1910" s="123" t="str">
        <f t="shared" si="498"/>
        <v/>
      </c>
      <c r="O1910" s="124" t="str">
        <f t="shared" si="502"/>
        <v/>
      </c>
      <c r="P1910" s="125" t="e">
        <f t="shared" si="499"/>
        <v>#N/A</v>
      </c>
      <c r="Q1910" s="126">
        <f t="shared" si="500"/>
        <v>0</v>
      </c>
      <c r="R1910" s="127">
        <f t="shared" si="503"/>
        <v>0</v>
      </c>
      <c r="S1910" s="132" t="str">
        <f t="shared" si="504"/>
        <v/>
      </c>
      <c r="T1910" s="133" t="str">
        <f t="shared" si="505"/>
        <v/>
      </c>
      <c r="U1910" s="133" t="str">
        <f t="shared" si="506"/>
        <v/>
      </c>
      <c r="V1910" s="133" t="str">
        <f t="shared" si="507"/>
        <v/>
      </c>
      <c r="W1910" s="133" t="str">
        <f t="shared" si="508"/>
        <v/>
      </c>
      <c r="X1910" s="134" t="str">
        <f t="shared" si="509"/>
        <v/>
      </c>
      <c r="Y1910" s="133" t="str">
        <f t="shared" si="510"/>
        <v/>
      </c>
      <c r="Z1910" s="135" t="str">
        <f t="shared" si="511"/>
        <v/>
      </c>
      <c r="AA1910" s="113"/>
      <c r="AB1910" s="113"/>
      <c r="AC1910" s="113"/>
      <c r="AD1910" s="113"/>
      <c r="AE1910" s="138"/>
      <c r="AF1910" s="138"/>
      <c r="AG1910" s="138"/>
      <c r="AH1910" s="113"/>
      <c r="AI1910" s="253" t="s">
        <v>1409</v>
      </c>
      <c r="AJ1910" s="234" t="s">
        <v>3876</v>
      </c>
      <c r="AK1910" s="235">
        <v>0.04</v>
      </c>
      <c r="AL1910" s="254">
        <v>0</v>
      </c>
      <c r="AM1910" s="113" t="s">
        <v>2622</v>
      </c>
    </row>
    <row r="1911" spans="1:39" ht="12.75">
      <c r="A1911" s="114" t="str">
        <f t="shared" si="512"/>
        <v/>
      </c>
      <c r="B1911" s="115"/>
      <c r="C1911" s="116"/>
      <c r="D1911" s="116"/>
      <c r="E1911" s="146"/>
      <c r="F1911" s="146"/>
      <c r="G1911" s="147"/>
      <c r="H1911" s="117"/>
      <c r="I1911" s="118" t="str">
        <f t="shared" si="496"/>
        <v/>
      </c>
      <c r="J1911" s="119"/>
      <c r="K1911" s="120">
        <v>1</v>
      </c>
      <c r="L1911" s="121">
        <f t="shared" si="501"/>
        <v>0</v>
      </c>
      <c r="M1911" s="122" t="str">
        <f t="shared" si="497"/>
        <v/>
      </c>
      <c r="N1911" s="123" t="str">
        <f t="shared" si="498"/>
        <v/>
      </c>
      <c r="O1911" s="124" t="str">
        <f t="shared" si="502"/>
        <v/>
      </c>
      <c r="P1911" s="125" t="e">
        <f t="shared" si="499"/>
        <v>#N/A</v>
      </c>
      <c r="Q1911" s="126">
        <f t="shared" si="500"/>
        <v>0</v>
      </c>
      <c r="R1911" s="127">
        <f t="shared" si="503"/>
        <v>0</v>
      </c>
      <c r="S1911" s="132" t="str">
        <f t="shared" si="504"/>
        <v/>
      </c>
      <c r="T1911" s="133" t="str">
        <f t="shared" si="505"/>
        <v/>
      </c>
      <c r="U1911" s="133" t="str">
        <f t="shared" si="506"/>
        <v/>
      </c>
      <c r="V1911" s="133" t="str">
        <f t="shared" si="507"/>
        <v/>
      </c>
      <c r="W1911" s="133" t="str">
        <f t="shared" si="508"/>
        <v/>
      </c>
      <c r="X1911" s="134" t="str">
        <f t="shared" si="509"/>
        <v/>
      </c>
      <c r="Y1911" s="133" t="str">
        <f t="shared" si="510"/>
        <v/>
      </c>
      <c r="Z1911" s="135" t="str">
        <f t="shared" si="511"/>
        <v/>
      </c>
      <c r="AA1911" s="113"/>
      <c r="AB1911" s="113"/>
      <c r="AC1911" s="113"/>
      <c r="AD1911" s="113"/>
      <c r="AE1911" s="138"/>
      <c r="AF1911" s="138"/>
      <c r="AG1911" s="138"/>
      <c r="AH1911" s="113"/>
      <c r="AI1911" s="253" t="s">
        <v>1410</v>
      </c>
      <c r="AJ1911" s="234" t="s">
        <v>3876</v>
      </c>
      <c r="AK1911" s="235">
        <v>0.04</v>
      </c>
      <c r="AL1911" s="254">
        <v>0</v>
      </c>
      <c r="AM1911" s="113" t="s">
        <v>2622</v>
      </c>
    </row>
    <row r="1912" spans="1:39" ht="12.75">
      <c r="A1912" s="114" t="str">
        <f t="shared" si="512"/>
        <v/>
      </c>
      <c r="B1912" s="115"/>
      <c r="C1912" s="116"/>
      <c r="D1912" s="116"/>
      <c r="E1912" s="146"/>
      <c r="F1912" s="146"/>
      <c r="G1912" s="147"/>
      <c r="H1912" s="117"/>
      <c r="I1912" s="118" t="str">
        <f t="shared" si="496"/>
        <v/>
      </c>
      <c r="J1912" s="119"/>
      <c r="K1912" s="120">
        <v>1</v>
      </c>
      <c r="L1912" s="121">
        <f t="shared" si="501"/>
        <v>0</v>
      </c>
      <c r="M1912" s="122" t="str">
        <f t="shared" si="497"/>
        <v/>
      </c>
      <c r="N1912" s="123" t="str">
        <f t="shared" si="498"/>
        <v/>
      </c>
      <c r="O1912" s="124" t="str">
        <f t="shared" si="502"/>
        <v/>
      </c>
      <c r="P1912" s="125" t="e">
        <f t="shared" si="499"/>
        <v>#N/A</v>
      </c>
      <c r="Q1912" s="126">
        <f t="shared" si="500"/>
        <v>0</v>
      </c>
      <c r="R1912" s="127">
        <f t="shared" si="503"/>
        <v>0</v>
      </c>
      <c r="S1912" s="132" t="str">
        <f t="shared" si="504"/>
        <v/>
      </c>
      <c r="T1912" s="133" t="str">
        <f t="shared" si="505"/>
        <v/>
      </c>
      <c r="U1912" s="133" t="str">
        <f t="shared" si="506"/>
        <v/>
      </c>
      <c r="V1912" s="133" t="str">
        <f t="shared" si="507"/>
        <v/>
      </c>
      <c r="W1912" s="133" t="str">
        <f t="shared" si="508"/>
        <v/>
      </c>
      <c r="X1912" s="134" t="str">
        <f t="shared" si="509"/>
        <v/>
      </c>
      <c r="Y1912" s="133" t="str">
        <f t="shared" si="510"/>
        <v/>
      </c>
      <c r="Z1912" s="135" t="str">
        <f t="shared" si="511"/>
        <v/>
      </c>
      <c r="AA1912" s="113"/>
      <c r="AB1912" s="113"/>
      <c r="AC1912" s="113"/>
      <c r="AD1912" s="113"/>
      <c r="AE1912" s="138"/>
      <c r="AF1912" s="138"/>
      <c r="AG1912" s="138"/>
      <c r="AH1912" s="113"/>
      <c r="AI1912" s="253" t="s">
        <v>1411</v>
      </c>
      <c r="AJ1912" s="234" t="s">
        <v>3876</v>
      </c>
      <c r="AK1912" s="235">
        <v>0.04</v>
      </c>
      <c r="AL1912" s="254">
        <v>0</v>
      </c>
      <c r="AM1912" s="113" t="s">
        <v>2622</v>
      </c>
    </row>
    <row r="1913" spans="1:39" ht="12.75">
      <c r="A1913" s="114" t="str">
        <f t="shared" si="512"/>
        <v/>
      </c>
      <c r="B1913" s="115"/>
      <c r="C1913" s="116"/>
      <c r="D1913" s="116"/>
      <c r="E1913" s="146"/>
      <c r="F1913" s="146"/>
      <c r="G1913" s="147"/>
      <c r="H1913" s="117"/>
      <c r="I1913" s="118" t="str">
        <f t="shared" si="496"/>
        <v/>
      </c>
      <c r="J1913" s="119"/>
      <c r="K1913" s="120">
        <v>1</v>
      </c>
      <c r="L1913" s="121">
        <f t="shared" si="501"/>
        <v>0</v>
      </c>
      <c r="M1913" s="122" t="str">
        <f t="shared" si="497"/>
        <v/>
      </c>
      <c r="N1913" s="123" t="str">
        <f t="shared" si="498"/>
        <v/>
      </c>
      <c r="O1913" s="124" t="str">
        <f t="shared" si="502"/>
        <v/>
      </c>
      <c r="P1913" s="125" t="e">
        <f t="shared" si="499"/>
        <v>#N/A</v>
      </c>
      <c r="Q1913" s="126">
        <f t="shared" si="500"/>
        <v>0</v>
      </c>
      <c r="R1913" s="127">
        <f t="shared" si="503"/>
        <v>0</v>
      </c>
      <c r="S1913" s="132" t="str">
        <f t="shared" si="504"/>
        <v/>
      </c>
      <c r="T1913" s="133" t="str">
        <f t="shared" si="505"/>
        <v/>
      </c>
      <c r="U1913" s="133" t="str">
        <f t="shared" si="506"/>
        <v/>
      </c>
      <c r="V1913" s="133" t="str">
        <f t="shared" si="507"/>
        <v/>
      </c>
      <c r="W1913" s="133" t="str">
        <f t="shared" si="508"/>
        <v/>
      </c>
      <c r="X1913" s="134" t="str">
        <f t="shared" si="509"/>
        <v/>
      </c>
      <c r="Y1913" s="133" t="str">
        <f t="shared" si="510"/>
        <v/>
      </c>
      <c r="Z1913" s="135" t="str">
        <f t="shared" si="511"/>
        <v/>
      </c>
      <c r="AA1913" s="113"/>
      <c r="AB1913" s="113"/>
      <c r="AC1913" s="113"/>
      <c r="AD1913" s="113"/>
      <c r="AE1913" s="138"/>
      <c r="AF1913" s="138"/>
      <c r="AG1913" s="138"/>
      <c r="AH1913" s="113"/>
      <c r="AI1913" s="253" t="s">
        <v>1412</v>
      </c>
      <c r="AJ1913" s="234" t="s">
        <v>3876</v>
      </c>
      <c r="AK1913" s="235">
        <v>0.04</v>
      </c>
      <c r="AL1913" s="254">
        <v>0</v>
      </c>
      <c r="AM1913" s="113" t="s">
        <v>2622</v>
      </c>
    </row>
    <row r="1914" spans="1:39" ht="12.75">
      <c r="A1914" s="114" t="str">
        <f t="shared" si="512"/>
        <v/>
      </c>
      <c r="B1914" s="115"/>
      <c r="C1914" s="116"/>
      <c r="D1914" s="116"/>
      <c r="E1914" s="146"/>
      <c r="F1914" s="146"/>
      <c r="G1914" s="147"/>
      <c r="H1914" s="117"/>
      <c r="I1914" s="118" t="str">
        <f t="shared" si="496"/>
        <v/>
      </c>
      <c r="J1914" s="119"/>
      <c r="K1914" s="120">
        <v>1</v>
      </c>
      <c r="L1914" s="121">
        <f t="shared" si="501"/>
        <v>0</v>
      </c>
      <c r="M1914" s="122" t="str">
        <f t="shared" si="497"/>
        <v/>
      </c>
      <c r="N1914" s="123" t="str">
        <f t="shared" si="498"/>
        <v/>
      </c>
      <c r="O1914" s="124" t="str">
        <f t="shared" si="502"/>
        <v/>
      </c>
      <c r="P1914" s="125" t="e">
        <f t="shared" si="499"/>
        <v>#N/A</v>
      </c>
      <c r="Q1914" s="126">
        <f t="shared" si="500"/>
        <v>0</v>
      </c>
      <c r="R1914" s="127">
        <f t="shared" si="503"/>
        <v>0</v>
      </c>
      <c r="S1914" s="132" t="str">
        <f t="shared" si="504"/>
        <v/>
      </c>
      <c r="T1914" s="133" t="str">
        <f t="shared" si="505"/>
        <v/>
      </c>
      <c r="U1914" s="133" t="str">
        <f t="shared" si="506"/>
        <v/>
      </c>
      <c r="V1914" s="133" t="str">
        <f t="shared" si="507"/>
        <v/>
      </c>
      <c r="W1914" s="133" t="str">
        <f t="shared" si="508"/>
        <v/>
      </c>
      <c r="X1914" s="134" t="str">
        <f t="shared" si="509"/>
        <v/>
      </c>
      <c r="Y1914" s="133" t="str">
        <f t="shared" si="510"/>
        <v/>
      </c>
      <c r="Z1914" s="135" t="str">
        <f t="shared" si="511"/>
        <v/>
      </c>
      <c r="AA1914" s="113"/>
      <c r="AB1914" s="113"/>
      <c r="AC1914" s="113"/>
      <c r="AD1914" s="113"/>
      <c r="AE1914" s="138"/>
      <c r="AF1914" s="138"/>
      <c r="AG1914" s="138"/>
      <c r="AH1914" s="113"/>
      <c r="AI1914" s="253" t="s">
        <v>4136</v>
      </c>
      <c r="AJ1914" s="234" t="s">
        <v>3876</v>
      </c>
      <c r="AK1914" s="235">
        <v>0.04</v>
      </c>
      <c r="AL1914" s="254">
        <v>0</v>
      </c>
      <c r="AM1914" s="113" t="s">
        <v>2622</v>
      </c>
    </row>
    <row r="1915" spans="1:39" ht="12.75">
      <c r="A1915" s="114" t="str">
        <f t="shared" si="512"/>
        <v/>
      </c>
      <c r="B1915" s="115"/>
      <c r="C1915" s="116"/>
      <c r="D1915" s="116"/>
      <c r="E1915" s="146"/>
      <c r="F1915" s="146"/>
      <c r="G1915" s="147"/>
      <c r="H1915" s="117"/>
      <c r="I1915" s="118" t="str">
        <f t="shared" si="496"/>
        <v/>
      </c>
      <c r="J1915" s="119"/>
      <c r="K1915" s="120">
        <v>1</v>
      </c>
      <c r="L1915" s="121">
        <f t="shared" si="501"/>
        <v>0</v>
      </c>
      <c r="M1915" s="122" t="str">
        <f t="shared" si="497"/>
        <v/>
      </c>
      <c r="N1915" s="123" t="str">
        <f t="shared" si="498"/>
        <v/>
      </c>
      <c r="O1915" s="124" t="str">
        <f t="shared" si="502"/>
        <v/>
      </c>
      <c r="P1915" s="125" t="e">
        <f t="shared" si="499"/>
        <v>#N/A</v>
      </c>
      <c r="Q1915" s="126">
        <f t="shared" si="500"/>
        <v>0</v>
      </c>
      <c r="R1915" s="127">
        <f t="shared" si="503"/>
        <v>0</v>
      </c>
      <c r="S1915" s="132" t="str">
        <f t="shared" si="504"/>
        <v/>
      </c>
      <c r="T1915" s="133" t="str">
        <f t="shared" si="505"/>
        <v/>
      </c>
      <c r="U1915" s="133" t="str">
        <f t="shared" si="506"/>
        <v/>
      </c>
      <c r="V1915" s="133" t="str">
        <f t="shared" si="507"/>
        <v/>
      </c>
      <c r="W1915" s="133" t="str">
        <f t="shared" si="508"/>
        <v/>
      </c>
      <c r="X1915" s="134" t="str">
        <f t="shared" si="509"/>
        <v/>
      </c>
      <c r="Y1915" s="133" t="str">
        <f t="shared" si="510"/>
        <v/>
      </c>
      <c r="Z1915" s="135" t="str">
        <f t="shared" si="511"/>
        <v/>
      </c>
      <c r="AA1915" s="113"/>
      <c r="AB1915" s="113"/>
      <c r="AC1915" s="113"/>
      <c r="AD1915" s="113"/>
      <c r="AE1915" s="138"/>
      <c r="AF1915" s="138"/>
      <c r="AG1915" s="138"/>
      <c r="AH1915" s="113"/>
      <c r="AI1915" s="253" t="s">
        <v>4137</v>
      </c>
      <c r="AJ1915" s="234" t="s">
        <v>3876</v>
      </c>
      <c r="AK1915" s="235">
        <v>0.04</v>
      </c>
      <c r="AL1915" s="254">
        <v>0</v>
      </c>
      <c r="AM1915" s="113" t="s">
        <v>2622</v>
      </c>
    </row>
    <row r="1916" spans="1:39" ht="12.75">
      <c r="A1916" s="114" t="str">
        <f t="shared" si="512"/>
        <v/>
      </c>
      <c r="B1916" s="115"/>
      <c r="C1916" s="116"/>
      <c r="D1916" s="116"/>
      <c r="E1916" s="146"/>
      <c r="F1916" s="146"/>
      <c r="G1916" s="147"/>
      <c r="H1916" s="117"/>
      <c r="I1916" s="118" t="str">
        <f t="shared" si="496"/>
        <v/>
      </c>
      <c r="J1916" s="119"/>
      <c r="K1916" s="120">
        <v>1</v>
      </c>
      <c r="L1916" s="121">
        <f t="shared" si="501"/>
        <v>0</v>
      </c>
      <c r="M1916" s="122" t="str">
        <f t="shared" si="497"/>
        <v/>
      </c>
      <c r="N1916" s="123" t="str">
        <f t="shared" si="498"/>
        <v/>
      </c>
      <c r="O1916" s="124" t="str">
        <f t="shared" si="502"/>
        <v/>
      </c>
      <c r="P1916" s="125" t="e">
        <f t="shared" si="499"/>
        <v>#N/A</v>
      </c>
      <c r="Q1916" s="126">
        <f t="shared" si="500"/>
        <v>0</v>
      </c>
      <c r="R1916" s="127">
        <f t="shared" si="503"/>
        <v>0</v>
      </c>
      <c r="S1916" s="132" t="str">
        <f t="shared" si="504"/>
        <v/>
      </c>
      <c r="T1916" s="133" t="str">
        <f t="shared" si="505"/>
        <v/>
      </c>
      <c r="U1916" s="133" t="str">
        <f t="shared" si="506"/>
        <v/>
      </c>
      <c r="V1916" s="133" t="str">
        <f t="shared" si="507"/>
        <v/>
      </c>
      <c r="W1916" s="133" t="str">
        <f t="shared" si="508"/>
        <v/>
      </c>
      <c r="X1916" s="134" t="str">
        <f t="shared" si="509"/>
        <v/>
      </c>
      <c r="Y1916" s="133" t="str">
        <f t="shared" si="510"/>
        <v/>
      </c>
      <c r="Z1916" s="135" t="str">
        <f t="shared" si="511"/>
        <v/>
      </c>
      <c r="AA1916" s="113"/>
      <c r="AB1916" s="113"/>
      <c r="AC1916" s="113"/>
      <c r="AD1916" s="113"/>
      <c r="AE1916" s="138"/>
      <c r="AF1916" s="138"/>
      <c r="AG1916" s="138"/>
      <c r="AH1916" s="113"/>
      <c r="AI1916" s="253" t="s">
        <v>4138</v>
      </c>
      <c r="AJ1916" s="234" t="s">
        <v>3876</v>
      </c>
      <c r="AK1916" s="235">
        <v>0.04</v>
      </c>
      <c r="AL1916" s="254">
        <v>0</v>
      </c>
      <c r="AM1916" s="113" t="s">
        <v>2622</v>
      </c>
    </row>
    <row r="1917" spans="1:39" ht="12.75">
      <c r="A1917" s="114" t="str">
        <f t="shared" si="512"/>
        <v/>
      </c>
      <c r="B1917" s="115"/>
      <c r="C1917" s="116"/>
      <c r="D1917" s="116"/>
      <c r="E1917" s="146"/>
      <c r="F1917" s="146"/>
      <c r="G1917" s="147"/>
      <c r="H1917" s="117"/>
      <c r="I1917" s="118" t="str">
        <f t="shared" si="496"/>
        <v/>
      </c>
      <c r="J1917" s="119"/>
      <c r="K1917" s="120">
        <v>1</v>
      </c>
      <c r="L1917" s="121">
        <f t="shared" si="501"/>
        <v>0</v>
      </c>
      <c r="M1917" s="122" t="str">
        <f t="shared" si="497"/>
        <v/>
      </c>
      <c r="N1917" s="123" t="str">
        <f t="shared" si="498"/>
        <v/>
      </c>
      <c r="O1917" s="124" t="str">
        <f t="shared" si="502"/>
        <v/>
      </c>
      <c r="P1917" s="125" t="e">
        <f t="shared" si="499"/>
        <v>#N/A</v>
      </c>
      <c r="Q1917" s="126">
        <f t="shared" si="500"/>
        <v>0</v>
      </c>
      <c r="R1917" s="127">
        <f t="shared" si="503"/>
        <v>0</v>
      </c>
      <c r="S1917" s="132" t="str">
        <f t="shared" si="504"/>
        <v/>
      </c>
      <c r="T1917" s="133" t="str">
        <f t="shared" si="505"/>
        <v/>
      </c>
      <c r="U1917" s="133" t="str">
        <f t="shared" si="506"/>
        <v/>
      </c>
      <c r="V1917" s="133" t="str">
        <f t="shared" si="507"/>
        <v/>
      </c>
      <c r="W1917" s="133" t="str">
        <f t="shared" si="508"/>
        <v/>
      </c>
      <c r="X1917" s="134" t="str">
        <f t="shared" si="509"/>
        <v/>
      </c>
      <c r="Y1917" s="133" t="str">
        <f t="shared" si="510"/>
        <v/>
      </c>
      <c r="Z1917" s="135" t="str">
        <f t="shared" si="511"/>
        <v/>
      </c>
      <c r="AA1917" s="113"/>
      <c r="AB1917" s="113"/>
      <c r="AC1917" s="113"/>
      <c r="AD1917" s="113"/>
      <c r="AE1917" s="138"/>
      <c r="AF1917" s="138"/>
      <c r="AG1917" s="138"/>
      <c r="AH1917" s="113"/>
      <c r="AI1917" s="253" t="s">
        <v>4139</v>
      </c>
      <c r="AJ1917" s="234" t="s">
        <v>3876</v>
      </c>
      <c r="AK1917" s="235">
        <v>0.04</v>
      </c>
      <c r="AL1917" s="254">
        <v>0</v>
      </c>
      <c r="AM1917" s="113" t="s">
        <v>2622</v>
      </c>
    </row>
    <row r="1918" spans="1:39" ht="12.75">
      <c r="A1918" s="114" t="str">
        <f t="shared" si="512"/>
        <v/>
      </c>
      <c r="B1918" s="115"/>
      <c r="C1918" s="116"/>
      <c r="D1918" s="116"/>
      <c r="E1918" s="146"/>
      <c r="F1918" s="146"/>
      <c r="G1918" s="147"/>
      <c r="H1918" s="117"/>
      <c r="I1918" s="118" t="str">
        <f t="shared" si="496"/>
        <v/>
      </c>
      <c r="J1918" s="119"/>
      <c r="K1918" s="120">
        <v>1</v>
      </c>
      <c r="L1918" s="121">
        <f t="shared" si="501"/>
        <v>0</v>
      </c>
      <c r="M1918" s="122" t="str">
        <f t="shared" si="497"/>
        <v/>
      </c>
      <c r="N1918" s="123" t="str">
        <f t="shared" si="498"/>
        <v/>
      </c>
      <c r="O1918" s="124" t="str">
        <f t="shared" si="502"/>
        <v/>
      </c>
      <c r="P1918" s="125" t="e">
        <f t="shared" si="499"/>
        <v>#N/A</v>
      </c>
      <c r="Q1918" s="126">
        <f t="shared" si="500"/>
        <v>0</v>
      </c>
      <c r="R1918" s="127">
        <f t="shared" si="503"/>
        <v>0</v>
      </c>
      <c r="S1918" s="132" t="str">
        <f t="shared" si="504"/>
        <v/>
      </c>
      <c r="T1918" s="133" t="str">
        <f t="shared" si="505"/>
        <v/>
      </c>
      <c r="U1918" s="133" t="str">
        <f t="shared" si="506"/>
        <v/>
      </c>
      <c r="V1918" s="133" t="str">
        <f t="shared" si="507"/>
        <v/>
      </c>
      <c r="W1918" s="133" t="str">
        <f t="shared" si="508"/>
        <v/>
      </c>
      <c r="X1918" s="134" t="str">
        <f t="shared" si="509"/>
        <v/>
      </c>
      <c r="Y1918" s="133" t="str">
        <f t="shared" si="510"/>
        <v/>
      </c>
      <c r="Z1918" s="135" t="str">
        <f t="shared" si="511"/>
        <v/>
      </c>
      <c r="AA1918" s="113"/>
      <c r="AB1918" s="113"/>
      <c r="AC1918" s="113"/>
      <c r="AD1918" s="113"/>
      <c r="AE1918" s="138"/>
      <c r="AF1918" s="138"/>
      <c r="AG1918" s="138"/>
      <c r="AH1918" s="113"/>
      <c r="AI1918" s="253" t="s">
        <v>4140</v>
      </c>
      <c r="AJ1918" s="234" t="s">
        <v>3876</v>
      </c>
      <c r="AK1918" s="235">
        <v>0.04</v>
      </c>
      <c r="AL1918" s="254">
        <v>0</v>
      </c>
      <c r="AM1918" s="113" t="s">
        <v>2622</v>
      </c>
    </row>
    <row r="1919" spans="1:39" ht="12.75">
      <c r="A1919" s="114" t="str">
        <f t="shared" si="512"/>
        <v/>
      </c>
      <c r="B1919" s="115"/>
      <c r="C1919" s="116"/>
      <c r="D1919" s="116"/>
      <c r="E1919" s="146"/>
      <c r="F1919" s="146"/>
      <c r="G1919" s="147"/>
      <c r="H1919" s="117"/>
      <c r="I1919" s="118" t="str">
        <f t="shared" si="496"/>
        <v/>
      </c>
      <c r="J1919" s="119"/>
      <c r="K1919" s="120">
        <v>1</v>
      </c>
      <c r="L1919" s="121">
        <f t="shared" si="501"/>
        <v>0</v>
      </c>
      <c r="M1919" s="122" t="str">
        <f t="shared" si="497"/>
        <v/>
      </c>
      <c r="N1919" s="123" t="str">
        <f t="shared" si="498"/>
        <v/>
      </c>
      <c r="O1919" s="124" t="str">
        <f t="shared" si="502"/>
        <v/>
      </c>
      <c r="P1919" s="125" t="e">
        <f t="shared" si="499"/>
        <v>#N/A</v>
      </c>
      <c r="Q1919" s="126">
        <f t="shared" si="500"/>
        <v>0</v>
      </c>
      <c r="R1919" s="127">
        <f t="shared" si="503"/>
        <v>0</v>
      </c>
      <c r="S1919" s="132" t="str">
        <f t="shared" si="504"/>
        <v/>
      </c>
      <c r="T1919" s="133" t="str">
        <f t="shared" si="505"/>
        <v/>
      </c>
      <c r="U1919" s="133" t="str">
        <f t="shared" si="506"/>
        <v/>
      </c>
      <c r="V1919" s="133" t="str">
        <f t="shared" si="507"/>
        <v/>
      </c>
      <c r="W1919" s="133" t="str">
        <f t="shared" si="508"/>
        <v/>
      </c>
      <c r="X1919" s="134" t="str">
        <f t="shared" si="509"/>
        <v/>
      </c>
      <c r="Y1919" s="133" t="str">
        <f t="shared" si="510"/>
        <v/>
      </c>
      <c r="Z1919" s="135" t="str">
        <f t="shared" si="511"/>
        <v/>
      </c>
      <c r="AA1919" s="113"/>
      <c r="AB1919" s="113"/>
      <c r="AC1919" s="113"/>
      <c r="AD1919" s="113"/>
      <c r="AE1919" s="138"/>
      <c r="AF1919" s="138"/>
      <c r="AG1919" s="138"/>
      <c r="AH1919" s="113"/>
      <c r="AI1919" s="253" t="s">
        <v>4141</v>
      </c>
      <c r="AJ1919" s="234" t="s">
        <v>3876</v>
      </c>
      <c r="AK1919" s="235">
        <v>0.04</v>
      </c>
      <c r="AL1919" s="254">
        <v>0</v>
      </c>
      <c r="AM1919" s="113" t="s">
        <v>2622</v>
      </c>
    </row>
    <row r="1920" spans="1:39" ht="12.75">
      <c r="A1920" s="114" t="str">
        <f t="shared" si="512"/>
        <v/>
      </c>
      <c r="B1920" s="115"/>
      <c r="C1920" s="116"/>
      <c r="D1920" s="116"/>
      <c r="E1920" s="146"/>
      <c r="F1920" s="146"/>
      <c r="G1920" s="147"/>
      <c r="H1920" s="117"/>
      <c r="I1920" s="118" t="str">
        <f t="shared" si="496"/>
        <v/>
      </c>
      <c r="J1920" s="119"/>
      <c r="K1920" s="120">
        <v>1</v>
      </c>
      <c r="L1920" s="121">
        <f t="shared" si="501"/>
        <v>0</v>
      </c>
      <c r="M1920" s="122" t="str">
        <f t="shared" si="497"/>
        <v/>
      </c>
      <c r="N1920" s="123" t="str">
        <f t="shared" si="498"/>
        <v/>
      </c>
      <c r="O1920" s="124" t="str">
        <f t="shared" si="502"/>
        <v/>
      </c>
      <c r="P1920" s="125" t="e">
        <f t="shared" si="499"/>
        <v>#N/A</v>
      </c>
      <c r="Q1920" s="126">
        <f t="shared" si="500"/>
        <v>0</v>
      </c>
      <c r="R1920" s="127">
        <f t="shared" si="503"/>
        <v>0</v>
      </c>
      <c r="S1920" s="132" t="str">
        <f t="shared" si="504"/>
        <v/>
      </c>
      <c r="T1920" s="133" t="str">
        <f t="shared" si="505"/>
        <v/>
      </c>
      <c r="U1920" s="133" t="str">
        <f t="shared" si="506"/>
        <v/>
      </c>
      <c r="V1920" s="133" t="str">
        <f t="shared" si="507"/>
        <v/>
      </c>
      <c r="W1920" s="133" t="str">
        <f t="shared" si="508"/>
        <v/>
      </c>
      <c r="X1920" s="134" t="str">
        <f t="shared" si="509"/>
        <v/>
      </c>
      <c r="Y1920" s="133" t="str">
        <f t="shared" si="510"/>
        <v/>
      </c>
      <c r="Z1920" s="135" t="str">
        <f t="shared" si="511"/>
        <v/>
      </c>
      <c r="AA1920" s="113"/>
      <c r="AB1920" s="113"/>
      <c r="AC1920" s="113"/>
      <c r="AD1920" s="113"/>
      <c r="AE1920" s="138"/>
      <c r="AF1920" s="138"/>
      <c r="AG1920" s="138"/>
      <c r="AH1920" s="113"/>
      <c r="AI1920" s="253" t="s">
        <v>5283</v>
      </c>
      <c r="AJ1920" s="234" t="s">
        <v>3876</v>
      </c>
      <c r="AK1920" s="235">
        <v>0.04</v>
      </c>
      <c r="AL1920" s="254">
        <v>0</v>
      </c>
      <c r="AM1920" s="113" t="s">
        <v>2622</v>
      </c>
    </row>
    <row r="1921" spans="1:39" ht="12.75">
      <c r="A1921" s="114" t="str">
        <f t="shared" si="512"/>
        <v/>
      </c>
      <c r="B1921" s="115"/>
      <c r="C1921" s="116"/>
      <c r="D1921" s="116"/>
      <c r="E1921" s="146"/>
      <c r="F1921" s="146"/>
      <c r="G1921" s="147"/>
      <c r="H1921" s="117"/>
      <c r="I1921" s="118" t="str">
        <f t="shared" si="496"/>
        <v/>
      </c>
      <c r="J1921" s="119"/>
      <c r="K1921" s="120">
        <v>1</v>
      </c>
      <c r="L1921" s="121">
        <f t="shared" si="501"/>
        <v>0</v>
      </c>
      <c r="M1921" s="122" t="str">
        <f t="shared" si="497"/>
        <v/>
      </c>
      <c r="N1921" s="123" t="str">
        <f t="shared" si="498"/>
        <v/>
      </c>
      <c r="O1921" s="124" t="str">
        <f t="shared" si="502"/>
        <v/>
      </c>
      <c r="P1921" s="125" t="e">
        <f t="shared" si="499"/>
        <v>#N/A</v>
      </c>
      <c r="Q1921" s="126">
        <f t="shared" si="500"/>
        <v>0</v>
      </c>
      <c r="R1921" s="127">
        <f t="shared" si="503"/>
        <v>0</v>
      </c>
      <c r="S1921" s="132" t="str">
        <f t="shared" si="504"/>
        <v/>
      </c>
      <c r="T1921" s="133" t="str">
        <f t="shared" si="505"/>
        <v/>
      </c>
      <c r="U1921" s="133" t="str">
        <f t="shared" si="506"/>
        <v/>
      </c>
      <c r="V1921" s="133" t="str">
        <f t="shared" si="507"/>
        <v/>
      </c>
      <c r="W1921" s="133" t="str">
        <f t="shared" si="508"/>
        <v/>
      </c>
      <c r="X1921" s="134" t="str">
        <f t="shared" si="509"/>
        <v/>
      </c>
      <c r="Y1921" s="133" t="str">
        <f t="shared" si="510"/>
        <v/>
      </c>
      <c r="Z1921" s="135" t="str">
        <f t="shared" si="511"/>
        <v/>
      </c>
      <c r="AA1921" s="113"/>
      <c r="AB1921" s="113"/>
      <c r="AC1921" s="113"/>
      <c r="AD1921" s="113"/>
      <c r="AE1921" s="138"/>
      <c r="AF1921" s="138"/>
      <c r="AG1921" s="138"/>
      <c r="AH1921" s="113"/>
      <c r="AI1921" s="253" t="s">
        <v>5284</v>
      </c>
      <c r="AJ1921" s="234" t="s">
        <v>3876</v>
      </c>
      <c r="AK1921" s="235">
        <v>0.04</v>
      </c>
      <c r="AL1921" s="254">
        <v>0</v>
      </c>
      <c r="AM1921" s="113" t="s">
        <v>2622</v>
      </c>
    </row>
    <row r="1922" spans="1:39" ht="12.75">
      <c r="A1922" s="114" t="str">
        <f t="shared" si="512"/>
        <v/>
      </c>
      <c r="B1922" s="115"/>
      <c r="C1922" s="116"/>
      <c r="D1922" s="116"/>
      <c r="E1922" s="146"/>
      <c r="F1922" s="146"/>
      <c r="G1922" s="147"/>
      <c r="H1922" s="117"/>
      <c r="I1922" s="118" t="str">
        <f t="shared" si="496"/>
        <v/>
      </c>
      <c r="J1922" s="119"/>
      <c r="K1922" s="120">
        <v>1</v>
      </c>
      <c r="L1922" s="121">
        <f t="shared" si="501"/>
        <v>0</v>
      </c>
      <c r="M1922" s="122" t="str">
        <f t="shared" si="497"/>
        <v/>
      </c>
      <c r="N1922" s="123" t="str">
        <f t="shared" si="498"/>
        <v/>
      </c>
      <c r="O1922" s="124" t="str">
        <f t="shared" si="502"/>
        <v/>
      </c>
      <c r="P1922" s="125" t="e">
        <f t="shared" si="499"/>
        <v>#N/A</v>
      </c>
      <c r="Q1922" s="126">
        <f t="shared" si="500"/>
        <v>0</v>
      </c>
      <c r="R1922" s="127">
        <f t="shared" si="503"/>
        <v>0</v>
      </c>
      <c r="S1922" s="132" t="str">
        <f t="shared" si="504"/>
        <v/>
      </c>
      <c r="T1922" s="133" t="str">
        <f t="shared" si="505"/>
        <v/>
      </c>
      <c r="U1922" s="133" t="str">
        <f t="shared" si="506"/>
        <v/>
      </c>
      <c r="V1922" s="133" t="str">
        <f t="shared" si="507"/>
        <v/>
      </c>
      <c r="W1922" s="133" t="str">
        <f t="shared" si="508"/>
        <v/>
      </c>
      <c r="X1922" s="134" t="str">
        <f t="shared" si="509"/>
        <v/>
      </c>
      <c r="Y1922" s="133" t="str">
        <f t="shared" si="510"/>
        <v/>
      </c>
      <c r="Z1922" s="135" t="str">
        <f t="shared" si="511"/>
        <v/>
      </c>
      <c r="AA1922" s="113"/>
      <c r="AB1922" s="113"/>
      <c r="AC1922" s="113"/>
      <c r="AD1922" s="113"/>
      <c r="AE1922" s="138"/>
      <c r="AF1922" s="138"/>
      <c r="AG1922" s="138"/>
      <c r="AH1922" s="113"/>
      <c r="AI1922" s="253" t="s">
        <v>4142</v>
      </c>
      <c r="AJ1922" s="234" t="s">
        <v>3876</v>
      </c>
      <c r="AK1922" s="235">
        <v>0.04</v>
      </c>
      <c r="AL1922" s="254">
        <v>0</v>
      </c>
      <c r="AM1922" s="113" t="s">
        <v>2622</v>
      </c>
    </row>
    <row r="1923" spans="1:39" ht="12.75">
      <c r="A1923" s="114" t="str">
        <f t="shared" si="512"/>
        <v/>
      </c>
      <c r="B1923" s="115"/>
      <c r="C1923" s="116"/>
      <c r="D1923" s="116"/>
      <c r="E1923" s="146"/>
      <c r="F1923" s="146"/>
      <c r="G1923" s="147"/>
      <c r="H1923" s="117"/>
      <c r="I1923" s="118" t="str">
        <f t="shared" si="496"/>
        <v/>
      </c>
      <c r="J1923" s="119"/>
      <c r="K1923" s="120">
        <v>1</v>
      </c>
      <c r="L1923" s="121">
        <f t="shared" si="501"/>
        <v>0</v>
      </c>
      <c r="M1923" s="122" t="str">
        <f t="shared" si="497"/>
        <v/>
      </c>
      <c r="N1923" s="123" t="str">
        <f t="shared" si="498"/>
        <v/>
      </c>
      <c r="O1923" s="124" t="str">
        <f t="shared" si="502"/>
        <v/>
      </c>
      <c r="P1923" s="125" t="e">
        <f t="shared" si="499"/>
        <v>#N/A</v>
      </c>
      <c r="Q1923" s="126">
        <f t="shared" si="500"/>
        <v>0</v>
      </c>
      <c r="R1923" s="127">
        <f t="shared" si="503"/>
        <v>0</v>
      </c>
      <c r="S1923" s="132" t="str">
        <f t="shared" si="504"/>
        <v/>
      </c>
      <c r="T1923" s="133" t="str">
        <f t="shared" si="505"/>
        <v/>
      </c>
      <c r="U1923" s="133" t="str">
        <f t="shared" si="506"/>
        <v/>
      </c>
      <c r="V1923" s="133" t="str">
        <f t="shared" si="507"/>
        <v/>
      </c>
      <c r="W1923" s="133" t="str">
        <f t="shared" si="508"/>
        <v/>
      </c>
      <c r="X1923" s="134" t="str">
        <f t="shared" si="509"/>
        <v/>
      </c>
      <c r="Y1923" s="133" t="str">
        <f t="shared" si="510"/>
        <v/>
      </c>
      <c r="Z1923" s="135" t="str">
        <f t="shared" si="511"/>
        <v/>
      </c>
      <c r="AA1923" s="113"/>
      <c r="AB1923" s="113"/>
      <c r="AC1923" s="113"/>
      <c r="AD1923" s="113"/>
      <c r="AE1923" s="138"/>
      <c r="AF1923" s="138"/>
      <c r="AG1923" s="138"/>
      <c r="AH1923" s="113"/>
      <c r="AI1923" s="253" t="s">
        <v>4143</v>
      </c>
      <c r="AJ1923" s="234" t="s">
        <v>3876</v>
      </c>
      <c r="AK1923" s="235">
        <v>0.04</v>
      </c>
      <c r="AL1923" s="254">
        <v>0</v>
      </c>
      <c r="AM1923" s="113" t="s">
        <v>2622</v>
      </c>
    </row>
    <row r="1924" spans="1:39" ht="12.75">
      <c r="A1924" s="114" t="str">
        <f t="shared" si="512"/>
        <v/>
      </c>
      <c r="B1924" s="115"/>
      <c r="C1924" s="116"/>
      <c r="D1924" s="116"/>
      <c r="E1924" s="146"/>
      <c r="F1924" s="146"/>
      <c r="G1924" s="147"/>
      <c r="H1924" s="117"/>
      <c r="I1924" s="118" t="str">
        <f t="shared" si="496"/>
        <v/>
      </c>
      <c r="J1924" s="119"/>
      <c r="K1924" s="120">
        <v>1</v>
      </c>
      <c r="L1924" s="121">
        <f t="shared" si="501"/>
        <v>0</v>
      </c>
      <c r="M1924" s="122" t="str">
        <f t="shared" si="497"/>
        <v/>
      </c>
      <c r="N1924" s="123" t="str">
        <f t="shared" si="498"/>
        <v/>
      </c>
      <c r="O1924" s="124" t="str">
        <f t="shared" si="502"/>
        <v/>
      </c>
      <c r="P1924" s="125" t="e">
        <f t="shared" si="499"/>
        <v>#N/A</v>
      </c>
      <c r="Q1924" s="126">
        <f t="shared" si="500"/>
        <v>0</v>
      </c>
      <c r="R1924" s="127">
        <f t="shared" si="503"/>
        <v>0</v>
      </c>
      <c r="S1924" s="132" t="str">
        <f t="shared" si="504"/>
        <v/>
      </c>
      <c r="T1924" s="133" t="str">
        <f t="shared" si="505"/>
        <v/>
      </c>
      <c r="U1924" s="133" t="str">
        <f t="shared" si="506"/>
        <v/>
      </c>
      <c r="V1924" s="133" t="str">
        <f t="shared" si="507"/>
        <v/>
      </c>
      <c r="W1924" s="133" t="str">
        <f t="shared" si="508"/>
        <v/>
      </c>
      <c r="X1924" s="134" t="str">
        <f t="shared" si="509"/>
        <v/>
      </c>
      <c r="Y1924" s="133" t="str">
        <f t="shared" si="510"/>
        <v/>
      </c>
      <c r="Z1924" s="135" t="str">
        <f t="shared" si="511"/>
        <v/>
      </c>
      <c r="AA1924" s="113"/>
      <c r="AB1924" s="113"/>
      <c r="AC1924" s="113"/>
      <c r="AD1924" s="113"/>
      <c r="AE1924" s="138"/>
      <c r="AF1924" s="138"/>
      <c r="AG1924" s="138"/>
      <c r="AH1924" s="113"/>
      <c r="AI1924" s="253" t="s">
        <v>4144</v>
      </c>
      <c r="AJ1924" s="234" t="s">
        <v>3876</v>
      </c>
      <c r="AK1924" s="235">
        <v>0.04</v>
      </c>
      <c r="AL1924" s="254">
        <v>0</v>
      </c>
      <c r="AM1924" s="113" t="s">
        <v>2622</v>
      </c>
    </row>
    <row r="1925" spans="1:39" ht="12.75">
      <c r="A1925" s="114" t="str">
        <f t="shared" si="512"/>
        <v/>
      </c>
      <c r="B1925" s="115"/>
      <c r="C1925" s="116"/>
      <c r="D1925" s="116"/>
      <c r="E1925" s="146"/>
      <c r="F1925" s="146"/>
      <c r="G1925" s="147"/>
      <c r="H1925" s="117"/>
      <c r="I1925" s="118" t="str">
        <f t="shared" si="496"/>
        <v/>
      </c>
      <c r="J1925" s="119"/>
      <c r="K1925" s="120">
        <v>1</v>
      </c>
      <c r="L1925" s="121">
        <f t="shared" si="501"/>
        <v>0</v>
      </c>
      <c r="M1925" s="122" t="str">
        <f t="shared" si="497"/>
        <v/>
      </c>
      <c r="N1925" s="123" t="str">
        <f t="shared" si="498"/>
        <v/>
      </c>
      <c r="O1925" s="124" t="str">
        <f t="shared" si="502"/>
        <v/>
      </c>
      <c r="P1925" s="125" t="e">
        <f t="shared" si="499"/>
        <v>#N/A</v>
      </c>
      <c r="Q1925" s="126">
        <f t="shared" si="500"/>
        <v>0</v>
      </c>
      <c r="R1925" s="127">
        <f t="shared" si="503"/>
        <v>0</v>
      </c>
      <c r="S1925" s="132" t="str">
        <f t="shared" si="504"/>
        <v/>
      </c>
      <c r="T1925" s="133" t="str">
        <f t="shared" si="505"/>
        <v/>
      </c>
      <c r="U1925" s="133" t="str">
        <f t="shared" si="506"/>
        <v/>
      </c>
      <c r="V1925" s="133" t="str">
        <f t="shared" si="507"/>
        <v/>
      </c>
      <c r="W1925" s="133" t="str">
        <f t="shared" si="508"/>
        <v/>
      </c>
      <c r="X1925" s="134" t="str">
        <f t="shared" si="509"/>
        <v/>
      </c>
      <c r="Y1925" s="133" t="str">
        <f t="shared" si="510"/>
        <v/>
      </c>
      <c r="Z1925" s="135" t="str">
        <f t="shared" si="511"/>
        <v/>
      </c>
      <c r="AA1925" s="113"/>
      <c r="AB1925" s="113"/>
      <c r="AC1925" s="113"/>
      <c r="AD1925" s="113"/>
      <c r="AE1925" s="138"/>
      <c r="AF1925" s="138"/>
      <c r="AG1925" s="138"/>
      <c r="AH1925" s="113"/>
      <c r="AI1925" s="253" t="s">
        <v>4156</v>
      </c>
      <c r="AJ1925" s="234" t="s">
        <v>3876</v>
      </c>
      <c r="AK1925" s="235">
        <v>0.04</v>
      </c>
      <c r="AL1925" s="254">
        <v>0</v>
      </c>
      <c r="AM1925" s="113" t="s">
        <v>2622</v>
      </c>
    </row>
    <row r="1926" spans="1:39" ht="12.75">
      <c r="A1926" s="114" t="str">
        <f t="shared" si="512"/>
        <v/>
      </c>
      <c r="B1926" s="115"/>
      <c r="C1926" s="116"/>
      <c r="D1926" s="116"/>
      <c r="E1926" s="146"/>
      <c r="F1926" s="146"/>
      <c r="G1926" s="147"/>
      <c r="H1926" s="117"/>
      <c r="I1926" s="118" t="str">
        <f t="shared" si="496"/>
        <v/>
      </c>
      <c r="J1926" s="119"/>
      <c r="K1926" s="120">
        <v>1</v>
      </c>
      <c r="L1926" s="121">
        <f t="shared" si="501"/>
        <v>0</v>
      </c>
      <c r="M1926" s="122" t="str">
        <f t="shared" si="497"/>
        <v/>
      </c>
      <c r="N1926" s="123" t="str">
        <f t="shared" si="498"/>
        <v/>
      </c>
      <c r="O1926" s="124" t="str">
        <f t="shared" si="502"/>
        <v/>
      </c>
      <c r="P1926" s="125" t="e">
        <f t="shared" si="499"/>
        <v>#N/A</v>
      </c>
      <c r="Q1926" s="126">
        <f t="shared" si="500"/>
        <v>0</v>
      </c>
      <c r="R1926" s="127">
        <f t="shared" si="503"/>
        <v>0</v>
      </c>
      <c r="S1926" s="132" t="str">
        <f t="shared" si="504"/>
        <v/>
      </c>
      <c r="T1926" s="133" t="str">
        <f t="shared" si="505"/>
        <v/>
      </c>
      <c r="U1926" s="133" t="str">
        <f t="shared" si="506"/>
        <v/>
      </c>
      <c r="V1926" s="133" t="str">
        <f t="shared" si="507"/>
        <v/>
      </c>
      <c r="W1926" s="133" t="str">
        <f t="shared" si="508"/>
        <v/>
      </c>
      <c r="X1926" s="134" t="str">
        <f t="shared" si="509"/>
        <v/>
      </c>
      <c r="Y1926" s="133" t="str">
        <f t="shared" si="510"/>
        <v/>
      </c>
      <c r="Z1926" s="135" t="str">
        <f t="shared" si="511"/>
        <v/>
      </c>
      <c r="AA1926" s="113"/>
      <c r="AB1926" s="113"/>
      <c r="AC1926" s="113"/>
      <c r="AD1926" s="113"/>
      <c r="AE1926" s="138"/>
      <c r="AF1926" s="138"/>
      <c r="AG1926" s="138"/>
      <c r="AH1926" s="113"/>
      <c r="AI1926" s="253" t="s">
        <v>4157</v>
      </c>
      <c r="AJ1926" s="234" t="s">
        <v>4601</v>
      </c>
      <c r="AK1926" s="235">
        <v>0.04</v>
      </c>
      <c r="AL1926" s="254">
        <v>0</v>
      </c>
      <c r="AM1926" s="113" t="s">
        <v>2622</v>
      </c>
    </row>
    <row r="1927" spans="1:39" ht="12.75">
      <c r="A1927" s="114" t="str">
        <f t="shared" si="512"/>
        <v/>
      </c>
      <c r="B1927" s="115"/>
      <c r="C1927" s="116"/>
      <c r="D1927" s="116"/>
      <c r="E1927" s="146"/>
      <c r="F1927" s="146"/>
      <c r="G1927" s="147"/>
      <c r="H1927" s="117"/>
      <c r="I1927" s="118" t="str">
        <f t="shared" si="496"/>
        <v/>
      </c>
      <c r="J1927" s="119"/>
      <c r="K1927" s="120">
        <v>1</v>
      </c>
      <c r="L1927" s="121">
        <f t="shared" si="501"/>
        <v>0</v>
      </c>
      <c r="M1927" s="122" t="str">
        <f t="shared" si="497"/>
        <v/>
      </c>
      <c r="N1927" s="123" t="str">
        <f t="shared" si="498"/>
        <v/>
      </c>
      <c r="O1927" s="124" t="str">
        <f t="shared" si="502"/>
        <v/>
      </c>
      <c r="P1927" s="125" t="e">
        <f t="shared" si="499"/>
        <v>#N/A</v>
      </c>
      <c r="Q1927" s="126">
        <f t="shared" si="500"/>
        <v>0</v>
      </c>
      <c r="R1927" s="127">
        <f t="shared" si="503"/>
        <v>0</v>
      </c>
      <c r="S1927" s="132" t="str">
        <f t="shared" si="504"/>
        <v/>
      </c>
      <c r="T1927" s="133" t="str">
        <f t="shared" si="505"/>
        <v/>
      </c>
      <c r="U1927" s="133" t="str">
        <f t="shared" si="506"/>
        <v/>
      </c>
      <c r="V1927" s="133" t="str">
        <f t="shared" si="507"/>
        <v/>
      </c>
      <c r="W1927" s="133" t="str">
        <f t="shared" si="508"/>
        <v/>
      </c>
      <c r="X1927" s="134" t="str">
        <f t="shared" si="509"/>
        <v/>
      </c>
      <c r="Y1927" s="133" t="str">
        <f t="shared" si="510"/>
        <v/>
      </c>
      <c r="Z1927" s="135" t="str">
        <f t="shared" si="511"/>
        <v/>
      </c>
      <c r="AA1927" s="113"/>
      <c r="AB1927" s="113"/>
      <c r="AC1927" s="113"/>
      <c r="AD1927" s="113"/>
      <c r="AE1927" s="138"/>
      <c r="AF1927" s="138"/>
      <c r="AG1927" s="138"/>
      <c r="AH1927" s="113"/>
      <c r="AI1927" s="253" t="s">
        <v>4158</v>
      </c>
      <c r="AJ1927" s="234" t="s">
        <v>3876</v>
      </c>
      <c r="AK1927" s="235">
        <v>0.04</v>
      </c>
      <c r="AL1927" s="254">
        <v>0</v>
      </c>
      <c r="AM1927" s="113" t="s">
        <v>2622</v>
      </c>
    </row>
    <row r="1928" spans="1:39" ht="12.75">
      <c r="A1928" s="114" t="str">
        <f t="shared" si="512"/>
        <v/>
      </c>
      <c r="B1928" s="115"/>
      <c r="C1928" s="116"/>
      <c r="D1928" s="116"/>
      <c r="E1928" s="146"/>
      <c r="F1928" s="146"/>
      <c r="G1928" s="147"/>
      <c r="H1928" s="117"/>
      <c r="I1928" s="118" t="str">
        <f t="shared" si="496"/>
        <v/>
      </c>
      <c r="J1928" s="119"/>
      <c r="K1928" s="120">
        <v>1</v>
      </c>
      <c r="L1928" s="121">
        <f t="shared" si="501"/>
        <v>0</v>
      </c>
      <c r="M1928" s="122" t="str">
        <f t="shared" si="497"/>
        <v/>
      </c>
      <c r="N1928" s="123" t="str">
        <f t="shared" si="498"/>
        <v/>
      </c>
      <c r="O1928" s="124" t="str">
        <f t="shared" si="502"/>
        <v/>
      </c>
      <c r="P1928" s="125" t="e">
        <f t="shared" si="499"/>
        <v>#N/A</v>
      </c>
      <c r="Q1928" s="126">
        <f t="shared" si="500"/>
        <v>0</v>
      </c>
      <c r="R1928" s="127">
        <f t="shared" si="503"/>
        <v>0</v>
      </c>
      <c r="S1928" s="132" t="str">
        <f t="shared" si="504"/>
        <v/>
      </c>
      <c r="T1928" s="133" t="str">
        <f t="shared" si="505"/>
        <v/>
      </c>
      <c r="U1928" s="133" t="str">
        <f t="shared" si="506"/>
        <v/>
      </c>
      <c r="V1928" s="133" t="str">
        <f t="shared" si="507"/>
        <v/>
      </c>
      <c r="W1928" s="133" t="str">
        <f t="shared" si="508"/>
        <v/>
      </c>
      <c r="X1928" s="134" t="str">
        <f t="shared" si="509"/>
        <v/>
      </c>
      <c r="Y1928" s="133" t="str">
        <f t="shared" si="510"/>
        <v/>
      </c>
      <c r="Z1928" s="135" t="str">
        <f t="shared" si="511"/>
        <v/>
      </c>
      <c r="AA1928" s="113"/>
      <c r="AB1928" s="113"/>
      <c r="AC1928" s="113"/>
      <c r="AD1928" s="113"/>
      <c r="AE1928" s="138"/>
      <c r="AF1928" s="138"/>
      <c r="AG1928" s="138"/>
      <c r="AH1928" s="113"/>
      <c r="AI1928" s="253" t="s">
        <v>4159</v>
      </c>
      <c r="AJ1928" s="234" t="s">
        <v>3876</v>
      </c>
      <c r="AK1928" s="235">
        <v>0.04</v>
      </c>
      <c r="AL1928" s="254">
        <v>0</v>
      </c>
      <c r="AM1928" s="113" t="s">
        <v>2622</v>
      </c>
    </row>
    <row r="1929" spans="1:39" ht="12.75">
      <c r="A1929" s="114" t="str">
        <f t="shared" si="512"/>
        <v/>
      </c>
      <c r="B1929" s="115"/>
      <c r="C1929" s="116"/>
      <c r="D1929" s="116"/>
      <c r="E1929" s="146"/>
      <c r="F1929" s="146"/>
      <c r="G1929" s="147"/>
      <c r="H1929" s="117"/>
      <c r="I1929" s="118" t="str">
        <f t="shared" si="496"/>
        <v/>
      </c>
      <c r="J1929" s="119"/>
      <c r="K1929" s="120">
        <v>1</v>
      </c>
      <c r="L1929" s="121">
        <f t="shared" si="501"/>
        <v>0</v>
      </c>
      <c r="M1929" s="122" t="str">
        <f t="shared" si="497"/>
        <v/>
      </c>
      <c r="N1929" s="123" t="str">
        <f t="shared" si="498"/>
        <v/>
      </c>
      <c r="O1929" s="124" t="str">
        <f t="shared" si="502"/>
        <v/>
      </c>
      <c r="P1929" s="125" t="e">
        <f t="shared" si="499"/>
        <v>#N/A</v>
      </c>
      <c r="Q1929" s="126">
        <f t="shared" si="500"/>
        <v>0</v>
      </c>
      <c r="R1929" s="127">
        <f t="shared" si="503"/>
        <v>0</v>
      </c>
      <c r="S1929" s="132" t="str">
        <f t="shared" si="504"/>
        <v/>
      </c>
      <c r="T1929" s="133" t="str">
        <f t="shared" si="505"/>
        <v/>
      </c>
      <c r="U1929" s="133" t="str">
        <f t="shared" si="506"/>
        <v/>
      </c>
      <c r="V1929" s="133" t="str">
        <f t="shared" si="507"/>
        <v/>
      </c>
      <c r="W1929" s="133" t="str">
        <f t="shared" si="508"/>
        <v/>
      </c>
      <c r="X1929" s="134" t="str">
        <f t="shared" si="509"/>
        <v/>
      </c>
      <c r="Y1929" s="133" t="str">
        <f t="shared" si="510"/>
        <v/>
      </c>
      <c r="Z1929" s="135" t="str">
        <f t="shared" si="511"/>
        <v/>
      </c>
      <c r="AA1929" s="113"/>
      <c r="AB1929" s="113"/>
      <c r="AC1929" s="113"/>
      <c r="AD1929" s="113"/>
      <c r="AE1929" s="138"/>
      <c r="AF1929" s="138"/>
      <c r="AG1929" s="138"/>
      <c r="AH1929" s="113"/>
      <c r="AI1929" s="253" t="s">
        <v>4160</v>
      </c>
      <c r="AJ1929" s="234" t="s">
        <v>3876</v>
      </c>
      <c r="AK1929" s="235">
        <v>0.04</v>
      </c>
      <c r="AL1929" s="254">
        <v>0</v>
      </c>
      <c r="AM1929" s="113" t="s">
        <v>2622</v>
      </c>
    </row>
    <row r="1930" spans="1:39" ht="12.75">
      <c r="A1930" s="114" t="str">
        <f t="shared" si="512"/>
        <v/>
      </c>
      <c r="B1930" s="115"/>
      <c r="C1930" s="116"/>
      <c r="D1930" s="116"/>
      <c r="E1930" s="146"/>
      <c r="F1930" s="146"/>
      <c r="G1930" s="147"/>
      <c r="H1930" s="117"/>
      <c r="I1930" s="118" t="str">
        <f t="shared" si="496"/>
        <v/>
      </c>
      <c r="J1930" s="119"/>
      <c r="K1930" s="120">
        <v>1</v>
      </c>
      <c r="L1930" s="121">
        <f t="shared" si="501"/>
        <v>0</v>
      </c>
      <c r="M1930" s="122" t="str">
        <f t="shared" si="497"/>
        <v/>
      </c>
      <c r="N1930" s="123" t="str">
        <f t="shared" si="498"/>
        <v/>
      </c>
      <c r="O1930" s="124" t="str">
        <f t="shared" si="502"/>
        <v/>
      </c>
      <c r="P1930" s="125" t="e">
        <f t="shared" si="499"/>
        <v>#N/A</v>
      </c>
      <c r="Q1930" s="126">
        <f t="shared" si="500"/>
        <v>0</v>
      </c>
      <c r="R1930" s="127">
        <f t="shared" si="503"/>
        <v>0</v>
      </c>
      <c r="S1930" s="132" t="str">
        <f t="shared" si="504"/>
        <v/>
      </c>
      <c r="T1930" s="133" t="str">
        <f t="shared" si="505"/>
        <v/>
      </c>
      <c r="U1930" s="133" t="str">
        <f t="shared" si="506"/>
        <v/>
      </c>
      <c r="V1930" s="133" t="str">
        <f t="shared" si="507"/>
        <v/>
      </c>
      <c r="W1930" s="133" t="str">
        <f t="shared" si="508"/>
        <v/>
      </c>
      <c r="X1930" s="134" t="str">
        <f t="shared" si="509"/>
        <v/>
      </c>
      <c r="Y1930" s="133" t="str">
        <f t="shared" si="510"/>
        <v/>
      </c>
      <c r="Z1930" s="135" t="str">
        <f t="shared" si="511"/>
        <v/>
      </c>
      <c r="AA1930" s="113"/>
      <c r="AB1930" s="113"/>
      <c r="AC1930" s="113"/>
      <c r="AD1930" s="113"/>
      <c r="AE1930" s="138"/>
      <c r="AF1930" s="138"/>
      <c r="AG1930" s="138"/>
      <c r="AH1930" s="113"/>
      <c r="AI1930" s="253" t="s">
        <v>4161</v>
      </c>
      <c r="AJ1930" s="234" t="s">
        <v>3876</v>
      </c>
      <c r="AK1930" s="235">
        <v>0.04</v>
      </c>
      <c r="AL1930" s="254">
        <v>0</v>
      </c>
      <c r="AM1930" s="113" t="s">
        <v>2622</v>
      </c>
    </row>
    <row r="1931" spans="1:39" ht="12.75">
      <c r="A1931" s="114" t="str">
        <f t="shared" si="512"/>
        <v/>
      </c>
      <c r="B1931" s="115"/>
      <c r="C1931" s="116"/>
      <c r="D1931" s="116"/>
      <c r="E1931" s="146"/>
      <c r="F1931" s="146"/>
      <c r="G1931" s="147"/>
      <c r="H1931" s="117"/>
      <c r="I1931" s="118" t="str">
        <f t="shared" si="496"/>
        <v/>
      </c>
      <c r="J1931" s="119"/>
      <c r="K1931" s="120">
        <v>1</v>
      </c>
      <c r="L1931" s="121">
        <f t="shared" si="501"/>
        <v>0</v>
      </c>
      <c r="M1931" s="122" t="str">
        <f t="shared" si="497"/>
        <v/>
      </c>
      <c r="N1931" s="123" t="str">
        <f t="shared" si="498"/>
        <v/>
      </c>
      <c r="O1931" s="124" t="str">
        <f t="shared" si="502"/>
        <v/>
      </c>
      <c r="P1931" s="125" t="e">
        <f t="shared" si="499"/>
        <v>#N/A</v>
      </c>
      <c r="Q1931" s="126">
        <f t="shared" si="500"/>
        <v>0</v>
      </c>
      <c r="R1931" s="127">
        <f t="shared" si="503"/>
        <v>0</v>
      </c>
      <c r="S1931" s="132" t="str">
        <f t="shared" si="504"/>
        <v/>
      </c>
      <c r="T1931" s="133" t="str">
        <f t="shared" si="505"/>
        <v/>
      </c>
      <c r="U1931" s="133" t="str">
        <f t="shared" si="506"/>
        <v/>
      </c>
      <c r="V1931" s="133" t="str">
        <f t="shared" si="507"/>
        <v/>
      </c>
      <c r="W1931" s="133" t="str">
        <f t="shared" si="508"/>
        <v/>
      </c>
      <c r="X1931" s="134" t="str">
        <f t="shared" si="509"/>
        <v/>
      </c>
      <c r="Y1931" s="133" t="str">
        <f t="shared" si="510"/>
        <v/>
      </c>
      <c r="Z1931" s="135" t="str">
        <f t="shared" si="511"/>
        <v/>
      </c>
      <c r="AA1931" s="113"/>
      <c r="AB1931" s="113"/>
      <c r="AC1931" s="113"/>
      <c r="AD1931" s="113"/>
      <c r="AE1931" s="138"/>
      <c r="AF1931" s="138"/>
      <c r="AG1931" s="138"/>
      <c r="AH1931" s="113"/>
      <c r="AI1931" s="253" t="s">
        <v>4162</v>
      </c>
      <c r="AJ1931" s="234" t="s">
        <v>3876</v>
      </c>
      <c r="AK1931" s="235">
        <v>0.04</v>
      </c>
      <c r="AL1931" s="254">
        <v>0</v>
      </c>
      <c r="AM1931" s="113" t="s">
        <v>2622</v>
      </c>
    </row>
    <row r="1932" spans="1:39" ht="12.75">
      <c r="A1932" s="114" t="str">
        <f t="shared" si="512"/>
        <v/>
      </c>
      <c r="B1932" s="115"/>
      <c r="C1932" s="116"/>
      <c r="D1932" s="116"/>
      <c r="E1932" s="146"/>
      <c r="F1932" s="146"/>
      <c r="G1932" s="147"/>
      <c r="H1932" s="117"/>
      <c r="I1932" s="118" t="str">
        <f t="shared" ref="I1932:I1995" si="513">IF(ISNA($P1932="TRUE"),"",VLOOKUP($G1932,$AI$14:$AL$5997,2,FALSE))</f>
        <v/>
      </c>
      <c r="J1932" s="119"/>
      <c r="K1932" s="120">
        <v>1</v>
      </c>
      <c r="L1932" s="121">
        <f t="shared" si="501"/>
        <v>0</v>
      </c>
      <c r="M1932" s="122" t="str">
        <f t="shared" ref="M1932:M1995" si="514">IF(ISNA($P1932="TRUE"),"",VLOOKUP($G1932,$AI$14:$AL$5997,3,FALSE))</f>
        <v/>
      </c>
      <c r="N1932" s="123" t="str">
        <f t="shared" ref="N1932:N1995" si="515">IF(ISNA($P1932="TRUE"),"",VLOOKUP($G1932,$AI$14:$AL$5997,4,FALSE))</f>
        <v/>
      </c>
      <c r="O1932" s="124" t="str">
        <f t="shared" si="502"/>
        <v/>
      </c>
      <c r="P1932" s="125" t="e">
        <f t="shared" ref="P1932:P1995" si="516">VLOOKUP(G1932,$AI$14:$AM$5998,5,FALSE)</f>
        <v>#N/A</v>
      </c>
      <c r="Q1932" s="126">
        <f t="shared" ref="Q1932:Q1995" si="517">IF(ISNUMBER(H1932),+N1932*H1932,0)</f>
        <v>0</v>
      </c>
      <c r="R1932" s="127">
        <f t="shared" si="503"/>
        <v>0</v>
      </c>
      <c r="S1932" s="132" t="str">
        <f t="shared" si="504"/>
        <v/>
      </c>
      <c r="T1932" s="133" t="str">
        <f t="shared" si="505"/>
        <v/>
      </c>
      <c r="U1932" s="133" t="str">
        <f t="shared" si="506"/>
        <v/>
      </c>
      <c r="V1932" s="133" t="str">
        <f t="shared" si="507"/>
        <v/>
      </c>
      <c r="W1932" s="133" t="str">
        <f t="shared" si="508"/>
        <v/>
      </c>
      <c r="X1932" s="134" t="str">
        <f t="shared" si="509"/>
        <v/>
      </c>
      <c r="Y1932" s="133" t="str">
        <f t="shared" si="510"/>
        <v/>
      </c>
      <c r="Z1932" s="135" t="str">
        <f t="shared" si="511"/>
        <v/>
      </c>
      <c r="AA1932" s="113"/>
      <c r="AB1932" s="113"/>
      <c r="AC1932" s="113"/>
      <c r="AD1932" s="113"/>
      <c r="AE1932" s="138"/>
      <c r="AF1932" s="138"/>
      <c r="AG1932" s="138"/>
      <c r="AH1932" s="113"/>
      <c r="AI1932" s="253" t="s">
        <v>4163</v>
      </c>
      <c r="AJ1932" s="234" t="s">
        <v>3876</v>
      </c>
      <c r="AK1932" s="235">
        <v>0.04</v>
      </c>
      <c r="AL1932" s="254">
        <v>0</v>
      </c>
      <c r="AM1932" s="113" t="s">
        <v>2622</v>
      </c>
    </row>
    <row r="1933" spans="1:39" ht="12.75">
      <c r="A1933" s="114" t="str">
        <f t="shared" si="512"/>
        <v/>
      </c>
      <c r="B1933" s="115"/>
      <c r="C1933" s="116"/>
      <c r="D1933" s="116"/>
      <c r="E1933" s="146"/>
      <c r="F1933" s="146"/>
      <c r="G1933" s="147"/>
      <c r="H1933" s="117"/>
      <c r="I1933" s="118" t="str">
        <f t="shared" si="513"/>
        <v/>
      </c>
      <c r="J1933" s="119"/>
      <c r="K1933" s="120">
        <v>1</v>
      </c>
      <c r="L1933" s="121">
        <f t="shared" ref="L1933:L1996" si="518">IF(ISNUMBER(J1933),+J1933*$J$6*K1933,0)</f>
        <v>0</v>
      </c>
      <c r="M1933" s="122" t="str">
        <f t="shared" si="514"/>
        <v/>
      </c>
      <c r="N1933" s="123" t="str">
        <f t="shared" si="515"/>
        <v/>
      </c>
      <c r="O1933" s="124" t="str">
        <f t="shared" ref="O1933:O1996" si="519">IF(ISNA(P1933="TRUE"),"",ROUND((L1933*M1933+Q1933)*R1933,2))</f>
        <v/>
      </c>
      <c r="P1933" s="125" t="e">
        <f t="shared" si="516"/>
        <v>#N/A</v>
      </c>
      <c r="Q1933" s="126">
        <f t="shared" si="517"/>
        <v>0</v>
      </c>
      <c r="R1933" s="127">
        <f t="shared" ref="R1933:R1994" si="520">IF(B1933="N",1,0)</f>
        <v>0</v>
      </c>
      <c r="S1933" s="132" t="str">
        <f t="shared" ref="S1933:S1996" si="521">IF(ISNA(P1933)=FALSE,IF(ISNA(VLOOKUP(B1933,AA$14:AA$31,1,FALSE))=TRUE,"X",""),"")</f>
        <v/>
      </c>
      <c r="T1933" s="133" t="str">
        <f t="shared" ref="T1933:T1996" si="522">IF(ISNA(P1933)=FALSE,IF(ISNA(VLOOKUP(C1933,$AE$14:$AE$240,1,FALSE)=TRUE),"X",""),"")</f>
        <v/>
      </c>
      <c r="U1933" s="133" t="str">
        <f t="shared" ref="U1933:U1996" si="523">IF(ISNA(P1933)=FALSE,IF(ISNA(VLOOKUP(D1933,$AE$14:$AE$240,1,FALSE)=TRUE),"X",""),"")</f>
        <v/>
      </c>
      <c r="V1933" s="133" t="str">
        <f t="shared" ref="V1933:V1996" si="524">IF(ISNA(P1933)=FALSE,IF(ISTEXT(E1933)=FALSE,"X",""),"")</f>
        <v/>
      </c>
      <c r="W1933" s="133" t="str">
        <f t="shared" ref="W1933:W1996" si="525">IF(ISNA(P1933)=FALSE,IF(ISTEXT(F1933)=FALSE,"X",""),"")</f>
        <v/>
      </c>
      <c r="X1933" s="134" t="str">
        <f t="shared" ref="X1933:X1996" si="526">IF(ISNUMBER(J1933)=TRUE,IF(ISNA(VLOOKUP(G1933,AI$14:AI$5997,1,FALSE)=TRUE),"X",""),"")</f>
        <v/>
      </c>
      <c r="Y1933" s="133" t="str">
        <f t="shared" ref="Y1933:Y1996" si="527">IF(ISNA(P1933)=FALSE,IF(I1933="..",IF(LEN(H1933)&gt;0,"X",""),IF(H1933&lt;0.00001,"X","")),"")</f>
        <v/>
      </c>
      <c r="Z1933" s="135" t="str">
        <f t="shared" ref="Z1933:Z1996" si="528">IF(ISNA(P1933)=TRUE,"",IF(L1933&gt;=0.0001,"","X"))</f>
        <v/>
      </c>
      <c r="AA1933" s="113"/>
      <c r="AB1933" s="113"/>
      <c r="AC1933" s="113"/>
      <c r="AD1933" s="113"/>
      <c r="AE1933" s="138"/>
      <c r="AF1933" s="138"/>
      <c r="AG1933" s="138"/>
      <c r="AH1933" s="113"/>
      <c r="AI1933" s="253" t="s">
        <v>4164</v>
      </c>
      <c r="AJ1933" s="234" t="s">
        <v>3876</v>
      </c>
      <c r="AK1933" s="235">
        <v>0.04</v>
      </c>
      <c r="AL1933" s="254">
        <v>0</v>
      </c>
      <c r="AM1933" s="113" t="s">
        <v>2622</v>
      </c>
    </row>
    <row r="1934" spans="1:39" ht="12.75">
      <c r="A1934" s="114" t="str">
        <f t="shared" ref="A1934:A1997" si="529">IF(ISNA($P1934)=TRUE,"",A1933+1)</f>
        <v/>
      </c>
      <c r="B1934" s="115"/>
      <c r="C1934" s="116"/>
      <c r="D1934" s="116"/>
      <c r="E1934" s="146"/>
      <c r="F1934" s="146"/>
      <c r="G1934" s="147"/>
      <c r="H1934" s="117"/>
      <c r="I1934" s="118" t="str">
        <f t="shared" si="513"/>
        <v/>
      </c>
      <c r="J1934" s="119"/>
      <c r="K1934" s="120">
        <v>1</v>
      </c>
      <c r="L1934" s="121">
        <f t="shared" si="518"/>
        <v>0</v>
      </c>
      <c r="M1934" s="122" t="str">
        <f t="shared" si="514"/>
        <v/>
      </c>
      <c r="N1934" s="123" t="str">
        <f t="shared" si="515"/>
        <v/>
      </c>
      <c r="O1934" s="124" t="str">
        <f t="shared" si="519"/>
        <v/>
      </c>
      <c r="P1934" s="125" t="e">
        <f t="shared" si="516"/>
        <v>#N/A</v>
      </c>
      <c r="Q1934" s="126">
        <f t="shared" si="517"/>
        <v>0</v>
      </c>
      <c r="R1934" s="127">
        <f t="shared" si="520"/>
        <v>0</v>
      </c>
      <c r="S1934" s="132" t="str">
        <f t="shared" si="521"/>
        <v/>
      </c>
      <c r="T1934" s="133" t="str">
        <f t="shared" si="522"/>
        <v/>
      </c>
      <c r="U1934" s="133" t="str">
        <f t="shared" si="523"/>
        <v/>
      </c>
      <c r="V1934" s="133" t="str">
        <f t="shared" si="524"/>
        <v/>
      </c>
      <c r="W1934" s="133" t="str">
        <f t="shared" si="525"/>
        <v/>
      </c>
      <c r="X1934" s="134" t="str">
        <f t="shared" si="526"/>
        <v/>
      </c>
      <c r="Y1934" s="133" t="str">
        <f t="shared" si="527"/>
        <v/>
      </c>
      <c r="Z1934" s="135" t="str">
        <f t="shared" si="528"/>
        <v/>
      </c>
      <c r="AA1934" s="113"/>
      <c r="AB1934" s="113"/>
      <c r="AC1934" s="113"/>
      <c r="AD1934" s="113"/>
      <c r="AE1934" s="138"/>
      <c r="AF1934" s="138"/>
      <c r="AG1934" s="138"/>
      <c r="AH1934" s="113"/>
      <c r="AI1934" s="253" t="s">
        <v>4165</v>
      </c>
      <c r="AJ1934" s="234" t="s">
        <v>731</v>
      </c>
      <c r="AK1934" s="235">
        <v>0.04</v>
      </c>
      <c r="AL1934" s="254">
        <v>0</v>
      </c>
      <c r="AM1934" s="113" t="s">
        <v>2622</v>
      </c>
    </row>
    <row r="1935" spans="1:39" ht="12.75">
      <c r="A1935" s="114" t="str">
        <f t="shared" si="529"/>
        <v/>
      </c>
      <c r="B1935" s="115"/>
      <c r="C1935" s="116"/>
      <c r="D1935" s="116"/>
      <c r="E1935" s="146"/>
      <c r="F1935" s="146"/>
      <c r="G1935" s="147"/>
      <c r="H1935" s="117"/>
      <c r="I1935" s="118" t="str">
        <f t="shared" si="513"/>
        <v/>
      </c>
      <c r="J1935" s="119"/>
      <c r="K1935" s="120">
        <v>1</v>
      </c>
      <c r="L1935" s="121">
        <f t="shared" si="518"/>
        <v>0</v>
      </c>
      <c r="M1935" s="122" t="str">
        <f t="shared" si="514"/>
        <v/>
      </c>
      <c r="N1935" s="123" t="str">
        <f t="shared" si="515"/>
        <v/>
      </c>
      <c r="O1935" s="124" t="str">
        <f t="shared" si="519"/>
        <v/>
      </c>
      <c r="P1935" s="125" t="e">
        <f t="shared" si="516"/>
        <v>#N/A</v>
      </c>
      <c r="Q1935" s="126">
        <f t="shared" si="517"/>
        <v>0</v>
      </c>
      <c r="R1935" s="127">
        <f t="shared" si="520"/>
        <v>0</v>
      </c>
      <c r="S1935" s="132" t="str">
        <f t="shared" si="521"/>
        <v/>
      </c>
      <c r="T1935" s="133" t="str">
        <f t="shared" si="522"/>
        <v/>
      </c>
      <c r="U1935" s="133" t="str">
        <f t="shared" si="523"/>
        <v/>
      </c>
      <c r="V1935" s="133" t="str">
        <f t="shared" si="524"/>
        <v/>
      </c>
      <c r="W1935" s="133" t="str">
        <f t="shared" si="525"/>
        <v/>
      </c>
      <c r="X1935" s="134" t="str">
        <f t="shared" si="526"/>
        <v/>
      </c>
      <c r="Y1935" s="133" t="str">
        <f t="shared" si="527"/>
        <v/>
      </c>
      <c r="Z1935" s="135" t="str">
        <f t="shared" si="528"/>
        <v/>
      </c>
      <c r="AA1935" s="113"/>
      <c r="AB1935" s="113"/>
      <c r="AC1935" s="113"/>
      <c r="AD1935" s="113"/>
      <c r="AE1935" s="138"/>
      <c r="AF1935" s="138"/>
      <c r="AG1935" s="138"/>
      <c r="AH1935" s="113"/>
      <c r="AI1935" s="253" t="s">
        <v>4166</v>
      </c>
      <c r="AJ1935" s="234" t="s">
        <v>731</v>
      </c>
      <c r="AK1935" s="235">
        <v>0.04</v>
      </c>
      <c r="AL1935" s="254">
        <v>0</v>
      </c>
      <c r="AM1935" s="113" t="s">
        <v>2622</v>
      </c>
    </row>
    <row r="1936" spans="1:39" ht="12.75">
      <c r="A1936" s="114" t="str">
        <f t="shared" si="529"/>
        <v/>
      </c>
      <c r="B1936" s="115"/>
      <c r="C1936" s="116"/>
      <c r="D1936" s="116"/>
      <c r="E1936" s="146"/>
      <c r="F1936" s="146"/>
      <c r="G1936" s="147"/>
      <c r="H1936" s="117"/>
      <c r="I1936" s="118" t="str">
        <f t="shared" si="513"/>
        <v/>
      </c>
      <c r="J1936" s="119"/>
      <c r="K1936" s="120">
        <v>1</v>
      </c>
      <c r="L1936" s="121">
        <f t="shared" si="518"/>
        <v>0</v>
      </c>
      <c r="M1936" s="122" t="str">
        <f t="shared" si="514"/>
        <v/>
      </c>
      <c r="N1936" s="123" t="str">
        <f t="shared" si="515"/>
        <v/>
      </c>
      <c r="O1936" s="124" t="str">
        <f t="shared" si="519"/>
        <v/>
      </c>
      <c r="P1936" s="125" t="e">
        <f t="shared" si="516"/>
        <v>#N/A</v>
      </c>
      <c r="Q1936" s="126">
        <f t="shared" si="517"/>
        <v>0</v>
      </c>
      <c r="R1936" s="127">
        <f t="shared" si="520"/>
        <v>0</v>
      </c>
      <c r="S1936" s="132" t="str">
        <f t="shared" si="521"/>
        <v/>
      </c>
      <c r="T1936" s="133" t="str">
        <f t="shared" si="522"/>
        <v/>
      </c>
      <c r="U1936" s="133" t="str">
        <f t="shared" si="523"/>
        <v/>
      </c>
      <c r="V1936" s="133" t="str">
        <f t="shared" si="524"/>
        <v/>
      </c>
      <c r="W1936" s="133" t="str">
        <f t="shared" si="525"/>
        <v/>
      </c>
      <c r="X1936" s="134" t="str">
        <f t="shared" si="526"/>
        <v/>
      </c>
      <c r="Y1936" s="133" t="str">
        <f t="shared" si="527"/>
        <v/>
      </c>
      <c r="Z1936" s="135" t="str">
        <f t="shared" si="528"/>
        <v/>
      </c>
      <c r="AA1936" s="113"/>
      <c r="AB1936" s="113"/>
      <c r="AC1936" s="113"/>
      <c r="AD1936" s="113"/>
      <c r="AE1936" s="138"/>
      <c r="AF1936" s="138"/>
      <c r="AG1936" s="138"/>
      <c r="AH1936" s="113"/>
      <c r="AI1936" s="253" t="s">
        <v>4167</v>
      </c>
      <c r="AJ1936" s="234" t="s">
        <v>731</v>
      </c>
      <c r="AK1936" s="235">
        <v>0.04</v>
      </c>
      <c r="AL1936" s="254">
        <v>0</v>
      </c>
      <c r="AM1936" s="113" t="s">
        <v>2622</v>
      </c>
    </row>
    <row r="1937" spans="1:39" ht="12.75">
      <c r="A1937" s="114" t="str">
        <f t="shared" si="529"/>
        <v/>
      </c>
      <c r="B1937" s="115"/>
      <c r="C1937" s="116"/>
      <c r="D1937" s="116"/>
      <c r="E1937" s="146"/>
      <c r="F1937" s="146"/>
      <c r="G1937" s="147"/>
      <c r="H1937" s="117"/>
      <c r="I1937" s="118" t="str">
        <f t="shared" si="513"/>
        <v/>
      </c>
      <c r="J1937" s="119"/>
      <c r="K1937" s="120">
        <v>1</v>
      </c>
      <c r="L1937" s="121">
        <f t="shared" si="518"/>
        <v>0</v>
      </c>
      <c r="M1937" s="122" t="str">
        <f t="shared" si="514"/>
        <v/>
      </c>
      <c r="N1937" s="123" t="str">
        <f t="shared" si="515"/>
        <v/>
      </c>
      <c r="O1937" s="124" t="str">
        <f t="shared" si="519"/>
        <v/>
      </c>
      <c r="P1937" s="125" t="e">
        <f t="shared" si="516"/>
        <v>#N/A</v>
      </c>
      <c r="Q1937" s="126">
        <f t="shared" si="517"/>
        <v>0</v>
      </c>
      <c r="R1937" s="127">
        <f t="shared" si="520"/>
        <v>0</v>
      </c>
      <c r="S1937" s="132" t="str">
        <f t="shared" si="521"/>
        <v/>
      </c>
      <c r="T1937" s="133" t="str">
        <f t="shared" si="522"/>
        <v/>
      </c>
      <c r="U1937" s="133" t="str">
        <f t="shared" si="523"/>
        <v/>
      </c>
      <c r="V1937" s="133" t="str">
        <f t="shared" si="524"/>
        <v/>
      </c>
      <c r="W1937" s="133" t="str">
        <f t="shared" si="525"/>
        <v/>
      </c>
      <c r="X1937" s="134" t="str">
        <f t="shared" si="526"/>
        <v/>
      </c>
      <c r="Y1937" s="133" t="str">
        <f t="shared" si="527"/>
        <v/>
      </c>
      <c r="Z1937" s="135" t="str">
        <f t="shared" si="528"/>
        <v/>
      </c>
      <c r="AA1937" s="113"/>
      <c r="AB1937" s="113"/>
      <c r="AC1937" s="113"/>
      <c r="AD1937" s="113"/>
      <c r="AE1937" s="138"/>
      <c r="AF1937" s="138"/>
      <c r="AG1937" s="138"/>
      <c r="AH1937" s="113"/>
      <c r="AI1937" s="253" t="s">
        <v>4168</v>
      </c>
      <c r="AJ1937" s="234" t="s">
        <v>731</v>
      </c>
      <c r="AK1937" s="235">
        <v>0.04</v>
      </c>
      <c r="AL1937" s="254">
        <v>0</v>
      </c>
      <c r="AM1937" s="113" t="s">
        <v>2622</v>
      </c>
    </row>
    <row r="1938" spans="1:39" ht="12.75">
      <c r="A1938" s="114" t="str">
        <f t="shared" si="529"/>
        <v/>
      </c>
      <c r="B1938" s="115"/>
      <c r="C1938" s="116"/>
      <c r="D1938" s="116"/>
      <c r="E1938" s="146"/>
      <c r="F1938" s="146"/>
      <c r="G1938" s="147"/>
      <c r="H1938" s="117"/>
      <c r="I1938" s="118" t="str">
        <f t="shared" si="513"/>
        <v/>
      </c>
      <c r="J1938" s="119"/>
      <c r="K1938" s="120">
        <v>1</v>
      </c>
      <c r="L1938" s="121">
        <f t="shared" si="518"/>
        <v>0</v>
      </c>
      <c r="M1938" s="122" t="str">
        <f t="shared" si="514"/>
        <v/>
      </c>
      <c r="N1938" s="123" t="str">
        <f t="shared" si="515"/>
        <v/>
      </c>
      <c r="O1938" s="124" t="str">
        <f t="shared" si="519"/>
        <v/>
      </c>
      <c r="P1938" s="125" t="e">
        <f t="shared" si="516"/>
        <v>#N/A</v>
      </c>
      <c r="Q1938" s="126">
        <f t="shared" si="517"/>
        <v>0</v>
      </c>
      <c r="R1938" s="127">
        <f t="shared" si="520"/>
        <v>0</v>
      </c>
      <c r="S1938" s="132" t="str">
        <f t="shared" si="521"/>
        <v/>
      </c>
      <c r="T1938" s="133" t="str">
        <f t="shared" si="522"/>
        <v/>
      </c>
      <c r="U1938" s="133" t="str">
        <f t="shared" si="523"/>
        <v/>
      </c>
      <c r="V1938" s="133" t="str">
        <f t="shared" si="524"/>
        <v/>
      </c>
      <c r="W1938" s="133" t="str">
        <f t="shared" si="525"/>
        <v/>
      </c>
      <c r="X1938" s="134" t="str">
        <f t="shared" si="526"/>
        <v/>
      </c>
      <c r="Y1938" s="133" t="str">
        <f t="shared" si="527"/>
        <v/>
      </c>
      <c r="Z1938" s="135" t="str">
        <f t="shared" si="528"/>
        <v/>
      </c>
      <c r="AA1938" s="113"/>
      <c r="AB1938" s="113"/>
      <c r="AC1938" s="113"/>
      <c r="AD1938" s="113"/>
      <c r="AE1938" s="138"/>
      <c r="AF1938" s="138"/>
      <c r="AG1938" s="138"/>
      <c r="AH1938" s="113"/>
      <c r="AI1938" s="253" t="s">
        <v>6443</v>
      </c>
      <c r="AJ1938" s="234" t="s">
        <v>731</v>
      </c>
      <c r="AK1938" s="235">
        <v>0.04</v>
      </c>
      <c r="AL1938" s="254">
        <v>0</v>
      </c>
      <c r="AM1938" s="113" t="s">
        <v>2622</v>
      </c>
    </row>
    <row r="1939" spans="1:39" ht="12.75">
      <c r="A1939" s="114" t="str">
        <f t="shared" si="529"/>
        <v/>
      </c>
      <c r="B1939" s="115"/>
      <c r="C1939" s="116"/>
      <c r="D1939" s="116"/>
      <c r="E1939" s="146"/>
      <c r="F1939" s="146"/>
      <c r="G1939" s="147"/>
      <c r="H1939" s="117"/>
      <c r="I1939" s="118" t="str">
        <f t="shared" si="513"/>
        <v/>
      </c>
      <c r="J1939" s="119"/>
      <c r="K1939" s="120">
        <v>1</v>
      </c>
      <c r="L1939" s="121">
        <f t="shared" si="518"/>
        <v>0</v>
      </c>
      <c r="M1939" s="122" t="str">
        <f t="shared" si="514"/>
        <v/>
      </c>
      <c r="N1939" s="123" t="str">
        <f t="shared" si="515"/>
        <v/>
      </c>
      <c r="O1939" s="124" t="str">
        <f t="shared" si="519"/>
        <v/>
      </c>
      <c r="P1939" s="125" t="e">
        <f t="shared" si="516"/>
        <v>#N/A</v>
      </c>
      <c r="Q1939" s="126">
        <f t="shared" si="517"/>
        <v>0</v>
      </c>
      <c r="R1939" s="127">
        <f t="shared" si="520"/>
        <v>0</v>
      </c>
      <c r="S1939" s="132" t="str">
        <f t="shared" si="521"/>
        <v/>
      </c>
      <c r="T1939" s="133" t="str">
        <f t="shared" si="522"/>
        <v/>
      </c>
      <c r="U1939" s="133" t="str">
        <f t="shared" si="523"/>
        <v/>
      </c>
      <c r="V1939" s="133" t="str">
        <f t="shared" si="524"/>
        <v/>
      </c>
      <c r="W1939" s="133" t="str">
        <f t="shared" si="525"/>
        <v/>
      </c>
      <c r="X1939" s="134" t="str">
        <f t="shared" si="526"/>
        <v/>
      </c>
      <c r="Y1939" s="133" t="str">
        <f t="shared" si="527"/>
        <v/>
      </c>
      <c r="Z1939" s="135" t="str">
        <f t="shared" si="528"/>
        <v/>
      </c>
      <c r="AA1939" s="113"/>
      <c r="AB1939" s="113"/>
      <c r="AC1939" s="113"/>
      <c r="AD1939" s="113"/>
      <c r="AE1939" s="138"/>
      <c r="AF1939" s="138"/>
      <c r="AG1939" s="138"/>
      <c r="AH1939" s="113"/>
      <c r="AI1939" s="253" t="s">
        <v>4169</v>
      </c>
      <c r="AJ1939" s="234" t="s">
        <v>731</v>
      </c>
      <c r="AK1939" s="235">
        <v>0.04</v>
      </c>
      <c r="AL1939" s="254">
        <v>0</v>
      </c>
      <c r="AM1939" s="113" t="s">
        <v>2622</v>
      </c>
    </row>
    <row r="1940" spans="1:39" ht="12.75">
      <c r="A1940" s="114" t="str">
        <f t="shared" si="529"/>
        <v/>
      </c>
      <c r="B1940" s="115"/>
      <c r="C1940" s="116"/>
      <c r="D1940" s="116"/>
      <c r="E1940" s="146"/>
      <c r="F1940" s="146"/>
      <c r="G1940" s="147"/>
      <c r="H1940" s="117"/>
      <c r="I1940" s="118" t="str">
        <f t="shared" si="513"/>
        <v/>
      </c>
      <c r="J1940" s="119"/>
      <c r="K1940" s="120">
        <v>1</v>
      </c>
      <c r="L1940" s="121">
        <f t="shared" si="518"/>
        <v>0</v>
      </c>
      <c r="M1940" s="122" t="str">
        <f t="shared" si="514"/>
        <v/>
      </c>
      <c r="N1940" s="123" t="str">
        <f t="shared" si="515"/>
        <v/>
      </c>
      <c r="O1940" s="124" t="str">
        <f t="shared" si="519"/>
        <v/>
      </c>
      <c r="P1940" s="125" t="e">
        <f t="shared" si="516"/>
        <v>#N/A</v>
      </c>
      <c r="Q1940" s="126">
        <f t="shared" si="517"/>
        <v>0</v>
      </c>
      <c r="R1940" s="127">
        <f t="shared" si="520"/>
        <v>0</v>
      </c>
      <c r="S1940" s="132" t="str">
        <f t="shared" si="521"/>
        <v/>
      </c>
      <c r="T1940" s="133" t="str">
        <f t="shared" si="522"/>
        <v/>
      </c>
      <c r="U1940" s="133" t="str">
        <f t="shared" si="523"/>
        <v/>
      </c>
      <c r="V1940" s="133" t="str">
        <f t="shared" si="524"/>
        <v/>
      </c>
      <c r="W1940" s="133" t="str">
        <f t="shared" si="525"/>
        <v/>
      </c>
      <c r="X1940" s="134" t="str">
        <f t="shared" si="526"/>
        <v/>
      </c>
      <c r="Y1940" s="133" t="str">
        <f t="shared" si="527"/>
        <v/>
      </c>
      <c r="Z1940" s="135" t="str">
        <f t="shared" si="528"/>
        <v/>
      </c>
      <c r="AA1940" s="113"/>
      <c r="AB1940" s="113"/>
      <c r="AC1940" s="113"/>
      <c r="AD1940" s="113"/>
      <c r="AE1940" s="138"/>
      <c r="AF1940" s="138"/>
      <c r="AG1940" s="138"/>
      <c r="AH1940" s="113"/>
      <c r="AI1940" s="253" t="s">
        <v>4170</v>
      </c>
      <c r="AJ1940" s="234" t="s">
        <v>731</v>
      </c>
      <c r="AK1940" s="235">
        <v>0.04</v>
      </c>
      <c r="AL1940" s="254">
        <v>0</v>
      </c>
      <c r="AM1940" s="113" t="s">
        <v>2622</v>
      </c>
    </row>
    <row r="1941" spans="1:39" ht="12.75">
      <c r="A1941" s="114" t="str">
        <f t="shared" si="529"/>
        <v/>
      </c>
      <c r="B1941" s="115"/>
      <c r="C1941" s="116"/>
      <c r="D1941" s="116"/>
      <c r="E1941" s="146"/>
      <c r="F1941" s="146"/>
      <c r="G1941" s="147"/>
      <c r="H1941" s="117"/>
      <c r="I1941" s="118" t="str">
        <f t="shared" si="513"/>
        <v/>
      </c>
      <c r="J1941" s="119"/>
      <c r="K1941" s="120">
        <v>1</v>
      </c>
      <c r="L1941" s="121">
        <f t="shared" si="518"/>
        <v>0</v>
      </c>
      <c r="M1941" s="122" t="str">
        <f t="shared" si="514"/>
        <v/>
      </c>
      <c r="N1941" s="123" t="str">
        <f t="shared" si="515"/>
        <v/>
      </c>
      <c r="O1941" s="124" t="str">
        <f t="shared" si="519"/>
        <v/>
      </c>
      <c r="P1941" s="125" t="e">
        <f t="shared" si="516"/>
        <v>#N/A</v>
      </c>
      <c r="Q1941" s="126">
        <f t="shared" si="517"/>
        <v>0</v>
      </c>
      <c r="R1941" s="127">
        <f t="shared" si="520"/>
        <v>0</v>
      </c>
      <c r="S1941" s="132" t="str">
        <f t="shared" si="521"/>
        <v/>
      </c>
      <c r="T1941" s="133" t="str">
        <f t="shared" si="522"/>
        <v/>
      </c>
      <c r="U1941" s="133" t="str">
        <f t="shared" si="523"/>
        <v/>
      </c>
      <c r="V1941" s="133" t="str">
        <f t="shared" si="524"/>
        <v/>
      </c>
      <c r="W1941" s="133" t="str">
        <f t="shared" si="525"/>
        <v/>
      </c>
      <c r="X1941" s="134" t="str">
        <f t="shared" si="526"/>
        <v/>
      </c>
      <c r="Y1941" s="133" t="str">
        <f t="shared" si="527"/>
        <v/>
      </c>
      <c r="Z1941" s="135" t="str">
        <f t="shared" si="528"/>
        <v/>
      </c>
      <c r="AA1941" s="113"/>
      <c r="AB1941" s="113"/>
      <c r="AC1941" s="113"/>
      <c r="AD1941" s="113"/>
      <c r="AE1941" s="138"/>
      <c r="AF1941" s="138"/>
      <c r="AG1941" s="138"/>
      <c r="AH1941" s="113"/>
      <c r="AI1941" s="253" t="s">
        <v>4171</v>
      </c>
      <c r="AJ1941" s="234" t="s">
        <v>731</v>
      </c>
      <c r="AK1941" s="235">
        <v>0.04</v>
      </c>
      <c r="AL1941" s="254">
        <v>0</v>
      </c>
      <c r="AM1941" s="113" t="s">
        <v>2622</v>
      </c>
    </row>
    <row r="1942" spans="1:39" ht="12.75">
      <c r="A1942" s="114" t="str">
        <f t="shared" si="529"/>
        <v/>
      </c>
      <c r="B1942" s="115"/>
      <c r="C1942" s="116"/>
      <c r="D1942" s="116"/>
      <c r="E1942" s="146"/>
      <c r="F1942" s="146"/>
      <c r="G1942" s="147"/>
      <c r="H1942" s="117"/>
      <c r="I1942" s="118" t="str">
        <f t="shared" si="513"/>
        <v/>
      </c>
      <c r="J1942" s="119"/>
      <c r="K1942" s="120">
        <v>1</v>
      </c>
      <c r="L1942" s="121">
        <f t="shared" si="518"/>
        <v>0</v>
      </c>
      <c r="M1942" s="122" t="str">
        <f t="shared" si="514"/>
        <v/>
      </c>
      <c r="N1942" s="123" t="str">
        <f t="shared" si="515"/>
        <v/>
      </c>
      <c r="O1942" s="124" t="str">
        <f t="shared" si="519"/>
        <v/>
      </c>
      <c r="P1942" s="125" t="e">
        <f t="shared" si="516"/>
        <v>#N/A</v>
      </c>
      <c r="Q1942" s="126">
        <f t="shared" si="517"/>
        <v>0</v>
      </c>
      <c r="R1942" s="127">
        <f t="shared" si="520"/>
        <v>0</v>
      </c>
      <c r="S1942" s="132" t="str">
        <f t="shared" si="521"/>
        <v/>
      </c>
      <c r="T1942" s="133" t="str">
        <f t="shared" si="522"/>
        <v/>
      </c>
      <c r="U1942" s="133" t="str">
        <f t="shared" si="523"/>
        <v/>
      </c>
      <c r="V1942" s="133" t="str">
        <f t="shared" si="524"/>
        <v/>
      </c>
      <c r="W1942" s="133" t="str">
        <f t="shared" si="525"/>
        <v/>
      </c>
      <c r="X1942" s="134" t="str">
        <f t="shared" si="526"/>
        <v/>
      </c>
      <c r="Y1942" s="133" t="str">
        <f t="shared" si="527"/>
        <v/>
      </c>
      <c r="Z1942" s="135" t="str">
        <f t="shared" si="528"/>
        <v/>
      </c>
      <c r="AA1942" s="113"/>
      <c r="AB1942" s="113"/>
      <c r="AC1942" s="113"/>
      <c r="AD1942" s="113"/>
      <c r="AE1942" s="138"/>
      <c r="AF1942" s="138"/>
      <c r="AG1942" s="138"/>
      <c r="AH1942" s="113"/>
      <c r="AI1942" s="253" t="s">
        <v>4172</v>
      </c>
      <c r="AJ1942" s="234" t="s">
        <v>731</v>
      </c>
      <c r="AK1942" s="235">
        <v>0.04</v>
      </c>
      <c r="AL1942" s="254">
        <v>0</v>
      </c>
      <c r="AM1942" s="113" t="s">
        <v>2622</v>
      </c>
    </row>
    <row r="1943" spans="1:39" ht="12.75">
      <c r="A1943" s="114" t="str">
        <f t="shared" si="529"/>
        <v/>
      </c>
      <c r="B1943" s="115"/>
      <c r="C1943" s="116"/>
      <c r="D1943" s="116"/>
      <c r="E1943" s="146"/>
      <c r="F1943" s="146"/>
      <c r="G1943" s="147"/>
      <c r="H1943" s="117"/>
      <c r="I1943" s="118" t="str">
        <f t="shared" si="513"/>
        <v/>
      </c>
      <c r="J1943" s="119"/>
      <c r="K1943" s="120">
        <v>1</v>
      </c>
      <c r="L1943" s="121">
        <f t="shared" si="518"/>
        <v>0</v>
      </c>
      <c r="M1943" s="122" t="str">
        <f t="shared" si="514"/>
        <v/>
      </c>
      <c r="N1943" s="123" t="str">
        <f t="shared" si="515"/>
        <v/>
      </c>
      <c r="O1943" s="124" t="str">
        <f t="shared" si="519"/>
        <v/>
      </c>
      <c r="P1943" s="125" t="e">
        <f t="shared" si="516"/>
        <v>#N/A</v>
      </c>
      <c r="Q1943" s="126">
        <f t="shared" si="517"/>
        <v>0</v>
      </c>
      <c r="R1943" s="127">
        <f t="shared" si="520"/>
        <v>0</v>
      </c>
      <c r="S1943" s="132" t="str">
        <f t="shared" si="521"/>
        <v/>
      </c>
      <c r="T1943" s="133" t="str">
        <f t="shared" si="522"/>
        <v/>
      </c>
      <c r="U1943" s="133" t="str">
        <f t="shared" si="523"/>
        <v/>
      </c>
      <c r="V1943" s="133" t="str">
        <f t="shared" si="524"/>
        <v/>
      </c>
      <c r="W1943" s="133" t="str">
        <f t="shared" si="525"/>
        <v/>
      </c>
      <c r="X1943" s="134" t="str">
        <f t="shared" si="526"/>
        <v/>
      </c>
      <c r="Y1943" s="133" t="str">
        <f t="shared" si="527"/>
        <v/>
      </c>
      <c r="Z1943" s="135" t="str">
        <f t="shared" si="528"/>
        <v/>
      </c>
      <c r="AA1943" s="113"/>
      <c r="AB1943" s="113"/>
      <c r="AC1943" s="113"/>
      <c r="AD1943" s="113"/>
      <c r="AE1943" s="138"/>
      <c r="AF1943" s="138"/>
      <c r="AG1943" s="138"/>
      <c r="AH1943" s="113"/>
      <c r="AI1943" s="253" t="s">
        <v>4173</v>
      </c>
      <c r="AJ1943" s="234" t="s">
        <v>731</v>
      </c>
      <c r="AK1943" s="235">
        <v>0.04</v>
      </c>
      <c r="AL1943" s="254">
        <v>0</v>
      </c>
      <c r="AM1943" s="113" t="s">
        <v>2622</v>
      </c>
    </row>
    <row r="1944" spans="1:39" ht="12.75">
      <c r="A1944" s="114" t="str">
        <f t="shared" si="529"/>
        <v/>
      </c>
      <c r="B1944" s="115"/>
      <c r="C1944" s="116"/>
      <c r="D1944" s="116"/>
      <c r="E1944" s="146"/>
      <c r="F1944" s="146"/>
      <c r="G1944" s="147"/>
      <c r="H1944" s="117"/>
      <c r="I1944" s="118" t="str">
        <f t="shared" si="513"/>
        <v/>
      </c>
      <c r="J1944" s="119"/>
      <c r="K1944" s="120">
        <v>1</v>
      </c>
      <c r="L1944" s="121">
        <f t="shared" si="518"/>
        <v>0</v>
      </c>
      <c r="M1944" s="122" t="str">
        <f t="shared" si="514"/>
        <v/>
      </c>
      <c r="N1944" s="123" t="str">
        <f t="shared" si="515"/>
        <v/>
      </c>
      <c r="O1944" s="124" t="str">
        <f t="shared" si="519"/>
        <v/>
      </c>
      <c r="P1944" s="125" t="e">
        <f t="shared" si="516"/>
        <v>#N/A</v>
      </c>
      <c r="Q1944" s="126">
        <f t="shared" si="517"/>
        <v>0</v>
      </c>
      <c r="R1944" s="127">
        <f t="shared" si="520"/>
        <v>0</v>
      </c>
      <c r="S1944" s="132" t="str">
        <f t="shared" si="521"/>
        <v/>
      </c>
      <c r="T1944" s="133" t="str">
        <f t="shared" si="522"/>
        <v/>
      </c>
      <c r="U1944" s="133" t="str">
        <f t="shared" si="523"/>
        <v/>
      </c>
      <c r="V1944" s="133" t="str">
        <f t="shared" si="524"/>
        <v/>
      </c>
      <c r="W1944" s="133" t="str">
        <f t="shared" si="525"/>
        <v/>
      </c>
      <c r="X1944" s="134" t="str">
        <f t="shared" si="526"/>
        <v/>
      </c>
      <c r="Y1944" s="133" t="str">
        <f t="shared" si="527"/>
        <v/>
      </c>
      <c r="Z1944" s="135" t="str">
        <f t="shared" si="528"/>
        <v/>
      </c>
      <c r="AA1944" s="113"/>
      <c r="AB1944" s="113"/>
      <c r="AC1944" s="113"/>
      <c r="AD1944" s="113"/>
      <c r="AE1944" s="138"/>
      <c r="AF1944" s="138"/>
      <c r="AG1944" s="138"/>
      <c r="AH1944" s="113"/>
      <c r="AI1944" s="253" t="s">
        <v>4174</v>
      </c>
      <c r="AJ1944" s="234" t="s">
        <v>731</v>
      </c>
      <c r="AK1944" s="235">
        <v>0.04</v>
      </c>
      <c r="AL1944" s="254">
        <v>0</v>
      </c>
      <c r="AM1944" s="113" t="s">
        <v>2622</v>
      </c>
    </row>
    <row r="1945" spans="1:39" ht="12.75">
      <c r="A1945" s="114" t="str">
        <f t="shared" si="529"/>
        <v/>
      </c>
      <c r="B1945" s="115"/>
      <c r="C1945" s="116"/>
      <c r="D1945" s="116"/>
      <c r="E1945" s="146"/>
      <c r="F1945" s="146"/>
      <c r="G1945" s="147"/>
      <c r="H1945" s="117"/>
      <c r="I1945" s="118" t="str">
        <f t="shared" si="513"/>
        <v/>
      </c>
      <c r="J1945" s="119"/>
      <c r="K1945" s="120">
        <v>1</v>
      </c>
      <c r="L1945" s="121">
        <f t="shared" si="518"/>
        <v>0</v>
      </c>
      <c r="M1945" s="122" t="str">
        <f t="shared" si="514"/>
        <v/>
      </c>
      <c r="N1945" s="123" t="str">
        <f t="shared" si="515"/>
        <v/>
      </c>
      <c r="O1945" s="124" t="str">
        <f t="shared" si="519"/>
        <v/>
      </c>
      <c r="P1945" s="125" t="e">
        <f t="shared" si="516"/>
        <v>#N/A</v>
      </c>
      <c r="Q1945" s="126">
        <f t="shared" si="517"/>
        <v>0</v>
      </c>
      <c r="R1945" s="127">
        <f t="shared" si="520"/>
        <v>0</v>
      </c>
      <c r="S1945" s="132" t="str">
        <f t="shared" si="521"/>
        <v/>
      </c>
      <c r="T1945" s="133" t="str">
        <f t="shared" si="522"/>
        <v/>
      </c>
      <c r="U1945" s="133" t="str">
        <f t="shared" si="523"/>
        <v/>
      </c>
      <c r="V1945" s="133" t="str">
        <f t="shared" si="524"/>
        <v/>
      </c>
      <c r="W1945" s="133" t="str">
        <f t="shared" si="525"/>
        <v/>
      </c>
      <c r="X1945" s="134" t="str">
        <f t="shared" si="526"/>
        <v/>
      </c>
      <c r="Y1945" s="133" t="str">
        <f t="shared" si="527"/>
        <v/>
      </c>
      <c r="Z1945" s="135" t="str">
        <f t="shared" si="528"/>
        <v/>
      </c>
      <c r="AA1945" s="113"/>
      <c r="AB1945" s="113"/>
      <c r="AC1945" s="113"/>
      <c r="AD1945" s="113"/>
      <c r="AE1945" s="138"/>
      <c r="AF1945" s="138"/>
      <c r="AG1945" s="138"/>
      <c r="AH1945" s="113"/>
      <c r="AI1945" s="253" t="s">
        <v>4175</v>
      </c>
      <c r="AJ1945" s="234" t="s">
        <v>731</v>
      </c>
      <c r="AK1945" s="235">
        <v>0.04</v>
      </c>
      <c r="AL1945" s="254">
        <v>0</v>
      </c>
      <c r="AM1945" s="113" t="s">
        <v>2622</v>
      </c>
    </row>
    <row r="1946" spans="1:39" ht="12.75">
      <c r="A1946" s="114" t="str">
        <f t="shared" si="529"/>
        <v/>
      </c>
      <c r="B1946" s="115"/>
      <c r="C1946" s="116"/>
      <c r="D1946" s="116"/>
      <c r="E1946" s="146"/>
      <c r="F1946" s="146"/>
      <c r="G1946" s="147"/>
      <c r="H1946" s="117"/>
      <c r="I1946" s="118" t="str">
        <f t="shared" si="513"/>
        <v/>
      </c>
      <c r="J1946" s="119"/>
      <c r="K1946" s="120">
        <v>1</v>
      </c>
      <c r="L1946" s="121">
        <f t="shared" si="518"/>
        <v>0</v>
      </c>
      <c r="M1946" s="122" t="str">
        <f t="shared" si="514"/>
        <v/>
      </c>
      <c r="N1946" s="123" t="str">
        <f t="shared" si="515"/>
        <v/>
      </c>
      <c r="O1946" s="124" t="str">
        <f t="shared" si="519"/>
        <v/>
      </c>
      <c r="P1946" s="125" t="e">
        <f t="shared" si="516"/>
        <v>#N/A</v>
      </c>
      <c r="Q1946" s="126">
        <f t="shared" si="517"/>
        <v>0</v>
      </c>
      <c r="R1946" s="127">
        <f t="shared" si="520"/>
        <v>0</v>
      </c>
      <c r="S1946" s="132" t="str">
        <f t="shared" si="521"/>
        <v/>
      </c>
      <c r="T1946" s="133" t="str">
        <f t="shared" si="522"/>
        <v/>
      </c>
      <c r="U1946" s="133" t="str">
        <f t="shared" si="523"/>
        <v/>
      </c>
      <c r="V1946" s="133" t="str">
        <f t="shared" si="524"/>
        <v/>
      </c>
      <c r="W1946" s="133" t="str">
        <f t="shared" si="525"/>
        <v/>
      </c>
      <c r="X1946" s="134" t="str">
        <f t="shared" si="526"/>
        <v/>
      </c>
      <c r="Y1946" s="133" t="str">
        <f t="shared" si="527"/>
        <v/>
      </c>
      <c r="Z1946" s="135" t="str">
        <f t="shared" si="528"/>
        <v/>
      </c>
      <c r="AA1946" s="113"/>
      <c r="AB1946" s="113"/>
      <c r="AC1946" s="113"/>
      <c r="AD1946" s="113"/>
      <c r="AE1946" s="138"/>
      <c r="AF1946" s="138"/>
      <c r="AG1946" s="138"/>
      <c r="AH1946" s="113"/>
      <c r="AI1946" s="253" t="s">
        <v>4176</v>
      </c>
      <c r="AJ1946" s="234" t="s">
        <v>731</v>
      </c>
      <c r="AK1946" s="235">
        <v>0.04</v>
      </c>
      <c r="AL1946" s="254">
        <v>0</v>
      </c>
      <c r="AM1946" s="113" t="s">
        <v>2622</v>
      </c>
    </row>
    <row r="1947" spans="1:39" ht="12.75">
      <c r="A1947" s="114" t="str">
        <f t="shared" si="529"/>
        <v/>
      </c>
      <c r="B1947" s="115"/>
      <c r="C1947" s="116"/>
      <c r="D1947" s="116"/>
      <c r="E1947" s="146"/>
      <c r="F1947" s="146"/>
      <c r="G1947" s="147"/>
      <c r="H1947" s="117"/>
      <c r="I1947" s="118" t="str">
        <f t="shared" si="513"/>
        <v/>
      </c>
      <c r="J1947" s="119"/>
      <c r="K1947" s="120">
        <v>1</v>
      </c>
      <c r="L1947" s="121">
        <f t="shared" si="518"/>
        <v>0</v>
      </c>
      <c r="M1947" s="122" t="str">
        <f t="shared" si="514"/>
        <v/>
      </c>
      <c r="N1947" s="123" t="str">
        <f t="shared" si="515"/>
        <v/>
      </c>
      <c r="O1947" s="124" t="str">
        <f t="shared" si="519"/>
        <v/>
      </c>
      <c r="P1947" s="125" t="e">
        <f t="shared" si="516"/>
        <v>#N/A</v>
      </c>
      <c r="Q1947" s="126">
        <f t="shared" si="517"/>
        <v>0</v>
      </c>
      <c r="R1947" s="127">
        <f t="shared" si="520"/>
        <v>0</v>
      </c>
      <c r="S1947" s="132" t="str">
        <f t="shared" si="521"/>
        <v/>
      </c>
      <c r="T1947" s="133" t="str">
        <f t="shared" si="522"/>
        <v/>
      </c>
      <c r="U1947" s="133" t="str">
        <f t="shared" si="523"/>
        <v/>
      </c>
      <c r="V1947" s="133" t="str">
        <f t="shared" si="524"/>
        <v/>
      </c>
      <c r="W1947" s="133" t="str">
        <f t="shared" si="525"/>
        <v/>
      </c>
      <c r="X1947" s="134" t="str">
        <f t="shared" si="526"/>
        <v/>
      </c>
      <c r="Y1947" s="133" t="str">
        <f t="shared" si="527"/>
        <v/>
      </c>
      <c r="Z1947" s="135" t="str">
        <f t="shared" si="528"/>
        <v/>
      </c>
      <c r="AA1947" s="113"/>
      <c r="AB1947" s="113"/>
      <c r="AC1947" s="113"/>
      <c r="AD1947" s="113"/>
      <c r="AE1947" s="138"/>
      <c r="AF1947" s="138"/>
      <c r="AG1947" s="138"/>
      <c r="AH1947" s="113"/>
      <c r="AI1947" s="253" t="s">
        <v>4177</v>
      </c>
      <c r="AJ1947" s="234" t="s">
        <v>731</v>
      </c>
      <c r="AK1947" s="235">
        <v>0.04</v>
      </c>
      <c r="AL1947" s="254">
        <v>0</v>
      </c>
      <c r="AM1947" s="113" t="s">
        <v>2622</v>
      </c>
    </row>
    <row r="1948" spans="1:39" ht="12.75">
      <c r="A1948" s="114" t="str">
        <f t="shared" si="529"/>
        <v/>
      </c>
      <c r="B1948" s="115"/>
      <c r="C1948" s="116"/>
      <c r="D1948" s="116"/>
      <c r="E1948" s="146"/>
      <c r="F1948" s="146"/>
      <c r="G1948" s="147"/>
      <c r="H1948" s="117"/>
      <c r="I1948" s="118" t="str">
        <f t="shared" si="513"/>
        <v/>
      </c>
      <c r="J1948" s="119"/>
      <c r="K1948" s="120">
        <v>1</v>
      </c>
      <c r="L1948" s="121">
        <f t="shared" si="518"/>
        <v>0</v>
      </c>
      <c r="M1948" s="122" t="str">
        <f t="shared" si="514"/>
        <v/>
      </c>
      <c r="N1948" s="123" t="str">
        <f t="shared" si="515"/>
        <v/>
      </c>
      <c r="O1948" s="124" t="str">
        <f t="shared" si="519"/>
        <v/>
      </c>
      <c r="P1948" s="125" t="e">
        <f t="shared" si="516"/>
        <v>#N/A</v>
      </c>
      <c r="Q1948" s="126">
        <f t="shared" si="517"/>
        <v>0</v>
      </c>
      <c r="R1948" s="127">
        <f t="shared" si="520"/>
        <v>0</v>
      </c>
      <c r="S1948" s="132" t="str">
        <f t="shared" si="521"/>
        <v/>
      </c>
      <c r="T1948" s="133" t="str">
        <f t="shared" si="522"/>
        <v/>
      </c>
      <c r="U1948" s="133" t="str">
        <f t="shared" si="523"/>
        <v/>
      </c>
      <c r="V1948" s="133" t="str">
        <f t="shared" si="524"/>
        <v/>
      </c>
      <c r="W1948" s="133" t="str">
        <f t="shared" si="525"/>
        <v/>
      </c>
      <c r="X1948" s="134" t="str">
        <f t="shared" si="526"/>
        <v/>
      </c>
      <c r="Y1948" s="133" t="str">
        <f t="shared" si="527"/>
        <v/>
      </c>
      <c r="Z1948" s="135" t="str">
        <f t="shared" si="528"/>
        <v/>
      </c>
      <c r="AA1948" s="113"/>
      <c r="AB1948" s="113"/>
      <c r="AC1948" s="113"/>
      <c r="AD1948" s="113"/>
      <c r="AE1948" s="138"/>
      <c r="AF1948" s="138"/>
      <c r="AG1948" s="138"/>
      <c r="AH1948" s="113"/>
      <c r="AI1948" s="253" t="s">
        <v>4178</v>
      </c>
      <c r="AJ1948" s="234" t="s">
        <v>731</v>
      </c>
      <c r="AK1948" s="235">
        <v>0.04</v>
      </c>
      <c r="AL1948" s="254">
        <v>0</v>
      </c>
      <c r="AM1948" s="113" t="s">
        <v>2622</v>
      </c>
    </row>
    <row r="1949" spans="1:39" ht="12.75">
      <c r="A1949" s="114" t="str">
        <f t="shared" si="529"/>
        <v/>
      </c>
      <c r="B1949" s="115"/>
      <c r="C1949" s="116"/>
      <c r="D1949" s="116"/>
      <c r="E1949" s="146"/>
      <c r="F1949" s="146"/>
      <c r="G1949" s="147"/>
      <c r="H1949" s="117"/>
      <c r="I1949" s="118" t="str">
        <f t="shared" si="513"/>
        <v/>
      </c>
      <c r="J1949" s="119"/>
      <c r="K1949" s="120">
        <v>1</v>
      </c>
      <c r="L1949" s="121">
        <f t="shared" si="518"/>
        <v>0</v>
      </c>
      <c r="M1949" s="122" t="str">
        <f t="shared" si="514"/>
        <v/>
      </c>
      <c r="N1949" s="123" t="str">
        <f t="shared" si="515"/>
        <v/>
      </c>
      <c r="O1949" s="124" t="str">
        <f t="shared" si="519"/>
        <v/>
      </c>
      <c r="P1949" s="125" t="e">
        <f t="shared" si="516"/>
        <v>#N/A</v>
      </c>
      <c r="Q1949" s="126">
        <f t="shared" si="517"/>
        <v>0</v>
      </c>
      <c r="R1949" s="127">
        <f t="shared" si="520"/>
        <v>0</v>
      </c>
      <c r="S1949" s="132" t="str">
        <f t="shared" si="521"/>
        <v/>
      </c>
      <c r="T1949" s="133" t="str">
        <f t="shared" si="522"/>
        <v/>
      </c>
      <c r="U1949" s="133" t="str">
        <f t="shared" si="523"/>
        <v/>
      </c>
      <c r="V1949" s="133" t="str">
        <f t="shared" si="524"/>
        <v/>
      </c>
      <c r="W1949" s="133" t="str">
        <f t="shared" si="525"/>
        <v/>
      </c>
      <c r="X1949" s="134" t="str">
        <f t="shared" si="526"/>
        <v/>
      </c>
      <c r="Y1949" s="133" t="str">
        <f t="shared" si="527"/>
        <v/>
      </c>
      <c r="Z1949" s="135" t="str">
        <f t="shared" si="528"/>
        <v/>
      </c>
      <c r="AA1949" s="113"/>
      <c r="AB1949" s="113"/>
      <c r="AC1949" s="113"/>
      <c r="AD1949" s="113"/>
      <c r="AE1949" s="138"/>
      <c r="AF1949" s="138"/>
      <c r="AG1949" s="138"/>
      <c r="AH1949" s="113"/>
      <c r="AI1949" s="253" t="s">
        <v>4179</v>
      </c>
      <c r="AJ1949" s="234" t="s">
        <v>731</v>
      </c>
      <c r="AK1949" s="235">
        <v>0.04</v>
      </c>
      <c r="AL1949" s="254">
        <v>0</v>
      </c>
      <c r="AM1949" s="113" t="s">
        <v>2622</v>
      </c>
    </row>
    <row r="1950" spans="1:39" ht="12.75">
      <c r="A1950" s="114" t="str">
        <f t="shared" si="529"/>
        <v/>
      </c>
      <c r="B1950" s="115"/>
      <c r="C1950" s="116"/>
      <c r="D1950" s="116"/>
      <c r="E1950" s="146"/>
      <c r="F1950" s="146"/>
      <c r="G1950" s="147"/>
      <c r="H1950" s="117"/>
      <c r="I1950" s="118" t="str">
        <f t="shared" si="513"/>
        <v/>
      </c>
      <c r="J1950" s="119"/>
      <c r="K1950" s="120">
        <v>1</v>
      </c>
      <c r="L1950" s="121">
        <f t="shared" si="518"/>
        <v>0</v>
      </c>
      <c r="M1950" s="122" t="str">
        <f t="shared" si="514"/>
        <v/>
      </c>
      <c r="N1950" s="123" t="str">
        <f t="shared" si="515"/>
        <v/>
      </c>
      <c r="O1950" s="124" t="str">
        <f t="shared" si="519"/>
        <v/>
      </c>
      <c r="P1950" s="125" t="e">
        <f t="shared" si="516"/>
        <v>#N/A</v>
      </c>
      <c r="Q1950" s="126">
        <f t="shared" si="517"/>
        <v>0</v>
      </c>
      <c r="R1950" s="127">
        <f t="shared" si="520"/>
        <v>0</v>
      </c>
      <c r="S1950" s="132" t="str">
        <f t="shared" si="521"/>
        <v/>
      </c>
      <c r="T1950" s="133" t="str">
        <f t="shared" si="522"/>
        <v/>
      </c>
      <c r="U1950" s="133" t="str">
        <f t="shared" si="523"/>
        <v/>
      </c>
      <c r="V1950" s="133" t="str">
        <f t="shared" si="524"/>
        <v/>
      </c>
      <c r="W1950" s="133" t="str">
        <f t="shared" si="525"/>
        <v/>
      </c>
      <c r="X1950" s="134" t="str">
        <f t="shared" si="526"/>
        <v/>
      </c>
      <c r="Y1950" s="133" t="str">
        <f t="shared" si="527"/>
        <v/>
      </c>
      <c r="Z1950" s="135" t="str">
        <f t="shared" si="528"/>
        <v/>
      </c>
      <c r="AA1950" s="113"/>
      <c r="AB1950" s="113"/>
      <c r="AC1950" s="113"/>
      <c r="AD1950" s="113"/>
      <c r="AE1950" s="138"/>
      <c r="AF1950" s="138"/>
      <c r="AG1950" s="138"/>
      <c r="AH1950" s="113"/>
      <c r="AI1950" s="253" t="s">
        <v>4180</v>
      </c>
      <c r="AJ1950" s="234" t="s">
        <v>731</v>
      </c>
      <c r="AK1950" s="235">
        <v>0.04</v>
      </c>
      <c r="AL1950" s="254">
        <v>0</v>
      </c>
      <c r="AM1950" s="113" t="s">
        <v>2622</v>
      </c>
    </row>
    <row r="1951" spans="1:39" ht="12.75">
      <c r="A1951" s="114" t="str">
        <f t="shared" si="529"/>
        <v/>
      </c>
      <c r="B1951" s="115"/>
      <c r="C1951" s="116"/>
      <c r="D1951" s="116"/>
      <c r="E1951" s="146"/>
      <c r="F1951" s="146"/>
      <c r="G1951" s="147"/>
      <c r="H1951" s="117"/>
      <c r="I1951" s="118" t="str">
        <f t="shared" si="513"/>
        <v/>
      </c>
      <c r="J1951" s="119"/>
      <c r="K1951" s="120">
        <v>1</v>
      </c>
      <c r="L1951" s="121">
        <f t="shared" si="518"/>
        <v>0</v>
      </c>
      <c r="M1951" s="122" t="str">
        <f t="shared" si="514"/>
        <v/>
      </c>
      <c r="N1951" s="123" t="str">
        <f t="shared" si="515"/>
        <v/>
      </c>
      <c r="O1951" s="124" t="str">
        <f t="shared" si="519"/>
        <v/>
      </c>
      <c r="P1951" s="125" t="e">
        <f t="shared" si="516"/>
        <v>#N/A</v>
      </c>
      <c r="Q1951" s="126">
        <f t="shared" si="517"/>
        <v>0</v>
      </c>
      <c r="R1951" s="127">
        <f t="shared" si="520"/>
        <v>0</v>
      </c>
      <c r="S1951" s="132" t="str">
        <f t="shared" si="521"/>
        <v/>
      </c>
      <c r="T1951" s="133" t="str">
        <f t="shared" si="522"/>
        <v/>
      </c>
      <c r="U1951" s="133" t="str">
        <f t="shared" si="523"/>
        <v/>
      </c>
      <c r="V1951" s="133" t="str">
        <f t="shared" si="524"/>
        <v/>
      </c>
      <c r="W1951" s="133" t="str">
        <f t="shared" si="525"/>
        <v/>
      </c>
      <c r="X1951" s="134" t="str">
        <f t="shared" si="526"/>
        <v/>
      </c>
      <c r="Y1951" s="133" t="str">
        <f t="shared" si="527"/>
        <v/>
      </c>
      <c r="Z1951" s="135" t="str">
        <f t="shared" si="528"/>
        <v/>
      </c>
      <c r="AA1951" s="113"/>
      <c r="AB1951" s="113"/>
      <c r="AC1951" s="113"/>
      <c r="AD1951" s="113"/>
      <c r="AE1951" s="138"/>
      <c r="AF1951" s="138"/>
      <c r="AG1951" s="138"/>
      <c r="AH1951" s="113"/>
      <c r="AI1951" s="253" t="s">
        <v>4181</v>
      </c>
      <c r="AJ1951" s="234" t="s">
        <v>731</v>
      </c>
      <c r="AK1951" s="235">
        <v>0.04</v>
      </c>
      <c r="AL1951" s="254">
        <v>0</v>
      </c>
      <c r="AM1951" s="113" t="s">
        <v>2622</v>
      </c>
    </row>
    <row r="1952" spans="1:39" ht="12.75">
      <c r="A1952" s="114" t="str">
        <f t="shared" si="529"/>
        <v/>
      </c>
      <c r="B1952" s="115"/>
      <c r="C1952" s="116"/>
      <c r="D1952" s="116"/>
      <c r="E1952" s="146"/>
      <c r="F1952" s="146"/>
      <c r="G1952" s="147"/>
      <c r="H1952" s="117"/>
      <c r="I1952" s="118" t="str">
        <f t="shared" si="513"/>
        <v/>
      </c>
      <c r="J1952" s="119"/>
      <c r="K1952" s="120">
        <v>1</v>
      </c>
      <c r="L1952" s="121">
        <f t="shared" si="518"/>
        <v>0</v>
      </c>
      <c r="M1952" s="122" t="str">
        <f t="shared" si="514"/>
        <v/>
      </c>
      <c r="N1952" s="123" t="str">
        <f t="shared" si="515"/>
        <v/>
      </c>
      <c r="O1952" s="124" t="str">
        <f t="shared" si="519"/>
        <v/>
      </c>
      <c r="P1952" s="125" t="e">
        <f t="shared" si="516"/>
        <v>#N/A</v>
      </c>
      <c r="Q1952" s="126">
        <f t="shared" si="517"/>
        <v>0</v>
      </c>
      <c r="R1952" s="127">
        <f t="shared" si="520"/>
        <v>0</v>
      </c>
      <c r="S1952" s="132" t="str">
        <f t="shared" si="521"/>
        <v/>
      </c>
      <c r="T1952" s="133" t="str">
        <f t="shared" si="522"/>
        <v/>
      </c>
      <c r="U1952" s="133" t="str">
        <f t="shared" si="523"/>
        <v/>
      </c>
      <c r="V1952" s="133" t="str">
        <f t="shared" si="524"/>
        <v/>
      </c>
      <c r="W1952" s="133" t="str">
        <f t="shared" si="525"/>
        <v/>
      </c>
      <c r="X1952" s="134" t="str">
        <f t="shared" si="526"/>
        <v/>
      </c>
      <c r="Y1952" s="133" t="str">
        <f t="shared" si="527"/>
        <v/>
      </c>
      <c r="Z1952" s="135" t="str">
        <f t="shared" si="528"/>
        <v/>
      </c>
      <c r="AA1952" s="113"/>
      <c r="AB1952" s="113"/>
      <c r="AC1952" s="113"/>
      <c r="AD1952" s="113"/>
      <c r="AE1952" s="138"/>
      <c r="AF1952" s="138"/>
      <c r="AG1952" s="138"/>
      <c r="AH1952" s="113"/>
      <c r="AI1952" s="253" t="s">
        <v>5285</v>
      </c>
      <c r="AJ1952" s="234" t="s">
        <v>731</v>
      </c>
      <c r="AK1952" s="235">
        <v>0.04</v>
      </c>
      <c r="AL1952" s="254">
        <v>0</v>
      </c>
      <c r="AM1952" s="113" t="s">
        <v>2622</v>
      </c>
    </row>
    <row r="1953" spans="1:39" ht="12.75">
      <c r="A1953" s="114" t="str">
        <f t="shared" si="529"/>
        <v/>
      </c>
      <c r="B1953" s="115"/>
      <c r="C1953" s="116"/>
      <c r="D1953" s="116"/>
      <c r="E1953" s="146"/>
      <c r="F1953" s="146"/>
      <c r="G1953" s="147"/>
      <c r="H1953" s="117"/>
      <c r="I1953" s="118" t="str">
        <f t="shared" si="513"/>
        <v/>
      </c>
      <c r="J1953" s="119"/>
      <c r="K1953" s="120">
        <v>1</v>
      </c>
      <c r="L1953" s="121">
        <f t="shared" si="518"/>
        <v>0</v>
      </c>
      <c r="M1953" s="122" t="str">
        <f t="shared" si="514"/>
        <v/>
      </c>
      <c r="N1953" s="123" t="str">
        <f t="shared" si="515"/>
        <v/>
      </c>
      <c r="O1953" s="124" t="str">
        <f t="shared" si="519"/>
        <v/>
      </c>
      <c r="P1953" s="125" t="e">
        <f t="shared" si="516"/>
        <v>#N/A</v>
      </c>
      <c r="Q1953" s="126">
        <f t="shared" si="517"/>
        <v>0</v>
      </c>
      <c r="R1953" s="127">
        <f t="shared" si="520"/>
        <v>0</v>
      </c>
      <c r="S1953" s="132" t="str">
        <f t="shared" si="521"/>
        <v/>
      </c>
      <c r="T1953" s="133" t="str">
        <f t="shared" si="522"/>
        <v/>
      </c>
      <c r="U1953" s="133" t="str">
        <f t="shared" si="523"/>
        <v/>
      </c>
      <c r="V1953" s="133" t="str">
        <f t="shared" si="524"/>
        <v/>
      </c>
      <c r="W1953" s="133" t="str">
        <f t="shared" si="525"/>
        <v/>
      </c>
      <c r="X1953" s="134" t="str">
        <f t="shared" si="526"/>
        <v/>
      </c>
      <c r="Y1953" s="133" t="str">
        <f t="shared" si="527"/>
        <v/>
      </c>
      <c r="Z1953" s="135" t="str">
        <f t="shared" si="528"/>
        <v/>
      </c>
      <c r="AA1953" s="113"/>
      <c r="AB1953" s="113"/>
      <c r="AC1953" s="113"/>
      <c r="AD1953" s="113"/>
      <c r="AE1953" s="138"/>
      <c r="AF1953" s="138"/>
      <c r="AG1953" s="138"/>
      <c r="AH1953" s="113"/>
      <c r="AI1953" s="253" t="s">
        <v>5286</v>
      </c>
      <c r="AJ1953" s="234" t="s">
        <v>731</v>
      </c>
      <c r="AK1953" s="235">
        <v>0.04</v>
      </c>
      <c r="AL1953" s="254">
        <v>0</v>
      </c>
      <c r="AM1953" s="113" t="s">
        <v>2622</v>
      </c>
    </row>
    <row r="1954" spans="1:39" ht="12.75">
      <c r="A1954" s="114" t="str">
        <f t="shared" si="529"/>
        <v/>
      </c>
      <c r="B1954" s="115"/>
      <c r="C1954" s="116"/>
      <c r="D1954" s="116"/>
      <c r="E1954" s="146"/>
      <c r="F1954" s="146"/>
      <c r="G1954" s="147"/>
      <c r="H1954" s="117"/>
      <c r="I1954" s="118" t="str">
        <f t="shared" si="513"/>
        <v/>
      </c>
      <c r="J1954" s="119"/>
      <c r="K1954" s="120">
        <v>1</v>
      </c>
      <c r="L1954" s="121">
        <f t="shared" si="518"/>
        <v>0</v>
      </c>
      <c r="M1954" s="122" t="str">
        <f t="shared" si="514"/>
        <v/>
      </c>
      <c r="N1954" s="123" t="str">
        <f t="shared" si="515"/>
        <v/>
      </c>
      <c r="O1954" s="124" t="str">
        <f t="shared" si="519"/>
        <v/>
      </c>
      <c r="P1954" s="125" t="e">
        <f t="shared" si="516"/>
        <v>#N/A</v>
      </c>
      <c r="Q1954" s="126">
        <f t="shared" si="517"/>
        <v>0</v>
      </c>
      <c r="R1954" s="127">
        <f t="shared" si="520"/>
        <v>0</v>
      </c>
      <c r="S1954" s="132" t="str">
        <f t="shared" si="521"/>
        <v/>
      </c>
      <c r="T1954" s="133" t="str">
        <f t="shared" si="522"/>
        <v/>
      </c>
      <c r="U1954" s="133" t="str">
        <f t="shared" si="523"/>
        <v/>
      </c>
      <c r="V1954" s="133" t="str">
        <f t="shared" si="524"/>
        <v/>
      </c>
      <c r="W1954" s="133" t="str">
        <f t="shared" si="525"/>
        <v/>
      </c>
      <c r="X1954" s="134" t="str">
        <f t="shared" si="526"/>
        <v/>
      </c>
      <c r="Y1954" s="133" t="str">
        <f t="shared" si="527"/>
        <v/>
      </c>
      <c r="Z1954" s="135" t="str">
        <f t="shared" si="528"/>
        <v/>
      </c>
      <c r="AA1954" s="113"/>
      <c r="AB1954" s="113"/>
      <c r="AC1954" s="113"/>
      <c r="AD1954" s="113"/>
      <c r="AE1954" s="138"/>
      <c r="AF1954" s="138"/>
      <c r="AG1954" s="138"/>
      <c r="AH1954" s="113"/>
      <c r="AI1954" s="253" t="s">
        <v>4182</v>
      </c>
      <c r="AJ1954" s="234" t="s">
        <v>731</v>
      </c>
      <c r="AK1954" s="235">
        <v>0.04</v>
      </c>
      <c r="AL1954" s="254">
        <v>0</v>
      </c>
      <c r="AM1954" s="113" t="s">
        <v>2622</v>
      </c>
    </row>
    <row r="1955" spans="1:39" ht="12.75">
      <c r="A1955" s="114" t="str">
        <f t="shared" si="529"/>
        <v/>
      </c>
      <c r="B1955" s="115"/>
      <c r="C1955" s="116"/>
      <c r="D1955" s="116"/>
      <c r="E1955" s="146"/>
      <c r="F1955" s="146"/>
      <c r="G1955" s="147"/>
      <c r="H1955" s="117"/>
      <c r="I1955" s="118" t="str">
        <f t="shared" si="513"/>
        <v/>
      </c>
      <c r="J1955" s="119"/>
      <c r="K1955" s="120">
        <v>1</v>
      </c>
      <c r="L1955" s="121">
        <f t="shared" si="518"/>
        <v>0</v>
      </c>
      <c r="M1955" s="122" t="str">
        <f t="shared" si="514"/>
        <v/>
      </c>
      <c r="N1955" s="123" t="str">
        <f t="shared" si="515"/>
        <v/>
      </c>
      <c r="O1955" s="124" t="str">
        <f t="shared" si="519"/>
        <v/>
      </c>
      <c r="P1955" s="125" t="e">
        <f t="shared" si="516"/>
        <v>#N/A</v>
      </c>
      <c r="Q1955" s="126">
        <f t="shared" si="517"/>
        <v>0</v>
      </c>
      <c r="R1955" s="127">
        <f t="shared" si="520"/>
        <v>0</v>
      </c>
      <c r="S1955" s="132" t="str">
        <f t="shared" si="521"/>
        <v/>
      </c>
      <c r="T1955" s="133" t="str">
        <f t="shared" si="522"/>
        <v/>
      </c>
      <c r="U1955" s="133" t="str">
        <f t="shared" si="523"/>
        <v/>
      </c>
      <c r="V1955" s="133" t="str">
        <f t="shared" si="524"/>
        <v/>
      </c>
      <c r="W1955" s="133" t="str">
        <f t="shared" si="525"/>
        <v/>
      </c>
      <c r="X1955" s="134" t="str">
        <f t="shared" si="526"/>
        <v/>
      </c>
      <c r="Y1955" s="133" t="str">
        <f t="shared" si="527"/>
        <v/>
      </c>
      <c r="Z1955" s="135" t="str">
        <f t="shared" si="528"/>
        <v/>
      </c>
      <c r="AA1955" s="113"/>
      <c r="AB1955" s="113"/>
      <c r="AC1955" s="113"/>
      <c r="AD1955" s="113"/>
      <c r="AE1955" s="138"/>
      <c r="AF1955" s="138"/>
      <c r="AG1955" s="138"/>
      <c r="AH1955" s="113"/>
      <c r="AI1955" s="253" t="s">
        <v>6444</v>
      </c>
      <c r="AJ1955" s="234" t="s">
        <v>731</v>
      </c>
      <c r="AK1955" s="235">
        <v>0.04</v>
      </c>
      <c r="AL1955" s="254">
        <v>0</v>
      </c>
      <c r="AM1955" s="113" t="s">
        <v>2622</v>
      </c>
    </row>
    <row r="1956" spans="1:39" ht="12.75">
      <c r="A1956" s="114" t="str">
        <f t="shared" si="529"/>
        <v/>
      </c>
      <c r="B1956" s="115"/>
      <c r="C1956" s="116"/>
      <c r="D1956" s="116"/>
      <c r="E1956" s="146"/>
      <c r="F1956" s="146"/>
      <c r="G1956" s="147"/>
      <c r="H1956" s="117"/>
      <c r="I1956" s="118" t="str">
        <f t="shared" si="513"/>
        <v/>
      </c>
      <c r="J1956" s="119"/>
      <c r="K1956" s="120">
        <v>1</v>
      </c>
      <c r="L1956" s="121">
        <f t="shared" si="518"/>
        <v>0</v>
      </c>
      <c r="M1956" s="122" t="str">
        <f t="shared" si="514"/>
        <v/>
      </c>
      <c r="N1956" s="123" t="str">
        <f t="shared" si="515"/>
        <v/>
      </c>
      <c r="O1956" s="124" t="str">
        <f t="shared" si="519"/>
        <v/>
      </c>
      <c r="P1956" s="125" t="e">
        <f t="shared" si="516"/>
        <v>#N/A</v>
      </c>
      <c r="Q1956" s="126">
        <f t="shared" si="517"/>
        <v>0</v>
      </c>
      <c r="R1956" s="127">
        <f t="shared" si="520"/>
        <v>0</v>
      </c>
      <c r="S1956" s="132" t="str">
        <f t="shared" si="521"/>
        <v/>
      </c>
      <c r="T1956" s="133" t="str">
        <f t="shared" si="522"/>
        <v/>
      </c>
      <c r="U1956" s="133" t="str">
        <f t="shared" si="523"/>
        <v/>
      </c>
      <c r="V1956" s="133" t="str">
        <f t="shared" si="524"/>
        <v/>
      </c>
      <c r="W1956" s="133" t="str">
        <f t="shared" si="525"/>
        <v/>
      </c>
      <c r="X1956" s="134" t="str">
        <f t="shared" si="526"/>
        <v/>
      </c>
      <c r="Y1956" s="133" t="str">
        <f t="shared" si="527"/>
        <v/>
      </c>
      <c r="Z1956" s="135" t="str">
        <f t="shared" si="528"/>
        <v/>
      </c>
      <c r="AA1956" s="113"/>
      <c r="AB1956" s="113"/>
      <c r="AC1956" s="113"/>
      <c r="AD1956" s="113"/>
      <c r="AE1956" s="138"/>
      <c r="AF1956" s="138"/>
      <c r="AG1956" s="138"/>
      <c r="AH1956" s="113"/>
      <c r="AI1956" s="253" t="s">
        <v>4183</v>
      </c>
      <c r="AJ1956" s="234" t="s">
        <v>731</v>
      </c>
      <c r="AK1956" s="235">
        <v>0.04</v>
      </c>
      <c r="AL1956" s="254">
        <v>0</v>
      </c>
      <c r="AM1956" s="113" t="s">
        <v>2622</v>
      </c>
    </row>
    <row r="1957" spans="1:39" ht="12.75">
      <c r="A1957" s="114" t="str">
        <f t="shared" si="529"/>
        <v/>
      </c>
      <c r="B1957" s="115"/>
      <c r="C1957" s="116"/>
      <c r="D1957" s="116"/>
      <c r="E1957" s="146"/>
      <c r="F1957" s="146"/>
      <c r="G1957" s="147"/>
      <c r="H1957" s="117"/>
      <c r="I1957" s="118" t="str">
        <f t="shared" si="513"/>
        <v/>
      </c>
      <c r="J1957" s="119"/>
      <c r="K1957" s="120">
        <v>1</v>
      </c>
      <c r="L1957" s="121">
        <f t="shared" si="518"/>
        <v>0</v>
      </c>
      <c r="M1957" s="122" t="str">
        <f t="shared" si="514"/>
        <v/>
      </c>
      <c r="N1957" s="123" t="str">
        <f t="shared" si="515"/>
        <v/>
      </c>
      <c r="O1957" s="124" t="str">
        <f t="shared" si="519"/>
        <v/>
      </c>
      <c r="P1957" s="125" t="e">
        <f t="shared" si="516"/>
        <v>#N/A</v>
      </c>
      <c r="Q1957" s="126">
        <f t="shared" si="517"/>
        <v>0</v>
      </c>
      <c r="R1957" s="127">
        <f t="shared" si="520"/>
        <v>0</v>
      </c>
      <c r="S1957" s="132" t="str">
        <f t="shared" si="521"/>
        <v/>
      </c>
      <c r="T1957" s="133" t="str">
        <f t="shared" si="522"/>
        <v/>
      </c>
      <c r="U1957" s="133" t="str">
        <f t="shared" si="523"/>
        <v/>
      </c>
      <c r="V1957" s="133" t="str">
        <f t="shared" si="524"/>
        <v/>
      </c>
      <c r="W1957" s="133" t="str">
        <f t="shared" si="525"/>
        <v/>
      </c>
      <c r="X1957" s="134" t="str">
        <f t="shared" si="526"/>
        <v/>
      </c>
      <c r="Y1957" s="133" t="str">
        <f t="shared" si="527"/>
        <v/>
      </c>
      <c r="Z1957" s="135" t="str">
        <f t="shared" si="528"/>
        <v/>
      </c>
      <c r="AA1957" s="113"/>
      <c r="AB1957" s="113"/>
      <c r="AC1957" s="113"/>
      <c r="AD1957" s="113"/>
      <c r="AE1957" s="138"/>
      <c r="AF1957" s="138"/>
      <c r="AG1957" s="138"/>
      <c r="AH1957" s="113"/>
      <c r="AI1957" s="253" t="s">
        <v>4184</v>
      </c>
      <c r="AJ1957" s="234" t="s">
        <v>731</v>
      </c>
      <c r="AK1957" s="235">
        <v>0.04</v>
      </c>
      <c r="AL1957" s="254">
        <v>0</v>
      </c>
      <c r="AM1957" s="113" t="s">
        <v>2622</v>
      </c>
    </row>
    <row r="1958" spans="1:39" ht="12.75">
      <c r="A1958" s="114" t="str">
        <f t="shared" si="529"/>
        <v/>
      </c>
      <c r="B1958" s="115"/>
      <c r="C1958" s="116"/>
      <c r="D1958" s="116"/>
      <c r="E1958" s="146"/>
      <c r="F1958" s="146"/>
      <c r="G1958" s="147"/>
      <c r="H1958" s="117"/>
      <c r="I1958" s="118" t="str">
        <f t="shared" si="513"/>
        <v/>
      </c>
      <c r="J1958" s="119"/>
      <c r="K1958" s="120">
        <v>1</v>
      </c>
      <c r="L1958" s="121">
        <f t="shared" si="518"/>
        <v>0</v>
      </c>
      <c r="M1958" s="122" t="str">
        <f t="shared" si="514"/>
        <v/>
      </c>
      <c r="N1958" s="123" t="str">
        <f t="shared" si="515"/>
        <v/>
      </c>
      <c r="O1958" s="124" t="str">
        <f t="shared" si="519"/>
        <v/>
      </c>
      <c r="P1958" s="125" t="e">
        <f t="shared" si="516"/>
        <v>#N/A</v>
      </c>
      <c r="Q1958" s="126">
        <f t="shared" si="517"/>
        <v>0</v>
      </c>
      <c r="R1958" s="127">
        <f t="shared" si="520"/>
        <v>0</v>
      </c>
      <c r="S1958" s="132" t="str">
        <f t="shared" si="521"/>
        <v/>
      </c>
      <c r="T1958" s="133" t="str">
        <f t="shared" si="522"/>
        <v/>
      </c>
      <c r="U1958" s="133" t="str">
        <f t="shared" si="523"/>
        <v/>
      </c>
      <c r="V1958" s="133" t="str">
        <f t="shared" si="524"/>
        <v/>
      </c>
      <c r="W1958" s="133" t="str">
        <f t="shared" si="525"/>
        <v/>
      </c>
      <c r="X1958" s="134" t="str">
        <f t="shared" si="526"/>
        <v/>
      </c>
      <c r="Y1958" s="133" t="str">
        <f t="shared" si="527"/>
        <v/>
      </c>
      <c r="Z1958" s="135" t="str">
        <f t="shared" si="528"/>
        <v/>
      </c>
      <c r="AA1958" s="113"/>
      <c r="AB1958" s="113"/>
      <c r="AC1958" s="113"/>
      <c r="AD1958" s="113"/>
      <c r="AE1958" s="138"/>
      <c r="AF1958" s="138"/>
      <c r="AG1958" s="138"/>
      <c r="AH1958" s="113"/>
      <c r="AI1958" s="253" t="s">
        <v>4185</v>
      </c>
      <c r="AJ1958" s="234" t="s">
        <v>731</v>
      </c>
      <c r="AK1958" s="235">
        <v>0.04</v>
      </c>
      <c r="AL1958" s="254">
        <v>0</v>
      </c>
      <c r="AM1958" s="113" t="s">
        <v>2622</v>
      </c>
    </row>
    <row r="1959" spans="1:39" ht="12.75">
      <c r="A1959" s="114" t="str">
        <f t="shared" si="529"/>
        <v/>
      </c>
      <c r="B1959" s="115"/>
      <c r="C1959" s="116"/>
      <c r="D1959" s="116"/>
      <c r="E1959" s="146"/>
      <c r="F1959" s="146"/>
      <c r="G1959" s="147"/>
      <c r="H1959" s="117"/>
      <c r="I1959" s="118" t="str">
        <f t="shared" si="513"/>
        <v/>
      </c>
      <c r="J1959" s="119"/>
      <c r="K1959" s="120">
        <v>1</v>
      </c>
      <c r="L1959" s="121">
        <f t="shared" si="518"/>
        <v>0</v>
      </c>
      <c r="M1959" s="122" t="str">
        <f t="shared" si="514"/>
        <v/>
      </c>
      <c r="N1959" s="123" t="str">
        <f t="shared" si="515"/>
        <v/>
      </c>
      <c r="O1959" s="124" t="str">
        <f t="shared" si="519"/>
        <v/>
      </c>
      <c r="P1959" s="125" t="e">
        <f t="shared" si="516"/>
        <v>#N/A</v>
      </c>
      <c r="Q1959" s="126">
        <f t="shared" si="517"/>
        <v>0</v>
      </c>
      <c r="R1959" s="127">
        <f t="shared" si="520"/>
        <v>0</v>
      </c>
      <c r="S1959" s="132" t="str">
        <f t="shared" si="521"/>
        <v/>
      </c>
      <c r="T1959" s="133" t="str">
        <f t="shared" si="522"/>
        <v/>
      </c>
      <c r="U1959" s="133" t="str">
        <f t="shared" si="523"/>
        <v/>
      </c>
      <c r="V1959" s="133" t="str">
        <f t="shared" si="524"/>
        <v/>
      </c>
      <c r="W1959" s="133" t="str">
        <f t="shared" si="525"/>
        <v/>
      </c>
      <c r="X1959" s="134" t="str">
        <f t="shared" si="526"/>
        <v/>
      </c>
      <c r="Y1959" s="133" t="str">
        <f t="shared" si="527"/>
        <v/>
      </c>
      <c r="Z1959" s="135" t="str">
        <f t="shared" si="528"/>
        <v/>
      </c>
      <c r="AA1959" s="113"/>
      <c r="AB1959" s="113"/>
      <c r="AC1959" s="113"/>
      <c r="AD1959" s="113"/>
      <c r="AE1959" s="138"/>
      <c r="AF1959" s="138"/>
      <c r="AG1959" s="138"/>
      <c r="AH1959" s="113"/>
      <c r="AI1959" s="253" t="s">
        <v>4186</v>
      </c>
      <c r="AJ1959" s="234" t="s">
        <v>731</v>
      </c>
      <c r="AK1959" s="235">
        <v>0.04</v>
      </c>
      <c r="AL1959" s="254">
        <v>0</v>
      </c>
      <c r="AM1959" s="113" t="s">
        <v>2622</v>
      </c>
    </row>
    <row r="1960" spans="1:39" ht="12.75">
      <c r="A1960" s="114" t="str">
        <f t="shared" si="529"/>
        <v/>
      </c>
      <c r="B1960" s="115"/>
      <c r="C1960" s="116"/>
      <c r="D1960" s="116"/>
      <c r="E1960" s="146"/>
      <c r="F1960" s="146"/>
      <c r="G1960" s="147"/>
      <c r="H1960" s="117"/>
      <c r="I1960" s="118" t="str">
        <f t="shared" si="513"/>
        <v/>
      </c>
      <c r="J1960" s="119"/>
      <c r="K1960" s="120">
        <v>1</v>
      </c>
      <c r="L1960" s="121">
        <f t="shared" si="518"/>
        <v>0</v>
      </c>
      <c r="M1960" s="122" t="str">
        <f t="shared" si="514"/>
        <v/>
      </c>
      <c r="N1960" s="123" t="str">
        <f t="shared" si="515"/>
        <v/>
      </c>
      <c r="O1960" s="124" t="str">
        <f t="shared" si="519"/>
        <v/>
      </c>
      <c r="P1960" s="125" t="e">
        <f t="shared" si="516"/>
        <v>#N/A</v>
      </c>
      <c r="Q1960" s="126">
        <f t="shared" si="517"/>
        <v>0</v>
      </c>
      <c r="R1960" s="127">
        <f t="shared" si="520"/>
        <v>0</v>
      </c>
      <c r="S1960" s="132" t="str">
        <f t="shared" si="521"/>
        <v/>
      </c>
      <c r="T1960" s="133" t="str">
        <f t="shared" si="522"/>
        <v/>
      </c>
      <c r="U1960" s="133" t="str">
        <f t="shared" si="523"/>
        <v/>
      </c>
      <c r="V1960" s="133" t="str">
        <f t="shared" si="524"/>
        <v/>
      </c>
      <c r="W1960" s="133" t="str">
        <f t="shared" si="525"/>
        <v/>
      </c>
      <c r="X1960" s="134" t="str">
        <f t="shared" si="526"/>
        <v/>
      </c>
      <c r="Y1960" s="133" t="str">
        <f t="shared" si="527"/>
        <v/>
      </c>
      <c r="Z1960" s="135" t="str">
        <f t="shared" si="528"/>
        <v/>
      </c>
      <c r="AA1960" s="113"/>
      <c r="AB1960" s="113"/>
      <c r="AC1960" s="113"/>
      <c r="AD1960" s="113"/>
      <c r="AE1960" s="138"/>
      <c r="AF1960" s="138"/>
      <c r="AG1960" s="138"/>
      <c r="AH1960" s="113"/>
      <c r="AI1960" s="253" t="s">
        <v>4187</v>
      </c>
      <c r="AJ1960" s="234" t="s">
        <v>731</v>
      </c>
      <c r="AK1960" s="235">
        <v>0.04</v>
      </c>
      <c r="AL1960" s="254">
        <v>0</v>
      </c>
      <c r="AM1960" s="113" t="s">
        <v>2622</v>
      </c>
    </row>
    <row r="1961" spans="1:39" ht="12.75">
      <c r="A1961" s="114" t="str">
        <f t="shared" si="529"/>
        <v/>
      </c>
      <c r="B1961" s="115"/>
      <c r="C1961" s="116"/>
      <c r="D1961" s="116"/>
      <c r="E1961" s="146"/>
      <c r="F1961" s="146"/>
      <c r="G1961" s="147"/>
      <c r="H1961" s="117"/>
      <c r="I1961" s="118" t="str">
        <f t="shared" si="513"/>
        <v/>
      </c>
      <c r="J1961" s="119"/>
      <c r="K1961" s="120">
        <v>1</v>
      </c>
      <c r="L1961" s="121">
        <f t="shared" si="518"/>
        <v>0</v>
      </c>
      <c r="M1961" s="122" t="str">
        <f t="shared" si="514"/>
        <v/>
      </c>
      <c r="N1961" s="123" t="str">
        <f t="shared" si="515"/>
        <v/>
      </c>
      <c r="O1961" s="124" t="str">
        <f t="shared" si="519"/>
        <v/>
      </c>
      <c r="P1961" s="125" t="e">
        <f t="shared" si="516"/>
        <v>#N/A</v>
      </c>
      <c r="Q1961" s="126">
        <f t="shared" si="517"/>
        <v>0</v>
      </c>
      <c r="R1961" s="127">
        <f t="shared" si="520"/>
        <v>0</v>
      </c>
      <c r="S1961" s="132" t="str">
        <f t="shared" si="521"/>
        <v/>
      </c>
      <c r="T1961" s="133" t="str">
        <f t="shared" si="522"/>
        <v/>
      </c>
      <c r="U1961" s="133" t="str">
        <f t="shared" si="523"/>
        <v/>
      </c>
      <c r="V1961" s="133" t="str">
        <f t="shared" si="524"/>
        <v/>
      </c>
      <c r="W1961" s="133" t="str">
        <f t="shared" si="525"/>
        <v/>
      </c>
      <c r="X1961" s="134" t="str">
        <f t="shared" si="526"/>
        <v/>
      </c>
      <c r="Y1961" s="133" t="str">
        <f t="shared" si="527"/>
        <v/>
      </c>
      <c r="Z1961" s="135" t="str">
        <f t="shared" si="528"/>
        <v/>
      </c>
      <c r="AA1961" s="113"/>
      <c r="AB1961" s="113"/>
      <c r="AC1961" s="113"/>
      <c r="AD1961" s="113"/>
      <c r="AE1961" s="138"/>
      <c r="AF1961" s="138"/>
      <c r="AG1961" s="138"/>
      <c r="AH1961" s="113"/>
      <c r="AI1961" s="253" t="s">
        <v>4188</v>
      </c>
      <c r="AJ1961" s="234" t="s">
        <v>731</v>
      </c>
      <c r="AK1961" s="235">
        <v>0.04</v>
      </c>
      <c r="AL1961" s="254">
        <v>0</v>
      </c>
      <c r="AM1961" s="113" t="s">
        <v>2622</v>
      </c>
    </row>
    <row r="1962" spans="1:39" ht="12.75">
      <c r="A1962" s="114" t="str">
        <f t="shared" si="529"/>
        <v/>
      </c>
      <c r="B1962" s="115"/>
      <c r="C1962" s="116"/>
      <c r="D1962" s="116"/>
      <c r="E1962" s="146"/>
      <c r="F1962" s="146"/>
      <c r="G1962" s="147"/>
      <c r="H1962" s="117"/>
      <c r="I1962" s="118" t="str">
        <f t="shared" si="513"/>
        <v/>
      </c>
      <c r="J1962" s="119"/>
      <c r="K1962" s="120">
        <v>1</v>
      </c>
      <c r="L1962" s="121">
        <f t="shared" si="518"/>
        <v>0</v>
      </c>
      <c r="M1962" s="122" t="str">
        <f t="shared" si="514"/>
        <v/>
      </c>
      <c r="N1962" s="123" t="str">
        <f t="shared" si="515"/>
        <v/>
      </c>
      <c r="O1962" s="124" t="str">
        <f t="shared" si="519"/>
        <v/>
      </c>
      <c r="P1962" s="125" t="e">
        <f t="shared" si="516"/>
        <v>#N/A</v>
      </c>
      <c r="Q1962" s="126">
        <f t="shared" si="517"/>
        <v>0</v>
      </c>
      <c r="R1962" s="127">
        <f t="shared" si="520"/>
        <v>0</v>
      </c>
      <c r="S1962" s="132" t="str">
        <f t="shared" si="521"/>
        <v/>
      </c>
      <c r="T1962" s="133" t="str">
        <f t="shared" si="522"/>
        <v/>
      </c>
      <c r="U1962" s="133" t="str">
        <f t="shared" si="523"/>
        <v/>
      </c>
      <c r="V1962" s="133" t="str">
        <f t="shared" si="524"/>
        <v/>
      </c>
      <c r="W1962" s="133" t="str">
        <f t="shared" si="525"/>
        <v/>
      </c>
      <c r="X1962" s="134" t="str">
        <f t="shared" si="526"/>
        <v/>
      </c>
      <c r="Y1962" s="133" t="str">
        <f t="shared" si="527"/>
        <v/>
      </c>
      <c r="Z1962" s="135" t="str">
        <f t="shared" si="528"/>
        <v/>
      </c>
      <c r="AA1962" s="113"/>
      <c r="AB1962" s="113"/>
      <c r="AC1962" s="113"/>
      <c r="AD1962" s="113"/>
      <c r="AE1962" s="138"/>
      <c r="AF1962" s="138"/>
      <c r="AG1962" s="138"/>
      <c r="AH1962" s="113"/>
      <c r="AI1962" s="253" t="s">
        <v>4189</v>
      </c>
      <c r="AJ1962" s="234" t="s">
        <v>731</v>
      </c>
      <c r="AK1962" s="235">
        <v>0.04</v>
      </c>
      <c r="AL1962" s="254">
        <v>0</v>
      </c>
      <c r="AM1962" s="113" t="s">
        <v>2622</v>
      </c>
    </row>
    <row r="1963" spans="1:39" ht="12.75">
      <c r="A1963" s="114" t="str">
        <f t="shared" si="529"/>
        <v/>
      </c>
      <c r="B1963" s="115"/>
      <c r="C1963" s="116"/>
      <c r="D1963" s="116"/>
      <c r="E1963" s="146"/>
      <c r="F1963" s="146"/>
      <c r="G1963" s="147"/>
      <c r="H1963" s="117"/>
      <c r="I1963" s="118" t="str">
        <f t="shared" si="513"/>
        <v/>
      </c>
      <c r="J1963" s="119"/>
      <c r="K1963" s="120">
        <v>1</v>
      </c>
      <c r="L1963" s="121">
        <f t="shared" si="518"/>
        <v>0</v>
      </c>
      <c r="M1963" s="122" t="str">
        <f t="shared" si="514"/>
        <v/>
      </c>
      <c r="N1963" s="123" t="str">
        <f t="shared" si="515"/>
        <v/>
      </c>
      <c r="O1963" s="124" t="str">
        <f t="shared" si="519"/>
        <v/>
      </c>
      <c r="P1963" s="125" t="e">
        <f t="shared" si="516"/>
        <v>#N/A</v>
      </c>
      <c r="Q1963" s="126">
        <f t="shared" si="517"/>
        <v>0</v>
      </c>
      <c r="R1963" s="127">
        <f t="shared" si="520"/>
        <v>0</v>
      </c>
      <c r="S1963" s="132" t="str">
        <f t="shared" si="521"/>
        <v/>
      </c>
      <c r="T1963" s="133" t="str">
        <f t="shared" si="522"/>
        <v/>
      </c>
      <c r="U1963" s="133" t="str">
        <f t="shared" si="523"/>
        <v/>
      </c>
      <c r="V1963" s="133" t="str">
        <f t="shared" si="524"/>
        <v/>
      </c>
      <c r="W1963" s="133" t="str">
        <f t="shared" si="525"/>
        <v/>
      </c>
      <c r="X1963" s="134" t="str">
        <f t="shared" si="526"/>
        <v/>
      </c>
      <c r="Y1963" s="133" t="str">
        <f t="shared" si="527"/>
        <v/>
      </c>
      <c r="Z1963" s="135" t="str">
        <f t="shared" si="528"/>
        <v/>
      </c>
      <c r="AA1963" s="113"/>
      <c r="AB1963" s="113"/>
      <c r="AC1963" s="113"/>
      <c r="AD1963" s="113"/>
      <c r="AE1963" s="138"/>
      <c r="AF1963" s="138"/>
      <c r="AG1963" s="138"/>
      <c r="AH1963" s="113"/>
      <c r="AI1963" s="253" t="s">
        <v>5287</v>
      </c>
      <c r="AJ1963" s="234" t="s">
        <v>4862</v>
      </c>
      <c r="AK1963" s="235">
        <v>0.04</v>
      </c>
      <c r="AL1963" s="254">
        <v>0</v>
      </c>
      <c r="AM1963" s="113" t="s">
        <v>2622</v>
      </c>
    </row>
    <row r="1964" spans="1:39" ht="12.75">
      <c r="A1964" s="114" t="str">
        <f t="shared" si="529"/>
        <v/>
      </c>
      <c r="B1964" s="115"/>
      <c r="C1964" s="116"/>
      <c r="D1964" s="116"/>
      <c r="E1964" s="146"/>
      <c r="F1964" s="146"/>
      <c r="G1964" s="147"/>
      <c r="H1964" s="117"/>
      <c r="I1964" s="118" t="str">
        <f t="shared" si="513"/>
        <v/>
      </c>
      <c r="J1964" s="119"/>
      <c r="K1964" s="120">
        <v>1</v>
      </c>
      <c r="L1964" s="121">
        <f t="shared" si="518"/>
        <v>0</v>
      </c>
      <c r="M1964" s="122" t="str">
        <f t="shared" si="514"/>
        <v/>
      </c>
      <c r="N1964" s="123" t="str">
        <f t="shared" si="515"/>
        <v/>
      </c>
      <c r="O1964" s="124" t="str">
        <f t="shared" si="519"/>
        <v/>
      </c>
      <c r="P1964" s="125" t="e">
        <f t="shared" si="516"/>
        <v>#N/A</v>
      </c>
      <c r="Q1964" s="126">
        <f t="shared" si="517"/>
        <v>0</v>
      </c>
      <c r="R1964" s="127">
        <f t="shared" si="520"/>
        <v>0</v>
      </c>
      <c r="S1964" s="132" t="str">
        <f t="shared" si="521"/>
        <v/>
      </c>
      <c r="T1964" s="133" t="str">
        <f t="shared" si="522"/>
        <v/>
      </c>
      <c r="U1964" s="133" t="str">
        <f t="shared" si="523"/>
        <v/>
      </c>
      <c r="V1964" s="133" t="str">
        <f t="shared" si="524"/>
        <v/>
      </c>
      <c r="W1964" s="133" t="str">
        <f t="shared" si="525"/>
        <v/>
      </c>
      <c r="X1964" s="134" t="str">
        <f t="shared" si="526"/>
        <v/>
      </c>
      <c r="Y1964" s="133" t="str">
        <f t="shared" si="527"/>
        <v/>
      </c>
      <c r="Z1964" s="135" t="str">
        <f t="shared" si="528"/>
        <v/>
      </c>
      <c r="AA1964" s="113"/>
      <c r="AB1964" s="113"/>
      <c r="AC1964" s="113"/>
      <c r="AD1964" s="113"/>
      <c r="AE1964" s="138"/>
      <c r="AF1964" s="138"/>
      <c r="AG1964" s="138"/>
      <c r="AH1964" s="113"/>
      <c r="AI1964" s="253" t="s">
        <v>5288</v>
      </c>
      <c r="AJ1964" s="234" t="s">
        <v>4862</v>
      </c>
      <c r="AK1964" s="235">
        <v>0.04</v>
      </c>
      <c r="AL1964" s="254">
        <v>0</v>
      </c>
      <c r="AM1964" s="113" t="s">
        <v>2622</v>
      </c>
    </row>
    <row r="1965" spans="1:39" ht="12.75">
      <c r="A1965" s="114" t="str">
        <f t="shared" si="529"/>
        <v/>
      </c>
      <c r="B1965" s="115"/>
      <c r="C1965" s="116"/>
      <c r="D1965" s="116"/>
      <c r="E1965" s="146"/>
      <c r="F1965" s="146"/>
      <c r="G1965" s="147"/>
      <c r="H1965" s="117"/>
      <c r="I1965" s="118" t="str">
        <f t="shared" si="513"/>
        <v/>
      </c>
      <c r="J1965" s="119"/>
      <c r="K1965" s="120">
        <v>1</v>
      </c>
      <c r="L1965" s="121">
        <f t="shared" si="518"/>
        <v>0</v>
      </c>
      <c r="M1965" s="122" t="str">
        <f t="shared" si="514"/>
        <v/>
      </c>
      <c r="N1965" s="123" t="str">
        <f t="shared" si="515"/>
        <v/>
      </c>
      <c r="O1965" s="124" t="str">
        <f t="shared" si="519"/>
        <v/>
      </c>
      <c r="P1965" s="125" t="e">
        <f t="shared" si="516"/>
        <v>#N/A</v>
      </c>
      <c r="Q1965" s="126">
        <f t="shared" si="517"/>
        <v>0</v>
      </c>
      <c r="R1965" s="127">
        <f t="shared" si="520"/>
        <v>0</v>
      </c>
      <c r="S1965" s="132" t="str">
        <f t="shared" si="521"/>
        <v/>
      </c>
      <c r="T1965" s="133" t="str">
        <f t="shared" si="522"/>
        <v/>
      </c>
      <c r="U1965" s="133" t="str">
        <f t="shared" si="523"/>
        <v/>
      </c>
      <c r="V1965" s="133" t="str">
        <f t="shared" si="524"/>
        <v/>
      </c>
      <c r="W1965" s="133" t="str">
        <f t="shared" si="525"/>
        <v/>
      </c>
      <c r="X1965" s="134" t="str">
        <f t="shared" si="526"/>
        <v/>
      </c>
      <c r="Y1965" s="133" t="str">
        <f t="shared" si="527"/>
        <v/>
      </c>
      <c r="Z1965" s="135" t="str">
        <f t="shared" si="528"/>
        <v/>
      </c>
      <c r="AA1965" s="113"/>
      <c r="AB1965" s="113"/>
      <c r="AC1965" s="113"/>
      <c r="AD1965" s="113"/>
      <c r="AE1965" s="138"/>
      <c r="AF1965" s="138"/>
      <c r="AG1965" s="138"/>
      <c r="AH1965" s="113"/>
      <c r="AI1965" s="253" t="s">
        <v>5289</v>
      </c>
      <c r="AJ1965" s="234" t="s">
        <v>4862</v>
      </c>
      <c r="AK1965" s="235">
        <v>0.04</v>
      </c>
      <c r="AL1965" s="254">
        <v>0</v>
      </c>
      <c r="AM1965" s="113" t="s">
        <v>2622</v>
      </c>
    </row>
    <row r="1966" spans="1:39" ht="12.75">
      <c r="A1966" s="114" t="str">
        <f t="shared" si="529"/>
        <v/>
      </c>
      <c r="B1966" s="115"/>
      <c r="C1966" s="116"/>
      <c r="D1966" s="116"/>
      <c r="E1966" s="146"/>
      <c r="F1966" s="146"/>
      <c r="G1966" s="147"/>
      <c r="H1966" s="117"/>
      <c r="I1966" s="118" t="str">
        <f t="shared" si="513"/>
        <v/>
      </c>
      <c r="J1966" s="119"/>
      <c r="K1966" s="120">
        <v>1</v>
      </c>
      <c r="L1966" s="121">
        <f t="shared" si="518"/>
        <v>0</v>
      </c>
      <c r="M1966" s="122" t="str">
        <f t="shared" si="514"/>
        <v/>
      </c>
      <c r="N1966" s="123" t="str">
        <f t="shared" si="515"/>
        <v/>
      </c>
      <c r="O1966" s="124" t="str">
        <f t="shared" si="519"/>
        <v/>
      </c>
      <c r="P1966" s="125" t="e">
        <f t="shared" si="516"/>
        <v>#N/A</v>
      </c>
      <c r="Q1966" s="126">
        <f t="shared" si="517"/>
        <v>0</v>
      </c>
      <c r="R1966" s="127">
        <f t="shared" si="520"/>
        <v>0</v>
      </c>
      <c r="S1966" s="132" t="str">
        <f t="shared" si="521"/>
        <v/>
      </c>
      <c r="T1966" s="133" t="str">
        <f t="shared" si="522"/>
        <v/>
      </c>
      <c r="U1966" s="133" t="str">
        <f t="shared" si="523"/>
        <v/>
      </c>
      <c r="V1966" s="133" t="str">
        <f t="shared" si="524"/>
        <v/>
      </c>
      <c r="W1966" s="133" t="str">
        <f t="shared" si="525"/>
        <v/>
      </c>
      <c r="X1966" s="134" t="str">
        <f t="shared" si="526"/>
        <v/>
      </c>
      <c r="Y1966" s="133" t="str">
        <f t="shared" si="527"/>
        <v/>
      </c>
      <c r="Z1966" s="135" t="str">
        <f t="shared" si="528"/>
        <v/>
      </c>
      <c r="AA1966" s="113"/>
      <c r="AB1966" s="113"/>
      <c r="AC1966" s="113"/>
      <c r="AD1966" s="113"/>
      <c r="AE1966" s="138"/>
      <c r="AF1966" s="138"/>
      <c r="AG1966" s="138"/>
      <c r="AH1966" s="113"/>
      <c r="AI1966" s="253" t="s">
        <v>5290</v>
      </c>
      <c r="AJ1966" s="234" t="s">
        <v>4862</v>
      </c>
      <c r="AK1966" s="235">
        <v>0.04</v>
      </c>
      <c r="AL1966" s="254">
        <v>0</v>
      </c>
      <c r="AM1966" s="113" t="s">
        <v>2622</v>
      </c>
    </row>
    <row r="1967" spans="1:39" ht="12.75">
      <c r="A1967" s="114" t="str">
        <f t="shared" si="529"/>
        <v/>
      </c>
      <c r="B1967" s="115"/>
      <c r="C1967" s="116"/>
      <c r="D1967" s="116"/>
      <c r="E1967" s="146"/>
      <c r="F1967" s="146"/>
      <c r="G1967" s="147"/>
      <c r="H1967" s="117"/>
      <c r="I1967" s="118" t="str">
        <f t="shared" si="513"/>
        <v/>
      </c>
      <c r="J1967" s="119"/>
      <c r="K1967" s="120">
        <v>1</v>
      </c>
      <c r="L1967" s="121">
        <f t="shared" si="518"/>
        <v>0</v>
      </c>
      <c r="M1967" s="122" t="str">
        <f t="shared" si="514"/>
        <v/>
      </c>
      <c r="N1967" s="123" t="str">
        <f t="shared" si="515"/>
        <v/>
      </c>
      <c r="O1967" s="124" t="str">
        <f t="shared" si="519"/>
        <v/>
      </c>
      <c r="P1967" s="125" t="e">
        <f t="shared" si="516"/>
        <v>#N/A</v>
      </c>
      <c r="Q1967" s="126">
        <f t="shared" si="517"/>
        <v>0</v>
      </c>
      <c r="R1967" s="127">
        <f t="shared" si="520"/>
        <v>0</v>
      </c>
      <c r="S1967" s="132" t="str">
        <f t="shared" si="521"/>
        <v/>
      </c>
      <c r="T1967" s="133" t="str">
        <f t="shared" si="522"/>
        <v/>
      </c>
      <c r="U1967" s="133" t="str">
        <f t="shared" si="523"/>
        <v/>
      </c>
      <c r="V1967" s="133" t="str">
        <f t="shared" si="524"/>
        <v/>
      </c>
      <c r="W1967" s="133" t="str">
        <f t="shared" si="525"/>
        <v/>
      </c>
      <c r="X1967" s="134" t="str">
        <f t="shared" si="526"/>
        <v/>
      </c>
      <c r="Y1967" s="133" t="str">
        <f t="shared" si="527"/>
        <v/>
      </c>
      <c r="Z1967" s="135" t="str">
        <f t="shared" si="528"/>
        <v/>
      </c>
      <c r="AA1967" s="113"/>
      <c r="AB1967" s="113"/>
      <c r="AC1967" s="113"/>
      <c r="AD1967" s="113"/>
      <c r="AE1967" s="138"/>
      <c r="AF1967" s="138"/>
      <c r="AG1967" s="138"/>
      <c r="AH1967" s="113"/>
      <c r="AI1967" s="253" t="s">
        <v>5291</v>
      </c>
      <c r="AJ1967" s="234" t="s">
        <v>4862</v>
      </c>
      <c r="AK1967" s="235">
        <v>0.04</v>
      </c>
      <c r="AL1967" s="254">
        <v>0</v>
      </c>
      <c r="AM1967" s="113" t="s">
        <v>2622</v>
      </c>
    </row>
    <row r="1968" spans="1:39" ht="12.75">
      <c r="A1968" s="114" t="str">
        <f t="shared" si="529"/>
        <v/>
      </c>
      <c r="B1968" s="115"/>
      <c r="C1968" s="116"/>
      <c r="D1968" s="116"/>
      <c r="E1968" s="146"/>
      <c r="F1968" s="146"/>
      <c r="G1968" s="147"/>
      <c r="H1968" s="117"/>
      <c r="I1968" s="118" t="str">
        <f t="shared" si="513"/>
        <v/>
      </c>
      <c r="J1968" s="119"/>
      <c r="K1968" s="120">
        <v>1</v>
      </c>
      <c r="L1968" s="121">
        <f t="shared" si="518"/>
        <v>0</v>
      </c>
      <c r="M1968" s="122" t="str">
        <f t="shared" si="514"/>
        <v/>
      </c>
      <c r="N1968" s="123" t="str">
        <f t="shared" si="515"/>
        <v/>
      </c>
      <c r="O1968" s="124" t="str">
        <f t="shared" si="519"/>
        <v/>
      </c>
      <c r="P1968" s="125" t="e">
        <f t="shared" si="516"/>
        <v>#N/A</v>
      </c>
      <c r="Q1968" s="126">
        <f t="shared" si="517"/>
        <v>0</v>
      </c>
      <c r="R1968" s="127">
        <f t="shared" si="520"/>
        <v>0</v>
      </c>
      <c r="S1968" s="132" t="str">
        <f t="shared" si="521"/>
        <v/>
      </c>
      <c r="T1968" s="133" t="str">
        <f t="shared" si="522"/>
        <v/>
      </c>
      <c r="U1968" s="133" t="str">
        <f t="shared" si="523"/>
        <v/>
      </c>
      <c r="V1968" s="133" t="str">
        <f t="shared" si="524"/>
        <v/>
      </c>
      <c r="W1968" s="133" t="str">
        <f t="shared" si="525"/>
        <v/>
      </c>
      <c r="X1968" s="134" t="str">
        <f t="shared" si="526"/>
        <v/>
      </c>
      <c r="Y1968" s="133" t="str">
        <f t="shared" si="527"/>
        <v/>
      </c>
      <c r="Z1968" s="135" t="str">
        <f t="shared" si="528"/>
        <v/>
      </c>
      <c r="AA1968" s="113"/>
      <c r="AB1968" s="113"/>
      <c r="AC1968" s="113"/>
      <c r="AD1968" s="113"/>
      <c r="AE1968" s="138"/>
      <c r="AF1968" s="138"/>
      <c r="AG1968" s="138"/>
      <c r="AH1968" s="113"/>
      <c r="AI1968" s="253" t="s">
        <v>5292</v>
      </c>
      <c r="AJ1968" s="234" t="s">
        <v>4862</v>
      </c>
      <c r="AK1968" s="235">
        <v>0.04</v>
      </c>
      <c r="AL1968" s="254">
        <v>0</v>
      </c>
      <c r="AM1968" s="113" t="s">
        <v>2622</v>
      </c>
    </row>
    <row r="1969" spans="1:39" ht="12.75">
      <c r="A1969" s="114" t="str">
        <f t="shared" si="529"/>
        <v/>
      </c>
      <c r="B1969" s="115"/>
      <c r="C1969" s="116"/>
      <c r="D1969" s="116"/>
      <c r="E1969" s="146"/>
      <c r="F1969" s="146"/>
      <c r="G1969" s="147"/>
      <c r="H1969" s="117"/>
      <c r="I1969" s="118" t="str">
        <f t="shared" si="513"/>
        <v/>
      </c>
      <c r="J1969" s="119"/>
      <c r="K1969" s="120">
        <v>1</v>
      </c>
      <c r="L1969" s="121">
        <f t="shared" si="518"/>
        <v>0</v>
      </c>
      <c r="M1969" s="122" t="str">
        <f t="shared" si="514"/>
        <v/>
      </c>
      <c r="N1969" s="123" t="str">
        <f t="shared" si="515"/>
        <v/>
      </c>
      <c r="O1969" s="124" t="str">
        <f t="shared" si="519"/>
        <v/>
      </c>
      <c r="P1969" s="125" t="e">
        <f t="shared" si="516"/>
        <v>#N/A</v>
      </c>
      <c r="Q1969" s="126">
        <f t="shared" si="517"/>
        <v>0</v>
      </c>
      <c r="R1969" s="127">
        <f t="shared" si="520"/>
        <v>0</v>
      </c>
      <c r="S1969" s="132" t="str">
        <f t="shared" si="521"/>
        <v/>
      </c>
      <c r="T1969" s="133" t="str">
        <f t="shared" si="522"/>
        <v/>
      </c>
      <c r="U1969" s="133" t="str">
        <f t="shared" si="523"/>
        <v/>
      </c>
      <c r="V1969" s="133" t="str">
        <f t="shared" si="524"/>
        <v/>
      </c>
      <c r="W1969" s="133" t="str">
        <f t="shared" si="525"/>
        <v/>
      </c>
      <c r="X1969" s="134" t="str">
        <f t="shared" si="526"/>
        <v/>
      </c>
      <c r="Y1969" s="133" t="str">
        <f t="shared" si="527"/>
        <v/>
      </c>
      <c r="Z1969" s="135" t="str">
        <f t="shared" si="528"/>
        <v/>
      </c>
      <c r="AA1969" s="113"/>
      <c r="AB1969" s="113"/>
      <c r="AC1969" s="113"/>
      <c r="AD1969" s="113"/>
      <c r="AE1969" s="138"/>
      <c r="AF1969" s="138"/>
      <c r="AG1969" s="138"/>
      <c r="AH1969" s="113"/>
      <c r="AI1969" s="253" t="s">
        <v>1448</v>
      </c>
      <c r="AJ1969" s="234" t="s">
        <v>4862</v>
      </c>
      <c r="AK1969" s="235">
        <v>0.04</v>
      </c>
      <c r="AL1969" s="254">
        <v>0</v>
      </c>
      <c r="AM1969" s="113" t="s">
        <v>2622</v>
      </c>
    </row>
    <row r="1970" spans="1:39" ht="12.75">
      <c r="A1970" s="114" t="str">
        <f t="shared" si="529"/>
        <v/>
      </c>
      <c r="B1970" s="115"/>
      <c r="C1970" s="116"/>
      <c r="D1970" s="116"/>
      <c r="E1970" s="146"/>
      <c r="F1970" s="146"/>
      <c r="G1970" s="147"/>
      <c r="H1970" s="117"/>
      <c r="I1970" s="118" t="str">
        <f t="shared" si="513"/>
        <v/>
      </c>
      <c r="J1970" s="119"/>
      <c r="K1970" s="120">
        <v>1</v>
      </c>
      <c r="L1970" s="121">
        <f t="shared" si="518"/>
        <v>0</v>
      </c>
      <c r="M1970" s="122" t="str">
        <f t="shared" si="514"/>
        <v/>
      </c>
      <c r="N1970" s="123" t="str">
        <f t="shared" si="515"/>
        <v/>
      </c>
      <c r="O1970" s="124" t="str">
        <f t="shared" si="519"/>
        <v/>
      </c>
      <c r="P1970" s="125" t="e">
        <f t="shared" si="516"/>
        <v>#N/A</v>
      </c>
      <c r="Q1970" s="126">
        <f t="shared" si="517"/>
        <v>0</v>
      </c>
      <c r="R1970" s="127">
        <f t="shared" si="520"/>
        <v>0</v>
      </c>
      <c r="S1970" s="132" t="str">
        <f t="shared" si="521"/>
        <v/>
      </c>
      <c r="T1970" s="133" t="str">
        <f t="shared" si="522"/>
        <v/>
      </c>
      <c r="U1970" s="133" t="str">
        <f t="shared" si="523"/>
        <v/>
      </c>
      <c r="V1970" s="133" t="str">
        <f t="shared" si="524"/>
        <v/>
      </c>
      <c r="W1970" s="133" t="str">
        <f t="shared" si="525"/>
        <v/>
      </c>
      <c r="X1970" s="134" t="str">
        <f t="shared" si="526"/>
        <v/>
      </c>
      <c r="Y1970" s="133" t="str">
        <f t="shared" si="527"/>
        <v/>
      </c>
      <c r="Z1970" s="135" t="str">
        <f t="shared" si="528"/>
        <v/>
      </c>
      <c r="AA1970" s="113"/>
      <c r="AB1970" s="113"/>
      <c r="AC1970" s="113"/>
      <c r="AD1970" s="113"/>
      <c r="AE1970" s="138"/>
      <c r="AF1970" s="138"/>
      <c r="AG1970" s="138"/>
      <c r="AH1970" s="113"/>
      <c r="AI1970" s="253" t="s">
        <v>1449</v>
      </c>
      <c r="AJ1970" s="234" t="s">
        <v>4862</v>
      </c>
      <c r="AK1970" s="235">
        <v>0.04</v>
      </c>
      <c r="AL1970" s="254">
        <v>0</v>
      </c>
      <c r="AM1970" s="113" t="s">
        <v>2622</v>
      </c>
    </row>
    <row r="1971" spans="1:39" ht="12.75">
      <c r="A1971" s="114" t="str">
        <f t="shared" si="529"/>
        <v/>
      </c>
      <c r="B1971" s="115"/>
      <c r="C1971" s="116"/>
      <c r="D1971" s="116"/>
      <c r="E1971" s="146"/>
      <c r="F1971" s="146"/>
      <c r="G1971" s="147"/>
      <c r="H1971" s="117"/>
      <c r="I1971" s="118" t="str">
        <f t="shared" si="513"/>
        <v/>
      </c>
      <c r="J1971" s="119"/>
      <c r="K1971" s="120">
        <v>1</v>
      </c>
      <c r="L1971" s="121">
        <f t="shared" si="518"/>
        <v>0</v>
      </c>
      <c r="M1971" s="122" t="str">
        <f t="shared" si="514"/>
        <v/>
      </c>
      <c r="N1971" s="123" t="str">
        <f t="shared" si="515"/>
        <v/>
      </c>
      <c r="O1971" s="124" t="str">
        <f t="shared" si="519"/>
        <v/>
      </c>
      <c r="P1971" s="125" t="e">
        <f t="shared" si="516"/>
        <v>#N/A</v>
      </c>
      <c r="Q1971" s="126">
        <f t="shared" si="517"/>
        <v>0</v>
      </c>
      <c r="R1971" s="127">
        <f t="shared" si="520"/>
        <v>0</v>
      </c>
      <c r="S1971" s="132" t="str">
        <f t="shared" si="521"/>
        <v/>
      </c>
      <c r="T1971" s="133" t="str">
        <f t="shared" si="522"/>
        <v/>
      </c>
      <c r="U1971" s="133" t="str">
        <f t="shared" si="523"/>
        <v/>
      </c>
      <c r="V1971" s="133" t="str">
        <f t="shared" si="524"/>
        <v/>
      </c>
      <c r="W1971" s="133" t="str">
        <f t="shared" si="525"/>
        <v/>
      </c>
      <c r="X1971" s="134" t="str">
        <f t="shared" si="526"/>
        <v/>
      </c>
      <c r="Y1971" s="133" t="str">
        <f t="shared" si="527"/>
        <v/>
      </c>
      <c r="Z1971" s="135" t="str">
        <f t="shared" si="528"/>
        <v/>
      </c>
      <c r="AA1971" s="113"/>
      <c r="AB1971" s="113"/>
      <c r="AC1971" s="113"/>
      <c r="AD1971" s="113"/>
      <c r="AE1971" s="138"/>
      <c r="AF1971" s="138"/>
      <c r="AG1971" s="138"/>
      <c r="AH1971" s="113"/>
      <c r="AI1971" s="253" t="s">
        <v>1450</v>
      </c>
      <c r="AJ1971" s="234" t="s">
        <v>4862</v>
      </c>
      <c r="AK1971" s="235">
        <v>0.04</v>
      </c>
      <c r="AL1971" s="254">
        <v>0</v>
      </c>
      <c r="AM1971" s="113" t="s">
        <v>2622</v>
      </c>
    </row>
    <row r="1972" spans="1:39" ht="12.75">
      <c r="A1972" s="114" t="str">
        <f t="shared" si="529"/>
        <v/>
      </c>
      <c r="B1972" s="115"/>
      <c r="C1972" s="116"/>
      <c r="D1972" s="116"/>
      <c r="E1972" s="146"/>
      <c r="F1972" s="146"/>
      <c r="G1972" s="147"/>
      <c r="H1972" s="117"/>
      <c r="I1972" s="118" t="str">
        <f t="shared" si="513"/>
        <v/>
      </c>
      <c r="J1972" s="119"/>
      <c r="K1972" s="120">
        <v>1</v>
      </c>
      <c r="L1972" s="121">
        <f t="shared" si="518"/>
        <v>0</v>
      </c>
      <c r="M1972" s="122" t="str">
        <f t="shared" si="514"/>
        <v/>
      </c>
      <c r="N1972" s="123" t="str">
        <f t="shared" si="515"/>
        <v/>
      </c>
      <c r="O1972" s="124" t="str">
        <f t="shared" si="519"/>
        <v/>
      </c>
      <c r="P1972" s="125" t="e">
        <f t="shared" si="516"/>
        <v>#N/A</v>
      </c>
      <c r="Q1972" s="126">
        <f t="shared" si="517"/>
        <v>0</v>
      </c>
      <c r="R1972" s="127">
        <f t="shared" si="520"/>
        <v>0</v>
      </c>
      <c r="S1972" s="132" t="str">
        <f t="shared" si="521"/>
        <v/>
      </c>
      <c r="T1972" s="133" t="str">
        <f t="shared" si="522"/>
        <v/>
      </c>
      <c r="U1972" s="133" t="str">
        <f t="shared" si="523"/>
        <v/>
      </c>
      <c r="V1972" s="133" t="str">
        <f t="shared" si="524"/>
        <v/>
      </c>
      <c r="W1972" s="133" t="str">
        <f t="shared" si="525"/>
        <v/>
      </c>
      <c r="X1972" s="134" t="str">
        <f t="shared" si="526"/>
        <v/>
      </c>
      <c r="Y1972" s="133" t="str">
        <f t="shared" si="527"/>
        <v/>
      </c>
      <c r="Z1972" s="135" t="str">
        <f t="shared" si="528"/>
        <v/>
      </c>
      <c r="AA1972" s="113"/>
      <c r="AB1972" s="113"/>
      <c r="AC1972" s="113"/>
      <c r="AD1972" s="113"/>
      <c r="AE1972" s="138"/>
      <c r="AF1972" s="138"/>
      <c r="AG1972" s="138"/>
      <c r="AH1972" s="113"/>
      <c r="AI1972" s="253" t="s">
        <v>1451</v>
      </c>
      <c r="AJ1972" s="234" t="s">
        <v>4862</v>
      </c>
      <c r="AK1972" s="235">
        <v>0.04</v>
      </c>
      <c r="AL1972" s="254">
        <v>0</v>
      </c>
      <c r="AM1972" s="113" t="s">
        <v>2622</v>
      </c>
    </row>
    <row r="1973" spans="1:39" ht="12.75">
      <c r="A1973" s="114" t="str">
        <f t="shared" si="529"/>
        <v/>
      </c>
      <c r="B1973" s="115"/>
      <c r="C1973" s="116"/>
      <c r="D1973" s="116"/>
      <c r="E1973" s="146"/>
      <c r="F1973" s="146"/>
      <c r="G1973" s="147"/>
      <c r="H1973" s="117"/>
      <c r="I1973" s="118" t="str">
        <f t="shared" si="513"/>
        <v/>
      </c>
      <c r="J1973" s="119"/>
      <c r="K1973" s="120">
        <v>1</v>
      </c>
      <c r="L1973" s="121">
        <f t="shared" si="518"/>
        <v>0</v>
      </c>
      <c r="M1973" s="122" t="str">
        <f t="shared" si="514"/>
        <v/>
      </c>
      <c r="N1973" s="123" t="str">
        <f t="shared" si="515"/>
        <v/>
      </c>
      <c r="O1973" s="124" t="str">
        <f t="shared" si="519"/>
        <v/>
      </c>
      <c r="P1973" s="125" t="e">
        <f t="shared" si="516"/>
        <v>#N/A</v>
      </c>
      <c r="Q1973" s="126">
        <f t="shared" si="517"/>
        <v>0</v>
      </c>
      <c r="R1973" s="127">
        <f t="shared" si="520"/>
        <v>0</v>
      </c>
      <c r="S1973" s="132" t="str">
        <f t="shared" si="521"/>
        <v/>
      </c>
      <c r="T1973" s="133" t="str">
        <f t="shared" si="522"/>
        <v/>
      </c>
      <c r="U1973" s="133" t="str">
        <f t="shared" si="523"/>
        <v/>
      </c>
      <c r="V1973" s="133" t="str">
        <f t="shared" si="524"/>
        <v/>
      </c>
      <c r="W1973" s="133" t="str">
        <f t="shared" si="525"/>
        <v/>
      </c>
      <c r="X1973" s="134" t="str">
        <f t="shared" si="526"/>
        <v/>
      </c>
      <c r="Y1973" s="133" t="str">
        <f t="shared" si="527"/>
        <v/>
      </c>
      <c r="Z1973" s="135" t="str">
        <f t="shared" si="528"/>
        <v/>
      </c>
      <c r="AA1973" s="113"/>
      <c r="AB1973" s="113"/>
      <c r="AC1973" s="113"/>
      <c r="AD1973" s="113"/>
      <c r="AE1973" s="138"/>
      <c r="AF1973" s="138"/>
      <c r="AG1973" s="138"/>
      <c r="AH1973" s="113"/>
      <c r="AI1973" s="253" t="s">
        <v>1452</v>
      </c>
      <c r="AJ1973" s="234" t="s">
        <v>4862</v>
      </c>
      <c r="AK1973" s="235">
        <v>0.04</v>
      </c>
      <c r="AL1973" s="254">
        <v>0</v>
      </c>
      <c r="AM1973" s="113" t="s">
        <v>2622</v>
      </c>
    </row>
    <row r="1974" spans="1:39" ht="12.75">
      <c r="A1974" s="114" t="str">
        <f t="shared" si="529"/>
        <v/>
      </c>
      <c r="B1974" s="115"/>
      <c r="C1974" s="116"/>
      <c r="D1974" s="116"/>
      <c r="E1974" s="146"/>
      <c r="F1974" s="146"/>
      <c r="G1974" s="147"/>
      <c r="H1974" s="117"/>
      <c r="I1974" s="118" t="str">
        <f t="shared" si="513"/>
        <v/>
      </c>
      <c r="J1974" s="119"/>
      <c r="K1974" s="120">
        <v>1</v>
      </c>
      <c r="L1974" s="121">
        <f t="shared" si="518"/>
        <v>0</v>
      </c>
      <c r="M1974" s="122" t="str">
        <f t="shared" si="514"/>
        <v/>
      </c>
      <c r="N1974" s="123" t="str">
        <f t="shared" si="515"/>
        <v/>
      </c>
      <c r="O1974" s="124" t="str">
        <f t="shared" si="519"/>
        <v/>
      </c>
      <c r="P1974" s="125" t="e">
        <f t="shared" si="516"/>
        <v>#N/A</v>
      </c>
      <c r="Q1974" s="126">
        <f t="shared" si="517"/>
        <v>0</v>
      </c>
      <c r="R1974" s="127">
        <f t="shared" si="520"/>
        <v>0</v>
      </c>
      <c r="S1974" s="132" t="str">
        <f t="shared" si="521"/>
        <v/>
      </c>
      <c r="T1974" s="133" t="str">
        <f t="shared" si="522"/>
        <v/>
      </c>
      <c r="U1974" s="133" t="str">
        <f t="shared" si="523"/>
        <v/>
      </c>
      <c r="V1974" s="133" t="str">
        <f t="shared" si="524"/>
        <v/>
      </c>
      <c r="W1974" s="133" t="str">
        <f t="shared" si="525"/>
        <v/>
      </c>
      <c r="X1974" s="134" t="str">
        <f t="shared" si="526"/>
        <v/>
      </c>
      <c r="Y1974" s="133" t="str">
        <f t="shared" si="527"/>
        <v/>
      </c>
      <c r="Z1974" s="135" t="str">
        <f t="shared" si="528"/>
        <v/>
      </c>
      <c r="AA1974" s="113"/>
      <c r="AB1974" s="113"/>
      <c r="AC1974" s="113"/>
      <c r="AD1974" s="113"/>
      <c r="AE1974" s="138"/>
      <c r="AF1974" s="138"/>
      <c r="AG1974" s="138"/>
      <c r="AH1974" s="113"/>
      <c r="AI1974" s="253" t="s">
        <v>1453</v>
      </c>
      <c r="AJ1974" s="234" t="s">
        <v>731</v>
      </c>
      <c r="AK1974" s="235">
        <v>0.04</v>
      </c>
      <c r="AL1974" s="254">
        <v>0</v>
      </c>
      <c r="AM1974" s="113" t="s">
        <v>2622</v>
      </c>
    </row>
    <row r="1975" spans="1:39" ht="12.75">
      <c r="A1975" s="114" t="str">
        <f t="shared" si="529"/>
        <v/>
      </c>
      <c r="B1975" s="115"/>
      <c r="C1975" s="116"/>
      <c r="D1975" s="116"/>
      <c r="E1975" s="146"/>
      <c r="F1975" s="146"/>
      <c r="G1975" s="147"/>
      <c r="H1975" s="117"/>
      <c r="I1975" s="118" t="str">
        <f t="shared" si="513"/>
        <v/>
      </c>
      <c r="J1975" s="119"/>
      <c r="K1975" s="120">
        <v>1</v>
      </c>
      <c r="L1975" s="121">
        <f t="shared" si="518"/>
        <v>0</v>
      </c>
      <c r="M1975" s="122" t="str">
        <f t="shared" si="514"/>
        <v/>
      </c>
      <c r="N1975" s="123" t="str">
        <f t="shared" si="515"/>
        <v/>
      </c>
      <c r="O1975" s="124" t="str">
        <f t="shared" si="519"/>
        <v/>
      </c>
      <c r="P1975" s="125" t="e">
        <f t="shared" si="516"/>
        <v>#N/A</v>
      </c>
      <c r="Q1975" s="126">
        <f t="shared" si="517"/>
        <v>0</v>
      </c>
      <c r="R1975" s="127">
        <f t="shared" si="520"/>
        <v>0</v>
      </c>
      <c r="S1975" s="132" t="str">
        <f t="shared" si="521"/>
        <v/>
      </c>
      <c r="T1975" s="133" t="str">
        <f t="shared" si="522"/>
        <v/>
      </c>
      <c r="U1975" s="133" t="str">
        <f t="shared" si="523"/>
        <v/>
      </c>
      <c r="V1975" s="133" t="str">
        <f t="shared" si="524"/>
        <v/>
      </c>
      <c r="W1975" s="133" t="str">
        <f t="shared" si="525"/>
        <v/>
      </c>
      <c r="X1975" s="134" t="str">
        <f t="shared" si="526"/>
        <v/>
      </c>
      <c r="Y1975" s="133" t="str">
        <f t="shared" si="527"/>
        <v/>
      </c>
      <c r="Z1975" s="135" t="str">
        <f t="shared" si="528"/>
        <v/>
      </c>
      <c r="AA1975" s="113"/>
      <c r="AB1975" s="113"/>
      <c r="AC1975" s="113"/>
      <c r="AD1975" s="113"/>
      <c r="AE1975" s="138"/>
      <c r="AF1975" s="138"/>
      <c r="AG1975" s="138"/>
      <c r="AH1975" s="113"/>
      <c r="AI1975" s="253" t="s">
        <v>1454</v>
      </c>
      <c r="AJ1975" s="234" t="s">
        <v>731</v>
      </c>
      <c r="AK1975" s="235">
        <v>0.04</v>
      </c>
      <c r="AL1975" s="254">
        <v>0</v>
      </c>
      <c r="AM1975" s="113" t="s">
        <v>2622</v>
      </c>
    </row>
    <row r="1976" spans="1:39" ht="12.75">
      <c r="A1976" s="114" t="str">
        <f t="shared" si="529"/>
        <v/>
      </c>
      <c r="B1976" s="115"/>
      <c r="C1976" s="116"/>
      <c r="D1976" s="116"/>
      <c r="E1976" s="146"/>
      <c r="F1976" s="146"/>
      <c r="G1976" s="147"/>
      <c r="H1976" s="117"/>
      <c r="I1976" s="118" t="str">
        <f t="shared" si="513"/>
        <v/>
      </c>
      <c r="J1976" s="119"/>
      <c r="K1976" s="120">
        <v>1</v>
      </c>
      <c r="L1976" s="121">
        <f t="shared" si="518"/>
        <v>0</v>
      </c>
      <c r="M1976" s="122" t="str">
        <f t="shared" si="514"/>
        <v/>
      </c>
      <c r="N1976" s="123" t="str">
        <f t="shared" si="515"/>
        <v/>
      </c>
      <c r="O1976" s="124" t="str">
        <f t="shared" si="519"/>
        <v/>
      </c>
      <c r="P1976" s="125" t="e">
        <f t="shared" si="516"/>
        <v>#N/A</v>
      </c>
      <c r="Q1976" s="126">
        <f t="shared" si="517"/>
        <v>0</v>
      </c>
      <c r="R1976" s="127">
        <f t="shared" si="520"/>
        <v>0</v>
      </c>
      <c r="S1976" s="132" t="str">
        <f t="shared" si="521"/>
        <v/>
      </c>
      <c r="T1976" s="133" t="str">
        <f t="shared" si="522"/>
        <v/>
      </c>
      <c r="U1976" s="133" t="str">
        <f t="shared" si="523"/>
        <v/>
      </c>
      <c r="V1976" s="133" t="str">
        <f t="shared" si="524"/>
        <v/>
      </c>
      <c r="W1976" s="133" t="str">
        <f t="shared" si="525"/>
        <v/>
      </c>
      <c r="X1976" s="134" t="str">
        <f t="shared" si="526"/>
        <v/>
      </c>
      <c r="Y1976" s="133" t="str">
        <f t="shared" si="527"/>
        <v/>
      </c>
      <c r="Z1976" s="135" t="str">
        <f t="shared" si="528"/>
        <v/>
      </c>
      <c r="AA1976" s="113"/>
      <c r="AB1976" s="113"/>
      <c r="AC1976" s="113"/>
      <c r="AD1976" s="113"/>
      <c r="AE1976" s="138"/>
      <c r="AF1976" s="138"/>
      <c r="AG1976" s="138"/>
      <c r="AH1976" s="113"/>
      <c r="AI1976" s="253" t="s">
        <v>1455</v>
      </c>
      <c r="AJ1976" s="234" t="s">
        <v>731</v>
      </c>
      <c r="AK1976" s="235">
        <v>0.04</v>
      </c>
      <c r="AL1976" s="254">
        <v>0</v>
      </c>
      <c r="AM1976" s="113" t="s">
        <v>2622</v>
      </c>
    </row>
    <row r="1977" spans="1:39" ht="12.75">
      <c r="A1977" s="114" t="str">
        <f t="shared" si="529"/>
        <v/>
      </c>
      <c r="B1977" s="115"/>
      <c r="C1977" s="116"/>
      <c r="D1977" s="116"/>
      <c r="E1977" s="146"/>
      <c r="F1977" s="146"/>
      <c r="G1977" s="147"/>
      <c r="H1977" s="117"/>
      <c r="I1977" s="118" t="str">
        <f t="shared" si="513"/>
        <v/>
      </c>
      <c r="J1977" s="119"/>
      <c r="K1977" s="120">
        <v>1</v>
      </c>
      <c r="L1977" s="121">
        <f t="shared" si="518"/>
        <v>0</v>
      </c>
      <c r="M1977" s="122" t="str">
        <f t="shared" si="514"/>
        <v/>
      </c>
      <c r="N1977" s="123" t="str">
        <f t="shared" si="515"/>
        <v/>
      </c>
      <c r="O1977" s="124" t="str">
        <f t="shared" si="519"/>
        <v/>
      </c>
      <c r="P1977" s="125" t="e">
        <f t="shared" si="516"/>
        <v>#N/A</v>
      </c>
      <c r="Q1977" s="126">
        <f t="shared" si="517"/>
        <v>0</v>
      </c>
      <c r="R1977" s="127">
        <f t="shared" si="520"/>
        <v>0</v>
      </c>
      <c r="S1977" s="132" t="str">
        <f t="shared" si="521"/>
        <v/>
      </c>
      <c r="T1977" s="133" t="str">
        <f t="shared" si="522"/>
        <v/>
      </c>
      <c r="U1977" s="133" t="str">
        <f t="shared" si="523"/>
        <v/>
      </c>
      <c r="V1977" s="133" t="str">
        <f t="shared" si="524"/>
        <v/>
      </c>
      <c r="W1977" s="133" t="str">
        <f t="shared" si="525"/>
        <v/>
      </c>
      <c r="X1977" s="134" t="str">
        <f t="shared" si="526"/>
        <v/>
      </c>
      <c r="Y1977" s="133" t="str">
        <f t="shared" si="527"/>
        <v/>
      </c>
      <c r="Z1977" s="135" t="str">
        <f t="shared" si="528"/>
        <v/>
      </c>
      <c r="AA1977" s="113"/>
      <c r="AB1977" s="113"/>
      <c r="AC1977" s="113"/>
      <c r="AD1977" s="113"/>
      <c r="AE1977" s="138"/>
      <c r="AF1977" s="138"/>
      <c r="AG1977" s="138"/>
      <c r="AH1977" s="113"/>
      <c r="AI1977" s="253" t="s">
        <v>1456</v>
      </c>
      <c r="AJ1977" s="234" t="s">
        <v>731</v>
      </c>
      <c r="AK1977" s="235">
        <v>0.04</v>
      </c>
      <c r="AL1977" s="254">
        <v>0</v>
      </c>
      <c r="AM1977" s="113" t="s">
        <v>2622</v>
      </c>
    </row>
    <row r="1978" spans="1:39" ht="12.75">
      <c r="A1978" s="114" t="str">
        <f t="shared" si="529"/>
        <v/>
      </c>
      <c r="B1978" s="115"/>
      <c r="C1978" s="116"/>
      <c r="D1978" s="116"/>
      <c r="E1978" s="146"/>
      <c r="F1978" s="146"/>
      <c r="G1978" s="147"/>
      <c r="H1978" s="117"/>
      <c r="I1978" s="118" t="str">
        <f t="shared" si="513"/>
        <v/>
      </c>
      <c r="J1978" s="119"/>
      <c r="K1978" s="120">
        <v>1</v>
      </c>
      <c r="L1978" s="121">
        <f t="shared" si="518"/>
        <v>0</v>
      </c>
      <c r="M1978" s="122" t="str">
        <f t="shared" si="514"/>
        <v/>
      </c>
      <c r="N1978" s="123" t="str">
        <f t="shared" si="515"/>
        <v/>
      </c>
      <c r="O1978" s="124" t="str">
        <f t="shared" si="519"/>
        <v/>
      </c>
      <c r="P1978" s="125" t="e">
        <f t="shared" si="516"/>
        <v>#N/A</v>
      </c>
      <c r="Q1978" s="126">
        <f t="shared" si="517"/>
        <v>0</v>
      </c>
      <c r="R1978" s="127">
        <f t="shared" si="520"/>
        <v>0</v>
      </c>
      <c r="S1978" s="132" t="str">
        <f t="shared" si="521"/>
        <v/>
      </c>
      <c r="T1978" s="133" t="str">
        <f t="shared" si="522"/>
        <v/>
      </c>
      <c r="U1978" s="133" t="str">
        <f t="shared" si="523"/>
        <v/>
      </c>
      <c r="V1978" s="133" t="str">
        <f t="shared" si="524"/>
        <v/>
      </c>
      <c r="W1978" s="133" t="str">
        <f t="shared" si="525"/>
        <v/>
      </c>
      <c r="X1978" s="134" t="str">
        <f t="shared" si="526"/>
        <v/>
      </c>
      <c r="Y1978" s="133" t="str">
        <f t="shared" si="527"/>
        <v/>
      </c>
      <c r="Z1978" s="135" t="str">
        <f t="shared" si="528"/>
        <v/>
      </c>
      <c r="AA1978" s="113"/>
      <c r="AB1978" s="113"/>
      <c r="AC1978" s="113"/>
      <c r="AD1978" s="113"/>
      <c r="AE1978" s="138"/>
      <c r="AF1978" s="138"/>
      <c r="AG1978" s="138"/>
      <c r="AH1978" s="113"/>
      <c r="AI1978" s="253" t="s">
        <v>1457</v>
      </c>
      <c r="AJ1978" s="234" t="s">
        <v>731</v>
      </c>
      <c r="AK1978" s="235">
        <v>0.04</v>
      </c>
      <c r="AL1978" s="254">
        <v>0</v>
      </c>
      <c r="AM1978" s="113" t="s">
        <v>2622</v>
      </c>
    </row>
    <row r="1979" spans="1:39" ht="12.75">
      <c r="A1979" s="114" t="str">
        <f t="shared" si="529"/>
        <v/>
      </c>
      <c r="B1979" s="115"/>
      <c r="C1979" s="116"/>
      <c r="D1979" s="116"/>
      <c r="E1979" s="146"/>
      <c r="F1979" s="146"/>
      <c r="G1979" s="147"/>
      <c r="H1979" s="117"/>
      <c r="I1979" s="118" t="str">
        <f t="shared" si="513"/>
        <v/>
      </c>
      <c r="J1979" s="119"/>
      <c r="K1979" s="120">
        <v>1</v>
      </c>
      <c r="L1979" s="121">
        <f t="shared" si="518"/>
        <v>0</v>
      </c>
      <c r="M1979" s="122" t="str">
        <f t="shared" si="514"/>
        <v/>
      </c>
      <c r="N1979" s="123" t="str">
        <f t="shared" si="515"/>
        <v/>
      </c>
      <c r="O1979" s="124" t="str">
        <f t="shared" si="519"/>
        <v/>
      </c>
      <c r="P1979" s="125" t="e">
        <f t="shared" si="516"/>
        <v>#N/A</v>
      </c>
      <c r="Q1979" s="126">
        <f t="shared" si="517"/>
        <v>0</v>
      </c>
      <c r="R1979" s="127">
        <f t="shared" si="520"/>
        <v>0</v>
      </c>
      <c r="S1979" s="132" t="str">
        <f t="shared" si="521"/>
        <v/>
      </c>
      <c r="T1979" s="133" t="str">
        <f t="shared" si="522"/>
        <v/>
      </c>
      <c r="U1979" s="133" t="str">
        <f t="shared" si="523"/>
        <v/>
      </c>
      <c r="V1979" s="133" t="str">
        <f t="shared" si="524"/>
        <v/>
      </c>
      <c r="W1979" s="133" t="str">
        <f t="shared" si="525"/>
        <v/>
      </c>
      <c r="X1979" s="134" t="str">
        <f t="shared" si="526"/>
        <v/>
      </c>
      <c r="Y1979" s="133" t="str">
        <f t="shared" si="527"/>
        <v/>
      </c>
      <c r="Z1979" s="135" t="str">
        <f t="shared" si="528"/>
        <v/>
      </c>
      <c r="AA1979" s="113"/>
      <c r="AB1979" s="113"/>
      <c r="AC1979" s="113"/>
      <c r="AD1979" s="113"/>
      <c r="AE1979" s="138"/>
      <c r="AF1979" s="138"/>
      <c r="AG1979" s="138"/>
      <c r="AH1979" s="113"/>
      <c r="AI1979" s="253" t="s">
        <v>1458</v>
      </c>
      <c r="AJ1979" s="234" t="s">
        <v>731</v>
      </c>
      <c r="AK1979" s="235">
        <v>0.04</v>
      </c>
      <c r="AL1979" s="254">
        <v>0</v>
      </c>
      <c r="AM1979" s="113" t="s">
        <v>2622</v>
      </c>
    </row>
    <row r="1980" spans="1:39" ht="12.75">
      <c r="A1980" s="114" t="str">
        <f t="shared" si="529"/>
        <v/>
      </c>
      <c r="B1980" s="115"/>
      <c r="C1980" s="116"/>
      <c r="D1980" s="116"/>
      <c r="E1980" s="146"/>
      <c r="F1980" s="146"/>
      <c r="G1980" s="147"/>
      <c r="H1980" s="117"/>
      <c r="I1980" s="118" t="str">
        <f t="shared" si="513"/>
        <v/>
      </c>
      <c r="J1980" s="119"/>
      <c r="K1980" s="120">
        <v>1</v>
      </c>
      <c r="L1980" s="121">
        <f t="shared" si="518"/>
        <v>0</v>
      </c>
      <c r="M1980" s="122" t="str">
        <f t="shared" si="514"/>
        <v/>
      </c>
      <c r="N1980" s="123" t="str">
        <f t="shared" si="515"/>
        <v/>
      </c>
      <c r="O1980" s="124" t="str">
        <f t="shared" si="519"/>
        <v/>
      </c>
      <c r="P1980" s="125" t="e">
        <f t="shared" si="516"/>
        <v>#N/A</v>
      </c>
      <c r="Q1980" s="126">
        <f t="shared" si="517"/>
        <v>0</v>
      </c>
      <c r="R1980" s="127">
        <f t="shared" si="520"/>
        <v>0</v>
      </c>
      <c r="S1980" s="132" t="str">
        <f t="shared" si="521"/>
        <v/>
      </c>
      <c r="T1980" s="133" t="str">
        <f t="shared" si="522"/>
        <v/>
      </c>
      <c r="U1980" s="133" t="str">
        <f t="shared" si="523"/>
        <v/>
      </c>
      <c r="V1980" s="133" t="str">
        <f t="shared" si="524"/>
        <v/>
      </c>
      <c r="W1980" s="133" t="str">
        <f t="shared" si="525"/>
        <v/>
      </c>
      <c r="X1980" s="134" t="str">
        <f t="shared" si="526"/>
        <v/>
      </c>
      <c r="Y1980" s="133" t="str">
        <f t="shared" si="527"/>
        <v/>
      </c>
      <c r="Z1980" s="135" t="str">
        <f t="shared" si="528"/>
        <v/>
      </c>
      <c r="AA1980" s="113"/>
      <c r="AB1980" s="113"/>
      <c r="AC1980" s="113"/>
      <c r="AD1980" s="113"/>
      <c r="AE1980" s="138"/>
      <c r="AF1980" s="138"/>
      <c r="AG1980" s="138"/>
      <c r="AH1980" s="113"/>
      <c r="AI1980" s="253" t="s">
        <v>1459</v>
      </c>
      <c r="AJ1980" s="234" t="s">
        <v>731</v>
      </c>
      <c r="AK1980" s="235">
        <v>0.04</v>
      </c>
      <c r="AL1980" s="254">
        <v>0</v>
      </c>
      <c r="AM1980" s="113" t="s">
        <v>2622</v>
      </c>
    </row>
    <row r="1981" spans="1:39" ht="12.75">
      <c r="A1981" s="114" t="str">
        <f t="shared" si="529"/>
        <v/>
      </c>
      <c r="B1981" s="115"/>
      <c r="C1981" s="116"/>
      <c r="D1981" s="116"/>
      <c r="E1981" s="146"/>
      <c r="F1981" s="146"/>
      <c r="G1981" s="147"/>
      <c r="H1981" s="117"/>
      <c r="I1981" s="118" t="str">
        <f t="shared" si="513"/>
        <v/>
      </c>
      <c r="J1981" s="119"/>
      <c r="K1981" s="120">
        <v>1</v>
      </c>
      <c r="L1981" s="121">
        <f t="shared" si="518"/>
        <v>0</v>
      </c>
      <c r="M1981" s="122" t="str">
        <f t="shared" si="514"/>
        <v/>
      </c>
      <c r="N1981" s="123" t="str">
        <f t="shared" si="515"/>
        <v/>
      </c>
      <c r="O1981" s="124" t="str">
        <f t="shared" si="519"/>
        <v/>
      </c>
      <c r="P1981" s="125" t="e">
        <f t="shared" si="516"/>
        <v>#N/A</v>
      </c>
      <c r="Q1981" s="126">
        <f t="shared" si="517"/>
        <v>0</v>
      </c>
      <c r="R1981" s="127">
        <f t="shared" si="520"/>
        <v>0</v>
      </c>
      <c r="S1981" s="132" t="str">
        <f t="shared" si="521"/>
        <v/>
      </c>
      <c r="T1981" s="133" t="str">
        <f t="shared" si="522"/>
        <v/>
      </c>
      <c r="U1981" s="133" t="str">
        <f t="shared" si="523"/>
        <v/>
      </c>
      <c r="V1981" s="133" t="str">
        <f t="shared" si="524"/>
        <v/>
      </c>
      <c r="W1981" s="133" t="str">
        <f t="shared" si="525"/>
        <v/>
      </c>
      <c r="X1981" s="134" t="str">
        <f t="shared" si="526"/>
        <v/>
      </c>
      <c r="Y1981" s="133" t="str">
        <f t="shared" si="527"/>
        <v/>
      </c>
      <c r="Z1981" s="135" t="str">
        <f t="shared" si="528"/>
        <v/>
      </c>
      <c r="AA1981" s="113"/>
      <c r="AB1981" s="113"/>
      <c r="AC1981" s="113"/>
      <c r="AD1981" s="113"/>
      <c r="AE1981" s="138"/>
      <c r="AF1981" s="138"/>
      <c r="AG1981" s="138"/>
      <c r="AH1981" s="113"/>
      <c r="AI1981" s="253" t="s">
        <v>1460</v>
      </c>
      <c r="AJ1981" s="234" t="s">
        <v>731</v>
      </c>
      <c r="AK1981" s="235">
        <v>0.04</v>
      </c>
      <c r="AL1981" s="254">
        <v>0</v>
      </c>
      <c r="AM1981" s="113" t="s">
        <v>2622</v>
      </c>
    </row>
    <row r="1982" spans="1:39" ht="12.75">
      <c r="A1982" s="114" t="str">
        <f t="shared" si="529"/>
        <v/>
      </c>
      <c r="B1982" s="115"/>
      <c r="C1982" s="116"/>
      <c r="D1982" s="116"/>
      <c r="E1982" s="146"/>
      <c r="F1982" s="146"/>
      <c r="G1982" s="147"/>
      <c r="H1982" s="117"/>
      <c r="I1982" s="118" t="str">
        <f t="shared" si="513"/>
        <v/>
      </c>
      <c r="J1982" s="119"/>
      <c r="K1982" s="120">
        <v>1</v>
      </c>
      <c r="L1982" s="121">
        <f t="shared" si="518"/>
        <v>0</v>
      </c>
      <c r="M1982" s="122" t="str">
        <f t="shared" si="514"/>
        <v/>
      </c>
      <c r="N1982" s="123" t="str">
        <f t="shared" si="515"/>
        <v/>
      </c>
      <c r="O1982" s="124" t="str">
        <f t="shared" si="519"/>
        <v/>
      </c>
      <c r="P1982" s="125" t="e">
        <f t="shared" si="516"/>
        <v>#N/A</v>
      </c>
      <c r="Q1982" s="126">
        <f t="shared" si="517"/>
        <v>0</v>
      </c>
      <c r="R1982" s="127">
        <f t="shared" si="520"/>
        <v>0</v>
      </c>
      <c r="S1982" s="132" t="str">
        <f t="shared" si="521"/>
        <v/>
      </c>
      <c r="T1982" s="133" t="str">
        <f t="shared" si="522"/>
        <v/>
      </c>
      <c r="U1982" s="133" t="str">
        <f t="shared" si="523"/>
        <v/>
      </c>
      <c r="V1982" s="133" t="str">
        <f t="shared" si="524"/>
        <v/>
      </c>
      <c r="W1982" s="133" t="str">
        <f t="shared" si="525"/>
        <v/>
      </c>
      <c r="X1982" s="134" t="str">
        <f t="shared" si="526"/>
        <v/>
      </c>
      <c r="Y1982" s="133" t="str">
        <f t="shared" si="527"/>
        <v/>
      </c>
      <c r="Z1982" s="135" t="str">
        <f t="shared" si="528"/>
        <v/>
      </c>
      <c r="AA1982" s="113"/>
      <c r="AB1982" s="113"/>
      <c r="AC1982" s="113"/>
      <c r="AD1982" s="113"/>
      <c r="AE1982" s="138"/>
      <c r="AF1982" s="138"/>
      <c r="AG1982" s="138"/>
      <c r="AH1982" s="113"/>
      <c r="AI1982" s="253" t="s">
        <v>1461</v>
      </c>
      <c r="AJ1982" s="234" t="s">
        <v>731</v>
      </c>
      <c r="AK1982" s="235">
        <v>0.04</v>
      </c>
      <c r="AL1982" s="254">
        <v>0</v>
      </c>
      <c r="AM1982" s="113" t="s">
        <v>2622</v>
      </c>
    </row>
    <row r="1983" spans="1:39" ht="12.75">
      <c r="A1983" s="114" t="str">
        <f t="shared" si="529"/>
        <v/>
      </c>
      <c r="B1983" s="115"/>
      <c r="C1983" s="116"/>
      <c r="D1983" s="116"/>
      <c r="E1983" s="146"/>
      <c r="F1983" s="146"/>
      <c r="G1983" s="147"/>
      <c r="H1983" s="117"/>
      <c r="I1983" s="118" t="str">
        <f t="shared" si="513"/>
        <v/>
      </c>
      <c r="J1983" s="119"/>
      <c r="K1983" s="120">
        <v>1</v>
      </c>
      <c r="L1983" s="121">
        <f t="shared" si="518"/>
        <v>0</v>
      </c>
      <c r="M1983" s="122" t="str">
        <f t="shared" si="514"/>
        <v/>
      </c>
      <c r="N1983" s="123" t="str">
        <f t="shared" si="515"/>
        <v/>
      </c>
      <c r="O1983" s="124" t="str">
        <f t="shared" si="519"/>
        <v/>
      </c>
      <c r="P1983" s="125" t="e">
        <f t="shared" si="516"/>
        <v>#N/A</v>
      </c>
      <c r="Q1983" s="126">
        <f t="shared" si="517"/>
        <v>0</v>
      </c>
      <c r="R1983" s="127">
        <f t="shared" si="520"/>
        <v>0</v>
      </c>
      <c r="S1983" s="132" t="str">
        <f t="shared" si="521"/>
        <v/>
      </c>
      <c r="T1983" s="133" t="str">
        <f t="shared" si="522"/>
        <v/>
      </c>
      <c r="U1983" s="133" t="str">
        <f t="shared" si="523"/>
        <v/>
      </c>
      <c r="V1983" s="133" t="str">
        <f t="shared" si="524"/>
        <v/>
      </c>
      <c r="W1983" s="133" t="str">
        <f t="shared" si="525"/>
        <v/>
      </c>
      <c r="X1983" s="134" t="str">
        <f t="shared" si="526"/>
        <v/>
      </c>
      <c r="Y1983" s="133" t="str">
        <f t="shared" si="527"/>
        <v/>
      </c>
      <c r="Z1983" s="135" t="str">
        <f t="shared" si="528"/>
        <v/>
      </c>
      <c r="AA1983" s="113"/>
      <c r="AB1983" s="113"/>
      <c r="AC1983" s="113"/>
      <c r="AD1983" s="113"/>
      <c r="AE1983" s="138"/>
      <c r="AF1983" s="138"/>
      <c r="AG1983" s="138"/>
      <c r="AH1983" s="113"/>
      <c r="AI1983" s="253" t="s">
        <v>1462</v>
      </c>
      <c r="AJ1983" s="234" t="s">
        <v>731</v>
      </c>
      <c r="AK1983" s="235">
        <v>0.04</v>
      </c>
      <c r="AL1983" s="254">
        <v>0</v>
      </c>
      <c r="AM1983" s="113" t="s">
        <v>2622</v>
      </c>
    </row>
    <row r="1984" spans="1:39" ht="12.75">
      <c r="A1984" s="114" t="str">
        <f t="shared" si="529"/>
        <v/>
      </c>
      <c r="B1984" s="115"/>
      <c r="C1984" s="116"/>
      <c r="D1984" s="116"/>
      <c r="E1984" s="146"/>
      <c r="F1984" s="146"/>
      <c r="G1984" s="147"/>
      <c r="H1984" s="117"/>
      <c r="I1984" s="118" t="str">
        <f t="shared" si="513"/>
        <v/>
      </c>
      <c r="J1984" s="119"/>
      <c r="K1984" s="120">
        <v>1</v>
      </c>
      <c r="L1984" s="121">
        <f t="shared" si="518"/>
        <v>0</v>
      </c>
      <c r="M1984" s="122" t="str">
        <f t="shared" si="514"/>
        <v/>
      </c>
      <c r="N1984" s="123" t="str">
        <f t="shared" si="515"/>
        <v/>
      </c>
      <c r="O1984" s="124" t="str">
        <f t="shared" si="519"/>
        <v/>
      </c>
      <c r="P1984" s="125" t="e">
        <f t="shared" si="516"/>
        <v>#N/A</v>
      </c>
      <c r="Q1984" s="126">
        <f t="shared" si="517"/>
        <v>0</v>
      </c>
      <c r="R1984" s="127">
        <f t="shared" si="520"/>
        <v>0</v>
      </c>
      <c r="S1984" s="132" t="str">
        <f t="shared" si="521"/>
        <v/>
      </c>
      <c r="T1984" s="133" t="str">
        <f t="shared" si="522"/>
        <v/>
      </c>
      <c r="U1984" s="133" t="str">
        <f t="shared" si="523"/>
        <v/>
      </c>
      <c r="V1984" s="133" t="str">
        <f t="shared" si="524"/>
        <v/>
      </c>
      <c r="W1984" s="133" t="str">
        <f t="shared" si="525"/>
        <v/>
      </c>
      <c r="X1984" s="134" t="str">
        <f t="shared" si="526"/>
        <v/>
      </c>
      <c r="Y1984" s="133" t="str">
        <f t="shared" si="527"/>
        <v/>
      </c>
      <c r="Z1984" s="135" t="str">
        <f t="shared" si="528"/>
        <v/>
      </c>
      <c r="AA1984" s="113"/>
      <c r="AB1984" s="113"/>
      <c r="AC1984" s="113"/>
      <c r="AD1984" s="113"/>
      <c r="AE1984" s="138"/>
      <c r="AF1984" s="138"/>
      <c r="AG1984" s="138"/>
      <c r="AH1984" s="113"/>
      <c r="AI1984" s="253" t="s">
        <v>1463</v>
      </c>
      <c r="AJ1984" s="234" t="s">
        <v>731</v>
      </c>
      <c r="AK1984" s="235">
        <v>0.04</v>
      </c>
      <c r="AL1984" s="254">
        <v>0</v>
      </c>
      <c r="AM1984" s="113" t="s">
        <v>2622</v>
      </c>
    </row>
    <row r="1985" spans="1:39" ht="12.75">
      <c r="A1985" s="114" t="str">
        <f t="shared" si="529"/>
        <v/>
      </c>
      <c r="B1985" s="115"/>
      <c r="C1985" s="116"/>
      <c r="D1985" s="116"/>
      <c r="E1985" s="146"/>
      <c r="F1985" s="146"/>
      <c r="G1985" s="147"/>
      <c r="H1985" s="117"/>
      <c r="I1985" s="118" t="str">
        <f t="shared" si="513"/>
        <v/>
      </c>
      <c r="J1985" s="119"/>
      <c r="K1985" s="120">
        <v>1</v>
      </c>
      <c r="L1985" s="121">
        <f t="shared" si="518"/>
        <v>0</v>
      </c>
      <c r="M1985" s="122" t="str">
        <f t="shared" si="514"/>
        <v/>
      </c>
      <c r="N1985" s="123" t="str">
        <f t="shared" si="515"/>
        <v/>
      </c>
      <c r="O1985" s="124" t="str">
        <f t="shared" si="519"/>
        <v/>
      </c>
      <c r="P1985" s="125" t="e">
        <f t="shared" si="516"/>
        <v>#N/A</v>
      </c>
      <c r="Q1985" s="126">
        <f t="shared" si="517"/>
        <v>0</v>
      </c>
      <c r="R1985" s="127">
        <f t="shared" si="520"/>
        <v>0</v>
      </c>
      <c r="S1985" s="132" t="str">
        <f t="shared" si="521"/>
        <v/>
      </c>
      <c r="T1985" s="133" t="str">
        <f t="shared" si="522"/>
        <v/>
      </c>
      <c r="U1985" s="133" t="str">
        <f t="shared" si="523"/>
        <v/>
      </c>
      <c r="V1985" s="133" t="str">
        <f t="shared" si="524"/>
        <v/>
      </c>
      <c r="W1985" s="133" t="str">
        <f t="shared" si="525"/>
        <v/>
      </c>
      <c r="X1985" s="134" t="str">
        <f t="shared" si="526"/>
        <v/>
      </c>
      <c r="Y1985" s="133" t="str">
        <f t="shared" si="527"/>
        <v/>
      </c>
      <c r="Z1985" s="135" t="str">
        <f t="shared" si="528"/>
        <v/>
      </c>
      <c r="AA1985" s="113"/>
      <c r="AB1985" s="113"/>
      <c r="AC1985" s="113"/>
      <c r="AD1985" s="113"/>
      <c r="AE1985" s="138"/>
      <c r="AF1985" s="138"/>
      <c r="AG1985" s="138"/>
      <c r="AH1985" s="113"/>
      <c r="AI1985" s="253" t="s">
        <v>1464</v>
      </c>
      <c r="AJ1985" s="234" t="s">
        <v>731</v>
      </c>
      <c r="AK1985" s="235">
        <v>0.04</v>
      </c>
      <c r="AL1985" s="254">
        <v>0</v>
      </c>
      <c r="AM1985" s="113" t="s">
        <v>2622</v>
      </c>
    </row>
    <row r="1986" spans="1:39" ht="12.75">
      <c r="A1986" s="114" t="str">
        <f t="shared" si="529"/>
        <v/>
      </c>
      <c r="B1986" s="115"/>
      <c r="C1986" s="116"/>
      <c r="D1986" s="116"/>
      <c r="E1986" s="146"/>
      <c r="F1986" s="146"/>
      <c r="G1986" s="147"/>
      <c r="H1986" s="117"/>
      <c r="I1986" s="118" t="str">
        <f t="shared" si="513"/>
        <v/>
      </c>
      <c r="J1986" s="119"/>
      <c r="K1986" s="120">
        <v>1</v>
      </c>
      <c r="L1986" s="121">
        <f t="shared" si="518"/>
        <v>0</v>
      </c>
      <c r="M1986" s="122" t="str">
        <f t="shared" si="514"/>
        <v/>
      </c>
      <c r="N1986" s="123" t="str">
        <f t="shared" si="515"/>
        <v/>
      </c>
      <c r="O1986" s="124" t="str">
        <f t="shared" si="519"/>
        <v/>
      </c>
      <c r="P1986" s="125" t="e">
        <f t="shared" si="516"/>
        <v>#N/A</v>
      </c>
      <c r="Q1986" s="126">
        <f t="shared" si="517"/>
        <v>0</v>
      </c>
      <c r="R1986" s="127">
        <f t="shared" si="520"/>
        <v>0</v>
      </c>
      <c r="S1986" s="132" t="str">
        <f t="shared" si="521"/>
        <v/>
      </c>
      <c r="T1986" s="133" t="str">
        <f t="shared" si="522"/>
        <v/>
      </c>
      <c r="U1986" s="133" t="str">
        <f t="shared" si="523"/>
        <v/>
      </c>
      <c r="V1986" s="133" t="str">
        <f t="shared" si="524"/>
        <v/>
      </c>
      <c r="W1986" s="133" t="str">
        <f t="shared" si="525"/>
        <v/>
      </c>
      <c r="X1986" s="134" t="str">
        <f t="shared" si="526"/>
        <v/>
      </c>
      <c r="Y1986" s="133" t="str">
        <f t="shared" si="527"/>
        <v/>
      </c>
      <c r="Z1986" s="135" t="str">
        <f t="shared" si="528"/>
        <v/>
      </c>
      <c r="AA1986" s="113"/>
      <c r="AB1986" s="113"/>
      <c r="AC1986" s="113"/>
      <c r="AD1986" s="113"/>
      <c r="AE1986" s="138"/>
      <c r="AF1986" s="138"/>
      <c r="AG1986" s="138"/>
      <c r="AH1986" s="113"/>
      <c r="AI1986" s="253" t="s">
        <v>1465</v>
      </c>
      <c r="AJ1986" s="234" t="s">
        <v>731</v>
      </c>
      <c r="AK1986" s="235">
        <v>0.04</v>
      </c>
      <c r="AL1986" s="254">
        <v>0</v>
      </c>
      <c r="AM1986" s="113" t="s">
        <v>2622</v>
      </c>
    </row>
    <row r="1987" spans="1:39" ht="12.75">
      <c r="A1987" s="114" t="str">
        <f t="shared" si="529"/>
        <v/>
      </c>
      <c r="B1987" s="115"/>
      <c r="C1987" s="116"/>
      <c r="D1987" s="116"/>
      <c r="E1987" s="146"/>
      <c r="F1987" s="146"/>
      <c r="G1987" s="147"/>
      <c r="H1987" s="117"/>
      <c r="I1987" s="118" t="str">
        <f t="shared" si="513"/>
        <v/>
      </c>
      <c r="J1987" s="119"/>
      <c r="K1987" s="120">
        <v>1</v>
      </c>
      <c r="L1987" s="121">
        <f t="shared" si="518"/>
        <v>0</v>
      </c>
      <c r="M1987" s="122" t="str">
        <f t="shared" si="514"/>
        <v/>
      </c>
      <c r="N1987" s="123" t="str">
        <f t="shared" si="515"/>
        <v/>
      </c>
      <c r="O1987" s="124" t="str">
        <f t="shared" si="519"/>
        <v/>
      </c>
      <c r="P1987" s="125" t="e">
        <f t="shared" si="516"/>
        <v>#N/A</v>
      </c>
      <c r="Q1987" s="126">
        <f t="shared" si="517"/>
        <v>0</v>
      </c>
      <c r="R1987" s="127">
        <f t="shared" si="520"/>
        <v>0</v>
      </c>
      <c r="S1987" s="132" t="str">
        <f t="shared" si="521"/>
        <v/>
      </c>
      <c r="T1987" s="133" t="str">
        <f t="shared" si="522"/>
        <v/>
      </c>
      <c r="U1987" s="133" t="str">
        <f t="shared" si="523"/>
        <v/>
      </c>
      <c r="V1987" s="133" t="str">
        <f t="shared" si="524"/>
        <v/>
      </c>
      <c r="W1987" s="133" t="str">
        <f t="shared" si="525"/>
        <v/>
      </c>
      <c r="X1987" s="134" t="str">
        <f t="shared" si="526"/>
        <v/>
      </c>
      <c r="Y1987" s="133" t="str">
        <f t="shared" si="527"/>
        <v/>
      </c>
      <c r="Z1987" s="135" t="str">
        <f t="shared" si="528"/>
        <v/>
      </c>
      <c r="AA1987" s="113"/>
      <c r="AB1987" s="113"/>
      <c r="AC1987" s="113"/>
      <c r="AD1987" s="113"/>
      <c r="AE1987" s="138"/>
      <c r="AF1987" s="138"/>
      <c r="AG1987" s="138"/>
      <c r="AH1987" s="113"/>
      <c r="AI1987" s="253" t="s">
        <v>1466</v>
      </c>
      <c r="AJ1987" s="234" t="s">
        <v>731</v>
      </c>
      <c r="AK1987" s="235">
        <v>0.04</v>
      </c>
      <c r="AL1987" s="254">
        <v>0</v>
      </c>
      <c r="AM1987" s="113" t="s">
        <v>2622</v>
      </c>
    </row>
    <row r="1988" spans="1:39" ht="12.75">
      <c r="A1988" s="114" t="str">
        <f t="shared" si="529"/>
        <v/>
      </c>
      <c r="B1988" s="115"/>
      <c r="C1988" s="116"/>
      <c r="D1988" s="116"/>
      <c r="E1988" s="146"/>
      <c r="F1988" s="146"/>
      <c r="G1988" s="147"/>
      <c r="H1988" s="117"/>
      <c r="I1988" s="118" t="str">
        <f t="shared" si="513"/>
        <v/>
      </c>
      <c r="J1988" s="119"/>
      <c r="K1988" s="120">
        <v>1</v>
      </c>
      <c r="L1988" s="121">
        <f t="shared" si="518"/>
        <v>0</v>
      </c>
      <c r="M1988" s="122" t="str">
        <f t="shared" si="514"/>
        <v/>
      </c>
      <c r="N1988" s="123" t="str">
        <f t="shared" si="515"/>
        <v/>
      </c>
      <c r="O1988" s="124" t="str">
        <f t="shared" si="519"/>
        <v/>
      </c>
      <c r="P1988" s="125" t="e">
        <f t="shared" si="516"/>
        <v>#N/A</v>
      </c>
      <c r="Q1988" s="126">
        <f t="shared" si="517"/>
        <v>0</v>
      </c>
      <c r="R1988" s="127">
        <f t="shared" si="520"/>
        <v>0</v>
      </c>
      <c r="S1988" s="132" t="str">
        <f t="shared" si="521"/>
        <v/>
      </c>
      <c r="T1988" s="133" t="str">
        <f t="shared" si="522"/>
        <v/>
      </c>
      <c r="U1988" s="133" t="str">
        <f t="shared" si="523"/>
        <v/>
      </c>
      <c r="V1988" s="133" t="str">
        <f t="shared" si="524"/>
        <v/>
      </c>
      <c r="W1988" s="133" t="str">
        <f t="shared" si="525"/>
        <v/>
      </c>
      <c r="X1988" s="134" t="str">
        <f t="shared" si="526"/>
        <v/>
      </c>
      <c r="Y1988" s="133" t="str">
        <f t="shared" si="527"/>
        <v/>
      </c>
      <c r="Z1988" s="135" t="str">
        <f t="shared" si="528"/>
        <v/>
      </c>
      <c r="AA1988" s="113"/>
      <c r="AB1988" s="113"/>
      <c r="AC1988" s="113"/>
      <c r="AD1988" s="113"/>
      <c r="AE1988" s="138"/>
      <c r="AF1988" s="138"/>
      <c r="AG1988" s="138"/>
      <c r="AH1988" s="113"/>
      <c r="AI1988" s="253" t="s">
        <v>5293</v>
      </c>
      <c r="AJ1988" s="234" t="s">
        <v>731</v>
      </c>
      <c r="AK1988" s="235">
        <v>0.04</v>
      </c>
      <c r="AL1988" s="254">
        <v>0</v>
      </c>
      <c r="AM1988" s="113" t="s">
        <v>2622</v>
      </c>
    </row>
    <row r="1989" spans="1:39" ht="12.75">
      <c r="A1989" s="114" t="str">
        <f t="shared" si="529"/>
        <v/>
      </c>
      <c r="B1989" s="115"/>
      <c r="C1989" s="116"/>
      <c r="D1989" s="116"/>
      <c r="E1989" s="146"/>
      <c r="F1989" s="146"/>
      <c r="G1989" s="147"/>
      <c r="H1989" s="117"/>
      <c r="I1989" s="118" t="str">
        <f t="shared" si="513"/>
        <v/>
      </c>
      <c r="J1989" s="119"/>
      <c r="K1989" s="120">
        <v>1</v>
      </c>
      <c r="L1989" s="121">
        <f t="shared" si="518"/>
        <v>0</v>
      </c>
      <c r="M1989" s="122" t="str">
        <f t="shared" si="514"/>
        <v/>
      </c>
      <c r="N1989" s="123" t="str">
        <f t="shared" si="515"/>
        <v/>
      </c>
      <c r="O1989" s="124" t="str">
        <f t="shared" si="519"/>
        <v/>
      </c>
      <c r="P1989" s="125" t="e">
        <f t="shared" si="516"/>
        <v>#N/A</v>
      </c>
      <c r="Q1989" s="126">
        <f t="shared" si="517"/>
        <v>0</v>
      </c>
      <c r="R1989" s="127">
        <f t="shared" si="520"/>
        <v>0</v>
      </c>
      <c r="S1989" s="132" t="str">
        <f t="shared" si="521"/>
        <v/>
      </c>
      <c r="T1989" s="133" t="str">
        <f t="shared" si="522"/>
        <v/>
      </c>
      <c r="U1989" s="133" t="str">
        <f t="shared" si="523"/>
        <v/>
      </c>
      <c r="V1989" s="133" t="str">
        <f t="shared" si="524"/>
        <v/>
      </c>
      <c r="W1989" s="133" t="str">
        <f t="shared" si="525"/>
        <v/>
      </c>
      <c r="X1989" s="134" t="str">
        <f t="shared" si="526"/>
        <v/>
      </c>
      <c r="Y1989" s="133" t="str">
        <f t="shared" si="527"/>
        <v/>
      </c>
      <c r="Z1989" s="135" t="str">
        <f t="shared" si="528"/>
        <v/>
      </c>
      <c r="AA1989" s="113"/>
      <c r="AB1989" s="113"/>
      <c r="AC1989" s="113"/>
      <c r="AD1989" s="113"/>
      <c r="AE1989" s="138"/>
      <c r="AF1989" s="138"/>
      <c r="AG1989" s="138"/>
      <c r="AH1989" s="113"/>
      <c r="AI1989" s="253" t="s">
        <v>5294</v>
      </c>
      <c r="AJ1989" s="234" t="s">
        <v>731</v>
      </c>
      <c r="AK1989" s="235">
        <v>0.04</v>
      </c>
      <c r="AL1989" s="254">
        <v>0</v>
      </c>
      <c r="AM1989" s="113" t="s">
        <v>2622</v>
      </c>
    </row>
    <row r="1990" spans="1:39" ht="12.75">
      <c r="A1990" s="114" t="str">
        <f t="shared" si="529"/>
        <v/>
      </c>
      <c r="B1990" s="115"/>
      <c r="C1990" s="116"/>
      <c r="D1990" s="116"/>
      <c r="E1990" s="146"/>
      <c r="F1990" s="146"/>
      <c r="G1990" s="147"/>
      <c r="H1990" s="117"/>
      <c r="I1990" s="118" t="str">
        <f t="shared" si="513"/>
        <v/>
      </c>
      <c r="J1990" s="119"/>
      <c r="K1990" s="120">
        <v>1</v>
      </c>
      <c r="L1990" s="121">
        <f t="shared" si="518"/>
        <v>0</v>
      </c>
      <c r="M1990" s="122" t="str">
        <f t="shared" si="514"/>
        <v/>
      </c>
      <c r="N1990" s="123" t="str">
        <f t="shared" si="515"/>
        <v/>
      </c>
      <c r="O1990" s="124" t="str">
        <f t="shared" si="519"/>
        <v/>
      </c>
      <c r="P1990" s="125" t="e">
        <f t="shared" si="516"/>
        <v>#N/A</v>
      </c>
      <c r="Q1990" s="126">
        <f t="shared" si="517"/>
        <v>0</v>
      </c>
      <c r="R1990" s="127">
        <f t="shared" si="520"/>
        <v>0</v>
      </c>
      <c r="S1990" s="132" t="str">
        <f t="shared" si="521"/>
        <v/>
      </c>
      <c r="T1990" s="133" t="str">
        <f t="shared" si="522"/>
        <v/>
      </c>
      <c r="U1990" s="133" t="str">
        <f t="shared" si="523"/>
        <v/>
      </c>
      <c r="V1990" s="133" t="str">
        <f t="shared" si="524"/>
        <v/>
      </c>
      <c r="W1990" s="133" t="str">
        <f t="shared" si="525"/>
        <v/>
      </c>
      <c r="X1990" s="134" t="str">
        <f t="shared" si="526"/>
        <v/>
      </c>
      <c r="Y1990" s="133" t="str">
        <f t="shared" si="527"/>
        <v/>
      </c>
      <c r="Z1990" s="135" t="str">
        <f t="shared" si="528"/>
        <v/>
      </c>
      <c r="AA1990" s="113"/>
      <c r="AB1990" s="113"/>
      <c r="AC1990" s="113"/>
      <c r="AD1990" s="113"/>
      <c r="AE1990" s="138"/>
      <c r="AF1990" s="138"/>
      <c r="AG1990" s="138"/>
      <c r="AH1990" s="113"/>
      <c r="AI1990" s="253" t="s">
        <v>1467</v>
      </c>
      <c r="AJ1990" s="234" t="s">
        <v>731</v>
      </c>
      <c r="AK1990" s="235">
        <v>0.04</v>
      </c>
      <c r="AL1990" s="254">
        <v>0</v>
      </c>
      <c r="AM1990" s="113" t="s">
        <v>2622</v>
      </c>
    </row>
    <row r="1991" spans="1:39" ht="12.75">
      <c r="A1991" s="114" t="str">
        <f t="shared" si="529"/>
        <v/>
      </c>
      <c r="B1991" s="115"/>
      <c r="C1991" s="116"/>
      <c r="D1991" s="116"/>
      <c r="E1991" s="146"/>
      <c r="F1991" s="146"/>
      <c r="G1991" s="147"/>
      <c r="H1991" s="117"/>
      <c r="I1991" s="118" t="str">
        <f t="shared" si="513"/>
        <v/>
      </c>
      <c r="J1991" s="119"/>
      <c r="K1991" s="120">
        <v>1</v>
      </c>
      <c r="L1991" s="121">
        <f t="shared" si="518"/>
        <v>0</v>
      </c>
      <c r="M1991" s="122" t="str">
        <f t="shared" si="514"/>
        <v/>
      </c>
      <c r="N1991" s="123" t="str">
        <f t="shared" si="515"/>
        <v/>
      </c>
      <c r="O1991" s="124" t="str">
        <f t="shared" si="519"/>
        <v/>
      </c>
      <c r="P1991" s="125" t="e">
        <f t="shared" si="516"/>
        <v>#N/A</v>
      </c>
      <c r="Q1991" s="126">
        <f t="shared" si="517"/>
        <v>0</v>
      </c>
      <c r="R1991" s="127">
        <f t="shared" si="520"/>
        <v>0</v>
      </c>
      <c r="S1991" s="132" t="str">
        <f t="shared" si="521"/>
        <v/>
      </c>
      <c r="T1991" s="133" t="str">
        <f t="shared" si="522"/>
        <v/>
      </c>
      <c r="U1991" s="133" t="str">
        <f t="shared" si="523"/>
        <v/>
      </c>
      <c r="V1991" s="133" t="str">
        <f t="shared" si="524"/>
        <v/>
      </c>
      <c r="W1991" s="133" t="str">
        <f t="shared" si="525"/>
        <v/>
      </c>
      <c r="X1991" s="134" t="str">
        <f t="shared" si="526"/>
        <v/>
      </c>
      <c r="Y1991" s="133" t="str">
        <f t="shared" si="527"/>
        <v/>
      </c>
      <c r="Z1991" s="135" t="str">
        <f t="shared" si="528"/>
        <v/>
      </c>
      <c r="AA1991" s="113"/>
      <c r="AB1991" s="113"/>
      <c r="AC1991" s="113"/>
      <c r="AD1991" s="113"/>
      <c r="AE1991" s="138"/>
      <c r="AF1991" s="138"/>
      <c r="AG1991" s="138"/>
      <c r="AH1991" s="113"/>
      <c r="AI1991" s="253" t="s">
        <v>5295</v>
      </c>
      <c r="AJ1991" s="234" t="s">
        <v>731</v>
      </c>
      <c r="AK1991" s="235">
        <v>0.04</v>
      </c>
      <c r="AL1991" s="254">
        <v>0</v>
      </c>
      <c r="AM1991" s="113" t="s">
        <v>2622</v>
      </c>
    </row>
    <row r="1992" spans="1:39" ht="12.75">
      <c r="A1992" s="114" t="str">
        <f t="shared" si="529"/>
        <v/>
      </c>
      <c r="B1992" s="115"/>
      <c r="C1992" s="116"/>
      <c r="D1992" s="116"/>
      <c r="E1992" s="146"/>
      <c r="F1992" s="146"/>
      <c r="G1992" s="147"/>
      <c r="H1992" s="117"/>
      <c r="I1992" s="118" t="str">
        <f t="shared" si="513"/>
        <v/>
      </c>
      <c r="J1992" s="119"/>
      <c r="K1992" s="120">
        <v>1</v>
      </c>
      <c r="L1992" s="121">
        <f t="shared" si="518"/>
        <v>0</v>
      </c>
      <c r="M1992" s="122" t="str">
        <f t="shared" si="514"/>
        <v/>
      </c>
      <c r="N1992" s="123" t="str">
        <f t="shared" si="515"/>
        <v/>
      </c>
      <c r="O1992" s="124" t="str">
        <f t="shared" si="519"/>
        <v/>
      </c>
      <c r="P1992" s="125" t="e">
        <f t="shared" si="516"/>
        <v>#N/A</v>
      </c>
      <c r="Q1992" s="126">
        <f t="shared" si="517"/>
        <v>0</v>
      </c>
      <c r="R1992" s="127">
        <f t="shared" si="520"/>
        <v>0</v>
      </c>
      <c r="S1992" s="132" t="str">
        <f t="shared" si="521"/>
        <v/>
      </c>
      <c r="T1992" s="133" t="str">
        <f t="shared" si="522"/>
        <v/>
      </c>
      <c r="U1992" s="133" t="str">
        <f t="shared" si="523"/>
        <v/>
      </c>
      <c r="V1992" s="133" t="str">
        <f t="shared" si="524"/>
        <v/>
      </c>
      <c r="W1992" s="133" t="str">
        <f t="shared" si="525"/>
        <v/>
      </c>
      <c r="X1992" s="134" t="str">
        <f t="shared" si="526"/>
        <v/>
      </c>
      <c r="Y1992" s="133" t="str">
        <f t="shared" si="527"/>
        <v/>
      </c>
      <c r="Z1992" s="135" t="str">
        <f t="shared" si="528"/>
        <v/>
      </c>
      <c r="AA1992" s="113"/>
      <c r="AB1992" s="113"/>
      <c r="AC1992" s="113"/>
      <c r="AD1992" s="113"/>
      <c r="AE1992" s="138"/>
      <c r="AF1992" s="138"/>
      <c r="AG1992" s="138"/>
      <c r="AH1992" s="113"/>
      <c r="AI1992" s="253" t="s">
        <v>5296</v>
      </c>
      <c r="AJ1992" s="234" t="s">
        <v>731</v>
      </c>
      <c r="AK1992" s="235">
        <v>0.04</v>
      </c>
      <c r="AL1992" s="254">
        <v>0</v>
      </c>
      <c r="AM1992" s="113" t="s">
        <v>2622</v>
      </c>
    </row>
    <row r="1993" spans="1:39" ht="12.75">
      <c r="A1993" s="114" t="str">
        <f t="shared" si="529"/>
        <v/>
      </c>
      <c r="B1993" s="115"/>
      <c r="C1993" s="116"/>
      <c r="D1993" s="116"/>
      <c r="E1993" s="146"/>
      <c r="F1993" s="146"/>
      <c r="G1993" s="147"/>
      <c r="H1993" s="117"/>
      <c r="I1993" s="118" t="str">
        <f t="shared" si="513"/>
        <v/>
      </c>
      <c r="J1993" s="119"/>
      <c r="K1993" s="120">
        <v>1</v>
      </c>
      <c r="L1993" s="121">
        <f t="shared" si="518"/>
        <v>0</v>
      </c>
      <c r="M1993" s="122" t="str">
        <f t="shared" si="514"/>
        <v/>
      </c>
      <c r="N1993" s="123" t="str">
        <f t="shared" si="515"/>
        <v/>
      </c>
      <c r="O1993" s="124" t="str">
        <f t="shared" si="519"/>
        <v/>
      </c>
      <c r="P1993" s="125" t="e">
        <f t="shared" si="516"/>
        <v>#N/A</v>
      </c>
      <c r="Q1993" s="126">
        <f t="shared" si="517"/>
        <v>0</v>
      </c>
      <c r="R1993" s="127">
        <f t="shared" si="520"/>
        <v>0</v>
      </c>
      <c r="S1993" s="132" t="str">
        <f t="shared" si="521"/>
        <v/>
      </c>
      <c r="T1993" s="133" t="str">
        <f t="shared" si="522"/>
        <v/>
      </c>
      <c r="U1993" s="133" t="str">
        <f t="shared" si="523"/>
        <v/>
      </c>
      <c r="V1993" s="133" t="str">
        <f t="shared" si="524"/>
        <v/>
      </c>
      <c r="W1993" s="133" t="str">
        <f t="shared" si="525"/>
        <v/>
      </c>
      <c r="X1993" s="134" t="str">
        <f t="shared" si="526"/>
        <v/>
      </c>
      <c r="Y1993" s="133" t="str">
        <f t="shared" si="527"/>
        <v/>
      </c>
      <c r="Z1993" s="135" t="str">
        <f t="shared" si="528"/>
        <v/>
      </c>
      <c r="AA1993" s="113"/>
      <c r="AB1993" s="113"/>
      <c r="AC1993" s="113"/>
      <c r="AD1993" s="113"/>
      <c r="AE1993" s="138"/>
      <c r="AF1993" s="138"/>
      <c r="AG1993" s="138"/>
      <c r="AH1993" s="113"/>
      <c r="AI1993" s="253" t="s">
        <v>1468</v>
      </c>
      <c r="AJ1993" s="234" t="s">
        <v>731</v>
      </c>
      <c r="AK1993" s="235">
        <v>0.04</v>
      </c>
      <c r="AL1993" s="254">
        <v>0</v>
      </c>
      <c r="AM1993" s="113" t="s">
        <v>2622</v>
      </c>
    </row>
    <row r="1994" spans="1:39" ht="12.75">
      <c r="A1994" s="114" t="str">
        <f t="shared" si="529"/>
        <v/>
      </c>
      <c r="B1994" s="115"/>
      <c r="C1994" s="116"/>
      <c r="D1994" s="116"/>
      <c r="E1994" s="146"/>
      <c r="F1994" s="146"/>
      <c r="G1994" s="147"/>
      <c r="H1994" s="117"/>
      <c r="I1994" s="118" t="str">
        <f t="shared" si="513"/>
        <v/>
      </c>
      <c r="J1994" s="119"/>
      <c r="K1994" s="120">
        <v>1</v>
      </c>
      <c r="L1994" s="121">
        <f t="shared" si="518"/>
        <v>0</v>
      </c>
      <c r="M1994" s="122" t="str">
        <f t="shared" si="514"/>
        <v/>
      </c>
      <c r="N1994" s="123" t="str">
        <f t="shared" si="515"/>
        <v/>
      </c>
      <c r="O1994" s="124" t="str">
        <f t="shared" si="519"/>
        <v/>
      </c>
      <c r="P1994" s="125" t="e">
        <f t="shared" si="516"/>
        <v>#N/A</v>
      </c>
      <c r="Q1994" s="126">
        <f t="shared" si="517"/>
        <v>0</v>
      </c>
      <c r="R1994" s="127">
        <f t="shared" si="520"/>
        <v>0</v>
      </c>
      <c r="S1994" s="132" t="str">
        <f t="shared" si="521"/>
        <v/>
      </c>
      <c r="T1994" s="133" t="str">
        <f t="shared" si="522"/>
        <v/>
      </c>
      <c r="U1994" s="133" t="str">
        <f t="shared" si="523"/>
        <v/>
      </c>
      <c r="V1994" s="133" t="str">
        <f t="shared" si="524"/>
        <v/>
      </c>
      <c r="W1994" s="133" t="str">
        <f t="shared" si="525"/>
        <v/>
      </c>
      <c r="X1994" s="134" t="str">
        <f t="shared" si="526"/>
        <v/>
      </c>
      <c r="Y1994" s="133" t="str">
        <f t="shared" si="527"/>
        <v/>
      </c>
      <c r="Z1994" s="135" t="str">
        <f t="shared" si="528"/>
        <v/>
      </c>
      <c r="AA1994" s="113"/>
      <c r="AB1994" s="113"/>
      <c r="AC1994" s="113"/>
      <c r="AD1994" s="113"/>
      <c r="AE1994" s="138"/>
      <c r="AF1994" s="138"/>
      <c r="AG1994" s="138"/>
      <c r="AH1994" s="113"/>
      <c r="AI1994" s="253" t="s">
        <v>1469</v>
      </c>
      <c r="AJ1994" s="234" t="s">
        <v>731</v>
      </c>
      <c r="AK1994" s="235">
        <v>0.04</v>
      </c>
      <c r="AL1994" s="254">
        <v>0</v>
      </c>
      <c r="AM1994" s="113" t="s">
        <v>2622</v>
      </c>
    </row>
    <row r="1995" spans="1:39" ht="12.75">
      <c r="A1995" s="114" t="str">
        <f t="shared" si="529"/>
        <v/>
      </c>
      <c r="B1995" s="115"/>
      <c r="C1995" s="116"/>
      <c r="D1995" s="116"/>
      <c r="E1995" s="146"/>
      <c r="F1995" s="146"/>
      <c r="G1995" s="147"/>
      <c r="H1995" s="117"/>
      <c r="I1995" s="118" t="str">
        <f t="shared" si="513"/>
        <v/>
      </c>
      <c r="J1995" s="119"/>
      <c r="K1995" s="120">
        <v>1</v>
      </c>
      <c r="L1995" s="121">
        <f t="shared" si="518"/>
        <v>0</v>
      </c>
      <c r="M1995" s="122" t="str">
        <f t="shared" si="514"/>
        <v/>
      </c>
      <c r="N1995" s="123" t="str">
        <f t="shared" si="515"/>
        <v/>
      </c>
      <c r="O1995" s="124" t="str">
        <f t="shared" si="519"/>
        <v/>
      </c>
      <c r="P1995" s="125" t="e">
        <f t="shared" si="516"/>
        <v>#N/A</v>
      </c>
      <c r="Q1995" s="126">
        <f t="shared" si="517"/>
        <v>0</v>
      </c>
      <c r="R1995" s="127">
        <f>IF(B1995="N",1,0)</f>
        <v>0</v>
      </c>
      <c r="S1995" s="132" t="str">
        <f t="shared" si="521"/>
        <v/>
      </c>
      <c r="T1995" s="133" t="str">
        <f t="shared" si="522"/>
        <v/>
      </c>
      <c r="U1995" s="133" t="str">
        <f t="shared" si="523"/>
        <v/>
      </c>
      <c r="V1995" s="133" t="str">
        <f t="shared" si="524"/>
        <v/>
      </c>
      <c r="W1995" s="133" t="str">
        <f t="shared" si="525"/>
        <v/>
      </c>
      <c r="X1995" s="134" t="str">
        <f t="shared" si="526"/>
        <v/>
      </c>
      <c r="Y1995" s="133" t="str">
        <f t="shared" si="527"/>
        <v/>
      </c>
      <c r="Z1995" s="135" t="str">
        <f t="shared" si="528"/>
        <v/>
      </c>
      <c r="AA1995" s="113"/>
      <c r="AB1995" s="113"/>
      <c r="AC1995" s="113"/>
      <c r="AD1995" s="113"/>
      <c r="AE1995" s="138"/>
      <c r="AF1995" s="138"/>
      <c r="AG1995" s="138"/>
      <c r="AH1995" s="113"/>
      <c r="AI1995" s="253" t="s">
        <v>1470</v>
      </c>
      <c r="AJ1995" s="234" t="s">
        <v>731</v>
      </c>
      <c r="AK1995" s="235">
        <v>0.25</v>
      </c>
      <c r="AL1995" s="254">
        <v>0</v>
      </c>
      <c r="AM1995" s="113" t="s">
        <v>2622</v>
      </c>
    </row>
    <row r="1996" spans="1:39" ht="12.75">
      <c r="A1996" s="114" t="str">
        <f t="shared" si="529"/>
        <v/>
      </c>
      <c r="B1996" s="115"/>
      <c r="C1996" s="116"/>
      <c r="D1996" s="116"/>
      <c r="E1996" s="146"/>
      <c r="F1996" s="146"/>
      <c r="G1996" s="147"/>
      <c r="H1996" s="117"/>
      <c r="I1996" s="118" t="str">
        <f t="shared" ref="I1996:I2059" si="530">IF(ISNA($P1996="TRUE"),"",VLOOKUP($G1996,$AI$14:$AL$5997,2,FALSE))</f>
        <v/>
      </c>
      <c r="J1996" s="119"/>
      <c r="K1996" s="120">
        <v>1</v>
      </c>
      <c r="L1996" s="121">
        <f t="shared" si="518"/>
        <v>0</v>
      </c>
      <c r="M1996" s="122" t="str">
        <f t="shared" ref="M1996:M2059" si="531">IF(ISNA($P1996="TRUE"),"",VLOOKUP($G1996,$AI$14:$AL$5997,3,FALSE))</f>
        <v/>
      </c>
      <c r="N1996" s="123" t="str">
        <f t="shared" ref="N1996:N2059" si="532">IF(ISNA($P1996="TRUE"),"",VLOOKUP($G1996,$AI$14:$AL$5997,4,FALSE))</f>
        <v/>
      </c>
      <c r="O1996" s="124" t="str">
        <f t="shared" si="519"/>
        <v/>
      </c>
      <c r="P1996" s="125" t="e">
        <f t="shared" ref="P1996:P2059" si="533">VLOOKUP(G1996,$AI$14:$AM$5998,5,FALSE)</f>
        <v>#N/A</v>
      </c>
      <c r="S1996" s="132" t="str">
        <f t="shared" si="521"/>
        <v/>
      </c>
      <c r="T1996" s="133" t="str">
        <f t="shared" si="522"/>
        <v/>
      </c>
      <c r="U1996" s="133" t="str">
        <f t="shared" si="523"/>
        <v/>
      </c>
      <c r="V1996" s="133" t="str">
        <f t="shared" si="524"/>
        <v/>
      </c>
      <c r="W1996" s="133" t="str">
        <f t="shared" si="525"/>
        <v/>
      </c>
      <c r="X1996" s="134" t="str">
        <f t="shared" si="526"/>
        <v/>
      </c>
      <c r="Y1996" s="133" t="str">
        <f t="shared" si="527"/>
        <v/>
      </c>
      <c r="Z1996" s="135" t="str">
        <f t="shared" si="528"/>
        <v/>
      </c>
      <c r="AA1996" s="113"/>
      <c r="AB1996" s="113"/>
      <c r="AC1996" s="113"/>
      <c r="AD1996" s="113"/>
      <c r="AE1996" s="99"/>
      <c r="AF1996" s="99"/>
      <c r="AG1996" s="99"/>
      <c r="AH1996" s="113"/>
      <c r="AI1996" s="253" t="s">
        <v>1471</v>
      </c>
      <c r="AJ1996" s="234" t="s">
        <v>731</v>
      </c>
      <c r="AK1996" s="235">
        <v>0.25</v>
      </c>
      <c r="AL1996" s="254">
        <v>0</v>
      </c>
      <c r="AM1996" s="113" t="s">
        <v>2622</v>
      </c>
    </row>
    <row r="1997" spans="1:39" ht="12.75">
      <c r="A1997" s="114" t="str">
        <f t="shared" si="529"/>
        <v/>
      </c>
      <c r="B1997" s="115"/>
      <c r="C1997" s="116"/>
      <c r="D1997" s="116"/>
      <c r="E1997" s="146"/>
      <c r="F1997" s="146"/>
      <c r="G1997" s="147"/>
      <c r="H1997" s="117"/>
      <c r="I1997" s="118" t="str">
        <f t="shared" si="530"/>
        <v/>
      </c>
      <c r="J1997" s="119"/>
      <c r="K1997" s="120">
        <v>1</v>
      </c>
      <c r="L1997" s="121">
        <f t="shared" ref="L1997:L2060" si="534">IF(ISNUMBER(J1997),+J1997*$J$6*K1997,0)</f>
        <v>0</v>
      </c>
      <c r="M1997" s="122" t="str">
        <f t="shared" si="531"/>
        <v/>
      </c>
      <c r="N1997" s="123" t="str">
        <f t="shared" si="532"/>
        <v/>
      </c>
      <c r="O1997" s="124" t="str">
        <f t="shared" ref="O1997:O2060" si="535">IF(ISNA(P1997="TRUE"),"",ROUND((L1997*M1997+Q1997)*R1997,2))</f>
        <v/>
      </c>
      <c r="P1997" s="125" t="e">
        <f t="shared" si="533"/>
        <v>#N/A</v>
      </c>
      <c r="S1997" s="132" t="str">
        <f t="shared" ref="S1997:S2060" si="536">IF(ISNA(P1997)=FALSE,IF(ISNA(VLOOKUP(B1997,AA$14:AA$31,1,FALSE))=TRUE,"X",""),"")</f>
        <v/>
      </c>
      <c r="T1997" s="133" t="str">
        <f t="shared" ref="T1997:T2060" si="537">IF(ISNA(P1997)=FALSE,IF(ISNA(VLOOKUP(C1997,$AE$14:$AE$240,1,FALSE)=TRUE),"X",""),"")</f>
        <v/>
      </c>
      <c r="U1997" s="133" t="str">
        <f t="shared" ref="U1997:U2060" si="538">IF(ISNA(P1997)=FALSE,IF(ISNA(VLOOKUP(D1997,$AE$14:$AE$240,1,FALSE)=TRUE),"X",""),"")</f>
        <v/>
      </c>
      <c r="V1997" s="133" t="str">
        <f t="shared" ref="V1997:V2060" si="539">IF(ISNA(P1997)=FALSE,IF(ISTEXT(E1997)=FALSE,"X",""),"")</f>
        <v/>
      </c>
      <c r="W1997" s="133" t="str">
        <f t="shared" ref="W1997:W2060" si="540">IF(ISNA(P1997)=FALSE,IF(ISTEXT(F1997)=FALSE,"X",""),"")</f>
        <v/>
      </c>
      <c r="X1997" s="134" t="str">
        <f t="shared" ref="X1997:X2060" si="541">IF(ISNUMBER(J1997)=TRUE,IF(ISNA(VLOOKUP(G1997,AI$14:AI$5997,1,FALSE)=TRUE),"X",""),"")</f>
        <v/>
      </c>
      <c r="Y1997" s="133" t="str">
        <f t="shared" ref="Y1997:Y2060" si="542">IF(ISNA(P1997)=FALSE,IF(I1997="..",IF(LEN(H1997)&gt;0,"X",""),IF(H1997&lt;0.00001,"X","")),"")</f>
        <v/>
      </c>
      <c r="Z1997" s="135" t="str">
        <f t="shared" ref="Z1997:Z2060" si="543">IF(ISNA(P1997)=TRUE,"",IF(L1997&gt;=0.0001,"","X"))</f>
        <v/>
      </c>
      <c r="AA1997" s="113"/>
      <c r="AB1997" s="113"/>
      <c r="AC1997" s="113"/>
      <c r="AD1997" s="113"/>
      <c r="AE1997" s="99"/>
      <c r="AF1997" s="99"/>
      <c r="AG1997" s="99"/>
      <c r="AH1997" s="113"/>
      <c r="AI1997" s="253" t="s">
        <v>1472</v>
      </c>
      <c r="AJ1997" s="234" t="s">
        <v>731</v>
      </c>
      <c r="AK1997" s="235">
        <v>0.25</v>
      </c>
      <c r="AL1997" s="254">
        <v>0</v>
      </c>
      <c r="AM1997" s="113" t="s">
        <v>2622</v>
      </c>
    </row>
    <row r="1998" spans="1:39" ht="12.75">
      <c r="A1998" s="114" t="str">
        <f t="shared" ref="A1998:A2061" si="544">IF(ISNA($P1998)=TRUE,"",A1997+1)</f>
        <v/>
      </c>
      <c r="B1998" s="115"/>
      <c r="C1998" s="116"/>
      <c r="D1998" s="116"/>
      <c r="E1998" s="146"/>
      <c r="F1998" s="146"/>
      <c r="G1998" s="147"/>
      <c r="H1998" s="117"/>
      <c r="I1998" s="118" t="str">
        <f t="shared" si="530"/>
        <v/>
      </c>
      <c r="J1998" s="119"/>
      <c r="K1998" s="120">
        <v>1</v>
      </c>
      <c r="L1998" s="121">
        <f t="shared" si="534"/>
        <v>0</v>
      </c>
      <c r="M1998" s="122" t="str">
        <f t="shared" si="531"/>
        <v/>
      </c>
      <c r="N1998" s="123" t="str">
        <f t="shared" si="532"/>
        <v/>
      </c>
      <c r="O1998" s="124" t="str">
        <f t="shared" si="535"/>
        <v/>
      </c>
      <c r="P1998" s="125" t="e">
        <f t="shared" si="533"/>
        <v>#N/A</v>
      </c>
      <c r="S1998" s="132" t="str">
        <f t="shared" si="536"/>
        <v/>
      </c>
      <c r="T1998" s="133" t="str">
        <f t="shared" si="537"/>
        <v/>
      </c>
      <c r="U1998" s="133" t="str">
        <f t="shared" si="538"/>
        <v/>
      </c>
      <c r="V1998" s="133" t="str">
        <f t="shared" si="539"/>
        <v/>
      </c>
      <c r="W1998" s="133" t="str">
        <f t="shared" si="540"/>
        <v/>
      </c>
      <c r="X1998" s="134" t="str">
        <f t="shared" si="541"/>
        <v/>
      </c>
      <c r="Y1998" s="133" t="str">
        <f t="shared" si="542"/>
        <v/>
      </c>
      <c r="Z1998" s="135" t="str">
        <f t="shared" si="543"/>
        <v/>
      </c>
      <c r="AA1998" s="113"/>
      <c r="AB1998" s="113"/>
      <c r="AC1998" s="113"/>
      <c r="AD1998" s="113"/>
      <c r="AE1998" s="99"/>
      <c r="AF1998" s="99"/>
      <c r="AG1998" s="99"/>
      <c r="AH1998" s="113"/>
      <c r="AI1998" s="253" t="s">
        <v>1473</v>
      </c>
      <c r="AJ1998" s="234" t="s">
        <v>731</v>
      </c>
      <c r="AK1998" s="235">
        <v>0.25</v>
      </c>
      <c r="AL1998" s="254">
        <v>0</v>
      </c>
      <c r="AM1998" s="113" t="s">
        <v>2622</v>
      </c>
    </row>
    <row r="1999" spans="1:39" ht="12.75">
      <c r="A1999" s="114" t="str">
        <f t="shared" si="544"/>
        <v/>
      </c>
      <c r="B1999" s="115"/>
      <c r="C1999" s="116"/>
      <c r="D1999" s="116"/>
      <c r="E1999" s="146"/>
      <c r="F1999" s="146"/>
      <c r="G1999" s="147"/>
      <c r="H1999" s="117"/>
      <c r="I1999" s="118" t="str">
        <f t="shared" si="530"/>
        <v/>
      </c>
      <c r="J1999" s="119"/>
      <c r="K1999" s="120">
        <v>1</v>
      </c>
      <c r="L1999" s="121">
        <f t="shared" si="534"/>
        <v>0</v>
      </c>
      <c r="M1999" s="122" t="str">
        <f t="shared" si="531"/>
        <v/>
      </c>
      <c r="N1999" s="123" t="str">
        <f t="shared" si="532"/>
        <v/>
      </c>
      <c r="O1999" s="124" t="str">
        <f t="shared" si="535"/>
        <v/>
      </c>
      <c r="P1999" s="125" t="e">
        <f t="shared" si="533"/>
        <v>#N/A</v>
      </c>
      <c r="S1999" s="132" t="str">
        <f t="shared" si="536"/>
        <v/>
      </c>
      <c r="T1999" s="133" t="str">
        <f t="shared" si="537"/>
        <v/>
      </c>
      <c r="U1999" s="133" t="str">
        <f t="shared" si="538"/>
        <v/>
      </c>
      <c r="V1999" s="133" t="str">
        <f t="shared" si="539"/>
        <v/>
      </c>
      <c r="W1999" s="133" t="str">
        <f t="shared" si="540"/>
        <v/>
      </c>
      <c r="X1999" s="134" t="str">
        <f t="shared" si="541"/>
        <v/>
      </c>
      <c r="Y1999" s="133" t="str">
        <f t="shared" si="542"/>
        <v/>
      </c>
      <c r="Z1999" s="135" t="str">
        <f t="shared" si="543"/>
        <v/>
      </c>
      <c r="AA1999" s="113"/>
      <c r="AB1999" s="113"/>
      <c r="AC1999" s="113"/>
      <c r="AD1999" s="113"/>
      <c r="AE1999" s="99"/>
      <c r="AF1999" s="99"/>
      <c r="AG1999" s="99"/>
      <c r="AH1999" s="113"/>
      <c r="AI1999" s="253" t="s">
        <v>1474</v>
      </c>
      <c r="AJ1999" s="234" t="s">
        <v>731</v>
      </c>
      <c r="AK1999" s="235">
        <v>0.25</v>
      </c>
      <c r="AL1999" s="254">
        <v>0</v>
      </c>
      <c r="AM1999" s="113" t="s">
        <v>2622</v>
      </c>
    </row>
    <row r="2000" spans="1:39" ht="12.75">
      <c r="A2000" s="114" t="str">
        <f t="shared" si="544"/>
        <v/>
      </c>
      <c r="B2000" s="115"/>
      <c r="C2000" s="116"/>
      <c r="D2000" s="116"/>
      <c r="E2000" s="146"/>
      <c r="F2000" s="146"/>
      <c r="G2000" s="147"/>
      <c r="H2000" s="117"/>
      <c r="I2000" s="118" t="str">
        <f t="shared" si="530"/>
        <v/>
      </c>
      <c r="J2000" s="119"/>
      <c r="K2000" s="120">
        <v>1</v>
      </c>
      <c r="L2000" s="121">
        <f t="shared" si="534"/>
        <v>0</v>
      </c>
      <c r="M2000" s="122" t="str">
        <f t="shared" si="531"/>
        <v/>
      </c>
      <c r="N2000" s="123" t="str">
        <f t="shared" si="532"/>
        <v/>
      </c>
      <c r="O2000" s="124" t="str">
        <f t="shared" si="535"/>
        <v/>
      </c>
      <c r="P2000" s="125" t="e">
        <f t="shared" si="533"/>
        <v>#N/A</v>
      </c>
      <c r="S2000" s="132" t="str">
        <f t="shared" si="536"/>
        <v/>
      </c>
      <c r="T2000" s="133" t="str">
        <f t="shared" si="537"/>
        <v/>
      </c>
      <c r="U2000" s="133" t="str">
        <f t="shared" si="538"/>
        <v/>
      </c>
      <c r="V2000" s="133" t="str">
        <f t="shared" si="539"/>
        <v/>
      </c>
      <c r="W2000" s="133" t="str">
        <f t="shared" si="540"/>
        <v/>
      </c>
      <c r="X2000" s="134" t="str">
        <f t="shared" si="541"/>
        <v/>
      </c>
      <c r="Y2000" s="133" t="str">
        <f t="shared" si="542"/>
        <v/>
      </c>
      <c r="Z2000" s="135" t="str">
        <f t="shared" si="543"/>
        <v/>
      </c>
      <c r="AA2000" s="113"/>
      <c r="AB2000" s="113"/>
      <c r="AC2000" s="113"/>
      <c r="AD2000" s="113"/>
      <c r="AE2000" s="99"/>
      <c r="AF2000" s="99"/>
      <c r="AG2000" s="99"/>
      <c r="AH2000" s="113"/>
      <c r="AI2000" s="253" t="s">
        <v>1475</v>
      </c>
      <c r="AJ2000" s="234" t="s">
        <v>731</v>
      </c>
      <c r="AK2000" s="235">
        <v>0.25</v>
      </c>
      <c r="AL2000" s="254">
        <v>0</v>
      </c>
      <c r="AM2000" s="113" t="s">
        <v>2622</v>
      </c>
    </row>
    <row r="2001" spans="1:39" ht="12.75">
      <c r="A2001" s="114" t="str">
        <f t="shared" si="544"/>
        <v/>
      </c>
      <c r="B2001" s="115"/>
      <c r="C2001" s="116"/>
      <c r="D2001" s="116"/>
      <c r="E2001" s="146"/>
      <c r="F2001" s="146"/>
      <c r="G2001" s="147"/>
      <c r="H2001" s="117"/>
      <c r="I2001" s="118" t="str">
        <f t="shared" si="530"/>
        <v/>
      </c>
      <c r="J2001" s="119"/>
      <c r="K2001" s="120">
        <v>1</v>
      </c>
      <c r="L2001" s="121">
        <f t="shared" si="534"/>
        <v>0</v>
      </c>
      <c r="M2001" s="122" t="str">
        <f t="shared" si="531"/>
        <v/>
      </c>
      <c r="N2001" s="123" t="str">
        <f t="shared" si="532"/>
        <v/>
      </c>
      <c r="O2001" s="124" t="str">
        <f t="shared" si="535"/>
        <v/>
      </c>
      <c r="P2001" s="125" t="e">
        <f t="shared" si="533"/>
        <v>#N/A</v>
      </c>
      <c r="S2001" s="132" t="str">
        <f t="shared" si="536"/>
        <v/>
      </c>
      <c r="T2001" s="133" t="str">
        <f t="shared" si="537"/>
        <v/>
      </c>
      <c r="U2001" s="133" t="str">
        <f t="shared" si="538"/>
        <v/>
      </c>
      <c r="V2001" s="133" t="str">
        <f t="shared" si="539"/>
        <v/>
      </c>
      <c r="W2001" s="133" t="str">
        <f t="shared" si="540"/>
        <v/>
      </c>
      <c r="X2001" s="134" t="str">
        <f t="shared" si="541"/>
        <v/>
      </c>
      <c r="Y2001" s="133" t="str">
        <f t="shared" si="542"/>
        <v/>
      </c>
      <c r="Z2001" s="135" t="str">
        <f t="shared" si="543"/>
        <v/>
      </c>
      <c r="AA2001" s="113"/>
      <c r="AB2001" s="113"/>
      <c r="AC2001" s="113"/>
      <c r="AD2001" s="113"/>
      <c r="AE2001" s="99"/>
      <c r="AF2001" s="99"/>
      <c r="AG2001" s="99"/>
      <c r="AH2001" s="113"/>
      <c r="AI2001" s="253" t="s">
        <v>1476</v>
      </c>
      <c r="AJ2001" s="234" t="s">
        <v>731</v>
      </c>
      <c r="AK2001" s="235">
        <v>0.25</v>
      </c>
      <c r="AL2001" s="254">
        <v>0</v>
      </c>
      <c r="AM2001" s="113" t="s">
        <v>2622</v>
      </c>
    </row>
    <row r="2002" spans="1:39" ht="12.75">
      <c r="A2002" s="114" t="str">
        <f t="shared" si="544"/>
        <v/>
      </c>
      <c r="B2002" s="115"/>
      <c r="C2002" s="116"/>
      <c r="D2002" s="116"/>
      <c r="E2002" s="146"/>
      <c r="F2002" s="146"/>
      <c r="G2002" s="147"/>
      <c r="H2002" s="117"/>
      <c r="I2002" s="118" t="str">
        <f t="shared" si="530"/>
        <v/>
      </c>
      <c r="J2002" s="119"/>
      <c r="K2002" s="120">
        <v>1</v>
      </c>
      <c r="L2002" s="121">
        <f t="shared" si="534"/>
        <v>0</v>
      </c>
      <c r="M2002" s="122" t="str">
        <f t="shared" si="531"/>
        <v/>
      </c>
      <c r="N2002" s="123" t="str">
        <f t="shared" si="532"/>
        <v/>
      </c>
      <c r="O2002" s="124" t="str">
        <f t="shared" si="535"/>
        <v/>
      </c>
      <c r="P2002" s="125" t="e">
        <f t="shared" si="533"/>
        <v>#N/A</v>
      </c>
      <c r="S2002" s="132" t="str">
        <f t="shared" si="536"/>
        <v/>
      </c>
      <c r="T2002" s="133" t="str">
        <f t="shared" si="537"/>
        <v/>
      </c>
      <c r="U2002" s="133" t="str">
        <f t="shared" si="538"/>
        <v/>
      </c>
      <c r="V2002" s="133" t="str">
        <f t="shared" si="539"/>
        <v/>
      </c>
      <c r="W2002" s="133" t="str">
        <f t="shared" si="540"/>
        <v/>
      </c>
      <c r="X2002" s="134" t="str">
        <f t="shared" si="541"/>
        <v/>
      </c>
      <c r="Y2002" s="133" t="str">
        <f t="shared" si="542"/>
        <v/>
      </c>
      <c r="Z2002" s="135" t="str">
        <f t="shared" si="543"/>
        <v/>
      </c>
      <c r="AA2002" s="113"/>
      <c r="AB2002" s="113"/>
      <c r="AC2002" s="113"/>
      <c r="AD2002" s="113"/>
      <c r="AE2002" s="99"/>
      <c r="AF2002" s="99"/>
      <c r="AG2002" s="99"/>
      <c r="AH2002" s="113"/>
      <c r="AI2002" s="253" t="s">
        <v>1477</v>
      </c>
      <c r="AJ2002" s="234" t="s">
        <v>731</v>
      </c>
      <c r="AK2002" s="235">
        <v>0.25</v>
      </c>
      <c r="AL2002" s="254">
        <v>0</v>
      </c>
      <c r="AM2002" s="113" t="s">
        <v>2622</v>
      </c>
    </row>
    <row r="2003" spans="1:39" ht="12.75">
      <c r="A2003" s="114" t="str">
        <f t="shared" si="544"/>
        <v/>
      </c>
      <c r="B2003" s="115"/>
      <c r="C2003" s="116"/>
      <c r="D2003" s="116"/>
      <c r="E2003" s="146"/>
      <c r="F2003" s="146"/>
      <c r="G2003" s="147"/>
      <c r="H2003" s="117"/>
      <c r="I2003" s="118" t="str">
        <f t="shared" si="530"/>
        <v/>
      </c>
      <c r="J2003" s="119"/>
      <c r="K2003" s="120">
        <v>1</v>
      </c>
      <c r="L2003" s="121">
        <f t="shared" si="534"/>
        <v>0</v>
      </c>
      <c r="M2003" s="122" t="str">
        <f t="shared" si="531"/>
        <v/>
      </c>
      <c r="N2003" s="123" t="str">
        <f t="shared" si="532"/>
        <v/>
      </c>
      <c r="O2003" s="124" t="str">
        <f t="shared" si="535"/>
        <v/>
      </c>
      <c r="P2003" s="125" t="e">
        <f t="shared" si="533"/>
        <v>#N/A</v>
      </c>
      <c r="S2003" s="132" t="str">
        <f t="shared" si="536"/>
        <v/>
      </c>
      <c r="T2003" s="133" t="str">
        <f t="shared" si="537"/>
        <v/>
      </c>
      <c r="U2003" s="133" t="str">
        <f t="shared" si="538"/>
        <v/>
      </c>
      <c r="V2003" s="133" t="str">
        <f t="shared" si="539"/>
        <v/>
      </c>
      <c r="W2003" s="133" t="str">
        <f t="shared" si="540"/>
        <v/>
      </c>
      <c r="X2003" s="134" t="str">
        <f t="shared" si="541"/>
        <v/>
      </c>
      <c r="Y2003" s="133" t="str">
        <f t="shared" si="542"/>
        <v/>
      </c>
      <c r="Z2003" s="135" t="str">
        <f t="shared" si="543"/>
        <v/>
      </c>
      <c r="AA2003" s="113"/>
      <c r="AB2003" s="113"/>
      <c r="AC2003" s="113"/>
      <c r="AD2003" s="113"/>
      <c r="AE2003" s="99"/>
      <c r="AF2003" s="99"/>
      <c r="AG2003" s="99"/>
      <c r="AH2003" s="113"/>
      <c r="AI2003" s="253" t="s">
        <v>1478</v>
      </c>
      <c r="AJ2003" s="234" t="s">
        <v>731</v>
      </c>
      <c r="AK2003" s="235">
        <v>0.25</v>
      </c>
      <c r="AL2003" s="254">
        <v>0</v>
      </c>
      <c r="AM2003" s="113" t="s">
        <v>2622</v>
      </c>
    </row>
    <row r="2004" spans="1:39" ht="12.75">
      <c r="A2004" s="114" t="str">
        <f t="shared" si="544"/>
        <v/>
      </c>
      <c r="B2004" s="115"/>
      <c r="C2004" s="116"/>
      <c r="D2004" s="116"/>
      <c r="E2004" s="146"/>
      <c r="F2004" s="146"/>
      <c r="G2004" s="147"/>
      <c r="H2004" s="117"/>
      <c r="I2004" s="118" t="str">
        <f t="shared" si="530"/>
        <v/>
      </c>
      <c r="J2004" s="119"/>
      <c r="K2004" s="120">
        <v>1</v>
      </c>
      <c r="L2004" s="121">
        <f t="shared" si="534"/>
        <v>0</v>
      </c>
      <c r="M2004" s="122" t="str">
        <f t="shared" si="531"/>
        <v/>
      </c>
      <c r="N2004" s="123" t="str">
        <f t="shared" si="532"/>
        <v/>
      </c>
      <c r="O2004" s="124" t="str">
        <f t="shared" si="535"/>
        <v/>
      </c>
      <c r="P2004" s="125" t="e">
        <f t="shared" si="533"/>
        <v>#N/A</v>
      </c>
      <c r="S2004" s="132" t="str">
        <f t="shared" si="536"/>
        <v/>
      </c>
      <c r="T2004" s="133" t="str">
        <f t="shared" si="537"/>
        <v/>
      </c>
      <c r="U2004" s="133" t="str">
        <f t="shared" si="538"/>
        <v/>
      </c>
      <c r="V2004" s="133" t="str">
        <f t="shared" si="539"/>
        <v/>
      </c>
      <c r="W2004" s="133" t="str">
        <f t="shared" si="540"/>
        <v/>
      </c>
      <c r="X2004" s="134" t="str">
        <f t="shared" si="541"/>
        <v/>
      </c>
      <c r="Y2004" s="133" t="str">
        <f t="shared" si="542"/>
        <v/>
      </c>
      <c r="Z2004" s="135" t="str">
        <f t="shared" si="543"/>
        <v/>
      </c>
      <c r="AA2004" s="113"/>
      <c r="AB2004" s="113"/>
      <c r="AC2004" s="113"/>
      <c r="AD2004" s="113"/>
      <c r="AE2004" s="99"/>
      <c r="AF2004" s="99"/>
      <c r="AG2004" s="99"/>
      <c r="AH2004" s="113"/>
      <c r="AI2004" s="253" t="s">
        <v>5297</v>
      </c>
      <c r="AJ2004" s="234" t="s">
        <v>731</v>
      </c>
      <c r="AK2004" s="235">
        <v>0.25</v>
      </c>
      <c r="AL2004" s="254">
        <v>0</v>
      </c>
      <c r="AM2004" s="113" t="s">
        <v>2622</v>
      </c>
    </row>
    <row r="2005" spans="1:39" ht="12.75">
      <c r="A2005" s="114" t="str">
        <f t="shared" si="544"/>
        <v/>
      </c>
      <c r="B2005" s="115"/>
      <c r="C2005" s="116"/>
      <c r="D2005" s="116"/>
      <c r="E2005" s="146"/>
      <c r="F2005" s="146"/>
      <c r="G2005" s="147"/>
      <c r="H2005" s="117"/>
      <c r="I2005" s="118" t="str">
        <f t="shared" si="530"/>
        <v/>
      </c>
      <c r="J2005" s="119"/>
      <c r="K2005" s="120">
        <v>1</v>
      </c>
      <c r="L2005" s="121">
        <f t="shared" si="534"/>
        <v>0</v>
      </c>
      <c r="M2005" s="122" t="str">
        <f t="shared" si="531"/>
        <v/>
      </c>
      <c r="N2005" s="123" t="str">
        <f t="shared" si="532"/>
        <v/>
      </c>
      <c r="O2005" s="124" t="str">
        <f t="shared" si="535"/>
        <v/>
      </c>
      <c r="P2005" s="125" t="e">
        <f t="shared" si="533"/>
        <v>#N/A</v>
      </c>
      <c r="S2005" s="132" t="str">
        <f t="shared" si="536"/>
        <v/>
      </c>
      <c r="T2005" s="133" t="str">
        <f t="shared" si="537"/>
        <v/>
      </c>
      <c r="U2005" s="133" t="str">
        <f t="shared" si="538"/>
        <v/>
      </c>
      <c r="V2005" s="133" t="str">
        <f t="shared" si="539"/>
        <v/>
      </c>
      <c r="W2005" s="133" t="str">
        <f t="shared" si="540"/>
        <v/>
      </c>
      <c r="X2005" s="134" t="str">
        <f t="shared" si="541"/>
        <v/>
      </c>
      <c r="Y2005" s="133" t="str">
        <f t="shared" si="542"/>
        <v/>
      </c>
      <c r="Z2005" s="135" t="str">
        <f t="shared" si="543"/>
        <v/>
      </c>
      <c r="AA2005" s="113"/>
      <c r="AB2005" s="113"/>
      <c r="AC2005" s="113"/>
      <c r="AD2005" s="113"/>
      <c r="AE2005" s="99"/>
      <c r="AF2005" s="99"/>
      <c r="AG2005" s="99"/>
      <c r="AH2005" s="113"/>
      <c r="AI2005" s="253" t="s">
        <v>5298</v>
      </c>
      <c r="AJ2005" s="234" t="s">
        <v>731</v>
      </c>
      <c r="AK2005" s="235">
        <v>0.25</v>
      </c>
      <c r="AL2005" s="254">
        <v>0</v>
      </c>
      <c r="AM2005" s="113" t="s">
        <v>2622</v>
      </c>
    </row>
    <row r="2006" spans="1:39" ht="12.75">
      <c r="A2006" s="114" t="str">
        <f t="shared" si="544"/>
        <v/>
      </c>
      <c r="B2006" s="115"/>
      <c r="C2006" s="116"/>
      <c r="D2006" s="116"/>
      <c r="E2006" s="146"/>
      <c r="F2006" s="146"/>
      <c r="G2006" s="147"/>
      <c r="H2006" s="117"/>
      <c r="I2006" s="118" t="str">
        <f t="shared" si="530"/>
        <v/>
      </c>
      <c r="J2006" s="119"/>
      <c r="K2006" s="120">
        <v>1</v>
      </c>
      <c r="L2006" s="121">
        <f t="shared" si="534"/>
        <v>0</v>
      </c>
      <c r="M2006" s="122" t="str">
        <f t="shared" si="531"/>
        <v/>
      </c>
      <c r="N2006" s="123" t="str">
        <f t="shared" si="532"/>
        <v/>
      </c>
      <c r="O2006" s="124" t="str">
        <f t="shared" si="535"/>
        <v/>
      </c>
      <c r="P2006" s="125" t="e">
        <f t="shared" si="533"/>
        <v>#N/A</v>
      </c>
      <c r="S2006" s="132" t="str">
        <f t="shared" si="536"/>
        <v/>
      </c>
      <c r="T2006" s="133" t="str">
        <f t="shared" si="537"/>
        <v/>
      </c>
      <c r="U2006" s="133" t="str">
        <f t="shared" si="538"/>
        <v/>
      </c>
      <c r="V2006" s="133" t="str">
        <f t="shared" si="539"/>
        <v/>
      </c>
      <c r="W2006" s="133" t="str">
        <f t="shared" si="540"/>
        <v/>
      </c>
      <c r="X2006" s="134" t="str">
        <f t="shared" si="541"/>
        <v/>
      </c>
      <c r="Y2006" s="133" t="str">
        <f t="shared" si="542"/>
        <v/>
      </c>
      <c r="Z2006" s="135" t="str">
        <f t="shared" si="543"/>
        <v/>
      </c>
      <c r="AA2006" s="113"/>
      <c r="AB2006" s="113"/>
      <c r="AC2006" s="113"/>
      <c r="AD2006" s="113"/>
      <c r="AE2006" s="99"/>
      <c r="AF2006" s="99"/>
      <c r="AG2006" s="99"/>
      <c r="AH2006" s="113"/>
      <c r="AI2006" s="253" t="s">
        <v>1479</v>
      </c>
      <c r="AJ2006" s="234" t="s">
        <v>731</v>
      </c>
      <c r="AK2006" s="235">
        <v>0.25</v>
      </c>
      <c r="AL2006" s="254">
        <v>0</v>
      </c>
      <c r="AM2006" s="113" t="s">
        <v>2622</v>
      </c>
    </row>
    <row r="2007" spans="1:39" ht="12.75">
      <c r="A2007" s="114" t="str">
        <f t="shared" si="544"/>
        <v/>
      </c>
      <c r="B2007" s="115"/>
      <c r="C2007" s="116"/>
      <c r="D2007" s="116"/>
      <c r="E2007" s="146"/>
      <c r="F2007" s="146"/>
      <c r="G2007" s="147"/>
      <c r="H2007" s="117"/>
      <c r="I2007" s="118" t="str">
        <f t="shared" si="530"/>
        <v/>
      </c>
      <c r="J2007" s="119"/>
      <c r="K2007" s="120">
        <v>1</v>
      </c>
      <c r="L2007" s="121">
        <f t="shared" si="534"/>
        <v>0</v>
      </c>
      <c r="M2007" s="122" t="str">
        <f t="shared" si="531"/>
        <v/>
      </c>
      <c r="N2007" s="123" t="str">
        <f t="shared" si="532"/>
        <v/>
      </c>
      <c r="O2007" s="124" t="str">
        <f t="shared" si="535"/>
        <v/>
      </c>
      <c r="P2007" s="125" t="e">
        <f t="shared" si="533"/>
        <v>#N/A</v>
      </c>
      <c r="S2007" s="132" t="str">
        <f t="shared" si="536"/>
        <v/>
      </c>
      <c r="T2007" s="133" t="str">
        <f t="shared" si="537"/>
        <v/>
      </c>
      <c r="U2007" s="133" t="str">
        <f t="shared" si="538"/>
        <v/>
      </c>
      <c r="V2007" s="133" t="str">
        <f t="shared" si="539"/>
        <v/>
      </c>
      <c r="W2007" s="133" t="str">
        <f t="shared" si="540"/>
        <v/>
      </c>
      <c r="X2007" s="134" t="str">
        <f t="shared" si="541"/>
        <v/>
      </c>
      <c r="Y2007" s="133" t="str">
        <f t="shared" si="542"/>
        <v/>
      </c>
      <c r="Z2007" s="135" t="str">
        <f t="shared" si="543"/>
        <v/>
      </c>
      <c r="AA2007" s="113"/>
      <c r="AB2007" s="113"/>
      <c r="AC2007" s="113"/>
      <c r="AD2007" s="113"/>
      <c r="AE2007" s="99"/>
      <c r="AF2007" s="99"/>
      <c r="AG2007" s="99"/>
      <c r="AH2007" s="113"/>
      <c r="AI2007" s="253" t="s">
        <v>1480</v>
      </c>
      <c r="AJ2007" s="234" t="s">
        <v>731</v>
      </c>
      <c r="AK2007" s="235">
        <v>0.25</v>
      </c>
      <c r="AL2007" s="254">
        <v>0</v>
      </c>
      <c r="AM2007" s="113" t="s">
        <v>2622</v>
      </c>
    </row>
    <row r="2008" spans="1:39" ht="12.75">
      <c r="A2008" s="114" t="str">
        <f t="shared" si="544"/>
        <v/>
      </c>
      <c r="B2008" s="115"/>
      <c r="C2008" s="116"/>
      <c r="D2008" s="116"/>
      <c r="E2008" s="146"/>
      <c r="F2008" s="146"/>
      <c r="G2008" s="147"/>
      <c r="H2008" s="117"/>
      <c r="I2008" s="118" t="str">
        <f t="shared" si="530"/>
        <v/>
      </c>
      <c r="J2008" s="119"/>
      <c r="K2008" s="120">
        <v>1</v>
      </c>
      <c r="L2008" s="121">
        <f t="shared" si="534"/>
        <v>0</v>
      </c>
      <c r="M2008" s="122" t="str">
        <f t="shared" si="531"/>
        <v/>
      </c>
      <c r="N2008" s="123" t="str">
        <f t="shared" si="532"/>
        <v/>
      </c>
      <c r="O2008" s="124" t="str">
        <f t="shared" si="535"/>
        <v/>
      </c>
      <c r="P2008" s="125" t="e">
        <f t="shared" si="533"/>
        <v>#N/A</v>
      </c>
      <c r="S2008" s="132" t="str">
        <f t="shared" si="536"/>
        <v/>
      </c>
      <c r="T2008" s="133" t="str">
        <f t="shared" si="537"/>
        <v/>
      </c>
      <c r="U2008" s="133" t="str">
        <f t="shared" si="538"/>
        <v/>
      </c>
      <c r="V2008" s="133" t="str">
        <f t="shared" si="539"/>
        <v/>
      </c>
      <c r="W2008" s="133" t="str">
        <f t="shared" si="540"/>
        <v/>
      </c>
      <c r="X2008" s="134" t="str">
        <f t="shared" si="541"/>
        <v/>
      </c>
      <c r="Y2008" s="133" t="str">
        <f t="shared" si="542"/>
        <v/>
      </c>
      <c r="Z2008" s="135" t="str">
        <f t="shared" si="543"/>
        <v/>
      </c>
      <c r="AA2008" s="113"/>
      <c r="AB2008" s="113"/>
      <c r="AC2008" s="113"/>
      <c r="AD2008" s="113"/>
      <c r="AE2008" s="99"/>
      <c r="AF2008" s="99"/>
      <c r="AG2008" s="99"/>
      <c r="AH2008" s="113"/>
      <c r="AI2008" s="253" t="s">
        <v>1481</v>
      </c>
      <c r="AJ2008" s="234" t="s">
        <v>731</v>
      </c>
      <c r="AK2008" s="235">
        <v>0.25</v>
      </c>
      <c r="AL2008" s="254">
        <v>0</v>
      </c>
      <c r="AM2008" s="113" t="s">
        <v>2622</v>
      </c>
    </row>
    <row r="2009" spans="1:39" ht="12.75">
      <c r="A2009" s="114" t="str">
        <f t="shared" si="544"/>
        <v/>
      </c>
      <c r="B2009" s="115"/>
      <c r="C2009" s="116"/>
      <c r="D2009" s="116"/>
      <c r="E2009" s="146"/>
      <c r="F2009" s="146"/>
      <c r="G2009" s="147"/>
      <c r="H2009" s="117"/>
      <c r="I2009" s="118" t="str">
        <f t="shared" si="530"/>
        <v/>
      </c>
      <c r="J2009" s="119"/>
      <c r="K2009" s="120">
        <v>1</v>
      </c>
      <c r="L2009" s="121">
        <f t="shared" si="534"/>
        <v>0</v>
      </c>
      <c r="M2009" s="122" t="str">
        <f t="shared" si="531"/>
        <v/>
      </c>
      <c r="N2009" s="123" t="str">
        <f t="shared" si="532"/>
        <v/>
      </c>
      <c r="O2009" s="124" t="str">
        <f t="shared" si="535"/>
        <v/>
      </c>
      <c r="P2009" s="125" t="e">
        <f t="shared" si="533"/>
        <v>#N/A</v>
      </c>
      <c r="S2009" s="132" t="str">
        <f t="shared" si="536"/>
        <v/>
      </c>
      <c r="T2009" s="133" t="str">
        <f t="shared" si="537"/>
        <v/>
      </c>
      <c r="U2009" s="133" t="str">
        <f t="shared" si="538"/>
        <v/>
      </c>
      <c r="V2009" s="133" t="str">
        <f t="shared" si="539"/>
        <v/>
      </c>
      <c r="W2009" s="133" t="str">
        <f t="shared" si="540"/>
        <v/>
      </c>
      <c r="X2009" s="134" t="str">
        <f t="shared" si="541"/>
        <v/>
      </c>
      <c r="Y2009" s="133" t="str">
        <f t="shared" si="542"/>
        <v/>
      </c>
      <c r="Z2009" s="135" t="str">
        <f t="shared" si="543"/>
        <v/>
      </c>
      <c r="AA2009" s="113"/>
      <c r="AB2009" s="113"/>
      <c r="AC2009" s="113"/>
      <c r="AD2009" s="113"/>
      <c r="AE2009" s="99"/>
      <c r="AF2009" s="99"/>
      <c r="AG2009" s="99"/>
      <c r="AH2009" s="113"/>
      <c r="AI2009" s="253" t="s">
        <v>1482</v>
      </c>
      <c r="AJ2009" s="234" t="s">
        <v>731</v>
      </c>
      <c r="AK2009" s="235">
        <v>0.25</v>
      </c>
      <c r="AL2009" s="254">
        <v>0</v>
      </c>
      <c r="AM2009" s="113" t="s">
        <v>2622</v>
      </c>
    </row>
    <row r="2010" spans="1:39" ht="12.75">
      <c r="A2010" s="114" t="str">
        <f t="shared" si="544"/>
        <v/>
      </c>
      <c r="B2010" s="115"/>
      <c r="C2010" s="116"/>
      <c r="D2010" s="116"/>
      <c r="E2010" s="146"/>
      <c r="F2010" s="146"/>
      <c r="G2010" s="147"/>
      <c r="H2010" s="117"/>
      <c r="I2010" s="118" t="str">
        <f t="shared" si="530"/>
        <v/>
      </c>
      <c r="J2010" s="119"/>
      <c r="K2010" s="120">
        <v>1</v>
      </c>
      <c r="L2010" s="121">
        <f t="shared" si="534"/>
        <v>0</v>
      </c>
      <c r="M2010" s="122" t="str">
        <f t="shared" si="531"/>
        <v/>
      </c>
      <c r="N2010" s="123" t="str">
        <f t="shared" si="532"/>
        <v/>
      </c>
      <c r="O2010" s="124" t="str">
        <f t="shared" si="535"/>
        <v/>
      </c>
      <c r="P2010" s="125" t="e">
        <f t="shared" si="533"/>
        <v>#N/A</v>
      </c>
      <c r="S2010" s="132" t="str">
        <f t="shared" si="536"/>
        <v/>
      </c>
      <c r="T2010" s="133" t="str">
        <f t="shared" si="537"/>
        <v/>
      </c>
      <c r="U2010" s="133" t="str">
        <f t="shared" si="538"/>
        <v/>
      </c>
      <c r="V2010" s="133" t="str">
        <f t="shared" si="539"/>
        <v/>
      </c>
      <c r="W2010" s="133" t="str">
        <f t="shared" si="540"/>
        <v/>
      </c>
      <c r="X2010" s="134" t="str">
        <f t="shared" si="541"/>
        <v/>
      </c>
      <c r="Y2010" s="133" t="str">
        <f t="shared" si="542"/>
        <v/>
      </c>
      <c r="Z2010" s="135" t="str">
        <f t="shared" si="543"/>
        <v/>
      </c>
      <c r="AA2010" s="113"/>
      <c r="AB2010" s="113"/>
      <c r="AC2010" s="113"/>
      <c r="AD2010" s="113"/>
      <c r="AE2010" s="99"/>
      <c r="AF2010" s="99"/>
      <c r="AG2010" s="99"/>
      <c r="AH2010" s="113"/>
      <c r="AI2010" s="253" t="s">
        <v>1483</v>
      </c>
      <c r="AJ2010" s="234" t="s">
        <v>731</v>
      </c>
      <c r="AK2010" s="235">
        <v>0.25</v>
      </c>
      <c r="AL2010" s="254">
        <v>0</v>
      </c>
      <c r="AM2010" s="113" t="s">
        <v>2622</v>
      </c>
    </row>
    <row r="2011" spans="1:39" ht="12.75">
      <c r="A2011" s="114" t="str">
        <f t="shared" si="544"/>
        <v/>
      </c>
      <c r="B2011" s="115"/>
      <c r="C2011" s="116"/>
      <c r="D2011" s="116"/>
      <c r="E2011" s="146"/>
      <c r="F2011" s="146"/>
      <c r="G2011" s="147"/>
      <c r="H2011" s="117"/>
      <c r="I2011" s="118" t="str">
        <f t="shared" si="530"/>
        <v/>
      </c>
      <c r="J2011" s="119"/>
      <c r="K2011" s="120">
        <v>1</v>
      </c>
      <c r="L2011" s="121">
        <f t="shared" si="534"/>
        <v>0</v>
      </c>
      <c r="M2011" s="122" t="str">
        <f t="shared" si="531"/>
        <v/>
      </c>
      <c r="N2011" s="123" t="str">
        <f t="shared" si="532"/>
        <v/>
      </c>
      <c r="O2011" s="124" t="str">
        <f t="shared" si="535"/>
        <v/>
      </c>
      <c r="P2011" s="125" t="e">
        <f t="shared" si="533"/>
        <v>#N/A</v>
      </c>
      <c r="S2011" s="132" t="str">
        <f t="shared" si="536"/>
        <v/>
      </c>
      <c r="T2011" s="133" t="str">
        <f t="shared" si="537"/>
        <v/>
      </c>
      <c r="U2011" s="133" t="str">
        <f t="shared" si="538"/>
        <v/>
      </c>
      <c r="V2011" s="133" t="str">
        <f t="shared" si="539"/>
        <v/>
      </c>
      <c r="W2011" s="133" t="str">
        <f t="shared" si="540"/>
        <v/>
      </c>
      <c r="X2011" s="134" t="str">
        <f t="shared" si="541"/>
        <v/>
      </c>
      <c r="Y2011" s="133" t="str">
        <f t="shared" si="542"/>
        <v/>
      </c>
      <c r="Z2011" s="135" t="str">
        <f t="shared" si="543"/>
        <v/>
      </c>
      <c r="AA2011" s="113"/>
      <c r="AB2011" s="113"/>
      <c r="AC2011" s="113"/>
      <c r="AD2011" s="113"/>
      <c r="AE2011" s="99"/>
      <c r="AF2011" s="99"/>
      <c r="AG2011" s="99"/>
      <c r="AH2011" s="113"/>
      <c r="AI2011" s="253" t="s">
        <v>1484</v>
      </c>
      <c r="AJ2011" s="234" t="s">
        <v>731</v>
      </c>
      <c r="AK2011" s="235">
        <v>0.25</v>
      </c>
      <c r="AL2011" s="254">
        <v>0</v>
      </c>
      <c r="AM2011" s="113" t="s">
        <v>2622</v>
      </c>
    </row>
    <row r="2012" spans="1:39" ht="12.75">
      <c r="A2012" s="114" t="str">
        <f t="shared" si="544"/>
        <v/>
      </c>
      <c r="B2012" s="115"/>
      <c r="C2012" s="116"/>
      <c r="D2012" s="116"/>
      <c r="E2012" s="146"/>
      <c r="F2012" s="146"/>
      <c r="G2012" s="147"/>
      <c r="H2012" s="117"/>
      <c r="I2012" s="118" t="str">
        <f t="shared" si="530"/>
        <v/>
      </c>
      <c r="J2012" s="119"/>
      <c r="K2012" s="120">
        <v>1</v>
      </c>
      <c r="L2012" s="121">
        <f t="shared" si="534"/>
        <v>0</v>
      </c>
      <c r="M2012" s="122" t="str">
        <f t="shared" si="531"/>
        <v/>
      </c>
      <c r="N2012" s="123" t="str">
        <f t="shared" si="532"/>
        <v/>
      </c>
      <c r="O2012" s="124" t="str">
        <f t="shared" si="535"/>
        <v/>
      </c>
      <c r="P2012" s="125" t="e">
        <f t="shared" si="533"/>
        <v>#N/A</v>
      </c>
      <c r="S2012" s="132" t="str">
        <f t="shared" si="536"/>
        <v/>
      </c>
      <c r="T2012" s="133" t="str">
        <f t="shared" si="537"/>
        <v/>
      </c>
      <c r="U2012" s="133" t="str">
        <f t="shared" si="538"/>
        <v/>
      </c>
      <c r="V2012" s="133" t="str">
        <f t="shared" si="539"/>
        <v/>
      </c>
      <c r="W2012" s="133" t="str">
        <f t="shared" si="540"/>
        <v/>
      </c>
      <c r="X2012" s="134" t="str">
        <f t="shared" si="541"/>
        <v/>
      </c>
      <c r="Y2012" s="133" t="str">
        <f t="shared" si="542"/>
        <v/>
      </c>
      <c r="Z2012" s="135" t="str">
        <f t="shared" si="543"/>
        <v/>
      </c>
      <c r="AA2012" s="113"/>
      <c r="AB2012" s="113"/>
      <c r="AC2012" s="113"/>
      <c r="AD2012" s="113"/>
      <c r="AE2012" s="99"/>
      <c r="AF2012" s="99"/>
      <c r="AG2012" s="99"/>
      <c r="AH2012" s="113"/>
      <c r="AI2012" s="253" t="s">
        <v>1485</v>
      </c>
      <c r="AJ2012" s="234" t="s">
        <v>731</v>
      </c>
      <c r="AK2012" s="235">
        <v>0.04</v>
      </c>
      <c r="AL2012" s="254">
        <v>0</v>
      </c>
      <c r="AM2012" s="113" t="s">
        <v>2622</v>
      </c>
    </row>
    <row r="2013" spans="1:39" ht="12.75">
      <c r="A2013" s="114" t="str">
        <f t="shared" si="544"/>
        <v/>
      </c>
      <c r="B2013" s="115"/>
      <c r="C2013" s="116"/>
      <c r="D2013" s="116"/>
      <c r="E2013" s="146"/>
      <c r="F2013" s="146"/>
      <c r="G2013" s="147"/>
      <c r="H2013" s="117"/>
      <c r="I2013" s="118" t="str">
        <f t="shared" si="530"/>
        <v/>
      </c>
      <c r="J2013" s="119"/>
      <c r="K2013" s="120">
        <v>1</v>
      </c>
      <c r="L2013" s="121">
        <f t="shared" si="534"/>
        <v>0</v>
      </c>
      <c r="M2013" s="122" t="str">
        <f t="shared" si="531"/>
        <v/>
      </c>
      <c r="N2013" s="123" t="str">
        <f t="shared" si="532"/>
        <v/>
      </c>
      <c r="O2013" s="124" t="str">
        <f t="shared" si="535"/>
        <v/>
      </c>
      <c r="P2013" s="125" t="e">
        <f t="shared" si="533"/>
        <v>#N/A</v>
      </c>
      <c r="S2013" s="132" t="str">
        <f t="shared" si="536"/>
        <v/>
      </c>
      <c r="T2013" s="133" t="str">
        <f t="shared" si="537"/>
        <v/>
      </c>
      <c r="U2013" s="133" t="str">
        <f t="shared" si="538"/>
        <v/>
      </c>
      <c r="V2013" s="133" t="str">
        <f t="shared" si="539"/>
        <v/>
      </c>
      <c r="W2013" s="133" t="str">
        <f t="shared" si="540"/>
        <v/>
      </c>
      <c r="X2013" s="134" t="str">
        <f t="shared" si="541"/>
        <v/>
      </c>
      <c r="Y2013" s="133" t="str">
        <f t="shared" si="542"/>
        <v/>
      </c>
      <c r="Z2013" s="135" t="str">
        <f t="shared" si="543"/>
        <v/>
      </c>
      <c r="AA2013" s="113"/>
      <c r="AB2013" s="113"/>
      <c r="AC2013" s="113"/>
      <c r="AD2013" s="113"/>
      <c r="AE2013" s="99"/>
      <c r="AF2013" s="99"/>
      <c r="AG2013" s="99"/>
      <c r="AH2013" s="113"/>
      <c r="AI2013" s="253" t="s">
        <v>5299</v>
      </c>
      <c r="AJ2013" s="234" t="s">
        <v>731</v>
      </c>
      <c r="AK2013" s="235">
        <v>0.04</v>
      </c>
      <c r="AL2013" s="254">
        <v>0</v>
      </c>
      <c r="AM2013" s="113" t="s">
        <v>2622</v>
      </c>
    </row>
    <row r="2014" spans="1:39" ht="12.75">
      <c r="A2014" s="114" t="str">
        <f t="shared" si="544"/>
        <v/>
      </c>
      <c r="B2014" s="115"/>
      <c r="C2014" s="116"/>
      <c r="D2014" s="116"/>
      <c r="E2014" s="146"/>
      <c r="F2014" s="146"/>
      <c r="G2014" s="147"/>
      <c r="H2014" s="117"/>
      <c r="I2014" s="118" t="str">
        <f t="shared" si="530"/>
        <v/>
      </c>
      <c r="J2014" s="119"/>
      <c r="K2014" s="120">
        <v>1</v>
      </c>
      <c r="L2014" s="121">
        <f t="shared" si="534"/>
        <v>0</v>
      </c>
      <c r="M2014" s="122" t="str">
        <f t="shared" si="531"/>
        <v/>
      </c>
      <c r="N2014" s="123" t="str">
        <f t="shared" si="532"/>
        <v/>
      </c>
      <c r="O2014" s="124" t="str">
        <f t="shared" si="535"/>
        <v/>
      </c>
      <c r="P2014" s="125" t="e">
        <f t="shared" si="533"/>
        <v>#N/A</v>
      </c>
      <c r="S2014" s="132" t="str">
        <f t="shared" si="536"/>
        <v/>
      </c>
      <c r="T2014" s="133" t="str">
        <f t="shared" si="537"/>
        <v/>
      </c>
      <c r="U2014" s="133" t="str">
        <f t="shared" si="538"/>
        <v/>
      </c>
      <c r="V2014" s="133" t="str">
        <f t="shared" si="539"/>
        <v/>
      </c>
      <c r="W2014" s="133" t="str">
        <f t="shared" si="540"/>
        <v/>
      </c>
      <c r="X2014" s="134" t="str">
        <f t="shared" si="541"/>
        <v/>
      </c>
      <c r="Y2014" s="133" t="str">
        <f t="shared" si="542"/>
        <v/>
      </c>
      <c r="Z2014" s="135" t="str">
        <f t="shared" si="543"/>
        <v/>
      </c>
      <c r="AA2014" s="113"/>
      <c r="AB2014" s="113"/>
      <c r="AC2014" s="113"/>
      <c r="AD2014" s="113"/>
      <c r="AE2014" s="99"/>
      <c r="AF2014" s="99"/>
      <c r="AG2014" s="99"/>
      <c r="AH2014" s="113"/>
      <c r="AI2014" s="253" t="s">
        <v>5300</v>
      </c>
      <c r="AJ2014" s="234" t="s">
        <v>731</v>
      </c>
      <c r="AK2014" s="235">
        <v>0.04</v>
      </c>
      <c r="AL2014" s="254">
        <v>0</v>
      </c>
      <c r="AM2014" s="113" t="s">
        <v>2622</v>
      </c>
    </row>
    <row r="2015" spans="1:39" ht="12.75">
      <c r="A2015" s="114" t="str">
        <f t="shared" si="544"/>
        <v/>
      </c>
      <c r="B2015" s="115"/>
      <c r="C2015" s="116"/>
      <c r="D2015" s="116"/>
      <c r="E2015" s="146"/>
      <c r="F2015" s="146"/>
      <c r="G2015" s="147"/>
      <c r="H2015" s="117"/>
      <c r="I2015" s="118" t="str">
        <f t="shared" si="530"/>
        <v/>
      </c>
      <c r="J2015" s="119"/>
      <c r="K2015" s="120">
        <v>1</v>
      </c>
      <c r="L2015" s="121">
        <f t="shared" si="534"/>
        <v>0</v>
      </c>
      <c r="M2015" s="122" t="str">
        <f t="shared" si="531"/>
        <v/>
      </c>
      <c r="N2015" s="123" t="str">
        <f t="shared" si="532"/>
        <v/>
      </c>
      <c r="O2015" s="124" t="str">
        <f t="shared" si="535"/>
        <v/>
      </c>
      <c r="P2015" s="125" t="e">
        <f t="shared" si="533"/>
        <v>#N/A</v>
      </c>
      <c r="S2015" s="132" t="str">
        <f t="shared" si="536"/>
        <v/>
      </c>
      <c r="T2015" s="133" t="str">
        <f t="shared" si="537"/>
        <v/>
      </c>
      <c r="U2015" s="133" t="str">
        <f t="shared" si="538"/>
        <v/>
      </c>
      <c r="V2015" s="133" t="str">
        <f t="shared" si="539"/>
        <v/>
      </c>
      <c r="W2015" s="133" t="str">
        <f t="shared" si="540"/>
        <v/>
      </c>
      <c r="X2015" s="134" t="str">
        <f t="shared" si="541"/>
        <v/>
      </c>
      <c r="Y2015" s="133" t="str">
        <f t="shared" si="542"/>
        <v/>
      </c>
      <c r="Z2015" s="135" t="str">
        <f t="shared" si="543"/>
        <v/>
      </c>
      <c r="AA2015" s="113"/>
      <c r="AB2015" s="113"/>
      <c r="AC2015" s="113"/>
      <c r="AD2015" s="113"/>
      <c r="AE2015" s="99"/>
      <c r="AF2015" s="99"/>
      <c r="AG2015" s="99"/>
      <c r="AH2015" s="113"/>
      <c r="AI2015" s="253" t="s">
        <v>5301</v>
      </c>
      <c r="AJ2015" s="234" t="s">
        <v>731</v>
      </c>
      <c r="AK2015" s="235">
        <v>0.04</v>
      </c>
      <c r="AL2015" s="254">
        <v>0</v>
      </c>
      <c r="AM2015" s="113" t="s">
        <v>2622</v>
      </c>
    </row>
    <row r="2016" spans="1:39" ht="12.75">
      <c r="A2016" s="114" t="str">
        <f t="shared" si="544"/>
        <v/>
      </c>
      <c r="B2016" s="115"/>
      <c r="C2016" s="116"/>
      <c r="D2016" s="116"/>
      <c r="E2016" s="146"/>
      <c r="F2016" s="146"/>
      <c r="G2016" s="147"/>
      <c r="H2016" s="117"/>
      <c r="I2016" s="118" t="str">
        <f t="shared" si="530"/>
        <v/>
      </c>
      <c r="J2016" s="119"/>
      <c r="K2016" s="120">
        <v>1</v>
      </c>
      <c r="L2016" s="121">
        <f t="shared" si="534"/>
        <v>0</v>
      </c>
      <c r="M2016" s="122" t="str">
        <f t="shared" si="531"/>
        <v/>
      </c>
      <c r="N2016" s="123" t="str">
        <f t="shared" si="532"/>
        <v/>
      </c>
      <c r="O2016" s="124" t="str">
        <f t="shared" si="535"/>
        <v/>
      </c>
      <c r="P2016" s="125" t="e">
        <f t="shared" si="533"/>
        <v>#N/A</v>
      </c>
      <c r="S2016" s="132" t="str">
        <f t="shared" si="536"/>
        <v/>
      </c>
      <c r="T2016" s="133" t="str">
        <f t="shared" si="537"/>
        <v/>
      </c>
      <c r="U2016" s="133" t="str">
        <f t="shared" si="538"/>
        <v/>
      </c>
      <c r="V2016" s="133" t="str">
        <f t="shared" si="539"/>
        <v/>
      </c>
      <c r="W2016" s="133" t="str">
        <f t="shared" si="540"/>
        <v/>
      </c>
      <c r="X2016" s="134" t="str">
        <f t="shared" si="541"/>
        <v/>
      </c>
      <c r="Y2016" s="133" t="str">
        <f t="shared" si="542"/>
        <v/>
      </c>
      <c r="Z2016" s="135" t="str">
        <f t="shared" si="543"/>
        <v/>
      </c>
      <c r="AA2016" s="113"/>
      <c r="AB2016" s="113"/>
      <c r="AC2016" s="113"/>
      <c r="AD2016" s="113"/>
      <c r="AE2016" s="99"/>
      <c r="AF2016" s="99"/>
      <c r="AG2016" s="99"/>
      <c r="AH2016" s="113"/>
      <c r="AI2016" s="253" t="s">
        <v>5302</v>
      </c>
      <c r="AJ2016" s="234" t="s">
        <v>731</v>
      </c>
      <c r="AK2016" s="235">
        <v>0.04</v>
      </c>
      <c r="AL2016" s="254">
        <v>0</v>
      </c>
      <c r="AM2016" s="113" t="s">
        <v>2622</v>
      </c>
    </row>
    <row r="2017" spans="1:39" ht="12.75">
      <c r="A2017" s="114" t="str">
        <f t="shared" si="544"/>
        <v/>
      </c>
      <c r="B2017" s="115"/>
      <c r="C2017" s="116"/>
      <c r="D2017" s="116"/>
      <c r="E2017" s="146"/>
      <c r="F2017" s="146"/>
      <c r="G2017" s="147"/>
      <c r="H2017" s="117"/>
      <c r="I2017" s="118" t="str">
        <f t="shared" si="530"/>
        <v/>
      </c>
      <c r="J2017" s="119"/>
      <c r="K2017" s="120">
        <v>1</v>
      </c>
      <c r="L2017" s="121">
        <f t="shared" si="534"/>
        <v>0</v>
      </c>
      <c r="M2017" s="122" t="str">
        <f t="shared" si="531"/>
        <v/>
      </c>
      <c r="N2017" s="123" t="str">
        <f t="shared" si="532"/>
        <v/>
      </c>
      <c r="O2017" s="124" t="str">
        <f t="shared" si="535"/>
        <v/>
      </c>
      <c r="P2017" s="125" t="e">
        <f t="shared" si="533"/>
        <v>#N/A</v>
      </c>
      <c r="S2017" s="132" t="str">
        <f t="shared" si="536"/>
        <v/>
      </c>
      <c r="T2017" s="133" t="str">
        <f t="shared" si="537"/>
        <v/>
      </c>
      <c r="U2017" s="133" t="str">
        <f t="shared" si="538"/>
        <v/>
      </c>
      <c r="V2017" s="133" t="str">
        <f t="shared" si="539"/>
        <v/>
      </c>
      <c r="W2017" s="133" t="str">
        <f t="shared" si="540"/>
        <v/>
      </c>
      <c r="X2017" s="134" t="str">
        <f t="shared" si="541"/>
        <v/>
      </c>
      <c r="Y2017" s="133" t="str">
        <f t="shared" si="542"/>
        <v/>
      </c>
      <c r="Z2017" s="135" t="str">
        <f t="shared" si="543"/>
        <v/>
      </c>
      <c r="AA2017" s="113"/>
      <c r="AB2017" s="113"/>
      <c r="AC2017" s="113"/>
      <c r="AD2017" s="113"/>
      <c r="AE2017" s="99"/>
      <c r="AF2017" s="99"/>
      <c r="AG2017" s="99"/>
      <c r="AH2017" s="113"/>
      <c r="AI2017" s="253" t="s">
        <v>1486</v>
      </c>
      <c r="AJ2017" s="234" t="s">
        <v>731</v>
      </c>
      <c r="AK2017" s="235">
        <v>0.04</v>
      </c>
      <c r="AL2017" s="254">
        <v>0</v>
      </c>
      <c r="AM2017" s="113" t="s">
        <v>2622</v>
      </c>
    </row>
    <row r="2018" spans="1:39" ht="12.75">
      <c r="A2018" s="114" t="str">
        <f t="shared" si="544"/>
        <v/>
      </c>
      <c r="B2018" s="115"/>
      <c r="C2018" s="116"/>
      <c r="D2018" s="116"/>
      <c r="E2018" s="146"/>
      <c r="F2018" s="146"/>
      <c r="G2018" s="147"/>
      <c r="H2018" s="117"/>
      <c r="I2018" s="118" t="str">
        <f t="shared" si="530"/>
        <v/>
      </c>
      <c r="J2018" s="119"/>
      <c r="K2018" s="120">
        <v>1</v>
      </c>
      <c r="L2018" s="121">
        <f t="shared" si="534"/>
        <v>0</v>
      </c>
      <c r="M2018" s="122" t="str">
        <f t="shared" si="531"/>
        <v/>
      </c>
      <c r="N2018" s="123" t="str">
        <f t="shared" si="532"/>
        <v/>
      </c>
      <c r="O2018" s="124" t="str">
        <f t="shared" si="535"/>
        <v/>
      </c>
      <c r="P2018" s="125" t="e">
        <f t="shared" si="533"/>
        <v>#N/A</v>
      </c>
      <c r="S2018" s="132" t="str">
        <f t="shared" si="536"/>
        <v/>
      </c>
      <c r="T2018" s="133" t="str">
        <f t="shared" si="537"/>
        <v/>
      </c>
      <c r="U2018" s="133" t="str">
        <f t="shared" si="538"/>
        <v/>
      </c>
      <c r="V2018" s="133" t="str">
        <f t="shared" si="539"/>
        <v/>
      </c>
      <c r="W2018" s="133" t="str">
        <f t="shared" si="540"/>
        <v/>
      </c>
      <c r="X2018" s="134" t="str">
        <f t="shared" si="541"/>
        <v/>
      </c>
      <c r="Y2018" s="133" t="str">
        <f t="shared" si="542"/>
        <v/>
      </c>
      <c r="Z2018" s="135" t="str">
        <f t="shared" si="543"/>
        <v/>
      </c>
      <c r="AA2018" s="113"/>
      <c r="AB2018" s="113"/>
      <c r="AC2018" s="113"/>
      <c r="AD2018" s="113"/>
      <c r="AE2018" s="99"/>
      <c r="AF2018" s="99"/>
      <c r="AG2018" s="99"/>
      <c r="AH2018" s="113"/>
      <c r="AI2018" s="253" t="s">
        <v>5303</v>
      </c>
      <c r="AJ2018" s="234" t="s">
        <v>731</v>
      </c>
      <c r="AK2018" s="235">
        <v>0.25</v>
      </c>
      <c r="AL2018" s="254">
        <v>0</v>
      </c>
      <c r="AM2018" s="113" t="s">
        <v>2622</v>
      </c>
    </row>
    <row r="2019" spans="1:39" ht="12.75">
      <c r="A2019" s="114" t="str">
        <f t="shared" si="544"/>
        <v/>
      </c>
      <c r="B2019" s="115"/>
      <c r="C2019" s="116"/>
      <c r="D2019" s="116"/>
      <c r="E2019" s="146"/>
      <c r="F2019" s="146"/>
      <c r="G2019" s="147"/>
      <c r="H2019" s="117"/>
      <c r="I2019" s="118" t="str">
        <f t="shared" si="530"/>
        <v/>
      </c>
      <c r="J2019" s="119"/>
      <c r="K2019" s="120">
        <v>1</v>
      </c>
      <c r="L2019" s="121">
        <f t="shared" si="534"/>
        <v>0</v>
      </c>
      <c r="M2019" s="122" t="str">
        <f t="shared" si="531"/>
        <v/>
      </c>
      <c r="N2019" s="123" t="str">
        <f t="shared" si="532"/>
        <v/>
      </c>
      <c r="O2019" s="124" t="str">
        <f t="shared" si="535"/>
        <v/>
      </c>
      <c r="P2019" s="125" t="e">
        <f t="shared" si="533"/>
        <v>#N/A</v>
      </c>
      <c r="S2019" s="132" t="str">
        <f t="shared" si="536"/>
        <v/>
      </c>
      <c r="T2019" s="133" t="str">
        <f t="shared" si="537"/>
        <v/>
      </c>
      <c r="U2019" s="133" t="str">
        <f t="shared" si="538"/>
        <v/>
      </c>
      <c r="V2019" s="133" t="str">
        <f t="shared" si="539"/>
        <v/>
      </c>
      <c r="W2019" s="133" t="str">
        <f t="shared" si="540"/>
        <v/>
      </c>
      <c r="X2019" s="134" t="str">
        <f t="shared" si="541"/>
        <v/>
      </c>
      <c r="Y2019" s="133" t="str">
        <f t="shared" si="542"/>
        <v/>
      </c>
      <c r="Z2019" s="135" t="str">
        <f t="shared" si="543"/>
        <v/>
      </c>
      <c r="AA2019" s="113"/>
      <c r="AB2019" s="113"/>
      <c r="AC2019" s="113"/>
      <c r="AD2019" s="113"/>
      <c r="AE2019" s="99"/>
      <c r="AF2019" s="99"/>
      <c r="AG2019" s="99"/>
      <c r="AH2019" s="113"/>
      <c r="AI2019" s="253" t="s">
        <v>6445</v>
      </c>
      <c r="AJ2019" s="234" t="s">
        <v>731</v>
      </c>
      <c r="AK2019" s="235">
        <v>0.25</v>
      </c>
      <c r="AL2019" s="254">
        <v>0</v>
      </c>
      <c r="AM2019" s="113" t="s">
        <v>2622</v>
      </c>
    </row>
    <row r="2020" spans="1:39" ht="12.75">
      <c r="A2020" s="114" t="str">
        <f t="shared" si="544"/>
        <v/>
      </c>
      <c r="B2020" s="115"/>
      <c r="C2020" s="116"/>
      <c r="D2020" s="116"/>
      <c r="E2020" s="146"/>
      <c r="F2020" s="146"/>
      <c r="G2020" s="147"/>
      <c r="H2020" s="117"/>
      <c r="I2020" s="118" t="str">
        <f t="shared" si="530"/>
        <v/>
      </c>
      <c r="J2020" s="119"/>
      <c r="K2020" s="120">
        <v>1</v>
      </c>
      <c r="L2020" s="121">
        <f t="shared" si="534"/>
        <v>0</v>
      </c>
      <c r="M2020" s="122" t="str">
        <f t="shared" si="531"/>
        <v/>
      </c>
      <c r="N2020" s="123" t="str">
        <f t="shared" si="532"/>
        <v/>
      </c>
      <c r="O2020" s="124" t="str">
        <f t="shared" si="535"/>
        <v/>
      </c>
      <c r="P2020" s="125" t="e">
        <f t="shared" si="533"/>
        <v>#N/A</v>
      </c>
      <c r="S2020" s="132" t="str">
        <f t="shared" si="536"/>
        <v/>
      </c>
      <c r="T2020" s="133" t="str">
        <f t="shared" si="537"/>
        <v/>
      </c>
      <c r="U2020" s="133" t="str">
        <f t="shared" si="538"/>
        <v/>
      </c>
      <c r="V2020" s="133" t="str">
        <f t="shared" si="539"/>
        <v/>
      </c>
      <c r="W2020" s="133" t="str">
        <f t="shared" si="540"/>
        <v/>
      </c>
      <c r="X2020" s="134" t="str">
        <f t="shared" si="541"/>
        <v/>
      </c>
      <c r="Y2020" s="133" t="str">
        <f t="shared" si="542"/>
        <v/>
      </c>
      <c r="Z2020" s="135" t="str">
        <f t="shared" si="543"/>
        <v/>
      </c>
      <c r="AA2020" s="113"/>
      <c r="AB2020" s="113"/>
      <c r="AC2020" s="113"/>
      <c r="AD2020" s="113"/>
      <c r="AE2020" s="99"/>
      <c r="AF2020" s="99"/>
      <c r="AG2020" s="99"/>
      <c r="AH2020" s="113"/>
      <c r="AI2020" s="253" t="s">
        <v>1487</v>
      </c>
      <c r="AJ2020" s="234" t="s">
        <v>731</v>
      </c>
      <c r="AK2020" s="235">
        <v>0.25</v>
      </c>
      <c r="AL2020" s="254">
        <v>0</v>
      </c>
      <c r="AM2020" s="113" t="s">
        <v>2622</v>
      </c>
    </row>
    <row r="2021" spans="1:39" ht="12.75">
      <c r="A2021" s="114" t="str">
        <f t="shared" si="544"/>
        <v/>
      </c>
      <c r="B2021" s="115"/>
      <c r="C2021" s="116"/>
      <c r="D2021" s="116"/>
      <c r="E2021" s="146"/>
      <c r="F2021" s="146"/>
      <c r="G2021" s="147"/>
      <c r="H2021" s="117"/>
      <c r="I2021" s="118" t="str">
        <f t="shared" si="530"/>
        <v/>
      </c>
      <c r="J2021" s="119"/>
      <c r="K2021" s="120">
        <v>1</v>
      </c>
      <c r="L2021" s="121">
        <f t="shared" si="534"/>
        <v>0</v>
      </c>
      <c r="M2021" s="122" t="str">
        <f t="shared" si="531"/>
        <v/>
      </c>
      <c r="N2021" s="123" t="str">
        <f t="shared" si="532"/>
        <v/>
      </c>
      <c r="O2021" s="124" t="str">
        <f t="shared" si="535"/>
        <v/>
      </c>
      <c r="P2021" s="125" t="e">
        <f t="shared" si="533"/>
        <v>#N/A</v>
      </c>
      <c r="S2021" s="132" t="str">
        <f t="shared" si="536"/>
        <v/>
      </c>
      <c r="T2021" s="133" t="str">
        <f t="shared" si="537"/>
        <v/>
      </c>
      <c r="U2021" s="133" t="str">
        <f t="shared" si="538"/>
        <v/>
      </c>
      <c r="V2021" s="133" t="str">
        <f t="shared" si="539"/>
        <v/>
      </c>
      <c r="W2021" s="133" t="str">
        <f t="shared" si="540"/>
        <v/>
      </c>
      <c r="X2021" s="134" t="str">
        <f t="shared" si="541"/>
        <v/>
      </c>
      <c r="Y2021" s="133" t="str">
        <f t="shared" si="542"/>
        <v/>
      </c>
      <c r="Z2021" s="135" t="str">
        <f t="shared" si="543"/>
        <v/>
      </c>
      <c r="AA2021" s="113"/>
      <c r="AB2021" s="113"/>
      <c r="AC2021" s="113"/>
      <c r="AD2021" s="113"/>
      <c r="AE2021" s="99"/>
      <c r="AF2021" s="99"/>
      <c r="AG2021" s="99"/>
      <c r="AH2021" s="113"/>
      <c r="AI2021" s="253" t="s">
        <v>1488</v>
      </c>
      <c r="AJ2021" s="234" t="s">
        <v>731</v>
      </c>
      <c r="AK2021" s="235">
        <v>0.25</v>
      </c>
      <c r="AL2021" s="254">
        <v>0</v>
      </c>
      <c r="AM2021" s="113" t="s">
        <v>2622</v>
      </c>
    </row>
    <row r="2022" spans="1:39" ht="12.75">
      <c r="A2022" s="114" t="str">
        <f t="shared" si="544"/>
        <v/>
      </c>
      <c r="B2022" s="115"/>
      <c r="C2022" s="116"/>
      <c r="D2022" s="116"/>
      <c r="E2022" s="146"/>
      <c r="F2022" s="146"/>
      <c r="G2022" s="147"/>
      <c r="H2022" s="117"/>
      <c r="I2022" s="118" t="str">
        <f t="shared" si="530"/>
        <v/>
      </c>
      <c r="J2022" s="119"/>
      <c r="K2022" s="120">
        <v>1</v>
      </c>
      <c r="L2022" s="121">
        <f t="shared" si="534"/>
        <v>0</v>
      </c>
      <c r="M2022" s="122" t="str">
        <f t="shared" si="531"/>
        <v/>
      </c>
      <c r="N2022" s="123" t="str">
        <f t="shared" si="532"/>
        <v/>
      </c>
      <c r="O2022" s="124" t="str">
        <f t="shared" si="535"/>
        <v/>
      </c>
      <c r="P2022" s="125" t="e">
        <f t="shared" si="533"/>
        <v>#N/A</v>
      </c>
      <c r="S2022" s="132" t="str">
        <f t="shared" si="536"/>
        <v/>
      </c>
      <c r="T2022" s="133" t="str">
        <f t="shared" si="537"/>
        <v/>
      </c>
      <c r="U2022" s="133" t="str">
        <f t="shared" si="538"/>
        <v/>
      </c>
      <c r="V2022" s="133" t="str">
        <f t="shared" si="539"/>
        <v/>
      </c>
      <c r="W2022" s="133" t="str">
        <f t="shared" si="540"/>
        <v/>
      </c>
      <c r="X2022" s="134" t="str">
        <f t="shared" si="541"/>
        <v/>
      </c>
      <c r="Y2022" s="133" t="str">
        <f t="shared" si="542"/>
        <v/>
      </c>
      <c r="Z2022" s="135" t="str">
        <f t="shared" si="543"/>
        <v/>
      </c>
      <c r="AA2022" s="113"/>
      <c r="AB2022" s="113"/>
      <c r="AC2022" s="113"/>
      <c r="AD2022" s="113"/>
      <c r="AE2022" s="99"/>
      <c r="AF2022" s="99"/>
      <c r="AG2022" s="99"/>
      <c r="AH2022" s="113"/>
      <c r="AI2022" s="253" t="s">
        <v>6446</v>
      </c>
      <c r="AJ2022" s="234" t="s">
        <v>731</v>
      </c>
      <c r="AK2022" s="235">
        <v>0.04</v>
      </c>
      <c r="AL2022" s="254">
        <v>0</v>
      </c>
      <c r="AM2022" s="113" t="s">
        <v>2622</v>
      </c>
    </row>
    <row r="2023" spans="1:39" ht="12.75">
      <c r="A2023" s="114" t="str">
        <f t="shared" si="544"/>
        <v/>
      </c>
      <c r="B2023" s="115"/>
      <c r="C2023" s="116"/>
      <c r="D2023" s="116"/>
      <c r="E2023" s="146"/>
      <c r="F2023" s="146"/>
      <c r="G2023" s="147"/>
      <c r="H2023" s="117"/>
      <c r="I2023" s="118" t="str">
        <f t="shared" si="530"/>
        <v/>
      </c>
      <c r="J2023" s="119"/>
      <c r="K2023" s="120">
        <v>1</v>
      </c>
      <c r="L2023" s="121">
        <f t="shared" si="534"/>
        <v>0</v>
      </c>
      <c r="M2023" s="122" t="str">
        <f t="shared" si="531"/>
        <v/>
      </c>
      <c r="N2023" s="123" t="str">
        <f t="shared" si="532"/>
        <v/>
      </c>
      <c r="O2023" s="124" t="str">
        <f t="shared" si="535"/>
        <v/>
      </c>
      <c r="P2023" s="125" t="e">
        <f t="shared" si="533"/>
        <v>#N/A</v>
      </c>
      <c r="S2023" s="132" t="str">
        <f t="shared" si="536"/>
        <v/>
      </c>
      <c r="T2023" s="133" t="str">
        <f t="shared" si="537"/>
        <v/>
      </c>
      <c r="U2023" s="133" t="str">
        <f t="shared" si="538"/>
        <v/>
      </c>
      <c r="V2023" s="133" t="str">
        <f t="shared" si="539"/>
        <v/>
      </c>
      <c r="W2023" s="133" t="str">
        <f t="shared" si="540"/>
        <v/>
      </c>
      <c r="X2023" s="134" t="str">
        <f t="shared" si="541"/>
        <v/>
      </c>
      <c r="Y2023" s="133" t="str">
        <f t="shared" si="542"/>
        <v/>
      </c>
      <c r="Z2023" s="135" t="str">
        <f t="shared" si="543"/>
        <v/>
      </c>
      <c r="AA2023" s="113"/>
      <c r="AB2023" s="113"/>
      <c r="AC2023" s="113"/>
      <c r="AD2023" s="113"/>
      <c r="AE2023" s="99"/>
      <c r="AF2023" s="99"/>
      <c r="AG2023" s="99"/>
      <c r="AH2023" s="113"/>
      <c r="AI2023" s="253" t="s">
        <v>1489</v>
      </c>
      <c r="AJ2023" s="234" t="s">
        <v>731</v>
      </c>
      <c r="AK2023" s="235">
        <v>0.04</v>
      </c>
      <c r="AL2023" s="254">
        <v>0</v>
      </c>
      <c r="AM2023" s="113" t="s">
        <v>2622</v>
      </c>
    </row>
    <row r="2024" spans="1:39" ht="12.75">
      <c r="A2024" s="114" t="str">
        <f t="shared" si="544"/>
        <v/>
      </c>
      <c r="B2024" s="115"/>
      <c r="C2024" s="116"/>
      <c r="D2024" s="116"/>
      <c r="E2024" s="146"/>
      <c r="F2024" s="146"/>
      <c r="G2024" s="147"/>
      <c r="H2024" s="117"/>
      <c r="I2024" s="118" t="str">
        <f t="shared" si="530"/>
        <v/>
      </c>
      <c r="J2024" s="119"/>
      <c r="K2024" s="120">
        <v>1</v>
      </c>
      <c r="L2024" s="121">
        <f t="shared" si="534"/>
        <v>0</v>
      </c>
      <c r="M2024" s="122" t="str">
        <f t="shared" si="531"/>
        <v/>
      </c>
      <c r="N2024" s="123" t="str">
        <f t="shared" si="532"/>
        <v/>
      </c>
      <c r="O2024" s="124" t="str">
        <f t="shared" si="535"/>
        <v/>
      </c>
      <c r="P2024" s="125" t="e">
        <f t="shared" si="533"/>
        <v>#N/A</v>
      </c>
      <c r="S2024" s="132" t="str">
        <f t="shared" si="536"/>
        <v/>
      </c>
      <c r="T2024" s="133" t="str">
        <f t="shared" si="537"/>
        <v/>
      </c>
      <c r="U2024" s="133" t="str">
        <f t="shared" si="538"/>
        <v/>
      </c>
      <c r="V2024" s="133" t="str">
        <f t="shared" si="539"/>
        <v/>
      </c>
      <c r="W2024" s="133" t="str">
        <f t="shared" si="540"/>
        <v/>
      </c>
      <c r="X2024" s="134" t="str">
        <f t="shared" si="541"/>
        <v/>
      </c>
      <c r="Y2024" s="133" t="str">
        <f t="shared" si="542"/>
        <v/>
      </c>
      <c r="Z2024" s="135" t="str">
        <f t="shared" si="543"/>
        <v/>
      </c>
      <c r="AA2024" s="113"/>
      <c r="AB2024" s="113"/>
      <c r="AC2024" s="113"/>
      <c r="AD2024" s="113"/>
      <c r="AE2024" s="99"/>
      <c r="AF2024" s="99"/>
      <c r="AG2024" s="99"/>
      <c r="AH2024" s="113"/>
      <c r="AI2024" s="253" t="s">
        <v>1490</v>
      </c>
      <c r="AJ2024" s="234" t="s">
        <v>731</v>
      </c>
      <c r="AK2024" s="235">
        <v>0.04</v>
      </c>
      <c r="AL2024" s="254">
        <v>0</v>
      </c>
      <c r="AM2024" s="113" t="s">
        <v>2622</v>
      </c>
    </row>
    <row r="2025" spans="1:39" ht="12.75">
      <c r="A2025" s="114" t="str">
        <f t="shared" si="544"/>
        <v/>
      </c>
      <c r="B2025" s="115"/>
      <c r="C2025" s="116"/>
      <c r="D2025" s="116"/>
      <c r="E2025" s="146"/>
      <c r="F2025" s="146"/>
      <c r="G2025" s="147"/>
      <c r="H2025" s="117"/>
      <c r="I2025" s="118" t="str">
        <f t="shared" si="530"/>
        <v/>
      </c>
      <c r="J2025" s="119"/>
      <c r="K2025" s="120">
        <v>1</v>
      </c>
      <c r="L2025" s="121">
        <f t="shared" si="534"/>
        <v>0</v>
      </c>
      <c r="M2025" s="122" t="str">
        <f t="shared" si="531"/>
        <v/>
      </c>
      <c r="N2025" s="123" t="str">
        <f t="shared" si="532"/>
        <v/>
      </c>
      <c r="O2025" s="124" t="str">
        <f t="shared" si="535"/>
        <v/>
      </c>
      <c r="P2025" s="125" t="e">
        <f t="shared" si="533"/>
        <v>#N/A</v>
      </c>
      <c r="S2025" s="132" t="str">
        <f t="shared" si="536"/>
        <v/>
      </c>
      <c r="T2025" s="133" t="str">
        <f t="shared" si="537"/>
        <v/>
      </c>
      <c r="U2025" s="133" t="str">
        <f t="shared" si="538"/>
        <v/>
      </c>
      <c r="V2025" s="133" t="str">
        <f t="shared" si="539"/>
        <v/>
      </c>
      <c r="W2025" s="133" t="str">
        <f t="shared" si="540"/>
        <v/>
      </c>
      <c r="X2025" s="134" t="str">
        <f t="shared" si="541"/>
        <v/>
      </c>
      <c r="Y2025" s="133" t="str">
        <f t="shared" si="542"/>
        <v/>
      </c>
      <c r="Z2025" s="135" t="str">
        <f t="shared" si="543"/>
        <v/>
      </c>
      <c r="AA2025" s="113"/>
      <c r="AB2025" s="113"/>
      <c r="AC2025" s="113"/>
      <c r="AD2025" s="113"/>
      <c r="AE2025" s="99"/>
      <c r="AF2025" s="99"/>
      <c r="AG2025" s="99"/>
      <c r="AH2025" s="113"/>
      <c r="AI2025" s="253" t="s">
        <v>1491</v>
      </c>
      <c r="AJ2025" s="234" t="s">
        <v>731</v>
      </c>
      <c r="AK2025" s="235">
        <v>0.04</v>
      </c>
      <c r="AL2025" s="254">
        <v>0</v>
      </c>
      <c r="AM2025" s="113" t="s">
        <v>2622</v>
      </c>
    </row>
    <row r="2026" spans="1:39" ht="12.75">
      <c r="A2026" s="114" t="str">
        <f t="shared" si="544"/>
        <v/>
      </c>
      <c r="B2026" s="115"/>
      <c r="C2026" s="116"/>
      <c r="D2026" s="116"/>
      <c r="E2026" s="146"/>
      <c r="F2026" s="146"/>
      <c r="G2026" s="147"/>
      <c r="H2026" s="117"/>
      <c r="I2026" s="118" t="str">
        <f t="shared" si="530"/>
        <v/>
      </c>
      <c r="J2026" s="119"/>
      <c r="K2026" s="120">
        <v>1</v>
      </c>
      <c r="L2026" s="121">
        <f t="shared" si="534"/>
        <v>0</v>
      </c>
      <c r="M2026" s="122" t="str">
        <f t="shared" si="531"/>
        <v/>
      </c>
      <c r="N2026" s="123" t="str">
        <f t="shared" si="532"/>
        <v/>
      </c>
      <c r="O2026" s="124" t="str">
        <f t="shared" si="535"/>
        <v/>
      </c>
      <c r="P2026" s="125" t="e">
        <f t="shared" si="533"/>
        <v>#N/A</v>
      </c>
      <c r="S2026" s="132" t="str">
        <f t="shared" si="536"/>
        <v/>
      </c>
      <c r="T2026" s="133" t="str">
        <f t="shared" si="537"/>
        <v/>
      </c>
      <c r="U2026" s="133" t="str">
        <f t="shared" si="538"/>
        <v/>
      </c>
      <c r="V2026" s="133" t="str">
        <f t="shared" si="539"/>
        <v/>
      </c>
      <c r="W2026" s="133" t="str">
        <f t="shared" si="540"/>
        <v/>
      </c>
      <c r="X2026" s="134" t="str">
        <f t="shared" si="541"/>
        <v/>
      </c>
      <c r="Y2026" s="133" t="str">
        <f t="shared" si="542"/>
        <v/>
      </c>
      <c r="Z2026" s="135" t="str">
        <f t="shared" si="543"/>
        <v/>
      </c>
      <c r="AA2026" s="113"/>
      <c r="AB2026" s="113"/>
      <c r="AC2026" s="113"/>
      <c r="AD2026" s="113"/>
      <c r="AE2026" s="99"/>
      <c r="AF2026" s="99"/>
      <c r="AG2026" s="99"/>
      <c r="AH2026" s="113"/>
      <c r="AI2026" s="253" t="s">
        <v>1492</v>
      </c>
      <c r="AJ2026" s="234" t="s">
        <v>731</v>
      </c>
      <c r="AK2026" s="235">
        <v>0.04</v>
      </c>
      <c r="AL2026" s="254">
        <v>0</v>
      </c>
      <c r="AM2026" s="113" t="s">
        <v>2622</v>
      </c>
    </row>
    <row r="2027" spans="1:39" ht="12.75">
      <c r="A2027" s="114" t="str">
        <f t="shared" si="544"/>
        <v/>
      </c>
      <c r="B2027" s="115"/>
      <c r="C2027" s="116"/>
      <c r="D2027" s="116"/>
      <c r="E2027" s="146"/>
      <c r="F2027" s="146"/>
      <c r="G2027" s="147"/>
      <c r="H2027" s="117"/>
      <c r="I2027" s="118" t="str">
        <f t="shared" si="530"/>
        <v/>
      </c>
      <c r="J2027" s="119"/>
      <c r="K2027" s="120">
        <v>1</v>
      </c>
      <c r="L2027" s="121">
        <f t="shared" si="534"/>
        <v>0</v>
      </c>
      <c r="M2027" s="122" t="str">
        <f t="shared" si="531"/>
        <v/>
      </c>
      <c r="N2027" s="123" t="str">
        <f t="shared" si="532"/>
        <v/>
      </c>
      <c r="O2027" s="124" t="str">
        <f t="shared" si="535"/>
        <v/>
      </c>
      <c r="P2027" s="125" t="e">
        <f t="shared" si="533"/>
        <v>#N/A</v>
      </c>
      <c r="S2027" s="132" t="str">
        <f t="shared" si="536"/>
        <v/>
      </c>
      <c r="T2027" s="133" t="str">
        <f t="shared" si="537"/>
        <v/>
      </c>
      <c r="U2027" s="133" t="str">
        <f t="shared" si="538"/>
        <v/>
      </c>
      <c r="V2027" s="133" t="str">
        <f t="shared" si="539"/>
        <v/>
      </c>
      <c r="W2027" s="133" t="str">
        <f t="shared" si="540"/>
        <v/>
      </c>
      <c r="X2027" s="134" t="str">
        <f t="shared" si="541"/>
        <v/>
      </c>
      <c r="Y2027" s="133" t="str">
        <f t="shared" si="542"/>
        <v/>
      </c>
      <c r="Z2027" s="135" t="str">
        <f t="shared" si="543"/>
        <v/>
      </c>
      <c r="AA2027" s="113"/>
      <c r="AB2027" s="113"/>
      <c r="AC2027" s="113"/>
      <c r="AD2027" s="113"/>
      <c r="AE2027" s="99"/>
      <c r="AF2027" s="99"/>
      <c r="AG2027" s="99"/>
      <c r="AH2027" s="113"/>
      <c r="AI2027" s="253" t="s">
        <v>1493</v>
      </c>
      <c r="AJ2027" s="234" t="s">
        <v>731</v>
      </c>
      <c r="AK2027" s="235">
        <v>0.04</v>
      </c>
      <c r="AL2027" s="254">
        <v>0</v>
      </c>
      <c r="AM2027" s="113" t="s">
        <v>2622</v>
      </c>
    </row>
    <row r="2028" spans="1:39" ht="12.75">
      <c r="A2028" s="114" t="str">
        <f t="shared" si="544"/>
        <v/>
      </c>
      <c r="B2028" s="115"/>
      <c r="C2028" s="116"/>
      <c r="D2028" s="116"/>
      <c r="E2028" s="146"/>
      <c r="F2028" s="146"/>
      <c r="G2028" s="147"/>
      <c r="H2028" s="117"/>
      <c r="I2028" s="118" t="str">
        <f t="shared" si="530"/>
        <v/>
      </c>
      <c r="J2028" s="119"/>
      <c r="K2028" s="120">
        <v>1</v>
      </c>
      <c r="L2028" s="121">
        <f t="shared" si="534"/>
        <v>0</v>
      </c>
      <c r="M2028" s="122" t="str">
        <f t="shared" si="531"/>
        <v/>
      </c>
      <c r="N2028" s="123" t="str">
        <f t="shared" si="532"/>
        <v/>
      </c>
      <c r="O2028" s="124" t="str">
        <f t="shared" si="535"/>
        <v/>
      </c>
      <c r="P2028" s="125" t="e">
        <f t="shared" si="533"/>
        <v>#N/A</v>
      </c>
      <c r="S2028" s="132" t="str">
        <f t="shared" si="536"/>
        <v/>
      </c>
      <c r="T2028" s="133" t="str">
        <f t="shared" si="537"/>
        <v/>
      </c>
      <c r="U2028" s="133" t="str">
        <f t="shared" si="538"/>
        <v/>
      </c>
      <c r="V2028" s="133" t="str">
        <f t="shared" si="539"/>
        <v/>
      </c>
      <c r="W2028" s="133" t="str">
        <f t="shared" si="540"/>
        <v/>
      </c>
      <c r="X2028" s="134" t="str">
        <f t="shared" si="541"/>
        <v/>
      </c>
      <c r="Y2028" s="133" t="str">
        <f t="shared" si="542"/>
        <v/>
      </c>
      <c r="Z2028" s="135" t="str">
        <f t="shared" si="543"/>
        <v/>
      </c>
      <c r="AA2028" s="113"/>
      <c r="AB2028" s="113"/>
      <c r="AC2028" s="113"/>
      <c r="AD2028" s="113"/>
      <c r="AE2028" s="99"/>
      <c r="AF2028" s="99"/>
      <c r="AG2028" s="99"/>
      <c r="AH2028" s="113"/>
      <c r="AI2028" s="253" t="s">
        <v>4215</v>
      </c>
      <c r="AJ2028" s="234" t="s">
        <v>731</v>
      </c>
      <c r="AK2028" s="235">
        <v>0.04</v>
      </c>
      <c r="AL2028" s="254">
        <v>0</v>
      </c>
      <c r="AM2028" s="113" t="s">
        <v>2622</v>
      </c>
    </row>
    <row r="2029" spans="1:39" ht="12.75">
      <c r="A2029" s="114" t="str">
        <f t="shared" si="544"/>
        <v/>
      </c>
      <c r="B2029" s="115"/>
      <c r="C2029" s="116"/>
      <c r="D2029" s="116"/>
      <c r="E2029" s="146"/>
      <c r="F2029" s="146"/>
      <c r="G2029" s="147"/>
      <c r="H2029" s="117"/>
      <c r="I2029" s="118" t="str">
        <f t="shared" si="530"/>
        <v/>
      </c>
      <c r="J2029" s="119"/>
      <c r="K2029" s="120">
        <v>1</v>
      </c>
      <c r="L2029" s="121">
        <f t="shared" si="534"/>
        <v>0</v>
      </c>
      <c r="M2029" s="122" t="str">
        <f t="shared" si="531"/>
        <v/>
      </c>
      <c r="N2029" s="123" t="str">
        <f t="shared" si="532"/>
        <v/>
      </c>
      <c r="O2029" s="124" t="str">
        <f t="shared" si="535"/>
        <v/>
      </c>
      <c r="P2029" s="125" t="e">
        <f t="shared" si="533"/>
        <v>#N/A</v>
      </c>
      <c r="S2029" s="132" t="str">
        <f t="shared" si="536"/>
        <v/>
      </c>
      <c r="T2029" s="133" t="str">
        <f t="shared" si="537"/>
        <v/>
      </c>
      <c r="U2029" s="133" t="str">
        <f t="shared" si="538"/>
        <v/>
      </c>
      <c r="V2029" s="133" t="str">
        <f t="shared" si="539"/>
        <v/>
      </c>
      <c r="W2029" s="133" t="str">
        <f t="shared" si="540"/>
        <v/>
      </c>
      <c r="X2029" s="134" t="str">
        <f t="shared" si="541"/>
        <v/>
      </c>
      <c r="Y2029" s="133" t="str">
        <f t="shared" si="542"/>
        <v/>
      </c>
      <c r="Z2029" s="135" t="str">
        <f t="shared" si="543"/>
        <v/>
      </c>
      <c r="AA2029" s="113"/>
      <c r="AB2029" s="113"/>
      <c r="AC2029" s="113"/>
      <c r="AD2029" s="113"/>
      <c r="AE2029" s="99"/>
      <c r="AF2029" s="99"/>
      <c r="AG2029" s="99"/>
      <c r="AH2029" s="113"/>
      <c r="AI2029" s="253" t="s">
        <v>4216</v>
      </c>
      <c r="AJ2029" s="234" t="s">
        <v>731</v>
      </c>
      <c r="AK2029" s="235">
        <v>0.04</v>
      </c>
      <c r="AL2029" s="254">
        <v>0</v>
      </c>
      <c r="AM2029" s="113" t="s">
        <v>2622</v>
      </c>
    </row>
    <row r="2030" spans="1:39" ht="12.75">
      <c r="A2030" s="114" t="str">
        <f t="shared" si="544"/>
        <v/>
      </c>
      <c r="B2030" s="115"/>
      <c r="C2030" s="116"/>
      <c r="D2030" s="116"/>
      <c r="E2030" s="146"/>
      <c r="F2030" s="146"/>
      <c r="G2030" s="147"/>
      <c r="H2030" s="117"/>
      <c r="I2030" s="118" t="str">
        <f t="shared" si="530"/>
        <v/>
      </c>
      <c r="J2030" s="119"/>
      <c r="K2030" s="120">
        <v>1</v>
      </c>
      <c r="L2030" s="121">
        <f t="shared" si="534"/>
        <v>0</v>
      </c>
      <c r="M2030" s="122" t="str">
        <f t="shared" si="531"/>
        <v/>
      </c>
      <c r="N2030" s="123" t="str">
        <f t="shared" si="532"/>
        <v/>
      </c>
      <c r="O2030" s="124" t="str">
        <f t="shared" si="535"/>
        <v/>
      </c>
      <c r="P2030" s="125" t="e">
        <f t="shared" si="533"/>
        <v>#N/A</v>
      </c>
      <c r="S2030" s="132" t="str">
        <f t="shared" si="536"/>
        <v/>
      </c>
      <c r="T2030" s="133" t="str">
        <f t="shared" si="537"/>
        <v/>
      </c>
      <c r="U2030" s="133" t="str">
        <f t="shared" si="538"/>
        <v/>
      </c>
      <c r="V2030" s="133" t="str">
        <f t="shared" si="539"/>
        <v/>
      </c>
      <c r="W2030" s="133" t="str">
        <f t="shared" si="540"/>
        <v/>
      </c>
      <c r="X2030" s="134" t="str">
        <f t="shared" si="541"/>
        <v/>
      </c>
      <c r="Y2030" s="133" t="str">
        <f t="shared" si="542"/>
        <v/>
      </c>
      <c r="Z2030" s="135" t="str">
        <f t="shared" si="543"/>
        <v/>
      </c>
      <c r="AA2030" s="113"/>
      <c r="AB2030" s="113"/>
      <c r="AC2030" s="113"/>
      <c r="AD2030" s="113"/>
      <c r="AE2030" s="99"/>
      <c r="AF2030" s="99"/>
      <c r="AG2030" s="99"/>
      <c r="AH2030" s="113"/>
      <c r="AI2030" s="253" t="s">
        <v>4217</v>
      </c>
      <c r="AJ2030" s="234" t="s">
        <v>731</v>
      </c>
      <c r="AK2030" s="235">
        <v>0.04</v>
      </c>
      <c r="AL2030" s="254">
        <v>0</v>
      </c>
      <c r="AM2030" s="113" t="s">
        <v>2622</v>
      </c>
    </row>
    <row r="2031" spans="1:39" ht="12.75">
      <c r="A2031" s="114" t="str">
        <f t="shared" si="544"/>
        <v/>
      </c>
      <c r="B2031" s="115"/>
      <c r="C2031" s="116"/>
      <c r="D2031" s="116"/>
      <c r="E2031" s="146"/>
      <c r="F2031" s="146"/>
      <c r="G2031" s="147"/>
      <c r="H2031" s="117"/>
      <c r="I2031" s="118" t="str">
        <f t="shared" si="530"/>
        <v/>
      </c>
      <c r="J2031" s="119"/>
      <c r="K2031" s="120">
        <v>1</v>
      </c>
      <c r="L2031" s="121">
        <f t="shared" si="534"/>
        <v>0</v>
      </c>
      <c r="M2031" s="122" t="str">
        <f t="shared" si="531"/>
        <v/>
      </c>
      <c r="N2031" s="123" t="str">
        <f t="shared" si="532"/>
        <v/>
      </c>
      <c r="O2031" s="124" t="str">
        <f t="shared" si="535"/>
        <v/>
      </c>
      <c r="P2031" s="125" t="e">
        <f t="shared" si="533"/>
        <v>#N/A</v>
      </c>
      <c r="S2031" s="132" t="str">
        <f t="shared" si="536"/>
        <v/>
      </c>
      <c r="T2031" s="133" t="str">
        <f t="shared" si="537"/>
        <v/>
      </c>
      <c r="U2031" s="133" t="str">
        <f t="shared" si="538"/>
        <v/>
      </c>
      <c r="V2031" s="133" t="str">
        <f t="shared" si="539"/>
        <v/>
      </c>
      <c r="W2031" s="133" t="str">
        <f t="shared" si="540"/>
        <v/>
      </c>
      <c r="X2031" s="134" t="str">
        <f t="shared" si="541"/>
        <v/>
      </c>
      <c r="Y2031" s="133" t="str">
        <f t="shared" si="542"/>
        <v/>
      </c>
      <c r="Z2031" s="135" t="str">
        <f t="shared" si="543"/>
        <v/>
      </c>
      <c r="AA2031" s="113"/>
      <c r="AB2031" s="113"/>
      <c r="AC2031" s="113"/>
      <c r="AD2031" s="113"/>
      <c r="AE2031" s="99"/>
      <c r="AF2031" s="99"/>
      <c r="AG2031" s="99"/>
      <c r="AH2031" s="113"/>
      <c r="AI2031" s="253" t="s">
        <v>4218</v>
      </c>
      <c r="AJ2031" s="234" t="s">
        <v>731</v>
      </c>
      <c r="AK2031" s="235">
        <v>0.04</v>
      </c>
      <c r="AL2031" s="254">
        <v>0</v>
      </c>
      <c r="AM2031" s="113" t="s">
        <v>2622</v>
      </c>
    </row>
    <row r="2032" spans="1:39" ht="12.75">
      <c r="A2032" s="114" t="str">
        <f t="shared" si="544"/>
        <v/>
      </c>
      <c r="B2032" s="115"/>
      <c r="C2032" s="116"/>
      <c r="D2032" s="116"/>
      <c r="E2032" s="146"/>
      <c r="F2032" s="146"/>
      <c r="G2032" s="147"/>
      <c r="H2032" s="117"/>
      <c r="I2032" s="118" t="str">
        <f t="shared" si="530"/>
        <v/>
      </c>
      <c r="J2032" s="119"/>
      <c r="K2032" s="120">
        <v>1</v>
      </c>
      <c r="L2032" s="121">
        <f t="shared" si="534"/>
        <v>0</v>
      </c>
      <c r="M2032" s="122" t="str">
        <f t="shared" si="531"/>
        <v/>
      </c>
      <c r="N2032" s="123" t="str">
        <f t="shared" si="532"/>
        <v/>
      </c>
      <c r="O2032" s="124" t="str">
        <f t="shared" si="535"/>
        <v/>
      </c>
      <c r="P2032" s="125" t="e">
        <f t="shared" si="533"/>
        <v>#N/A</v>
      </c>
      <c r="S2032" s="132" t="str">
        <f t="shared" si="536"/>
        <v/>
      </c>
      <c r="T2032" s="133" t="str">
        <f t="shared" si="537"/>
        <v/>
      </c>
      <c r="U2032" s="133" t="str">
        <f t="shared" si="538"/>
        <v/>
      </c>
      <c r="V2032" s="133" t="str">
        <f t="shared" si="539"/>
        <v/>
      </c>
      <c r="W2032" s="133" t="str">
        <f t="shared" si="540"/>
        <v/>
      </c>
      <c r="X2032" s="134" t="str">
        <f t="shared" si="541"/>
        <v/>
      </c>
      <c r="Y2032" s="133" t="str">
        <f t="shared" si="542"/>
        <v/>
      </c>
      <c r="Z2032" s="135" t="str">
        <f t="shared" si="543"/>
        <v/>
      </c>
      <c r="AA2032" s="113"/>
      <c r="AB2032" s="113"/>
      <c r="AC2032" s="113"/>
      <c r="AD2032" s="113"/>
      <c r="AE2032" s="99"/>
      <c r="AF2032" s="99"/>
      <c r="AG2032" s="99"/>
      <c r="AH2032" s="113"/>
      <c r="AI2032" s="253" t="s">
        <v>6447</v>
      </c>
      <c r="AJ2032" s="234" t="s">
        <v>731</v>
      </c>
      <c r="AK2032" s="235">
        <v>0.04</v>
      </c>
      <c r="AL2032" s="254">
        <v>0</v>
      </c>
      <c r="AM2032" s="113" t="s">
        <v>2622</v>
      </c>
    </row>
    <row r="2033" spans="1:39" ht="12.75">
      <c r="A2033" s="114" t="str">
        <f t="shared" si="544"/>
        <v/>
      </c>
      <c r="B2033" s="115"/>
      <c r="C2033" s="116"/>
      <c r="D2033" s="116"/>
      <c r="E2033" s="146"/>
      <c r="F2033" s="146"/>
      <c r="G2033" s="147"/>
      <c r="H2033" s="117"/>
      <c r="I2033" s="118" t="str">
        <f t="shared" si="530"/>
        <v/>
      </c>
      <c r="J2033" s="119"/>
      <c r="K2033" s="120">
        <v>1</v>
      </c>
      <c r="L2033" s="121">
        <f t="shared" si="534"/>
        <v>0</v>
      </c>
      <c r="M2033" s="122" t="str">
        <f t="shared" si="531"/>
        <v/>
      </c>
      <c r="N2033" s="123" t="str">
        <f t="shared" si="532"/>
        <v/>
      </c>
      <c r="O2033" s="124" t="str">
        <f t="shared" si="535"/>
        <v/>
      </c>
      <c r="P2033" s="125" t="e">
        <f t="shared" si="533"/>
        <v>#N/A</v>
      </c>
      <c r="S2033" s="132" t="str">
        <f t="shared" si="536"/>
        <v/>
      </c>
      <c r="T2033" s="133" t="str">
        <f t="shared" si="537"/>
        <v/>
      </c>
      <c r="U2033" s="133" t="str">
        <f t="shared" si="538"/>
        <v/>
      </c>
      <c r="V2033" s="133" t="str">
        <f t="shared" si="539"/>
        <v/>
      </c>
      <c r="W2033" s="133" t="str">
        <f t="shared" si="540"/>
        <v/>
      </c>
      <c r="X2033" s="134" t="str">
        <f t="shared" si="541"/>
        <v/>
      </c>
      <c r="Y2033" s="133" t="str">
        <f t="shared" si="542"/>
        <v/>
      </c>
      <c r="Z2033" s="135" t="str">
        <f t="shared" si="543"/>
        <v/>
      </c>
      <c r="AA2033" s="113"/>
      <c r="AB2033" s="113"/>
      <c r="AC2033" s="113"/>
      <c r="AD2033" s="113"/>
      <c r="AE2033" s="99"/>
      <c r="AF2033" s="99"/>
      <c r="AG2033" s="99"/>
      <c r="AH2033" s="113"/>
      <c r="AI2033" s="253" t="s">
        <v>4219</v>
      </c>
      <c r="AJ2033" s="234" t="s">
        <v>731</v>
      </c>
      <c r="AK2033" s="235">
        <v>0.04</v>
      </c>
      <c r="AL2033" s="254">
        <v>0</v>
      </c>
      <c r="AM2033" s="113" t="s">
        <v>2622</v>
      </c>
    </row>
    <row r="2034" spans="1:39" ht="12.75">
      <c r="A2034" s="114" t="str">
        <f t="shared" si="544"/>
        <v/>
      </c>
      <c r="B2034" s="115"/>
      <c r="C2034" s="116"/>
      <c r="D2034" s="116"/>
      <c r="E2034" s="146"/>
      <c r="F2034" s="146"/>
      <c r="G2034" s="147"/>
      <c r="H2034" s="117"/>
      <c r="I2034" s="118" t="str">
        <f t="shared" si="530"/>
        <v/>
      </c>
      <c r="J2034" s="119"/>
      <c r="K2034" s="120">
        <v>1</v>
      </c>
      <c r="L2034" s="121">
        <f t="shared" si="534"/>
        <v>0</v>
      </c>
      <c r="M2034" s="122" t="str">
        <f t="shared" si="531"/>
        <v/>
      </c>
      <c r="N2034" s="123" t="str">
        <f t="shared" si="532"/>
        <v/>
      </c>
      <c r="O2034" s="124" t="str">
        <f t="shared" si="535"/>
        <v/>
      </c>
      <c r="P2034" s="125" t="e">
        <f t="shared" si="533"/>
        <v>#N/A</v>
      </c>
      <c r="S2034" s="132" t="str">
        <f t="shared" si="536"/>
        <v/>
      </c>
      <c r="T2034" s="133" t="str">
        <f t="shared" si="537"/>
        <v/>
      </c>
      <c r="U2034" s="133" t="str">
        <f t="shared" si="538"/>
        <v/>
      </c>
      <c r="V2034" s="133" t="str">
        <f t="shared" si="539"/>
        <v/>
      </c>
      <c r="W2034" s="133" t="str">
        <f t="shared" si="540"/>
        <v/>
      </c>
      <c r="X2034" s="134" t="str">
        <f t="shared" si="541"/>
        <v/>
      </c>
      <c r="Y2034" s="133" t="str">
        <f t="shared" si="542"/>
        <v/>
      </c>
      <c r="Z2034" s="135" t="str">
        <f t="shared" si="543"/>
        <v/>
      </c>
      <c r="AA2034" s="113"/>
      <c r="AB2034" s="113"/>
      <c r="AC2034" s="113"/>
      <c r="AD2034" s="113"/>
      <c r="AE2034" s="99"/>
      <c r="AF2034" s="99"/>
      <c r="AG2034" s="99"/>
      <c r="AH2034" s="113"/>
      <c r="AI2034" s="253" t="s">
        <v>4220</v>
      </c>
      <c r="AJ2034" s="234" t="s">
        <v>731</v>
      </c>
      <c r="AK2034" s="235">
        <v>0.04</v>
      </c>
      <c r="AL2034" s="254">
        <v>0</v>
      </c>
      <c r="AM2034" s="113" t="s">
        <v>2622</v>
      </c>
    </row>
    <row r="2035" spans="1:39" ht="12.75">
      <c r="A2035" s="114" t="str">
        <f t="shared" si="544"/>
        <v/>
      </c>
      <c r="B2035" s="115"/>
      <c r="C2035" s="116"/>
      <c r="D2035" s="116"/>
      <c r="E2035" s="146"/>
      <c r="F2035" s="146"/>
      <c r="G2035" s="147"/>
      <c r="H2035" s="117"/>
      <c r="I2035" s="118" t="str">
        <f t="shared" si="530"/>
        <v/>
      </c>
      <c r="J2035" s="119"/>
      <c r="K2035" s="120">
        <v>1</v>
      </c>
      <c r="L2035" s="121">
        <f t="shared" si="534"/>
        <v>0</v>
      </c>
      <c r="M2035" s="122" t="str">
        <f t="shared" si="531"/>
        <v/>
      </c>
      <c r="N2035" s="123" t="str">
        <f t="shared" si="532"/>
        <v/>
      </c>
      <c r="O2035" s="124" t="str">
        <f t="shared" si="535"/>
        <v/>
      </c>
      <c r="P2035" s="125" t="e">
        <f t="shared" si="533"/>
        <v>#N/A</v>
      </c>
      <c r="S2035" s="132" t="str">
        <f t="shared" si="536"/>
        <v/>
      </c>
      <c r="T2035" s="133" t="str">
        <f t="shared" si="537"/>
        <v/>
      </c>
      <c r="U2035" s="133" t="str">
        <f t="shared" si="538"/>
        <v/>
      </c>
      <c r="V2035" s="133" t="str">
        <f t="shared" si="539"/>
        <v/>
      </c>
      <c r="W2035" s="133" t="str">
        <f t="shared" si="540"/>
        <v/>
      </c>
      <c r="X2035" s="134" t="str">
        <f t="shared" si="541"/>
        <v/>
      </c>
      <c r="Y2035" s="133" t="str">
        <f t="shared" si="542"/>
        <v/>
      </c>
      <c r="Z2035" s="135" t="str">
        <f t="shared" si="543"/>
        <v/>
      </c>
      <c r="AA2035" s="113"/>
      <c r="AB2035" s="113"/>
      <c r="AC2035" s="113"/>
      <c r="AD2035" s="113"/>
      <c r="AE2035" s="99"/>
      <c r="AF2035" s="99"/>
      <c r="AG2035" s="99"/>
      <c r="AH2035" s="113"/>
      <c r="AI2035" s="253" t="s">
        <v>4221</v>
      </c>
      <c r="AJ2035" s="234" t="s">
        <v>731</v>
      </c>
      <c r="AK2035" s="235">
        <v>0.04</v>
      </c>
      <c r="AL2035" s="254">
        <v>0</v>
      </c>
      <c r="AM2035" s="113" t="s">
        <v>2622</v>
      </c>
    </row>
    <row r="2036" spans="1:39" ht="12.75">
      <c r="A2036" s="114" t="str">
        <f t="shared" si="544"/>
        <v/>
      </c>
      <c r="B2036" s="115"/>
      <c r="C2036" s="116"/>
      <c r="D2036" s="116"/>
      <c r="E2036" s="146"/>
      <c r="F2036" s="146"/>
      <c r="G2036" s="147"/>
      <c r="H2036" s="117"/>
      <c r="I2036" s="118" t="str">
        <f t="shared" si="530"/>
        <v/>
      </c>
      <c r="J2036" s="119"/>
      <c r="K2036" s="120">
        <v>1</v>
      </c>
      <c r="L2036" s="121">
        <f t="shared" si="534"/>
        <v>0</v>
      </c>
      <c r="M2036" s="122" t="str">
        <f t="shared" si="531"/>
        <v/>
      </c>
      <c r="N2036" s="123" t="str">
        <f t="shared" si="532"/>
        <v/>
      </c>
      <c r="O2036" s="124" t="str">
        <f t="shared" si="535"/>
        <v/>
      </c>
      <c r="P2036" s="125" t="e">
        <f t="shared" si="533"/>
        <v>#N/A</v>
      </c>
      <c r="S2036" s="132" t="str">
        <f t="shared" si="536"/>
        <v/>
      </c>
      <c r="T2036" s="133" t="str">
        <f t="shared" si="537"/>
        <v/>
      </c>
      <c r="U2036" s="133" t="str">
        <f t="shared" si="538"/>
        <v/>
      </c>
      <c r="V2036" s="133" t="str">
        <f t="shared" si="539"/>
        <v/>
      </c>
      <c r="W2036" s="133" t="str">
        <f t="shared" si="540"/>
        <v/>
      </c>
      <c r="X2036" s="134" t="str">
        <f t="shared" si="541"/>
        <v/>
      </c>
      <c r="Y2036" s="133" t="str">
        <f t="shared" si="542"/>
        <v/>
      </c>
      <c r="Z2036" s="135" t="str">
        <f t="shared" si="543"/>
        <v/>
      </c>
      <c r="AA2036" s="113"/>
      <c r="AB2036" s="113"/>
      <c r="AC2036" s="113"/>
      <c r="AD2036" s="113"/>
      <c r="AE2036" s="99"/>
      <c r="AF2036" s="99"/>
      <c r="AG2036" s="99"/>
      <c r="AH2036" s="113"/>
      <c r="AI2036" s="253" t="s">
        <v>4222</v>
      </c>
      <c r="AJ2036" s="234" t="s">
        <v>731</v>
      </c>
      <c r="AK2036" s="235">
        <v>0.04</v>
      </c>
      <c r="AL2036" s="254">
        <v>0</v>
      </c>
      <c r="AM2036" s="113" t="s">
        <v>2622</v>
      </c>
    </row>
    <row r="2037" spans="1:39" ht="12.75">
      <c r="A2037" s="114" t="str">
        <f t="shared" si="544"/>
        <v/>
      </c>
      <c r="B2037" s="115"/>
      <c r="C2037" s="116"/>
      <c r="D2037" s="116"/>
      <c r="E2037" s="146"/>
      <c r="F2037" s="146"/>
      <c r="G2037" s="147"/>
      <c r="H2037" s="117"/>
      <c r="I2037" s="118" t="str">
        <f t="shared" si="530"/>
        <v/>
      </c>
      <c r="J2037" s="119"/>
      <c r="K2037" s="120">
        <v>1</v>
      </c>
      <c r="L2037" s="121">
        <f t="shared" si="534"/>
        <v>0</v>
      </c>
      <c r="M2037" s="122" t="str">
        <f t="shared" si="531"/>
        <v/>
      </c>
      <c r="N2037" s="123" t="str">
        <f t="shared" si="532"/>
        <v/>
      </c>
      <c r="O2037" s="124" t="str">
        <f t="shared" si="535"/>
        <v/>
      </c>
      <c r="P2037" s="125" t="e">
        <f t="shared" si="533"/>
        <v>#N/A</v>
      </c>
      <c r="S2037" s="132" t="str">
        <f t="shared" si="536"/>
        <v/>
      </c>
      <c r="T2037" s="133" t="str">
        <f t="shared" si="537"/>
        <v/>
      </c>
      <c r="U2037" s="133" t="str">
        <f t="shared" si="538"/>
        <v/>
      </c>
      <c r="V2037" s="133" t="str">
        <f t="shared" si="539"/>
        <v/>
      </c>
      <c r="W2037" s="133" t="str">
        <f t="shared" si="540"/>
        <v/>
      </c>
      <c r="X2037" s="134" t="str">
        <f t="shared" si="541"/>
        <v/>
      </c>
      <c r="Y2037" s="133" t="str">
        <f t="shared" si="542"/>
        <v/>
      </c>
      <c r="Z2037" s="135" t="str">
        <f t="shared" si="543"/>
        <v/>
      </c>
      <c r="AA2037" s="113"/>
      <c r="AB2037" s="113"/>
      <c r="AC2037" s="113"/>
      <c r="AD2037" s="113"/>
      <c r="AE2037" s="99"/>
      <c r="AF2037" s="99"/>
      <c r="AG2037" s="99"/>
      <c r="AH2037" s="113"/>
      <c r="AI2037" s="253" t="s">
        <v>4223</v>
      </c>
      <c r="AJ2037" s="234" t="s">
        <v>731</v>
      </c>
      <c r="AK2037" s="235">
        <v>0.04</v>
      </c>
      <c r="AL2037" s="254">
        <v>0</v>
      </c>
      <c r="AM2037" s="113" t="s">
        <v>2622</v>
      </c>
    </row>
    <row r="2038" spans="1:39" ht="12.75">
      <c r="A2038" s="114" t="str">
        <f t="shared" si="544"/>
        <v/>
      </c>
      <c r="B2038" s="115"/>
      <c r="C2038" s="116"/>
      <c r="D2038" s="116"/>
      <c r="E2038" s="146"/>
      <c r="F2038" s="146"/>
      <c r="G2038" s="147"/>
      <c r="H2038" s="117"/>
      <c r="I2038" s="118" t="str">
        <f t="shared" si="530"/>
        <v/>
      </c>
      <c r="J2038" s="119"/>
      <c r="K2038" s="120">
        <v>1</v>
      </c>
      <c r="L2038" s="121">
        <f t="shared" si="534"/>
        <v>0</v>
      </c>
      <c r="M2038" s="122" t="str">
        <f t="shared" si="531"/>
        <v/>
      </c>
      <c r="N2038" s="123" t="str">
        <f t="shared" si="532"/>
        <v/>
      </c>
      <c r="O2038" s="124" t="str">
        <f t="shared" si="535"/>
        <v/>
      </c>
      <c r="P2038" s="125" t="e">
        <f t="shared" si="533"/>
        <v>#N/A</v>
      </c>
      <c r="S2038" s="132" t="str">
        <f t="shared" si="536"/>
        <v/>
      </c>
      <c r="T2038" s="133" t="str">
        <f t="shared" si="537"/>
        <v/>
      </c>
      <c r="U2038" s="133" t="str">
        <f t="shared" si="538"/>
        <v/>
      </c>
      <c r="V2038" s="133" t="str">
        <f t="shared" si="539"/>
        <v/>
      </c>
      <c r="W2038" s="133" t="str">
        <f t="shared" si="540"/>
        <v/>
      </c>
      <c r="X2038" s="134" t="str">
        <f t="shared" si="541"/>
        <v/>
      </c>
      <c r="Y2038" s="133" t="str">
        <f t="shared" si="542"/>
        <v/>
      </c>
      <c r="Z2038" s="135" t="str">
        <f t="shared" si="543"/>
        <v/>
      </c>
      <c r="AA2038" s="113"/>
      <c r="AB2038" s="113"/>
      <c r="AC2038" s="113"/>
      <c r="AD2038" s="113"/>
      <c r="AE2038" s="99"/>
      <c r="AF2038" s="99"/>
      <c r="AG2038" s="99"/>
      <c r="AH2038" s="113"/>
      <c r="AI2038" s="253" t="s">
        <v>4224</v>
      </c>
      <c r="AJ2038" s="234" t="s">
        <v>731</v>
      </c>
      <c r="AK2038" s="235">
        <v>0.04</v>
      </c>
      <c r="AL2038" s="254">
        <v>0</v>
      </c>
      <c r="AM2038" s="113" t="s">
        <v>2622</v>
      </c>
    </row>
    <row r="2039" spans="1:39" ht="12.75">
      <c r="A2039" s="114" t="str">
        <f t="shared" si="544"/>
        <v/>
      </c>
      <c r="B2039" s="115"/>
      <c r="C2039" s="116"/>
      <c r="D2039" s="116"/>
      <c r="E2039" s="146"/>
      <c r="F2039" s="146"/>
      <c r="G2039" s="147"/>
      <c r="H2039" s="117"/>
      <c r="I2039" s="118" t="str">
        <f t="shared" si="530"/>
        <v/>
      </c>
      <c r="J2039" s="119"/>
      <c r="K2039" s="120">
        <v>1</v>
      </c>
      <c r="L2039" s="121">
        <f t="shared" si="534"/>
        <v>0</v>
      </c>
      <c r="M2039" s="122" t="str">
        <f t="shared" si="531"/>
        <v/>
      </c>
      <c r="N2039" s="123" t="str">
        <f t="shared" si="532"/>
        <v/>
      </c>
      <c r="O2039" s="124" t="str">
        <f t="shared" si="535"/>
        <v/>
      </c>
      <c r="P2039" s="125" t="e">
        <f t="shared" si="533"/>
        <v>#N/A</v>
      </c>
      <c r="S2039" s="132" t="str">
        <f t="shared" si="536"/>
        <v/>
      </c>
      <c r="T2039" s="133" t="str">
        <f t="shared" si="537"/>
        <v/>
      </c>
      <c r="U2039" s="133" t="str">
        <f t="shared" si="538"/>
        <v/>
      </c>
      <c r="V2039" s="133" t="str">
        <f t="shared" si="539"/>
        <v/>
      </c>
      <c r="W2039" s="133" t="str">
        <f t="shared" si="540"/>
        <v/>
      </c>
      <c r="X2039" s="134" t="str">
        <f t="shared" si="541"/>
        <v/>
      </c>
      <c r="Y2039" s="133" t="str">
        <f t="shared" si="542"/>
        <v/>
      </c>
      <c r="Z2039" s="135" t="str">
        <f t="shared" si="543"/>
        <v/>
      </c>
      <c r="AA2039" s="113"/>
      <c r="AB2039" s="113"/>
      <c r="AC2039" s="113"/>
      <c r="AD2039" s="113"/>
      <c r="AE2039" s="99"/>
      <c r="AF2039" s="99"/>
      <c r="AG2039" s="99"/>
      <c r="AH2039" s="113"/>
      <c r="AI2039" s="253" t="s">
        <v>4225</v>
      </c>
      <c r="AJ2039" s="234" t="s">
        <v>731</v>
      </c>
      <c r="AK2039" s="235">
        <v>0.04</v>
      </c>
      <c r="AL2039" s="254">
        <v>0</v>
      </c>
      <c r="AM2039" s="113" t="s">
        <v>2622</v>
      </c>
    </row>
    <row r="2040" spans="1:39" ht="12.75">
      <c r="A2040" s="114" t="str">
        <f t="shared" si="544"/>
        <v/>
      </c>
      <c r="B2040" s="115"/>
      <c r="C2040" s="116"/>
      <c r="D2040" s="116"/>
      <c r="E2040" s="146"/>
      <c r="F2040" s="146"/>
      <c r="G2040" s="147"/>
      <c r="H2040" s="117"/>
      <c r="I2040" s="118" t="str">
        <f t="shared" si="530"/>
        <v/>
      </c>
      <c r="J2040" s="119"/>
      <c r="K2040" s="120">
        <v>1</v>
      </c>
      <c r="L2040" s="121">
        <f t="shared" si="534"/>
        <v>0</v>
      </c>
      <c r="M2040" s="122" t="str">
        <f t="shared" si="531"/>
        <v/>
      </c>
      <c r="N2040" s="123" t="str">
        <f t="shared" si="532"/>
        <v/>
      </c>
      <c r="O2040" s="124" t="str">
        <f t="shared" si="535"/>
        <v/>
      </c>
      <c r="P2040" s="125" t="e">
        <f t="shared" si="533"/>
        <v>#N/A</v>
      </c>
      <c r="S2040" s="132" t="str">
        <f t="shared" si="536"/>
        <v/>
      </c>
      <c r="T2040" s="133" t="str">
        <f t="shared" si="537"/>
        <v/>
      </c>
      <c r="U2040" s="133" t="str">
        <f t="shared" si="538"/>
        <v/>
      </c>
      <c r="V2040" s="133" t="str">
        <f t="shared" si="539"/>
        <v/>
      </c>
      <c r="W2040" s="133" t="str">
        <f t="shared" si="540"/>
        <v/>
      </c>
      <c r="X2040" s="134" t="str">
        <f t="shared" si="541"/>
        <v/>
      </c>
      <c r="Y2040" s="133" t="str">
        <f t="shared" si="542"/>
        <v/>
      </c>
      <c r="Z2040" s="135" t="str">
        <f t="shared" si="543"/>
        <v/>
      </c>
      <c r="AA2040" s="113"/>
      <c r="AB2040" s="113"/>
      <c r="AC2040" s="113"/>
      <c r="AD2040" s="113"/>
      <c r="AE2040" s="99"/>
      <c r="AF2040" s="99"/>
      <c r="AG2040" s="99"/>
      <c r="AH2040" s="113"/>
      <c r="AI2040" s="253" t="s">
        <v>4226</v>
      </c>
      <c r="AJ2040" s="234" t="s">
        <v>731</v>
      </c>
      <c r="AK2040" s="235">
        <v>0.04</v>
      </c>
      <c r="AL2040" s="254">
        <v>0</v>
      </c>
      <c r="AM2040" s="113" t="s">
        <v>2622</v>
      </c>
    </row>
    <row r="2041" spans="1:39" ht="12.75">
      <c r="A2041" s="114" t="str">
        <f t="shared" si="544"/>
        <v/>
      </c>
      <c r="B2041" s="115"/>
      <c r="C2041" s="116"/>
      <c r="D2041" s="116"/>
      <c r="E2041" s="146"/>
      <c r="F2041" s="146"/>
      <c r="G2041" s="147"/>
      <c r="H2041" s="117"/>
      <c r="I2041" s="118" t="str">
        <f t="shared" si="530"/>
        <v/>
      </c>
      <c r="J2041" s="119"/>
      <c r="K2041" s="120">
        <v>1</v>
      </c>
      <c r="L2041" s="121">
        <f t="shared" si="534"/>
        <v>0</v>
      </c>
      <c r="M2041" s="122" t="str">
        <f t="shared" si="531"/>
        <v/>
      </c>
      <c r="N2041" s="123" t="str">
        <f t="shared" si="532"/>
        <v/>
      </c>
      <c r="O2041" s="124" t="str">
        <f t="shared" si="535"/>
        <v/>
      </c>
      <c r="P2041" s="125" t="e">
        <f t="shared" si="533"/>
        <v>#N/A</v>
      </c>
      <c r="S2041" s="132" t="str">
        <f t="shared" si="536"/>
        <v/>
      </c>
      <c r="T2041" s="133" t="str">
        <f t="shared" si="537"/>
        <v/>
      </c>
      <c r="U2041" s="133" t="str">
        <f t="shared" si="538"/>
        <v/>
      </c>
      <c r="V2041" s="133" t="str">
        <f t="shared" si="539"/>
        <v/>
      </c>
      <c r="W2041" s="133" t="str">
        <f t="shared" si="540"/>
        <v/>
      </c>
      <c r="X2041" s="134" t="str">
        <f t="shared" si="541"/>
        <v/>
      </c>
      <c r="Y2041" s="133" t="str">
        <f t="shared" si="542"/>
        <v/>
      </c>
      <c r="Z2041" s="135" t="str">
        <f t="shared" si="543"/>
        <v/>
      </c>
      <c r="AA2041" s="113"/>
      <c r="AB2041" s="113"/>
      <c r="AC2041" s="113"/>
      <c r="AD2041" s="113"/>
      <c r="AE2041" s="99"/>
      <c r="AF2041" s="99"/>
      <c r="AG2041" s="99"/>
      <c r="AH2041" s="113"/>
      <c r="AI2041" s="253">
        <v>35011000</v>
      </c>
      <c r="AJ2041" s="234" t="s">
        <v>731</v>
      </c>
      <c r="AK2041" s="235">
        <v>0.04</v>
      </c>
      <c r="AL2041" s="254">
        <v>0</v>
      </c>
      <c r="AM2041" s="113" t="s">
        <v>2622</v>
      </c>
    </row>
    <row r="2042" spans="1:39" ht="12.75">
      <c r="A2042" s="114" t="str">
        <f t="shared" si="544"/>
        <v/>
      </c>
      <c r="B2042" s="115"/>
      <c r="C2042" s="116"/>
      <c r="D2042" s="116"/>
      <c r="E2042" s="146"/>
      <c r="F2042" s="146"/>
      <c r="G2042" s="147"/>
      <c r="H2042" s="117"/>
      <c r="I2042" s="118" t="str">
        <f t="shared" si="530"/>
        <v/>
      </c>
      <c r="J2042" s="119"/>
      <c r="K2042" s="120">
        <v>1</v>
      </c>
      <c r="L2042" s="121">
        <f t="shared" si="534"/>
        <v>0</v>
      </c>
      <c r="M2042" s="122" t="str">
        <f t="shared" si="531"/>
        <v/>
      </c>
      <c r="N2042" s="123" t="str">
        <f t="shared" si="532"/>
        <v/>
      </c>
      <c r="O2042" s="124" t="str">
        <f t="shared" si="535"/>
        <v/>
      </c>
      <c r="P2042" s="125" t="e">
        <f t="shared" si="533"/>
        <v>#N/A</v>
      </c>
      <c r="S2042" s="132" t="str">
        <f t="shared" si="536"/>
        <v/>
      </c>
      <c r="T2042" s="133" t="str">
        <f t="shared" si="537"/>
        <v/>
      </c>
      <c r="U2042" s="133" t="str">
        <f t="shared" si="538"/>
        <v/>
      </c>
      <c r="V2042" s="133" t="str">
        <f t="shared" si="539"/>
        <v/>
      </c>
      <c r="W2042" s="133" t="str">
        <f t="shared" si="540"/>
        <v/>
      </c>
      <c r="X2042" s="134" t="str">
        <f t="shared" si="541"/>
        <v/>
      </c>
      <c r="Y2042" s="133" t="str">
        <f t="shared" si="542"/>
        <v/>
      </c>
      <c r="Z2042" s="135" t="str">
        <f t="shared" si="543"/>
        <v/>
      </c>
      <c r="AA2042" s="113"/>
      <c r="AB2042" s="113"/>
      <c r="AC2042" s="113"/>
      <c r="AD2042" s="113"/>
      <c r="AE2042" s="99"/>
      <c r="AF2042" s="99"/>
      <c r="AG2042" s="99"/>
      <c r="AH2042" s="113"/>
      <c r="AI2042" s="253" t="s">
        <v>4227</v>
      </c>
      <c r="AJ2042" s="234" t="s">
        <v>731</v>
      </c>
      <c r="AK2042" s="235">
        <v>0.04</v>
      </c>
      <c r="AL2042" s="254">
        <v>0</v>
      </c>
      <c r="AM2042" s="113" t="s">
        <v>2622</v>
      </c>
    </row>
    <row r="2043" spans="1:39" ht="12.75">
      <c r="A2043" s="114" t="str">
        <f t="shared" si="544"/>
        <v/>
      </c>
      <c r="B2043" s="115"/>
      <c r="C2043" s="116"/>
      <c r="D2043" s="116"/>
      <c r="E2043" s="146"/>
      <c r="F2043" s="146"/>
      <c r="G2043" s="147"/>
      <c r="H2043" s="117"/>
      <c r="I2043" s="118" t="str">
        <f t="shared" si="530"/>
        <v/>
      </c>
      <c r="J2043" s="119"/>
      <c r="K2043" s="120">
        <v>1</v>
      </c>
      <c r="L2043" s="121">
        <f t="shared" si="534"/>
        <v>0</v>
      </c>
      <c r="M2043" s="122" t="str">
        <f t="shared" si="531"/>
        <v/>
      </c>
      <c r="N2043" s="123" t="str">
        <f t="shared" si="532"/>
        <v/>
      </c>
      <c r="O2043" s="124" t="str">
        <f t="shared" si="535"/>
        <v/>
      </c>
      <c r="P2043" s="125" t="e">
        <f t="shared" si="533"/>
        <v>#N/A</v>
      </c>
      <c r="S2043" s="132" t="str">
        <f t="shared" si="536"/>
        <v/>
      </c>
      <c r="T2043" s="133" t="str">
        <f t="shared" si="537"/>
        <v/>
      </c>
      <c r="U2043" s="133" t="str">
        <f t="shared" si="538"/>
        <v/>
      </c>
      <c r="V2043" s="133" t="str">
        <f t="shared" si="539"/>
        <v/>
      </c>
      <c r="W2043" s="133" t="str">
        <f t="shared" si="540"/>
        <v/>
      </c>
      <c r="X2043" s="134" t="str">
        <f t="shared" si="541"/>
        <v/>
      </c>
      <c r="Y2043" s="133" t="str">
        <f t="shared" si="542"/>
        <v/>
      </c>
      <c r="Z2043" s="135" t="str">
        <f t="shared" si="543"/>
        <v/>
      </c>
      <c r="AA2043" s="113"/>
      <c r="AB2043" s="113"/>
      <c r="AC2043" s="113"/>
      <c r="AD2043" s="113"/>
      <c r="AE2043" s="99"/>
      <c r="AF2043" s="99"/>
      <c r="AG2043" s="99"/>
      <c r="AH2043" s="113"/>
      <c r="AI2043" s="253">
        <v>35021100</v>
      </c>
      <c r="AJ2043" s="234" t="s">
        <v>731</v>
      </c>
      <c r="AK2043" s="235">
        <v>0.04</v>
      </c>
      <c r="AL2043" s="254">
        <v>0</v>
      </c>
      <c r="AM2043" s="113" t="s">
        <v>2622</v>
      </c>
    </row>
    <row r="2044" spans="1:39" ht="12.75">
      <c r="A2044" s="114" t="str">
        <f t="shared" si="544"/>
        <v/>
      </c>
      <c r="B2044" s="115"/>
      <c r="C2044" s="116"/>
      <c r="D2044" s="116"/>
      <c r="E2044" s="146"/>
      <c r="F2044" s="146"/>
      <c r="G2044" s="147"/>
      <c r="H2044" s="117"/>
      <c r="I2044" s="118" t="str">
        <f t="shared" si="530"/>
        <v/>
      </c>
      <c r="J2044" s="119"/>
      <c r="K2044" s="120">
        <v>1</v>
      </c>
      <c r="L2044" s="121">
        <f t="shared" si="534"/>
        <v>0</v>
      </c>
      <c r="M2044" s="122" t="str">
        <f t="shared" si="531"/>
        <v/>
      </c>
      <c r="N2044" s="123" t="str">
        <f t="shared" si="532"/>
        <v/>
      </c>
      <c r="O2044" s="124" t="str">
        <f t="shared" si="535"/>
        <v/>
      </c>
      <c r="P2044" s="125" t="e">
        <f t="shared" si="533"/>
        <v>#N/A</v>
      </c>
      <c r="S2044" s="132" t="str">
        <f t="shared" si="536"/>
        <v/>
      </c>
      <c r="T2044" s="133" t="str">
        <f t="shared" si="537"/>
        <v/>
      </c>
      <c r="U2044" s="133" t="str">
        <f t="shared" si="538"/>
        <v/>
      </c>
      <c r="V2044" s="133" t="str">
        <f t="shared" si="539"/>
        <v/>
      </c>
      <c r="W2044" s="133" t="str">
        <f t="shared" si="540"/>
        <v/>
      </c>
      <c r="X2044" s="134" t="str">
        <f t="shared" si="541"/>
        <v/>
      </c>
      <c r="Y2044" s="133" t="str">
        <f t="shared" si="542"/>
        <v/>
      </c>
      <c r="Z2044" s="135" t="str">
        <f t="shared" si="543"/>
        <v/>
      </c>
      <c r="AA2044" s="113"/>
      <c r="AB2044" s="113"/>
      <c r="AC2044" s="113"/>
      <c r="AD2044" s="113"/>
      <c r="AE2044" s="99"/>
      <c r="AF2044" s="99"/>
      <c r="AG2044" s="99"/>
      <c r="AH2044" s="113"/>
      <c r="AI2044" s="253">
        <v>35021900</v>
      </c>
      <c r="AJ2044" s="234" t="s">
        <v>731</v>
      </c>
      <c r="AK2044" s="235">
        <v>0.04</v>
      </c>
      <c r="AL2044" s="254">
        <v>0</v>
      </c>
      <c r="AM2044" s="113" t="s">
        <v>2622</v>
      </c>
    </row>
    <row r="2045" spans="1:39" ht="12.75">
      <c r="A2045" s="114" t="str">
        <f t="shared" si="544"/>
        <v/>
      </c>
      <c r="B2045" s="115"/>
      <c r="C2045" s="116"/>
      <c r="D2045" s="116"/>
      <c r="E2045" s="146"/>
      <c r="F2045" s="146"/>
      <c r="G2045" s="147"/>
      <c r="H2045" s="117"/>
      <c r="I2045" s="118" t="str">
        <f t="shared" si="530"/>
        <v/>
      </c>
      <c r="J2045" s="119"/>
      <c r="K2045" s="120">
        <v>1</v>
      </c>
      <c r="L2045" s="121">
        <f t="shared" si="534"/>
        <v>0</v>
      </c>
      <c r="M2045" s="122" t="str">
        <f t="shared" si="531"/>
        <v/>
      </c>
      <c r="N2045" s="123" t="str">
        <f t="shared" si="532"/>
        <v/>
      </c>
      <c r="O2045" s="124" t="str">
        <f t="shared" si="535"/>
        <v/>
      </c>
      <c r="P2045" s="125" t="e">
        <f t="shared" si="533"/>
        <v>#N/A</v>
      </c>
      <c r="S2045" s="132" t="str">
        <f t="shared" si="536"/>
        <v/>
      </c>
      <c r="T2045" s="133" t="str">
        <f t="shared" si="537"/>
        <v/>
      </c>
      <c r="U2045" s="133" t="str">
        <f t="shared" si="538"/>
        <v/>
      </c>
      <c r="V2045" s="133" t="str">
        <f t="shared" si="539"/>
        <v/>
      </c>
      <c r="W2045" s="133" t="str">
        <f t="shared" si="540"/>
        <v/>
      </c>
      <c r="X2045" s="134" t="str">
        <f t="shared" si="541"/>
        <v/>
      </c>
      <c r="Y2045" s="133" t="str">
        <f t="shared" si="542"/>
        <v/>
      </c>
      <c r="Z2045" s="135" t="str">
        <f t="shared" si="543"/>
        <v/>
      </c>
      <c r="AA2045" s="113"/>
      <c r="AB2045" s="113"/>
      <c r="AC2045" s="113"/>
      <c r="AD2045" s="113"/>
      <c r="AE2045" s="99"/>
      <c r="AF2045" s="99"/>
      <c r="AG2045" s="99"/>
      <c r="AH2045" s="113"/>
      <c r="AI2045" s="253">
        <v>35022000</v>
      </c>
      <c r="AJ2045" s="234" t="s">
        <v>731</v>
      </c>
      <c r="AK2045" s="235">
        <v>0.04</v>
      </c>
      <c r="AL2045" s="254">
        <v>0</v>
      </c>
      <c r="AM2045" s="113" t="s">
        <v>2622</v>
      </c>
    </row>
    <row r="2046" spans="1:39" ht="12.75">
      <c r="A2046" s="114" t="str">
        <f t="shared" si="544"/>
        <v/>
      </c>
      <c r="B2046" s="115"/>
      <c r="C2046" s="116"/>
      <c r="D2046" s="116"/>
      <c r="E2046" s="146"/>
      <c r="F2046" s="146"/>
      <c r="G2046" s="147"/>
      <c r="H2046" s="117"/>
      <c r="I2046" s="118" t="str">
        <f t="shared" si="530"/>
        <v/>
      </c>
      <c r="J2046" s="119"/>
      <c r="K2046" s="120">
        <v>1</v>
      </c>
      <c r="L2046" s="121">
        <f t="shared" si="534"/>
        <v>0</v>
      </c>
      <c r="M2046" s="122" t="str">
        <f t="shared" si="531"/>
        <v/>
      </c>
      <c r="N2046" s="123" t="str">
        <f t="shared" si="532"/>
        <v/>
      </c>
      <c r="O2046" s="124" t="str">
        <f t="shared" si="535"/>
        <v/>
      </c>
      <c r="P2046" s="125" t="e">
        <f t="shared" si="533"/>
        <v>#N/A</v>
      </c>
      <c r="S2046" s="132" t="str">
        <f t="shared" si="536"/>
        <v/>
      </c>
      <c r="T2046" s="133" t="str">
        <f t="shared" si="537"/>
        <v/>
      </c>
      <c r="U2046" s="133" t="str">
        <f t="shared" si="538"/>
        <v/>
      </c>
      <c r="V2046" s="133" t="str">
        <f t="shared" si="539"/>
        <v/>
      </c>
      <c r="W2046" s="133" t="str">
        <f t="shared" si="540"/>
        <v/>
      </c>
      <c r="X2046" s="134" t="str">
        <f t="shared" si="541"/>
        <v/>
      </c>
      <c r="Y2046" s="133" t="str">
        <f t="shared" si="542"/>
        <v/>
      </c>
      <c r="Z2046" s="135" t="str">
        <f t="shared" si="543"/>
        <v/>
      </c>
      <c r="AA2046" s="113"/>
      <c r="AB2046" s="113"/>
      <c r="AC2046" s="113"/>
      <c r="AD2046" s="113"/>
      <c r="AE2046" s="99"/>
      <c r="AF2046" s="99"/>
      <c r="AG2046" s="99"/>
      <c r="AH2046" s="113"/>
      <c r="AI2046" s="253" t="s">
        <v>4228</v>
      </c>
      <c r="AJ2046" s="234" t="s">
        <v>731</v>
      </c>
      <c r="AK2046" s="235">
        <v>0.04</v>
      </c>
      <c r="AL2046" s="254">
        <v>0</v>
      </c>
      <c r="AM2046" s="113" t="s">
        <v>2622</v>
      </c>
    </row>
    <row r="2047" spans="1:39" ht="12.75">
      <c r="A2047" s="114" t="str">
        <f t="shared" si="544"/>
        <v/>
      </c>
      <c r="B2047" s="115"/>
      <c r="C2047" s="116"/>
      <c r="D2047" s="116"/>
      <c r="E2047" s="146"/>
      <c r="F2047" s="146"/>
      <c r="G2047" s="147"/>
      <c r="H2047" s="117"/>
      <c r="I2047" s="118" t="str">
        <f t="shared" si="530"/>
        <v/>
      </c>
      <c r="J2047" s="119"/>
      <c r="K2047" s="120">
        <v>1</v>
      </c>
      <c r="L2047" s="121">
        <f t="shared" si="534"/>
        <v>0</v>
      </c>
      <c r="M2047" s="122" t="str">
        <f t="shared" si="531"/>
        <v/>
      </c>
      <c r="N2047" s="123" t="str">
        <f t="shared" si="532"/>
        <v/>
      </c>
      <c r="O2047" s="124" t="str">
        <f t="shared" si="535"/>
        <v/>
      </c>
      <c r="P2047" s="125" t="e">
        <f t="shared" si="533"/>
        <v>#N/A</v>
      </c>
      <c r="S2047" s="132" t="str">
        <f t="shared" si="536"/>
        <v/>
      </c>
      <c r="T2047" s="133" t="str">
        <f t="shared" si="537"/>
        <v/>
      </c>
      <c r="U2047" s="133" t="str">
        <f t="shared" si="538"/>
        <v/>
      </c>
      <c r="V2047" s="133" t="str">
        <f t="shared" si="539"/>
        <v/>
      </c>
      <c r="W2047" s="133" t="str">
        <f t="shared" si="540"/>
        <v/>
      </c>
      <c r="X2047" s="134" t="str">
        <f t="shared" si="541"/>
        <v/>
      </c>
      <c r="Y2047" s="133" t="str">
        <f t="shared" si="542"/>
        <v/>
      </c>
      <c r="Z2047" s="135" t="str">
        <f t="shared" si="543"/>
        <v/>
      </c>
      <c r="AA2047" s="113"/>
      <c r="AB2047" s="113"/>
      <c r="AC2047" s="113"/>
      <c r="AD2047" s="113"/>
      <c r="AE2047" s="99"/>
      <c r="AF2047" s="99"/>
      <c r="AG2047" s="99"/>
      <c r="AH2047" s="113"/>
      <c r="AI2047" s="253" t="s">
        <v>4229</v>
      </c>
      <c r="AJ2047" s="234" t="s">
        <v>731</v>
      </c>
      <c r="AK2047" s="235">
        <v>0.04</v>
      </c>
      <c r="AL2047" s="254">
        <v>0</v>
      </c>
      <c r="AM2047" s="113" t="s">
        <v>2622</v>
      </c>
    </row>
    <row r="2048" spans="1:39" ht="12.75">
      <c r="A2048" s="114" t="str">
        <f t="shared" si="544"/>
        <v/>
      </c>
      <c r="B2048" s="115"/>
      <c r="C2048" s="116"/>
      <c r="D2048" s="116"/>
      <c r="E2048" s="146"/>
      <c r="F2048" s="146"/>
      <c r="G2048" s="147"/>
      <c r="H2048" s="117"/>
      <c r="I2048" s="118" t="str">
        <f t="shared" si="530"/>
        <v/>
      </c>
      <c r="J2048" s="119"/>
      <c r="K2048" s="120">
        <v>1</v>
      </c>
      <c r="L2048" s="121">
        <f t="shared" si="534"/>
        <v>0</v>
      </c>
      <c r="M2048" s="122" t="str">
        <f t="shared" si="531"/>
        <v/>
      </c>
      <c r="N2048" s="123" t="str">
        <f t="shared" si="532"/>
        <v/>
      </c>
      <c r="O2048" s="124" t="str">
        <f t="shared" si="535"/>
        <v/>
      </c>
      <c r="P2048" s="125" t="e">
        <f t="shared" si="533"/>
        <v>#N/A</v>
      </c>
      <c r="S2048" s="132" t="str">
        <f t="shared" si="536"/>
        <v/>
      </c>
      <c r="T2048" s="133" t="str">
        <f t="shared" si="537"/>
        <v/>
      </c>
      <c r="U2048" s="133" t="str">
        <f t="shared" si="538"/>
        <v/>
      </c>
      <c r="V2048" s="133" t="str">
        <f t="shared" si="539"/>
        <v/>
      </c>
      <c r="W2048" s="133" t="str">
        <f t="shared" si="540"/>
        <v/>
      </c>
      <c r="X2048" s="134" t="str">
        <f t="shared" si="541"/>
        <v/>
      </c>
      <c r="Y2048" s="133" t="str">
        <f t="shared" si="542"/>
        <v/>
      </c>
      <c r="Z2048" s="135" t="str">
        <f t="shared" si="543"/>
        <v/>
      </c>
      <c r="AA2048" s="113"/>
      <c r="AB2048" s="113"/>
      <c r="AC2048" s="113"/>
      <c r="AD2048" s="113"/>
      <c r="AE2048" s="99"/>
      <c r="AF2048" s="99"/>
      <c r="AG2048" s="99"/>
      <c r="AH2048" s="113"/>
      <c r="AI2048" s="253" t="s">
        <v>4230</v>
      </c>
      <c r="AJ2048" s="234" t="s">
        <v>731</v>
      </c>
      <c r="AK2048" s="235">
        <v>0.04</v>
      </c>
      <c r="AL2048" s="254">
        <v>0</v>
      </c>
      <c r="AM2048" s="113" t="s">
        <v>2622</v>
      </c>
    </row>
    <row r="2049" spans="1:39" ht="12.75">
      <c r="A2049" s="114" t="str">
        <f t="shared" si="544"/>
        <v/>
      </c>
      <c r="B2049" s="115"/>
      <c r="C2049" s="116"/>
      <c r="D2049" s="116"/>
      <c r="E2049" s="146"/>
      <c r="F2049" s="146"/>
      <c r="G2049" s="147"/>
      <c r="H2049" s="117"/>
      <c r="I2049" s="118" t="str">
        <f t="shared" si="530"/>
        <v/>
      </c>
      <c r="J2049" s="119"/>
      <c r="K2049" s="120">
        <v>1</v>
      </c>
      <c r="L2049" s="121">
        <f t="shared" si="534"/>
        <v>0</v>
      </c>
      <c r="M2049" s="122" t="str">
        <f t="shared" si="531"/>
        <v/>
      </c>
      <c r="N2049" s="123" t="str">
        <f t="shared" si="532"/>
        <v/>
      </c>
      <c r="O2049" s="124" t="str">
        <f t="shared" si="535"/>
        <v/>
      </c>
      <c r="P2049" s="125" t="e">
        <f t="shared" si="533"/>
        <v>#N/A</v>
      </c>
      <c r="S2049" s="132" t="str">
        <f t="shared" si="536"/>
        <v/>
      </c>
      <c r="T2049" s="133" t="str">
        <f t="shared" si="537"/>
        <v/>
      </c>
      <c r="U2049" s="133" t="str">
        <f t="shared" si="538"/>
        <v/>
      </c>
      <c r="V2049" s="133" t="str">
        <f t="shared" si="539"/>
        <v/>
      </c>
      <c r="W2049" s="133" t="str">
        <f t="shared" si="540"/>
        <v/>
      </c>
      <c r="X2049" s="134" t="str">
        <f t="shared" si="541"/>
        <v/>
      </c>
      <c r="Y2049" s="133" t="str">
        <f t="shared" si="542"/>
        <v/>
      </c>
      <c r="Z2049" s="135" t="str">
        <f t="shared" si="543"/>
        <v/>
      </c>
      <c r="AA2049" s="113"/>
      <c r="AB2049" s="113"/>
      <c r="AC2049" s="113"/>
      <c r="AD2049" s="113"/>
      <c r="AE2049" s="99"/>
      <c r="AF2049" s="99"/>
      <c r="AG2049" s="99"/>
      <c r="AH2049" s="113"/>
      <c r="AI2049" s="253" t="s">
        <v>4231</v>
      </c>
      <c r="AJ2049" s="234" t="s">
        <v>731</v>
      </c>
      <c r="AK2049" s="235">
        <v>0.04</v>
      </c>
      <c r="AL2049" s="254">
        <v>0</v>
      </c>
      <c r="AM2049" s="113" t="s">
        <v>2622</v>
      </c>
    </row>
    <row r="2050" spans="1:39" ht="12.75">
      <c r="A2050" s="114" t="str">
        <f t="shared" si="544"/>
        <v/>
      </c>
      <c r="B2050" s="115"/>
      <c r="C2050" s="116"/>
      <c r="D2050" s="116"/>
      <c r="E2050" s="146"/>
      <c r="F2050" s="146"/>
      <c r="G2050" s="147"/>
      <c r="H2050" s="117"/>
      <c r="I2050" s="118" t="str">
        <f t="shared" si="530"/>
        <v/>
      </c>
      <c r="J2050" s="119"/>
      <c r="K2050" s="120">
        <v>1</v>
      </c>
      <c r="L2050" s="121">
        <f t="shared" si="534"/>
        <v>0</v>
      </c>
      <c r="M2050" s="122" t="str">
        <f t="shared" si="531"/>
        <v/>
      </c>
      <c r="N2050" s="123" t="str">
        <f t="shared" si="532"/>
        <v/>
      </c>
      <c r="O2050" s="124" t="str">
        <f t="shared" si="535"/>
        <v/>
      </c>
      <c r="P2050" s="125" t="e">
        <f t="shared" si="533"/>
        <v>#N/A</v>
      </c>
      <c r="S2050" s="132" t="str">
        <f t="shared" si="536"/>
        <v/>
      </c>
      <c r="T2050" s="133" t="str">
        <f t="shared" si="537"/>
        <v/>
      </c>
      <c r="U2050" s="133" t="str">
        <f t="shared" si="538"/>
        <v/>
      </c>
      <c r="V2050" s="133" t="str">
        <f t="shared" si="539"/>
        <v/>
      </c>
      <c r="W2050" s="133" t="str">
        <f t="shared" si="540"/>
        <v/>
      </c>
      <c r="X2050" s="134" t="str">
        <f t="shared" si="541"/>
        <v/>
      </c>
      <c r="Y2050" s="133" t="str">
        <f t="shared" si="542"/>
        <v/>
      </c>
      <c r="Z2050" s="135" t="str">
        <f t="shared" si="543"/>
        <v/>
      </c>
      <c r="AA2050" s="113"/>
      <c r="AB2050" s="113"/>
      <c r="AC2050" s="113"/>
      <c r="AD2050" s="113"/>
      <c r="AE2050" s="99"/>
      <c r="AF2050" s="99"/>
      <c r="AG2050" s="99"/>
      <c r="AH2050" s="113"/>
      <c r="AI2050" s="253" t="s">
        <v>4232</v>
      </c>
      <c r="AJ2050" s="234" t="s">
        <v>731</v>
      </c>
      <c r="AK2050" s="235">
        <v>0.04</v>
      </c>
      <c r="AL2050" s="254">
        <v>0</v>
      </c>
      <c r="AM2050" s="113" t="s">
        <v>2622</v>
      </c>
    </row>
    <row r="2051" spans="1:39" ht="12.75">
      <c r="A2051" s="114" t="str">
        <f t="shared" si="544"/>
        <v/>
      </c>
      <c r="B2051" s="115"/>
      <c r="C2051" s="116"/>
      <c r="D2051" s="116"/>
      <c r="E2051" s="146"/>
      <c r="F2051" s="146"/>
      <c r="G2051" s="147"/>
      <c r="H2051" s="117"/>
      <c r="I2051" s="118" t="str">
        <f t="shared" si="530"/>
        <v/>
      </c>
      <c r="J2051" s="119"/>
      <c r="K2051" s="120">
        <v>1</v>
      </c>
      <c r="L2051" s="121">
        <f t="shared" si="534"/>
        <v>0</v>
      </c>
      <c r="M2051" s="122" t="str">
        <f t="shared" si="531"/>
        <v/>
      </c>
      <c r="N2051" s="123" t="str">
        <f t="shared" si="532"/>
        <v/>
      </c>
      <c r="O2051" s="124" t="str">
        <f t="shared" si="535"/>
        <v/>
      </c>
      <c r="P2051" s="125" t="e">
        <f t="shared" si="533"/>
        <v>#N/A</v>
      </c>
      <c r="S2051" s="132" t="str">
        <f t="shared" si="536"/>
        <v/>
      </c>
      <c r="T2051" s="133" t="str">
        <f t="shared" si="537"/>
        <v/>
      </c>
      <c r="U2051" s="133" t="str">
        <f t="shared" si="538"/>
        <v/>
      </c>
      <c r="V2051" s="133" t="str">
        <f t="shared" si="539"/>
        <v/>
      </c>
      <c r="W2051" s="133" t="str">
        <f t="shared" si="540"/>
        <v/>
      </c>
      <c r="X2051" s="134" t="str">
        <f t="shared" si="541"/>
        <v/>
      </c>
      <c r="Y2051" s="133" t="str">
        <f t="shared" si="542"/>
        <v/>
      </c>
      <c r="Z2051" s="135" t="str">
        <f t="shared" si="543"/>
        <v/>
      </c>
      <c r="AA2051" s="113"/>
      <c r="AB2051" s="113"/>
      <c r="AC2051" s="113"/>
      <c r="AD2051" s="113"/>
      <c r="AE2051" s="99"/>
      <c r="AF2051" s="99"/>
      <c r="AG2051" s="99"/>
      <c r="AH2051" s="113"/>
      <c r="AI2051" s="253" t="s">
        <v>3373</v>
      </c>
      <c r="AJ2051" s="234" t="s">
        <v>731</v>
      </c>
      <c r="AK2051" s="235">
        <v>0.04</v>
      </c>
      <c r="AL2051" s="254">
        <v>0</v>
      </c>
      <c r="AM2051" s="113" t="s">
        <v>2622</v>
      </c>
    </row>
    <row r="2052" spans="1:39" ht="12.75">
      <c r="A2052" s="114" t="str">
        <f t="shared" si="544"/>
        <v/>
      </c>
      <c r="B2052" s="115"/>
      <c r="C2052" s="116"/>
      <c r="D2052" s="116"/>
      <c r="E2052" s="146"/>
      <c r="F2052" s="146"/>
      <c r="G2052" s="147"/>
      <c r="H2052" s="117"/>
      <c r="I2052" s="118" t="str">
        <f t="shared" si="530"/>
        <v/>
      </c>
      <c r="J2052" s="119"/>
      <c r="K2052" s="120">
        <v>1</v>
      </c>
      <c r="L2052" s="121">
        <f t="shared" si="534"/>
        <v>0</v>
      </c>
      <c r="M2052" s="122" t="str">
        <f t="shared" si="531"/>
        <v/>
      </c>
      <c r="N2052" s="123" t="str">
        <f t="shared" si="532"/>
        <v/>
      </c>
      <c r="O2052" s="124" t="str">
        <f t="shared" si="535"/>
        <v/>
      </c>
      <c r="P2052" s="125" t="e">
        <f t="shared" si="533"/>
        <v>#N/A</v>
      </c>
      <c r="S2052" s="132" t="str">
        <f t="shared" si="536"/>
        <v/>
      </c>
      <c r="T2052" s="133" t="str">
        <f t="shared" si="537"/>
        <v/>
      </c>
      <c r="U2052" s="133" t="str">
        <f t="shared" si="538"/>
        <v/>
      </c>
      <c r="V2052" s="133" t="str">
        <f t="shared" si="539"/>
        <v/>
      </c>
      <c r="W2052" s="133" t="str">
        <f t="shared" si="540"/>
        <v/>
      </c>
      <c r="X2052" s="134" t="str">
        <f t="shared" si="541"/>
        <v/>
      </c>
      <c r="Y2052" s="133" t="str">
        <f t="shared" si="542"/>
        <v/>
      </c>
      <c r="Z2052" s="135" t="str">
        <f t="shared" si="543"/>
        <v/>
      </c>
      <c r="AA2052" s="113"/>
      <c r="AB2052" s="113"/>
      <c r="AC2052" s="113"/>
      <c r="AD2052" s="113"/>
      <c r="AE2052" s="99"/>
      <c r="AF2052" s="99"/>
      <c r="AG2052" s="99"/>
      <c r="AH2052" s="113"/>
      <c r="AI2052" s="253" t="s">
        <v>3374</v>
      </c>
      <c r="AJ2052" s="234" t="s">
        <v>731</v>
      </c>
      <c r="AK2052" s="235">
        <v>0.04</v>
      </c>
      <c r="AL2052" s="254">
        <v>0</v>
      </c>
      <c r="AM2052" s="113" t="s">
        <v>2622</v>
      </c>
    </row>
    <row r="2053" spans="1:39" ht="12.75">
      <c r="A2053" s="114" t="str">
        <f t="shared" si="544"/>
        <v/>
      </c>
      <c r="B2053" s="115"/>
      <c r="C2053" s="116"/>
      <c r="D2053" s="116"/>
      <c r="E2053" s="146"/>
      <c r="F2053" s="146"/>
      <c r="G2053" s="147"/>
      <c r="H2053" s="117"/>
      <c r="I2053" s="118" t="str">
        <f t="shared" si="530"/>
        <v/>
      </c>
      <c r="J2053" s="119"/>
      <c r="K2053" s="120">
        <v>1</v>
      </c>
      <c r="L2053" s="121">
        <f t="shared" si="534"/>
        <v>0</v>
      </c>
      <c r="M2053" s="122" t="str">
        <f t="shared" si="531"/>
        <v/>
      </c>
      <c r="N2053" s="123" t="str">
        <f t="shared" si="532"/>
        <v/>
      </c>
      <c r="O2053" s="124" t="str">
        <f t="shared" si="535"/>
        <v/>
      </c>
      <c r="P2053" s="125" t="e">
        <f t="shared" si="533"/>
        <v>#N/A</v>
      </c>
      <c r="S2053" s="132" t="str">
        <f t="shared" si="536"/>
        <v/>
      </c>
      <c r="T2053" s="133" t="str">
        <f t="shared" si="537"/>
        <v/>
      </c>
      <c r="U2053" s="133" t="str">
        <f t="shared" si="538"/>
        <v/>
      </c>
      <c r="V2053" s="133" t="str">
        <f t="shared" si="539"/>
        <v/>
      </c>
      <c r="W2053" s="133" t="str">
        <f t="shared" si="540"/>
        <v/>
      </c>
      <c r="X2053" s="134" t="str">
        <f t="shared" si="541"/>
        <v/>
      </c>
      <c r="Y2053" s="133" t="str">
        <f t="shared" si="542"/>
        <v/>
      </c>
      <c r="Z2053" s="135" t="str">
        <f t="shared" si="543"/>
        <v/>
      </c>
      <c r="AA2053" s="113"/>
      <c r="AB2053" s="113"/>
      <c r="AC2053" s="113"/>
      <c r="AD2053" s="113"/>
      <c r="AE2053" s="99"/>
      <c r="AF2053" s="99"/>
      <c r="AG2053" s="99"/>
      <c r="AH2053" s="113"/>
      <c r="AI2053" s="253" t="s">
        <v>3375</v>
      </c>
      <c r="AJ2053" s="234" t="s">
        <v>731</v>
      </c>
      <c r="AK2053" s="235">
        <v>0.04</v>
      </c>
      <c r="AL2053" s="254">
        <v>0</v>
      </c>
      <c r="AM2053" s="113" t="s">
        <v>2622</v>
      </c>
    </row>
    <row r="2054" spans="1:39" ht="12.75">
      <c r="A2054" s="114" t="str">
        <f t="shared" si="544"/>
        <v/>
      </c>
      <c r="B2054" s="115"/>
      <c r="C2054" s="116"/>
      <c r="D2054" s="116"/>
      <c r="E2054" s="146"/>
      <c r="F2054" s="146"/>
      <c r="G2054" s="147"/>
      <c r="H2054" s="117"/>
      <c r="I2054" s="118" t="str">
        <f t="shared" si="530"/>
        <v/>
      </c>
      <c r="J2054" s="119"/>
      <c r="K2054" s="120">
        <v>1</v>
      </c>
      <c r="L2054" s="121">
        <f t="shared" si="534"/>
        <v>0</v>
      </c>
      <c r="M2054" s="122" t="str">
        <f t="shared" si="531"/>
        <v/>
      </c>
      <c r="N2054" s="123" t="str">
        <f t="shared" si="532"/>
        <v/>
      </c>
      <c r="O2054" s="124" t="str">
        <f t="shared" si="535"/>
        <v/>
      </c>
      <c r="P2054" s="125" t="e">
        <f t="shared" si="533"/>
        <v>#N/A</v>
      </c>
      <c r="S2054" s="132" t="str">
        <f t="shared" si="536"/>
        <v/>
      </c>
      <c r="T2054" s="133" t="str">
        <f t="shared" si="537"/>
        <v/>
      </c>
      <c r="U2054" s="133" t="str">
        <f t="shared" si="538"/>
        <v/>
      </c>
      <c r="V2054" s="133" t="str">
        <f t="shared" si="539"/>
        <v/>
      </c>
      <c r="W2054" s="133" t="str">
        <f t="shared" si="540"/>
        <v/>
      </c>
      <c r="X2054" s="134" t="str">
        <f t="shared" si="541"/>
        <v/>
      </c>
      <c r="Y2054" s="133" t="str">
        <f t="shared" si="542"/>
        <v/>
      </c>
      <c r="Z2054" s="135" t="str">
        <f t="shared" si="543"/>
        <v/>
      </c>
      <c r="AA2054" s="113"/>
      <c r="AB2054" s="113"/>
      <c r="AC2054" s="113"/>
      <c r="AD2054" s="113"/>
      <c r="AE2054" s="99"/>
      <c r="AF2054" s="99"/>
      <c r="AG2054" s="99"/>
      <c r="AH2054" s="113"/>
      <c r="AI2054" s="253" t="s">
        <v>3376</v>
      </c>
      <c r="AJ2054" s="234" t="s">
        <v>731</v>
      </c>
      <c r="AK2054" s="235">
        <v>0.04</v>
      </c>
      <c r="AL2054" s="254">
        <v>0</v>
      </c>
      <c r="AM2054" s="113" t="s">
        <v>2622</v>
      </c>
    </row>
    <row r="2055" spans="1:39" ht="12.75">
      <c r="A2055" s="114" t="str">
        <f t="shared" si="544"/>
        <v/>
      </c>
      <c r="B2055" s="115"/>
      <c r="C2055" s="116"/>
      <c r="D2055" s="116"/>
      <c r="E2055" s="146"/>
      <c r="F2055" s="146"/>
      <c r="G2055" s="147"/>
      <c r="H2055" s="117"/>
      <c r="I2055" s="118" t="str">
        <f t="shared" si="530"/>
        <v/>
      </c>
      <c r="J2055" s="119"/>
      <c r="K2055" s="120">
        <v>1</v>
      </c>
      <c r="L2055" s="121">
        <f t="shared" si="534"/>
        <v>0</v>
      </c>
      <c r="M2055" s="122" t="str">
        <f t="shared" si="531"/>
        <v/>
      </c>
      <c r="N2055" s="123" t="str">
        <f t="shared" si="532"/>
        <v/>
      </c>
      <c r="O2055" s="124" t="str">
        <f t="shared" si="535"/>
        <v/>
      </c>
      <c r="P2055" s="125" t="e">
        <f t="shared" si="533"/>
        <v>#N/A</v>
      </c>
      <c r="S2055" s="132" t="str">
        <f t="shared" si="536"/>
        <v/>
      </c>
      <c r="T2055" s="133" t="str">
        <f t="shared" si="537"/>
        <v/>
      </c>
      <c r="U2055" s="133" t="str">
        <f t="shared" si="538"/>
        <v/>
      </c>
      <c r="V2055" s="133" t="str">
        <f t="shared" si="539"/>
        <v/>
      </c>
      <c r="W2055" s="133" t="str">
        <f t="shared" si="540"/>
        <v/>
      </c>
      <c r="X2055" s="134" t="str">
        <f t="shared" si="541"/>
        <v/>
      </c>
      <c r="Y2055" s="133" t="str">
        <f t="shared" si="542"/>
        <v/>
      </c>
      <c r="Z2055" s="135" t="str">
        <f t="shared" si="543"/>
        <v/>
      </c>
      <c r="AA2055" s="113"/>
      <c r="AB2055" s="113"/>
      <c r="AC2055" s="113"/>
      <c r="AD2055" s="113"/>
      <c r="AE2055" s="99"/>
      <c r="AF2055" s="99"/>
      <c r="AG2055" s="99"/>
      <c r="AH2055" s="113"/>
      <c r="AI2055" s="253" t="s">
        <v>3377</v>
      </c>
      <c r="AJ2055" s="234" t="s">
        <v>731</v>
      </c>
      <c r="AK2055" s="235">
        <v>0.04</v>
      </c>
      <c r="AL2055" s="254">
        <v>0</v>
      </c>
      <c r="AM2055" s="113" t="s">
        <v>2622</v>
      </c>
    </row>
    <row r="2056" spans="1:39" ht="12.75">
      <c r="A2056" s="114" t="str">
        <f t="shared" si="544"/>
        <v/>
      </c>
      <c r="B2056" s="115"/>
      <c r="C2056" s="116"/>
      <c r="D2056" s="116"/>
      <c r="E2056" s="146"/>
      <c r="F2056" s="146"/>
      <c r="G2056" s="147"/>
      <c r="H2056" s="117"/>
      <c r="I2056" s="118" t="str">
        <f t="shared" si="530"/>
        <v/>
      </c>
      <c r="J2056" s="119"/>
      <c r="K2056" s="120">
        <v>1</v>
      </c>
      <c r="L2056" s="121">
        <f t="shared" si="534"/>
        <v>0</v>
      </c>
      <c r="M2056" s="122" t="str">
        <f t="shared" si="531"/>
        <v/>
      </c>
      <c r="N2056" s="123" t="str">
        <f t="shared" si="532"/>
        <v/>
      </c>
      <c r="O2056" s="124" t="str">
        <f t="shared" si="535"/>
        <v/>
      </c>
      <c r="P2056" s="125" t="e">
        <f t="shared" si="533"/>
        <v>#N/A</v>
      </c>
      <c r="S2056" s="132" t="str">
        <f t="shared" si="536"/>
        <v/>
      </c>
      <c r="T2056" s="133" t="str">
        <f t="shared" si="537"/>
        <v/>
      </c>
      <c r="U2056" s="133" t="str">
        <f t="shared" si="538"/>
        <v/>
      </c>
      <c r="V2056" s="133" t="str">
        <f t="shared" si="539"/>
        <v/>
      </c>
      <c r="W2056" s="133" t="str">
        <f t="shared" si="540"/>
        <v/>
      </c>
      <c r="X2056" s="134" t="str">
        <f t="shared" si="541"/>
        <v/>
      </c>
      <c r="Y2056" s="133" t="str">
        <f t="shared" si="542"/>
        <v/>
      </c>
      <c r="Z2056" s="135" t="str">
        <f t="shared" si="543"/>
        <v/>
      </c>
      <c r="AA2056" s="113"/>
      <c r="AB2056" s="113"/>
      <c r="AC2056" s="113"/>
      <c r="AD2056" s="113"/>
      <c r="AE2056" s="99"/>
      <c r="AF2056" s="99"/>
      <c r="AG2056" s="99"/>
      <c r="AH2056" s="113"/>
      <c r="AI2056" s="253" t="s">
        <v>3378</v>
      </c>
      <c r="AJ2056" s="234" t="s">
        <v>731</v>
      </c>
      <c r="AK2056" s="235">
        <v>0.04</v>
      </c>
      <c r="AL2056" s="254">
        <v>0</v>
      </c>
      <c r="AM2056" s="113" t="s">
        <v>2622</v>
      </c>
    </row>
    <row r="2057" spans="1:39" ht="12.75">
      <c r="A2057" s="114" t="str">
        <f t="shared" si="544"/>
        <v/>
      </c>
      <c r="B2057" s="115"/>
      <c r="C2057" s="116"/>
      <c r="D2057" s="116"/>
      <c r="E2057" s="146"/>
      <c r="F2057" s="146"/>
      <c r="G2057" s="147"/>
      <c r="H2057" s="117"/>
      <c r="I2057" s="118" t="str">
        <f t="shared" si="530"/>
        <v/>
      </c>
      <c r="J2057" s="119"/>
      <c r="K2057" s="120">
        <v>1</v>
      </c>
      <c r="L2057" s="121">
        <f t="shared" si="534"/>
        <v>0</v>
      </c>
      <c r="M2057" s="122" t="str">
        <f t="shared" si="531"/>
        <v/>
      </c>
      <c r="N2057" s="123" t="str">
        <f t="shared" si="532"/>
        <v/>
      </c>
      <c r="O2057" s="124" t="str">
        <f t="shared" si="535"/>
        <v/>
      </c>
      <c r="P2057" s="125" t="e">
        <f t="shared" si="533"/>
        <v>#N/A</v>
      </c>
      <c r="S2057" s="132" t="str">
        <f t="shared" si="536"/>
        <v/>
      </c>
      <c r="T2057" s="133" t="str">
        <f t="shared" si="537"/>
        <v/>
      </c>
      <c r="U2057" s="133" t="str">
        <f t="shared" si="538"/>
        <v/>
      </c>
      <c r="V2057" s="133" t="str">
        <f t="shared" si="539"/>
        <v/>
      </c>
      <c r="W2057" s="133" t="str">
        <f t="shared" si="540"/>
        <v/>
      </c>
      <c r="X2057" s="134" t="str">
        <f t="shared" si="541"/>
        <v/>
      </c>
      <c r="Y2057" s="133" t="str">
        <f t="shared" si="542"/>
        <v/>
      </c>
      <c r="Z2057" s="135" t="str">
        <f t="shared" si="543"/>
        <v/>
      </c>
      <c r="AA2057" s="113"/>
      <c r="AB2057" s="113"/>
      <c r="AC2057" s="113"/>
      <c r="AD2057" s="113"/>
      <c r="AE2057" s="99"/>
      <c r="AF2057" s="99"/>
      <c r="AG2057" s="99"/>
      <c r="AH2057" s="113"/>
      <c r="AI2057" s="253" t="s">
        <v>3379</v>
      </c>
      <c r="AJ2057" s="234" t="s">
        <v>731</v>
      </c>
      <c r="AK2057" s="235">
        <v>0.04</v>
      </c>
      <c r="AL2057" s="254">
        <v>0</v>
      </c>
      <c r="AM2057" s="113" t="s">
        <v>2622</v>
      </c>
    </row>
    <row r="2058" spans="1:39" ht="12.75">
      <c r="A2058" s="114" t="str">
        <f t="shared" si="544"/>
        <v/>
      </c>
      <c r="B2058" s="115"/>
      <c r="C2058" s="116"/>
      <c r="D2058" s="116"/>
      <c r="E2058" s="146"/>
      <c r="F2058" s="146"/>
      <c r="G2058" s="147"/>
      <c r="H2058" s="117"/>
      <c r="I2058" s="118" t="str">
        <f t="shared" si="530"/>
        <v/>
      </c>
      <c r="J2058" s="119"/>
      <c r="K2058" s="120">
        <v>1</v>
      </c>
      <c r="L2058" s="121">
        <f t="shared" si="534"/>
        <v>0</v>
      </c>
      <c r="M2058" s="122" t="str">
        <f t="shared" si="531"/>
        <v/>
      </c>
      <c r="N2058" s="123" t="str">
        <f t="shared" si="532"/>
        <v/>
      </c>
      <c r="O2058" s="124" t="str">
        <f t="shared" si="535"/>
        <v/>
      </c>
      <c r="P2058" s="125" t="e">
        <f t="shared" si="533"/>
        <v>#N/A</v>
      </c>
      <c r="S2058" s="132" t="str">
        <f t="shared" si="536"/>
        <v/>
      </c>
      <c r="T2058" s="133" t="str">
        <f t="shared" si="537"/>
        <v/>
      </c>
      <c r="U2058" s="133" t="str">
        <f t="shared" si="538"/>
        <v/>
      </c>
      <c r="V2058" s="133" t="str">
        <f t="shared" si="539"/>
        <v/>
      </c>
      <c r="W2058" s="133" t="str">
        <f t="shared" si="540"/>
        <v/>
      </c>
      <c r="X2058" s="134" t="str">
        <f t="shared" si="541"/>
        <v/>
      </c>
      <c r="Y2058" s="133" t="str">
        <f t="shared" si="542"/>
        <v/>
      </c>
      <c r="Z2058" s="135" t="str">
        <f t="shared" si="543"/>
        <v/>
      </c>
      <c r="AA2058" s="113"/>
      <c r="AB2058" s="113"/>
      <c r="AC2058" s="113"/>
      <c r="AD2058" s="113"/>
      <c r="AE2058" s="99"/>
      <c r="AF2058" s="99"/>
      <c r="AG2058" s="99"/>
      <c r="AH2058" s="113"/>
      <c r="AI2058" s="253" t="s">
        <v>5304</v>
      </c>
      <c r="AJ2058" s="234" t="s">
        <v>731</v>
      </c>
      <c r="AK2058" s="235">
        <v>0.04</v>
      </c>
      <c r="AL2058" s="254">
        <v>0</v>
      </c>
      <c r="AM2058" s="113" t="s">
        <v>2622</v>
      </c>
    </row>
    <row r="2059" spans="1:39" ht="12.75">
      <c r="A2059" s="114" t="str">
        <f t="shared" si="544"/>
        <v/>
      </c>
      <c r="B2059" s="115"/>
      <c r="C2059" s="116"/>
      <c r="D2059" s="116"/>
      <c r="E2059" s="146"/>
      <c r="F2059" s="146"/>
      <c r="G2059" s="147"/>
      <c r="H2059" s="117"/>
      <c r="I2059" s="118" t="str">
        <f t="shared" si="530"/>
        <v/>
      </c>
      <c r="J2059" s="119"/>
      <c r="K2059" s="120">
        <v>1</v>
      </c>
      <c r="L2059" s="121">
        <f t="shared" si="534"/>
        <v>0</v>
      </c>
      <c r="M2059" s="122" t="str">
        <f t="shared" si="531"/>
        <v/>
      </c>
      <c r="N2059" s="123" t="str">
        <f t="shared" si="532"/>
        <v/>
      </c>
      <c r="O2059" s="124" t="str">
        <f t="shared" si="535"/>
        <v/>
      </c>
      <c r="P2059" s="125" t="e">
        <f t="shared" si="533"/>
        <v>#N/A</v>
      </c>
      <c r="S2059" s="132" t="str">
        <f t="shared" si="536"/>
        <v/>
      </c>
      <c r="T2059" s="133" t="str">
        <f t="shared" si="537"/>
        <v/>
      </c>
      <c r="U2059" s="133" t="str">
        <f t="shared" si="538"/>
        <v/>
      </c>
      <c r="V2059" s="133" t="str">
        <f t="shared" si="539"/>
        <v/>
      </c>
      <c r="W2059" s="133" t="str">
        <f t="shared" si="540"/>
        <v/>
      </c>
      <c r="X2059" s="134" t="str">
        <f t="shared" si="541"/>
        <v/>
      </c>
      <c r="Y2059" s="133" t="str">
        <f t="shared" si="542"/>
        <v/>
      </c>
      <c r="Z2059" s="135" t="str">
        <f t="shared" si="543"/>
        <v/>
      </c>
      <c r="AA2059" s="113"/>
      <c r="AB2059" s="113"/>
      <c r="AC2059" s="113"/>
      <c r="AD2059" s="113"/>
      <c r="AE2059" s="99"/>
      <c r="AF2059" s="99"/>
      <c r="AG2059" s="99"/>
      <c r="AH2059" s="113"/>
      <c r="AI2059" s="253" t="s">
        <v>5305</v>
      </c>
      <c r="AJ2059" s="234" t="s">
        <v>731</v>
      </c>
      <c r="AK2059" s="235">
        <v>0.04</v>
      </c>
      <c r="AL2059" s="254">
        <v>0</v>
      </c>
      <c r="AM2059" s="113" t="s">
        <v>2622</v>
      </c>
    </row>
    <row r="2060" spans="1:39" ht="12.75">
      <c r="A2060" s="114" t="str">
        <f t="shared" si="544"/>
        <v/>
      </c>
      <c r="B2060" s="115"/>
      <c r="C2060" s="116"/>
      <c r="D2060" s="116"/>
      <c r="E2060" s="146"/>
      <c r="F2060" s="146"/>
      <c r="G2060" s="147"/>
      <c r="H2060" s="117"/>
      <c r="I2060" s="118" t="str">
        <f t="shared" ref="I2060:I2123" si="545">IF(ISNA($P2060="TRUE"),"",VLOOKUP($G2060,$AI$14:$AL$5997,2,FALSE))</f>
        <v/>
      </c>
      <c r="J2060" s="119"/>
      <c r="K2060" s="120">
        <v>1</v>
      </c>
      <c r="L2060" s="121">
        <f t="shared" si="534"/>
        <v>0</v>
      </c>
      <c r="M2060" s="122" t="str">
        <f t="shared" ref="M2060:M2123" si="546">IF(ISNA($P2060="TRUE"),"",VLOOKUP($G2060,$AI$14:$AL$5997,3,FALSE))</f>
        <v/>
      </c>
      <c r="N2060" s="123" t="str">
        <f t="shared" ref="N2060:N2123" si="547">IF(ISNA($P2060="TRUE"),"",VLOOKUP($G2060,$AI$14:$AL$5997,4,FALSE))</f>
        <v/>
      </c>
      <c r="O2060" s="124" t="str">
        <f t="shared" si="535"/>
        <v/>
      </c>
      <c r="P2060" s="125" t="e">
        <f t="shared" ref="P2060:P2123" si="548">VLOOKUP(G2060,$AI$14:$AM$5998,5,FALSE)</f>
        <v>#N/A</v>
      </c>
      <c r="S2060" s="132" t="str">
        <f t="shared" si="536"/>
        <v/>
      </c>
      <c r="T2060" s="133" t="str">
        <f t="shared" si="537"/>
        <v/>
      </c>
      <c r="U2060" s="133" t="str">
        <f t="shared" si="538"/>
        <v/>
      </c>
      <c r="V2060" s="133" t="str">
        <f t="shared" si="539"/>
        <v/>
      </c>
      <c r="W2060" s="133" t="str">
        <f t="shared" si="540"/>
        <v/>
      </c>
      <c r="X2060" s="134" t="str">
        <f t="shared" si="541"/>
        <v/>
      </c>
      <c r="Y2060" s="133" t="str">
        <f t="shared" si="542"/>
        <v/>
      </c>
      <c r="Z2060" s="135" t="str">
        <f t="shared" si="543"/>
        <v/>
      </c>
      <c r="AA2060" s="113"/>
      <c r="AB2060" s="113"/>
      <c r="AC2060" s="113"/>
      <c r="AD2060" s="113"/>
      <c r="AE2060" s="99"/>
      <c r="AF2060" s="99"/>
      <c r="AG2060" s="99"/>
      <c r="AH2060" s="113"/>
      <c r="AI2060" s="253" t="s">
        <v>5306</v>
      </c>
      <c r="AJ2060" s="234" t="s">
        <v>731</v>
      </c>
      <c r="AK2060" s="235">
        <v>0.04</v>
      </c>
      <c r="AL2060" s="254">
        <v>0</v>
      </c>
      <c r="AM2060" s="113" t="s">
        <v>2622</v>
      </c>
    </row>
    <row r="2061" spans="1:39" ht="12.75">
      <c r="A2061" s="114" t="str">
        <f t="shared" si="544"/>
        <v/>
      </c>
      <c r="B2061" s="115"/>
      <c r="C2061" s="116"/>
      <c r="D2061" s="116"/>
      <c r="E2061" s="146"/>
      <c r="F2061" s="146"/>
      <c r="G2061" s="147"/>
      <c r="H2061" s="117"/>
      <c r="I2061" s="118" t="str">
        <f t="shared" si="545"/>
        <v/>
      </c>
      <c r="J2061" s="119"/>
      <c r="K2061" s="120">
        <v>1</v>
      </c>
      <c r="L2061" s="121">
        <f t="shared" ref="L2061:L2124" si="549">IF(ISNUMBER(J2061),+J2061*$J$6*K2061,0)</f>
        <v>0</v>
      </c>
      <c r="M2061" s="122" t="str">
        <f t="shared" si="546"/>
        <v/>
      </c>
      <c r="N2061" s="123" t="str">
        <f t="shared" si="547"/>
        <v/>
      </c>
      <c r="O2061" s="124" t="str">
        <f t="shared" ref="O2061:O2124" si="550">IF(ISNA(P2061="TRUE"),"",ROUND((L2061*M2061+Q2061)*R2061,2))</f>
        <v/>
      </c>
      <c r="P2061" s="125" t="e">
        <f t="shared" si="548"/>
        <v>#N/A</v>
      </c>
      <c r="S2061" s="132" t="str">
        <f t="shared" ref="S2061:S2124" si="551">IF(ISNA(P2061)=FALSE,IF(ISNA(VLOOKUP(B2061,AA$14:AA$31,1,FALSE))=TRUE,"X",""),"")</f>
        <v/>
      </c>
      <c r="T2061" s="133" t="str">
        <f t="shared" ref="T2061:T2124" si="552">IF(ISNA(P2061)=FALSE,IF(ISNA(VLOOKUP(C2061,$AE$14:$AE$240,1,FALSE)=TRUE),"X",""),"")</f>
        <v/>
      </c>
      <c r="U2061" s="133" t="str">
        <f t="shared" ref="U2061:U2124" si="553">IF(ISNA(P2061)=FALSE,IF(ISNA(VLOOKUP(D2061,$AE$14:$AE$240,1,FALSE)=TRUE),"X",""),"")</f>
        <v/>
      </c>
      <c r="V2061" s="133" t="str">
        <f t="shared" ref="V2061:V2124" si="554">IF(ISNA(P2061)=FALSE,IF(ISTEXT(E2061)=FALSE,"X",""),"")</f>
        <v/>
      </c>
      <c r="W2061" s="133" t="str">
        <f t="shared" ref="W2061:W2124" si="555">IF(ISNA(P2061)=FALSE,IF(ISTEXT(F2061)=FALSE,"X",""),"")</f>
        <v/>
      </c>
      <c r="X2061" s="134" t="str">
        <f t="shared" ref="X2061:X2124" si="556">IF(ISNUMBER(J2061)=TRUE,IF(ISNA(VLOOKUP(G2061,AI$14:AI$5997,1,FALSE)=TRUE),"X",""),"")</f>
        <v/>
      </c>
      <c r="Y2061" s="133" t="str">
        <f t="shared" ref="Y2061:Y2124" si="557">IF(ISNA(P2061)=FALSE,IF(I2061="..",IF(LEN(H2061)&gt;0,"X",""),IF(H2061&lt;0.00001,"X","")),"")</f>
        <v/>
      </c>
      <c r="Z2061" s="135" t="str">
        <f t="shared" ref="Z2061:Z2124" si="558">IF(ISNA(P2061)=TRUE,"",IF(L2061&gt;=0.0001,"","X"))</f>
        <v/>
      </c>
      <c r="AA2061" s="113"/>
      <c r="AB2061" s="113"/>
      <c r="AC2061" s="113"/>
      <c r="AD2061" s="113"/>
      <c r="AE2061" s="99"/>
      <c r="AF2061" s="99"/>
      <c r="AG2061" s="99"/>
      <c r="AH2061" s="113"/>
      <c r="AI2061" s="253" t="s">
        <v>5307</v>
      </c>
      <c r="AJ2061" s="234" t="s">
        <v>731</v>
      </c>
      <c r="AK2061" s="235">
        <v>0.04</v>
      </c>
      <c r="AL2061" s="254">
        <v>0</v>
      </c>
      <c r="AM2061" s="113" t="s">
        <v>2622</v>
      </c>
    </row>
    <row r="2062" spans="1:39" ht="12.75">
      <c r="A2062" s="114" t="str">
        <f t="shared" ref="A2062:A2125" si="559">IF(ISNA($P2062)=TRUE,"",A2061+1)</f>
        <v/>
      </c>
      <c r="B2062" s="115"/>
      <c r="C2062" s="116"/>
      <c r="D2062" s="116"/>
      <c r="E2062" s="146"/>
      <c r="F2062" s="146"/>
      <c r="G2062" s="147"/>
      <c r="H2062" s="117"/>
      <c r="I2062" s="118" t="str">
        <f t="shared" si="545"/>
        <v/>
      </c>
      <c r="J2062" s="119"/>
      <c r="K2062" s="120">
        <v>1</v>
      </c>
      <c r="L2062" s="121">
        <f t="shared" si="549"/>
        <v>0</v>
      </c>
      <c r="M2062" s="122" t="str">
        <f t="shared" si="546"/>
        <v/>
      </c>
      <c r="N2062" s="123" t="str">
        <f t="shared" si="547"/>
        <v/>
      </c>
      <c r="O2062" s="124" t="str">
        <f t="shared" si="550"/>
        <v/>
      </c>
      <c r="P2062" s="125" t="e">
        <f t="shared" si="548"/>
        <v>#N/A</v>
      </c>
      <c r="S2062" s="132" t="str">
        <f t="shared" si="551"/>
        <v/>
      </c>
      <c r="T2062" s="133" t="str">
        <f t="shared" si="552"/>
        <v/>
      </c>
      <c r="U2062" s="133" t="str">
        <f t="shared" si="553"/>
        <v/>
      </c>
      <c r="V2062" s="133" t="str">
        <f t="shared" si="554"/>
        <v/>
      </c>
      <c r="W2062" s="133" t="str">
        <f t="shared" si="555"/>
        <v/>
      </c>
      <c r="X2062" s="134" t="str">
        <f t="shared" si="556"/>
        <v/>
      </c>
      <c r="Y2062" s="133" t="str">
        <f t="shared" si="557"/>
        <v/>
      </c>
      <c r="Z2062" s="135" t="str">
        <f t="shared" si="558"/>
        <v/>
      </c>
      <c r="AA2062" s="113"/>
      <c r="AB2062" s="113"/>
      <c r="AC2062" s="113"/>
      <c r="AD2062" s="113"/>
      <c r="AE2062" s="99"/>
      <c r="AF2062" s="99"/>
      <c r="AG2062" s="99"/>
      <c r="AH2062" s="113"/>
      <c r="AI2062" s="253" t="s">
        <v>5308</v>
      </c>
      <c r="AJ2062" s="234" t="s">
        <v>731</v>
      </c>
      <c r="AK2062" s="235">
        <v>0.04</v>
      </c>
      <c r="AL2062" s="254">
        <v>0</v>
      </c>
      <c r="AM2062" s="113" t="s">
        <v>2622</v>
      </c>
    </row>
    <row r="2063" spans="1:39" ht="12.75">
      <c r="A2063" s="114" t="str">
        <f t="shared" si="559"/>
        <v/>
      </c>
      <c r="B2063" s="115"/>
      <c r="C2063" s="116"/>
      <c r="D2063" s="116"/>
      <c r="E2063" s="146"/>
      <c r="F2063" s="146"/>
      <c r="G2063" s="147"/>
      <c r="H2063" s="117"/>
      <c r="I2063" s="118" t="str">
        <f t="shared" si="545"/>
        <v/>
      </c>
      <c r="J2063" s="119"/>
      <c r="K2063" s="120">
        <v>1</v>
      </c>
      <c r="L2063" s="121">
        <f t="shared" si="549"/>
        <v>0</v>
      </c>
      <c r="M2063" s="122" t="str">
        <f t="shared" si="546"/>
        <v/>
      </c>
      <c r="N2063" s="123" t="str">
        <f t="shared" si="547"/>
        <v/>
      </c>
      <c r="O2063" s="124" t="str">
        <f t="shared" si="550"/>
        <v/>
      </c>
      <c r="P2063" s="125" t="e">
        <f t="shared" si="548"/>
        <v>#N/A</v>
      </c>
      <c r="S2063" s="132" t="str">
        <f t="shared" si="551"/>
        <v/>
      </c>
      <c r="T2063" s="133" t="str">
        <f t="shared" si="552"/>
        <v/>
      </c>
      <c r="U2063" s="133" t="str">
        <f t="shared" si="553"/>
        <v/>
      </c>
      <c r="V2063" s="133" t="str">
        <f t="shared" si="554"/>
        <v/>
      </c>
      <c r="W2063" s="133" t="str">
        <f t="shared" si="555"/>
        <v/>
      </c>
      <c r="X2063" s="134" t="str">
        <f t="shared" si="556"/>
        <v/>
      </c>
      <c r="Y2063" s="133" t="str">
        <f t="shared" si="557"/>
        <v/>
      </c>
      <c r="Z2063" s="135" t="str">
        <f t="shared" si="558"/>
        <v/>
      </c>
      <c r="AA2063" s="113"/>
      <c r="AB2063" s="113"/>
      <c r="AC2063" s="113"/>
      <c r="AD2063" s="113"/>
      <c r="AE2063" s="99"/>
      <c r="AF2063" s="99"/>
      <c r="AG2063" s="99"/>
      <c r="AH2063" s="113"/>
      <c r="AI2063" s="253" t="s">
        <v>5309</v>
      </c>
      <c r="AJ2063" s="234" t="s">
        <v>731</v>
      </c>
      <c r="AK2063" s="235">
        <v>0.04</v>
      </c>
      <c r="AL2063" s="254">
        <v>0</v>
      </c>
      <c r="AM2063" s="113" t="s">
        <v>2622</v>
      </c>
    </row>
    <row r="2064" spans="1:39" ht="12.75">
      <c r="A2064" s="114" t="str">
        <f t="shared" si="559"/>
        <v/>
      </c>
      <c r="B2064" s="115"/>
      <c r="C2064" s="116"/>
      <c r="D2064" s="116"/>
      <c r="E2064" s="146"/>
      <c r="F2064" s="146"/>
      <c r="G2064" s="147"/>
      <c r="H2064" s="117"/>
      <c r="I2064" s="118" t="str">
        <f t="shared" si="545"/>
        <v/>
      </c>
      <c r="J2064" s="119"/>
      <c r="K2064" s="120">
        <v>1</v>
      </c>
      <c r="L2064" s="121">
        <f t="shared" si="549"/>
        <v>0</v>
      </c>
      <c r="M2064" s="122" t="str">
        <f t="shared" si="546"/>
        <v/>
      </c>
      <c r="N2064" s="123" t="str">
        <f t="shared" si="547"/>
        <v/>
      </c>
      <c r="O2064" s="124" t="str">
        <f t="shared" si="550"/>
        <v/>
      </c>
      <c r="P2064" s="125" t="e">
        <f t="shared" si="548"/>
        <v>#N/A</v>
      </c>
      <c r="S2064" s="132" t="str">
        <f t="shared" si="551"/>
        <v/>
      </c>
      <c r="T2064" s="133" t="str">
        <f t="shared" si="552"/>
        <v/>
      </c>
      <c r="U2064" s="133" t="str">
        <f t="shared" si="553"/>
        <v/>
      </c>
      <c r="V2064" s="133" t="str">
        <f t="shared" si="554"/>
        <v/>
      </c>
      <c r="W2064" s="133" t="str">
        <f t="shared" si="555"/>
        <v/>
      </c>
      <c r="X2064" s="134" t="str">
        <f t="shared" si="556"/>
        <v/>
      </c>
      <c r="Y2064" s="133" t="str">
        <f t="shared" si="557"/>
        <v/>
      </c>
      <c r="Z2064" s="135" t="str">
        <f t="shared" si="558"/>
        <v/>
      </c>
      <c r="AA2064" s="113"/>
      <c r="AB2064" s="113"/>
      <c r="AC2064" s="113"/>
      <c r="AD2064" s="113"/>
      <c r="AE2064" s="99"/>
      <c r="AF2064" s="99"/>
      <c r="AG2064" s="99"/>
      <c r="AH2064" s="113"/>
      <c r="AI2064" s="253" t="s">
        <v>5310</v>
      </c>
      <c r="AJ2064" s="234" t="s">
        <v>731</v>
      </c>
      <c r="AK2064" s="235">
        <v>0.04</v>
      </c>
      <c r="AL2064" s="254">
        <v>0</v>
      </c>
      <c r="AM2064" s="113" t="s">
        <v>2622</v>
      </c>
    </row>
    <row r="2065" spans="1:39" ht="12.75">
      <c r="A2065" s="114" t="str">
        <f t="shared" si="559"/>
        <v/>
      </c>
      <c r="B2065" s="115"/>
      <c r="C2065" s="116"/>
      <c r="D2065" s="116"/>
      <c r="E2065" s="146"/>
      <c r="F2065" s="146"/>
      <c r="G2065" s="147"/>
      <c r="H2065" s="117"/>
      <c r="I2065" s="118" t="str">
        <f t="shared" si="545"/>
        <v/>
      </c>
      <c r="J2065" s="119"/>
      <c r="K2065" s="120">
        <v>1</v>
      </c>
      <c r="L2065" s="121">
        <f t="shared" si="549"/>
        <v>0</v>
      </c>
      <c r="M2065" s="122" t="str">
        <f t="shared" si="546"/>
        <v/>
      </c>
      <c r="N2065" s="123" t="str">
        <f t="shared" si="547"/>
        <v/>
      </c>
      <c r="O2065" s="124" t="str">
        <f t="shared" si="550"/>
        <v/>
      </c>
      <c r="P2065" s="125" t="e">
        <f t="shared" si="548"/>
        <v>#N/A</v>
      </c>
      <c r="S2065" s="132" t="str">
        <f t="shared" si="551"/>
        <v/>
      </c>
      <c r="T2065" s="133" t="str">
        <f t="shared" si="552"/>
        <v/>
      </c>
      <c r="U2065" s="133" t="str">
        <f t="shared" si="553"/>
        <v/>
      </c>
      <c r="V2065" s="133" t="str">
        <f t="shared" si="554"/>
        <v/>
      </c>
      <c r="W2065" s="133" t="str">
        <f t="shared" si="555"/>
        <v/>
      </c>
      <c r="X2065" s="134" t="str">
        <f t="shared" si="556"/>
        <v/>
      </c>
      <c r="Y2065" s="133" t="str">
        <f t="shared" si="557"/>
        <v/>
      </c>
      <c r="Z2065" s="135" t="str">
        <f t="shared" si="558"/>
        <v/>
      </c>
      <c r="AA2065" s="113"/>
      <c r="AB2065" s="113"/>
      <c r="AC2065" s="113"/>
      <c r="AD2065" s="113"/>
      <c r="AE2065" s="99"/>
      <c r="AF2065" s="99"/>
      <c r="AG2065" s="99"/>
      <c r="AH2065" s="113"/>
      <c r="AI2065" s="253" t="s">
        <v>3380</v>
      </c>
      <c r="AJ2065" s="234" t="s">
        <v>731</v>
      </c>
      <c r="AK2065" s="235">
        <v>0.04</v>
      </c>
      <c r="AL2065" s="254">
        <v>0</v>
      </c>
      <c r="AM2065" s="113" t="s">
        <v>2622</v>
      </c>
    </row>
    <row r="2066" spans="1:39" ht="12.75">
      <c r="A2066" s="114" t="str">
        <f t="shared" si="559"/>
        <v/>
      </c>
      <c r="B2066" s="115"/>
      <c r="C2066" s="116"/>
      <c r="D2066" s="116"/>
      <c r="E2066" s="146"/>
      <c r="F2066" s="146"/>
      <c r="G2066" s="147"/>
      <c r="H2066" s="117"/>
      <c r="I2066" s="118" t="str">
        <f t="shared" si="545"/>
        <v/>
      </c>
      <c r="J2066" s="119"/>
      <c r="K2066" s="120">
        <v>1</v>
      </c>
      <c r="L2066" s="121">
        <f t="shared" si="549"/>
        <v>0</v>
      </c>
      <c r="M2066" s="122" t="str">
        <f t="shared" si="546"/>
        <v/>
      </c>
      <c r="N2066" s="123" t="str">
        <f t="shared" si="547"/>
        <v/>
      </c>
      <c r="O2066" s="124" t="str">
        <f t="shared" si="550"/>
        <v/>
      </c>
      <c r="P2066" s="125" t="e">
        <f t="shared" si="548"/>
        <v>#N/A</v>
      </c>
      <c r="S2066" s="132" t="str">
        <f t="shared" si="551"/>
        <v/>
      </c>
      <c r="T2066" s="133" t="str">
        <f t="shared" si="552"/>
        <v/>
      </c>
      <c r="U2066" s="133" t="str">
        <f t="shared" si="553"/>
        <v/>
      </c>
      <c r="V2066" s="133" t="str">
        <f t="shared" si="554"/>
        <v/>
      </c>
      <c r="W2066" s="133" t="str">
        <f t="shared" si="555"/>
        <v/>
      </c>
      <c r="X2066" s="134" t="str">
        <f t="shared" si="556"/>
        <v/>
      </c>
      <c r="Y2066" s="133" t="str">
        <f t="shared" si="557"/>
        <v/>
      </c>
      <c r="Z2066" s="135" t="str">
        <f t="shared" si="558"/>
        <v/>
      </c>
      <c r="AA2066" s="113"/>
      <c r="AB2066" s="113"/>
      <c r="AC2066" s="113"/>
      <c r="AD2066" s="113"/>
      <c r="AE2066" s="99"/>
      <c r="AF2066" s="99"/>
      <c r="AG2066" s="99"/>
      <c r="AH2066" s="113"/>
      <c r="AI2066" s="253" t="s">
        <v>3381</v>
      </c>
      <c r="AJ2066" s="234" t="s">
        <v>731</v>
      </c>
      <c r="AK2066" s="235">
        <v>0.04</v>
      </c>
      <c r="AL2066" s="254">
        <v>0</v>
      </c>
      <c r="AM2066" s="113" t="s">
        <v>2622</v>
      </c>
    </row>
    <row r="2067" spans="1:39" ht="12.75">
      <c r="A2067" s="114" t="str">
        <f t="shared" si="559"/>
        <v/>
      </c>
      <c r="B2067" s="115"/>
      <c r="C2067" s="116"/>
      <c r="D2067" s="116"/>
      <c r="E2067" s="146"/>
      <c r="F2067" s="146"/>
      <c r="G2067" s="147"/>
      <c r="H2067" s="117"/>
      <c r="I2067" s="118" t="str">
        <f t="shared" si="545"/>
        <v/>
      </c>
      <c r="J2067" s="119"/>
      <c r="K2067" s="120">
        <v>1</v>
      </c>
      <c r="L2067" s="121">
        <f t="shared" si="549"/>
        <v>0</v>
      </c>
      <c r="M2067" s="122" t="str">
        <f t="shared" si="546"/>
        <v/>
      </c>
      <c r="N2067" s="123" t="str">
        <f t="shared" si="547"/>
        <v/>
      </c>
      <c r="O2067" s="124" t="str">
        <f t="shared" si="550"/>
        <v/>
      </c>
      <c r="P2067" s="125" t="e">
        <f t="shared" si="548"/>
        <v>#N/A</v>
      </c>
      <c r="S2067" s="132" t="str">
        <f t="shared" si="551"/>
        <v/>
      </c>
      <c r="T2067" s="133" t="str">
        <f t="shared" si="552"/>
        <v/>
      </c>
      <c r="U2067" s="133" t="str">
        <f t="shared" si="553"/>
        <v/>
      </c>
      <c r="V2067" s="133" t="str">
        <f t="shared" si="554"/>
        <v/>
      </c>
      <c r="W2067" s="133" t="str">
        <f t="shared" si="555"/>
        <v/>
      </c>
      <c r="X2067" s="134" t="str">
        <f t="shared" si="556"/>
        <v/>
      </c>
      <c r="Y2067" s="133" t="str">
        <f t="shared" si="557"/>
        <v/>
      </c>
      <c r="Z2067" s="135" t="str">
        <f t="shared" si="558"/>
        <v/>
      </c>
      <c r="AA2067" s="113"/>
      <c r="AB2067" s="113"/>
      <c r="AC2067" s="113"/>
      <c r="AD2067" s="113"/>
      <c r="AE2067" s="99"/>
      <c r="AF2067" s="99"/>
      <c r="AG2067" s="99"/>
      <c r="AH2067" s="113"/>
      <c r="AI2067" s="253" t="s">
        <v>5311</v>
      </c>
      <c r="AJ2067" s="234" t="s">
        <v>731</v>
      </c>
      <c r="AK2067" s="235">
        <v>0.04</v>
      </c>
      <c r="AL2067" s="254">
        <v>0</v>
      </c>
      <c r="AM2067" s="113" t="s">
        <v>2622</v>
      </c>
    </row>
    <row r="2068" spans="1:39" ht="12.75">
      <c r="A2068" s="114" t="str">
        <f t="shared" si="559"/>
        <v/>
      </c>
      <c r="B2068" s="115"/>
      <c r="C2068" s="116"/>
      <c r="D2068" s="116"/>
      <c r="E2068" s="146"/>
      <c r="F2068" s="146"/>
      <c r="G2068" s="147"/>
      <c r="H2068" s="117"/>
      <c r="I2068" s="118" t="str">
        <f t="shared" si="545"/>
        <v/>
      </c>
      <c r="J2068" s="119"/>
      <c r="K2068" s="120">
        <v>1</v>
      </c>
      <c r="L2068" s="121">
        <f t="shared" si="549"/>
        <v>0</v>
      </c>
      <c r="M2068" s="122" t="str">
        <f t="shared" si="546"/>
        <v/>
      </c>
      <c r="N2068" s="123" t="str">
        <f t="shared" si="547"/>
        <v/>
      </c>
      <c r="O2068" s="124" t="str">
        <f t="shared" si="550"/>
        <v/>
      </c>
      <c r="P2068" s="125" t="e">
        <f t="shared" si="548"/>
        <v>#N/A</v>
      </c>
      <c r="S2068" s="132" t="str">
        <f t="shared" si="551"/>
        <v/>
      </c>
      <c r="T2068" s="133" t="str">
        <f t="shared" si="552"/>
        <v/>
      </c>
      <c r="U2068" s="133" t="str">
        <f t="shared" si="553"/>
        <v/>
      </c>
      <c r="V2068" s="133" t="str">
        <f t="shared" si="554"/>
        <v/>
      </c>
      <c r="W2068" s="133" t="str">
        <f t="shared" si="555"/>
        <v/>
      </c>
      <c r="X2068" s="134" t="str">
        <f t="shared" si="556"/>
        <v/>
      </c>
      <c r="Y2068" s="133" t="str">
        <f t="shared" si="557"/>
        <v/>
      </c>
      <c r="Z2068" s="135" t="str">
        <f t="shared" si="558"/>
        <v/>
      </c>
      <c r="AA2068" s="113"/>
      <c r="AB2068" s="113"/>
      <c r="AC2068" s="113"/>
      <c r="AD2068" s="113"/>
      <c r="AE2068" s="99"/>
      <c r="AF2068" s="99"/>
      <c r="AG2068" s="99"/>
      <c r="AH2068" s="113"/>
      <c r="AI2068" s="253" t="s">
        <v>5312</v>
      </c>
      <c r="AJ2068" s="234" t="s">
        <v>731</v>
      </c>
      <c r="AK2068" s="235">
        <v>0.04</v>
      </c>
      <c r="AL2068" s="254">
        <v>0</v>
      </c>
      <c r="AM2068" s="113" t="s">
        <v>2622</v>
      </c>
    </row>
    <row r="2069" spans="1:39" ht="12.75">
      <c r="A2069" s="114" t="str">
        <f t="shared" si="559"/>
        <v/>
      </c>
      <c r="B2069" s="115"/>
      <c r="C2069" s="116"/>
      <c r="D2069" s="116"/>
      <c r="E2069" s="146"/>
      <c r="F2069" s="146"/>
      <c r="G2069" s="147"/>
      <c r="H2069" s="117"/>
      <c r="I2069" s="118" t="str">
        <f t="shared" si="545"/>
        <v/>
      </c>
      <c r="J2069" s="119"/>
      <c r="K2069" s="120">
        <v>1</v>
      </c>
      <c r="L2069" s="121">
        <f t="shared" si="549"/>
        <v>0</v>
      </c>
      <c r="M2069" s="122" t="str">
        <f t="shared" si="546"/>
        <v/>
      </c>
      <c r="N2069" s="123" t="str">
        <f t="shared" si="547"/>
        <v/>
      </c>
      <c r="O2069" s="124" t="str">
        <f t="shared" si="550"/>
        <v/>
      </c>
      <c r="P2069" s="125" t="e">
        <f t="shared" si="548"/>
        <v>#N/A</v>
      </c>
      <c r="S2069" s="132" t="str">
        <f t="shared" si="551"/>
        <v/>
      </c>
      <c r="T2069" s="133" t="str">
        <f t="shared" si="552"/>
        <v/>
      </c>
      <c r="U2069" s="133" t="str">
        <f t="shared" si="553"/>
        <v/>
      </c>
      <c r="V2069" s="133" t="str">
        <f t="shared" si="554"/>
        <v/>
      </c>
      <c r="W2069" s="133" t="str">
        <f t="shared" si="555"/>
        <v/>
      </c>
      <c r="X2069" s="134" t="str">
        <f t="shared" si="556"/>
        <v/>
      </c>
      <c r="Y2069" s="133" t="str">
        <f t="shared" si="557"/>
        <v/>
      </c>
      <c r="Z2069" s="135" t="str">
        <f t="shared" si="558"/>
        <v/>
      </c>
      <c r="AA2069" s="113"/>
      <c r="AB2069" s="113"/>
      <c r="AC2069" s="113"/>
      <c r="AD2069" s="113"/>
      <c r="AE2069" s="99"/>
      <c r="AF2069" s="99"/>
      <c r="AG2069" s="99"/>
      <c r="AH2069" s="113"/>
      <c r="AI2069" s="253" t="s">
        <v>3382</v>
      </c>
      <c r="AJ2069" s="234" t="s">
        <v>731</v>
      </c>
      <c r="AK2069" s="235">
        <v>0.04</v>
      </c>
      <c r="AL2069" s="254">
        <v>0</v>
      </c>
      <c r="AM2069" s="113" t="s">
        <v>2622</v>
      </c>
    </row>
    <row r="2070" spans="1:39" ht="12.75">
      <c r="A2070" s="114" t="str">
        <f t="shared" si="559"/>
        <v/>
      </c>
      <c r="B2070" s="115"/>
      <c r="C2070" s="116"/>
      <c r="D2070" s="116"/>
      <c r="E2070" s="146"/>
      <c r="F2070" s="146"/>
      <c r="G2070" s="147"/>
      <c r="H2070" s="117"/>
      <c r="I2070" s="118" t="str">
        <f t="shared" si="545"/>
        <v/>
      </c>
      <c r="J2070" s="119"/>
      <c r="K2070" s="120">
        <v>1</v>
      </c>
      <c r="L2070" s="121">
        <f t="shared" si="549"/>
        <v>0</v>
      </c>
      <c r="M2070" s="122" t="str">
        <f t="shared" si="546"/>
        <v/>
      </c>
      <c r="N2070" s="123" t="str">
        <f t="shared" si="547"/>
        <v/>
      </c>
      <c r="O2070" s="124" t="str">
        <f t="shared" si="550"/>
        <v/>
      </c>
      <c r="P2070" s="125" t="e">
        <f t="shared" si="548"/>
        <v>#N/A</v>
      </c>
      <c r="S2070" s="132" t="str">
        <f t="shared" si="551"/>
        <v/>
      </c>
      <c r="T2070" s="133" t="str">
        <f t="shared" si="552"/>
        <v/>
      </c>
      <c r="U2070" s="133" t="str">
        <f t="shared" si="553"/>
        <v/>
      </c>
      <c r="V2070" s="133" t="str">
        <f t="shared" si="554"/>
        <v/>
      </c>
      <c r="W2070" s="133" t="str">
        <f t="shared" si="555"/>
        <v/>
      </c>
      <c r="X2070" s="134" t="str">
        <f t="shared" si="556"/>
        <v/>
      </c>
      <c r="Y2070" s="133" t="str">
        <f t="shared" si="557"/>
        <v/>
      </c>
      <c r="Z2070" s="135" t="str">
        <f t="shared" si="558"/>
        <v/>
      </c>
      <c r="AA2070" s="113"/>
      <c r="AB2070" s="113"/>
      <c r="AC2070" s="113"/>
      <c r="AD2070" s="113"/>
      <c r="AE2070" s="99"/>
      <c r="AF2070" s="99"/>
      <c r="AG2070" s="99"/>
      <c r="AH2070" s="113"/>
      <c r="AI2070" s="253" t="s">
        <v>3383</v>
      </c>
      <c r="AJ2070" s="234" t="s">
        <v>731</v>
      </c>
      <c r="AK2070" s="235">
        <v>0.04</v>
      </c>
      <c r="AL2070" s="254">
        <v>0</v>
      </c>
      <c r="AM2070" s="113" t="s">
        <v>2622</v>
      </c>
    </row>
    <row r="2071" spans="1:39" ht="12.75">
      <c r="A2071" s="114" t="str">
        <f t="shared" si="559"/>
        <v/>
      </c>
      <c r="B2071" s="115"/>
      <c r="C2071" s="116"/>
      <c r="D2071" s="116"/>
      <c r="E2071" s="146"/>
      <c r="F2071" s="146"/>
      <c r="G2071" s="147"/>
      <c r="H2071" s="117"/>
      <c r="I2071" s="118" t="str">
        <f t="shared" si="545"/>
        <v/>
      </c>
      <c r="J2071" s="119"/>
      <c r="K2071" s="120">
        <v>1</v>
      </c>
      <c r="L2071" s="121">
        <f t="shared" si="549"/>
        <v>0</v>
      </c>
      <c r="M2071" s="122" t="str">
        <f t="shared" si="546"/>
        <v/>
      </c>
      <c r="N2071" s="123" t="str">
        <f t="shared" si="547"/>
        <v/>
      </c>
      <c r="O2071" s="124" t="str">
        <f t="shared" si="550"/>
        <v/>
      </c>
      <c r="P2071" s="125" t="e">
        <f t="shared" si="548"/>
        <v>#N/A</v>
      </c>
      <c r="S2071" s="132" t="str">
        <f t="shared" si="551"/>
        <v/>
      </c>
      <c r="T2071" s="133" t="str">
        <f t="shared" si="552"/>
        <v/>
      </c>
      <c r="U2071" s="133" t="str">
        <f t="shared" si="553"/>
        <v/>
      </c>
      <c r="V2071" s="133" t="str">
        <f t="shared" si="554"/>
        <v/>
      </c>
      <c r="W2071" s="133" t="str">
        <f t="shared" si="555"/>
        <v/>
      </c>
      <c r="X2071" s="134" t="str">
        <f t="shared" si="556"/>
        <v/>
      </c>
      <c r="Y2071" s="133" t="str">
        <f t="shared" si="557"/>
        <v/>
      </c>
      <c r="Z2071" s="135" t="str">
        <f t="shared" si="558"/>
        <v/>
      </c>
      <c r="AA2071" s="113"/>
      <c r="AB2071" s="113"/>
      <c r="AC2071" s="113"/>
      <c r="AD2071" s="113"/>
      <c r="AE2071" s="99"/>
      <c r="AF2071" s="99"/>
      <c r="AG2071" s="99"/>
      <c r="AH2071" s="113"/>
      <c r="AI2071" s="253" t="s">
        <v>6448</v>
      </c>
      <c r="AJ2071" s="234" t="s">
        <v>731</v>
      </c>
      <c r="AK2071" s="235">
        <v>0.04</v>
      </c>
      <c r="AL2071" s="254">
        <v>0</v>
      </c>
      <c r="AM2071" s="113" t="s">
        <v>2622</v>
      </c>
    </row>
    <row r="2072" spans="1:39" ht="12.75">
      <c r="A2072" s="114" t="str">
        <f t="shared" si="559"/>
        <v/>
      </c>
      <c r="B2072" s="115"/>
      <c r="C2072" s="116"/>
      <c r="D2072" s="116"/>
      <c r="E2072" s="146"/>
      <c r="F2072" s="146"/>
      <c r="G2072" s="147"/>
      <c r="H2072" s="117"/>
      <c r="I2072" s="118" t="str">
        <f t="shared" si="545"/>
        <v/>
      </c>
      <c r="J2072" s="119"/>
      <c r="K2072" s="120">
        <v>1</v>
      </c>
      <c r="L2072" s="121">
        <f t="shared" si="549"/>
        <v>0</v>
      </c>
      <c r="M2072" s="122" t="str">
        <f t="shared" si="546"/>
        <v/>
      </c>
      <c r="N2072" s="123" t="str">
        <f t="shared" si="547"/>
        <v/>
      </c>
      <c r="O2072" s="124" t="str">
        <f t="shared" si="550"/>
        <v/>
      </c>
      <c r="P2072" s="125" t="e">
        <f t="shared" si="548"/>
        <v>#N/A</v>
      </c>
      <c r="S2072" s="132" t="str">
        <f t="shared" si="551"/>
        <v/>
      </c>
      <c r="T2072" s="133" t="str">
        <f t="shared" si="552"/>
        <v/>
      </c>
      <c r="U2072" s="133" t="str">
        <f t="shared" si="553"/>
        <v/>
      </c>
      <c r="V2072" s="133" t="str">
        <f t="shared" si="554"/>
        <v/>
      </c>
      <c r="W2072" s="133" t="str">
        <f t="shared" si="555"/>
        <v/>
      </c>
      <c r="X2072" s="134" t="str">
        <f t="shared" si="556"/>
        <v/>
      </c>
      <c r="Y2072" s="133" t="str">
        <f t="shared" si="557"/>
        <v/>
      </c>
      <c r="Z2072" s="135" t="str">
        <f t="shared" si="558"/>
        <v/>
      </c>
      <c r="AA2072" s="113"/>
      <c r="AB2072" s="113"/>
      <c r="AC2072" s="113"/>
      <c r="AD2072" s="113"/>
      <c r="AE2072" s="99"/>
      <c r="AF2072" s="99"/>
      <c r="AG2072" s="99"/>
      <c r="AH2072" s="113"/>
      <c r="AI2072" s="253" t="s">
        <v>6449</v>
      </c>
      <c r="AJ2072" s="234" t="s">
        <v>731</v>
      </c>
      <c r="AK2072" s="235">
        <v>0.04</v>
      </c>
      <c r="AL2072" s="254">
        <v>0</v>
      </c>
      <c r="AM2072" s="113" t="s">
        <v>2622</v>
      </c>
    </row>
    <row r="2073" spans="1:39" ht="12.75">
      <c r="A2073" s="114" t="str">
        <f t="shared" si="559"/>
        <v/>
      </c>
      <c r="B2073" s="115"/>
      <c r="C2073" s="116"/>
      <c r="D2073" s="116"/>
      <c r="E2073" s="146"/>
      <c r="F2073" s="146"/>
      <c r="G2073" s="147"/>
      <c r="H2073" s="117"/>
      <c r="I2073" s="118" t="str">
        <f t="shared" si="545"/>
        <v/>
      </c>
      <c r="J2073" s="119"/>
      <c r="K2073" s="120">
        <v>1</v>
      </c>
      <c r="L2073" s="121">
        <f t="shared" si="549"/>
        <v>0</v>
      </c>
      <c r="M2073" s="122" t="str">
        <f t="shared" si="546"/>
        <v/>
      </c>
      <c r="N2073" s="123" t="str">
        <f t="shared" si="547"/>
        <v/>
      </c>
      <c r="O2073" s="124" t="str">
        <f t="shared" si="550"/>
        <v/>
      </c>
      <c r="P2073" s="125" t="e">
        <f t="shared" si="548"/>
        <v>#N/A</v>
      </c>
      <c r="S2073" s="132" t="str">
        <f t="shared" si="551"/>
        <v/>
      </c>
      <c r="T2073" s="133" t="str">
        <f t="shared" si="552"/>
        <v/>
      </c>
      <c r="U2073" s="133" t="str">
        <f t="shared" si="553"/>
        <v/>
      </c>
      <c r="V2073" s="133" t="str">
        <f t="shared" si="554"/>
        <v/>
      </c>
      <c r="W2073" s="133" t="str">
        <f t="shared" si="555"/>
        <v/>
      </c>
      <c r="X2073" s="134" t="str">
        <f t="shared" si="556"/>
        <v/>
      </c>
      <c r="Y2073" s="133" t="str">
        <f t="shared" si="557"/>
        <v/>
      </c>
      <c r="Z2073" s="135" t="str">
        <f t="shared" si="558"/>
        <v/>
      </c>
      <c r="AA2073" s="113"/>
      <c r="AB2073" s="113"/>
      <c r="AC2073" s="113"/>
      <c r="AD2073" s="113"/>
      <c r="AE2073" s="99"/>
      <c r="AF2073" s="99"/>
      <c r="AG2073" s="99"/>
      <c r="AH2073" s="113"/>
      <c r="AI2073" s="253" t="s">
        <v>5313</v>
      </c>
      <c r="AJ2073" s="234" t="s">
        <v>731</v>
      </c>
      <c r="AK2073" s="235">
        <v>0.04</v>
      </c>
      <c r="AL2073" s="254">
        <v>0</v>
      </c>
      <c r="AM2073" s="113" t="s">
        <v>2622</v>
      </c>
    </row>
    <row r="2074" spans="1:39" ht="12.75">
      <c r="A2074" s="114" t="str">
        <f t="shared" si="559"/>
        <v/>
      </c>
      <c r="B2074" s="115"/>
      <c r="C2074" s="116"/>
      <c r="D2074" s="116"/>
      <c r="E2074" s="146"/>
      <c r="F2074" s="146"/>
      <c r="G2074" s="147"/>
      <c r="H2074" s="117"/>
      <c r="I2074" s="118" t="str">
        <f t="shared" si="545"/>
        <v/>
      </c>
      <c r="J2074" s="119"/>
      <c r="K2074" s="120">
        <v>1</v>
      </c>
      <c r="L2074" s="121">
        <f t="shared" si="549"/>
        <v>0</v>
      </c>
      <c r="M2074" s="122" t="str">
        <f t="shared" si="546"/>
        <v/>
      </c>
      <c r="N2074" s="123" t="str">
        <f t="shared" si="547"/>
        <v/>
      </c>
      <c r="O2074" s="124" t="str">
        <f t="shared" si="550"/>
        <v/>
      </c>
      <c r="P2074" s="125" t="e">
        <f t="shared" si="548"/>
        <v>#N/A</v>
      </c>
      <c r="S2074" s="132" t="str">
        <f t="shared" si="551"/>
        <v/>
      </c>
      <c r="T2074" s="133" t="str">
        <f t="shared" si="552"/>
        <v/>
      </c>
      <c r="U2074" s="133" t="str">
        <f t="shared" si="553"/>
        <v/>
      </c>
      <c r="V2074" s="133" t="str">
        <f t="shared" si="554"/>
        <v/>
      </c>
      <c r="W2074" s="133" t="str">
        <f t="shared" si="555"/>
        <v/>
      </c>
      <c r="X2074" s="134" t="str">
        <f t="shared" si="556"/>
        <v/>
      </c>
      <c r="Y2074" s="133" t="str">
        <f t="shared" si="557"/>
        <v/>
      </c>
      <c r="Z2074" s="135" t="str">
        <f t="shared" si="558"/>
        <v/>
      </c>
      <c r="AA2074" s="113"/>
      <c r="AB2074" s="113"/>
      <c r="AC2074" s="113"/>
      <c r="AD2074" s="113"/>
      <c r="AE2074" s="99"/>
      <c r="AF2074" s="99"/>
      <c r="AG2074" s="99"/>
      <c r="AH2074" s="113"/>
      <c r="AI2074" s="253" t="s">
        <v>5314</v>
      </c>
      <c r="AJ2074" s="234" t="s">
        <v>731</v>
      </c>
      <c r="AK2074" s="235">
        <v>0.04</v>
      </c>
      <c r="AL2074" s="254">
        <v>0</v>
      </c>
      <c r="AM2074" s="113" t="s">
        <v>2622</v>
      </c>
    </row>
    <row r="2075" spans="1:39" ht="12.75">
      <c r="A2075" s="114" t="str">
        <f t="shared" si="559"/>
        <v/>
      </c>
      <c r="B2075" s="115"/>
      <c r="C2075" s="116"/>
      <c r="D2075" s="116"/>
      <c r="E2075" s="146"/>
      <c r="F2075" s="146"/>
      <c r="G2075" s="147"/>
      <c r="H2075" s="117"/>
      <c r="I2075" s="118" t="str">
        <f t="shared" si="545"/>
        <v/>
      </c>
      <c r="J2075" s="119"/>
      <c r="K2075" s="120">
        <v>1</v>
      </c>
      <c r="L2075" s="121">
        <f t="shared" si="549"/>
        <v>0</v>
      </c>
      <c r="M2075" s="122" t="str">
        <f t="shared" si="546"/>
        <v/>
      </c>
      <c r="N2075" s="123" t="str">
        <f t="shared" si="547"/>
        <v/>
      </c>
      <c r="O2075" s="124" t="str">
        <f t="shared" si="550"/>
        <v/>
      </c>
      <c r="P2075" s="125" t="e">
        <f t="shared" si="548"/>
        <v>#N/A</v>
      </c>
      <c r="S2075" s="132" t="str">
        <f t="shared" si="551"/>
        <v/>
      </c>
      <c r="T2075" s="133" t="str">
        <f t="shared" si="552"/>
        <v/>
      </c>
      <c r="U2075" s="133" t="str">
        <f t="shared" si="553"/>
        <v/>
      </c>
      <c r="V2075" s="133" t="str">
        <f t="shared" si="554"/>
        <v/>
      </c>
      <c r="W2075" s="133" t="str">
        <f t="shared" si="555"/>
        <v/>
      </c>
      <c r="X2075" s="134" t="str">
        <f t="shared" si="556"/>
        <v/>
      </c>
      <c r="Y2075" s="133" t="str">
        <f t="shared" si="557"/>
        <v/>
      </c>
      <c r="Z2075" s="135" t="str">
        <f t="shared" si="558"/>
        <v/>
      </c>
      <c r="AA2075" s="113"/>
      <c r="AB2075" s="113"/>
      <c r="AC2075" s="113"/>
      <c r="AD2075" s="113"/>
      <c r="AE2075" s="99"/>
      <c r="AF2075" s="99"/>
      <c r="AG2075" s="99"/>
      <c r="AH2075" s="113"/>
      <c r="AI2075" s="253" t="s">
        <v>5315</v>
      </c>
      <c r="AJ2075" s="234" t="s">
        <v>731</v>
      </c>
      <c r="AK2075" s="235">
        <v>0.04</v>
      </c>
      <c r="AL2075" s="254">
        <v>0</v>
      </c>
      <c r="AM2075" s="113" t="s">
        <v>2622</v>
      </c>
    </row>
    <row r="2076" spans="1:39" ht="12.75">
      <c r="A2076" s="114" t="str">
        <f t="shared" si="559"/>
        <v/>
      </c>
      <c r="B2076" s="115"/>
      <c r="C2076" s="116"/>
      <c r="D2076" s="116"/>
      <c r="E2076" s="146"/>
      <c r="F2076" s="146"/>
      <c r="G2076" s="147"/>
      <c r="H2076" s="117"/>
      <c r="I2076" s="118" t="str">
        <f t="shared" si="545"/>
        <v/>
      </c>
      <c r="J2076" s="119"/>
      <c r="K2076" s="120">
        <v>1</v>
      </c>
      <c r="L2076" s="121">
        <f t="shared" si="549"/>
        <v>0</v>
      </c>
      <c r="M2076" s="122" t="str">
        <f t="shared" si="546"/>
        <v/>
      </c>
      <c r="N2076" s="123" t="str">
        <f t="shared" si="547"/>
        <v/>
      </c>
      <c r="O2076" s="124" t="str">
        <f t="shared" si="550"/>
        <v/>
      </c>
      <c r="P2076" s="125" t="e">
        <f t="shared" si="548"/>
        <v>#N/A</v>
      </c>
      <c r="S2076" s="132" t="str">
        <f t="shared" si="551"/>
        <v/>
      </c>
      <c r="T2076" s="133" t="str">
        <f t="shared" si="552"/>
        <v/>
      </c>
      <c r="U2076" s="133" t="str">
        <f t="shared" si="553"/>
        <v/>
      </c>
      <c r="V2076" s="133" t="str">
        <f t="shared" si="554"/>
        <v/>
      </c>
      <c r="W2076" s="133" t="str">
        <f t="shared" si="555"/>
        <v/>
      </c>
      <c r="X2076" s="134" t="str">
        <f t="shared" si="556"/>
        <v/>
      </c>
      <c r="Y2076" s="133" t="str">
        <f t="shared" si="557"/>
        <v/>
      </c>
      <c r="Z2076" s="135" t="str">
        <f t="shared" si="558"/>
        <v/>
      </c>
      <c r="AA2076" s="113"/>
      <c r="AB2076" s="113"/>
      <c r="AC2076" s="113"/>
      <c r="AD2076" s="113"/>
      <c r="AE2076" s="99"/>
      <c r="AF2076" s="99"/>
      <c r="AG2076" s="99"/>
      <c r="AH2076" s="113"/>
      <c r="AI2076" s="253" t="s">
        <v>6450</v>
      </c>
      <c r="AJ2076" s="234" t="s">
        <v>731</v>
      </c>
      <c r="AK2076" s="235">
        <v>0.04</v>
      </c>
      <c r="AL2076" s="254">
        <v>0</v>
      </c>
      <c r="AM2076" s="113" t="s">
        <v>2622</v>
      </c>
    </row>
    <row r="2077" spans="1:39" ht="12.75">
      <c r="A2077" s="114" t="str">
        <f t="shared" si="559"/>
        <v/>
      </c>
      <c r="B2077" s="115"/>
      <c r="C2077" s="116"/>
      <c r="D2077" s="116"/>
      <c r="E2077" s="146"/>
      <c r="F2077" s="146"/>
      <c r="G2077" s="147"/>
      <c r="H2077" s="117"/>
      <c r="I2077" s="118" t="str">
        <f t="shared" si="545"/>
        <v/>
      </c>
      <c r="J2077" s="119"/>
      <c r="K2077" s="120">
        <v>1</v>
      </c>
      <c r="L2077" s="121">
        <f t="shared" si="549"/>
        <v>0</v>
      </c>
      <c r="M2077" s="122" t="str">
        <f t="shared" si="546"/>
        <v/>
      </c>
      <c r="N2077" s="123" t="str">
        <f t="shared" si="547"/>
        <v/>
      </c>
      <c r="O2077" s="124" t="str">
        <f t="shared" si="550"/>
        <v/>
      </c>
      <c r="P2077" s="125" t="e">
        <f t="shared" si="548"/>
        <v>#N/A</v>
      </c>
      <c r="S2077" s="132" t="str">
        <f t="shared" si="551"/>
        <v/>
      </c>
      <c r="T2077" s="133" t="str">
        <f t="shared" si="552"/>
        <v/>
      </c>
      <c r="U2077" s="133" t="str">
        <f t="shared" si="553"/>
        <v/>
      </c>
      <c r="V2077" s="133" t="str">
        <f t="shared" si="554"/>
        <v/>
      </c>
      <c r="W2077" s="133" t="str">
        <f t="shared" si="555"/>
        <v/>
      </c>
      <c r="X2077" s="134" t="str">
        <f t="shared" si="556"/>
        <v/>
      </c>
      <c r="Y2077" s="133" t="str">
        <f t="shared" si="557"/>
        <v/>
      </c>
      <c r="Z2077" s="135" t="str">
        <f t="shared" si="558"/>
        <v/>
      </c>
      <c r="AA2077" s="113"/>
      <c r="AB2077" s="113"/>
      <c r="AC2077" s="113"/>
      <c r="AD2077" s="113"/>
      <c r="AE2077" s="99"/>
      <c r="AF2077" s="99"/>
      <c r="AG2077" s="99"/>
      <c r="AH2077" s="113"/>
      <c r="AI2077" s="253" t="s">
        <v>6451</v>
      </c>
      <c r="AJ2077" s="234" t="s">
        <v>731</v>
      </c>
      <c r="AK2077" s="235">
        <v>0.04</v>
      </c>
      <c r="AL2077" s="254">
        <v>0</v>
      </c>
      <c r="AM2077" s="113" t="s">
        <v>2622</v>
      </c>
    </row>
    <row r="2078" spans="1:39" ht="12.75">
      <c r="A2078" s="114" t="str">
        <f t="shared" si="559"/>
        <v/>
      </c>
      <c r="B2078" s="115"/>
      <c r="C2078" s="116"/>
      <c r="D2078" s="116"/>
      <c r="E2078" s="146"/>
      <c r="F2078" s="146"/>
      <c r="G2078" s="147"/>
      <c r="H2078" s="117"/>
      <c r="I2078" s="118" t="str">
        <f t="shared" si="545"/>
        <v/>
      </c>
      <c r="J2078" s="119"/>
      <c r="K2078" s="120">
        <v>1</v>
      </c>
      <c r="L2078" s="121">
        <f t="shared" si="549"/>
        <v>0</v>
      </c>
      <c r="M2078" s="122" t="str">
        <f t="shared" si="546"/>
        <v/>
      </c>
      <c r="N2078" s="123" t="str">
        <f t="shared" si="547"/>
        <v/>
      </c>
      <c r="O2078" s="124" t="str">
        <f t="shared" si="550"/>
        <v/>
      </c>
      <c r="P2078" s="125" t="e">
        <f t="shared" si="548"/>
        <v>#N/A</v>
      </c>
      <c r="S2078" s="132" t="str">
        <f t="shared" si="551"/>
        <v/>
      </c>
      <c r="T2078" s="133" t="str">
        <f t="shared" si="552"/>
        <v/>
      </c>
      <c r="U2078" s="133" t="str">
        <f t="shared" si="553"/>
        <v/>
      </c>
      <c r="V2078" s="133" t="str">
        <f t="shared" si="554"/>
        <v/>
      </c>
      <c r="W2078" s="133" t="str">
        <f t="shared" si="555"/>
        <v/>
      </c>
      <c r="X2078" s="134" t="str">
        <f t="shared" si="556"/>
        <v/>
      </c>
      <c r="Y2078" s="133" t="str">
        <f t="shared" si="557"/>
        <v/>
      </c>
      <c r="Z2078" s="135" t="str">
        <f t="shared" si="558"/>
        <v/>
      </c>
      <c r="AA2078" s="113"/>
      <c r="AB2078" s="113"/>
      <c r="AC2078" s="113"/>
      <c r="AD2078" s="113"/>
      <c r="AE2078" s="99"/>
      <c r="AF2078" s="99"/>
      <c r="AG2078" s="99"/>
      <c r="AH2078" s="113"/>
      <c r="AI2078" s="253" t="s">
        <v>6452</v>
      </c>
      <c r="AJ2078" s="234" t="s">
        <v>731</v>
      </c>
      <c r="AK2078" s="235">
        <v>0.04</v>
      </c>
      <c r="AL2078" s="254">
        <v>0</v>
      </c>
      <c r="AM2078" s="113" t="s">
        <v>2622</v>
      </c>
    </row>
    <row r="2079" spans="1:39" ht="12.75">
      <c r="A2079" s="114" t="str">
        <f t="shared" si="559"/>
        <v/>
      </c>
      <c r="B2079" s="115"/>
      <c r="C2079" s="116"/>
      <c r="D2079" s="116"/>
      <c r="E2079" s="146"/>
      <c r="F2079" s="146"/>
      <c r="G2079" s="147"/>
      <c r="H2079" s="117"/>
      <c r="I2079" s="118" t="str">
        <f t="shared" si="545"/>
        <v/>
      </c>
      <c r="J2079" s="119"/>
      <c r="K2079" s="120">
        <v>1</v>
      </c>
      <c r="L2079" s="121">
        <f t="shared" si="549"/>
        <v>0</v>
      </c>
      <c r="M2079" s="122" t="str">
        <f t="shared" si="546"/>
        <v/>
      </c>
      <c r="N2079" s="123" t="str">
        <f t="shared" si="547"/>
        <v/>
      </c>
      <c r="O2079" s="124" t="str">
        <f t="shared" si="550"/>
        <v/>
      </c>
      <c r="P2079" s="125" t="e">
        <f t="shared" si="548"/>
        <v>#N/A</v>
      </c>
      <c r="S2079" s="132" t="str">
        <f t="shared" si="551"/>
        <v/>
      </c>
      <c r="T2079" s="133" t="str">
        <f t="shared" si="552"/>
        <v/>
      </c>
      <c r="U2079" s="133" t="str">
        <f t="shared" si="553"/>
        <v/>
      </c>
      <c r="V2079" s="133" t="str">
        <f t="shared" si="554"/>
        <v/>
      </c>
      <c r="W2079" s="133" t="str">
        <f t="shared" si="555"/>
        <v/>
      </c>
      <c r="X2079" s="134" t="str">
        <f t="shared" si="556"/>
        <v/>
      </c>
      <c r="Y2079" s="133" t="str">
        <f t="shared" si="557"/>
        <v/>
      </c>
      <c r="Z2079" s="135" t="str">
        <f t="shared" si="558"/>
        <v/>
      </c>
      <c r="AA2079" s="113"/>
      <c r="AB2079" s="113"/>
      <c r="AC2079" s="113"/>
      <c r="AD2079" s="113"/>
      <c r="AE2079" s="99"/>
      <c r="AF2079" s="99"/>
      <c r="AG2079" s="99"/>
      <c r="AH2079" s="113"/>
      <c r="AI2079" s="253" t="s">
        <v>6453</v>
      </c>
      <c r="AJ2079" s="234" t="s">
        <v>731</v>
      </c>
      <c r="AK2079" s="235">
        <v>0.04</v>
      </c>
      <c r="AL2079" s="254">
        <v>0</v>
      </c>
      <c r="AM2079" s="113" t="s">
        <v>2622</v>
      </c>
    </row>
    <row r="2080" spans="1:39" ht="12.75">
      <c r="A2080" s="114" t="str">
        <f t="shared" si="559"/>
        <v/>
      </c>
      <c r="B2080" s="115"/>
      <c r="C2080" s="116"/>
      <c r="D2080" s="116"/>
      <c r="E2080" s="146"/>
      <c r="F2080" s="146"/>
      <c r="G2080" s="147"/>
      <c r="H2080" s="117"/>
      <c r="I2080" s="118" t="str">
        <f t="shared" si="545"/>
        <v/>
      </c>
      <c r="J2080" s="119"/>
      <c r="K2080" s="120">
        <v>1</v>
      </c>
      <c r="L2080" s="121">
        <f t="shared" si="549"/>
        <v>0</v>
      </c>
      <c r="M2080" s="122" t="str">
        <f t="shared" si="546"/>
        <v/>
      </c>
      <c r="N2080" s="123" t="str">
        <f t="shared" si="547"/>
        <v/>
      </c>
      <c r="O2080" s="124" t="str">
        <f t="shared" si="550"/>
        <v/>
      </c>
      <c r="P2080" s="125" t="e">
        <f t="shared" si="548"/>
        <v>#N/A</v>
      </c>
      <c r="S2080" s="132" t="str">
        <f t="shared" si="551"/>
        <v/>
      </c>
      <c r="T2080" s="133" t="str">
        <f t="shared" si="552"/>
        <v/>
      </c>
      <c r="U2080" s="133" t="str">
        <f t="shared" si="553"/>
        <v/>
      </c>
      <c r="V2080" s="133" t="str">
        <f t="shared" si="554"/>
        <v/>
      </c>
      <c r="W2080" s="133" t="str">
        <f t="shared" si="555"/>
        <v/>
      </c>
      <c r="X2080" s="134" t="str">
        <f t="shared" si="556"/>
        <v/>
      </c>
      <c r="Y2080" s="133" t="str">
        <f t="shared" si="557"/>
        <v/>
      </c>
      <c r="Z2080" s="135" t="str">
        <f t="shared" si="558"/>
        <v/>
      </c>
      <c r="AA2080" s="113"/>
      <c r="AB2080" s="113"/>
      <c r="AC2080" s="113"/>
      <c r="AD2080" s="113"/>
      <c r="AE2080" s="99"/>
      <c r="AF2080" s="99"/>
      <c r="AG2080" s="99"/>
      <c r="AH2080" s="113"/>
      <c r="AI2080" s="253" t="s">
        <v>6454</v>
      </c>
      <c r="AJ2080" s="234" t="s">
        <v>731</v>
      </c>
      <c r="AK2080" s="235">
        <v>0.04</v>
      </c>
      <c r="AL2080" s="254">
        <v>0</v>
      </c>
      <c r="AM2080" s="113" t="s">
        <v>2622</v>
      </c>
    </row>
    <row r="2081" spans="1:39" ht="12.75">
      <c r="A2081" s="114" t="str">
        <f t="shared" si="559"/>
        <v/>
      </c>
      <c r="B2081" s="115"/>
      <c r="C2081" s="116"/>
      <c r="D2081" s="116"/>
      <c r="E2081" s="146"/>
      <c r="F2081" s="146"/>
      <c r="G2081" s="147"/>
      <c r="H2081" s="117"/>
      <c r="I2081" s="118" t="str">
        <f t="shared" si="545"/>
        <v/>
      </c>
      <c r="J2081" s="119"/>
      <c r="K2081" s="120">
        <v>1</v>
      </c>
      <c r="L2081" s="121">
        <f t="shared" si="549"/>
        <v>0</v>
      </c>
      <c r="M2081" s="122" t="str">
        <f t="shared" si="546"/>
        <v/>
      </c>
      <c r="N2081" s="123" t="str">
        <f t="shared" si="547"/>
        <v/>
      </c>
      <c r="O2081" s="124" t="str">
        <f t="shared" si="550"/>
        <v/>
      </c>
      <c r="P2081" s="125" t="e">
        <f t="shared" si="548"/>
        <v>#N/A</v>
      </c>
      <c r="S2081" s="132" t="str">
        <f t="shared" si="551"/>
        <v/>
      </c>
      <c r="T2081" s="133" t="str">
        <f t="shared" si="552"/>
        <v/>
      </c>
      <c r="U2081" s="133" t="str">
        <f t="shared" si="553"/>
        <v/>
      </c>
      <c r="V2081" s="133" t="str">
        <f t="shared" si="554"/>
        <v/>
      </c>
      <c r="W2081" s="133" t="str">
        <f t="shared" si="555"/>
        <v/>
      </c>
      <c r="X2081" s="134" t="str">
        <f t="shared" si="556"/>
        <v/>
      </c>
      <c r="Y2081" s="133" t="str">
        <f t="shared" si="557"/>
        <v/>
      </c>
      <c r="Z2081" s="135" t="str">
        <f t="shared" si="558"/>
        <v/>
      </c>
      <c r="AA2081" s="113"/>
      <c r="AB2081" s="113"/>
      <c r="AC2081" s="113"/>
      <c r="AD2081" s="113"/>
      <c r="AE2081" s="99"/>
      <c r="AF2081" s="99"/>
      <c r="AG2081" s="99"/>
      <c r="AH2081" s="113"/>
      <c r="AI2081" s="253" t="s">
        <v>6455</v>
      </c>
      <c r="AJ2081" s="234" t="s">
        <v>731</v>
      </c>
      <c r="AK2081" s="235">
        <v>0.04</v>
      </c>
      <c r="AL2081" s="254">
        <v>0</v>
      </c>
      <c r="AM2081" s="113" t="s">
        <v>2622</v>
      </c>
    </row>
    <row r="2082" spans="1:39" ht="12.75">
      <c r="A2082" s="114" t="str">
        <f t="shared" si="559"/>
        <v/>
      </c>
      <c r="B2082" s="115"/>
      <c r="C2082" s="116"/>
      <c r="D2082" s="116"/>
      <c r="E2082" s="146"/>
      <c r="F2082" s="146"/>
      <c r="G2082" s="147"/>
      <c r="H2082" s="117"/>
      <c r="I2082" s="118" t="str">
        <f t="shared" si="545"/>
        <v/>
      </c>
      <c r="J2082" s="119"/>
      <c r="K2082" s="120">
        <v>1</v>
      </c>
      <c r="L2082" s="121">
        <f t="shared" si="549"/>
        <v>0</v>
      </c>
      <c r="M2082" s="122" t="str">
        <f t="shared" si="546"/>
        <v/>
      </c>
      <c r="N2082" s="123" t="str">
        <f t="shared" si="547"/>
        <v/>
      </c>
      <c r="O2082" s="124" t="str">
        <f t="shared" si="550"/>
        <v/>
      </c>
      <c r="P2082" s="125" t="e">
        <f t="shared" si="548"/>
        <v>#N/A</v>
      </c>
      <c r="S2082" s="132" t="str">
        <f t="shared" si="551"/>
        <v/>
      </c>
      <c r="T2082" s="133" t="str">
        <f t="shared" si="552"/>
        <v/>
      </c>
      <c r="U2082" s="133" t="str">
        <f t="shared" si="553"/>
        <v/>
      </c>
      <c r="V2082" s="133" t="str">
        <f t="shared" si="554"/>
        <v/>
      </c>
      <c r="W2082" s="133" t="str">
        <f t="shared" si="555"/>
        <v/>
      </c>
      <c r="X2082" s="134" t="str">
        <f t="shared" si="556"/>
        <v/>
      </c>
      <c r="Y2082" s="133" t="str">
        <f t="shared" si="557"/>
        <v/>
      </c>
      <c r="Z2082" s="135" t="str">
        <f t="shared" si="558"/>
        <v/>
      </c>
      <c r="AA2082" s="113"/>
      <c r="AB2082" s="113"/>
      <c r="AC2082" s="113"/>
      <c r="AD2082" s="113"/>
      <c r="AE2082" s="99"/>
      <c r="AF2082" s="99"/>
      <c r="AG2082" s="99"/>
      <c r="AH2082" s="113"/>
      <c r="AI2082" s="253" t="s">
        <v>3384</v>
      </c>
      <c r="AJ2082" s="234" t="s">
        <v>731</v>
      </c>
      <c r="AK2082" s="235">
        <v>0.04</v>
      </c>
      <c r="AL2082" s="254">
        <v>0</v>
      </c>
      <c r="AM2082" s="113" t="s">
        <v>2622</v>
      </c>
    </row>
    <row r="2083" spans="1:39" ht="12.75">
      <c r="A2083" s="114" t="str">
        <f t="shared" si="559"/>
        <v/>
      </c>
      <c r="B2083" s="115"/>
      <c r="C2083" s="116"/>
      <c r="D2083" s="116"/>
      <c r="E2083" s="146"/>
      <c r="F2083" s="146"/>
      <c r="G2083" s="147"/>
      <c r="H2083" s="117"/>
      <c r="I2083" s="118" t="str">
        <f t="shared" si="545"/>
        <v/>
      </c>
      <c r="J2083" s="119"/>
      <c r="K2083" s="120">
        <v>1</v>
      </c>
      <c r="L2083" s="121">
        <f t="shared" si="549"/>
        <v>0</v>
      </c>
      <c r="M2083" s="122" t="str">
        <f t="shared" si="546"/>
        <v/>
      </c>
      <c r="N2083" s="123" t="str">
        <f t="shared" si="547"/>
        <v/>
      </c>
      <c r="O2083" s="124" t="str">
        <f t="shared" si="550"/>
        <v/>
      </c>
      <c r="P2083" s="125" t="e">
        <f t="shared" si="548"/>
        <v>#N/A</v>
      </c>
      <c r="S2083" s="132" t="str">
        <f t="shared" si="551"/>
        <v/>
      </c>
      <c r="T2083" s="133" t="str">
        <f t="shared" si="552"/>
        <v/>
      </c>
      <c r="U2083" s="133" t="str">
        <f t="shared" si="553"/>
        <v/>
      </c>
      <c r="V2083" s="133" t="str">
        <f t="shared" si="554"/>
        <v/>
      </c>
      <c r="W2083" s="133" t="str">
        <f t="shared" si="555"/>
        <v/>
      </c>
      <c r="X2083" s="134" t="str">
        <f t="shared" si="556"/>
        <v/>
      </c>
      <c r="Y2083" s="133" t="str">
        <f t="shared" si="557"/>
        <v/>
      </c>
      <c r="Z2083" s="135" t="str">
        <f t="shared" si="558"/>
        <v/>
      </c>
      <c r="AA2083" s="113"/>
      <c r="AB2083" s="113"/>
      <c r="AC2083" s="113"/>
      <c r="AD2083" s="113"/>
      <c r="AE2083" s="99"/>
      <c r="AF2083" s="99"/>
      <c r="AG2083" s="99"/>
      <c r="AH2083" s="113"/>
      <c r="AI2083" s="253" t="s">
        <v>3385</v>
      </c>
      <c r="AJ2083" s="234" t="s">
        <v>731</v>
      </c>
      <c r="AK2083" s="235">
        <v>0.04</v>
      </c>
      <c r="AL2083" s="254">
        <v>0</v>
      </c>
      <c r="AM2083" s="113" t="s">
        <v>2622</v>
      </c>
    </row>
    <row r="2084" spans="1:39" ht="12.75">
      <c r="A2084" s="114" t="str">
        <f t="shared" si="559"/>
        <v/>
      </c>
      <c r="B2084" s="115"/>
      <c r="C2084" s="116"/>
      <c r="D2084" s="116"/>
      <c r="E2084" s="146"/>
      <c r="F2084" s="146"/>
      <c r="G2084" s="147"/>
      <c r="H2084" s="117"/>
      <c r="I2084" s="118" t="str">
        <f t="shared" si="545"/>
        <v/>
      </c>
      <c r="J2084" s="119"/>
      <c r="K2084" s="120">
        <v>1</v>
      </c>
      <c r="L2084" s="121">
        <f t="shared" si="549"/>
        <v>0</v>
      </c>
      <c r="M2084" s="122" t="str">
        <f t="shared" si="546"/>
        <v/>
      </c>
      <c r="N2084" s="123" t="str">
        <f t="shared" si="547"/>
        <v/>
      </c>
      <c r="O2084" s="124" t="str">
        <f t="shared" si="550"/>
        <v/>
      </c>
      <c r="P2084" s="125" t="e">
        <f t="shared" si="548"/>
        <v>#N/A</v>
      </c>
      <c r="S2084" s="132" t="str">
        <f t="shared" si="551"/>
        <v/>
      </c>
      <c r="T2084" s="133" t="str">
        <f t="shared" si="552"/>
        <v/>
      </c>
      <c r="U2084" s="133" t="str">
        <f t="shared" si="553"/>
        <v/>
      </c>
      <c r="V2084" s="133" t="str">
        <f t="shared" si="554"/>
        <v/>
      </c>
      <c r="W2084" s="133" t="str">
        <f t="shared" si="555"/>
        <v/>
      </c>
      <c r="X2084" s="134" t="str">
        <f t="shared" si="556"/>
        <v/>
      </c>
      <c r="Y2084" s="133" t="str">
        <f t="shared" si="557"/>
        <v/>
      </c>
      <c r="Z2084" s="135" t="str">
        <f t="shared" si="558"/>
        <v/>
      </c>
      <c r="AA2084" s="113"/>
      <c r="AB2084" s="113"/>
      <c r="AC2084" s="113"/>
      <c r="AD2084" s="113"/>
      <c r="AE2084" s="99"/>
      <c r="AF2084" s="99"/>
      <c r="AG2084" s="99"/>
      <c r="AH2084" s="113"/>
      <c r="AI2084" s="253" t="s">
        <v>3386</v>
      </c>
      <c r="AJ2084" s="234" t="s">
        <v>731</v>
      </c>
      <c r="AK2084" s="235">
        <v>0.04</v>
      </c>
      <c r="AL2084" s="254">
        <v>0</v>
      </c>
      <c r="AM2084" s="113" t="s">
        <v>2622</v>
      </c>
    </row>
    <row r="2085" spans="1:39" ht="12.75">
      <c r="A2085" s="114" t="str">
        <f t="shared" si="559"/>
        <v/>
      </c>
      <c r="B2085" s="115"/>
      <c r="C2085" s="116"/>
      <c r="D2085" s="116"/>
      <c r="E2085" s="146"/>
      <c r="F2085" s="146"/>
      <c r="G2085" s="147"/>
      <c r="H2085" s="117"/>
      <c r="I2085" s="118" t="str">
        <f t="shared" si="545"/>
        <v/>
      </c>
      <c r="J2085" s="119"/>
      <c r="K2085" s="120">
        <v>1</v>
      </c>
      <c r="L2085" s="121">
        <f t="shared" si="549"/>
        <v>0</v>
      </c>
      <c r="M2085" s="122" t="str">
        <f t="shared" si="546"/>
        <v/>
      </c>
      <c r="N2085" s="123" t="str">
        <f t="shared" si="547"/>
        <v/>
      </c>
      <c r="O2085" s="124" t="str">
        <f t="shared" si="550"/>
        <v/>
      </c>
      <c r="P2085" s="125" t="e">
        <f t="shared" si="548"/>
        <v>#N/A</v>
      </c>
      <c r="S2085" s="132" t="str">
        <f t="shared" si="551"/>
        <v/>
      </c>
      <c r="T2085" s="133" t="str">
        <f t="shared" si="552"/>
        <v/>
      </c>
      <c r="U2085" s="133" t="str">
        <f t="shared" si="553"/>
        <v/>
      </c>
      <c r="V2085" s="133" t="str">
        <f t="shared" si="554"/>
        <v/>
      </c>
      <c r="W2085" s="133" t="str">
        <f t="shared" si="555"/>
        <v/>
      </c>
      <c r="X2085" s="134" t="str">
        <f t="shared" si="556"/>
        <v/>
      </c>
      <c r="Y2085" s="133" t="str">
        <f t="shared" si="557"/>
        <v/>
      </c>
      <c r="Z2085" s="135" t="str">
        <f t="shared" si="558"/>
        <v/>
      </c>
      <c r="AA2085" s="113"/>
      <c r="AB2085" s="113"/>
      <c r="AC2085" s="113"/>
      <c r="AD2085" s="113"/>
      <c r="AE2085" s="99"/>
      <c r="AF2085" s="99"/>
      <c r="AG2085" s="99"/>
      <c r="AH2085" s="113"/>
      <c r="AI2085" s="253" t="s">
        <v>3387</v>
      </c>
      <c r="AJ2085" s="234" t="s">
        <v>731</v>
      </c>
      <c r="AK2085" s="235">
        <v>0.04</v>
      </c>
      <c r="AL2085" s="254">
        <v>0</v>
      </c>
      <c r="AM2085" s="113" t="s">
        <v>2622</v>
      </c>
    </row>
    <row r="2086" spans="1:39" ht="12.75">
      <c r="A2086" s="114" t="str">
        <f t="shared" si="559"/>
        <v/>
      </c>
      <c r="B2086" s="115"/>
      <c r="C2086" s="116"/>
      <c r="D2086" s="116"/>
      <c r="E2086" s="146"/>
      <c r="F2086" s="146"/>
      <c r="G2086" s="147"/>
      <c r="H2086" s="117"/>
      <c r="I2086" s="118" t="str">
        <f t="shared" si="545"/>
        <v/>
      </c>
      <c r="J2086" s="119"/>
      <c r="K2086" s="120">
        <v>1</v>
      </c>
      <c r="L2086" s="121">
        <f t="shared" si="549"/>
        <v>0</v>
      </c>
      <c r="M2086" s="122" t="str">
        <f t="shared" si="546"/>
        <v/>
      </c>
      <c r="N2086" s="123" t="str">
        <f t="shared" si="547"/>
        <v/>
      </c>
      <c r="O2086" s="124" t="str">
        <f t="shared" si="550"/>
        <v/>
      </c>
      <c r="P2086" s="125" t="e">
        <f t="shared" si="548"/>
        <v>#N/A</v>
      </c>
      <c r="S2086" s="132" t="str">
        <f t="shared" si="551"/>
        <v/>
      </c>
      <c r="T2086" s="133" t="str">
        <f t="shared" si="552"/>
        <v/>
      </c>
      <c r="U2086" s="133" t="str">
        <f t="shared" si="553"/>
        <v/>
      </c>
      <c r="V2086" s="133" t="str">
        <f t="shared" si="554"/>
        <v/>
      </c>
      <c r="W2086" s="133" t="str">
        <f t="shared" si="555"/>
        <v/>
      </c>
      <c r="X2086" s="134" t="str">
        <f t="shared" si="556"/>
        <v/>
      </c>
      <c r="Y2086" s="133" t="str">
        <f t="shared" si="557"/>
        <v/>
      </c>
      <c r="Z2086" s="135" t="str">
        <f t="shared" si="558"/>
        <v/>
      </c>
      <c r="AA2086" s="113"/>
      <c r="AB2086" s="113"/>
      <c r="AC2086" s="113"/>
      <c r="AD2086" s="113"/>
      <c r="AE2086" s="99"/>
      <c r="AF2086" s="99"/>
      <c r="AG2086" s="99"/>
      <c r="AH2086" s="113"/>
      <c r="AI2086" s="253" t="s">
        <v>3388</v>
      </c>
      <c r="AJ2086" s="234" t="s">
        <v>731</v>
      </c>
      <c r="AK2086" s="235">
        <v>0.04</v>
      </c>
      <c r="AL2086" s="254">
        <v>0</v>
      </c>
      <c r="AM2086" s="113" t="s">
        <v>2622</v>
      </c>
    </row>
    <row r="2087" spans="1:39" ht="12.75">
      <c r="A2087" s="114" t="str">
        <f t="shared" si="559"/>
        <v/>
      </c>
      <c r="B2087" s="115"/>
      <c r="C2087" s="116"/>
      <c r="D2087" s="116"/>
      <c r="E2087" s="146"/>
      <c r="F2087" s="146"/>
      <c r="G2087" s="147"/>
      <c r="H2087" s="117"/>
      <c r="I2087" s="118" t="str">
        <f t="shared" si="545"/>
        <v/>
      </c>
      <c r="J2087" s="119"/>
      <c r="K2087" s="120">
        <v>1</v>
      </c>
      <c r="L2087" s="121">
        <f t="shared" si="549"/>
        <v>0</v>
      </c>
      <c r="M2087" s="122" t="str">
        <f t="shared" si="546"/>
        <v/>
      </c>
      <c r="N2087" s="123" t="str">
        <f t="shared" si="547"/>
        <v/>
      </c>
      <c r="O2087" s="124" t="str">
        <f t="shared" si="550"/>
        <v/>
      </c>
      <c r="P2087" s="125" t="e">
        <f t="shared" si="548"/>
        <v>#N/A</v>
      </c>
      <c r="S2087" s="132" t="str">
        <f t="shared" si="551"/>
        <v/>
      </c>
      <c r="T2087" s="133" t="str">
        <f t="shared" si="552"/>
        <v/>
      </c>
      <c r="U2087" s="133" t="str">
        <f t="shared" si="553"/>
        <v/>
      </c>
      <c r="V2087" s="133" t="str">
        <f t="shared" si="554"/>
        <v/>
      </c>
      <c r="W2087" s="133" t="str">
        <f t="shared" si="555"/>
        <v/>
      </c>
      <c r="X2087" s="134" t="str">
        <f t="shared" si="556"/>
        <v/>
      </c>
      <c r="Y2087" s="133" t="str">
        <f t="shared" si="557"/>
        <v/>
      </c>
      <c r="Z2087" s="135" t="str">
        <f t="shared" si="558"/>
        <v/>
      </c>
      <c r="AA2087" s="113"/>
      <c r="AB2087" s="113"/>
      <c r="AC2087" s="113"/>
      <c r="AD2087" s="113"/>
      <c r="AE2087" s="99"/>
      <c r="AF2087" s="99"/>
      <c r="AG2087" s="99"/>
      <c r="AH2087" s="113"/>
      <c r="AI2087" s="253" t="s">
        <v>3389</v>
      </c>
      <c r="AJ2087" s="234" t="s">
        <v>731</v>
      </c>
      <c r="AK2087" s="235">
        <v>0.04</v>
      </c>
      <c r="AL2087" s="254">
        <v>0</v>
      </c>
      <c r="AM2087" s="113" t="s">
        <v>2622</v>
      </c>
    </row>
    <row r="2088" spans="1:39" ht="12.75">
      <c r="A2088" s="114" t="str">
        <f t="shared" si="559"/>
        <v/>
      </c>
      <c r="B2088" s="115"/>
      <c r="C2088" s="116"/>
      <c r="D2088" s="116"/>
      <c r="E2088" s="146"/>
      <c r="F2088" s="146"/>
      <c r="G2088" s="147"/>
      <c r="H2088" s="117"/>
      <c r="I2088" s="118" t="str">
        <f t="shared" si="545"/>
        <v/>
      </c>
      <c r="J2088" s="119"/>
      <c r="K2088" s="120">
        <v>1</v>
      </c>
      <c r="L2088" s="121">
        <f t="shared" si="549"/>
        <v>0</v>
      </c>
      <c r="M2088" s="122" t="str">
        <f t="shared" si="546"/>
        <v/>
      </c>
      <c r="N2088" s="123" t="str">
        <f t="shared" si="547"/>
        <v/>
      </c>
      <c r="O2088" s="124" t="str">
        <f t="shared" si="550"/>
        <v/>
      </c>
      <c r="P2088" s="125" t="e">
        <f t="shared" si="548"/>
        <v>#N/A</v>
      </c>
      <c r="S2088" s="132" t="str">
        <f t="shared" si="551"/>
        <v/>
      </c>
      <c r="T2088" s="133" t="str">
        <f t="shared" si="552"/>
        <v/>
      </c>
      <c r="U2088" s="133" t="str">
        <f t="shared" si="553"/>
        <v/>
      </c>
      <c r="V2088" s="133" t="str">
        <f t="shared" si="554"/>
        <v/>
      </c>
      <c r="W2088" s="133" t="str">
        <f t="shared" si="555"/>
        <v/>
      </c>
      <c r="X2088" s="134" t="str">
        <f t="shared" si="556"/>
        <v/>
      </c>
      <c r="Y2088" s="133" t="str">
        <f t="shared" si="557"/>
        <v/>
      </c>
      <c r="Z2088" s="135" t="str">
        <f t="shared" si="558"/>
        <v/>
      </c>
      <c r="AA2088" s="113"/>
      <c r="AB2088" s="113"/>
      <c r="AC2088" s="113"/>
      <c r="AD2088" s="113"/>
      <c r="AE2088" s="99"/>
      <c r="AF2088" s="99"/>
      <c r="AG2088" s="99"/>
      <c r="AH2088" s="113"/>
      <c r="AI2088" s="253" t="s">
        <v>3390</v>
      </c>
      <c r="AJ2088" s="234" t="s">
        <v>731</v>
      </c>
      <c r="AK2088" s="235">
        <v>0.04</v>
      </c>
      <c r="AL2088" s="254">
        <v>0</v>
      </c>
      <c r="AM2088" s="113" t="s">
        <v>2622</v>
      </c>
    </row>
    <row r="2089" spans="1:39" ht="12.75">
      <c r="A2089" s="114" t="str">
        <f t="shared" si="559"/>
        <v/>
      </c>
      <c r="B2089" s="115"/>
      <c r="C2089" s="116"/>
      <c r="D2089" s="116"/>
      <c r="E2089" s="146"/>
      <c r="F2089" s="146"/>
      <c r="G2089" s="147"/>
      <c r="H2089" s="117"/>
      <c r="I2089" s="118" t="str">
        <f t="shared" si="545"/>
        <v/>
      </c>
      <c r="J2089" s="119"/>
      <c r="K2089" s="120">
        <v>1</v>
      </c>
      <c r="L2089" s="121">
        <f t="shared" si="549"/>
        <v>0</v>
      </c>
      <c r="M2089" s="122" t="str">
        <f t="shared" si="546"/>
        <v/>
      </c>
      <c r="N2089" s="123" t="str">
        <f t="shared" si="547"/>
        <v/>
      </c>
      <c r="O2089" s="124" t="str">
        <f t="shared" si="550"/>
        <v/>
      </c>
      <c r="P2089" s="125" t="e">
        <f t="shared" si="548"/>
        <v>#N/A</v>
      </c>
      <c r="S2089" s="132" t="str">
        <f t="shared" si="551"/>
        <v/>
      </c>
      <c r="T2089" s="133" t="str">
        <f t="shared" si="552"/>
        <v/>
      </c>
      <c r="U2089" s="133" t="str">
        <f t="shared" si="553"/>
        <v/>
      </c>
      <c r="V2089" s="133" t="str">
        <f t="shared" si="554"/>
        <v/>
      </c>
      <c r="W2089" s="133" t="str">
        <f t="shared" si="555"/>
        <v/>
      </c>
      <c r="X2089" s="134" t="str">
        <f t="shared" si="556"/>
        <v/>
      </c>
      <c r="Y2089" s="133" t="str">
        <f t="shared" si="557"/>
        <v/>
      </c>
      <c r="Z2089" s="135" t="str">
        <f t="shared" si="558"/>
        <v/>
      </c>
      <c r="AA2089" s="113"/>
      <c r="AB2089" s="113"/>
      <c r="AC2089" s="113"/>
      <c r="AD2089" s="113"/>
      <c r="AE2089" s="99"/>
      <c r="AF2089" s="99"/>
      <c r="AG2089" s="99"/>
      <c r="AH2089" s="113"/>
      <c r="AI2089" s="253" t="s">
        <v>3391</v>
      </c>
      <c r="AJ2089" s="234" t="s">
        <v>731</v>
      </c>
      <c r="AK2089" s="235">
        <v>0.04</v>
      </c>
      <c r="AL2089" s="254">
        <v>0</v>
      </c>
      <c r="AM2089" s="113" t="s">
        <v>2622</v>
      </c>
    </row>
    <row r="2090" spans="1:39" ht="12.75">
      <c r="A2090" s="114" t="str">
        <f t="shared" si="559"/>
        <v/>
      </c>
      <c r="B2090" s="115"/>
      <c r="C2090" s="116"/>
      <c r="D2090" s="116"/>
      <c r="E2090" s="146"/>
      <c r="F2090" s="146"/>
      <c r="G2090" s="147"/>
      <c r="H2090" s="117"/>
      <c r="I2090" s="118" t="str">
        <f t="shared" si="545"/>
        <v/>
      </c>
      <c r="J2090" s="119"/>
      <c r="K2090" s="120">
        <v>1</v>
      </c>
      <c r="L2090" s="121">
        <f t="shared" si="549"/>
        <v>0</v>
      </c>
      <c r="M2090" s="122" t="str">
        <f t="shared" si="546"/>
        <v/>
      </c>
      <c r="N2090" s="123" t="str">
        <f t="shared" si="547"/>
        <v/>
      </c>
      <c r="O2090" s="124" t="str">
        <f t="shared" si="550"/>
        <v/>
      </c>
      <c r="P2090" s="125" t="e">
        <f t="shared" si="548"/>
        <v>#N/A</v>
      </c>
      <c r="S2090" s="132" t="str">
        <f t="shared" si="551"/>
        <v/>
      </c>
      <c r="T2090" s="133" t="str">
        <f t="shared" si="552"/>
        <v/>
      </c>
      <c r="U2090" s="133" t="str">
        <f t="shared" si="553"/>
        <v/>
      </c>
      <c r="V2090" s="133" t="str">
        <f t="shared" si="554"/>
        <v/>
      </c>
      <c r="W2090" s="133" t="str">
        <f t="shared" si="555"/>
        <v/>
      </c>
      <c r="X2090" s="134" t="str">
        <f t="shared" si="556"/>
        <v/>
      </c>
      <c r="Y2090" s="133" t="str">
        <f t="shared" si="557"/>
        <v/>
      </c>
      <c r="Z2090" s="135" t="str">
        <f t="shared" si="558"/>
        <v/>
      </c>
      <c r="AA2090" s="113"/>
      <c r="AB2090" s="113"/>
      <c r="AC2090" s="113"/>
      <c r="AD2090" s="113"/>
      <c r="AE2090" s="99"/>
      <c r="AF2090" s="99"/>
      <c r="AG2090" s="99"/>
      <c r="AH2090" s="113"/>
      <c r="AI2090" s="253" t="s">
        <v>3392</v>
      </c>
      <c r="AJ2090" s="234" t="s">
        <v>731</v>
      </c>
      <c r="AK2090" s="235">
        <v>0.04</v>
      </c>
      <c r="AL2090" s="254">
        <v>0</v>
      </c>
      <c r="AM2090" s="113" t="s">
        <v>2622</v>
      </c>
    </row>
    <row r="2091" spans="1:39" ht="12.75">
      <c r="A2091" s="114" t="str">
        <f t="shared" si="559"/>
        <v/>
      </c>
      <c r="B2091" s="115"/>
      <c r="C2091" s="116"/>
      <c r="D2091" s="116"/>
      <c r="E2091" s="146"/>
      <c r="F2091" s="146"/>
      <c r="G2091" s="147"/>
      <c r="H2091" s="117"/>
      <c r="I2091" s="118" t="str">
        <f t="shared" si="545"/>
        <v/>
      </c>
      <c r="J2091" s="119"/>
      <c r="K2091" s="120">
        <v>1</v>
      </c>
      <c r="L2091" s="121">
        <f t="shared" si="549"/>
        <v>0</v>
      </c>
      <c r="M2091" s="122" t="str">
        <f t="shared" si="546"/>
        <v/>
      </c>
      <c r="N2091" s="123" t="str">
        <f t="shared" si="547"/>
        <v/>
      </c>
      <c r="O2091" s="124" t="str">
        <f t="shared" si="550"/>
        <v/>
      </c>
      <c r="P2091" s="125" t="e">
        <f t="shared" si="548"/>
        <v>#N/A</v>
      </c>
      <c r="S2091" s="132" t="str">
        <f t="shared" si="551"/>
        <v/>
      </c>
      <c r="T2091" s="133" t="str">
        <f t="shared" si="552"/>
        <v/>
      </c>
      <c r="U2091" s="133" t="str">
        <f t="shared" si="553"/>
        <v/>
      </c>
      <c r="V2091" s="133" t="str">
        <f t="shared" si="554"/>
        <v/>
      </c>
      <c r="W2091" s="133" t="str">
        <f t="shared" si="555"/>
        <v/>
      </c>
      <c r="X2091" s="134" t="str">
        <f t="shared" si="556"/>
        <v/>
      </c>
      <c r="Y2091" s="133" t="str">
        <f t="shared" si="557"/>
        <v/>
      </c>
      <c r="Z2091" s="135" t="str">
        <f t="shared" si="558"/>
        <v/>
      </c>
      <c r="AA2091" s="113"/>
      <c r="AB2091" s="113"/>
      <c r="AC2091" s="113"/>
      <c r="AD2091" s="113"/>
      <c r="AE2091" s="99"/>
      <c r="AF2091" s="99"/>
      <c r="AG2091" s="99"/>
      <c r="AH2091" s="113"/>
      <c r="AI2091" s="253" t="s">
        <v>5316</v>
      </c>
      <c r="AJ2091" s="234" t="s">
        <v>731</v>
      </c>
      <c r="AK2091" s="235">
        <v>0.04</v>
      </c>
      <c r="AL2091" s="254">
        <v>0</v>
      </c>
      <c r="AM2091" s="113" t="s">
        <v>2622</v>
      </c>
    </row>
    <row r="2092" spans="1:39" ht="12.75">
      <c r="A2092" s="114" t="str">
        <f t="shared" si="559"/>
        <v/>
      </c>
      <c r="B2092" s="115"/>
      <c r="C2092" s="116"/>
      <c r="D2092" s="116"/>
      <c r="E2092" s="146"/>
      <c r="F2092" s="146"/>
      <c r="G2092" s="147"/>
      <c r="H2092" s="117"/>
      <c r="I2092" s="118" t="str">
        <f t="shared" si="545"/>
        <v/>
      </c>
      <c r="J2092" s="119"/>
      <c r="K2092" s="120">
        <v>1</v>
      </c>
      <c r="L2092" s="121">
        <f t="shared" si="549"/>
        <v>0</v>
      </c>
      <c r="M2092" s="122" t="str">
        <f t="shared" si="546"/>
        <v/>
      </c>
      <c r="N2092" s="123" t="str">
        <f t="shared" si="547"/>
        <v/>
      </c>
      <c r="O2092" s="124" t="str">
        <f t="shared" si="550"/>
        <v/>
      </c>
      <c r="P2092" s="125" t="e">
        <f t="shared" si="548"/>
        <v>#N/A</v>
      </c>
      <c r="S2092" s="132" t="str">
        <f t="shared" si="551"/>
        <v/>
      </c>
      <c r="T2092" s="133" t="str">
        <f t="shared" si="552"/>
        <v/>
      </c>
      <c r="U2092" s="133" t="str">
        <f t="shared" si="553"/>
        <v/>
      </c>
      <c r="V2092" s="133" t="str">
        <f t="shared" si="554"/>
        <v/>
      </c>
      <c r="W2092" s="133" t="str">
        <f t="shared" si="555"/>
        <v/>
      </c>
      <c r="X2092" s="134" t="str">
        <f t="shared" si="556"/>
        <v/>
      </c>
      <c r="Y2092" s="133" t="str">
        <f t="shared" si="557"/>
        <v/>
      </c>
      <c r="Z2092" s="135" t="str">
        <f t="shared" si="558"/>
        <v/>
      </c>
      <c r="AA2092" s="113"/>
      <c r="AB2092" s="113"/>
      <c r="AC2092" s="113"/>
      <c r="AD2092" s="113"/>
      <c r="AE2092" s="99"/>
      <c r="AF2092" s="99"/>
      <c r="AG2092" s="99"/>
      <c r="AH2092" s="113"/>
      <c r="AI2092" s="253" t="s">
        <v>5317</v>
      </c>
      <c r="AJ2092" s="234" t="s">
        <v>731</v>
      </c>
      <c r="AK2092" s="235">
        <v>0.04</v>
      </c>
      <c r="AL2092" s="254">
        <v>0</v>
      </c>
      <c r="AM2092" s="113" t="s">
        <v>2622</v>
      </c>
    </row>
    <row r="2093" spans="1:39" ht="12.75">
      <c r="A2093" s="114" t="str">
        <f t="shared" si="559"/>
        <v/>
      </c>
      <c r="B2093" s="115"/>
      <c r="C2093" s="116"/>
      <c r="D2093" s="116"/>
      <c r="E2093" s="146"/>
      <c r="F2093" s="146"/>
      <c r="G2093" s="147"/>
      <c r="H2093" s="117"/>
      <c r="I2093" s="118" t="str">
        <f t="shared" si="545"/>
        <v/>
      </c>
      <c r="J2093" s="119"/>
      <c r="K2093" s="120">
        <v>1</v>
      </c>
      <c r="L2093" s="121">
        <f t="shared" si="549"/>
        <v>0</v>
      </c>
      <c r="M2093" s="122" t="str">
        <f t="shared" si="546"/>
        <v/>
      </c>
      <c r="N2093" s="123" t="str">
        <f t="shared" si="547"/>
        <v/>
      </c>
      <c r="O2093" s="124" t="str">
        <f t="shared" si="550"/>
        <v/>
      </c>
      <c r="P2093" s="125" t="e">
        <f t="shared" si="548"/>
        <v>#N/A</v>
      </c>
      <c r="S2093" s="132" t="str">
        <f t="shared" si="551"/>
        <v/>
      </c>
      <c r="T2093" s="133" t="str">
        <f t="shared" si="552"/>
        <v/>
      </c>
      <c r="U2093" s="133" t="str">
        <f t="shared" si="553"/>
        <v/>
      </c>
      <c r="V2093" s="133" t="str">
        <f t="shared" si="554"/>
        <v/>
      </c>
      <c r="W2093" s="133" t="str">
        <f t="shared" si="555"/>
        <v/>
      </c>
      <c r="X2093" s="134" t="str">
        <f t="shared" si="556"/>
        <v/>
      </c>
      <c r="Y2093" s="133" t="str">
        <f t="shared" si="557"/>
        <v/>
      </c>
      <c r="Z2093" s="135" t="str">
        <f t="shared" si="558"/>
        <v/>
      </c>
      <c r="AA2093" s="113"/>
      <c r="AB2093" s="113"/>
      <c r="AC2093" s="113"/>
      <c r="AD2093" s="113"/>
      <c r="AE2093" s="99"/>
      <c r="AF2093" s="99"/>
      <c r="AG2093" s="99"/>
      <c r="AH2093" s="113"/>
      <c r="AI2093" s="253" t="s">
        <v>5318</v>
      </c>
      <c r="AJ2093" s="234" t="s">
        <v>731</v>
      </c>
      <c r="AK2093" s="235">
        <v>0.04</v>
      </c>
      <c r="AL2093" s="254">
        <v>0</v>
      </c>
      <c r="AM2093" s="113" t="s">
        <v>2622</v>
      </c>
    </row>
    <row r="2094" spans="1:39" ht="12.75">
      <c r="A2094" s="114" t="str">
        <f t="shared" si="559"/>
        <v/>
      </c>
      <c r="B2094" s="115"/>
      <c r="C2094" s="116"/>
      <c r="D2094" s="116"/>
      <c r="E2094" s="146"/>
      <c r="F2094" s="146"/>
      <c r="G2094" s="147"/>
      <c r="H2094" s="117"/>
      <c r="I2094" s="118" t="str">
        <f t="shared" si="545"/>
        <v/>
      </c>
      <c r="J2094" s="119"/>
      <c r="K2094" s="120">
        <v>1</v>
      </c>
      <c r="L2094" s="121">
        <f t="shared" si="549"/>
        <v>0</v>
      </c>
      <c r="M2094" s="122" t="str">
        <f t="shared" si="546"/>
        <v/>
      </c>
      <c r="N2094" s="123" t="str">
        <f t="shared" si="547"/>
        <v/>
      </c>
      <c r="O2094" s="124" t="str">
        <f t="shared" si="550"/>
        <v/>
      </c>
      <c r="P2094" s="125" t="e">
        <f t="shared" si="548"/>
        <v>#N/A</v>
      </c>
      <c r="S2094" s="132" t="str">
        <f t="shared" si="551"/>
        <v/>
      </c>
      <c r="T2094" s="133" t="str">
        <f t="shared" si="552"/>
        <v/>
      </c>
      <c r="U2094" s="133" t="str">
        <f t="shared" si="553"/>
        <v/>
      </c>
      <c r="V2094" s="133" t="str">
        <f t="shared" si="554"/>
        <v/>
      </c>
      <c r="W2094" s="133" t="str">
        <f t="shared" si="555"/>
        <v/>
      </c>
      <c r="X2094" s="134" t="str">
        <f t="shared" si="556"/>
        <v/>
      </c>
      <c r="Y2094" s="133" t="str">
        <f t="shared" si="557"/>
        <v/>
      </c>
      <c r="Z2094" s="135" t="str">
        <f t="shared" si="558"/>
        <v/>
      </c>
      <c r="AA2094" s="113"/>
      <c r="AB2094" s="113"/>
      <c r="AC2094" s="113"/>
      <c r="AD2094" s="113"/>
      <c r="AE2094" s="99"/>
      <c r="AF2094" s="99"/>
      <c r="AG2094" s="99"/>
      <c r="AH2094" s="113"/>
      <c r="AI2094" s="253" t="s">
        <v>6456</v>
      </c>
      <c r="AJ2094" s="234" t="s">
        <v>731</v>
      </c>
      <c r="AK2094" s="235">
        <v>0.04</v>
      </c>
      <c r="AL2094" s="254">
        <v>0</v>
      </c>
      <c r="AM2094" s="113" t="s">
        <v>2622</v>
      </c>
    </row>
    <row r="2095" spans="1:39" ht="12.75">
      <c r="A2095" s="114" t="str">
        <f t="shared" si="559"/>
        <v/>
      </c>
      <c r="B2095" s="115"/>
      <c r="C2095" s="116"/>
      <c r="D2095" s="116"/>
      <c r="E2095" s="146"/>
      <c r="F2095" s="146"/>
      <c r="G2095" s="147"/>
      <c r="H2095" s="117"/>
      <c r="I2095" s="118" t="str">
        <f t="shared" si="545"/>
        <v/>
      </c>
      <c r="J2095" s="119"/>
      <c r="K2095" s="120">
        <v>1</v>
      </c>
      <c r="L2095" s="121">
        <f t="shared" si="549"/>
        <v>0</v>
      </c>
      <c r="M2095" s="122" t="str">
        <f t="shared" si="546"/>
        <v/>
      </c>
      <c r="N2095" s="123" t="str">
        <f t="shared" si="547"/>
        <v/>
      </c>
      <c r="O2095" s="124" t="str">
        <f t="shared" si="550"/>
        <v/>
      </c>
      <c r="P2095" s="125" t="e">
        <f t="shared" si="548"/>
        <v>#N/A</v>
      </c>
      <c r="S2095" s="132" t="str">
        <f t="shared" si="551"/>
        <v/>
      </c>
      <c r="T2095" s="133" t="str">
        <f t="shared" si="552"/>
        <v/>
      </c>
      <c r="U2095" s="133" t="str">
        <f t="shared" si="553"/>
        <v/>
      </c>
      <c r="V2095" s="133" t="str">
        <f t="shared" si="554"/>
        <v/>
      </c>
      <c r="W2095" s="133" t="str">
        <f t="shared" si="555"/>
        <v/>
      </c>
      <c r="X2095" s="134" t="str">
        <f t="shared" si="556"/>
        <v/>
      </c>
      <c r="Y2095" s="133" t="str">
        <f t="shared" si="557"/>
        <v/>
      </c>
      <c r="Z2095" s="135" t="str">
        <f t="shared" si="558"/>
        <v/>
      </c>
      <c r="AA2095" s="113"/>
      <c r="AB2095" s="113"/>
      <c r="AC2095" s="113"/>
      <c r="AD2095" s="113"/>
      <c r="AE2095" s="99"/>
      <c r="AF2095" s="99"/>
      <c r="AG2095" s="99"/>
      <c r="AH2095" s="113"/>
      <c r="AI2095" s="253" t="s">
        <v>6457</v>
      </c>
      <c r="AJ2095" s="234" t="s">
        <v>731</v>
      </c>
      <c r="AK2095" s="235">
        <v>0.04</v>
      </c>
      <c r="AL2095" s="254">
        <v>0</v>
      </c>
      <c r="AM2095" s="113" t="s">
        <v>2622</v>
      </c>
    </row>
    <row r="2096" spans="1:39" ht="12.75">
      <c r="A2096" s="114" t="str">
        <f t="shared" si="559"/>
        <v/>
      </c>
      <c r="B2096" s="115"/>
      <c r="C2096" s="116"/>
      <c r="D2096" s="116"/>
      <c r="E2096" s="146"/>
      <c r="F2096" s="146"/>
      <c r="G2096" s="147"/>
      <c r="H2096" s="117"/>
      <c r="I2096" s="118" t="str">
        <f t="shared" si="545"/>
        <v/>
      </c>
      <c r="J2096" s="119"/>
      <c r="K2096" s="120">
        <v>1</v>
      </c>
      <c r="L2096" s="121">
        <f t="shared" si="549"/>
        <v>0</v>
      </c>
      <c r="M2096" s="122" t="str">
        <f t="shared" si="546"/>
        <v/>
      </c>
      <c r="N2096" s="123" t="str">
        <f t="shared" si="547"/>
        <v/>
      </c>
      <c r="O2096" s="124" t="str">
        <f t="shared" si="550"/>
        <v/>
      </c>
      <c r="P2096" s="125" t="e">
        <f t="shared" si="548"/>
        <v>#N/A</v>
      </c>
      <c r="S2096" s="132" t="str">
        <f t="shared" si="551"/>
        <v/>
      </c>
      <c r="T2096" s="133" t="str">
        <f t="shared" si="552"/>
        <v/>
      </c>
      <c r="U2096" s="133" t="str">
        <f t="shared" si="553"/>
        <v/>
      </c>
      <c r="V2096" s="133" t="str">
        <f t="shared" si="554"/>
        <v/>
      </c>
      <c r="W2096" s="133" t="str">
        <f t="shared" si="555"/>
        <v/>
      </c>
      <c r="X2096" s="134" t="str">
        <f t="shared" si="556"/>
        <v/>
      </c>
      <c r="Y2096" s="133" t="str">
        <f t="shared" si="557"/>
        <v/>
      </c>
      <c r="Z2096" s="135" t="str">
        <f t="shared" si="558"/>
        <v/>
      </c>
      <c r="AA2096" s="113"/>
      <c r="AB2096" s="113"/>
      <c r="AC2096" s="113"/>
      <c r="AD2096" s="113"/>
      <c r="AE2096" s="99"/>
      <c r="AF2096" s="99"/>
      <c r="AG2096" s="99"/>
      <c r="AH2096" s="113"/>
      <c r="AI2096" s="253" t="s">
        <v>3393</v>
      </c>
      <c r="AJ2096" s="234" t="s">
        <v>731</v>
      </c>
      <c r="AK2096" s="235">
        <v>0.04</v>
      </c>
      <c r="AL2096" s="254">
        <v>0</v>
      </c>
      <c r="AM2096" s="113" t="s">
        <v>2622</v>
      </c>
    </row>
    <row r="2097" spans="1:39" ht="12.75">
      <c r="A2097" s="114" t="str">
        <f t="shared" si="559"/>
        <v/>
      </c>
      <c r="B2097" s="115"/>
      <c r="C2097" s="116"/>
      <c r="D2097" s="116"/>
      <c r="E2097" s="146"/>
      <c r="F2097" s="146"/>
      <c r="G2097" s="147"/>
      <c r="H2097" s="117"/>
      <c r="I2097" s="118" t="str">
        <f t="shared" si="545"/>
        <v/>
      </c>
      <c r="J2097" s="119"/>
      <c r="K2097" s="120">
        <v>1</v>
      </c>
      <c r="L2097" s="121">
        <f t="shared" si="549"/>
        <v>0</v>
      </c>
      <c r="M2097" s="122" t="str">
        <f t="shared" si="546"/>
        <v/>
      </c>
      <c r="N2097" s="123" t="str">
        <f t="shared" si="547"/>
        <v/>
      </c>
      <c r="O2097" s="124" t="str">
        <f t="shared" si="550"/>
        <v/>
      </c>
      <c r="P2097" s="125" t="e">
        <f t="shared" si="548"/>
        <v>#N/A</v>
      </c>
      <c r="S2097" s="132" t="str">
        <f t="shared" si="551"/>
        <v/>
      </c>
      <c r="T2097" s="133" t="str">
        <f t="shared" si="552"/>
        <v/>
      </c>
      <c r="U2097" s="133" t="str">
        <f t="shared" si="553"/>
        <v/>
      </c>
      <c r="V2097" s="133" t="str">
        <f t="shared" si="554"/>
        <v/>
      </c>
      <c r="W2097" s="133" t="str">
        <f t="shared" si="555"/>
        <v/>
      </c>
      <c r="X2097" s="134" t="str">
        <f t="shared" si="556"/>
        <v/>
      </c>
      <c r="Y2097" s="133" t="str">
        <f t="shared" si="557"/>
        <v/>
      </c>
      <c r="Z2097" s="135" t="str">
        <f t="shared" si="558"/>
        <v/>
      </c>
      <c r="AA2097" s="113"/>
      <c r="AB2097" s="113"/>
      <c r="AC2097" s="113"/>
      <c r="AD2097" s="113"/>
      <c r="AE2097" s="99"/>
      <c r="AF2097" s="99"/>
      <c r="AG2097" s="99"/>
      <c r="AH2097" s="113"/>
      <c r="AI2097" s="253" t="s">
        <v>5319</v>
      </c>
      <c r="AJ2097" s="234" t="s">
        <v>731</v>
      </c>
      <c r="AK2097" s="235">
        <v>0.04</v>
      </c>
      <c r="AL2097" s="254">
        <v>0</v>
      </c>
      <c r="AM2097" s="113" t="s">
        <v>2622</v>
      </c>
    </row>
    <row r="2098" spans="1:39" ht="12.75">
      <c r="A2098" s="114" t="str">
        <f t="shared" si="559"/>
        <v/>
      </c>
      <c r="B2098" s="115"/>
      <c r="C2098" s="116"/>
      <c r="D2098" s="116"/>
      <c r="E2098" s="146"/>
      <c r="F2098" s="146"/>
      <c r="G2098" s="147"/>
      <c r="H2098" s="117"/>
      <c r="I2098" s="118" t="str">
        <f t="shared" si="545"/>
        <v/>
      </c>
      <c r="J2098" s="119"/>
      <c r="K2098" s="120">
        <v>1</v>
      </c>
      <c r="L2098" s="121">
        <f t="shared" si="549"/>
        <v>0</v>
      </c>
      <c r="M2098" s="122" t="str">
        <f t="shared" si="546"/>
        <v/>
      </c>
      <c r="N2098" s="123" t="str">
        <f t="shared" si="547"/>
        <v/>
      </c>
      <c r="O2098" s="124" t="str">
        <f t="shared" si="550"/>
        <v/>
      </c>
      <c r="P2098" s="125" t="e">
        <f t="shared" si="548"/>
        <v>#N/A</v>
      </c>
      <c r="S2098" s="132" t="str">
        <f t="shared" si="551"/>
        <v/>
      </c>
      <c r="T2098" s="133" t="str">
        <f t="shared" si="552"/>
        <v/>
      </c>
      <c r="U2098" s="133" t="str">
        <f t="shared" si="553"/>
        <v/>
      </c>
      <c r="V2098" s="133" t="str">
        <f t="shared" si="554"/>
        <v/>
      </c>
      <c r="W2098" s="133" t="str">
        <f t="shared" si="555"/>
        <v/>
      </c>
      <c r="X2098" s="134" t="str">
        <f t="shared" si="556"/>
        <v/>
      </c>
      <c r="Y2098" s="133" t="str">
        <f t="shared" si="557"/>
        <v/>
      </c>
      <c r="Z2098" s="135" t="str">
        <f t="shared" si="558"/>
        <v/>
      </c>
      <c r="AA2098" s="113"/>
      <c r="AB2098" s="113"/>
      <c r="AC2098" s="113"/>
      <c r="AD2098" s="113"/>
      <c r="AE2098" s="99"/>
      <c r="AF2098" s="99"/>
      <c r="AG2098" s="99"/>
      <c r="AH2098" s="113"/>
      <c r="AI2098" s="253" t="s">
        <v>5320</v>
      </c>
      <c r="AJ2098" s="234" t="s">
        <v>731</v>
      </c>
      <c r="AK2098" s="235">
        <v>0.04</v>
      </c>
      <c r="AL2098" s="254">
        <v>0</v>
      </c>
      <c r="AM2098" s="113" t="s">
        <v>2622</v>
      </c>
    </row>
    <row r="2099" spans="1:39" ht="12.75">
      <c r="A2099" s="114" t="str">
        <f t="shared" si="559"/>
        <v/>
      </c>
      <c r="B2099" s="115"/>
      <c r="C2099" s="116"/>
      <c r="D2099" s="116"/>
      <c r="E2099" s="146"/>
      <c r="F2099" s="146"/>
      <c r="G2099" s="147"/>
      <c r="H2099" s="117"/>
      <c r="I2099" s="118" t="str">
        <f t="shared" si="545"/>
        <v/>
      </c>
      <c r="J2099" s="119"/>
      <c r="K2099" s="120">
        <v>1</v>
      </c>
      <c r="L2099" s="121">
        <f t="shared" si="549"/>
        <v>0</v>
      </c>
      <c r="M2099" s="122" t="str">
        <f t="shared" si="546"/>
        <v/>
      </c>
      <c r="N2099" s="123" t="str">
        <f t="shared" si="547"/>
        <v/>
      </c>
      <c r="O2099" s="124" t="str">
        <f t="shared" si="550"/>
        <v/>
      </c>
      <c r="P2099" s="125" t="e">
        <f t="shared" si="548"/>
        <v>#N/A</v>
      </c>
      <c r="S2099" s="132" t="str">
        <f t="shared" si="551"/>
        <v/>
      </c>
      <c r="T2099" s="133" t="str">
        <f t="shared" si="552"/>
        <v/>
      </c>
      <c r="U2099" s="133" t="str">
        <f t="shared" si="553"/>
        <v/>
      </c>
      <c r="V2099" s="133" t="str">
        <f t="shared" si="554"/>
        <v/>
      </c>
      <c r="W2099" s="133" t="str">
        <f t="shared" si="555"/>
        <v/>
      </c>
      <c r="X2099" s="134" t="str">
        <f t="shared" si="556"/>
        <v/>
      </c>
      <c r="Y2099" s="133" t="str">
        <f t="shared" si="557"/>
        <v/>
      </c>
      <c r="Z2099" s="135" t="str">
        <f t="shared" si="558"/>
        <v/>
      </c>
      <c r="AA2099" s="113"/>
      <c r="AB2099" s="113"/>
      <c r="AC2099" s="113"/>
      <c r="AD2099" s="113"/>
      <c r="AE2099" s="99"/>
      <c r="AF2099" s="99"/>
      <c r="AG2099" s="99"/>
      <c r="AH2099" s="113"/>
      <c r="AI2099" s="253" t="s">
        <v>5321</v>
      </c>
      <c r="AJ2099" s="234" t="s">
        <v>731</v>
      </c>
      <c r="AK2099" s="235">
        <v>0.04</v>
      </c>
      <c r="AL2099" s="254">
        <v>0</v>
      </c>
      <c r="AM2099" s="113" t="s">
        <v>2622</v>
      </c>
    </row>
    <row r="2100" spans="1:39" ht="12.75">
      <c r="A2100" s="114" t="str">
        <f t="shared" si="559"/>
        <v/>
      </c>
      <c r="B2100" s="115"/>
      <c r="C2100" s="116"/>
      <c r="D2100" s="116"/>
      <c r="E2100" s="146"/>
      <c r="F2100" s="146"/>
      <c r="G2100" s="147"/>
      <c r="H2100" s="117"/>
      <c r="I2100" s="118" t="str">
        <f t="shared" si="545"/>
        <v/>
      </c>
      <c r="J2100" s="119"/>
      <c r="K2100" s="120">
        <v>1</v>
      </c>
      <c r="L2100" s="121">
        <f t="shared" si="549"/>
        <v>0</v>
      </c>
      <c r="M2100" s="122" t="str">
        <f t="shared" si="546"/>
        <v/>
      </c>
      <c r="N2100" s="123" t="str">
        <f t="shared" si="547"/>
        <v/>
      </c>
      <c r="O2100" s="124" t="str">
        <f t="shared" si="550"/>
        <v/>
      </c>
      <c r="P2100" s="125" t="e">
        <f t="shared" si="548"/>
        <v>#N/A</v>
      </c>
      <c r="S2100" s="132" t="str">
        <f t="shared" si="551"/>
        <v/>
      </c>
      <c r="T2100" s="133" t="str">
        <f t="shared" si="552"/>
        <v/>
      </c>
      <c r="U2100" s="133" t="str">
        <f t="shared" si="553"/>
        <v/>
      </c>
      <c r="V2100" s="133" t="str">
        <f t="shared" si="554"/>
        <v/>
      </c>
      <c r="W2100" s="133" t="str">
        <f t="shared" si="555"/>
        <v/>
      </c>
      <c r="X2100" s="134" t="str">
        <f t="shared" si="556"/>
        <v/>
      </c>
      <c r="Y2100" s="133" t="str">
        <f t="shared" si="557"/>
        <v/>
      </c>
      <c r="Z2100" s="135" t="str">
        <f t="shared" si="558"/>
        <v/>
      </c>
      <c r="AA2100" s="113"/>
      <c r="AB2100" s="113"/>
      <c r="AC2100" s="113"/>
      <c r="AD2100" s="113"/>
      <c r="AE2100" s="99"/>
      <c r="AF2100" s="99"/>
      <c r="AG2100" s="99"/>
      <c r="AH2100" s="113"/>
      <c r="AI2100" s="253" t="s">
        <v>615</v>
      </c>
      <c r="AJ2100" s="234" t="s">
        <v>731</v>
      </c>
      <c r="AK2100" s="235">
        <v>0.04</v>
      </c>
      <c r="AL2100" s="254">
        <v>0</v>
      </c>
      <c r="AM2100" s="113" t="s">
        <v>2622</v>
      </c>
    </row>
    <row r="2101" spans="1:39" ht="12.75">
      <c r="A2101" s="114" t="str">
        <f t="shared" si="559"/>
        <v/>
      </c>
      <c r="B2101" s="115"/>
      <c r="C2101" s="116"/>
      <c r="D2101" s="116"/>
      <c r="E2101" s="146"/>
      <c r="F2101" s="146"/>
      <c r="G2101" s="147"/>
      <c r="H2101" s="117"/>
      <c r="I2101" s="118" t="str">
        <f t="shared" si="545"/>
        <v/>
      </c>
      <c r="J2101" s="119"/>
      <c r="K2101" s="120">
        <v>1</v>
      </c>
      <c r="L2101" s="121">
        <f t="shared" si="549"/>
        <v>0</v>
      </c>
      <c r="M2101" s="122" t="str">
        <f t="shared" si="546"/>
        <v/>
      </c>
      <c r="N2101" s="123" t="str">
        <f t="shared" si="547"/>
        <v/>
      </c>
      <c r="O2101" s="124" t="str">
        <f t="shared" si="550"/>
        <v/>
      </c>
      <c r="P2101" s="125" t="e">
        <f t="shared" si="548"/>
        <v>#N/A</v>
      </c>
      <c r="S2101" s="132" t="str">
        <f t="shared" si="551"/>
        <v/>
      </c>
      <c r="T2101" s="133" t="str">
        <f t="shared" si="552"/>
        <v/>
      </c>
      <c r="U2101" s="133" t="str">
        <f t="shared" si="553"/>
        <v/>
      </c>
      <c r="V2101" s="133" t="str">
        <f t="shared" si="554"/>
        <v/>
      </c>
      <c r="W2101" s="133" t="str">
        <f t="shared" si="555"/>
        <v/>
      </c>
      <c r="X2101" s="134" t="str">
        <f t="shared" si="556"/>
        <v/>
      </c>
      <c r="Y2101" s="133" t="str">
        <f t="shared" si="557"/>
        <v/>
      </c>
      <c r="Z2101" s="135" t="str">
        <f t="shared" si="558"/>
        <v/>
      </c>
      <c r="AA2101" s="113"/>
      <c r="AB2101" s="113"/>
      <c r="AC2101" s="113"/>
      <c r="AD2101" s="113"/>
      <c r="AE2101" s="99"/>
      <c r="AF2101" s="99"/>
      <c r="AG2101" s="99"/>
      <c r="AH2101" s="113"/>
      <c r="AI2101" s="253" t="s">
        <v>616</v>
      </c>
      <c r="AJ2101" s="234" t="s">
        <v>731</v>
      </c>
      <c r="AK2101" s="235">
        <v>0.04</v>
      </c>
      <c r="AL2101" s="254">
        <v>0</v>
      </c>
      <c r="AM2101" s="113" t="s">
        <v>2622</v>
      </c>
    </row>
    <row r="2102" spans="1:39" ht="12.75">
      <c r="A2102" s="114" t="str">
        <f t="shared" si="559"/>
        <v/>
      </c>
      <c r="B2102" s="115"/>
      <c r="C2102" s="116"/>
      <c r="D2102" s="116"/>
      <c r="E2102" s="146"/>
      <c r="F2102" s="146"/>
      <c r="G2102" s="147"/>
      <c r="H2102" s="117"/>
      <c r="I2102" s="118" t="str">
        <f t="shared" si="545"/>
        <v/>
      </c>
      <c r="J2102" s="119"/>
      <c r="K2102" s="120">
        <v>1</v>
      </c>
      <c r="L2102" s="121">
        <f t="shared" si="549"/>
        <v>0</v>
      </c>
      <c r="M2102" s="122" t="str">
        <f t="shared" si="546"/>
        <v/>
      </c>
      <c r="N2102" s="123" t="str">
        <f t="shared" si="547"/>
        <v/>
      </c>
      <c r="O2102" s="124" t="str">
        <f t="shared" si="550"/>
        <v/>
      </c>
      <c r="P2102" s="125" t="e">
        <f t="shared" si="548"/>
        <v>#N/A</v>
      </c>
      <c r="S2102" s="132" t="str">
        <f t="shared" si="551"/>
        <v/>
      </c>
      <c r="T2102" s="133" t="str">
        <f t="shared" si="552"/>
        <v/>
      </c>
      <c r="U2102" s="133" t="str">
        <f t="shared" si="553"/>
        <v/>
      </c>
      <c r="V2102" s="133" t="str">
        <f t="shared" si="554"/>
        <v/>
      </c>
      <c r="W2102" s="133" t="str">
        <f t="shared" si="555"/>
        <v/>
      </c>
      <c r="X2102" s="134" t="str">
        <f t="shared" si="556"/>
        <v/>
      </c>
      <c r="Y2102" s="133" t="str">
        <f t="shared" si="557"/>
        <v/>
      </c>
      <c r="Z2102" s="135" t="str">
        <f t="shared" si="558"/>
        <v/>
      </c>
      <c r="AA2102" s="113"/>
      <c r="AB2102" s="113"/>
      <c r="AC2102" s="113"/>
      <c r="AD2102" s="113"/>
      <c r="AE2102" s="99"/>
      <c r="AF2102" s="99"/>
      <c r="AG2102" s="99"/>
      <c r="AH2102" s="113"/>
      <c r="AI2102" s="253" t="s">
        <v>617</v>
      </c>
      <c r="AJ2102" s="234" t="s">
        <v>731</v>
      </c>
      <c r="AK2102" s="235">
        <v>0.04</v>
      </c>
      <c r="AL2102" s="254">
        <v>0</v>
      </c>
      <c r="AM2102" s="113" t="s">
        <v>2622</v>
      </c>
    </row>
    <row r="2103" spans="1:39" ht="12.75">
      <c r="A2103" s="114" t="str">
        <f t="shared" si="559"/>
        <v/>
      </c>
      <c r="B2103" s="115"/>
      <c r="C2103" s="116"/>
      <c r="D2103" s="116"/>
      <c r="E2103" s="146"/>
      <c r="F2103" s="146"/>
      <c r="G2103" s="147"/>
      <c r="H2103" s="117"/>
      <c r="I2103" s="118" t="str">
        <f t="shared" si="545"/>
        <v/>
      </c>
      <c r="J2103" s="119"/>
      <c r="K2103" s="120">
        <v>1</v>
      </c>
      <c r="L2103" s="121">
        <f t="shared" si="549"/>
        <v>0</v>
      </c>
      <c r="M2103" s="122" t="str">
        <f t="shared" si="546"/>
        <v/>
      </c>
      <c r="N2103" s="123" t="str">
        <f t="shared" si="547"/>
        <v/>
      </c>
      <c r="O2103" s="124" t="str">
        <f t="shared" si="550"/>
        <v/>
      </c>
      <c r="P2103" s="125" t="e">
        <f t="shared" si="548"/>
        <v>#N/A</v>
      </c>
      <c r="S2103" s="132" t="str">
        <f t="shared" si="551"/>
        <v/>
      </c>
      <c r="T2103" s="133" t="str">
        <f t="shared" si="552"/>
        <v/>
      </c>
      <c r="U2103" s="133" t="str">
        <f t="shared" si="553"/>
        <v/>
      </c>
      <c r="V2103" s="133" t="str">
        <f t="shared" si="554"/>
        <v/>
      </c>
      <c r="W2103" s="133" t="str">
        <f t="shared" si="555"/>
        <v/>
      </c>
      <c r="X2103" s="134" t="str">
        <f t="shared" si="556"/>
        <v/>
      </c>
      <c r="Y2103" s="133" t="str">
        <f t="shared" si="557"/>
        <v/>
      </c>
      <c r="Z2103" s="135" t="str">
        <f t="shared" si="558"/>
        <v/>
      </c>
      <c r="AA2103" s="113"/>
      <c r="AB2103" s="113"/>
      <c r="AC2103" s="113"/>
      <c r="AD2103" s="113"/>
      <c r="AE2103" s="99"/>
      <c r="AF2103" s="99"/>
      <c r="AG2103" s="99"/>
      <c r="AH2103" s="113"/>
      <c r="AI2103" s="253" t="s">
        <v>618</v>
      </c>
      <c r="AJ2103" s="234" t="s">
        <v>731</v>
      </c>
      <c r="AK2103" s="235">
        <v>0.04</v>
      </c>
      <c r="AL2103" s="254">
        <v>0</v>
      </c>
      <c r="AM2103" s="113" t="s">
        <v>2622</v>
      </c>
    </row>
    <row r="2104" spans="1:39" ht="12.75">
      <c r="A2104" s="114" t="str">
        <f t="shared" si="559"/>
        <v/>
      </c>
      <c r="B2104" s="115"/>
      <c r="C2104" s="116"/>
      <c r="D2104" s="116"/>
      <c r="E2104" s="146"/>
      <c r="F2104" s="146"/>
      <c r="G2104" s="147"/>
      <c r="H2104" s="117"/>
      <c r="I2104" s="118" t="str">
        <f t="shared" si="545"/>
        <v/>
      </c>
      <c r="J2104" s="119"/>
      <c r="K2104" s="120">
        <v>1</v>
      </c>
      <c r="L2104" s="121">
        <f t="shared" si="549"/>
        <v>0</v>
      </c>
      <c r="M2104" s="122" t="str">
        <f t="shared" si="546"/>
        <v/>
      </c>
      <c r="N2104" s="123" t="str">
        <f t="shared" si="547"/>
        <v/>
      </c>
      <c r="O2104" s="124" t="str">
        <f t="shared" si="550"/>
        <v/>
      </c>
      <c r="P2104" s="125" t="e">
        <f t="shared" si="548"/>
        <v>#N/A</v>
      </c>
      <c r="S2104" s="132" t="str">
        <f t="shared" si="551"/>
        <v/>
      </c>
      <c r="T2104" s="133" t="str">
        <f t="shared" si="552"/>
        <v/>
      </c>
      <c r="U2104" s="133" t="str">
        <f t="shared" si="553"/>
        <v/>
      </c>
      <c r="V2104" s="133" t="str">
        <f t="shared" si="554"/>
        <v/>
      </c>
      <c r="W2104" s="133" t="str">
        <f t="shared" si="555"/>
        <v/>
      </c>
      <c r="X2104" s="134" t="str">
        <f t="shared" si="556"/>
        <v/>
      </c>
      <c r="Y2104" s="133" t="str">
        <f t="shared" si="557"/>
        <v/>
      </c>
      <c r="Z2104" s="135" t="str">
        <f t="shared" si="558"/>
        <v/>
      </c>
      <c r="AA2104" s="113"/>
      <c r="AB2104" s="113"/>
      <c r="AC2104" s="113"/>
      <c r="AD2104" s="113"/>
      <c r="AE2104" s="99"/>
      <c r="AF2104" s="99"/>
      <c r="AG2104" s="99"/>
      <c r="AH2104" s="113"/>
      <c r="AI2104" s="253" t="s">
        <v>619</v>
      </c>
      <c r="AJ2104" s="234" t="s">
        <v>731</v>
      </c>
      <c r="AK2104" s="235">
        <v>0.04</v>
      </c>
      <c r="AL2104" s="254">
        <v>0</v>
      </c>
      <c r="AM2104" s="113" t="s">
        <v>2622</v>
      </c>
    </row>
    <row r="2105" spans="1:39" ht="12.75">
      <c r="A2105" s="114" t="str">
        <f t="shared" si="559"/>
        <v/>
      </c>
      <c r="B2105" s="115"/>
      <c r="C2105" s="116"/>
      <c r="D2105" s="116"/>
      <c r="E2105" s="146"/>
      <c r="F2105" s="146"/>
      <c r="G2105" s="147"/>
      <c r="H2105" s="117"/>
      <c r="I2105" s="118" t="str">
        <f t="shared" si="545"/>
        <v/>
      </c>
      <c r="J2105" s="119"/>
      <c r="K2105" s="120">
        <v>1</v>
      </c>
      <c r="L2105" s="121">
        <f t="shared" si="549"/>
        <v>0</v>
      </c>
      <c r="M2105" s="122" t="str">
        <f t="shared" si="546"/>
        <v/>
      </c>
      <c r="N2105" s="123" t="str">
        <f t="shared" si="547"/>
        <v/>
      </c>
      <c r="O2105" s="124" t="str">
        <f t="shared" si="550"/>
        <v/>
      </c>
      <c r="P2105" s="125" t="e">
        <f t="shared" si="548"/>
        <v>#N/A</v>
      </c>
      <c r="S2105" s="132" t="str">
        <f t="shared" si="551"/>
        <v/>
      </c>
      <c r="T2105" s="133" t="str">
        <f t="shared" si="552"/>
        <v/>
      </c>
      <c r="U2105" s="133" t="str">
        <f t="shared" si="553"/>
        <v/>
      </c>
      <c r="V2105" s="133" t="str">
        <f t="shared" si="554"/>
        <v/>
      </c>
      <c r="W2105" s="133" t="str">
        <f t="shared" si="555"/>
        <v/>
      </c>
      <c r="X2105" s="134" t="str">
        <f t="shared" si="556"/>
        <v/>
      </c>
      <c r="Y2105" s="133" t="str">
        <f t="shared" si="557"/>
        <v/>
      </c>
      <c r="Z2105" s="135" t="str">
        <f t="shared" si="558"/>
        <v/>
      </c>
      <c r="AA2105" s="113"/>
      <c r="AB2105" s="113"/>
      <c r="AC2105" s="113"/>
      <c r="AD2105" s="113"/>
      <c r="AE2105" s="99"/>
      <c r="AF2105" s="99"/>
      <c r="AG2105" s="99"/>
      <c r="AH2105" s="113"/>
      <c r="AI2105" s="253" t="s">
        <v>620</v>
      </c>
      <c r="AJ2105" s="234" t="s">
        <v>731</v>
      </c>
      <c r="AK2105" s="235">
        <v>0.04</v>
      </c>
      <c r="AL2105" s="254">
        <v>0</v>
      </c>
      <c r="AM2105" s="113" t="s">
        <v>2622</v>
      </c>
    </row>
    <row r="2106" spans="1:39" ht="12.75">
      <c r="A2106" s="114" t="str">
        <f t="shared" si="559"/>
        <v/>
      </c>
      <c r="B2106" s="115"/>
      <c r="C2106" s="116"/>
      <c r="D2106" s="116"/>
      <c r="E2106" s="146"/>
      <c r="F2106" s="146"/>
      <c r="G2106" s="147"/>
      <c r="H2106" s="117"/>
      <c r="I2106" s="118" t="str">
        <f t="shared" si="545"/>
        <v/>
      </c>
      <c r="J2106" s="119"/>
      <c r="K2106" s="120">
        <v>1</v>
      </c>
      <c r="L2106" s="121">
        <f t="shared" si="549"/>
        <v>0</v>
      </c>
      <c r="M2106" s="122" t="str">
        <f t="shared" si="546"/>
        <v/>
      </c>
      <c r="N2106" s="123" t="str">
        <f t="shared" si="547"/>
        <v/>
      </c>
      <c r="O2106" s="124" t="str">
        <f t="shared" si="550"/>
        <v/>
      </c>
      <c r="P2106" s="125" t="e">
        <f t="shared" si="548"/>
        <v>#N/A</v>
      </c>
      <c r="S2106" s="132" t="str">
        <f t="shared" si="551"/>
        <v/>
      </c>
      <c r="T2106" s="133" t="str">
        <f t="shared" si="552"/>
        <v/>
      </c>
      <c r="U2106" s="133" t="str">
        <f t="shared" si="553"/>
        <v/>
      </c>
      <c r="V2106" s="133" t="str">
        <f t="shared" si="554"/>
        <v/>
      </c>
      <c r="W2106" s="133" t="str">
        <f t="shared" si="555"/>
        <v/>
      </c>
      <c r="X2106" s="134" t="str">
        <f t="shared" si="556"/>
        <v/>
      </c>
      <c r="Y2106" s="133" t="str">
        <f t="shared" si="557"/>
        <v/>
      </c>
      <c r="Z2106" s="135" t="str">
        <f t="shared" si="558"/>
        <v/>
      </c>
      <c r="AA2106" s="113"/>
      <c r="AB2106" s="113"/>
      <c r="AC2106" s="113"/>
      <c r="AD2106" s="113"/>
      <c r="AE2106" s="99"/>
      <c r="AF2106" s="99"/>
      <c r="AG2106" s="99"/>
      <c r="AH2106" s="113"/>
      <c r="AI2106" s="253" t="s">
        <v>621</v>
      </c>
      <c r="AJ2106" s="234" t="s">
        <v>731</v>
      </c>
      <c r="AK2106" s="235">
        <v>0.04</v>
      </c>
      <c r="AL2106" s="254">
        <v>0</v>
      </c>
      <c r="AM2106" s="113" t="s">
        <v>2622</v>
      </c>
    </row>
    <row r="2107" spans="1:39" ht="12.75">
      <c r="A2107" s="114" t="str">
        <f t="shared" si="559"/>
        <v/>
      </c>
      <c r="B2107" s="115"/>
      <c r="C2107" s="116"/>
      <c r="D2107" s="116"/>
      <c r="E2107" s="146"/>
      <c r="F2107" s="146"/>
      <c r="G2107" s="147"/>
      <c r="H2107" s="117"/>
      <c r="I2107" s="118" t="str">
        <f t="shared" si="545"/>
        <v/>
      </c>
      <c r="J2107" s="119"/>
      <c r="K2107" s="120">
        <v>1</v>
      </c>
      <c r="L2107" s="121">
        <f t="shared" si="549"/>
        <v>0</v>
      </c>
      <c r="M2107" s="122" t="str">
        <f t="shared" si="546"/>
        <v/>
      </c>
      <c r="N2107" s="123" t="str">
        <f t="shared" si="547"/>
        <v/>
      </c>
      <c r="O2107" s="124" t="str">
        <f t="shared" si="550"/>
        <v/>
      </c>
      <c r="P2107" s="125" t="e">
        <f t="shared" si="548"/>
        <v>#N/A</v>
      </c>
      <c r="S2107" s="132" t="str">
        <f t="shared" si="551"/>
        <v/>
      </c>
      <c r="T2107" s="133" t="str">
        <f t="shared" si="552"/>
        <v/>
      </c>
      <c r="U2107" s="133" t="str">
        <f t="shared" si="553"/>
        <v/>
      </c>
      <c r="V2107" s="133" t="str">
        <f t="shared" si="554"/>
        <v/>
      </c>
      <c r="W2107" s="133" t="str">
        <f t="shared" si="555"/>
        <v/>
      </c>
      <c r="X2107" s="134" t="str">
        <f t="shared" si="556"/>
        <v/>
      </c>
      <c r="Y2107" s="133" t="str">
        <f t="shared" si="557"/>
        <v/>
      </c>
      <c r="Z2107" s="135" t="str">
        <f t="shared" si="558"/>
        <v/>
      </c>
      <c r="AA2107" s="113"/>
      <c r="AB2107" s="113"/>
      <c r="AC2107" s="113"/>
      <c r="AD2107" s="113"/>
      <c r="AE2107" s="99"/>
      <c r="AF2107" s="99"/>
      <c r="AG2107" s="99"/>
      <c r="AH2107" s="113"/>
      <c r="AI2107" s="253" t="s">
        <v>622</v>
      </c>
      <c r="AJ2107" s="234" t="s">
        <v>731</v>
      </c>
      <c r="AK2107" s="235">
        <v>0.04</v>
      </c>
      <c r="AL2107" s="254">
        <v>0</v>
      </c>
      <c r="AM2107" s="113" t="s">
        <v>2622</v>
      </c>
    </row>
    <row r="2108" spans="1:39" ht="12.75">
      <c r="A2108" s="114" t="str">
        <f t="shared" si="559"/>
        <v/>
      </c>
      <c r="B2108" s="115"/>
      <c r="C2108" s="116"/>
      <c r="D2108" s="116"/>
      <c r="E2108" s="146"/>
      <c r="F2108" s="146"/>
      <c r="G2108" s="147"/>
      <c r="H2108" s="117"/>
      <c r="I2108" s="118" t="str">
        <f t="shared" si="545"/>
        <v/>
      </c>
      <c r="J2108" s="119"/>
      <c r="K2108" s="120">
        <v>1</v>
      </c>
      <c r="L2108" s="121">
        <f t="shared" si="549"/>
        <v>0</v>
      </c>
      <c r="M2108" s="122" t="str">
        <f t="shared" si="546"/>
        <v/>
      </c>
      <c r="N2108" s="123" t="str">
        <f t="shared" si="547"/>
        <v/>
      </c>
      <c r="O2108" s="124" t="str">
        <f t="shared" si="550"/>
        <v/>
      </c>
      <c r="P2108" s="125" t="e">
        <f t="shared" si="548"/>
        <v>#N/A</v>
      </c>
      <c r="S2108" s="132" t="str">
        <f t="shared" si="551"/>
        <v/>
      </c>
      <c r="T2108" s="133" t="str">
        <f t="shared" si="552"/>
        <v/>
      </c>
      <c r="U2108" s="133" t="str">
        <f t="shared" si="553"/>
        <v/>
      </c>
      <c r="V2108" s="133" t="str">
        <f t="shared" si="554"/>
        <v/>
      </c>
      <c r="W2108" s="133" t="str">
        <f t="shared" si="555"/>
        <v/>
      </c>
      <c r="X2108" s="134" t="str">
        <f t="shared" si="556"/>
        <v/>
      </c>
      <c r="Y2108" s="133" t="str">
        <f t="shared" si="557"/>
        <v/>
      </c>
      <c r="Z2108" s="135" t="str">
        <f t="shared" si="558"/>
        <v/>
      </c>
      <c r="AA2108" s="113"/>
      <c r="AB2108" s="113"/>
      <c r="AC2108" s="113"/>
      <c r="AD2108" s="113"/>
      <c r="AE2108" s="99"/>
      <c r="AF2108" s="99"/>
      <c r="AG2108" s="99"/>
      <c r="AH2108" s="113"/>
      <c r="AI2108" s="253" t="s">
        <v>623</v>
      </c>
      <c r="AJ2108" s="234" t="s">
        <v>731</v>
      </c>
      <c r="AK2108" s="235">
        <v>0.04</v>
      </c>
      <c r="AL2108" s="254">
        <v>0</v>
      </c>
      <c r="AM2108" s="113" t="s">
        <v>2622</v>
      </c>
    </row>
    <row r="2109" spans="1:39" ht="12.75">
      <c r="A2109" s="114" t="str">
        <f t="shared" si="559"/>
        <v/>
      </c>
      <c r="B2109" s="115"/>
      <c r="C2109" s="116"/>
      <c r="D2109" s="116"/>
      <c r="E2109" s="146"/>
      <c r="F2109" s="146"/>
      <c r="G2109" s="147"/>
      <c r="H2109" s="117"/>
      <c r="I2109" s="118" t="str">
        <f t="shared" si="545"/>
        <v/>
      </c>
      <c r="J2109" s="119"/>
      <c r="K2109" s="120">
        <v>1</v>
      </c>
      <c r="L2109" s="121">
        <f t="shared" si="549"/>
        <v>0</v>
      </c>
      <c r="M2109" s="122" t="str">
        <f t="shared" si="546"/>
        <v/>
      </c>
      <c r="N2109" s="123" t="str">
        <f t="shared" si="547"/>
        <v/>
      </c>
      <c r="O2109" s="124" t="str">
        <f t="shared" si="550"/>
        <v/>
      </c>
      <c r="P2109" s="125" t="e">
        <f t="shared" si="548"/>
        <v>#N/A</v>
      </c>
      <c r="S2109" s="132" t="str">
        <f t="shared" si="551"/>
        <v/>
      </c>
      <c r="T2109" s="133" t="str">
        <f t="shared" si="552"/>
        <v/>
      </c>
      <c r="U2109" s="133" t="str">
        <f t="shared" si="553"/>
        <v/>
      </c>
      <c r="V2109" s="133" t="str">
        <f t="shared" si="554"/>
        <v/>
      </c>
      <c r="W2109" s="133" t="str">
        <f t="shared" si="555"/>
        <v/>
      </c>
      <c r="X2109" s="134" t="str">
        <f t="shared" si="556"/>
        <v/>
      </c>
      <c r="Y2109" s="133" t="str">
        <f t="shared" si="557"/>
        <v/>
      </c>
      <c r="Z2109" s="135" t="str">
        <f t="shared" si="558"/>
        <v/>
      </c>
      <c r="AA2109" s="113"/>
      <c r="AB2109" s="113"/>
      <c r="AC2109" s="113"/>
      <c r="AD2109" s="113"/>
      <c r="AE2109" s="99"/>
      <c r="AF2109" s="99"/>
      <c r="AG2109" s="99"/>
      <c r="AH2109" s="113"/>
      <c r="AI2109" s="253" t="s">
        <v>624</v>
      </c>
      <c r="AJ2109" s="234" t="s">
        <v>731</v>
      </c>
      <c r="AK2109" s="235">
        <v>0.04</v>
      </c>
      <c r="AL2109" s="254">
        <v>0</v>
      </c>
      <c r="AM2109" s="113" t="s">
        <v>2622</v>
      </c>
    </row>
    <row r="2110" spans="1:39" ht="12.75">
      <c r="A2110" s="114" t="str">
        <f t="shared" si="559"/>
        <v/>
      </c>
      <c r="B2110" s="115"/>
      <c r="C2110" s="116"/>
      <c r="D2110" s="116"/>
      <c r="E2110" s="146"/>
      <c r="F2110" s="146"/>
      <c r="G2110" s="147"/>
      <c r="H2110" s="117"/>
      <c r="I2110" s="118" t="str">
        <f t="shared" si="545"/>
        <v/>
      </c>
      <c r="J2110" s="119"/>
      <c r="K2110" s="120">
        <v>1</v>
      </c>
      <c r="L2110" s="121">
        <f t="shared" si="549"/>
        <v>0</v>
      </c>
      <c r="M2110" s="122" t="str">
        <f t="shared" si="546"/>
        <v/>
      </c>
      <c r="N2110" s="123" t="str">
        <f t="shared" si="547"/>
        <v/>
      </c>
      <c r="O2110" s="124" t="str">
        <f t="shared" si="550"/>
        <v/>
      </c>
      <c r="P2110" s="125" t="e">
        <f t="shared" si="548"/>
        <v>#N/A</v>
      </c>
      <c r="S2110" s="132" t="str">
        <f t="shared" si="551"/>
        <v/>
      </c>
      <c r="T2110" s="133" t="str">
        <f t="shared" si="552"/>
        <v/>
      </c>
      <c r="U2110" s="133" t="str">
        <f t="shared" si="553"/>
        <v/>
      </c>
      <c r="V2110" s="133" t="str">
        <f t="shared" si="554"/>
        <v/>
      </c>
      <c r="W2110" s="133" t="str">
        <f t="shared" si="555"/>
        <v/>
      </c>
      <c r="X2110" s="134" t="str">
        <f t="shared" si="556"/>
        <v/>
      </c>
      <c r="Y2110" s="133" t="str">
        <f t="shared" si="557"/>
        <v/>
      </c>
      <c r="Z2110" s="135" t="str">
        <f t="shared" si="558"/>
        <v/>
      </c>
      <c r="AA2110" s="113"/>
      <c r="AB2110" s="113"/>
      <c r="AC2110" s="113"/>
      <c r="AD2110" s="113"/>
      <c r="AE2110" s="99"/>
      <c r="AF2110" s="99"/>
      <c r="AG2110" s="99"/>
      <c r="AH2110" s="113"/>
      <c r="AI2110" s="253" t="s">
        <v>625</v>
      </c>
      <c r="AJ2110" s="234" t="s">
        <v>731</v>
      </c>
      <c r="AK2110" s="235">
        <v>0.04</v>
      </c>
      <c r="AL2110" s="254">
        <v>0</v>
      </c>
      <c r="AM2110" s="113" t="s">
        <v>2622</v>
      </c>
    </row>
    <row r="2111" spans="1:39" ht="12.75">
      <c r="A2111" s="114" t="str">
        <f t="shared" si="559"/>
        <v/>
      </c>
      <c r="B2111" s="115"/>
      <c r="C2111" s="116"/>
      <c r="D2111" s="116"/>
      <c r="E2111" s="146"/>
      <c r="F2111" s="146"/>
      <c r="G2111" s="147"/>
      <c r="H2111" s="117"/>
      <c r="I2111" s="118" t="str">
        <f t="shared" si="545"/>
        <v/>
      </c>
      <c r="J2111" s="119"/>
      <c r="K2111" s="120">
        <v>1</v>
      </c>
      <c r="L2111" s="121">
        <f t="shared" si="549"/>
        <v>0</v>
      </c>
      <c r="M2111" s="122" t="str">
        <f t="shared" si="546"/>
        <v/>
      </c>
      <c r="N2111" s="123" t="str">
        <f t="shared" si="547"/>
        <v/>
      </c>
      <c r="O2111" s="124" t="str">
        <f t="shared" si="550"/>
        <v/>
      </c>
      <c r="P2111" s="125" t="e">
        <f t="shared" si="548"/>
        <v>#N/A</v>
      </c>
      <c r="S2111" s="132" t="str">
        <f t="shared" si="551"/>
        <v/>
      </c>
      <c r="T2111" s="133" t="str">
        <f t="shared" si="552"/>
        <v/>
      </c>
      <c r="U2111" s="133" t="str">
        <f t="shared" si="553"/>
        <v/>
      </c>
      <c r="V2111" s="133" t="str">
        <f t="shared" si="554"/>
        <v/>
      </c>
      <c r="W2111" s="133" t="str">
        <f t="shared" si="555"/>
        <v/>
      </c>
      <c r="X2111" s="134" t="str">
        <f t="shared" si="556"/>
        <v/>
      </c>
      <c r="Y2111" s="133" t="str">
        <f t="shared" si="557"/>
        <v/>
      </c>
      <c r="Z2111" s="135" t="str">
        <f t="shared" si="558"/>
        <v/>
      </c>
      <c r="AA2111" s="113"/>
      <c r="AB2111" s="113"/>
      <c r="AC2111" s="113"/>
      <c r="AD2111" s="113"/>
      <c r="AE2111" s="99"/>
      <c r="AF2111" s="99"/>
      <c r="AG2111" s="99"/>
      <c r="AH2111" s="113"/>
      <c r="AI2111" s="253" t="s">
        <v>626</v>
      </c>
      <c r="AJ2111" s="234" t="s">
        <v>731</v>
      </c>
      <c r="AK2111" s="235">
        <v>0.04</v>
      </c>
      <c r="AL2111" s="254">
        <v>0</v>
      </c>
      <c r="AM2111" s="113" t="s">
        <v>2622</v>
      </c>
    </row>
    <row r="2112" spans="1:39" ht="12.75">
      <c r="A2112" s="114" t="str">
        <f t="shared" si="559"/>
        <v/>
      </c>
      <c r="B2112" s="115"/>
      <c r="C2112" s="116"/>
      <c r="D2112" s="116"/>
      <c r="E2112" s="146"/>
      <c r="F2112" s="146"/>
      <c r="G2112" s="147"/>
      <c r="H2112" s="117"/>
      <c r="I2112" s="118" t="str">
        <f t="shared" si="545"/>
        <v/>
      </c>
      <c r="J2112" s="119"/>
      <c r="K2112" s="120">
        <v>1</v>
      </c>
      <c r="L2112" s="121">
        <f t="shared" si="549"/>
        <v>0</v>
      </c>
      <c r="M2112" s="122" t="str">
        <f t="shared" si="546"/>
        <v/>
      </c>
      <c r="N2112" s="123" t="str">
        <f t="shared" si="547"/>
        <v/>
      </c>
      <c r="O2112" s="124" t="str">
        <f t="shared" si="550"/>
        <v/>
      </c>
      <c r="P2112" s="125" t="e">
        <f t="shared" si="548"/>
        <v>#N/A</v>
      </c>
      <c r="S2112" s="132" t="str">
        <f t="shared" si="551"/>
        <v/>
      </c>
      <c r="T2112" s="133" t="str">
        <f t="shared" si="552"/>
        <v/>
      </c>
      <c r="U2112" s="133" t="str">
        <f t="shared" si="553"/>
        <v/>
      </c>
      <c r="V2112" s="133" t="str">
        <f t="shared" si="554"/>
        <v/>
      </c>
      <c r="W2112" s="133" t="str">
        <f t="shared" si="555"/>
        <v/>
      </c>
      <c r="X2112" s="134" t="str">
        <f t="shared" si="556"/>
        <v/>
      </c>
      <c r="Y2112" s="133" t="str">
        <f t="shared" si="557"/>
        <v/>
      </c>
      <c r="Z2112" s="135" t="str">
        <f t="shared" si="558"/>
        <v/>
      </c>
      <c r="AA2112" s="113"/>
      <c r="AB2112" s="113"/>
      <c r="AC2112" s="113"/>
      <c r="AD2112" s="113"/>
      <c r="AE2112" s="99"/>
      <c r="AF2112" s="99"/>
      <c r="AG2112" s="99"/>
      <c r="AH2112" s="113"/>
      <c r="AI2112" s="253" t="s">
        <v>627</v>
      </c>
      <c r="AJ2112" s="234" t="s">
        <v>731</v>
      </c>
      <c r="AK2112" s="235">
        <v>0.04</v>
      </c>
      <c r="AL2112" s="254">
        <v>0</v>
      </c>
      <c r="AM2112" s="113" t="s">
        <v>2622</v>
      </c>
    </row>
    <row r="2113" spans="1:39" ht="12.75">
      <c r="A2113" s="114" t="str">
        <f t="shared" si="559"/>
        <v/>
      </c>
      <c r="B2113" s="115"/>
      <c r="C2113" s="116"/>
      <c r="D2113" s="116"/>
      <c r="E2113" s="146"/>
      <c r="F2113" s="146"/>
      <c r="G2113" s="147"/>
      <c r="H2113" s="117"/>
      <c r="I2113" s="118" t="str">
        <f t="shared" si="545"/>
        <v/>
      </c>
      <c r="J2113" s="119"/>
      <c r="K2113" s="120">
        <v>1</v>
      </c>
      <c r="L2113" s="121">
        <f t="shared" si="549"/>
        <v>0</v>
      </c>
      <c r="M2113" s="122" t="str">
        <f t="shared" si="546"/>
        <v/>
      </c>
      <c r="N2113" s="123" t="str">
        <f t="shared" si="547"/>
        <v/>
      </c>
      <c r="O2113" s="124" t="str">
        <f t="shared" si="550"/>
        <v/>
      </c>
      <c r="P2113" s="125" t="e">
        <f t="shared" si="548"/>
        <v>#N/A</v>
      </c>
      <c r="S2113" s="132" t="str">
        <f t="shared" si="551"/>
        <v/>
      </c>
      <c r="T2113" s="133" t="str">
        <f t="shared" si="552"/>
        <v/>
      </c>
      <c r="U2113" s="133" t="str">
        <f t="shared" si="553"/>
        <v/>
      </c>
      <c r="V2113" s="133" t="str">
        <f t="shared" si="554"/>
        <v/>
      </c>
      <c r="W2113" s="133" t="str">
        <f t="shared" si="555"/>
        <v/>
      </c>
      <c r="X2113" s="134" t="str">
        <f t="shared" si="556"/>
        <v/>
      </c>
      <c r="Y2113" s="133" t="str">
        <f t="shared" si="557"/>
        <v/>
      </c>
      <c r="Z2113" s="135" t="str">
        <f t="shared" si="558"/>
        <v/>
      </c>
      <c r="AA2113" s="113"/>
      <c r="AB2113" s="113"/>
      <c r="AC2113" s="113"/>
      <c r="AD2113" s="113"/>
      <c r="AE2113" s="99"/>
      <c r="AF2113" s="99"/>
      <c r="AG2113" s="99"/>
      <c r="AH2113" s="113"/>
      <c r="AI2113" s="253" t="s">
        <v>628</v>
      </c>
      <c r="AJ2113" s="234" t="s">
        <v>731</v>
      </c>
      <c r="AK2113" s="235">
        <v>0.04</v>
      </c>
      <c r="AL2113" s="254">
        <v>0</v>
      </c>
      <c r="AM2113" s="113" t="s">
        <v>2622</v>
      </c>
    </row>
    <row r="2114" spans="1:39" ht="12.75">
      <c r="A2114" s="114" t="str">
        <f t="shared" si="559"/>
        <v/>
      </c>
      <c r="B2114" s="115"/>
      <c r="C2114" s="116"/>
      <c r="D2114" s="116"/>
      <c r="E2114" s="146"/>
      <c r="F2114" s="146"/>
      <c r="G2114" s="147"/>
      <c r="H2114" s="117"/>
      <c r="I2114" s="118" t="str">
        <f t="shared" si="545"/>
        <v/>
      </c>
      <c r="J2114" s="119"/>
      <c r="K2114" s="120">
        <v>1</v>
      </c>
      <c r="L2114" s="121">
        <f t="shared" si="549"/>
        <v>0</v>
      </c>
      <c r="M2114" s="122" t="str">
        <f t="shared" si="546"/>
        <v/>
      </c>
      <c r="N2114" s="123" t="str">
        <f t="shared" si="547"/>
        <v/>
      </c>
      <c r="O2114" s="124" t="str">
        <f t="shared" si="550"/>
        <v/>
      </c>
      <c r="P2114" s="125" t="e">
        <f t="shared" si="548"/>
        <v>#N/A</v>
      </c>
      <c r="S2114" s="132" t="str">
        <f t="shared" si="551"/>
        <v/>
      </c>
      <c r="T2114" s="133" t="str">
        <f t="shared" si="552"/>
        <v/>
      </c>
      <c r="U2114" s="133" t="str">
        <f t="shared" si="553"/>
        <v/>
      </c>
      <c r="V2114" s="133" t="str">
        <f t="shared" si="554"/>
        <v/>
      </c>
      <c r="W2114" s="133" t="str">
        <f t="shared" si="555"/>
        <v/>
      </c>
      <c r="X2114" s="134" t="str">
        <f t="shared" si="556"/>
        <v/>
      </c>
      <c r="Y2114" s="133" t="str">
        <f t="shared" si="557"/>
        <v/>
      </c>
      <c r="Z2114" s="135" t="str">
        <f t="shared" si="558"/>
        <v/>
      </c>
      <c r="AA2114" s="113"/>
      <c r="AB2114" s="113"/>
      <c r="AC2114" s="113"/>
      <c r="AD2114" s="113"/>
      <c r="AE2114" s="99"/>
      <c r="AF2114" s="99"/>
      <c r="AG2114" s="99"/>
      <c r="AH2114" s="113"/>
      <c r="AI2114" s="253" t="s">
        <v>629</v>
      </c>
      <c r="AJ2114" s="234" t="s">
        <v>731</v>
      </c>
      <c r="AK2114" s="235">
        <v>0.04</v>
      </c>
      <c r="AL2114" s="254">
        <v>0</v>
      </c>
      <c r="AM2114" s="113" t="s">
        <v>2622</v>
      </c>
    </row>
    <row r="2115" spans="1:39" ht="12.75">
      <c r="A2115" s="114" t="str">
        <f t="shared" si="559"/>
        <v/>
      </c>
      <c r="B2115" s="115"/>
      <c r="C2115" s="116"/>
      <c r="D2115" s="116"/>
      <c r="E2115" s="146"/>
      <c r="F2115" s="146"/>
      <c r="G2115" s="147"/>
      <c r="H2115" s="117"/>
      <c r="I2115" s="118" t="str">
        <f t="shared" si="545"/>
        <v/>
      </c>
      <c r="J2115" s="119"/>
      <c r="K2115" s="120">
        <v>1</v>
      </c>
      <c r="L2115" s="121">
        <f t="shared" si="549"/>
        <v>0</v>
      </c>
      <c r="M2115" s="122" t="str">
        <f t="shared" si="546"/>
        <v/>
      </c>
      <c r="N2115" s="123" t="str">
        <f t="shared" si="547"/>
        <v/>
      </c>
      <c r="O2115" s="124" t="str">
        <f t="shared" si="550"/>
        <v/>
      </c>
      <c r="P2115" s="125" t="e">
        <f t="shared" si="548"/>
        <v>#N/A</v>
      </c>
      <c r="S2115" s="132" t="str">
        <f t="shared" si="551"/>
        <v/>
      </c>
      <c r="T2115" s="133" t="str">
        <f t="shared" si="552"/>
        <v/>
      </c>
      <c r="U2115" s="133" t="str">
        <f t="shared" si="553"/>
        <v/>
      </c>
      <c r="V2115" s="133" t="str">
        <f t="shared" si="554"/>
        <v/>
      </c>
      <c r="W2115" s="133" t="str">
        <f t="shared" si="555"/>
        <v/>
      </c>
      <c r="X2115" s="134" t="str">
        <f t="shared" si="556"/>
        <v/>
      </c>
      <c r="Y2115" s="133" t="str">
        <f t="shared" si="557"/>
        <v/>
      </c>
      <c r="Z2115" s="135" t="str">
        <f t="shared" si="558"/>
        <v/>
      </c>
      <c r="AA2115" s="113"/>
      <c r="AB2115" s="113"/>
      <c r="AC2115" s="113"/>
      <c r="AD2115" s="113"/>
      <c r="AE2115" s="99"/>
      <c r="AF2115" s="99"/>
      <c r="AG2115" s="99"/>
      <c r="AH2115" s="113"/>
      <c r="AI2115" s="253" t="s">
        <v>630</v>
      </c>
      <c r="AJ2115" s="234" t="s">
        <v>731</v>
      </c>
      <c r="AK2115" s="235">
        <v>0.04</v>
      </c>
      <c r="AL2115" s="254">
        <v>0</v>
      </c>
      <c r="AM2115" s="113" t="s">
        <v>2622</v>
      </c>
    </row>
    <row r="2116" spans="1:39" ht="12.75">
      <c r="A2116" s="114" t="str">
        <f t="shared" si="559"/>
        <v/>
      </c>
      <c r="B2116" s="115"/>
      <c r="C2116" s="116"/>
      <c r="D2116" s="116"/>
      <c r="E2116" s="146"/>
      <c r="F2116" s="146"/>
      <c r="G2116" s="147"/>
      <c r="H2116" s="117"/>
      <c r="I2116" s="118" t="str">
        <f t="shared" si="545"/>
        <v/>
      </c>
      <c r="J2116" s="119"/>
      <c r="K2116" s="120">
        <v>1</v>
      </c>
      <c r="L2116" s="121">
        <f t="shared" si="549"/>
        <v>0</v>
      </c>
      <c r="M2116" s="122" t="str">
        <f t="shared" si="546"/>
        <v/>
      </c>
      <c r="N2116" s="123" t="str">
        <f t="shared" si="547"/>
        <v/>
      </c>
      <c r="O2116" s="124" t="str">
        <f t="shared" si="550"/>
        <v/>
      </c>
      <c r="P2116" s="125" t="e">
        <f t="shared" si="548"/>
        <v>#N/A</v>
      </c>
      <c r="S2116" s="132" t="str">
        <f t="shared" si="551"/>
        <v/>
      </c>
      <c r="T2116" s="133" t="str">
        <f t="shared" si="552"/>
        <v/>
      </c>
      <c r="U2116" s="133" t="str">
        <f t="shared" si="553"/>
        <v/>
      </c>
      <c r="V2116" s="133" t="str">
        <f t="shared" si="554"/>
        <v/>
      </c>
      <c r="W2116" s="133" t="str">
        <f t="shared" si="555"/>
        <v/>
      </c>
      <c r="X2116" s="134" t="str">
        <f t="shared" si="556"/>
        <v/>
      </c>
      <c r="Y2116" s="133" t="str">
        <f t="shared" si="557"/>
        <v/>
      </c>
      <c r="Z2116" s="135" t="str">
        <f t="shared" si="558"/>
        <v/>
      </c>
      <c r="AA2116" s="113"/>
      <c r="AB2116" s="113"/>
      <c r="AC2116" s="113"/>
      <c r="AD2116" s="113"/>
      <c r="AE2116" s="99"/>
      <c r="AF2116" s="99"/>
      <c r="AG2116" s="99"/>
      <c r="AH2116" s="113"/>
      <c r="AI2116" s="253" t="s">
        <v>631</v>
      </c>
      <c r="AJ2116" s="234" t="s">
        <v>731</v>
      </c>
      <c r="AK2116" s="235">
        <v>0.04</v>
      </c>
      <c r="AL2116" s="254">
        <v>0</v>
      </c>
      <c r="AM2116" s="113" t="s">
        <v>2622</v>
      </c>
    </row>
    <row r="2117" spans="1:39" ht="12.75">
      <c r="A2117" s="114" t="str">
        <f t="shared" si="559"/>
        <v/>
      </c>
      <c r="B2117" s="115"/>
      <c r="C2117" s="116"/>
      <c r="D2117" s="116"/>
      <c r="E2117" s="146"/>
      <c r="F2117" s="146"/>
      <c r="G2117" s="147"/>
      <c r="H2117" s="117"/>
      <c r="I2117" s="118" t="str">
        <f t="shared" si="545"/>
        <v/>
      </c>
      <c r="J2117" s="119"/>
      <c r="K2117" s="120">
        <v>1</v>
      </c>
      <c r="L2117" s="121">
        <f t="shared" si="549"/>
        <v>0</v>
      </c>
      <c r="M2117" s="122" t="str">
        <f t="shared" si="546"/>
        <v/>
      </c>
      <c r="N2117" s="123" t="str">
        <f t="shared" si="547"/>
        <v/>
      </c>
      <c r="O2117" s="124" t="str">
        <f t="shared" si="550"/>
        <v/>
      </c>
      <c r="P2117" s="125" t="e">
        <f t="shared" si="548"/>
        <v>#N/A</v>
      </c>
      <c r="S2117" s="132" t="str">
        <f t="shared" si="551"/>
        <v/>
      </c>
      <c r="T2117" s="133" t="str">
        <f t="shared" si="552"/>
        <v/>
      </c>
      <c r="U2117" s="133" t="str">
        <f t="shared" si="553"/>
        <v/>
      </c>
      <c r="V2117" s="133" t="str">
        <f t="shared" si="554"/>
        <v/>
      </c>
      <c r="W2117" s="133" t="str">
        <f t="shared" si="555"/>
        <v/>
      </c>
      <c r="X2117" s="134" t="str">
        <f t="shared" si="556"/>
        <v/>
      </c>
      <c r="Y2117" s="133" t="str">
        <f t="shared" si="557"/>
        <v/>
      </c>
      <c r="Z2117" s="135" t="str">
        <f t="shared" si="558"/>
        <v/>
      </c>
      <c r="AA2117" s="113"/>
      <c r="AB2117" s="113"/>
      <c r="AC2117" s="113"/>
      <c r="AD2117" s="113"/>
      <c r="AE2117" s="99"/>
      <c r="AF2117" s="99"/>
      <c r="AG2117" s="99"/>
      <c r="AH2117" s="113"/>
      <c r="AI2117" s="253" t="s">
        <v>632</v>
      </c>
      <c r="AJ2117" s="234" t="s">
        <v>731</v>
      </c>
      <c r="AK2117" s="235">
        <v>0.04</v>
      </c>
      <c r="AL2117" s="254">
        <v>0</v>
      </c>
      <c r="AM2117" s="113" t="s">
        <v>2622</v>
      </c>
    </row>
    <row r="2118" spans="1:39" ht="12.75">
      <c r="A2118" s="114" t="str">
        <f t="shared" si="559"/>
        <v/>
      </c>
      <c r="B2118" s="115"/>
      <c r="C2118" s="116"/>
      <c r="D2118" s="116"/>
      <c r="E2118" s="146"/>
      <c r="F2118" s="146"/>
      <c r="G2118" s="147"/>
      <c r="H2118" s="117"/>
      <c r="I2118" s="118" t="str">
        <f t="shared" si="545"/>
        <v/>
      </c>
      <c r="J2118" s="119"/>
      <c r="K2118" s="120">
        <v>1</v>
      </c>
      <c r="L2118" s="121">
        <f t="shared" si="549"/>
        <v>0</v>
      </c>
      <c r="M2118" s="122" t="str">
        <f t="shared" si="546"/>
        <v/>
      </c>
      <c r="N2118" s="123" t="str">
        <f t="shared" si="547"/>
        <v/>
      </c>
      <c r="O2118" s="124" t="str">
        <f t="shared" si="550"/>
        <v/>
      </c>
      <c r="P2118" s="125" t="e">
        <f t="shared" si="548"/>
        <v>#N/A</v>
      </c>
      <c r="S2118" s="132" t="str">
        <f t="shared" si="551"/>
        <v/>
      </c>
      <c r="T2118" s="133" t="str">
        <f t="shared" si="552"/>
        <v/>
      </c>
      <c r="U2118" s="133" t="str">
        <f t="shared" si="553"/>
        <v/>
      </c>
      <c r="V2118" s="133" t="str">
        <f t="shared" si="554"/>
        <v/>
      </c>
      <c r="W2118" s="133" t="str">
        <f t="shared" si="555"/>
        <v/>
      </c>
      <c r="X2118" s="134" t="str">
        <f t="shared" si="556"/>
        <v/>
      </c>
      <c r="Y2118" s="133" t="str">
        <f t="shared" si="557"/>
        <v/>
      </c>
      <c r="Z2118" s="135" t="str">
        <f t="shared" si="558"/>
        <v/>
      </c>
      <c r="AA2118" s="113"/>
      <c r="AB2118" s="113"/>
      <c r="AC2118" s="113"/>
      <c r="AD2118" s="113"/>
      <c r="AE2118" s="99"/>
      <c r="AF2118" s="99"/>
      <c r="AG2118" s="99"/>
      <c r="AH2118" s="113"/>
      <c r="AI2118" s="253" t="s">
        <v>5322</v>
      </c>
      <c r="AJ2118" s="234" t="s">
        <v>731</v>
      </c>
      <c r="AK2118" s="235">
        <v>0.04</v>
      </c>
      <c r="AL2118" s="254">
        <v>0</v>
      </c>
      <c r="AM2118" s="113" t="s">
        <v>2622</v>
      </c>
    </row>
    <row r="2119" spans="1:39" ht="12.75">
      <c r="A2119" s="114" t="str">
        <f t="shared" si="559"/>
        <v/>
      </c>
      <c r="B2119" s="115"/>
      <c r="C2119" s="116"/>
      <c r="D2119" s="116"/>
      <c r="E2119" s="146"/>
      <c r="F2119" s="146"/>
      <c r="G2119" s="147"/>
      <c r="H2119" s="117"/>
      <c r="I2119" s="118" t="str">
        <f t="shared" si="545"/>
        <v/>
      </c>
      <c r="J2119" s="119"/>
      <c r="K2119" s="120">
        <v>1</v>
      </c>
      <c r="L2119" s="121">
        <f t="shared" si="549"/>
        <v>0</v>
      </c>
      <c r="M2119" s="122" t="str">
        <f t="shared" si="546"/>
        <v/>
      </c>
      <c r="N2119" s="123" t="str">
        <f t="shared" si="547"/>
        <v/>
      </c>
      <c r="O2119" s="124" t="str">
        <f t="shared" si="550"/>
        <v/>
      </c>
      <c r="P2119" s="125" t="e">
        <f t="shared" si="548"/>
        <v>#N/A</v>
      </c>
      <c r="S2119" s="132" t="str">
        <f t="shared" si="551"/>
        <v/>
      </c>
      <c r="T2119" s="133" t="str">
        <f t="shared" si="552"/>
        <v/>
      </c>
      <c r="U2119" s="133" t="str">
        <f t="shared" si="553"/>
        <v/>
      </c>
      <c r="V2119" s="133" t="str">
        <f t="shared" si="554"/>
        <v/>
      </c>
      <c r="W2119" s="133" t="str">
        <f t="shared" si="555"/>
        <v/>
      </c>
      <c r="X2119" s="134" t="str">
        <f t="shared" si="556"/>
        <v/>
      </c>
      <c r="Y2119" s="133" t="str">
        <f t="shared" si="557"/>
        <v/>
      </c>
      <c r="Z2119" s="135" t="str">
        <f t="shared" si="558"/>
        <v/>
      </c>
      <c r="AA2119" s="113"/>
      <c r="AB2119" s="113"/>
      <c r="AC2119" s="113"/>
      <c r="AD2119" s="113"/>
      <c r="AE2119" s="99"/>
      <c r="AF2119" s="99"/>
      <c r="AG2119" s="99"/>
      <c r="AH2119" s="113"/>
      <c r="AI2119" s="253" t="s">
        <v>5323</v>
      </c>
      <c r="AJ2119" s="234" t="s">
        <v>731</v>
      </c>
      <c r="AK2119" s="235">
        <v>0.04</v>
      </c>
      <c r="AL2119" s="254">
        <v>0</v>
      </c>
      <c r="AM2119" s="113" t="s">
        <v>2622</v>
      </c>
    </row>
    <row r="2120" spans="1:39" ht="12.75">
      <c r="A2120" s="114" t="str">
        <f t="shared" si="559"/>
        <v/>
      </c>
      <c r="B2120" s="115"/>
      <c r="C2120" s="116"/>
      <c r="D2120" s="116"/>
      <c r="E2120" s="146"/>
      <c r="F2120" s="146"/>
      <c r="G2120" s="147"/>
      <c r="H2120" s="117"/>
      <c r="I2120" s="118" t="str">
        <f t="shared" si="545"/>
        <v/>
      </c>
      <c r="J2120" s="119"/>
      <c r="K2120" s="120">
        <v>1</v>
      </c>
      <c r="L2120" s="121">
        <f t="shared" si="549"/>
        <v>0</v>
      </c>
      <c r="M2120" s="122" t="str">
        <f t="shared" si="546"/>
        <v/>
      </c>
      <c r="N2120" s="123" t="str">
        <f t="shared" si="547"/>
        <v/>
      </c>
      <c r="O2120" s="124" t="str">
        <f t="shared" si="550"/>
        <v/>
      </c>
      <c r="P2120" s="125" t="e">
        <f t="shared" si="548"/>
        <v>#N/A</v>
      </c>
      <c r="S2120" s="132" t="str">
        <f t="shared" si="551"/>
        <v/>
      </c>
      <c r="T2120" s="133" t="str">
        <f t="shared" si="552"/>
        <v/>
      </c>
      <c r="U2120" s="133" t="str">
        <f t="shared" si="553"/>
        <v/>
      </c>
      <c r="V2120" s="133" t="str">
        <f t="shared" si="554"/>
        <v/>
      </c>
      <c r="W2120" s="133" t="str">
        <f t="shared" si="555"/>
        <v/>
      </c>
      <c r="X2120" s="134" t="str">
        <f t="shared" si="556"/>
        <v/>
      </c>
      <c r="Y2120" s="133" t="str">
        <f t="shared" si="557"/>
        <v/>
      </c>
      <c r="Z2120" s="135" t="str">
        <f t="shared" si="558"/>
        <v/>
      </c>
      <c r="AA2120" s="113"/>
      <c r="AB2120" s="113"/>
      <c r="AC2120" s="113"/>
      <c r="AD2120" s="113"/>
      <c r="AE2120" s="99"/>
      <c r="AF2120" s="99"/>
      <c r="AG2120" s="99"/>
      <c r="AH2120" s="113"/>
      <c r="AI2120" s="253" t="s">
        <v>5324</v>
      </c>
      <c r="AJ2120" s="234" t="s">
        <v>731</v>
      </c>
      <c r="AK2120" s="235">
        <v>0.04</v>
      </c>
      <c r="AL2120" s="254">
        <v>0</v>
      </c>
      <c r="AM2120" s="113" t="s">
        <v>2622</v>
      </c>
    </row>
    <row r="2121" spans="1:39" ht="12.75">
      <c r="A2121" s="114" t="str">
        <f t="shared" si="559"/>
        <v/>
      </c>
      <c r="B2121" s="115"/>
      <c r="C2121" s="116"/>
      <c r="D2121" s="116"/>
      <c r="E2121" s="146"/>
      <c r="F2121" s="146"/>
      <c r="G2121" s="147"/>
      <c r="H2121" s="117"/>
      <c r="I2121" s="118" t="str">
        <f t="shared" si="545"/>
        <v/>
      </c>
      <c r="J2121" s="119"/>
      <c r="K2121" s="120">
        <v>1</v>
      </c>
      <c r="L2121" s="121">
        <f t="shared" si="549"/>
        <v>0</v>
      </c>
      <c r="M2121" s="122" t="str">
        <f t="shared" si="546"/>
        <v/>
      </c>
      <c r="N2121" s="123" t="str">
        <f t="shared" si="547"/>
        <v/>
      </c>
      <c r="O2121" s="124" t="str">
        <f t="shared" si="550"/>
        <v/>
      </c>
      <c r="P2121" s="125" t="e">
        <f t="shared" si="548"/>
        <v>#N/A</v>
      </c>
      <c r="S2121" s="132" t="str">
        <f t="shared" si="551"/>
        <v/>
      </c>
      <c r="T2121" s="133" t="str">
        <f t="shared" si="552"/>
        <v/>
      </c>
      <c r="U2121" s="133" t="str">
        <f t="shared" si="553"/>
        <v/>
      </c>
      <c r="V2121" s="133" t="str">
        <f t="shared" si="554"/>
        <v/>
      </c>
      <c r="W2121" s="133" t="str">
        <f t="shared" si="555"/>
        <v/>
      </c>
      <c r="X2121" s="134" t="str">
        <f t="shared" si="556"/>
        <v/>
      </c>
      <c r="Y2121" s="133" t="str">
        <f t="shared" si="557"/>
        <v/>
      </c>
      <c r="Z2121" s="135" t="str">
        <f t="shared" si="558"/>
        <v/>
      </c>
      <c r="AA2121" s="113"/>
      <c r="AB2121" s="113"/>
      <c r="AC2121" s="113"/>
      <c r="AD2121" s="113"/>
      <c r="AE2121" s="99"/>
      <c r="AF2121" s="99"/>
      <c r="AG2121" s="99"/>
      <c r="AH2121" s="113"/>
      <c r="AI2121" s="253" t="s">
        <v>6458</v>
      </c>
      <c r="AJ2121" s="234" t="s">
        <v>731</v>
      </c>
      <c r="AK2121" s="235">
        <v>0.04</v>
      </c>
      <c r="AL2121" s="254">
        <v>0</v>
      </c>
      <c r="AM2121" s="113" t="s">
        <v>2622</v>
      </c>
    </row>
    <row r="2122" spans="1:39" ht="12.75">
      <c r="A2122" s="114" t="str">
        <f t="shared" si="559"/>
        <v/>
      </c>
      <c r="B2122" s="115"/>
      <c r="C2122" s="116"/>
      <c r="D2122" s="116"/>
      <c r="E2122" s="146"/>
      <c r="F2122" s="146"/>
      <c r="G2122" s="147"/>
      <c r="H2122" s="117"/>
      <c r="I2122" s="118" t="str">
        <f t="shared" si="545"/>
        <v/>
      </c>
      <c r="J2122" s="119"/>
      <c r="K2122" s="120">
        <v>1</v>
      </c>
      <c r="L2122" s="121">
        <f t="shared" si="549"/>
        <v>0</v>
      </c>
      <c r="M2122" s="122" t="str">
        <f t="shared" si="546"/>
        <v/>
      </c>
      <c r="N2122" s="123" t="str">
        <f t="shared" si="547"/>
        <v/>
      </c>
      <c r="O2122" s="124" t="str">
        <f t="shared" si="550"/>
        <v/>
      </c>
      <c r="P2122" s="125" t="e">
        <f t="shared" si="548"/>
        <v>#N/A</v>
      </c>
      <c r="S2122" s="132" t="str">
        <f t="shared" si="551"/>
        <v/>
      </c>
      <c r="T2122" s="133" t="str">
        <f t="shared" si="552"/>
        <v/>
      </c>
      <c r="U2122" s="133" t="str">
        <f t="shared" si="553"/>
        <v/>
      </c>
      <c r="V2122" s="133" t="str">
        <f t="shared" si="554"/>
        <v/>
      </c>
      <c r="W2122" s="133" t="str">
        <f t="shared" si="555"/>
        <v/>
      </c>
      <c r="X2122" s="134" t="str">
        <f t="shared" si="556"/>
        <v/>
      </c>
      <c r="Y2122" s="133" t="str">
        <f t="shared" si="557"/>
        <v/>
      </c>
      <c r="Z2122" s="135" t="str">
        <f t="shared" si="558"/>
        <v/>
      </c>
      <c r="AA2122" s="113"/>
      <c r="AB2122" s="113"/>
      <c r="AC2122" s="113"/>
      <c r="AD2122" s="113"/>
      <c r="AE2122" s="99"/>
      <c r="AF2122" s="99"/>
      <c r="AG2122" s="99"/>
      <c r="AH2122" s="113"/>
      <c r="AI2122" s="253" t="s">
        <v>5325</v>
      </c>
      <c r="AJ2122" s="234" t="s">
        <v>731</v>
      </c>
      <c r="AK2122" s="235">
        <v>0.04</v>
      </c>
      <c r="AL2122" s="254">
        <v>0</v>
      </c>
      <c r="AM2122" s="113" t="s">
        <v>2622</v>
      </c>
    </row>
    <row r="2123" spans="1:39" ht="12.75">
      <c r="A2123" s="114" t="str">
        <f t="shared" si="559"/>
        <v/>
      </c>
      <c r="B2123" s="115"/>
      <c r="C2123" s="116"/>
      <c r="D2123" s="116"/>
      <c r="E2123" s="146"/>
      <c r="F2123" s="146"/>
      <c r="G2123" s="147"/>
      <c r="H2123" s="117"/>
      <c r="I2123" s="118" t="str">
        <f t="shared" si="545"/>
        <v/>
      </c>
      <c r="J2123" s="119"/>
      <c r="K2123" s="120">
        <v>1</v>
      </c>
      <c r="L2123" s="121">
        <f t="shared" si="549"/>
        <v>0</v>
      </c>
      <c r="M2123" s="122" t="str">
        <f t="shared" si="546"/>
        <v/>
      </c>
      <c r="N2123" s="123" t="str">
        <f t="shared" si="547"/>
        <v/>
      </c>
      <c r="O2123" s="124" t="str">
        <f t="shared" si="550"/>
        <v/>
      </c>
      <c r="P2123" s="125" t="e">
        <f t="shared" si="548"/>
        <v>#N/A</v>
      </c>
      <c r="S2123" s="132" t="str">
        <f t="shared" si="551"/>
        <v/>
      </c>
      <c r="T2123" s="133" t="str">
        <f t="shared" si="552"/>
        <v/>
      </c>
      <c r="U2123" s="133" t="str">
        <f t="shared" si="553"/>
        <v/>
      </c>
      <c r="V2123" s="133" t="str">
        <f t="shared" si="554"/>
        <v/>
      </c>
      <c r="W2123" s="133" t="str">
        <f t="shared" si="555"/>
        <v/>
      </c>
      <c r="X2123" s="134" t="str">
        <f t="shared" si="556"/>
        <v/>
      </c>
      <c r="Y2123" s="133" t="str">
        <f t="shared" si="557"/>
        <v/>
      </c>
      <c r="Z2123" s="135" t="str">
        <f t="shared" si="558"/>
        <v/>
      </c>
      <c r="AA2123" s="113"/>
      <c r="AB2123" s="113"/>
      <c r="AC2123" s="113"/>
      <c r="AD2123" s="113"/>
      <c r="AE2123" s="99"/>
      <c r="AF2123" s="99"/>
      <c r="AG2123" s="99"/>
      <c r="AH2123" s="113"/>
      <c r="AI2123" s="253" t="s">
        <v>5326</v>
      </c>
      <c r="AJ2123" s="234" t="s">
        <v>731</v>
      </c>
      <c r="AK2123" s="235">
        <v>0.04</v>
      </c>
      <c r="AL2123" s="254">
        <v>0</v>
      </c>
      <c r="AM2123" s="113" t="s">
        <v>2622</v>
      </c>
    </row>
    <row r="2124" spans="1:39" ht="12.75">
      <c r="A2124" s="114" t="str">
        <f t="shared" si="559"/>
        <v/>
      </c>
      <c r="B2124" s="115"/>
      <c r="C2124" s="116"/>
      <c r="D2124" s="116"/>
      <c r="E2124" s="146"/>
      <c r="F2124" s="146"/>
      <c r="G2124" s="147"/>
      <c r="H2124" s="117"/>
      <c r="I2124" s="118" t="str">
        <f t="shared" ref="I2124:I2187" si="560">IF(ISNA($P2124="TRUE"),"",VLOOKUP($G2124,$AI$14:$AL$5997,2,FALSE))</f>
        <v/>
      </c>
      <c r="J2124" s="119"/>
      <c r="K2124" s="120">
        <v>1</v>
      </c>
      <c r="L2124" s="121">
        <f t="shared" si="549"/>
        <v>0</v>
      </c>
      <c r="M2124" s="122" t="str">
        <f t="shared" ref="M2124:M2187" si="561">IF(ISNA($P2124="TRUE"),"",VLOOKUP($G2124,$AI$14:$AL$5997,3,FALSE))</f>
        <v/>
      </c>
      <c r="N2124" s="123" t="str">
        <f t="shared" ref="N2124:N2187" si="562">IF(ISNA($P2124="TRUE"),"",VLOOKUP($G2124,$AI$14:$AL$5997,4,FALSE))</f>
        <v/>
      </c>
      <c r="O2124" s="124" t="str">
        <f t="shared" si="550"/>
        <v/>
      </c>
      <c r="P2124" s="125" t="e">
        <f t="shared" ref="P2124:P2187" si="563">VLOOKUP(G2124,$AI$14:$AM$5998,5,FALSE)</f>
        <v>#N/A</v>
      </c>
      <c r="S2124" s="132" t="str">
        <f t="shared" si="551"/>
        <v/>
      </c>
      <c r="T2124" s="133" t="str">
        <f t="shared" si="552"/>
        <v/>
      </c>
      <c r="U2124" s="133" t="str">
        <f t="shared" si="553"/>
        <v/>
      </c>
      <c r="V2124" s="133" t="str">
        <f t="shared" si="554"/>
        <v/>
      </c>
      <c r="W2124" s="133" t="str">
        <f t="shared" si="555"/>
        <v/>
      </c>
      <c r="X2124" s="134" t="str">
        <f t="shared" si="556"/>
        <v/>
      </c>
      <c r="Y2124" s="133" t="str">
        <f t="shared" si="557"/>
        <v/>
      </c>
      <c r="Z2124" s="135" t="str">
        <f t="shared" si="558"/>
        <v/>
      </c>
      <c r="AA2124" s="113"/>
      <c r="AB2124" s="113"/>
      <c r="AC2124" s="113"/>
      <c r="AD2124" s="113"/>
      <c r="AE2124" s="99"/>
      <c r="AF2124" s="99"/>
      <c r="AG2124" s="99"/>
      <c r="AH2124" s="113"/>
      <c r="AI2124" s="253" t="s">
        <v>5327</v>
      </c>
      <c r="AJ2124" s="234" t="s">
        <v>731</v>
      </c>
      <c r="AK2124" s="235">
        <v>0.04</v>
      </c>
      <c r="AL2124" s="254">
        <v>0</v>
      </c>
      <c r="AM2124" s="113" t="s">
        <v>2622</v>
      </c>
    </row>
    <row r="2125" spans="1:39" ht="12.75">
      <c r="A2125" s="114" t="str">
        <f t="shared" si="559"/>
        <v/>
      </c>
      <c r="B2125" s="115"/>
      <c r="C2125" s="116"/>
      <c r="D2125" s="116"/>
      <c r="E2125" s="146"/>
      <c r="F2125" s="146"/>
      <c r="G2125" s="147"/>
      <c r="H2125" s="117"/>
      <c r="I2125" s="118" t="str">
        <f t="shared" si="560"/>
        <v/>
      </c>
      <c r="J2125" s="119"/>
      <c r="K2125" s="120">
        <v>1</v>
      </c>
      <c r="L2125" s="121">
        <f t="shared" ref="L2125:L2188" si="564">IF(ISNUMBER(J2125),+J2125*$J$6*K2125,0)</f>
        <v>0</v>
      </c>
      <c r="M2125" s="122" t="str">
        <f t="shared" si="561"/>
        <v/>
      </c>
      <c r="N2125" s="123" t="str">
        <f t="shared" si="562"/>
        <v/>
      </c>
      <c r="O2125" s="124" t="str">
        <f t="shared" ref="O2125:O2188" si="565">IF(ISNA(P2125="TRUE"),"",ROUND((L2125*M2125+Q2125)*R2125,2))</f>
        <v/>
      </c>
      <c r="P2125" s="125" t="e">
        <f t="shared" si="563"/>
        <v>#N/A</v>
      </c>
      <c r="S2125" s="132" t="str">
        <f t="shared" ref="S2125:S2188" si="566">IF(ISNA(P2125)=FALSE,IF(ISNA(VLOOKUP(B2125,AA$14:AA$31,1,FALSE))=TRUE,"X",""),"")</f>
        <v/>
      </c>
      <c r="T2125" s="133" t="str">
        <f t="shared" ref="T2125:T2188" si="567">IF(ISNA(P2125)=FALSE,IF(ISNA(VLOOKUP(C2125,$AE$14:$AE$240,1,FALSE)=TRUE),"X",""),"")</f>
        <v/>
      </c>
      <c r="U2125" s="133" t="str">
        <f t="shared" ref="U2125:U2188" si="568">IF(ISNA(P2125)=FALSE,IF(ISNA(VLOOKUP(D2125,$AE$14:$AE$240,1,FALSE)=TRUE),"X",""),"")</f>
        <v/>
      </c>
      <c r="V2125" s="133" t="str">
        <f t="shared" ref="V2125:V2188" si="569">IF(ISNA(P2125)=FALSE,IF(ISTEXT(E2125)=FALSE,"X",""),"")</f>
        <v/>
      </c>
      <c r="W2125" s="133" t="str">
        <f t="shared" ref="W2125:W2188" si="570">IF(ISNA(P2125)=FALSE,IF(ISTEXT(F2125)=FALSE,"X",""),"")</f>
        <v/>
      </c>
      <c r="X2125" s="134" t="str">
        <f t="shared" ref="X2125:X2188" si="571">IF(ISNUMBER(J2125)=TRUE,IF(ISNA(VLOOKUP(G2125,AI$14:AI$5997,1,FALSE)=TRUE),"X",""),"")</f>
        <v/>
      </c>
      <c r="Y2125" s="133" t="str">
        <f t="shared" ref="Y2125:Y2188" si="572">IF(ISNA(P2125)=FALSE,IF(I2125="..",IF(LEN(H2125)&gt;0,"X",""),IF(H2125&lt;0.00001,"X","")),"")</f>
        <v/>
      </c>
      <c r="Z2125" s="135" t="str">
        <f t="shared" ref="Z2125:Z2188" si="573">IF(ISNA(P2125)=TRUE,"",IF(L2125&gt;=0.0001,"","X"))</f>
        <v/>
      </c>
      <c r="AA2125" s="113"/>
      <c r="AB2125" s="113"/>
      <c r="AC2125" s="113"/>
      <c r="AD2125" s="113"/>
      <c r="AE2125" s="99"/>
      <c r="AF2125" s="99"/>
      <c r="AG2125" s="99"/>
      <c r="AH2125" s="113"/>
      <c r="AI2125" s="253" t="s">
        <v>5328</v>
      </c>
      <c r="AJ2125" s="234" t="s">
        <v>731</v>
      </c>
      <c r="AK2125" s="235">
        <v>0.04</v>
      </c>
      <c r="AL2125" s="254">
        <v>0</v>
      </c>
      <c r="AM2125" s="113" t="s">
        <v>2622</v>
      </c>
    </row>
    <row r="2126" spans="1:39" ht="12.75">
      <c r="A2126" s="114" t="str">
        <f t="shared" ref="A2126:A2189" si="574">IF(ISNA($P2126)=TRUE,"",A2125+1)</f>
        <v/>
      </c>
      <c r="B2126" s="115"/>
      <c r="C2126" s="116"/>
      <c r="D2126" s="116"/>
      <c r="E2126" s="146"/>
      <c r="F2126" s="146"/>
      <c r="G2126" s="147"/>
      <c r="H2126" s="117"/>
      <c r="I2126" s="118" t="str">
        <f t="shared" si="560"/>
        <v/>
      </c>
      <c r="J2126" s="119"/>
      <c r="K2126" s="120">
        <v>1</v>
      </c>
      <c r="L2126" s="121">
        <f t="shared" si="564"/>
        <v>0</v>
      </c>
      <c r="M2126" s="122" t="str">
        <f t="shared" si="561"/>
        <v/>
      </c>
      <c r="N2126" s="123" t="str">
        <f t="shared" si="562"/>
        <v/>
      </c>
      <c r="O2126" s="124" t="str">
        <f t="shared" si="565"/>
        <v/>
      </c>
      <c r="P2126" s="125" t="e">
        <f t="shared" si="563"/>
        <v>#N/A</v>
      </c>
      <c r="S2126" s="132" t="str">
        <f t="shared" si="566"/>
        <v/>
      </c>
      <c r="T2126" s="133" t="str">
        <f t="shared" si="567"/>
        <v/>
      </c>
      <c r="U2126" s="133" t="str">
        <f t="shared" si="568"/>
        <v/>
      </c>
      <c r="V2126" s="133" t="str">
        <f t="shared" si="569"/>
        <v/>
      </c>
      <c r="W2126" s="133" t="str">
        <f t="shared" si="570"/>
        <v/>
      </c>
      <c r="X2126" s="134" t="str">
        <f t="shared" si="571"/>
        <v/>
      </c>
      <c r="Y2126" s="133" t="str">
        <f t="shared" si="572"/>
        <v/>
      </c>
      <c r="Z2126" s="135" t="str">
        <f t="shared" si="573"/>
        <v/>
      </c>
      <c r="AA2126" s="113"/>
      <c r="AB2126" s="113"/>
      <c r="AC2126" s="113"/>
      <c r="AD2126" s="113"/>
      <c r="AE2126" s="99"/>
      <c r="AF2126" s="99"/>
      <c r="AG2126" s="99"/>
      <c r="AH2126" s="113"/>
      <c r="AI2126" s="253" t="s">
        <v>5329</v>
      </c>
      <c r="AJ2126" s="234" t="s">
        <v>731</v>
      </c>
      <c r="AK2126" s="235">
        <v>0.04</v>
      </c>
      <c r="AL2126" s="254">
        <v>0</v>
      </c>
      <c r="AM2126" s="113" t="s">
        <v>2622</v>
      </c>
    </row>
    <row r="2127" spans="1:39" ht="12.75">
      <c r="A2127" s="114" t="str">
        <f t="shared" si="574"/>
        <v/>
      </c>
      <c r="B2127" s="115"/>
      <c r="C2127" s="116"/>
      <c r="D2127" s="116"/>
      <c r="E2127" s="146"/>
      <c r="F2127" s="146"/>
      <c r="G2127" s="147"/>
      <c r="H2127" s="117"/>
      <c r="I2127" s="118" t="str">
        <f t="shared" si="560"/>
        <v/>
      </c>
      <c r="J2127" s="119"/>
      <c r="K2127" s="120">
        <v>1</v>
      </c>
      <c r="L2127" s="121">
        <f t="shared" si="564"/>
        <v>0</v>
      </c>
      <c r="M2127" s="122" t="str">
        <f t="shared" si="561"/>
        <v/>
      </c>
      <c r="N2127" s="123" t="str">
        <f t="shared" si="562"/>
        <v/>
      </c>
      <c r="O2127" s="124" t="str">
        <f t="shared" si="565"/>
        <v/>
      </c>
      <c r="P2127" s="125" t="e">
        <f t="shared" si="563"/>
        <v>#N/A</v>
      </c>
      <c r="S2127" s="132" t="str">
        <f t="shared" si="566"/>
        <v/>
      </c>
      <c r="T2127" s="133" t="str">
        <f t="shared" si="567"/>
        <v/>
      </c>
      <c r="U2127" s="133" t="str">
        <f t="shared" si="568"/>
        <v/>
      </c>
      <c r="V2127" s="133" t="str">
        <f t="shared" si="569"/>
        <v/>
      </c>
      <c r="W2127" s="133" t="str">
        <f t="shared" si="570"/>
        <v/>
      </c>
      <c r="X2127" s="134" t="str">
        <f t="shared" si="571"/>
        <v/>
      </c>
      <c r="Y2127" s="133" t="str">
        <f t="shared" si="572"/>
        <v/>
      </c>
      <c r="Z2127" s="135" t="str">
        <f t="shared" si="573"/>
        <v/>
      </c>
      <c r="AA2127" s="113"/>
      <c r="AB2127" s="113"/>
      <c r="AC2127" s="113"/>
      <c r="AD2127" s="113"/>
      <c r="AE2127" s="99"/>
      <c r="AF2127" s="99"/>
      <c r="AG2127" s="99"/>
      <c r="AH2127" s="113"/>
      <c r="AI2127" s="253" t="s">
        <v>5330</v>
      </c>
      <c r="AJ2127" s="234" t="s">
        <v>731</v>
      </c>
      <c r="AK2127" s="235">
        <v>0.04</v>
      </c>
      <c r="AL2127" s="254">
        <v>0</v>
      </c>
      <c r="AM2127" s="113" t="s">
        <v>2622</v>
      </c>
    </row>
    <row r="2128" spans="1:39" ht="12.75">
      <c r="A2128" s="114" t="str">
        <f t="shared" si="574"/>
        <v/>
      </c>
      <c r="B2128" s="115"/>
      <c r="C2128" s="116"/>
      <c r="D2128" s="116"/>
      <c r="E2128" s="146"/>
      <c r="F2128" s="146"/>
      <c r="G2128" s="147"/>
      <c r="H2128" s="117"/>
      <c r="I2128" s="118" t="str">
        <f t="shared" si="560"/>
        <v/>
      </c>
      <c r="J2128" s="119"/>
      <c r="K2128" s="120">
        <v>1</v>
      </c>
      <c r="L2128" s="121">
        <f t="shared" si="564"/>
        <v>0</v>
      </c>
      <c r="M2128" s="122" t="str">
        <f t="shared" si="561"/>
        <v/>
      </c>
      <c r="N2128" s="123" t="str">
        <f t="shared" si="562"/>
        <v/>
      </c>
      <c r="O2128" s="124" t="str">
        <f t="shared" si="565"/>
        <v/>
      </c>
      <c r="P2128" s="125" t="e">
        <f t="shared" si="563"/>
        <v>#N/A</v>
      </c>
      <c r="S2128" s="132" t="str">
        <f t="shared" si="566"/>
        <v/>
      </c>
      <c r="T2128" s="133" t="str">
        <f t="shared" si="567"/>
        <v/>
      </c>
      <c r="U2128" s="133" t="str">
        <f t="shared" si="568"/>
        <v/>
      </c>
      <c r="V2128" s="133" t="str">
        <f t="shared" si="569"/>
        <v/>
      </c>
      <c r="W2128" s="133" t="str">
        <f t="shared" si="570"/>
        <v/>
      </c>
      <c r="X2128" s="134" t="str">
        <f t="shared" si="571"/>
        <v/>
      </c>
      <c r="Y2128" s="133" t="str">
        <f t="shared" si="572"/>
        <v/>
      </c>
      <c r="Z2128" s="135" t="str">
        <f t="shared" si="573"/>
        <v/>
      </c>
      <c r="AA2128" s="113"/>
      <c r="AB2128" s="113"/>
      <c r="AC2128" s="113"/>
      <c r="AD2128" s="113"/>
      <c r="AE2128" s="99"/>
      <c r="AF2128" s="99"/>
      <c r="AG2128" s="99"/>
      <c r="AH2128" s="113"/>
      <c r="AI2128" s="253" t="s">
        <v>5331</v>
      </c>
      <c r="AJ2128" s="234" t="s">
        <v>731</v>
      </c>
      <c r="AK2128" s="235">
        <v>0.04</v>
      </c>
      <c r="AL2128" s="254">
        <v>0</v>
      </c>
      <c r="AM2128" s="113" t="s">
        <v>2622</v>
      </c>
    </row>
    <row r="2129" spans="1:39" ht="12.75">
      <c r="A2129" s="114" t="str">
        <f t="shared" si="574"/>
        <v/>
      </c>
      <c r="B2129" s="115"/>
      <c r="C2129" s="116"/>
      <c r="D2129" s="116"/>
      <c r="E2129" s="146"/>
      <c r="F2129" s="146"/>
      <c r="G2129" s="147"/>
      <c r="H2129" s="117"/>
      <c r="I2129" s="118" t="str">
        <f t="shared" si="560"/>
        <v/>
      </c>
      <c r="J2129" s="119"/>
      <c r="K2129" s="120">
        <v>1</v>
      </c>
      <c r="L2129" s="121">
        <f t="shared" si="564"/>
        <v>0</v>
      </c>
      <c r="M2129" s="122" t="str">
        <f t="shared" si="561"/>
        <v/>
      </c>
      <c r="N2129" s="123" t="str">
        <f t="shared" si="562"/>
        <v/>
      </c>
      <c r="O2129" s="124" t="str">
        <f t="shared" si="565"/>
        <v/>
      </c>
      <c r="P2129" s="125" t="e">
        <f t="shared" si="563"/>
        <v>#N/A</v>
      </c>
      <c r="S2129" s="132" t="str">
        <f t="shared" si="566"/>
        <v/>
      </c>
      <c r="T2129" s="133" t="str">
        <f t="shared" si="567"/>
        <v/>
      </c>
      <c r="U2129" s="133" t="str">
        <f t="shared" si="568"/>
        <v/>
      </c>
      <c r="V2129" s="133" t="str">
        <f t="shared" si="569"/>
        <v/>
      </c>
      <c r="W2129" s="133" t="str">
        <f t="shared" si="570"/>
        <v/>
      </c>
      <c r="X2129" s="134" t="str">
        <f t="shared" si="571"/>
        <v/>
      </c>
      <c r="Y2129" s="133" t="str">
        <f t="shared" si="572"/>
        <v/>
      </c>
      <c r="Z2129" s="135" t="str">
        <f t="shared" si="573"/>
        <v/>
      </c>
      <c r="AA2129" s="113"/>
      <c r="AB2129" s="113"/>
      <c r="AC2129" s="113"/>
      <c r="AD2129" s="113"/>
      <c r="AE2129" s="99"/>
      <c r="AF2129" s="99"/>
      <c r="AG2129" s="99"/>
      <c r="AH2129" s="113"/>
      <c r="AI2129" s="253" t="s">
        <v>5332</v>
      </c>
      <c r="AJ2129" s="234" t="s">
        <v>731</v>
      </c>
      <c r="AK2129" s="235">
        <v>0.04</v>
      </c>
      <c r="AL2129" s="254">
        <v>0</v>
      </c>
      <c r="AM2129" s="113" t="s">
        <v>2622</v>
      </c>
    </row>
    <row r="2130" spans="1:39" ht="12.75">
      <c r="A2130" s="114" t="str">
        <f t="shared" si="574"/>
        <v/>
      </c>
      <c r="B2130" s="115"/>
      <c r="C2130" s="116"/>
      <c r="D2130" s="116"/>
      <c r="E2130" s="146"/>
      <c r="F2130" s="146"/>
      <c r="G2130" s="147"/>
      <c r="H2130" s="117"/>
      <c r="I2130" s="118" t="str">
        <f t="shared" si="560"/>
        <v/>
      </c>
      <c r="J2130" s="119"/>
      <c r="K2130" s="120">
        <v>1</v>
      </c>
      <c r="L2130" s="121">
        <f t="shared" si="564"/>
        <v>0</v>
      </c>
      <c r="M2130" s="122" t="str">
        <f t="shared" si="561"/>
        <v/>
      </c>
      <c r="N2130" s="123" t="str">
        <f t="shared" si="562"/>
        <v/>
      </c>
      <c r="O2130" s="124" t="str">
        <f t="shared" si="565"/>
        <v/>
      </c>
      <c r="P2130" s="125" t="e">
        <f t="shared" si="563"/>
        <v>#N/A</v>
      </c>
      <c r="S2130" s="132" t="str">
        <f t="shared" si="566"/>
        <v/>
      </c>
      <c r="T2130" s="133" t="str">
        <f t="shared" si="567"/>
        <v/>
      </c>
      <c r="U2130" s="133" t="str">
        <f t="shared" si="568"/>
        <v/>
      </c>
      <c r="V2130" s="133" t="str">
        <f t="shared" si="569"/>
        <v/>
      </c>
      <c r="W2130" s="133" t="str">
        <f t="shared" si="570"/>
        <v/>
      </c>
      <c r="X2130" s="134" t="str">
        <f t="shared" si="571"/>
        <v/>
      </c>
      <c r="Y2130" s="133" t="str">
        <f t="shared" si="572"/>
        <v/>
      </c>
      <c r="Z2130" s="135" t="str">
        <f t="shared" si="573"/>
        <v/>
      </c>
      <c r="AA2130" s="113"/>
      <c r="AB2130" s="113"/>
      <c r="AC2130" s="113"/>
      <c r="AD2130" s="113"/>
      <c r="AE2130" s="99"/>
      <c r="AF2130" s="99"/>
      <c r="AG2130" s="99"/>
      <c r="AH2130" s="113"/>
      <c r="AI2130" s="253" t="s">
        <v>5333</v>
      </c>
      <c r="AJ2130" s="234" t="s">
        <v>731</v>
      </c>
      <c r="AK2130" s="235">
        <v>0.04</v>
      </c>
      <c r="AL2130" s="254">
        <v>0</v>
      </c>
      <c r="AM2130" s="113" t="s">
        <v>2622</v>
      </c>
    </row>
    <row r="2131" spans="1:39" ht="12.75">
      <c r="A2131" s="114" t="str">
        <f t="shared" si="574"/>
        <v/>
      </c>
      <c r="B2131" s="115"/>
      <c r="C2131" s="116"/>
      <c r="D2131" s="116"/>
      <c r="E2131" s="146"/>
      <c r="F2131" s="146"/>
      <c r="G2131" s="147"/>
      <c r="H2131" s="117"/>
      <c r="I2131" s="118" t="str">
        <f t="shared" si="560"/>
        <v/>
      </c>
      <c r="J2131" s="119"/>
      <c r="K2131" s="120">
        <v>1</v>
      </c>
      <c r="L2131" s="121">
        <f t="shared" si="564"/>
        <v>0</v>
      </c>
      <c r="M2131" s="122" t="str">
        <f t="shared" si="561"/>
        <v/>
      </c>
      <c r="N2131" s="123" t="str">
        <f t="shared" si="562"/>
        <v/>
      </c>
      <c r="O2131" s="124" t="str">
        <f t="shared" si="565"/>
        <v/>
      </c>
      <c r="P2131" s="125" t="e">
        <f t="shared" si="563"/>
        <v>#N/A</v>
      </c>
      <c r="S2131" s="132" t="str">
        <f t="shared" si="566"/>
        <v/>
      </c>
      <c r="T2131" s="133" t="str">
        <f t="shared" si="567"/>
        <v/>
      </c>
      <c r="U2131" s="133" t="str">
        <f t="shared" si="568"/>
        <v/>
      </c>
      <c r="V2131" s="133" t="str">
        <f t="shared" si="569"/>
        <v/>
      </c>
      <c r="W2131" s="133" t="str">
        <f t="shared" si="570"/>
        <v/>
      </c>
      <c r="X2131" s="134" t="str">
        <f t="shared" si="571"/>
        <v/>
      </c>
      <c r="Y2131" s="133" t="str">
        <f t="shared" si="572"/>
        <v/>
      </c>
      <c r="Z2131" s="135" t="str">
        <f t="shared" si="573"/>
        <v/>
      </c>
      <c r="AA2131" s="113"/>
      <c r="AB2131" s="113"/>
      <c r="AC2131" s="113"/>
      <c r="AD2131" s="113"/>
      <c r="AE2131" s="99"/>
      <c r="AF2131" s="99"/>
      <c r="AG2131" s="99"/>
      <c r="AH2131" s="113"/>
      <c r="AI2131" s="253" t="s">
        <v>5334</v>
      </c>
      <c r="AJ2131" s="234" t="s">
        <v>731</v>
      </c>
      <c r="AK2131" s="235">
        <v>0.04</v>
      </c>
      <c r="AL2131" s="254">
        <v>0</v>
      </c>
      <c r="AM2131" s="113" t="s">
        <v>2622</v>
      </c>
    </row>
    <row r="2132" spans="1:39" ht="12.75">
      <c r="A2132" s="114" t="str">
        <f t="shared" si="574"/>
        <v/>
      </c>
      <c r="B2132" s="115"/>
      <c r="C2132" s="116"/>
      <c r="D2132" s="116"/>
      <c r="E2132" s="146"/>
      <c r="F2132" s="146"/>
      <c r="G2132" s="147"/>
      <c r="H2132" s="117"/>
      <c r="I2132" s="118" t="str">
        <f t="shared" si="560"/>
        <v/>
      </c>
      <c r="J2132" s="119"/>
      <c r="K2132" s="120">
        <v>1</v>
      </c>
      <c r="L2132" s="121">
        <f t="shared" si="564"/>
        <v>0</v>
      </c>
      <c r="M2132" s="122" t="str">
        <f t="shared" si="561"/>
        <v/>
      </c>
      <c r="N2132" s="123" t="str">
        <f t="shared" si="562"/>
        <v/>
      </c>
      <c r="O2132" s="124" t="str">
        <f t="shared" si="565"/>
        <v/>
      </c>
      <c r="P2132" s="125" t="e">
        <f t="shared" si="563"/>
        <v>#N/A</v>
      </c>
      <c r="S2132" s="132" t="str">
        <f t="shared" si="566"/>
        <v/>
      </c>
      <c r="T2132" s="133" t="str">
        <f t="shared" si="567"/>
        <v/>
      </c>
      <c r="U2132" s="133" t="str">
        <f t="shared" si="568"/>
        <v/>
      </c>
      <c r="V2132" s="133" t="str">
        <f t="shared" si="569"/>
        <v/>
      </c>
      <c r="W2132" s="133" t="str">
        <f t="shared" si="570"/>
        <v/>
      </c>
      <c r="X2132" s="134" t="str">
        <f t="shared" si="571"/>
        <v/>
      </c>
      <c r="Y2132" s="133" t="str">
        <f t="shared" si="572"/>
        <v/>
      </c>
      <c r="Z2132" s="135" t="str">
        <f t="shared" si="573"/>
        <v/>
      </c>
      <c r="AA2132" s="113"/>
      <c r="AB2132" s="113"/>
      <c r="AC2132" s="113"/>
      <c r="AD2132" s="113"/>
      <c r="AE2132" s="99"/>
      <c r="AF2132" s="99"/>
      <c r="AG2132" s="99"/>
      <c r="AH2132" s="113"/>
      <c r="AI2132" s="253" t="s">
        <v>5335</v>
      </c>
      <c r="AJ2132" s="234" t="s">
        <v>731</v>
      </c>
      <c r="AK2132" s="235">
        <v>0.04</v>
      </c>
      <c r="AL2132" s="254">
        <v>0</v>
      </c>
      <c r="AM2132" s="113" t="s">
        <v>2622</v>
      </c>
    </row>
    <row r="2133" spans="1:39" ht="12.75">
      <c r="A2133" s="114" t="str">
        <f t="shared" si="574"/>
        <v/>
      </c>
      <c r="B2133" s="115"/>
      <c r="C2133" s="116"/>
      <c r="D2133" s="116"/>
      <c r="E2133" s="146"/>
      <c r="F2133" s="146"/>
      <c r="G2133" s="147"/>
      <c r="H2133" s="117"/>
      <c r="I2133" s="118" t="str">
        <f t="shared" si="560"/>
        <v/>
      </c>
      <c r="J2133" s="119"/>
      <c r="K2133" s="120">
        <v>1</v>
      </c>
      <c r="L2133" s="121">
        <f t="shared" si="564"/>
        <v>0</v>
      </c>
      <c r="M2133" s="122" t="str">
        <f t="shared" si="561"/>
        <v/>
      </c>
      <c r="N2133" s="123" t="str">
        <f t="shared" si="562"/>
        <v/>
      </c>
      <c r="O2133" s="124" t="str">
        <f t="shared" si="565"/>
        <v/>
      </c>
      <c r="P2133" s="125" t="e">
        <f t="shared" si="563"/>
        <v>#N/A</v>
      </c>
      <c r="S2133" s="132" t="str">
        <f t="shared" si="566"/>
        <v/>
      </c>
      <c r="T2133" s="133" t="str">
        <f t="shared" si="567"/>
        <v/>
      </c>
      <c r="U2133" s="133" t="str">
        <f t="shared" si="568"/>
        <v/>
      </c>
      <c r="V2133" s="133" t="str">
        <f t="shared" si="569"/>
        <v/>
      </c>
      <c r="W2133" s="133" t="str">
        <f t="shared" si="570"/>
        <v/>
      </c>
      <c r="X2133" s="134" t="str">
        <f t="shared" si="571"/>
        <v/>
      </c>
      <c r="Y2133" s="133" t="str">
        <f t="shared" si="572"/>
        <v/>
      </c>
      <c r="Z2133" s="135" t="str">
        <f t="shared" si="573"/>
        <v/>
      </c>
      <c r="AA2133" s="113"/>
      <c r="AB2133" s="113"/>
      <c r="AC2133" s="113"/>
      <c r="AD2133" s="113"/>
      <c r="AE2133" s="99"/>
      <c r="AF2133" s="99"/>
      <c r="AG2133" s="99"/>
      <c r="AH2133" s="113"/>
      <c r="AI2133" s="253" t="s">
        <v>5336</v>
      </c>
      <c r="AJ2133" s="234" t="s">
        <v>731</v>
      </c>
      <c r="AK2133" s="235">
        <v>0.04</v>
      </c>
      <c r="AL2133" s="254">
        <v>0</v>
      </c>
      <c r="AM2133" s="113" t="s">
        <v>2622</v>
      </c>
    </row>
    <row r="2134" spans="1:39" ht="12.75">
      <c r="A2134" s="114" t="str">
        <f t="shared" si="574"/>
        <v/>
      </c>
      <c r="B2134" s="115"/>
      <c r="C2134" s="116"/>
      <c r="D2134" s="116"/>
      <c r="E2134" s="146"/>
      <c r="F2134" s="146"/>
      <c r="G2134" s="147"/>
      <c r="H2134" s="117"/>
      <c r="I2134" s="118" t="str">
        <f t="shared" si="560"/>
        <v/>
      </c>
      <c r="J2134" s="119"/>
      <c r="K2134" s="120">
        <v>1</v>
      </c>
      <c r="L2134" s="121">
        <f t="shared" si="564"/>
        <v>0</v>
      </c>
      <c r="M2134" s="122" t="str">
        <f t="shared" si="561"/>
        <v/>
      </c>
      <c r="N2134" s="123" t="str">
        <f t="shared" si="562"/>
        <v/>
      </c>
      <c r="O2134" s="124" t="str">
        <f t="shared" si="565"/>
        <v/>
      </c>
      <c r="P2134" s="125" t="e">
        <f t="shared" si="563"/>
        <v>#N/A</v>
      </c>
      <c r="S2134" s="132" t="str">
        <f t="shared" si="566"/>
        <v/>
      </c>
      <c r="T2134" s="133" t="str">
        <f t="shared" si="567"/>
        <v/>
      </c>
      <c r="U2134" s="133" t="str">
        <f t="shared" si="568"/>
        <v/>
      </c>
      <c r="V2134" s="133" t="str">
        <f t="shared" si="569"/>
        <v/>
      </c>
      <c r="W2134" s="133" t="str">
        <f t="shared" si="570"/>
        <v/>
      </c>
      <c r="X2134" s="134" t="str">
        <f t="shared" si="571"/>
        <v/>
      </c>
      <c r="Y2134" s="133" t="str">
        <f t="shared" si="572"/>
        <v/>
      </c>
      <c r="Z2134" s="135" t="str">
        <f t="shared" si="573"/>
        <v/>
      </c>
      <c r="AA2134" s="113"/>
      <c r="AB2134" s="113"/>
      <c r="AC2134" s="113"/>
      <c r="AD2134" s="113"/>
      <c r="AE2134" s="99"/>
      <c r="AF2134" s="99"/>
      <c r="AG2134" s="99"/>
      <c r="AH2134" s="113"/>
      <c r="AI2134" s="253" t="s">
        <v>633</v>
      </c>
      <c r="AJ2134" s="234" t="s">
        <v>731</v>
      </c>
      <c r="AK2134" s="235">
        <v>0.04</v>
      </c>
      <c r="AL2134" s="254">
        <v>0</v>
      </c>
      <c r="AM2134" s="113" t="s">
        <v>2622</v>
      </c>
    </row>
    <row r="2135" spans="1:39" ht="12.75">
      <c r="A2135" s="114" t="str">
        <f t="shared" si="574"/>
        <v/>
      </c>
      <c r="B2135" s="115"/>
      <c r="C2135" s="116"/>
      <c r="D2135" s="116"/>
      <c r="E2135" s="146"/>
      <c r="F2135" s="146"/>
      <c r="G2135" s="147"/>
      <c r="H2135" s="117"/>
      <c r="I2135" s="118" t="str">
        <f t="shared" si="560"/>
        <v/>
      </c>
      <c r="J2135" s="119"/>
      <c r="K2135" s="120">
        <v>1</v>
      </c>
      <c r="L2135" s="121">
        <f t="shared" si="564"/>
        <v>0</v>
      </c>
      <c r="M2135" s="122" t="str">
        <f t="shared" si="561"/>
        <v/>
      </c>
      <c r="N2135" s="123" t="str">
        <f t="shared" si="562"/>
        <v/>
      </c>
      <c r="O2135" s="124" t="str">
        <f t="shared" si="565"/>
        <v/>
      </c>
      <c r="P2135" s="125" t="e">
        <f t="shared" si="563"/>
        <v>#N/A</v>
      </c>
      <c r="S2135" s="132" t="str">
        <f t="shared" si="566"/>
        <v/>
      </c>
      <c r="T2135" s="133" t="str">
        <f t="shared" si="567"/>
        <v/>
      </c>
      <c r="U2135" s="133" t="str">
        <f t="shared" si="568"/>
        <v/>
      </c>
      <c r="V2135" s="133" t="str">
        <f t="shared" si="569"/>
        <v/>
      </c>
      <c r="W2135" s="133" t="str">
        <f t="shared" si="570"/>
        <v/>
      </c>
      <c r="X2135" s="134" t="str">
        <f t="shared" si="571"/>
        <v/>
      </c>
      <c r="Y2135" s="133" t="str">
        <f t="shared" si="572"/>
        <v/>
      </c>
      <c r="Z2135" s="135" t="str">
        <f t="shared" si="573"/>
        <v/>
      </c>
      <c r="AA2135" s="113"/>
      <c r="AB2135" s="113"/>
      <c r="AC2135" s="113"/>
      <c r="AD2135" s="113"/>
      <c r="AE2135" s="99"/>
      <c r="AF2135" s="99"/>
      <c r="AG2135" s="99"/>
      <c r="AH2135" s="113"/>
      <c r="AI2135" s="253" t="s">
        <v>634</v>
      </c>
      <c r="AJ2135" s="234" t="s">
        <v>731</v>
      </c>
      <c r="AK2135" s="235">
        <v>0.04</v>
      </c>
      <c r="AL2135" s="254">
        <v>0</v>
      </c>
      <c r="AM2135" s="113" t="s">
        <v>2622</v>
      </c>
    </row>
    <row r="2136" spans="1:39" ht="12.75">
      <c r="A2136" s="114" t="str">
        <f t="shared" si="574"/>
        <v/>
      </c>
      <c r="B2136" s="115"/>
      <c r="C2136" s="116"/>
      <c r="D2136" s="116"/>
      <c r="E2136" s="146"/>
      <c r="F2136" s="146"/>
      <c r="G2136" s="147"/>
      <c r="H2136" s="117"/>
      <c r="I2136" s="118" t="str">
        <f t="shared" si="560"/>
        <v/>
      </c>
      <c r="J2136" s="119"/>
      <c r="K2136" s="120">
        <v>1</v>
      </c>
      <c r="L2136" s="121">
        <f t="shared" si="564"/>
        <v>0</v>
      </c>
      <c r="M2136" s="122" t="str">
        <f t="shared" si="561"/>
        <v/>
      </c>
      <c r="N2136" s="123" t="str">
        <f t="shared" si="562"/>
        <v/>
      </c>
      <c r="O2136" s="124" t="str">
        <f t="shared" si="565"/>
        <v/>
      </c>
      <c r="P2136" s="125" t="e">
        <f t="shared" si="563"/>
        <v>#N/A</v>
      </c>
      <c r="S2136" s="132" t="str">
        <f t="shared" si="566"/>
        <v/>
      </c>
      <c r="T2136" s="133" t="str">
        <f t="shared" si="567"/>
        <v/>
      </c>
      <c r="U2136" s="133" t="str">
        <f t="shared" si="568"/>
        <v/>
      </c>
      <c r="V2136" s="133" t="str">
        <f t="shared" si="569"/>
        <v/>
      </c>
      <c r="W2136" s="133" t="str">
        <f t="shared" si="570"/>
        <v/>
      </c>
      <c r="X2136" s="134" t="str">
        <f t="shared" si="571"/>
        <v/>
      </c>
      <c r="Y2136" s="133" t="str">
        <f t="shared" si="572"/>
        <v/>
      </c>
      <c r="Z2136" s="135" t="str">
        <f t="shared" si="573"/>
        <v/>
      </c>
      <c r="AA2136" s="113"/>
      <c r="AB2136" s="113"/>
      <c r="AC2136" s="113"/>
      <c r="AD2136" s="113"/>
      <c r="AE2136" s="99"/>
      <c r="AF2136" s="99"/>
      <c r="AG2136" s="99"/>
      <c r="AH2136" s="113"/>
      <c r="AI2136" s="253" t="s">
        <v>635</v>
      </c>
      <c r="AJ2136" s="234" t="s">
        <v>731</v>
      </c>
      <c r="AK2136" s="235">
        <v>0.04</v>
      </c>
      <c r="AL2136" s="254">
        <v>0</v>
      </c>
      <c r="AM2136" s="113" t="s">
        <v>2622</v>
      </c>
    </row>
    <row r="2137" spans="1:39" ht="12.75">
      <c r="A2137" s="114" t="str">
        <f t="shared" si="574"/>
        <v/>
      </c>
      <c r="B2137" s="115"/>
      <c r="C2137" s="116"/>
      <c r="D2137" s="116"/>
      <c r="E2137" s="146"/>
      <c r="F2137" s="146"/>
      <c r="G2137" s="147"/>
      <c r="H2137" s="117"/>
      <c r="I2137" s="118" t="str">
        <f t="shared" si="560"/>
        <v/>
      </c>
      <c r="J2137" s="119"/>
      <c r="K2137" s="120">
        <v>1</v>
      </c>
      <c r="L2137" s="121">
        <f t="shared" si="564"/>
        <v>0</v>
      </c>
      <c r="M2137" s="122" t="str">
        <f t="shared" si="561"/>
        <v/>
      </c>
      <c r="N2137" s="123" t="str">
        <f t="shared" si="562"/>
        <v/>
      </c>
      <c r="O2137" s="124" t="str">
        <f t="shared" si="565"/>
        <v/>
      </c>
      <c r="P2137" s="125" t="e">
        <f t="shared" si="563"/>
        <v>#N/A</v>
      </c>
      <c r="S2137" s="132" t="str">
        <f t="shared" si="566"/>
        <v/>
      </c>
      <c r="T2137" s="133" t="str">
        <f t="shared" si="567"/>
        <v/>
      </c>
      <c r="U2137" s="133" t="str">
        <f t="shared" si="568"/>
        <v/>
      </c>
      <c r="V2137" s="133" t="str">
        <f t="shared" si="569"/>
        <v/>
      </c>
      <c r="W2137" s="133" t="str">
        <f t="shared" si="570"/>
        <v/>
      </c>
      <c r="X2137" s="134" t="str">
        <f t="shared" si="571"/>
        <v/>
      </c>
      <c r="Y2137" s="133" t="str">
        <f t="shared" si="572"/>
        <v/>
      </c>
      <c r="Z2137" s="135" t="str">
        <f t="shared" si="573"/>
        <v/>
      </c>
      <c r="AA2137" s="113"/>
      <c r="AB2137" s="113"/>
      <c r="AC2137" s="113"/>
      <c r="AD2137" s="113"/>
      <c r="AE2137" s="99"/>
      <c r="AF2137" s="99"/>
      <c r="AG2137" s="99"/>
      <c r="AH2137" s="113"/>
      <c r="AI2137" s="253" t="s">
        <v>2359</v>
      </c>
      <c r="AJ2137" s="234" t="s">
        <v>731</v>
      </c>
      <c r="AK2137" s="235">
        <v>0.04</v>
      </c>
      <c r="AL2137" s="254">
        <v>0</v>
      </c>
      <c r="AM2137" s="113" t="s">
        <v>2622</v>
      </c>
    </row>
    <row r="2138" spans="1:39" ht="12.75">
      <c r="A2138" s="114" t="str">
        <f t="shared" si="574"/>
        <v/>
      </c>
      <c r="B2138" s="115"/>
      <c r="C2138" s="116"/>
      <c r="D2138" s="116"/>
      <c r="E2138" s="146"/>
      <c r="F2138" s="146"/>
      <c r="G2138" s="147"/>
      <c r="H2138" s="117"/>
      <c r="I2138" s="118" t="str">
        <f t="shared" si="560"/>
        <v/>
      </c>
      <c r="J2138" s="119"/>
      <c r="K2138" s="120">
        <v>1</v>
      </c>
      <c r="L2138" s="121">
        <f t="shared" si="564"/>
        <v>0</v>
      </c>
      <c r="M2138" s="122" t="str">
        <f t="shared" si="561"/>
        <v/>
      </c>
      <c r="N2138" s="123" t="str">
        <f t="shared" si="562"/>
        <v/>
      </c>
      <c r="O2138" s="124" t="str">
        <f t="shared" si="565"/>
        <v/>
      </c>
      <c r="P2138" s="125" t="e">
        <f t="shared" si="563"/>
        <v>#N/A</v>
      </c>
      <c r="S2138" s="132" t="str">
        <f t="shared" si="566"/>
        <v/>
      </c>
      <c r="T2138" s="133" t="str">
        <f t="shared" si="567"/>
        <v/>
      </c>
      <c r="U2138" s="133" t="str">
        <f t="shared" si="568"/>
        <v/>
      </c>
      <c r="V2138" s="133" t="str">
        <f t="shared" si="569"/>
        <v/>
      </c>
      <c r="W2138" s="133" t="str">
        <f t="shared" si="570"/>
        <v/>
      </c>
      <c r="X2138" s="134" t="str">
        <f t="shared" si="571"/>
        <v/>
      </c>
      <c r="Y2138" s="133" t="str">
        <f t="shared" si="572"/>
        <v/>
      </c>
      <c r="Z2138" s="135" t="str">
        <f t="shared" si="573"/>
        <v/>
      </c>
      <c r="AA2138" s="113"/>
      <c r="AB2138" s="113"/>
      <c r="AC2138" s="113"/>
      <c r="AD2138" s="113"/>
      <c r="AE2138" s="99"/>
      <c r="AF2138" s="99"/>
      <c r="AG2138" s="99"/>
      <c r="AH2138" s="113"/>
      <c r="AI2138" s="253" t="s">
        <v>2360</v>
      </c>
      <c r="AJ2138" s="234" t="s">
        <v>731</v>
      </c>
      <c r="AK2138" s="235">
        <v>0.04</v>
      </c>
      <c r="AL2138" s="254">
        <v>0</v>
      </c>
      <c r="AM2138" s="113" t="s">
        <v>2622</v>
      </c>
    </row>
    <row r="2139" spans="1:39" ht="12.75">
      <c r="A2139" s="114" t="str">
        <f t="shared" si="574"/>
        <v/>
      </c>
      <c r="B2139" s="115"/>
      <c r="C2139" s="116"/>
      <c r="D2139" s="116"/>
      <c r="E2139" s="146"/>
      <c r="F2139" s="146"/>
      <c r="G2139" s="147"/>
      <c r="H2139" s="117"/>
      <c r="I2139" s="118" t="str">
        <f t="shared" si="560"/>
        <v/>
      </c>
      <c r="J2139" s="119"/>
      <c r="K2139" s="120">
        <v>1</v>
      </c>
      <c r="L2139" s="121">
        <f t="shared" si="564"/>
        <v>0</v>
      </c>
      <c r="M2139" s="122" t="str">
        <f t="shared" si="561"/>
        <v/>
      </c>
      <c r="N2139" s="123" t="str">
        <f t="shared" si="562"/>
        <v/>
      </c>
      <c r="O2139" s="124" t="str">
        <f t="shared" si="565"/>
        <v/>
      </c>
      <c r="P2139" s="125" t="e">
        <f t="shared" si="563"/>
        <v>#N/A</v>
      </c>
      <c r="S2139" s="132" t="str">
        <f t="shared" si="566"/>
        <v/>
      </c>
      <c r="T2139" s="133" t="str">
        <f t="shared" si="567"/>
        <v/>
      </c>
      <c r="U2139" s="133" t="str">
        <f t="shared" si="568"/>
        <v/>
      </c>
      <c r="V2139" s="133" t="str">
        <f t="shared" si="569"/>
        <v/>
      </c>
      <c r="W2139" s="133" t="str">
        <f t="shared" si="570"/>
        <v/>
      </c>
      <c r="X2139" s="134" t="str">
        <f t="shared" si="571"/>
        <v/>
      </c>
      <c r="Y2139" s="133" t="str">
        <f t="shared" si="572"/>
        <v/>
      </c>
      <c r="Z2139" s="135" t="str">
        <f t="shared" si="573"/>
        <v/>
      </c>
      <c r="AA2139" s="113"/>
      <c r="AB2139" s="113"/>
      <c r="AC2139" s="113"/>
      <c r="AD2139" s="113"/>
      <c r="AE2139" s="99"/>
      <c r="AF2139" s="99"/>
      <c r="AG2139" s="99"/>
      <c r="AH2139" s="113"/>
      <c r="AI2139" s="253" t="s">
        <v>2361</v>
      </c>
      <c r="AJ2139" s="234" t="s">
        <v>731</v>
      </c>
      <c r="AK2139" s="235">
        <v>0.04</v>
      </c>
      <c r="AL2139" s="254">
        <v>0</v>
      </c>
      <c r="AM2139" s="113" t="s">
        <v>2622</v>
      </c>
    </row>
    <row r="2140" spans="1:39" ht="12.75">
      <c r="A2140" s="114" t="str">
        <f t="shared" si="574"/>
        <v/>
      </c>
      <c r="B2140" s="115"/>
      <c r="C2140" s="116"/>
      <c r="D2140" s="116"/>
      <c r="E2140" s="146"/>
      <c r="F2140" s="146"/>
      <c r="G2140" s="147"/>
      <c r="H2140" s="117"/>
      <c r="I2140" s="118" t="str">
        <f t="shared" si="560"/>
        <v/>
      </c>
      <c r="J2140" s="119"/>
      <c r="K2140" s="120">
        <v>1</v>
      </c>
      <c r="L2140" s="121">
        <f t="shared" si="564"/>
        <v>0</v>
      </c>
      <c r="M2140" s="122" t="str">
        <f t="shared" si="561"/>
        <v/>
      </c>
      <c r="N2140" s="123" t="str">
        <f t="shared" si="562"/>
        <v/>
      </c>
      <c r="O2140" s="124" t="str">
        <f t="shared" si="565"/>
        <v/>
      </c>
      <c r="P2140" s="125" t="e">
        <f t="shared" si="563"/>
        <v>#N/A</v>
      </c>
      <c r="S2140" s="132" t="str">
        <f t="shared" si="566"/>
        <v/>
      </c>
      <c r="T2140" s="133" t="str">
        <f t="shared" si="567"/>
        <v/>
      </c>
      <c r="U2140" s="133" t="str">
        <f t="shared" si="568"/>
        <v/>
      </c>
      <c r="V2140" s="133" t="str">
        <f t="shared" si="569"/>
        <v/>
      </c>
      <c r="W2140" s="133" t="str">
        <f t="shared" si="570"/>
        <v/>
      </c>
      <c r="X2140" s="134" t="str">
        <f t="shared" si="571"/>
        <v/>
      </c>
      <c r="Y2140" s="133" t="str">
        <f t="shared" si="572"/>
        <v/>
      </c>
      <c r="Z2140" s="135" t="str">
        <f t="shared" si="573"/>
        <v/>
      </c>
      <c r="AA2140" s="113"/>
      <c r="AB2140" s="113"/>
      <c r="AC2140" s="113"/>
      <c r="AD2140" s="113"/>
      <c r="AE2140" s="99"/>
      <c r="AF2140" s="99"/>
      <c r="AG2140" s="99"/>
      <c r="AH2140" s="113"/>
      <c r="AI2140" s="253" t="s">
        <v>2362</v>
      </c>
      <c r="AJ2140" s="234" t="s">
        <v>731</v>
      </c>
      <c r="AK2140" s="235">
        <v>0.04</v>
      </c>
      <c r="AL2140" s="254">
        <v>0</v>
      </c>
      <c r="AM2140" s="113" t="s">
        <v>2622</v>
      </c>
    </row>
    <row r="2141" spans="1:39" ht="12.75">
      <c r="A2141" s="114" t="str">
        <f t="shared" si="574"/>
        <v/>
      </c>
      <c r="B2141" s="115"/>
      <c r="C2141" s="116"/>
      <c r="D2141" s="116"/>
      <c r="E2141" s="146"/>
      <c r="F2141" s="146"/>
      <c r="G2141" s="147"/>
      <c r="H2141" s="117"/>
      <c r="I2141" s="118" t="str">
        <f t="shared" si="560"/>
        <v/>
      </c>
      <c r="J2141" s="119"/>
      <c r="K2141" s="120">
        <v>1</v>
      </c>
      <c r="L2141" s="121">
        <f t="shared" si="564"/>
        <v>0</v>
      </c>
      <c r="M2141" s="122" t="str">
        <f t="shared" si="561"/>
        <v/>
      </c>
      <c r="N2141" s="123" t="str">
        <f t="shared" si="562"/>
        <v/>
      </c>
      <c r="O2141" s="124" t="str">
        <f t="shared" si="565"/>
        <v/>
      </c>
      <c r="P2141" s="125" t="e">
        <f t="shared" si="563"/>
        <v>#N/A</v>
      </c>
      <c r="S2141" s="132" t="str">
        <f t="shared" si="566"/>
        <v/>
      </c>
      <c r="T2141" s="133" t="str">
        <f t="shared" si="567"/>
        <v/>
      </c>
      <c r="U2141" s="133" t="str">
        <f t="shared" si="568"/>
        <v/>
      </c>
      <c r="V2141" s="133" t="str">
        <f t="shared" si="569"/>
        <v/>
      </c>
      <c r="W2141" s="133" t="str">
        <f t="shared" si="570"/>
        <v/>
      </c>
      <c r="X2141" s="134" t="str">
        <f t="shared" si="571"/>
        <v/>
      </c>
      <c r="Y2141" s="133" t="str">
        <f t="shared" si="572"/>
        <v/>
      </c>
      <c r="Z2141" s="135" t="str">
        <f t="shared" si="573"/>
        <v/>
      </c>
      <c r="AA2141" s="113"/>
      <c r="AB2141" s="113"/>
      <c r="AC2141" s="113"/>
      <c r="AD2141" s="113"/>
      <c r="AE2141" s="99"/>
      <c r="AF2141" s="99"/>
      <c r="AG2141" s="99"/>
      <c r="AH2141" s="113"/>
      <c r="AI2141" s="253" t="s">
        <v>2363</v>
      </c>
      <c r="AJ2141" s="234" t="s">
        <v>731</v>
      </c>
      <c r="AK2141" s="235">
        <v>0.04</v>
      </c>
      <c r="AL2141" s="254">
        <v>0</v>
      </c>
      <c r="AM2141" s="113" t="s">
        <v>2622</v>
      </c>
    </row>
    <row r="2142" spans="1:39" ht="12.75">
      <c r="A2142" s="114" t="str">
        <f t="shared" si="574"/>
        <v/>
      </c>
      <c r="B2142" s="115"/>
      <c r="C2142" s="116"/>
      <c r="D2142" s="116"/>
      <c r="E2142" s="146"/>
      <c r="F2142" s="146"/>
      <c r="G2142" s="147"/>
      <c r="H2142" s="117"/>
      <c r="I2142" s="118" t="str">
        <f t="shared" si="560"/>
        <v/>
      </c>
      <c r="J2142" s="119"/>
      <c r="K2142" s="120">
        <v>1</v>
      </c>
      <c r="L2142" s="121">
        <f t="shared" si="564"/>
        <v>0</v>
      </c>
      <c r="M2142" s="122" t="str">
        <f t="shared" si="561"/>
        <v/>
      </c>
      <c r="N2142" s="123" t="str">
        <f t="shared" si="562"/>
        <v/>
      </c>
      <c r="O2142" s="124" t="str">
        <f t="shared" si="565"/>
        <v/>
      </c>
      <c r="P2142" s="125" t="e">
        <f t="shared" si="563"/>
        <v>#N/A</v>
      </c>
      <c r="S2142" s="132" t="str">
        <f t="shared" si="566"/>
        <v/>
      </c>
      <c r="T2142" s="133" t="str">
        <f t="shared" si="567"/>
        <v/>
      </c>
      <c r="U2142" s="133" t="str">
        <f t="shared" si="568"/>
        <v/>
      </c>
      <c r="V2142" s="133" t="str">
        <f t="shared" si="569"/>
        <v/>
      </c>
      <c r="W2142" s="133" t="str">
        <f t="shared" si="570"/>
        <v/>
      </c>
      <c r="X2142" s="134" t="str">
        <f t="shared" si="571"/>
        <v/>
      </c>
      <c r="Y2142" s="133" t="str">
        <f t="shared" si="572"/>
        <v/>
      </c>
      <c r="Z2142" s="135" t="str">
        <f t="shared" si="573"/>
        <v/>
      </c>
      <c r="AA2142" s="113"/>
      <c r="AB2142" s="113"/>
      <c r="AC2142" s="113"/>
      <c r="AD2142" s="113"/>
      <c r="AE2142" s="99"/>
      <c r="AF2142" s="99"/>
      <c r="AG2142" s="99"/>
      <c r="AH2142" s="113"/>
      <c r="AI2142" s="253" t="s">
        <v>2364</v>
      </c>
      <c r="AJ2142" s="234" t="s">
        <v>731</v>
      </c>
      <c r="AK2142" s="235">
        <v>0.04</v>
      </c>
      <c r="AL2142" s="254">
        <v>0</v>
      </c>
      <c r="AM2142" s="113" t="s">
        <v>2622</v>
      </c>
    </row>
    <row r="2143" spans="1:39" ht="12.75">
      <c r="A2143" s="114" t="str">
        <f t="shared" si="574"/>
        <v/>
      </c>
      <c r="B2143" s="115"/>
      <c r="C2143" s="116"/>
      <c r="D2143" s="116"/>
      <c r="E2143" s="146"/>
      <c r="F2143" s="146"/>
      <c r="G2143" s="147"/>
      <c r="H2143" s="117"/>
      <c r="I2143" s="118" t="str">
        <f t="shared" si="560"/>
        <v/>
      </c>
      <c r="J2143" s="119"/>
      <c r="K2143" s="120">
        <v>1</v>
      </c>
      <c r="L2143" s="121">
        <f t="shared" si="564"/>
        <v>0</v>
      </c>
      <c r="M2143" s="122" t="str">
        <f t="shared" si="561"/>
        <v/>
      </c>
      <c r="N2143" s="123" t="str">
        <f t="shared" si="562"/>
        <v/>
      </c>
      <c r="O2143" s="124" t="str">
        <f t="shared" si="565"/>
        <v/>
      </c>
      <c r="P2143" s="125" t="e">
        <f t="shared" si="563"/>
        <v>#N/A</v>
      </c>
      <c r="S2143" s="132" t="str">
        <f t="shared" si="566"/>
        <v/>
      </c>
      <c r="T2143" s="133" t="str">
        <f t="shared" si="567"/>
        <v/>
      </c>
      <c r="U2143" s="133" t="str">
        <f t="shared" si="568"/>
        <v/>
      </c>
      <c r="V2143" s="133" t="str">
        <f t="shared" si="569"/>
        <v/>
      </c>
      <c r="W2143" s="133" t="str">
        <f t="shared" si="570"/>
        <v/>
      </c>
      <c r="X2143" s="134" t="str">
        <f t="shared" si="571"/>
        <v/>
      </c>
      <c r="Y2143" s="133" t="str">
        <f t="shared" si="572"/>
        <v/>
      </c>
      <c r="Z2143" s="135" t="str">
        <f t="shared" si="573"/>
        <v/>
      </c>
      <c r="AA2143" s="113"/>
      <c r="AB2143" s="113"/>
      <c r="AC2143" s="113"/>
      <c r="AD2143" s="113"/>
      <c r="AE2143" s="99"/>
      <c r="AF2143" s="99"/>
      <c r="AG2143" s="99"/>
      <c r="AH2143" s="113"/>
      <c r="AI2143" s="253" t="s">
        <v>2365</v>
      </c>
      <c r="AJ2143" s="234" t="s">
        <v>731</v>
      </c>
      <c r="AK2143" s="235">
        <v>0.04</v>
      </c>
      <c r="AL2143" s="254">
        <v>0</v>
      </c>
      <c r="AM2143" s="113" t="s">
        <v>2622</v>
      </c>
    </row>
    <row r="2144" spans="1:39" ht="12.75">
      <c r="A2144" s="114" t="str">
        <f t="shared" si="574"/>
        <v/>
      </c>
      <c r="B2144" s="115"/>
      <c r="C2144" s="116"/>
      <c r="D2144" s="116"/>
      <c r="E2144" s="146"/>
      <c r="F2144" s="146"/>
      <c r="G2144" s="147"/>
      <c r="H2144" s="117"/>
      <c r="I2144" s="118" t="str">
        <f t="shared" si="560"/>
        <v/>
      </c>
      <c r="J2144" s="119"/>
      <c r="K2144" s="120">
        <v>1</v>
      </c>
      <c r="L2144" s="121">
        <f t="shared" si="564"/>
        <v>0</v>
      </c>
      <c r="M2144" s="122" t="str">
        <f t="shared" si="561"/>
        <v/>
      </c>
      <c r="N2144" s="123" t="str">
        <f t="shared" si="562"/>
        <v/>
      </c>
      <c r="O2144" s="124" t="str">
        <f t="shared" si="565"/>
        <v/>
      </c>
      <c r="P2144" s="125" t="e">
        <f t="shared" si="563"/>
        <v>#N/A</v>
      </c>
      <c r="S2144" s="132" t="str">
        <f t="shared" si="566"/>
        <v/>
      </c>
      <c r="T2144" s="133" t="str">
        <f t="shared" si="567"/>
        <v/>
      </c>
      <c r="U2144" s="133" t="str">
        <f t="shared" si="568"/>
        <v/>
      </c>
      <c r="V2144" s="133" t="str">
        <f t="shared" si="569"/>
        <v/>
      </c>
      <c r="W2144" s="133" t="str">
        <f t="shared" si="570"/>
        <v/>
      </c>
      <c r="X2144" s="134" t="str">
        <f t="shared" si="571"/>
        <v/>
      </c>
      <c r="Y2144" s="133" t="str">
        <f t="shared" si="572"/>
        <v/>
      </c>
      <c r="Z2144" s="135" t="str">
        <f t="shared" si="573"/>
        <v/>
      </c>
      <c r="AA2144" s="113"/>
      <c r="AB2144" s="113"/>
      <c r="AC2144" s="113"/>
      <c r="AD2144" s="113"/>
      <c r="AE2144" s="99"/>
      <c r="AF2144" s="99"/>
      <c r="AG2144" s="99"/>
      <c r="AH2144" s="113"/>
      <c r="AI2144" s="253" t="s">
        <v>2366</v>
      </c>
      <c r="AJ2144" s="234" t="s">
        <v>731</v>
      </c>
      <c r="AK2144" s="235">
        <v>0.04</v>
      </c>
      <c r="AL2144" s="254">
        <v>0</v>
      </c>
      <c r="AM2144" s="113" t="s">
        <v>2622</v>
      </c>
    </row>
    <row r="2145" spans="1:39" ht="12.75">
      <c r="A2145" s="114" t="str">
        <f t="shared" si="574"/>
        <v/>
      </c>
      <c r="B2145" s="115"/>
      <c r="C2145" s="116"/>
      <c r="D2145" s="116"/>
      <c r="E2145" s="146"/>
      <c r="F2145" s="146"/>
      <c r="G2145" s="147"/>
      <c r="H2145" s="117"/>
      <c r="I2145" s="118" t="str">
        <f t="shared" si="560"/>
        <v/>
      </c>
      <c r="J2145" s="119"/>
      <c r="K2145" s="120">
        <v>1</v>
      </c>
      <c r="L2145" s="121">
        <f t="shared" si="564"/>
        <v>0</v>
      </c>
      <c r="M2145" s="122" t="str">
        <f t="shared" si="561"/>
        <v/>
      </c>
      <c r="N2145" s="123" t="str">
        <f t="shared" si="562"/>
        <v/>
      </c>
      <c r="O2145" s="124" t="str">
        <f t="shared" si="565"/>
        <v/>
      </c>
      <c r="P2145" s="125" t="e">
        <f t="shared" si="563"/>
        <v>#N/A</v>
      </c>
      <c r="S2145" s="132" t="str">
        <f t="shared" si="566"/>
        <v/>
      </c>
      <c r="T2145" s="133" t="str">
        <f t="shared" si="567"/>
        <v/>
      </c>
      <c r="U2145" s="133" t="str">
        <f t="shared" si="568"/>
        <v/>
      </c>
      <c r="V2145" s="133" t="str">
        <f t="shared" si="569"/>
        <v/>
      </c>
      <c r="W2145" s="133" t="str">
        <f t="shared" si="570"/>
        <v/>
      </c>
      <c r="X2145" s="134" t="str">
        <f t="shared" si="571"/>
        <v/>
      </c>
      <c r="Y2145" s="133" t="str">
        <f t="shared" si="572"/>
        <v/>
      </c>
      <c r="Z2145" s="135" t="str">
        <f t="shared" si="573"/>
        <v/>
      </c>
      <c r="AA2145" s="113"/>
      <c r="AB2145" s="113"/>
      <c r="AC2145" s="113"/>
      <c r="AD2145" s="113"/>
      <c r="AE2145" s="99"/>
      <c r="AF2145" s="99"/>
      <c r="AG2145" s="99"/>
      <c r="AH2145" s="113"/>
      <c r="AI2145" s="253" t="s">
        <v>2367</v>
      </c>
      <c r="AJ2145" s="234" t="s">
        <v>731</v>
      </c>
      <c r="AK2145" s="235">
        <v>0.04</v>
      </c>
      <c r="AL2145" s="254">
        <v>0</v>
      </c>
      <c r="AM2145" s="113" t="s">
        <v>2622</v>
      </c>
    </row>
    <row r="2146" spans="1:39" ht="12.75">
      <c r="A2146" s="114" t="str">
        <f t="shared" si="574"/>
        <v/>
      </c>
      <c r="B2146" s="115"/>
      <c r="C2146" s="116"/>
      <c r="D2146" s="116"/>
      <c r="E2146" s="146"/>
      <c r="F2146" s="146"/>
      <c r="G2146" s="147"/>
      <c r="H2146" s="117"/>
      <c r="I2146" s="118" t="str">
        <f t="shared" si="560"/>
        <v/>
      </c>
      <c r="J2146" s="119"/>
      <c r="K2146" s="120">
        <v>1</v>
      </c>
      <c r="L2146" s="121">
        <f t="shared" si="564"/>
        <v>0</v>
      </c>
      <c r="M2146" s="122" t="str">
        <f t="shared" si="561"/>
        <v/>
      </c>
      <c r="N2146" s="123" t="str">
        <f t="shared" si="562"/>
        <v/>
      </c>
      <c r="O2146" s="124" t="str">
        <f t="shared" si="565"/>
        <v/>
      </c>
      <c r="P2146" s="125" t="e">
        <f t="shared" si="563"/>
        <v>#N/A</v>
      </c>
      <c r="S2146" s="132" t="str">
        <f t="shared" si="566"/>
        <v/>
      </c>
      <c r="T2146" s="133" t="str">
        <f t="shared" si="567"/>
        <v/>
      </c>
      <c r="U2146" s="133" t="str">
        <f t="shared" si="568"/>
        <v/>
      </c>
      <c r="V2146" s="133" t="str">
        <f t="shared" si="569"/>
        <v/>
      </c>
      <c r="W2146" s="133" t="str">
        <f t="shared" si="570"/>
        <v/>
      </c>
      <c r="X2146" s="134" t="str">
        <f t="shared" si="571"/>
        <v/>
      </c>
      <c r="Y2146" s="133" t="str">
        <f t="shared" si="572"/>
        <v/>
      </c>
      <c r="Z2146" s="135" t="str">
        <f t="shared" si="573"/>
        <v/>
      </c>
      <c r="AA2146" s="113"/>
      <c r="AB2146" s="113"/>
      <c r="AC2146" s="113"/>
      <c r="AD2146" s="113"/>
      <c r="AE2146" s="99"/>
      <c r="AF2146" s="99"/>
      <c r="AG2146" s="99"/>
      <c r="AH2146" s="113"/>
      <c r="AI2146" s="253" t="s">
        <v>2368</v>
      </c>
      <c r="AJ2146" s="234" t="s">
        <v>731</v>
      </c>
      <c r="AK2146" s="235">
        <v>0.04</v>
      </c>
      <c r="AL2146" s="254">
        <v>0</v>
      </c>
      <c r="AM2146" s="113" t="s">
        <v>2622</v>
      </c>
    </row>
    <row r="2147" spans="1:39" ht="12.75">
      <c r="A2147" s="114" t="str">
        <f t="shared" si="574"/>
        <v/>
      </c>
      <c r="B2147" s="115"/>
      <c r="C2147" s="116"/>
      <c r="D2147" s="116"/>
      <c r="E2147" s="146"/>
      <c r="F2147" s="146"/>
      <c r="G2147" s="147"/>
      <c r="H2147" s="117"/>
      <c r="I2147" s="118" t="str">
        <f t="shared" si="560"/>
        <v/>
      </c>
      <c r="J2147" s="119"/>
      <c r="K2147" s="120">
        <v>1</v>
      </c>
      <c r="L2147" s="121">
        <f t="shared" si="564"/>
        <v>0</v>
      </c>
      <c r="M2147" s="122" t="str">
        <f t="shared" si="561"/>
        <v/>
      </c>
      <c r="N2147" s="123" t="str">
        <f t="shared" si="562"/>
        <v/>
      </c>
      <c r="O2147" s="124" t="str">
        <f t="shared" si="565"/>
        <v/>
      </c>
      <c r="P2147" s="125" t="e">
        <f t="shared" si="563"/>
        <v>#N/A</v>
      </c>
      <c r="S2147" s="132" t="str">
        <f t="shared" si="566"/>
        <v/>
      </c>
      <c r="T2147" s="133" t="str">
        <f t="shared" si="567"/>
        <v/>
      </c>
      <c r="U2147" s="133" t="str">
        <f t="shared" si="568"/>
        <v/>
      </c>
      <c r="V2147" s="133" t="str">
        <f t="shared" si="569"/>
        <v/>
      </c>
      <c r="W2147" s="133" t="str">
        <f t="shared" si="570"/>
        <v/>
      </c>
      <c r="X2147" s="134" t="str">
        <f t="shared" si="571"/>
        <v/>
      </c>
      <c r="Y2147" s="133" t="str">
        <f t="shared" si="572"/>
        <v/>
      </c>
      <c r="Z2147" s="135" t="str">
        <f t="shared" si="573"/>
        <v/>
      </c>
      <c r="AA2147" s="113"/>
      <c r="AB2147" s="113"/>
      <c r="AC2147" s="113"/>
      <c r="AD2147" s="113"/>
      <c r="AE2147" s="99"/>
      <c r="AF2147" s="99"/>
      <c r="AG2147" s="99"/>
      <c r="AH2147" s="113"/>
      <c r="AI2147" s="253" t="s">
        <v>5337</v>
      </c>
      <c r="AJ2147" s="234" t="s">
        <v>731</v>
      </c>
      <c r="AK2147" s="235">
        <v>0.04</v>
      </c>
      <c r="AL2147" s="254">
        <v>0</v>
      </c>
      <c r="AM2147" s="113" t="s">
        <v>2622</v>
      </c>
    </row>
    <row r="2148" spans="1:39" ht="12.75">
      <c r="A2148" s="114" t="str">
        <f t="shared" si="574"/>
        <v/>
      </c>
      <c r="B2148" s="115"/>
      <c r="C2148" s="116"/>
      <c r="D2148" s="116"/>
      <c r="E2148" s="146"/>
      <c r="F2148" s="146"/>
      <c r="G2148" s="147"/>
      <c r="H2148" s="117"/>
      <c r="I2148" s="118" t="str">
        <f t="shared" si="560"/>
        <v/>
      </c>
      <c r="J2148" s="119"/>
      <c r="K2148" s="120">
        <v>1</v>
      </c>
      <c r="L2148" s="121">
        <f t="shared" si="564"/>
        <v>0</v>
      </c>
      <c r="M2148" s="122" t="str">
        <f t="shared" si="561"/>
        <v/>
      </c>
      <c r="N2148" s="123" t="str">
        <f t="shared" si="562"/>
        <v/>
      </c>
      <c r="O2148" s="124" t="str">
        <f t="shared" si="565"/>
        <v/>
      </c>
      <c r="P2148" s="125" t="e">
        <f t="shared" si="563"/>
        <v>#N/A</v>
      </c>
      <c r="S2148" s="132" t="str">
        <f t="shared" si="566"/>
        <v/>
      </c>
      <c r="T2148" s="133" t="str">
        <f t="shared" si="567"/>
        <v/>
      </c>
      <c r="U2148" s="133" t="str">
        <f t="shared" si="568"/>
        <v/>
      </c>
      <c r="V2148" s="133" t="str">
        <f t="shared" si="569"/>
        <v/>
      </c>
      <c r="W2148" s="133" t="str">
        <f t="shared" si="570"/>
        <v/>
      </c>
      <c r="X2148" s="134" t="str">
        <f t="shared" si="571"/>
        <v/>
      </c>
      <c r="Y2148" s="133" t="str">
        <f t="shared" si="572"/>
        <v/>
      </c>
      <c r="Z2148" s="135" t="str">
        <f t="shared" si="573"/>
        <v/>
      </c>
      <c r="AA2148" s="113"/>
      <c r="AB2148" s="113"/>
      <c r="AC2148" s="113"/>
      <c r="AD2148" s="113"/>
      <c r="AE2148" s="99"/>
      <c r="AF2148" s="99"/>
      <c r="AG2148" s="99"/>
      <c r="AH2148" s="113"/>
      <c r="AI2148" s="253" t="s">
        <v>5338</v>
      </c>
      <c r="AJ2148" s="234" t="s">
        <v>731</v>
      </c>
      <c r="AK2148" s="235">
        <v>0.04</v>
      </c>
      <c r="AL2148" s="254">
        <v>0</v>
      </c>
      <c r="AM2148" s="113" t="s">
        <v>2622</v>
      </c>
    </row>
    <row r="2149" spans="1:39" ht="12.75">
      <c r="A2149" s="114" t="str">
        <f t="shared" si="574"/>
        <v/>
      </c>
      <c r="B2149" s="115"/>
      <c r="C2149" s="116"/>
      <c r="D2149" s="116"/>
      <c r="E2149" s="146"/>
      <c r="F2149" s="146"/>
      <c r="G2149" s="147"/>
      <c r="H2149" s="117"/>
      <c r="I2149" s="118" t="str">
        <f t="shared" si="560"/>
        <v/>
      </c>
      <c r="J2149" s="119"/>
      <c r="K2149" s="120">
        <v>1</v>
      </c>
      <c r="L2149" s="121">
        <f t="shared" si="564"/>
        <v>0</v>
      </c>
      <c r="M2149" s="122" t="str">
        <f t="shared" si="561"/>
        <v/>
      </c>
      <c r="N2149" s="123" t="str">
        <f t="shared" si="562"/>
        <v/>
      </c>
      <c r="O2149" s="124" t="str">
        <f t="shared" si="565"/>
        <v/>
      </c>
      <c r="P2149" s="125" t="e">
        <f t="shared" si="563"/>
        <v>#N/A</v>
      </c>
      <c r="S2149" s="132" t="str">
        <f t="shared" si="566"/>
        <v/>
      </c>
      <c r="T2149" s="133" t="str">
        <f t="shared" si="567"/>
        <v/>
      </c>
      <c r="U2149" s="133" t="str">
        <f t="shared" si="568"/>
        <v/>
      </c>
      <c r="V2149" s="133" t="str">
        <f t="shared" si="569"/>
        <v/>
      </c>
      <c r="W2149" s="133" t="str">
        <f t="shared" si="570"/>
        <v/>
      </c>
      <c r="X2149" s="134" t="str">
        <f t="shared" si="571"/>
        <v/>
      </c>
      <c r="Y2149" s="133" t="str">
        <f t="shared" si="572"/>
        <v/>
      </c>
      <c r="Z2149" s="135" t="str">
        <f t="shared" si="573"/>
        <v/>
      </c>
      <c r="AA2149" s="113"/>
      <c r="AB2149" s="113"/>
      <c r="AC2149" s="113"/>
      <c r="AD2149" s="113"/>
      <c r="AE2149" s="99"/>
      <c r="AF2149" s="99"/>
      <c r="AG2149" s="99"/>
      <c r="AH2149" s="113"/>
      <c r="AI2149" s="253" t="s">
        <v>2369</v>
      </c>
      <c r="AJ2149" s="234" t="s">
        <v>731</v>
      </c>
      <c r="AK2149" s="235">
        <v>0.04</v>
      </c>
      <c r="AL2149" s="254">
        <v>0</v>
      </c>
      <c r="AM2149" s="113" t="s">
        <v>2622</v>
      </c>
    </row>
    <row r="2150" spans="1:39" ht="12.75">
      <c r="A2150" s="114" t="str">
        <f t="shared" si="574"/>
        <v/>
      </c>
      <c r="B2150" s="115"/>
      <c r="C2150" s="116"/>
      <c r="D2150" s="116"/>
      <c r="E2150" s="146"/>
      <c r="F2150" s="146"/>
      <c r="G2150" s="147"/>
      <c r="H2150" s="117"/>
      <c r="I2150" s="118" t="str">
        <f t="shared" si="560"/>
        <v/>
      </c>
      <c r="J2150" s="119"/>
      <c r="K2150" s="120">
        <v>1</v>
      </c>
      <c r="L2150" s="121">
        <f t="shared" si="564"/>
        <v>0</v>
      </c>
      <c r="M2150" s="122" t="str">
        <f t="shared" si="561"/>
        <v/>
      </c>
      <c r="N2150" s="123" t="str">
        <f t="shared" si="562"/>
        <v/>
      </c>
      <c r="O2150" s="124" t="str">
        <f t="shared" si="565"/>
        <v/>
      </c>
      <c r="P2150" s="125" t="e">
        <f t="shared" si="563"/>
        <v>#N/A</v>
      </c>
      <c r="S2150" s="132" t="str">
        <f t="shared" si="566"/>
        <v/>
      </c>
      <c r="T2150" s="133" t="str">
        <f t="shared" si="567"/>
        <v/>
      </c>
      <c r="U2150" s="133" t="str">
        <f t="shared" si="568"/>
        <v/>
      </c>
      <c r="V2150" s="133" t="str">
        <f t="shared" si="569"/>
        <v/>
      </c>
      <c r="W2150" s="133" t="str">
        <f t="shared" si="570"/>
        <v/>
      </c>
      <c r="X2150" s="134" t="str">
        <f t="shared" si="571"/>
        <v/>
      </c>
      <c r="Y2150" s="133" t="str">
        <f t="shared" si="572"/>
        <v/>
      </c>
      <c r="Z2150" s="135" t="str">
        <f t="shared" si="573"/>
        <v/>
      </c>
      <c r="AA2150" s="113"/>
      <c r="AB2150" s="113"/>
      <c r="AC2150" s="113"/>
      <c r="AD2150" s="113"/>
      <c r="AE2150" s="99"/>
      <c r="AF2150" s="99"/>
      <c r="AG2150" s="99"/>
      <c r="AH2150" s="113"/>
      <c r="AI2150" s="253" t="s">
        <v>2370</v>
      </c>
      <c r="AJ2150" s="234" t="s">
        <v>731</v>
      </c>
      <c r="AK2150" s="235">
        <v>0.04</v>
      </c>
      <c r="AL2150" s="254">
        <v>0</v>
      </c>
      <c r="AM2150" s="113" t="s">
        <v>2622</v>
      </c>
    </row>
    <row r="2151" spans="1:39" ht="12.75">
      <c r="A2151" s="114" t="str">
        <f t="shared" si="574"/>
        <v/>
      </c>
      <c r="B2151" s="115"/>
      <c r="C2151" s="116"/>
      <c r="D2151" s="116"/>
      <c r="E2151" s="146"/>
      <c r="F2151" s="146"/>
      <c r="G2151" s="147"/>
      <c r="H2151" s="117"/>
      <c r="I2151" s="118" t="str">
        <f t="shared" si="560"/>
        <v/>
      </c>
      <c r="J2151" s="119"/>
      <c r="K2151" s="120">
        <v>1</v>
      </c>
      <c r="L2151" s="121">
        <f t="shared" si="564"/>
        <v>0</v>
      </c>
      <c r="M2151" s="122" t="str">
        <f t="shared" si="561"/>
        <v/>
      </c>
      <c r="N2151" s="123" t="str">
        <f t="shared" si="562"/>
        <v/>
      </c>
      <c r="O2151" s="124" t="str">
        <f t="shared" si="565"/>
        <v/>
      </c>
      <c r="P2151" s="125" t="e">
        <f t="shared" si="563"/>
        <v>#N/A</v>
      </c>
      <c r="S2151" s="132" t="str">
        <f t="shared" si="566"/>
        <v/>
      </c>
      <c r="T2151" s="133" t="str">
        <f t="shared" si="567"/>
        <v/>
      </c>
      <c r="U2151" s="133" t="str">
        <f t="shared" si="568"/>
        <v/>
      </c>
      <c r="V2151" s="133" t="str">
        <f t="shared" si="569"/>
        <v/>
      </c>
      <c r="W2151" s="133" t="str">
        <f t="shared" si="570"/>
        <v/>
      </c>
      <c r="X2151" s="134" t="str">
        <f t="shared" si="571"/>
        <v/>
      </c>
      <c r="Y2151" s="133" t="str">
        <f t="shared" si="572"/>
        <v/>
      </c>
      <c r="Z2151" s="135" t="str">
        <f t="shared" si="573"/>
        <v/>
      </c>
      <c r="AA2151" s="113"/>
      <c r="AB2151" s="113"/>
      <c r="AC2151" s="113"/>
      <c r="AD2151" s="113"/>
      <c r="AE2151" s="99"/>
      <c r="AF2151" s="99"/>
      <c r="AG2151" s="99"/>
      <c r="AH2151" s="113"/>
      <c r="AI2151" s="253" t="s">
        <v>2371</v>
      </c>
      <c r="AJ2151" s="234" t="s">
        <v>731</v>
      </c>
      <c r="AK2151" s="235">
        <v>0.04</v>
      </c>
      <c r="AL2151" s="254">
        <v>0</v>
      </c>
      <c r="AM2151" s="113" t="s">
        <v>2622</v>
      </c>
    </row>
    <row r="2152" spans="1:39" ht="12.75">
      <c r="A2152" s="114" t="str">
        <f t="shared" si="574"/>
        <v/>
      </c>
      <c r="B2152" s="115"/>
      <c r="C2152" s="116"/>
      <c r="D2152" s="116"/>
      <c r="E2152" s="146"/>
      <c r="F2152" s="146"/>
      <c r="G2152" s="147"/>
      <c r="H2152" s="117"/>
      <c r="I2152" s="118" t="str">
        <f t="shared" si="560"/>
        <v/>
      </c>
      <c r="J2152" s="119"/>
      <c r="K2152" s="120">
        <v>1</v>
      </c>
      <c r="L2152" s="121">
        <f t="shared" si="564"/>
        <v>0</v>
      </c>
      <c r="M2152" s="122" t="str">
        <f t="shared" si="561"/>
        <v/>
      </c>
      <c r="N2152" s="123" t="str">
        <f t="shared" si="562"/>
        <v/>
      </c>
      <c r="O2152" s="124" t="str">
        <f t="shared" si="565"/>
        <v/>
      </c>
      <c r="P2152" s="125" t="e">
        <f t="shared" si="563"/>
        <v>#N/A</v>
      </c>
      <c r="S2152" s="132" t="str">
        <f t="shared" si="566"/>
        <v/>
      </c>
      <c r="T2152" s="133" t="str">
        <f t="shared" si="567"/>
        <v/>
      </c>
      <c r="U2152" s="133" t="str">
        <f t="shared" si="568"/>
        <v/>
      </c>
      <c r="V2152" s="133" t="str">
        <f t="shared" si="569"/>
        <v/>
      </c>
      <c r="W2152" s="133" t="str">
        <f t="shared" si="570"/>
        <v/>
      </c>
      <c r="X2152" s="134" t="str">
        <f t="shared" si="571"/>
        <v/>
      </c>
      <c r="Y2152" s="133" t="str">
        <f t="shared" si="572"/>
        <v/>
      </c>
      <c r="Z2152" s="135" t="str">
        <f t="shared" si="573"/>
        <v/>
      </c>
      <c r="AA2152" s="113"/>
      <c r="AB2152" s="113"/>
      <c r="AC2152" s="113"/>
      <c r="AD2152" s="113"/>
      <c r="AE2152" s="99"/>
      <c r="AF2152" s="99"/>
      <c r="AG2152" s="99"/>
      <c r="AH2152" s="113"/>
      <c r="AI2152" s="253" t="s">
        <v>2372</v>
      </c>
      <c r="AJ2152" s="234" t="s">
        <v>731</v>
      </c>
      <c r="AK2152" s="235">
        <v>0.04</v>
      </c>
      <c r="AL2152" s="254">
        <v>0</v>
      </c>
      <c r="AM2152" s="113" t="s">
        <v>2622</v>
      </c>
    </row>
    <row r="2153" spans="1:39" ht="12.75">
      <c r="A2153" s="114" t="str">
        <f t="shared" si="574"/>
        <v/>
      </c>
      <c r="B2153" s="115"/>
      <c r="C2153" s="116"/>
      <c r="D2153" s="116"/>
      <c r="E2153" s="146"/>
      <c r="F2153" s="146"/>
      <c r="G2153" s="147"/>
      <c r="H2153" s="117"/>
      <c r="I2153" s="118" t="str">
        <f t="shared" si="560"/>
        <v/>
      </c>
      <c r="J2153" s="119"/>
      <c r="K2153" s="120">
        <v>1</v>
      </c>
      <c r="L2153" s="121">
        <f t="shared" si="564"/>
        <v>0</v>
      </c>
      <c r="M2153" s="122" t="str">
        <f t="shared" si="561"/>
        <v/>
      </c>
      <c r="N2153" s="123" t="str">
        <f t="shared" si="562"/>
        <v/>
      </c>
      <c r="O2153" s="124" t="str">
        <f t="shared" si="565"/>
        <v/>
      </c>
      <c r="P2153" s="125" t="e">
        <f t="shared" si="563"/>
        <v>#N/A</v>
      </c>
      <c r="S2153" s="132" t="str">
        <f t="shared" si="566"/>
        <v/>
      </c>
      <c r="T2153" s="133" t="str">
        <f t="shared" si="567"/>
        <v/>
      </c>
      <c r="U2153" s="133" t="str">
        <f t="shared" si="568"/>
        <v/>
      </c>
      <c r="V2153" s="133" t="str">
        <f t="shared" si="569"/>
        <v/>
      </c>
      <c r="W2153" s="133" t="str">
        <f t="shared" si="570"/>
        <v/>
      </c>
      <c r="X2153" s="134" t="str">
        <f t="shared" si="571"/>
        <v/>
      </c>
      <c r="Y2153" s="133" t="str">
        <f t="shared" si="572"/>
        <v/>
      </c>
      <c r="Z2153" s="135" t="str">
        <f t="shared" si="573"/>
        <v/>
      </c>
      <c r="AA2153" s="113"/>
      <c r="AB2153" s="113"/>
      <c r="AC2153" s="113"/>
      <c r="AD2153" s="113"/>
      <c r="AE2153" s="99"/>
      <c r="AF2153" s="99"/>
      <c r="AG2153" s="99"/>
      <c r="AH2153" s="113"/>
      <c r="AI2153" s="253" t="s">
        <v>2373</v>
      </c>
      <c r="AJ2153" s="234" t="s">
        <v>731</v>
      </c>
      <c r="AK2153" s="235">
        <v>0.04</v>
      </c>
      <c r="AL2153" s="254">
        <v>0</v>
      </c>
      <c r="AM2153" s="113" t="s">
        <v>2622</v>
      </c>
    </row>
    <row r="2154" spans="1:39" ht="12.75">
      <c r="A2154" s="114" t="str">
        <f t="shared" si="574"/>
        <v/>
      </c>
      <c r="B2154" s="115"/>
      <c r="C2154" s="116"/>
      <c r="D2154" s="116"/>
      <c r="E2154" s="146"/>
      <c r="F2154" s="146"/>
      <c r="G2154" s="147"/>
      <c r="H2154" s="117"/>
      <c r="I2154" s="118" t="str">
        <f t="shared" si="560"/>
        <v/>
      </c>
      <c r="J2154" s="119"/>
      <c r="K2154" s="120">
        <v>1</v>
      </c>
      <c r="L2154" s="121">
        <f t="shared" si="564"/>
        <v>0</v>
      </c>
      <c r="M2154" s="122" t="str">
        <f t="shared" si="561"/>
        <v/>
      </c>
      <c r="N2154" s="123" t="str">
        <f t="shared" si="562"/>
        <v/>
      </c>
      <c r="O2154" s="124" t="str">
        <f t="shared" si="565"/>
        <v/>
      </c>
      <c r="P2154" s="125" t="e">
        <f t="shared" si="563"/>
        <v>#N/A</v>
      </c>
      <c r="S2154" s="132" t="str">
        <f t="shared" si="566"/>
        <v/>
      </c>
      <c r="T2154" s="133" t="str">
        <f t="shared" si="567"/>
        <v/>
      </c>
      <c r="U2154" s="133" t="str">
        <f t="shared" si="568"/>
        <v/>
      </c>
      <c r="V2154" s="133" t="str">
        <f t="shared" si="569"/>
        <v/>
      </c>
      <c r="W2154" s="133" t="str">
        <f t="shared" si="570"/>
        <v/>
      </c>
      <c r="X2154" s="134" t="str">
        <f t="shared" si="571"/>
        <v/>
      </c>
      <c r="Y2154" s="133" t="str">
        <f t="shared" si="572"/>
        <v/>
      </c>
      <c r="Z2154" s="135" t="str">
        <f t="shared" si="573"/>
        <v/>
      </c>
      <c r="AA2154" s="113"/>
      <c r="AB2154" s="113"/>
      <c r="AC2154" s="113"/>
      <c r="AD2154" s="113"/>
      <c r="AE2154" s="99"/>
      <c r="AF2154" s="99"/>
      <c r="AG2154" s="99"/>
      <c r="AH2154" s="113"/>
      <c r="AI2154" s="253" t="s">
        <v>2374</v>
      </c>
      <c r="AJ2154" s="234" t="s">
        <v>731</v>
      </c>
      <c r="AK2154" s="235">
        <v>0.04</v>
      </c>
      <c r="AL2154" s="254">
        <v>0</v>
      </c>
      <c r="AM2154" s="113" t="s">
        <v>2622</v>
      </c>
    </row>
    <row r="2155" spans="1:39" ht="12.75">
      <c r="A2155" s="114" t="str">
        <f t="shared" si="574"/>
        <v/>
      </c>
      <c r="B2155" s="115"/>
      <c r="C2155" s="116"/>
      <c r="D2155" s="116"/>
      <c r="E2155" s="146"/>
      <c r="F2155" s="146"/>
      <c r="G2155" s="147"/>
      <c r="H2155" s="117"/>
      <c r="I2155" s="118" t="str">
        <f t="shared" si="560"/>
        <v/>
      </c>
      <c r="J2155" s="119"/>
      <c r="K2155" s="120">
        <v>1</v>
      </c>
      <c r="L2155" s="121">
        <f t="shared" si="564"/>
        <v>0</v>
      </c>
      <c r="M2155" s="122" t="str">
        <f t="shared" si="561"/>
        <v/>
      </c>
      <c r="N2155" s="123" t="str">
        <f t="shared" si="562"/>
        <v/>
      </c>
      <c r="O2155" s="124" t="str">
        <f t="shared" si="565"/>
        <v/>
      </c>
      <c r="P2155" s="125" t="e">
        <f t="shared" si="563"/>
        <v>#N/A</v>
      </c>
      <c r="S2155" s="132" t="str">
        <f t="shared" si="566"/>
        <v/>
      </c>
      <c r="T2155" s="133" t="str">
        <f t="shared" si="567"/>
        <v/>
      </c>
      <c r="U2155" s="133" t="str">
        <f t="shared" si="568"/>
        <v/>
      </c>
      <c r="V2155" s="133" t="str">
        <f t="shared" si="569"/>
        <v/>
      </c>
      <c r="W2155" s="133" t="str">
        <f t="shared" si="570"/>
        <v/>
      </c>
      <c r="X2155" s="134" t="str">
        <f t="shared" si="571"/>
        <v/>
      </c>
      <c r="Y2155" s="133" t="str">
        <f t="shared" si="572"/>
        <v/>
      </c>
      <c r="Z2155" s="135" t="str">
        <f t="shared" si="573"/>
        <v/>
      </c>
      <c r="AA2155" s="113"/>
      <c r="AB2155" s="113"/>
      <c r="AC2155" s="113"/>
      <c r="AD2155" s="113"/>
      <c r="AE2155" s="99"/>
      <c r="AF2155" s="99"/>
      <c r="AG2155" s="99"/>
      <c r="AH2155" s="113"/>
      <c r="AI2155" s="253" t="s">
        <v>2375</v>
      </c>
      <c r="AJ2155" s="234" t="s">
        <v>731</v>
      </c>
      <c r="AK2155" s="235">
        <v>0.04</v>
      </c>
      <c r="AL2155" s="254">
        <v>0</v>
      </c>
      <c r="AM2155" s="113" t="s">
        <v>2622</v>
      </c>
    </row>
    <row r="2156" spans="1:39" ht="12.75">
      <c r="A2156" s="114" t="str">
        <f t="shared" si="574"/>
        <v/>
      </c>
      <c r="B2156" s="115"/>
      <c r="C2156" s="116"/>
      <c r="D2156" s="116"/>
      <c r="E2156" s="146"/>
      <c r="F2156" s="146"/>
      <c r="G2156" s="147"/>
      <c r="H2156" s="117"/>
      <c r="I2156" s="118" t="str">
        <f t="shared" si="560"/>
        <v/>
      </c>
      <c r="J2156" s="119"/>
      <c r="K2156" s="120">
        <v>1</v>
      </c>
      <c r="L2156" s="121">
        <f t="shared" si="564"/>
        <v>0</v>
      </c>
      <c r="M2156" s="122" t="str">
        <f t="shared" si="561"/>
        <v/>
      </c>
      <c r="N2156" s="123" t="str">
        <f t="shared" si="562"/>
        <v/>
      </c>
      <c r="O2156" s="124" t="str">
        <f t="shared" si="565"/>
        <v/>
      </c>
      <c r="P2156" s="125" t="e">
        <f t="shared" si="563"/>
        <v>#N/A</v>
      </c>
      <c r="S2156" s="132" t="str">
        <f t="shared" si="566"/>
        <v/>
      </c>
      <c r="T2156" s="133" t="str">
        <f t="shared" si="567"/>
        <v/>
      </c>
      <c r="U2156" s="133" t="str">
        <f t="shared" si="568"/>
        <v/>
      </c>
      <c r="V2156" s="133" t="str">
        <f t="shared" si="569"/>
        <v/>
      </c>
      <c r="W2156" s="133" t="str">
        <f t="shared" si="570"/>
        <v/>
      </c>
      <c r="X2156" s="134" t="str">
        <f t="shared" si="571"/>
        <v/>
      </c>
      <c r="Y2156" s="133" t="str">
        <f t="shared" si="572"/>
        <v/>
      </c>
      <c r="Z2156" s="135" t="str">
        <f t="shared" si="573"/>
        <v/>
      </c>
      <c r="AA2156" s="113"/>
      <c r="AB2156" s="113"/>
      <c r="AC2156" s="113"/>
      <c r="AD2156" s="113"/>
      <c r="AE2156" s="99"/>
      <c r="AF2156" s="99"/>
      <c r="AG2156" s="99"/>
      <c r="AH2156" s="113"/>
      <c r="AI2156" s="253" t="s">
        <v>2376</v>
      </c>
      <c r="AJ2156" s="234" t="s">
        <v>731</v>
      </c>
      <c r="AK2156" s="235">
        <v>0.04</v>
      </c>
      <c r="AL2156" s="254">
        <v>0</v>
      </c>
      <c r="AM2156" s="113" t="s">
        <v>2622</v>
      </c>
    </row>
    <row r="2157" spans="1:39" ht="12.75">
      <c r="A2157" s="114" t="str">
        <f t="shared" si="574"/>
        <v/>
      </c>
      <c r="B2157" s="115"/>
      <c r="C2157" s="116"/>
      <c r="D2157" s="116"/>
      <c r="E2157" s="146"/>
      <c r="F2157" s="146"/>
      <c r="G2157" s="147"/>
      <c r="H2157" s="117"/>
      <c r="I2157" s="118" t="str">
        <f t="shared" si="560"/>
        <v/>
      </c>
      <c r="J2157" s="119"/>
      <c r="K2157" s="120">
        <v>1</v>
      </c>
      <c r="L2157" s="121">
        <f t="shared" si="564"/>
        <v>0</v>
      </c>
      <c r="M2157" s="122" t="str">
        <f t="shared" si="561"/>
        <v/>
      </c>
      <c r="N2157" s="123" t="str">
        <f t="shared" si="562"/>
        <v/>
      </c>
      <c r="O2157" s="124" t="str">
        <f t="shared" si="565"/>
        <v/>
      </c>
      <c r="P2157" s="125" t="e">
        <f t="shared" si="563"/>
        <v>#N/A</v>
      </c>
      <c r="S2157" s="132" t="str">
        <f t="shared" si="566"/>
        <v/>
      </c>
      <c r="T2157" s="133" t="str">
        <f t="shared" si="567"/>
        <v/>
      </c>
      <c r="U2157" s="133" t="str">
        <f t="shared" si="568"/>
        <v/>
      </c>
      <c r="V2157" s="133" t="str">
        <f t="shared" si="569"/>
        <v/>
      </c>
      <c r="W2157" s="133" t="str">
        <f t="shared" si="570"/>
        <v/>
      </c>
      <c r="X2157" s="134" t="str">
        <f t="shared" si="571"/>
        <v/>
      </c>
      <c r="Y2157" s="133" t="str">
        <f t="shared" si="572"/>
        <v/>
      </c>
      <c r="Z2157" s="135" t="str">
        <f t="shared" si="573"/>
        <v/>
      </c>
      <c r="AA2157" s="113"/>
      <c r="AB2157" s="113"/>
      <c r="AC2157" s="113"/>
      <c r="AD2157" s="113"/>
      <c r="AE2157" s="99"/>
      <c r="AF2157" s="99"/>
      <c r="AG2157" s="99"/>
      <c r="AH2157" s="113"/>
      <c r="AI2157" s="253" t="s">
        <v>2377</v>
      </c>
      <c r="AJ2157" s="234" t="s">
        <v>731</v>
      </c>
      <c r="AK2157" s="235">
        <v>0.04</v>
      </c>
      <c r="AL2157" s="254">
        <v>0</v>
      </c>
      <c r="AM2157" s="113" t="s">
        <v>2622</v>
      </c>
    </row>
    <row r="2158" spans="1:39" ht="12.75">
      <c r="A2158" s="114" t="str">
        <f t="shared" si="574"/>
        <v/>
      </c>
      <c r="B2158" s="115"/>
      <c r="C2158" s="116"/>
      <c r="D2158" s="116"/>
      <c r="E2158" s="146"/>
      <c r="F2158" s="146"/>
      <c r="G2158" s="147"/>
      <c r="H2158" s="117"/>
      <c r="I2158" s="118" t="str">
        <f t="shared" si="560"/>
        <v/>
      </c>
      <c r="J2158" s="119"/>
      <c r="K2158" s="120">
        <v>1</v>
      </c>
      <c r="L2158" s="121">
        <f t="shared" si="564"/>
        <v>0</v>
      </c>
      <c r="M2158" s="122" t="str">
        <f t="shared" si="561"/>
        <v/>
      </c>
      <c r="N2158" s="123" t="str">
        <f t="shared" si="562"/>
        <v/>
      </c>
      <c r="O2158" s="124" t="str">
        <f t="shared" si="565"/>
        <v/>
      </c>
      <c r="P2158" s="125" t="e">
        <f t="shared" si="563"/>
        <v>#N/A</v>
      </c>
      <c r="S2158" s="132" t="str">
        <f t="shared" si="566"/>
        <v/>
      </c>
      <c r="T2158" s="133" t="str">
        <f t="shared" si="567"/>
        <v/>
      </c>
      <c r="U2158" s="133" t="str">
        <f t="shared" si="568"/>
        <v/>
      </c>
      <c r="V2158" s="133" t="str">
        <f t="shared" si="569"/>
        <v/>
      </c>
      <c r="W2158" s="133" t="str">
        <f t="shared" si="570"/>
        <v/>
      </c>
      <c r="X2158" s="134" t="str">
        <f t="shared" si="571"/>
        <v/>
      </c>
      <c r="Y2158" s="133" t="str">
        <f t="shared" si="572"/>
        <v/>
      </c>
      <c r="Z2158" s="135" t="str">
        <f t="shared" si="573"/>
        <v/>
      </c>
      <c r="AA2158" s="113"/>
      <c r="AB2158" s="113"/>
      <c r="AC2158" s="113"/>
      <c r="AD2158" s="113"/>
      <c r="AE2158" s="99"/>
      <c r="AF2158" s="99"/>
      <c r="AG2158" s="99"/>
      <c r="AH2158" s="113"/>
      <c r="AI2158" s="253" t="s">
        <v>2378</v>
      </c>
      <c r="AJ2158" s="234" t="s">
        <v>731</v>
      </c>
      <c r="AK2158" s="235">
        <v>0.04</v>
      </c>
      <c r="AL2158" s="254">
        <v>0</v>
      </c>
      <c r="AM2158" s="113" t="s">
        <v>2622</v>
      </c>
    </row>
    <row r="2159" spans="1:39" ht="12.75">
      <c r="A2159" s="114" t="str">
        <f t="shared" si="574"/>
        <v/>
      </c>
      <c r="B2159" s="115"/>
      <c r="C2159" s="116"/>
      <c r="D2159" s="116"/>
      <c r="E2159" s="146"/>
      <c r="F2159" s="146"/>
      <c r="G2159" s="147"/>
      <c r="H2159" s="117"/>
      <c r="I2159" s="118" t="str">
        <f t="shared" si="560"/>
        <v/>
      </c>
      <c r="J2159" s="119"/>
      <c r="K2159" s="120">
        <v>1</v>
      </c>
      <c r="L2159" s="121">
        <f t="shared" si="564"/>
        <v>0</v>
      </c>
      <c r="M2159" s="122" t="str">
        <f t="shared" si="561"/>
        <v/>
      </c>
      <c r="N2159" s="123" t="str">
        <f t="shared" si="562"/>
        <v/>
      </c>
      <c r="O2159" s="124" t="str">
        <f t="shared" si="565"/>
        <v/>
      </c>
      <c r="P2159" s="125" t="e">
        <f t="shared" si="563"/>
        <v>#N/A</v>
      </c>
      <c r="S2159" s="132" t="str">
        <f t="shared" si="566"/>
        <v/>
      </c>
      <c r="T2159" s="133" t="str">
        <f t="shared" si="567"/>
        <v/>
      </c>
      <c r="U2159" s="133" t="str">
        <f t="shared" si="568"/>
        <v/>
      </c>
      <c r="V2159" s="133" t="str">
        <f t="shared" si="569"/>
        <v/>
      </c>
      <c r="W2159" s="133" t="str">
        <f t="shared" si="570"/>
        <v/>
      </c>
      <c r="X2159" s="134" t="str">
        <f t="shared" si="571"/>
        <v/>
      </c>
      <c r="Y2159" s="133" t="str">
        <f t="shared" si="572"/>
        <v/>
      </c>
      <c r="Z2159" s="135" t="str">
        <f t="shared" si="573"/>
        <v/>
      </c>
      <c r="AA2159" s="113"/>
      <c r="AB2159" s="113"/>
      <c r="AC2159" s="113"/>
      <c r="AD2159" s="113"/>
      <c r="AE2159" s="99"/>
      <c r="AF2159" s="99"/>
      <c r="AG2159" s="99"/>
      <c r="AH2159" s="113"/>
      <c r="AI2159" s="253" t="s">
        <v>2379</v>
      </c>
      <c r="AJ2159" s="234" t="s">
        <v>731</v>
      </c>
      <c r="AK2159" s="235">
        <v>0.04</v>
      </c>
      <c r="AL2159" s="254">
        <v>0</v>
      </c>
      <c r="AM2159" s="113" t="s">
        <v>2622</v>
      </c>
    </row>
    <row r="2160" spans="1:39" ht="12.75">
      <c r="A2160" s="114" t="str">
        <f t="shared" si="574"/>
        <v/>
      </c>
      <c r="B2160" s="115"/>
      <c r="C2160" s="116"/>
      <c r="D2160" s="116"/>
      <c r="E2160" s="146"/>
      <c r="F2160" s="146"/>
      <c r="G2160" s="147"/>
      <c r="H2160" s="117"/>
      <c r="I2160" s="118" t="str">
        <f t="shared" si="560"/>
        <v/>
      </c>
      <c r="J2160" s="119"/>
      <c r="K2160" s="120">
        <v>1</v>
      </c>
      <c r="L2160" s="121">
        <f t="shared" si="564"/>
        <v>0</v>
      </c>
      <c r="M2160" s="122" t="str">
        <f t="shared" si="561"/>
        <v/>
      </c>
      <c r="N2160" s="123" t="str">
        <f t="shared" si="562"/>
        <v/>
      </c>
      <c r="O2160" s="124" t="str">
        <f t="shared" si="565"/>
        <v/>
      </c>
      <c r="P2160" s="125" t="e">
        <f t="shared" si="563"/>
        <v>#N/A</v>
      </c>
      <c r="S2160" s="132" t="str">
        <f t="shared" si="566"/>
        <v/>
      </c>
      <c r="T2160" s="133" t="str">
        <f t="shared" si="567"/>
        <v/>
      </c>
      <c r="U2160" s="133" t="str">
        <f t="shared" si="568"/>
        <v/>
      </c>
      <c r="V2160" s="133" t="str">
        <f t="shared" si="569"/>
        <v/>
      </c>
      <c r="W2160" s="133" t="str">
        <f t="shared" si="570"/>
        <v/>
      </c>
      <c r="X2160" s="134" t="str">
        <f t="shared" si="571"/>
        <v/>
      </c>
      <c r="Y2160" s="133" t="str">
        <f t="shared" si="572"/>
        <v/>
      </c>
      <c r="Z2160" s="135" t="str">
        <f t="shared" si="573"/>
        <v/>
      </c>
      <c r="AA2160" s="113"/>
      <c r="AB2160" s="113"/>
      <c r="AC2160" s="113"/>
      <c r="AD2160" s="113"/>
      <c r="AE2160" s="99"/>
      <c r="AF2160" s="99"/>
      <c r="AG2160" s="99"/>
      <c r="AH2160" s="113"/>
      <c r="AI2160" s="253" t="s">
        <v>2380</v>
      </c>
      <c r="AJ2160" s="234" t="s">
        <v>731</v>
      </c>
      <c r="AK2160" s="235">
        <v>0.04</v>
      </c>
      <c r="AL2160" s="254">
        <v>0</v>
      </c>
      <c r="AM2160" s="113" t="s">
        <v>2622</v>
      </c>
    </row>
    <row r="2161" spans="1:39" ht="12.75">
      <c r="A2161" s="114" t="str">
        <f t="shared" si="574"/>
        <v/>
      </c>
      <c r="B2161" s="115"/>
      <c r="C2161" s="116"/>
      <c r="D2161" s="116"/>
      <c r="E2161" s="146"/>
      <c r="F2161" s="146"/>
      <c r="G2161" s="147"/>
      <c r="H2161" s="117"/>
      <c r="I2161" s="118" t="str">
        <f t="shared" si="560"/>
        <v/>
      </c>
      <c r="J2161" s="119"/>
      <c r="K2161" s="120">
        <v>1</v>
      </c>
      <c r="L2161" s="121">
        <f t="shared" si="564"/>
        <v>0</v>
      </c>
      <c r="M2161" s="122" t="str">
        <f t="shared" si="561"/>
        <v/>
      </c>
      <c r="N2161" s="123" t="str">
        <f t="shared" si="562"/>
        <v/>
      </c>
      <c r="O2161" s="124" t="str">
        <f t="shared" si="565"/>
        <v/>
      </c>
      <c r="P2161" s="125" t="e">
        <f t="shared" si="563"/>
        <v>#N/A</v>
      </c>
      <c r="S2161" s="132" t="str">
        <f t="shared" si="566"/>
        <v/>
      </c>
      <c r="T2161" s="133" t="str">
        <f t="shared" si="567"/>
        <v/>
      </c>
      <c r="U2161" s="133" t="str">
        <f t="shared" si="568"/>
        <v/>
      </c>
      <c r="V2161" s="133" t="str">
        <f t="shared" si="569"/>
        <v/>
      </c>
      <c r="W2161" s="133" t="str">
        <f t="shared" si="570"/>
        <v/>
      </c>
      <c r="X2161" s="134" t="str">
        <f t="shared" si="571"/>
        <v/>
      </c>
      <c r="Y2161" s="133" t="str">
        <f t="shared" si="572"/>
        <v/>
      </c>
      <c r="Z2161" s="135" t="str">
        <f t="shared" si="573"/>
        <v/>
      </c>
      <c r="AA2161" s="113"/>
      <c r="AB2161" s="113"/>
      <c r="AC2161" s="113"/>
      <c r="AD2161" s="113"/>
      <c r="AE2161" s="99"/>
      <c r="AF2161" s="99"/>
      <c r="AG2161" s="99"/>
      <c r="AH2161" s="113"/>
      <c r="AI2161" s="253" t="s">
        <v>2381</v>
      </c>
      <c r="AJ2161" s="234" t="s">
        <v>731</v>
      </c>
      <c r="AK2161" s="235">
        <v>0.04</v>
      </c>
      <c r="AL2161" s="254">
        <v>0</v>
      </c>
      <c r="AM2161" s="113" t="s">
        <v>2622</v>
      </c>
    </row>
    <row r="2162" spans="1:39" ht="12.75">
      <c r="A2162" s="114" t="str">
        <f t="shared" si="574"/>
        <v/>
      </c>
      <c r="B2162" s="115"/>
      <c r="C2162" s="116"/>
      <c r="D2162" s="116"/>
      <c r="E2162" s="146"/>
      <c r="F2162" s="146"/>
      <c r="G2162" s="147"/>
      <c r="H2162" s="117"/>
      <c r="I2162" s="118" t="str">
        <f t="shared" si="560"/>
        <v/>
      </c>
      <c r="J2162" s="119"/>
      <c r="K2162" s="120">
        <v>1</v>
      </c>
      <c r="L2162" s="121">
        <f t="shared" si="564"/>
        <v>0</v>
      </c>
      <c r="M2162" s="122" t="str">
        <f t="shared" si="561"/>
        <v/>
      </c>
      <c r="N2162" s="123" t="str">
        <f t="shared" si="562"/>
        <v/>
      </c>
      <c r="O2162" s="124" t="str">
        <f t="shared" si="565"/>
        <v/>
      </c>
      <c r="P2162" s="125" t="e">
        <f t="shared" si="563"/>
        <v>#N/A</v>
      </c>
      <c r="S2162" s="132" t="str">
        <f t="shared" si="566"/>
        <v/>
      </c>
      <c r="T2162" s="133" t="str">
        <f t="shared" si="567"/>
        <v/>
      </c>
      <c r="U2162" s="133" t="str">
        <f t="shared" si="568"/>
        <v/>
      </c>
      <c r="V2162" s="133" t="str">
        <f t="shared" si="569"/>
        <v/>
      </c>
      <c r="W2162" s="133" t="str">
        <f t="shared" si="570"/>
        <v/>
      </c>
      <c r="X2162" s="134" t="str">
        <f t="shared" si="571"/>
        <v/>
      </c>
      <c r="Y2162" s="133" t="str">
        <f t="shared" si="572"/>
        <v/>
      </c>
      <c r="Z2162" s="135" t="str">
        <f t="shared" si="573"/>
        <v/>
      </c>
      <c r="AA2162" s="113"/>
      <c r="AB2162" s="113"/>
      <c r="AC2162" s="113"/>
      <c r="AD2162" s="113"/>
      <c r="AE2162" s="99"/>
      <c r="AF2162" s="99"/>
      <c r="AG2162" s="99"/>
      <c r="AH2162" s="113"/>
      <c r="AI2162" s="253" t="s">
        <v>2382</v>
      </c>
      <c r="AJ2162" s="234" t="s">
        <v>731</v>
      </c>
      <c r="AK2162" s="235">
        <v>0.04</v>
      </c>
      <c r="AL2162" s="254">
        <v>0</v>
      </c>
      <c r="AM2162" s="113" t="s">
        <v>2622</v>
      </c>
    </row>
    <row r="2163" spans="1:39" ht="12.75">
      <c r="A2163" s="114" t="str">
        <f t="shared" si="574"/>
        <v/>
      </c>
      <c r="B2163" s="115"/>
      <c r="C2163" s="116"/>
      <c r="D2163" s="116"/>
      <c r="E2163" s="146"/>
      <c r="F2163" s="146"/>
      <c r="G2163" s="147"/>
      <c r="H2163" s="117"/>
      <c r="I2163" s="118" t="str">
        <f t="shared" si="560"/>
        <v/>
      </c>
      <c r="J2163" s="119"/>
      <c r="K2163" s="120">
        <v>1</v>
      </c>
      <c r="L2163" s="121">
        <f t="shared" si="564"/>
        <v>0</v>
      </c>
      <c r="M2163" s="122" t="str">
        <f t="shared" si="561"/>
        <v/>
      </c>
      <c r="N2163" s="123" t="str">
        <f t="shared" si="562"/>
        <v/>
      </c>
      <c r="O2163" s="124" t="str">
        <f t="shared" si="565"/>
        <v/>
      </c>
      <c r="P2163" s="125" t="e">
        <f t="shared" si="563"/>
        <v>#N/A</v>
      </c>
      <c r="S2163" s="132" t="str">
        <f t="shared" si="566"/>
        <v/>
      </c>
      <c r="T2163" s="133" t="str">
        <f t="shared" si="567"/>
        <v/>
      </c>
      <c r="U2163" s="133" t="str">
        <f t="shared" si="568"/>
        <v/>
      </c>
      <c r="V2163" s="133" t="str">
        <f t="shared" si="569"/>
        <v/>
      </c>
      <c r="W2163" s="133" t="str">
        <f t="shared" si="570"/>
        <v/>
      </c>
      <c r="X2163" s="134" t="str">
        <f t="shared" si="571"/>
        <v/>
      </c>
      <c r="Y2163" s="133" t="str">
        <f t="shared" si="572"/>
        <v/>
      </c>
      <c r="Z2163" s="135" t="str">
        <f t="shared" si="573"/>
        <v/>
      </c>
      <c r="AA2163" s="113"/>
      <c r="AB2163" s="113"/>
      <c r="AC2163" s="113"/>
      <c r="AD2163" s="113"/>
      <c r="AE2163" s="99"/>
      <c r="AF2163" s="99"/>
      <c r="AG2163" s="99"/>
      <c r="AH2163" s="113"/>
      <c r="AI2163" s="253" t="s">
        <v>2383</v>
      </c>
      <c r="AJ2163" s="234" t="s">
        <v>731</v>
      </c>
      <c r="AK2163" s="235">
        <v>0.04</v>
      </c>
      <c r="AL2163" s="254">
        <v>0</v>
      </c>
      <c r="AM2163" s="113" t="s">
        <v>2622</v>
      </c>
    </row>
    <row r="2164" spans="1:39" ht="12.75">
      <c r="A2164" s="114" t="str">
        <f t="shared" si="574"/>
        <v/>
      </c>
      <c r="B2164" s="115"/>
      <c r="C2164" s="116"/>
      <c r="D2164" s="116"/>
      <c r="E2164" s="146"/>
      <c r="F2164" s="146"/>
      <c r="G2164" s="147"/>
      <c r="H2164" s="117"/>
      <c r="I2164" s="118" t="str">
        <f t="shared" si="560"/>
        <v/>
      </c>
      <c r="J2164" s="119"/>
      <c r="K2164" s="120">
        <v>1</v>
      </c>
      <c r="L2164" s="121">
        <f t="shared" si="564"/>
        <v>0</v>
      </c>
      <c r="M2164" s="122" t="str">
        <f t="shared" si="561"/>
        <v/>
      </c>
      <c r="N2164" s="123" t="str">
        <f t="shared" si="562"/>
        <v/>
      </c>
      <c r="O2164" s="124" t="str">
        <f t="shared" si="565"/>
        <v/>
      </c>
      <c r="P2164" s="125" t="e">
        <f t="shared" si="563"/>
        <v>#N/A</v>
      </c>
      <c r="S2164" s="132" t="str">
        <f t="shared" si="566"/>
        <v/>
      </c>
      <c r="T2164" s="133" t="str">
        <f t="shared" si="567"/>
        <v/>
      </c>
      <c r="U2164" s="133" t="str">
        <f t="shared" si="568"/>
        <v/>
      </c>
      <c r="V2164" s="133" t="str">
        <f t="shared" si="569"/>
        <v/>
      </c>
      <c r="W2164" s="133" t="str">
        <f t="shared" si="570"/>
        <v/>
      </c>
      <c r="X2164" s="134" t="str">
        <f t="shared" si="571"/>
        <v/>
      </c>
      <c r="Y2164" s="133" t="str">
        <f t="shared" si="572"/>
        <v/>
      </c>
      <c r="Z2164" s="135" t="str">
        <f t="shared" si="573"/>
        <v/>
      </c>
      <c r="AA2164" s="113"/>
      <c r="AB2164" s="113"/>
      <c r="AC2164" s="113"/>
      <c r="AD2164" s="113"/>
      <c r="AE2164" s="99"/>
      <c r="AF2164" s="99"/>
      <c r="AG2164" s="99"/>
      <c r="AH2164" s="113"/>
      <c r="AI2164" s="253" t="s">
        <v>2384</v>
      </c>
      <c r="AJ2164" s="234" t="s">
        <v>731</v>
      </c>
      <c r="AK2164" s="235">
        <v>0.04</v>
      </c>
      <c r="AL2164" s="254">
        <v>0</v>
      </c>
      <c r="AM2164" s="113" t="s">
        <v>2622</v>
      </c>
    </row>
    <row r="2165" spans="1:39" ht="12.75">
      <c r="A2165" s="114" t="str">
        <f t="shared" si="574"/>
        <v/>
      </c>
      <c r="B2165" s="115"/>
      <c r="C2165" s="116"/>
      <c r="D2165" s="116"/>
      <c r="E2165" s="146"/>
      <c r="F2165" s="146"/>
      <c r="G2165" s="147"/>
      <c r="H2165" s="117"/>
      <c r="I2165" s="118" t="str">
        <f t="shared" si="560"/>
        <v/>
      </c>
      <c r="J2165" s="119"/>
      <c r="K2165" s="120">
        <v>1</v>
      </c>
      <c r="L2165" s="121">
        <f t="shared" si="564"/>
        <v>0</v>
      </c>
      <c r="M2165" s="122" t="str">
        <f t="shared" si="561"/>
        <v/>
      </c>
      <c r="N2165" s="123" t="str">
        <f t="shared" si="562"/>
        <v/>
      </c>
      <c r="O2165" s="124" t="str">
        <f t="shared" si="565"/>
        <v/>
      </c>
      <c r="P2165" s="125" t="e">
        <f t="shared" si="563"/>
        <v>#N/A</v>
      </c>
      <c r="S2165" s="132" t="str">
        <f t="shared" si="566"/>
        <v/>
      </c>
      <c r="T2165" s="133" t="str">
        <f t="shared" si="567"/>
        <v/>
      </c>
      <c r="U2165" s="133" t="str">
        <f t="shared" si="568"/>
        <v/>
      </c>
      <c r="V2165" s="133" t="str">
        <f t="shared" si="569"/>
        <v/>
      </c>
      <c r="W2165" s="133" t="str">
        <f t="shared" si="570"/>
        <v/>
      </c>
      <c r="X2165" s="134" t="str">
        <f t="shared" si="571"/>
        <v/>
      </c>
      <c r="Y2165" s="133" t="str">
        <f t="shared" si="572"/>
        <v/>
      </c>
      <c r="Z2165" s="135" t="str">
        <f t="shared" si="573"/>
        <v/>
      </c>
      <c r="AA2165" s="113"/>
      <c r="AB2165" s="113"/>
      <c r="AC2165" s="113"/>
      <c r="AD2165" s="113"/>
      <c r="AE2165" s="99"/>
      <c r="AF2165" s="99"/>
      <c r="AG2165" s="99"/>
      <c r="AH2165" s="113"/>
      <c r="AI2165" s="253" t="s">
        <v>2385</v>
      </c>
      <c r="AJ2165" s="234" t="s">
        <v>731</v>
      </c>
      <c r="AK2165" s="235">
        <v>0.04</v>
      </c>
      <c r="AL2165" s="254">
        <v>0</v>
      </c>
      <c r="AM2165" s="113" t="s">
        <v>2622</v>
      </c>
    </row>
    <row r="2166" spans="1:39" ht="12.75">
      <c r="A2166" s="114" t="str">
        <f t="shared" si="574"/>
        <v/>
      </c>
      <c r="B2166" s="115"/>
      <c r="C2166" s="116"/>
      <c r="D2166" s="116"/>
      <c r="E2166" s="146"/>
      <c r="F2166" s="146"/>
      <c r="G2166" s="147"/>
      <c r="H2166" s="117"/>
      <c r="I2166" s="118" t="str">
        <f t="shared" si="560"/>
        <v/>
      </c>
      <c r="J2166" s="119"/>
      <c r="K2166" s="120">
        <v>1</v>
      </c>
      <c r="L2166" s="121">
        <f t="shared" si="564"/>
        <v>0</v>
      </c>
      <c r="M2166" s="122" t="str">
        <f t="shared" si="561"/>
        <v/>
      </c>
      <c r="N2166" s="123" t="str">
        <f t="shared" si="562"/>
        <v/>
      </c>
      <c r="O2166" s="124" t="str">
        <f t="shared" si="565"/>
        <v/>
      </c>
      <c r="P2166" s="125" t="e">
        <f t="shared" si="563"/>
        <v>#N/A</v>
      </c>
      <c r="S2166" s="132" t="str">
        <f t="shared" si="566"/>
        <v/>
      </c>
      <c r="T2166" s="133" t="str">
        <f t="shared" si="567"/>
        <v/>
      </c>
      <c r="U2166" s="133" t="str">
        <f t="shared" si="568"/>
        <v/>
      </c>
      <c r="V2166" s="133" t="str">
        <f t="shared" si="569"/>
        <v/>
      </c>
      <c r="W2166" s="133" t="str">
        <f t="shared" si="570"/>
        <v/>
      </c>
      <c r="X2166" s="134" t="str">
        <f t="shared" si="571"/>
        <v/>
      </c>
      <c r="Y2166" s="133" t="str">
        <f t="shared" si="572"/>
        <v/>
      </c>
      <c r="Z2166" s="135" t="str">
        <f t="shared" si="573"/>
        <v/>
      </c>
      <c r="AA2166" s="113"/>
      <c r="AB2166" s="113"/>
      <c r="AC2166" s="113"/>
      <c r="AD2166" s="113"/>
      <c r="AE2166" s="99"/>
      <c r="AF2166" s="99"/>
      <c r="AG2166" s="99"/>
      <c r="AH2166" s="113"/>
      <c r="AI2166" s="253" t="s">
        <v>2386</v>
      </c>
      <c r="AJ2166" s="234" t="s">
        <v>731</v>
      </c>
      <c r="AK2166" s="235">
        <v>0.04</v>
      </c>
      <c r="AL2166" s="254">
        <v>0</v>
      </c>
      <c r="AM2166" s="113" t="s">
        <v>2622</v>
      </c>
    </row>
    <row r="2167" spans="1:39" ht="12.75">
      <c r="A2167" s="114" t="str">
        <f t="shared" si="574"/>
        <v/>
      </c>
      <c r="B2167" s="115"/>
      <c r="C2167" s="116"/>
      <c r="D2167" s="116"/>
      <c r="E2167" s="146"/>
      <c r="F2167" s="146"/>
      <c r="G2167" s="147"/>
      <c r="H2167" s="117"/>
      <c r="I2167" s="118" t="str">
        <f t="shared" si="560"/>
        <v/>
      </c>
      <c r="J2167" s="119"/>
      <c r="K2167" s="120">
        <v>1</v>
      </c>
      <c r="L2167" s="121">
        <f t="shared" si="564"/>
        <v>0</v>
      </c>
      <c r="M2167" s="122" t="str">
        <f t="shared" si="561"/>
        <v/>
      </c>
      <c r="N2167" s="123" t="str">
        <f t="shared" si="562"/>
        <v/>
      </c>
      <c r="O2167" s="124" t="str">
        <f t="shared" si="565"/>
        <v/>
      </c>
      <c r="P2167" s="125" t="e">
        <f t="shared" si="563"/>
        <v>#N/A</v>
      </c>
      <c r="S2167" s="132" t="str">
        <f t="shared" si="566"/>
        <v/>
      </c>
      <c r="T2167" s="133" t="str">
        <f t="shared" si="567"/>
        <v/>
      </c>
      <c r="U2167" s="133" t="str">
        <f t="shared" si="568"/>
        <v/>
      </c>
      <c r="V2167" s="133" t="str">
        <f t="shared" si="569"/>
        <v/>
      </c>
      <c r="W2167" s="133" t="str">
        <f t="shared" si="570"/>
        <v/>
      </c>
      <c r="X2167" s="134" t="str">
        <f t="shared" si="571"/>
        <v/>
      </c>
      <c r="Y2167" s="133" t="str">
        <f t="shared" si="572"/>
        <v/>
      </c>
      <c r="Z2167" s="135" t="str">
        <f t="shared" si="573"/>
        <v/>
      </c>
      <c r="AA2167" s="113"/>
      <c r="AB2167" s="113"/>
      <c r="AC2167" s="113"/>
      <c r="AD2167" s="113"/>
      <c r="AE2167" s="99"/>
      <c r="AF2167" s="99"/>
      <c r="AG2167" s="99"/>
      <c r="AH2167" s="113"/>
      <c r="AI2167" s="253" t="s">
        <v>2387</v>
      </c>
      <c r="AJ2167" s="234" t="s">
        <v>731</v>
      </c>
      <c r="AK2167" s="235">
        <v>0.04</v>
      </c>
      <c r="AL2167" s="254">
        <v>0</v>
      </c>
      <c r="AM2167" s="113" t="s">
        <v>2622</v>
      </c>
    </row>
    <row r="2168" spans="1:39" ht="12.75">
      <c r="A2168" s="114" t="str">
        <f t="shared" si="574"/>
        <v/>
      </c>
      <c r="B2168" s="115"/>
      <c r="C2168" s="116"/>
      <c r="D2168" s="116"/>
      <c r="E2168" s="146"/>
      <c r="F2168" s="146"/>
      <c r="G2168" s="147"/>
      <c r="H2168" s="117"/>
      <c r="I2168" s="118" t="str">
        <f t="shared" si="560"/>
        <v/>
      </c>
      <c r="J2168" s="119"/>
      <c r="K2168" s="120">
        <v>1</v>
      </c>
      <c r="L2168" s="121">
        <f t="shared" si="564"/>
        <v>0</v>
      </c>
      <c r="M2168" s="122" t="str">
        <f t="shared" si="561"/>
        <v/>
      </c>
      <c r="N2168" s="123" t="str">
        <f t="shared" si="562"/>
        <v/>
      </c>
      <c r="O2168" s="124" t="str">
        <f t="shared" si="565"/>
        <v/>
      </c>
      <c r="P2168" s="125" t="e">
        <f t="shared" si="563"/>
        <v>#N/A</v>
      </c>
      <c r="S2168" s="132" t="str">
        <f t="shared" si="566"/>
        <v/>
      </c>
      <c r="T2168" s="133" t="str">
        <f t="shared" si="567"/>
        <v/>
      </c>
      <c r="U2168" s="133" t="str">
        <f t="shared" si="568"/>
        <v/>
      </c>
      <c r="V2168" s="133" t="str">
        <f t="shared" si="569"/>
        <v/>
      </c>
      <c r="W2168" s="133" t="str">
        <f t="shared" si="570"/>
        <v/>
      </c>
      <c r="X2168" s="134" t="str">
        <f t="shared" si="571"/>
        <v/>
      </c>
      <c r="Y2168" s="133" t="str">
        <f t="shared" si="572"/>
        <v/>
      </c>
      <c r="Z2168" s="135" t="str">
        <f t="shared" si="573"/>
        <v/>
      </c>
      <c r="AA2168" s="113"/>
      <c r="AB2168" s="113"/>
      <c r="AC2168" s="113"/>
      <c r="AD2168" s="113"/>
      <c r="AE2168" s="99"/>
      <c r="AF2168" s="99"/>
      <c r="AG2168" s="99"/>
      <c r="AH2168" s="113"/>
      <c r="AI2168" s="253" t="s">
        <v>2388</v>
      </c>
      <c r="AJ2168" s="234" t="s">
        <v>731</v>
      </c>
      <c r="AK2168" s="235">
        <v>0.04</v>
      </c>
      <c r="AL2168" s="254">
        <v>0</v>
      </c>
      <c r="AM2168" s="113" t="s">
        <v>2622</v>
      </c>
    </row>
    <row r="2169" spans="1:39" ht="12.75">
      <c r="A2169" s="114" t="str">
        <f t="shared" si="574"/>
        <v/>
      </c>
      <c r="B2169" s="115"/>
      <c r="C2169" s="116"/>
      <c r="D2169" s="116"/>
      <c r="E2169" s="146"/>
      <c r="F2169" s="146"/>
      <c r="G2169" s="147"/>
      <c r="H2169" s="117"/>
      <c r="I2169" s="118" t="str">
        <f t="shared" si="560"/>
        <v/>
      </c>
      <c r="J2169" s="119"/>
      <c r="K2169" s="120">
        <v>1</v>
      </c>
      <c r="L2169" s="121">
        <f t="shared" si="564"/>
        <v>0</v>
      </c>
      <c r="M2169" s="122" t="str">
        <f t="shared" si="561"/>
        <v/>
      </c>
      <c r="N2169" s="123" t="str">
        <f t="shared" si="562"/>
        <v/>
      </c>
      <c r="O2169" s="124" t="str">
        <f t="shared" si="565"/>
        <v/>
      </c>
      <c r="P2169" s="125" t="e">
        <f t="shared" si="563"/>
        <v>#N/A</v>
      </c>
      <c r="S2169" s="132" t="str">
        <f t="shared" si="566"/>
        <v/>
      </c>
      <c r="T2169" s="133" t="str">
        <f t="shared" si="567"/>
        <v/>
      </c>
      <c r="U2169" s="133" t="str">
        <f t="shared" si="568"/>
        <v/>
      </c>
      <c r="V2169" s="133" t="str">
        <f t="shared" si="569"/>
        <v/>
      </c>
      <c r="W2169" s="133" t="str">
        <f t="shared" si="570"/>
        <v/>
      </c>
      <c r="X2169" s="134" t="str">
        <f t="shared" si="571"/>
        <v/>
      </c>
      <c r="Y2169" s="133" t="str">
        <f t="shared" si="572"/>
        <v/>
      </c>
      <c r="Z2169" s="135" t="str">
        <f t="shared" si="573"/>
        <v/>
      </c>
      <c r="AA2169" s="113"/>
      <c r="AB2169" s="113"/>
      <c r="AC2169" s="113"/>
      <c r="AD2169" s="113"/>
      <c r="AE2169" s="99"/>
      <c r="AF2169" s="99"/>
      <c r="AG2169" s="99"/>
      <c r="AH2169" s="113"/>
      <c r="AI2169" s="253" t="s">
        <v>2389</v>
      </c>
      <c r="AJ2169" s="234" t="s">
        <v>731</v>
      </c>
      <c r="AK2169" s="235">
        <v>0.04</v>
      </c>
      <c r="AL2169" s="254">
        <v>0</v>
      </c>
      <c r="AM2169" s="113" t="s">
        <v>2622</v>
      </c>
    </row>
    <row r="2170" spans="1:39" ht="12.75">
      <c r="A2170" s="114" t="str">
        <f t="shared" si="574"/>
        <v/>
      </c>
      <c r="B2170" s="115"/>
      <c r="C2170" s="116"/>
      <c r="D2170" s="116"/>
      <c r="E2170" s="146"/>
      <c r="F2170" s="146"/>
      <c r="G2170" s="147"/>
      <c r="H2170" s="117"/>
      <c r="I2170" s="118" t="str">
        <f t="shared" si="560"/>
        <v/>
      </c>
      <c r="J2170" s="119"/>
      <c r="K2170" s="120">
        <v>1</v>
      </c>
      <c r="L2170" s="121">
        <f t="shared" si="564"/>
        <v>0</v>
      </c>
      <c r="M2170" s="122" t="str">
        <f t="shared" si="561"/>
        <v/>
      </c>
      <c r="N2170" s="123" t="str">
        <f t="shared" si="562"/>
        <v/>
      </c>
      <c r="O2170" s="124" t="str">
        <f t="shared" si="565"/>
        <v/>
      </c>
      <c r="P2170" s="125" t="e">
        <f t="shared" si="563"/>
        <v>#N/A</v>
      </c>
      <c r="S2170" s="132" t="str">
        <f t="shared" si="566"/>
        <v/>
      </c>
      <c r="T2170" s="133" t="str">
        <f t="shared" si="567"/>
        <v/>
      </c>
      <c r="U2170" s="133" t="str">
        <f t="shared" si="568"/>
        <v/>
      </c>
      <c r="V2170" s="133" t="str">
        <f t="shared" si="569"/>
        <v/>
      </c>
      <c r="W2170" s="133" t="str">
        <f t="shared" si="570"/>
        <v/>
      </c>
      <c r="X2170" s="134" t="str">
        <f t="shared" si="571"/>
        <v/>
      </c>
      <c r="Y2170" s="133" t="str">
        <f t="shared" si="572"/>
        <v/>
      </c>
      <c r="Z2170" s="135" t="str">
        <f t="shared" si="573"/>
        <v/>
      </c>
      <c r="AA2170" s="113"/>
      <c r="AB2170" s="113"/>
      <c r="AC2170" s="113"/>
      <c r="AD2170" s="113"/>
      <c r="AE2170" s="99"/>
      <c r="AF2170" s="99"/>
      <c r="AG2170" s="99"/>
      <c r="AH2170" s="113"/>
      <c r="AI2170" s="253" t="s">
        <v>2390</v>
      </c>
      <c r="AJ2170" s="234" t="s">
        <v>731</v>
      </c>
      <c r="AK2170" s="235">
        <v>0.04</v>
      </c>
      <c r="AL2170" s="254">
        <v>0</v>
      </c>
      <c r="AM2170" s="113" t="s">
        <v>2622</v>
      </c>
    </row>
    <row r="2171" spans="1:39" ht="12.75">
      <c r="A2171" s="114" t="str">
        <f t="shared" si="574"/>
        <v/>
      </c>
      <c r="B2171" s="115"/>
      <c r="C2171" s="116"/>
      <c r="D2171" s="116"/>
      <c r="E2171" s="146"/>
      <c r="F2171" s="146"/>
      <c r="G2171" s="147"/>
      <c r="H2171" s="117"/>
      <c r="I2171" s="118" t="str">
        <f t="shared" si="560"/>
        <v/>
      </c>
      <c r="J2171" s="119"/>
      <c r="K2171" s="120">
        <v>1</v>
      </c>
      <c r="L2171" s="121">
        <f t="shared" si="564"/>
        <v>0</v>
      </c>
      <c r="M2171" s="122" t="str">
        <f t="shared" si="561"/>
        <v/>
      </c>
      <c r="N2171" s="123" t="str">
        <f t="shared" si="562"/>
        <v/>
      </c>
      <c r="O2171" s="124" t="str">
        <f t="shared" si="565"/>
        <v/>
      </c>
      <c r="P2171" s="125" t="e">
        <f t="shared" si="563"/>
        <v>#N/A</v>
      </c>
      <c r="S2171" s="132" t="str">
        <f t="shared" si="566"/>
        <v/>
      </c>
      <c r="T2171" s="133" t="str">
        <f t="shared" si="567"/>
        <v/>
      </c>
      <c r="U2171" s="133" t="str">
        <f t="shared" si="568"/>
        <v/>
      </c>
      <c r="V2171" s="133" t="str">
        <f t="shared" si="569"/>
        <v/>
      </c>
      <c r="W2171" s="133" t="str">
        <f t="shared" si="570"/>
        <v/>
      </c>
      <c r="X2171" s="134" t="str">
        <f t="shared" si="571"/>
        <v/>
      </c>
      <c r="Y2171" s="133" t="str">
        <f t="shared" si="572"/>
        <v/>
      </c>
      <c r="Z2171" s="135" t="str">
        <f t="shared" si="573"/>
        <v/>
      </c>
      <c r="AA2171" s="113"/>
      <c r="AB2171" s="113"/>
      <c r="AC2171" s="113"/>
      <c r="AD2171" s="113"/>
      <c r="AE2171" s="99"/>
      <c r="AF2171" s="99"/>
      <c r="AG2171" s="99"/>
      <c r="AH2171" s="113"/>
      <c r="AI2171" s="253" t="s">
        <v>2391</v>
      </c>
      <c r="AJ2171" s="234" t="s">
        <v>731</v>
      </c>
      <c r="AK2171" s="235">
        <v>0.04</v>
      </c>
      <c r="AL2171" s="254">
        <v>0</v>
      </c>
      <c r="AM2171" s="113" t="s">
        <v>2622</v>
      </c>
    </row>
    <row r="2172" spans="1:39" ht="12.75">
      <c r="A2172" s="114" t="str">
        <f t="shared" si="574"/>
        <v/>
      </c>
      <c r="B2172" s="115"/>
      <c r="C2172" s="116"/>
      <c r="D2172" s="116"/>
      <c r="E2172" s="146"/>
      <c r="F2172" s="146"/>
      <c r="G2172" s="147"/>
      <c r="H2172" s="117"/>
      <c r="I2172" s="118" t="str">
        <f t="shared" si="560"/>
        <v/>
      </c>
      <c r="J2172" s="119"/>
      <c r="K2172" s="120">
        <v>1</v>
      </c>
      <c r="L2172" s="121">
        <f t="shared" si="564"/>
        <v>0</v>
      </c>
      <c r="M2172" s="122" t="str">
        <f t="shared" si="561"/>
        <v/>
      </c>
      <c r="N2172" s="123" t="str">
        <f t="shared" si="562"/>
        <v/>
      </c>
      <c r="O2172" s="124" t="str">
        <f t="shared" si="565"/>
        <v/>
      </c>
      <c r="P2172" s="125" t="e">
        <f t="shared" si="563"/>
        <v>#N/A</v>
      </c>
      <c r="S2172" s="132" t="str">
        <f t="shared" si="566"/>
        <v/>
      </c>
      <c r="T2172" s="133" t="str">
        <f t="shared" si="567"/>
        <v/>
      </c>
      <c r="U2172" s="133" t="str">
        <f t="shared" si="568"/>
        <v/>
      </c>
      <c r="V2172" s="133" t="str">
        <f t="shared" si="569"/>
        <v/>
      </c>
      <c r="W2172" s="133" t="str">
        <f t="shared" si="570"/>
        <v/>
      </c>
      <c r="X2172" s="134" t="str">
        <f t="shared" si="571"/>
        <v/>
      </c>
      <c r="Y2172" s="133" t="str">
        <f t="shared" si="572"/>
        <v/>
      </c>
      <c r="Z2172" s="135" t="str">
        <f t="shared" si="573"/>
        <v/>
      </c>
      <c r="AA2172" s="113"/>
      <c r="AB2172" s="113"/>
      <c r="AC2172" s="113"/>
      <c r="AD2172" s="113"/>
      <c r="AE2172" s="99"/>
      <c r="AF2172" s="99"/>
      <c r="AG2172" s="99"/>
      <c r="AH2172" s="113"/>
      <c r="AI2172" s="253" t="s">
        <v>2392</v>
      </c>
      <c r="AJ2172" s="234" t="s">
        <v>731</v>
      </c>
      <c r="AK2172" s="235">
        <v>0.04</v>
      </c>
      <c r="AL2172" s="254">
        <v>0</v>
      </c>
      <c r="AM2172" s="113" t="s">
        <v>2622</v>
      </c>
    </row>
    <row r="2173" spans="1:39" ht="12.75">
      <c r="A2173" s="114" t="str">
        <f t="shared" si="574"/>
        <v/>
      </c>
      <c r="B2173" s="115"/>
      <c r="C2173" s="116"/>
      <c r="D2173" s="116"/>
      <c r="E2173" s="146"/>
      <c r="F2173" s="146"/>
      <c r="G2173" s="147"/>
      <c r="H2173" s="117"/>
      <c r="I2173" s="118" t="str">
        <f t="shared" si="560"/>
        <v/>
      </c>
      <c r="J2173" s="119"/>
      <c r="K2173" s="120">
        <v>1</v>
      </c>
      <c r="L2173" s="121">
        <f t="shared" si="564"/>
        <v>0</v>
      </c>
      <c r="M2173" s="122" t="str">
        <f t="shared" si="561"/>
        <v/>
      </c>
      <c r="N2173" s="123" t="str">
        <f t="shared" si="562"/>
        <v/>
      </c>
      <c r="O2173" s="124" t="str">
        <f t="shared" si="565"/>
        <v/>
      </c>
      <c r="P2173" s="125" t="e">
        <f t="shared" si="563"/>
        <v>#N/A</v>
      </c>
      <c r="S2173" s="132" t="str">
        <f t="shared" si="566"/>
        <v/>
      </c>
      <c r="T2173" s="133" t="str">
        <f t="shared" si="567"/>
        <v/>
      </c>
      <c r="U2173" s="133" t="str">
        <f t="shared" si="568"/>
        <v/>
      </c>
      <c r="V2173" s="133" t="str">
        <f t="shared" si="569"/>
        <v/>
      </c>
      <c r="W2173" s="133" t="str">
        <f t="shared" si="570"/>
        <v/>
      </c>
      <c r="X2173" s="134" t="str">
        <f t="shared" si="571"/>
        <v/>
      </c>
      <c r="Y2173" s="133" t="str">
        <f t="shared" si="572"/>
        <v/>
      </c>
      <c r="Z2173" s="135" t="str">
        <f t="shared" si="573"/>
        <v/>
      </c>
      <c r="AA2173" s="113"/>
      <c r="AB2173" s="113"/>
      <c r="AC2173" s="113"/>
      <c r="AD2173" s="113"/>
      <c r="AE2173" s="99"/>
      <c r="AF2173" s="99"/>
      <c r="AG2173" s="99"/>
      <c r="AH2173" s="113"/>
      <c r="AI2173" s="253" t="s">
        <v>5339</v>
      </c>
      <c r="AJ2173" s="234" t="s">
        <v>731</v>
      </c>
      <c r="AK2173" s="235">
        <v>0.04</v>
      </c>
      <c r="AL2173" s="254">
        <v>0</v>
      </c>
      <c r="AM2173" s="113" t="s">
        <v>2622</v>
      </c>
    </row>
    <row r="2174" spans="1:39" ht="12.75">
      <c r="A2174" s="114" t="str">
        <f t="shared" si="574"/>
        <v/>
      </c>
      <c r="B2174" s="115"/>
      <c r="C2174" s="116"/>
      <c r="D2174" s="116"/>
      <c r="E2174" s="146"/>
      <c r="F2174" s="146"/>
      <c r="G2174" s="147"/>
      <c r="H2174" s="117"/>
      <c r="I2174" s="118" t="str">
        <f t="shared" si="560"/>
        <v/>
      </c>
      <c r="J2174" s="119"/>
      <c r="K2174" s="120">
        <v>1</v>
      </c>
      <c r="L2174" s="121">
        <f t="shared" si="564"/>
        <v>0</v>
      </c>
      <c r="M2174" s="122" t="str">
        <f t="shared" si="561"/>
        <v/>
      </c>
      <c r="N2174" s="123" t="str">
        <f t="shared" si="562"/>
        <v/>
      </c>
      <c r="O2174" s="124" t="str">
        <f t="shared" si="565"/>
        <v/>
      </c>
      <c r="P2174" s="125" t="e">
        <f t="shared" si="563"/>
        <v>#N/A</v>
      </c>
      <c r="S2174" s="132" t="str">
        <f t="shared" si="566"/>
        <v/>
      </c>
      <c r="T2174" s="133" t="str">
        <f t="shared" si="567"/>
        <v/>
      </c>
      <c r="U2174" s="133" t="str">
        <f t="shared" si="568"/>
        <v/>
      </c>
      <c r="V2174" s="133" t="str">
        <f t="shared" si="569"/>
        <v/>
      </c>
      <c r="W2174" s="133" t="str">
        <f t="shared" si="570"/>
        <v/>
      </c>
      <c r="X2174" s="134" t="str">
        <f t="shared" si="571"/>
        <v/>
      </c>
      <c r="Y2174" s="133" t="str">
        <f t="shared" si="572"/>
        <v/>
      </c>
      <c r="Z2174" s="135" t="str">
        <f t="shared" si="573"/>
        <v/>
      </c>
      <c r="AA2174" s="113"/>
      <c r="AB2174" s="113"/>
      <c r="AC2174" s="113"/>
      <c r="AD2174" s="113"/>
      <c r="AE2174" s="99"/>
      <c r="AF2174" s="99"/>
      <c r="AG2174" s="99"/>
      <c r="AH2174" s="113"/>
      <c r="AI2174" s="253" t="s">
        <v>5340</v>
      </c>
      <c r="AJ2174" s="234" t="s">
        <v>731</v>
      </c>
      <c r="AK2174" s="235">
        <v>0.04</v>
      </c>
      <c r="AL2174" s="254">
        <v>0</v>
      </c>
      <c r="AM2174" s="113" t="s">
        <v>2622</v>
      </c>
    </row>
    <row r="2175" spans="1:39" ht="12.75">
      <c r="A2175" s="114" t="str">
        <f t="shared" si="574"/>
        <v/>
      </c>
      <c r="B2175" s="115"/>
      <c r="C2175" s="116"/>
      <c r="D2175" s="116"/>
      <c r="E2175" s="146"/>
      <c r="F2175" s="146"/>
      <c r="G2175" s="147"/>
      <c r="H2175" s="117"/>
      <c r="I2175" s="118" t="str">
        <f t="shared" si="560"/>
        <v/>
      </c>
      <c r="J2175" s="119"/>
      <c r="K2175" s="120">
        <v>1</v>
      </c>
      <c r="L2175" s="121">
        <f t="shared" si="564"/>
        <v>0</v>
      </c>
      <c r="M2175" s="122" t="str">
        <f t="shared" si="561"/>
        <v/>
      </c>
      <c r="N2175" s="123" t="str">
        <f t="shared" si="562"/>
        <v/>
      </c>
      <c r="O2175" s="124" t="str">
        <f t="shared" si="565"/>
        <v/>
      </c>
      <c r="P2175" s="125" t="e">
        <f t="shared" si="563"/>
        <v>#N/A</v>
      </c>
      <c r="S2175" s="132" t="str">
        <f t="shared" si="566"/>
        <v/>
      </c>
      <c r="T2175" s="133" t="str">
        <f t="shared" si="567"/>
        <v/>
      </c>
      <c r="U2175" s="133" t="str">
        <f t="shared" si="568"/>
        <v/>
      </c>
      <c r="V2175" s="133" t="str">
        <f t="shared" si="569"/>
        <v/>
      </c>
      <c r="W2175" s="133" t="str">
        <f t="shared" si="570"/>
        <v/>
      </c>
      <c r="X2175" s="134" t="str">
        <f t="shared" si="571"/>
        <v/>
      </c>
      <c r="Y2175" s="133" t="str">
        <f t="shared" si="572"/>
        <v/>
      </c>
      <c r="Z2175" s="135" t="str">
        <f t="shared" si="573"/>
        <v/>
      </c>
      <c r="AA2175" s="113"/>
      <c r="AB2175" s="113"/>
      <c r="AC2175" s="113"/>
      <c r="AD2175" s="113"/>
      <c r="AE2175" s="99"/>
      <c r="AF2175" s="99"/>
      <c r="AG2175" s="99"/>
      <c r="AH2175" s="113"/>
      <c r="AI2175" s="253" t="s">
        <v>5341</v>
      </c>
      <c r="AJ2175" s="234" t="s">
        <v>731</v>
      </c>
      <c r="AK2175" s="235">
        <v>0.04</v>
      </c>
      <c r="AL2175" s="254">
        <v>0</v>
      </c>
      <c r="AM2175" s="113" t="s">
        <v>2622</v>
      </c>
    </row>
    <row r="2176" spans="1:39" ht="12.75">
      <c r="A2176" s="114" t="str">
        <f t="shared" si="574"/>
        <v/>
      </c>
      <c r="B2176" s="115"/>
      <c r="C2176" s="116"/>
      <c r="D2176" s="116"/>
      <c r="E2176" s="146"/>
      <c r="F2176" s="146"/>
      <c r="G2176" s="147"/>
      <c r="H2176" s="117"/>
      <c r="I2176" s="118" t="str">
        <f t="shared" si="560"/>
        <v/>
      </c>
      <c r="J2176" s="119"/>
      <c r="K2176" s="120">
        <v>1</v>
      </c>
      <c r="L2176" s="121">
        <f t="shared" si="564"/>
        <v>0</v>
      </c>
      <c r="M2176" s="122" t="str">
        <f t="shared" si="561"/>
        <v/>
      </c>
      <c r="N2176" s="123" t="str">
        <f t="shared" si="562"/>
        <v/>
      </c>
      <c r="O2176" s="124" t="str">
        <f t="shared" si="565"/>
        <v/>
      </c>
      <c r="P2176" s="125" t="e">
        <f t="shared" si="563"/>
        <v>#N/A</v>
      </c>
      <c r="S2176" s="132" t="str">
        <f t="shared" si="566"/>
        <v/>
      </c>
      <c r="T2176" s="133" t="str">
        <f t="shared" si="567"/>
        <v/>
      </c>
      <c r="U2176" s="133" t="str">
        <f t="shared" si="568"/>
        <v/>
      </c>
      <c r="V2176" s="133" t="str">
        <f t="shared" si="569"/>
        <v/>
      </c>
      <c r="W2176" s="133" t="str">
        <f t="shared" si="570"/>
        <v/>
      </c>
      <c r="X2176" s="134" t="str">
        <f t="shared" si="571"/>
        <v/>
      </c>
      <c r="Y2176" s="133" t="str">
        <f t="shared" si="572"/>
        <v/>
      </c>
      <c r="Z2176" s="135" t="str">
        <f t="shared" si="573"/>
        <v/>
      </c>
      <c r="AA2176" s="113"/>
      <c r="AB2176" s="113"/>
      <c r="AC2176" s="113"/>
      <c r="AD2176" s="113"/>
      <c r="AE2176" s="99"/>
      <c r="AF2176" s="99"/>
      <c r="AG2176" s="99"/>
      <c r="AH2176" s="113"/>
      <c r="AI2176" s="253" t="s">
        <v>5342</v>
      </c>
      <c r="AJ2176" s="234" t="s">
        <v>731</v>
      </c>
      <c r="AK2176" s="235">
        <v>0.04</v>
      </c>
      <c r="AL2176" s="254">
        <v>0</v>
      </c>
      <c r="AM2176" s="113" t="s">
        <v>2622</v>
      </c>
    </row>
    <row r="2177" spans="1:39" ht="12.75">
      <c r="A2177" s="114" t="str">
        <f t="shared" si="574"/>
        <v/>
      </c>
      <c r="B2177" s="115"/>
      <c r="C2177" s="116"/>
      <c r="D2177" s="116"/>
      <c r="E2177" s="146"/>
      <c r="F2177" s="146"/>
      <c r="G2177" s="147"/>
      <c r="H2177" s="117"/>
      <c r="I2177" s="118" t="str">
        <f t="shared" si="560"/>
        <v/>
      </c>
      <c r="J2177" s="119"/>
      <c r="K2177" s="120">
        <v>1</v>
      </c>
      <c r="L2177" s="121">
        <f t="shared" si="564"/>
        <v>0</v>
      </c>
      <c r="M2177" s="122" t="str">
        <f t="shared" si="561"/>
        <v/>
      </c>
      <c r="N2177" s="123" t="str">
        <f t="shared" si="562"/>
        <v/>
      </c>
      <c r="O2177" s="124" t="str">
        <f t="shared" si="565"/>
        <v/>
      </c>
      <c r="P2177" s="125" t="e">
        <f t="shared" si="563"/>
        <v>#N/A</v>
      </c>
      <c r="S2177" s="132" t="str">
        <f t="shared" si="566"/>
        <v/>
      </c>
      <c r="T2177" s="133" t="str">
        <f t="shared" si="567"/>
        <v/>
      </c>
      <c r="U2177" s="133" t="str">
        <f t="shared" si="568"/>
        <v/>
      </c>
      <c r="V2177" s="133" t="str">
        <f t="shared" si="569"/>
        <v/>
      </c>
      <c r="W2177" s="133" t="str">
        <f t="shared" si="570"/>
        <v/>
      </c>
      <c r="X2177" s="134" t="str">
        <f t="shared" si="571"/>
        <v/>
      </c>
      <c r="Y2177" s="133" t="str">
        <f t="shared" si="572"/>
        <v/>
      </c>
      <c r="Z2177" s="135" t="str">
        <f t="shared" si="573"/>
        <v/>
      </c>
      <c r="AA2177" s="113"/>
      <c r="AB2177" s="113"/>
      <c r="AC2177" s="113"/>
      <c r="AD2177" s="113"/>
      <c r="AE2177" s="99"/>
      <c r="AF2177" s="99"/>
      <c r="AG2177" s="99"/>
      <c r="AH2177" s="113"/>
      <c r="AI2177" s="253" t="s">
        <v>5343</v>
      </c>
      <c r="AJ2177" s="234" t="s">
        <v>731</v>
      </c>
      <c r="AK2177" s="235">
        <v>0.04</v>
      </c>
      <c r="AL2177" s="254">
        <v>0</v>
      </c>
      <c r="AM2177" s="113" t="s">
        <v>2622</v>
      </c>
    </row>
    <row r="2178" spans="1:39" ht="12.75">
      <c r="A2178" s="114" t="str">
        <f t="shared" si="574"/>
        <v/>
      </c>
      <c r="B2178" s="115"/>
      <c r="C2178" s="116"/>
      <c r="D2178" s="116"/>
      <c r="E2178" s="146"/>
      <c r="F2178" s="146"/>
      <c r="G2178" s="147"/>
      <c r="H2178" s="117"/>
      <c r="I2178" s="118" t="str">
        <f t="shared" si="560"/>
        <v/>
      </c>
      <c r="J2178" s="119"/>
      <c r="K2178" s="120">
        <v>1</v>
      </c>
      <c r="L2178" s="121">
        <f t="shared" si="564"/>
        <v>0</v>
      </c>
      <c r="M2178" s="122" t="str">
        <f t="shared" si="561"/>
        <v/>
      </c>
      <c r="N2178" s="123" t="str">
        <f t="shared" si="562"/>
        <v/>
      </c>
      <c r="O2178" s="124" t="str">
        <f t="shared" si="565"/>
        <v/>
      </c>
      <c r="P2178" s="125" t="e">
        <f t="shared" si="563"/>
        <v>#N/A</v>
      </c>
      <c r="S2178" s="132" t="str">
        <f t="shared" si="566"/>
        <v/>
      </c>
      <c r="T2178" s="133" t="str">
        <f t="shared" si="567"/>
        <v/>
      </c>
      <c r="U2178" s="133" t="str">
        <f t="shared" si="568"/>
        <v/>
      </c>
      <c r="V2178" s="133" t="str">
        <f t="shared" si="569"/>
        <v/>
      </c>
      <c r="W2178" s="133" t="str">
        <f t="shared" si="570"/>
        <v/>
      </c>
      <c r="X2178" s="134" t="str">
        <f t="shared" si="571"/>
        <v/>
      </c>
      <c r="Y2178" s="133" t="str">
        <f t="shared" si="572"/>
        <v/>
      </c>
      <c r="Z2178" s="135" t="str">
        <f t="shared" si="573"/>
        <v/>
      </c>
      <c r="AA2178" s="113"/>
      <c r="AB2178" s="113"/>
      <c r="AC2178" s="113"/>
      <c r="AD2178" s="113"/>
      <c r="AE2178" s="99"/>
      <c r="AF2178" s="99"/>
      <c r="AG2178" s="99"/>
      <c r="AH2178" s="113"/>
      <c r="AI2178" s="253" t="s">
        <v>5344</v>
      </c>
      <c r="AJ2178" s="234" t="s">
        <v>731</v>
      </c>
      <c r="AK2178" s="235">
        <v>0.04</v>
      </c>
      <c r="AL2178" s="254">
        <v>0</v>
      </c>
      <c r="AM2178" s="113" t="s">
        <v>2622</v>
      </c>
    </row>
    <row r="2179" spans="1:39" ht="12.75">
      <c r="A2179" s="114" t="str">
        <f t="shared" si="574"/>
        <v/>
      </c>
      <c r="B2179" s="115"/>
      <c r="C2179" s="116"/>
      <c r="D2179" s="116"/>
      <c r="E2179" s="146"/>
      <c r="F2179" s="146"/>
      <c r="G2179" s="147"/>
      <c r="H2179" s="117"/>
      <c r="I2179" s="118" t="str">
        <f t="shared" si="560"/>
        <v/>
      </c>
      <c r="J2179" s="119"/>
      <c r="K2179" s="120">
        <v>1</v>
      </c>
      <c r="L2179" s="121">
        <f t="shared" si="564"/>
        <v>0</v>
      </c>
      <c r="M2179" s="122" t="str">
        <f t="shared" si="561"/>
        <v/>
      </c>
      <c r="N2179" s="123" t="str">
        <f t="shared" si="562"/>
        <v/>
      </c>
      <c r="O2179" s="124" t="str">
        <f t="shared" si="565"/>
        <v/>
      </c>
      <c r="P2179" s="125" t="e">
        <f t="shared" si="563"/>
        <v>#N/A</v>
      </c>
      <c r="S2179" s="132" t="str">
        <f t="shared" si="566"/>
        <v/>
      </c>
      <c r="T2179" s="133" t="str">
        <f t="shared" si="567"/>
        <v/>
      </c>
      <c r="U2179" s="133" t="str">
        <f t="shared" si="568"/>
        <v/>
      </c>
      <c r="V2179" s="133" t="str">
        <f t="shared" si="569"/>
        <v/>
      </c>
      <c r="W2179" s="133" t="str">
        <f t="shared" si="570"/>
        <v/>
      </c>
      <c r="X2179" s="134" t="str">
        <f t="shared" si="571"/>
        <v/>
      </c>
      <c r="Y2179" s="133" t="str">
        <f t="shared" si="572"/>
        <v/>
      </c>
      <c r="Z2179" s="135" t="str">
        <f t="shared" si="573"/>
        <v/>
      </c>
      <c r="AA2179" s="113"/>
      <c r="AB2179" s="113"/>
      <c r="AC2179" s="113"/>
      <c r="AD2179" s="113"/>
      <c r="AE2179" s="99"/>
      <c r="AF2179" s="99"/>
      <c r="AG2179" s="99"/>
      <c r="AH2179" s="113"/>
      <c r="AI2179" s="253" t="s">
        <v>5345</v>
      </c>
      <c r="AJ2179" s="234" t="s">
        <v>731</v>
      </c>
      <c r="AK2179" s="235">
        <v>0.04</v>
      </c>
      <c r="AL2179" s="254">
        <v>0</v>
      </c>
      <c r="AM2179" s="113" t="s">
        <v>2622</v>
      </c>
    </row>
    <row r="2180" spans="1:39" ht="12.75">
      <c r="A2180" s="114" t="str">
        <f t="shared" si="574"/>
        <v/>
      </c>
      <c r="B2180" s="115"/>
      <c r="C2180" s="116"/>
      <c r="D2180" s="116"/>
      <c r="E2180" s="146"/>
      <c r="F2180" s="146"/>
      <c r="G2180" s="147"/>
      <c r="H2180" s="117"/>
      <c r="I2180" s="118" t="str">
        <f t="shared" si="560"/>
        <v/>
      </c>
      <c r="J2180" s="119"/>
      <c r="K2180" s="120">
        <v>1</v>
      </c>
      <c r="L2180" s="121">
        <f t="shared" si="564"/>
        <v>0</v>
      </c>
      <c r="M2180" s="122" t="str">
        <f t="shared" si="561"/>
        <v/>
      </c>
      <c r="N2180" s="123" t="str">
        <f t="shared" si="562"/>
        <v/>
      </c>
      <c r="O2180" s="124" t="str">
        <f t="shared" si="565"/>
        <v/>
      </c>
      <c r="P2180" s="125" t="e">
        <f t="shared" si="563"/>
        <v>#N/A</v>
      </c>
      <c r="S2180" s="132" t="str">
        <f t="shared" si="566"/>
        <v/>
      </c>
      <c r="T2180" s="133" t="str">
        <f t="shared" si="567"/>
        <v/>
      </c>
      <c r="U2180" s="133" t="str">
        <f t="shared" si="568"/>
        <v/>
      </c>
      <c r="V2180" s="133" t="str">
        <f t="shared" si="569"/>
        <v/>
      </c>
      <c r="W2180" s="133" t="str">
        <f t="shared" si="570"/>
        <v/>
      </c>
      <c r="X2180" s="134" t="str">
        <f t="shared" si="571"/>
        <v/>
      </c>
      <c r="Y2180" s="133" t="str">
        <f t="shared" si="572"/>
        <v/>
      </c>
      <c r="Z2180" s="135" t="str">
        <f t="shared" si="573"/>
        <v/>
      </c>
      <c r="AA2180" s="113"/>
      <c r="AB2180" s="113"/>
      <c r="AC2180" s="113"/>
      <c r="AD2180" s="113"/>
      <c r="AE2180" s="99"/>
      <c r="AF2180" s="99"/>
      <c r="AG2180" s="99"/>
      <c r="AH2180" s="113"/>
      <c r="AI2180" s="253" t="s">
        <v>2393</v>
      </c>
      <c r="AJ2180" s="234" t="s">
        <v>731</v>
      </c>
      <c r="AK2180" s="235">
        <v>0.04</v>
      </c>
      <c r="AL2180" s="254">
        <v>0</v>
      </c>
      <c r="AM2180" s="113" t="s">
        <v>2622</v>
      </c>
    </row>
    <row r="2181" spans="1:39" ht="12.75">
      <c r="A2181" s="114" t="str">
        <f t="shared" si="574"/>
        <v/>
      </c>
      <c r="B2181" s="115"/>
      <c r="C2181" s="116"/>
      <c r="D2181" s="116"/>
      <c r="E2181" s="146"/>
      <c r="F2181" s="146"/>
      <c r="G2181" s="147"/>
      <c r="H2181" s="117"/>
      <c r="I2181" s="118" t="str">
        <f t="shared" si="560"/>
        <v/>
      </c>
      <c r="J2181" s="119"/>
      <c r="K2181" s="120">
        <v>1</v>
      </c>
      <c r="L2181" s="121">
        <f t="shared" si="564"/>
        <v>0</v>
      </c>
      <c r="M2181" s="122" t="str">
        <f t="shared" si="561"/>
        <v/>
      </c>
      <c r="N2181" s="123" t="str">
        <f t="shared" si="562"/>
        <v/>
      </c>
      <c r="O2181" s="124" t="str">
        <f t="shared" si="565"/>
        <v/>
      </c>
      <c r="P2181" s="125" t="e">
        <f t="shared" si="563"/>
        <v>#N/A</v>
      </c>
      <c r="S2181" s="132" t="str">
        <f t="shared" si="566"/>
        <v/>
      </c>
      <c r="T2181" s="133" t="str">
        <f t="shared" si="567"/>
        <v/>
      </c>
      <c r="U2181" s="133" t="str">
        <f t="shared" si="568"/>
        <v/>
      </c>
      <c r="V2181" s="133" t="str">
        <f t="shared" si="569"/>
        <v/>
      </c>
      <c r="W2181" s="133" t="str">
        <f t="shared" si="570"/>
        <v/>
      </c>
      <c r="X2181" s="134" t="str">
        <f t="shared" si="571"/>
        <v/>
      </c>
      <c r="Y2181" s="133" t="str">
        <f t="shared" si="572"/>
        <v/>
      </c>
      <c r="Z2181" s="135" t="str">
        <f t="shared" si="573"/>
        <v/>
      </c>
      <c r="AA2181" s="113"/>
      <c r="AB2181" s="113"/>
      <c r="AC2181" s="113"/>
      <c r="AD2181" s="113"/>
      <c r="AE2181" s="99"/>
      <c r="AF2181" s="99"/>
      <c r="AG2181" s="99"/>
      <c r="AH2181" s="113"/>
      <c r="AI2181" s="253" t="s">
        <v>5346</v>
      </c>
      <c r="AJ2181" s="234" t="s">
        <v>731</v>
      </c>
      <c r="AK2181" s="235">
        <v>0.04</v>
      </c>
      <c r="AL2181" s="254">
        <v>0</v>
      </c>
      <c r="AM2181" s="113" t="s">
        <v>2622</v>
      </c>
    </row>
    <row r="2182" spans="1:39" ht="12.75">
      <c r="A2182" s="114" t="str">
        <f t="shared" si="574"/>
        <v/>
      </c>
      <c r="B2182" s="115"/>
      <c r="C2182" s="116"/>
      <c r="D2182" s="116"/>
      <c r="E2182" s="146"/>
      <c r="F2182" s="146"/>
      <c r="G2182" s="147"/>
      <c r="H2182" s="117"/>
      <c r="I2182" s="118" t="str">
        <f t="shared" si="560"/>
        <v/>
      </c>
      <c r="J2182" s="119"/>
      <c r="K2182" s="120">
        <v>1</v>
      </c>
      <c r="L2182" s="121">
        <f t="shared" si="564"/>
        <v>0</v>
      </c>
      <c r="M2182" s="122" t="str">
        <f t="shared" si="561"/>
        <v/>
      </c>
      <c r="N2182" s="123" t="str">
        <f t="shared" si="562"/>
        <v/>
      </c>
      <c r="O2182" s="124" t="str">
        <f t="shared" si="565"/>
        <v/>
      </c>
      <c r="P2182" s="125" t="e">
        <f t="shared" si="563"/>
        <v>#N/A</v>
      </c>
      <c r="S2182" s="132" t="str">
        <f t="shared" si="566"/>
        <v/>
      </c>
      <c r="T2182" s="133" t="str">
        <f t="shared" si="567"/>
        <v/>
      </c>
      <c r="U2182" s="133" t="str">
        <f t="shared" si="568"/>
        <v/>
      </c>
      <c r="V2182" s="133" t="str">
        <f t="shared" si="569"/>
        <v/>
      </c>
      <c r="W2182" s="133" t="str">
        <f t="shared" si="570"/>
        <v/>
      </c>
      <c r="X2182" s="134" t="str">
        <f t="shared" si="571"/>
        <v/>
      </c>
      <c r="Y2182" s="133" t="str">
        <f t="shared" si="572"/>
        <v/>
      </c>
      <c r="Z2182" s="135" t="str">
        <f t="shared" si="573"/>
        <v/>
      </c>
      <c r="AA2182" s="113"/>
      <c r="AB2182" s="113"/>
      <c r="AC2182" s="113"/>
      <c r="AD2182" s="113"/>
      <c r="AE2182" s="99"/>
      <c r="AF2182" s="99"/>
      <c r="AG2182" s="99"/>
      <c r="AH2182" s="113"/>
      <c r="AI2182" s="253" t="s">
        <v>5347</v>
      </c>
      <c r="AJ2182" s="234" t="s">
        <v>731</v>
      </c>
      <c r="AK2182" s="235">
        <v>0.04</v>
      </c>
      <c r="AL2182" s="254">
        <v>0</v>
      </c>
      <c r="AM2182" s="113" t="s">
        <v>2622</v>
      </c>
    </row>
    <row r="2183" spans="1:39" ht="12.75">
      <c r="A2183" s="114" t="str">
        <f t="shared" si="574"/>
        <v/>
      </c>
      <c r="B2183" s="115"/>
      <c r="C2183" s="116"/>
      <c r="D2183" s="116"/>
      <c r="E2183" s="146"/>
      <c r="F2183" s="146"/>
      <c r="G2183" s="147"/>
      <c r="H2183" s="117"/>
      <c r="I2183" s="118" t="str">
        <f t="shared" si="560"/>
        <v/>
      </c>
      <c r="J2183" s="119"/>
      <c r="K2183" s="120">
        <v>1</v>
      </c>
      <c r="L2183" s="121">
        <f t="shared" si="564"/>
        <v>0</v>
      </c>
      <c r="M2183" s="122" t="str">
        <f t="shared" si="561"/>
        <v/>
      </c>
      <c r="N2183" s="123" t="str">
        <f t="shared" si="562"/>
        <v/>
      </c>
      <c r="O2183" s="124" t="str">
        <f t="shared" si="565"/>
        <v/>
      </c>
      <c r="P2183" s="125" t="e">
        <f t="shared" si="563"/>
        <v>#N/A</v>
      </c>
      <c r="S2183" s="132" t="str">
        <f t="shared" si="566"/>
        <v/>
      </c>
      <c r="T2183" s="133" t="str">
        <f t="shared" si="567"/>
        <v/>
      </c>
      <c r="U2183" s="133" t="str">
        <f t="shared" si="568"/>
        <v/>
      </c>
      <c r="V2183" s="133" t="str">
        <f t="shared" si="569"/>
        <v/>
      </c>
      <c r="W2183" s="133" t="str">
        <f t="shared" si="570"/>
        <v/>
      </c>
      <c r="X2183" s="134" t="str">
        <f t="shared" si="571"/>
        <v/>
      </c>
      <c r="Y2183" s="133" t="str">
        <f t="shared" si="572"/>
        <v/>
      </c>
      <c r="Z2183" s="135" t="str">
        <f t="shared" si="573"/>
        <v/>
      </c>
      <c r="AA2183" s="113"/>
      <c r="AB2183" s="113"/>
      <c r="AC2183" s="113"/>
      <c r="AD2183" s="113"/>
      <c r="AE2183" s="99"/>
      <c r="AF2183" s="99"/>
      <c r="AG2183" s="99"/>
      <c r="AH2183" s="113"/>
      <c r="AI2183" s="253" t="s">
        <v>5348</v>
      </c>
      <c r="AJ2183" s="234" t="s">
        <v>731</v>
      </c>
      <c r="AK2183" s="235">
        <v>0.04</v>
      </c>
      <c r="AL2183" s="254">
        <v>0</v>
      </c>
      <c r="AM2183" s="113" t="s">
        <v>2622</v>
      </c>
    </row>
    <row r="2184" spans="1:39" ht="12.75">
      <c r="A2184" s="114" t="str">
        <f t="shared" si="574"/>
        <v/>
      </c>
      <c r="B2184" s="115"/>
      <c r="C2184" s="116"/>
      <c r="D2184" s="116"/>
      <c r="E2184" s="146"/>
      <c r="F2184" s="146"/>
      <c r="G2184" s="147"/>
      <c r="H2184" s="117"/>
      <c r="I2184" s="118" t="str">
        <f t="shared" si="560"/>
        <v/>
      </c>
      <c r="J2184" s="119"/>
      <c r="K2184" s="120">
        <v>1</v>
      </c>
      <c r="L2184" s="121">
        <f t="shared" si="564"/>
        <v>0</v>
      </c>
      <c r="M2184" s="122" t="str">
        <f t="shared" si="561"/>
        <v/>
      </c>
      <c r="N2184" s="123" t="str">
        <f t="shared" si="562"/>
        <v/>
      </c>
      <c r="O2184" s="124" t="str">
        <f t="shared" si="565"/>
        <v/>
      </c>
      <c r="P2184" s="125" t="e">
        <f t="shared" si="563"/>
        <v>#N/A</v>
      </c>
      <c r="S2184" s="132" t="str">
        <f t="shared" si="566"/>
        <v/>
      </c>
      <c r="T2184" s="133" t="str">
        <f t="shared" si="567"/>
        <v/>
      </c>
      <c r="U2184" s="133" t="str">
        <f t="shared" si="568"/>
        <v/>
      </c>
      <c r="V2184" s="133" t="str">
        <f t="shared" si="569"/>
        <v/>
      </c>
      <c r="W2184" s="133" t="str">
        <f t="shared" si="570"/>
        <v/>
      </c>
      <c r="X2184" s="134" t="str">
        <f t="shared" si="571"/>
        <v/>
      </c>
      <c r="Y2184" s="133" t="str">
        <f t="shared" si="572"/>
        <v/>
      </c>
      <c r="Z2184" s="135" t="str">
        <f t="shared" si="573"/>
        <v/>
      </c>
      <c r="AA2184" s="113"/>
      <c r="AB2184" s="113"/>
      <c r="AC2184" s="113"/>
      <c r="AD2184" s="113"/>
      <c r="AE2184" s="99"/>
      <c r="AF2184" s="99"/>
      <c r="AG2184" s="99"/>
      <c r="AH2184" s="113"/>
      <c r="AI2184" s="253" t="s">
        <v>5349</v>
      </c>
      <c r="AJ2184" s="234" t="s">
        <v>731</v>
      </c>
      <c r="AK2184" s="235">
        <v>0.04</v>
      </c>
      <c r="AL2184" s="254">
        <v>0</v>
      </c>
      <c r="AM2184" s="113" t="s">
        <v>2622</v>
      </c>
    </row>
    <row r="2185" spans="1:39" ht="12.75">
      <c r="A2185" s="114" t="str">
        <f t="shared" si="574"/>
        <v/>
      </c>
      <c r="B2185" s="115"/>
      <c r="C2185" s="116"/>
      <c r="D2185" s="116"/>
      <c r="E2185" s="146"/>
      <c r="F2185" s="146"/>
      <c r="G2185" s="147"/>
      <c r="H2185" s="117"/>
      <c r="I2185" s="118" t="str">
        <f t="shared" si="560"/>
        <v/>
      </c>
      <c r="J2185" s="119"/>
      <c r="K2185" s="120">
        <v>1</v>
      </c>
      <c r="L2185" s="121">
        <f t="shared" si="564"/>
        <v>0</v>
      </c>
      <c r="M2185" s="122" t="str">
        <f t="shared" si="561"/>
        <v/>
      </c>
      <c r="N2185" s="123" t="str">
        <f t="shared" si="562"/>
        <v/>
      </c>
      <c r="O2185" s="124" t="str">
        <f t="shared" si="565"/>
        <v/>
      </c>
      <c r="P2185" s="125" t="e">
        <f t="shared" si="563"/>
        <v>#N/A</v>
      </c>
      <c r="S2185" s="132" t="str">
        <f t="shared" si="566"/>
        <v/>
      </c>
      <c r="T2185" s="133" t="str">
        <f t="shared" si="567"/>
        <v/>
      </c>
      <c r="U2185" s="133" t="str">
        <f t="shared" si="568"/>
        <v/>
      </c>
      <c r="V2185" s="133" t="str">
        <f t="shared" si="569"/>
        <v/>
      </c>
      <c r="W2185" s="133" t="str">
        <f t="shared" si="570"/>
        <v/>
      </c>
      <c r="X2185" s="134" t="str">
        <f t="shared" si="571"/>
        <v/>
      </c>
      <c r="Y2185" s="133" t="str">
        <f t="shared" si="572"/>
        <v/>
      </c>
      <c r="Z2185" s="135" t="str">
        <f t="shared" si="573"/>
        <v/>
      </c>
      <c r="AA2185" s="113"/>
      <c r="AB2185" s="113"/>
      <c r="AC2185" s="113"/>
      <c r="AD2185" s="113"/>
      <c r="AE2185" s="99"/>
      <c r="AF2185" s="99"/>
      <c r="AG2185" s="99"/>
      <c r="AH2185" s="113"/>
      <c r="AI2185" s="253" t="s">
        <v>5350</v>
      </c>
      <c r="AJ2185" s="234" t="s">
        <v>731</v>
      </c>
      <c r="AK2185" s="235">
        <v>0.04</v>
      </c>
      <c r="AL2185" s="254">
        <v>0</v>
      </c>
      <c r="AM2185" s="113" t="s">
        <v>2622</v>
      </c>
    </row>
    <row r="2186" spans="1:39" ht="12.75">
      <c r="A2186" s="114" t="str">
        <f t="shared" si="574"/>
        <v/>
      </c>
      <c r="B2186" s="115"/>
      <c r="C2186" s="116"/>
      <c r="D2186" s="116"/>
      <c r="E2186" s="146"/>
      <c r="F2186" s="146"/>
      <c r="G2186" s="147"/>
      <c r="H2186" s="117"/>
      <c r="I2186" s="118" t="str">
        <f t="shared" si="560"/>
        <v/>
      </c>
      <c r="J2186" s="119"/>
      <c r="K2186" s="120">
        <v>1</v>
      </c>
      <c r="L2186" s="121">
        <f t="shared" si="564"/>
        <v>0</v>
      </c>
      <c r="M2186" s="122" t="str">
        <f t="shared" si="561"/>
        <v/>
      </c>
      <c r="N2186" s="123" t="str">
        <f t="shared" si="562"/>
        <v/>
      </c>
      <c r="O2186" s="124" t="str">
        <f t="shared" si="565"/>
        <v/>
      </c>
      <c r="P2186" s="125" t="e">
        <f t="shared" si="563"/>
        <v>#N/A</v>
      </c>
      <c r="S2186" s="132" t="str">
        <f t="shared" si="566"/>
        <v/>
      </c>
      <c r="T2186" s="133" t="str">
        <f t="shared" si="567"/>
        <v/>
      </c>
      <c r="U2186" s="133" t="str">
        <f t="shared" si="568"/>
        <v/>
      </c>
      <c r="V2186" s="133" t="str">
        <f t="shared" si="569"/>
        <v/>
      </c>
      <c r="W2186" s="133" t="str">
        <f t="shared" si="570"/>
        <v/>
      </c>
      <c r="X2186" s="134" t="str">
        <f t="shared" si="571"/>
        <v/>
      </c>
      <c r="Y2186" s="133" t="str">
        <f t="shared" si="572"/>
        <v/>
      </c>
      <c r="Z2186" s="135" t="str">
        <f t="shared" si="573"/>
        <v/>
      </c>
      <c r="AA2186" s="113"/>
      <c r="AB2186" s="113"/>
      <c r="AC2186" s="113"/>
      <c r="AD2186" s="113"/>
      <c r="AE2186" s="99"/>
      <c r="AF2186" s="99"/>
      <c r="AG2186" s="99"/>
      <c r="AH2186" s="113"/>
      <c r="AI2186" s="253" t="s">
        <v>5351</v>
      </c>
      <c r="AJ2186" s="234" t="s">
        <v>731</v>
      </c>
      <c r="AK2186" s="235">
        <v>0.04</v>
      </c>
      <c r="AL2186" s="254">
        <v>0</v>
      </c>
      <c r="AM2186" s="113" t="s">
        <v>2622</v>
      </c>
    </row>
    <row r="2187" spans="1:39" ht="12.75">
      <c r="A2187" s="114" t="str">
        <f t="shared" si="574"/>
        <v/>
      </c>
      <c r="B2187" s="115"/>
      <c r="C2187" s="116"/>
      <c r="D2187" s="116"/>
      <c r="E2187" s="146"/>
      <c r="F2187" s="146"/>
      <c r="G2187" s="147"/>
      <c r="H2187" s="117"/>
      <c r="I2187" s="118" t="str">
        <f t="shared" si="560"/>
        <v/>
      </c>
      <c r="J2187" s="119"/>
      <c r="K2187" s="120">
        <v>1</v>
      </c>
      <c r="L2187" s="121">
        <f t="shared" si="564"/>
        <v>0</v>
      </c>
      <c r="M2187" s="122" t="str">
        <f t="shared" si="561"/>
        <v/>
      </c>
      <c r="N2187" s="123" t="str">
        <f t="shared" si="562"/>
        <v/>
      </c>
      <c r="O2187" s="124" t="str">
        <f t="shared" si="565"/>
        <v/>
      </c>
      <c r="P2187" s="125" t="e">
        <f t="shared" si="563"/>
        <v>#N/A</v>
      </c>
      <c r="S2187" s="132" t="str">
        <f t="shared" si="566"/>
        <v/>
      </c>
      <c r="T2187" s="133" t="str">
        <f t="shared" si="567"/>
        <v/>
      </c>
      <c r="U2187" s="133" t="str">
        <f t="shared" si="568"/>
        <v/>
      </c>
      <c r="V2187" s="133" t="str">
        <f t="shared" si="569"/>
        <v/>
      </c>
      <c r="W2187" s="133" t="str">
        <f t="shared" si="570"/>
        <v/>
      </c>
      <c r="X2187" s="134" t="str">
        <f t="shared" si="571"/>
        <v/>
      </c>
      <c r="Y2187" s="133" t="str">
        <f t="shared" si="572"/>
        <v/>
      </c>
      <c r="Z2187" s="135" t="str">
        <f t="shared" si="573"/>
        <v/>
      </c>
      <c r="AA2187" s="113"/>
      <c r="AB2187" s="113"/>
      <c r="AC2187" s="113"/>
      <c r="AD2187" s="113"/>
      <c r="AE2187" s="99"/>
      <c r="AF2187" s="99"/>
      <c r="AG2187" s="99"/>
      <c r="AH2187" s="113"/>
      <c r="AI2187" s="253" t="s">
        <v>5352</v>
      </c>
      <c r="AJ2187" s="234" t="s">
        <v>731</v>
      </c>
      <c r="AK2187" s="235">
        <v>0.04</v>
      </c>
      <c r="AL2187" s="254">
        <v>0</v>
      </c>
      <c r="AM2187" s="113" t="s">
        <v>2622</v>
      </c>
    </row>
    <row r="2188" spans="1:39" ht="12.75">
      <c r="A2188" s="114" t="str">
        <f t="shared" si="574"/>
        <v/>
      </c>
      <c r="B2188" s="115"/>
      <c r="C2188" s="116"/>
      <c r="D2188" s="116"/>
      <c r="E2188" s="146"/>
      <c r="F2188" s="146"/>
      <c r="G2188" s="147"/>
      <c r="H2188" s="117"/>
      <c r="I2188" s="118" t="str">
        <f t="shared" ref="I2188:I2200" si="575">IF(ISNA($P2188="TRUE"),"",VLOOKUP($G2188,$AI$14:$AL$5997,2,FALSE))</f>
        <v/>
      </c>
      <c r="J2188" s="119"/>
      <c r="K2188" s="120">
        <v>1</v>
      </c>
      <c r="L2188" s="121">
        <f t="shared" si="564"/>
        <v>0</v>
      </c>
      <c r="M2188" s="122" t="str">
        <f t="shared" ref="M2188:M2200" si="576">IF(ISNA($P2188="TRUE"),"",VLOOKUP($G2188,$AI$14:$AL$5997,3,FALSE))</f>
        <v/>
      </c>
      <c r="N2188" s="123" t="str">
        <f t="shared" ref="N2188:N2200" si="577">IF(ISNA($P2188="TRUE"),"",VLOOKUP($G2188,$AI$14:$AL$5997,4,FALSE))</f>
        <v/>
      </c>
      <c r="O2188" s="124" t="str">
        <f t="shared" si="565"/>
        <v/>
      </c>
      <c r="P2188" s="125" t="e">
        <f t="shared" ref="P2188:P2200" si="578">VLOOKUP(G2188,$AI$14:$AM$5998,5,FALSE)</f>
        <v>#N/A</v>
      </c>
      <c r="S2188" s="132" t="str">
        <f t="shared" si="566"/>
        <v/>
      </c>
      <c r="T2188" s="133" t="str">
        <f t="shared" si="567"/>
        <v/>
      </c>
      <c r="U2188" s="133" t="str">
        <f t="shared" si="568"/>
        <v/>
      </c>
      <c r="V2188" s="133" t="str">
        <f t="shared" si="569"/>
        <v/>
      </c>
      <c r="W2188" s="133" t="str">
        <f t="shared" si="570"/>
        <v/>
      </c>
      <c r="X2188" s="134" t="str">
        <f t="shared" si="571"/>
        <v/>
      </c>
      <c r="Y2188" s="133" t="str">
        <f t="shared" si="572"/>
        <v/>
      </c>
      <c r="Z2188" s="135" t="str">
        <f t="shared" si="573"/>
        <v/>
      </c>
      <c r="AA2188" s="113"/>
      <c r="AB2188" s="113"/>
      <c r="AC2188" s="113"/>
      <c r="AD2188" s="113"/>
      <c r="AE2188" s="99"/>
      <c r="AF2188" s="99"/>
      <c r="AG2188" s="99"/>
      <c r="AH2188" s="113"/>
      <c r="AI2188" s="253" t="s">
        <v>5353</v>
      </c>
      <c r="AJ2188" s="234" t="s">
        <v>731</v>
      </c>
      <c r="AK2188" s="235">
        <v>0.04</v>
      </c>
      <c r="AL2188" s="254">
        <v>0</v>
      </c>
      <c r="AM2188" s="113" t="s">
        <v>2622</v>
      </c>
    </row>
    <row r="2189" spans="1:39" ht="12.75">
      <c r="A2189" s="114" t="str">
        <f t="shared" si="574"/>
        <v/>
      </c>
      <c r="B2189" s="115"/>
      <c r="C2189" s="116"/>
      <c r="D2189" s="116"/>
      <c r="E2189" s="146"/>
      <c r="F2189" s="146"/>
      <c r="G2189" s="147"/>
      <c r="H2189" s="117"/>
      <c r="I2189" s="118" t="str">
        <f t="shared" si="575"/>
        <v/>
      </c>
      <c r="J2189" s="119"/>
      <c r="K2189" s="120">
        <v>1</v>
      </c>
      <c r="L2189" s="121">
        <f t="shared" ref="L2189:L2200" si="579">IF(ISNUMBER(J2189),+J2189*$J$6*K2189,0)</f>
        <v>0</v>
      </c>
      <c r="M2189" s="122" t="str">
        <f t="shared" si="576"/>
        <v/>
      </c>
      <c r="N2189" s="123" t="str">
        <f t="shared" si="577"/>
        <v/>
      </c>
      <c r="O2189" s="124" t="str">
        <f t="shared" ref="O2189:O2200" si="580">IF(ISNA(P2189="TRUE"),"",ROUND((L2189*M2189+Q2189)*R2189,2))</f>
        <v/>
      </c>
      <c r="P2189" s="125" t="e">
        <f t="shared" si="578"/>
        <v>#N/A</v>
      </c>
      <c r="S2189" s="132" t="str">
        <f t="shared" ref="S2189:S2200" si="581">IF(ISNA(P2189)=FALSE,IF(ISNA(VLOOKUP(B2189,AA$14:AA$31,1,FALSE))=TRUE,"X",""),"")</f>
        <v/>
      </c>
      <c r="T2189" s="133" t="str">
        <f t="shared" ref="T2189:T2200" si="582">IF(ISNA(P2189)=FALSE,IF(ISNA(VLOOKUP(C2189,$AE$14:$AE$240,1,FALSE)=TRUE),"X",""),"")</f>
        <v/>
      </c>
      <c r="U2189" s="133" t="str">
        <f t="shared" ref="U2189:U2200" si="583">IF(ISNA(P2189)=FALSE,IF(ISNA(VLOOKUP(D2189,$AE$14:$AE$240,1,FALSE)=TRUE),"X",""),"")</f>
        <v/>
      </c>
      <c r="V2189" s="133" t="str">
        <f t="shared" ref="V2189:V2200" si="584">IF(ISNA(P2189)=FALSE,IF(ISTEXT(E2189)=FALSE,"X",""),"")</f>
        <v/>
      </c>
      <c r="W2189" s="133" t="str">
        <f t="shared" ref="W2189:W2200" si="585">IF(ISNA(P2189)=FALSE,IF(ISTEXT(F2189)=FALSE,"X",""),"")</f>
        <v/>
      </c>
      <c r="X2189" s="134" t="str">
        <f t="shared" ref="X2189:X2200" si="586">IF(ISNUMBER(J2189)=TRUE,IF(ISNA(VLOOKUP(G2189,AI$14:AI$5997,1,FALSE)=TRUE),"X",""),"")</f>
        <v/>
      </c>
      <c r="Y2189" s="133" t="str">
        <f t="shared" ref="Y2189:Y2200" si="587">IF(ISNA(P2189)=FALSE,IF(I2189="..",IF(LEN(H2189)&gt;0,"X",""),IF(H2189&lt;0.00001,"X","")),"")</f>
        <v/>
      </c>
      <c r="Z2189" s="135" t="str">
        <f t="shared" ref="Z2189:Z2200" si="588">IF(ISNA(P2189)=TRUE,"",IF(L2189&gt;=0.0001,"","X"))</f>
        <v/>
      </c>
      <c r="AA2189" s="113"/>
      <c r="AB2189" s="113"/>
      <c r="AC2189" s="113"/>
      <c r="AD2189" s="113"/>
      <c r="AE2189" s="99"/>
      <c r="AF2189" s="99"/>
      <c r="AG2189" s="99"/>
      <c r="AH2189" s="113"/>
      <c r="AI2189" s="253" t="s">
        <v>5354</v>
      </c>
      <c r="AJ2189" s="234" t="s">
        <v>731</v>
      </c>
      <c r="AK2189" s="235">
        <v>0.04</v>
      </c>
      <c r="AL2189" s="254">
        <v>0</v>
      </c>
      <c r="AM2189" s="113" t="s">
        <v>2622</v>
      </c>
    </row>
    <row r="2190" spans="1:39" ht="12.75">
      <c r="A2190" s="114" t="str">
        <f t="shared" ref="A2190:A2200" si="589">IF(ISNA($P2190)=TRUE,"",A2189+1)</f>
        <v/>
      </c>
      <c r="B2190" s="115"/>
      <c r="C2190" s="116"/>
      <c r="D2190" s="116"/>
      <c r="E2190" s="146"/>
      <c r="F2190" s="146"/>
      <c r="G2190" s="147"/>
      <c r="H2190" s="117"/>
      <c r="I2190" s="118" t="str">
        <f t="shared" si="575"/>
        <v/>
      </c>
      <c r="J2190" s="119"/>
      <c r="K2190" s="120">
        <v>1</v>
      </c>
      <c r="L2190" s="121">
        <f t="shared" si="579"/>
        <v>0</v>
      </c>
      <c r="M2190" s="122" t="str">
        <f t="shared" si="576"/>
        <v/>
      </c>
      <c r="N2190" s="123" t="str">
        <f t="shared" si="577"/>
        <v/>
      </c>
      <c r="O2190" s="124" t="str">
        <f t="shared" si="580"/>
        <v/>
      </c>
      <c r="P2190" s="125" t="e">
        <f t="shared" si="578"/>
        <v>#N/A</v>
      </c>
      <c r="S2190" s="132" t="str">
        <f t="shared" si="581"/>
        <v/>
      </c>
      <c r="T2190" s="133" t="str">
        <f t="shared" si="582"/>
        <v/>
      </c>
      <c r="U2190" s="133" t="str">
        <f t="shared" si="583"/>
        <v/>
      </c>
      <c r="V2190" s="133" t="str">
        <f t="shared" si="584"/>
        <v/>
      </c>
      <c r="W2190" s="133" t="str">
        <f t="shared" si="585"/>
        <v/>
      </c>
      <c r="X2190" s="134" t="str">
        <f t="shared" si="586"/>
        <v/>
      </c>
      <c r="Y2190" s="133" t="str">
        <f t="shared" si="587"/>
        <v/>
      </c>
      <c r="Z2190" s="135" t="str">
        <f t="shared" si="588"/>
        <v/>
      </c>
      <c r="AA2190" s="113"/>
      <c r="AB2190" s="113"/>
      <c r="AC2190" s="113"/>
      <c r="AD2190" s="113"/>
      <c r="AE2190" s="99"/>
      <c r="AF2190" s="99"/>
      <c r="AG2190" s="99"/>
      <c r="AH2190" s="113"/>
      <c r="AI2190" s="253" t="s">
        <v>5355</v>
      </c>
      <c r="AJ2190" s="234" t="s">
        <v>731</v>
      </c>
      <c r="AK2190" s="235">
        <v>0.04</v>
      </c>
      <c r="AL2190" s="254">
        <v>0</v>
      </c>
      <c r="AM2190" s="113" t="s">
        <v>2622</v>
      </c>
    </row>
    <row r="2191" spans="1:39" ht="12.75">
      <c r="A2191" s="114" t="str">
        <f t="shared" si="589"/>
        <v/>
      </c>
      <c r="B2191" s="115"/>
      <c r="C2191" s="116"/>
      <c r="D2191" s="116"/>
      <c r="E2191" s="146"/>
      <c r="F2191" s="146"/>
      <c r="G2191" s="147"/>
      <c r="H2191" s="117"/>
      <c r="I2191" s="118" t="str">
        <f t="shared" si="575"/>
        <v/>
      </c>
      <c r="J2191" s="119"/>
      <c r="K2191" s="120">
        <v>1</v>
      </c>
      <c r="L2191" s="121">
        <f t="shared" si="579"/>
        <v>0</v>
      </c>
      <c r="M2191" s="122" t="str">
        <f t="shared" si="576"/>
        <v/>
      </c>
      <c r="N2191" s="123" t="str">
        <f t="shared" si="577"/>
        <v/>
      </c>
      <c r="O2191" s="124" t="str">
        <f t="shared" si="580"/>
        <v/>
      </c>
      <c r="P2191" s="125" t="e">
        <f t="shared" si="578"/>
        <v>#N/A</v>
      </c>
      <c r="S2191" s="132" t="str">
        <f t="shared" si="581"/>
        <v/>
      </c>
      <c r="T2191" s="133" t="str">
        <f t="shared" si="582"/>
        <v/>
      </c>
      <c r="U2191" s="133" t="str">
        <f t="shared" si="583"/>
        <v/>
      </c>
      <c r="V2191" s="133" t="str">
        <f t="shared" si="584"/>
        <v/>
      </c>
      <c r="W2191" s="133" t="str">
        <f t="shared" si="585"/>
        <v/>
      </c>
      <c r="X2191" s="134" t="str">
        <f t="shared" si="586"/>
        <v/>
      </c>
      <c r="Y2191" s="133" t="str">
        <f t="shared" si="587"/>
        <v/>
      </c>
      <c r="Z2191" s="135" t="str">
        <f t="shared" si="588"/>
        <v/>
      </c>
      <c r="AA2191" s="113"/>
      <c r="AB2191" s="113"/>
      <c r="AC2191" s="113"/>
      <c r="AD2191" s="113"/>
      <c r="AE2191" s="99"/>
      <c r="AF2191" s="99"/>
      <c r="AG2191" s="99"/>
      <c r="AH2191" s="113"/>
      <c r="AI2191" s="253" t="s">
        <v>5356</v>
      </c>
      <c r="AJ2191" s="234" t="s">
        <v>731</v>
      </c>
      <c r="AK2191" s="235">
        <v>0.04</v>
      </c>
      <c r="AL2191" s="254">
        <v>0</v>
      </c>
      <c r="AM2191" s="113" t="s">
        <v>2622</v>
      </c>
    </row>
    <row r="2192" spans="1:39" ht="12.75">
      <c r="A2192" s="114" t="str">
        <f t="shared" si="589"/>
        <v/>
      </c>
      <c r="B2192" s="115"/>
      <c r="C2192" s="116"/>
      <c r="D2192" s="116"/>
      <c r="E2192" s="146"/>
      <c r="F2192" s="146"/>
      <c r="G2192" s="147"/>
      <c r="H2192" s="117"/>
      <c r="I2192" s="118" t="str">
        <f t="shared" si="575"/>
        <v/>
      </c>
      <c r="J2192" s="119"/>
      <c r="K2192" s="120">
        <v>1</v>
      </c>
      <c r="L2192" s="121">
        <f t="shared" si="579"/>
        <v>0</v>
      </c>
      <c r="M2192" s="122" t="str">
        <f t="shared" si="576"/>
        <v/>
      </c>
      <c r="N2192" s="123" t="str">
        <f t="shared" si="577"/>
        <v/>
      </c>
      <c r="O2192" s="124" t="str">
        <f t="shared" si="580"/>
        <v/>
      </c>
      <c r="P2192" s="125" t="e">
        <f t="shared" si="578"/>
        <v>#N/A</v>
      </c>
      <c r="S2192" s="132" t="str">
        <f t="shared" si="581"/>
        <v/>
      </c>
      <c r="T2192" s="133" t="str">
        <f t="shared" si="582"/>
        <v/>
      </c>
      <c r="U2192" s="133" t="str">
        <f t="shared" si="583"/>
        <v/>
      </c>
      <c r="V2192" s="133" t="str">
        <f t="shared" si="584"/>
        <v/>
      </c>
      <c r="W2192" s="133" t="str">
        <f t="shared" si="585"/>
        <v/>
      </c>
      <c r="X2192" s="134" t="str">
        <f t="shared" si="586"/>
        <v/>
      </c>
      <c r="Y2192" s="133" t="str">
        <f t="shared" si="587"/>
        <v/>
      </c>
      <c r="Z2192" s="135" t="str">
        <f t="shared" si="588"/>
        <v/>
      </c>
      <c r="AA2192" s="113"/>
      <c r="AB2192" s="113"/>
      <c r="AC2192" s="113"/>
      <c r="AD2192" s="113"/>
      <c r="AE2192" s="99"/>
      <c r="AF2192" s="99"/>
      <c r="AG2192" s="99"/>
      <c r="AH2192" s="113"/>
      <c r="AI2192" s="253" t="s">
        <v>5357</v>
      </c>
      <c r="AJ2192" s="234" t="s">
        <v>731</v>
      </c>
      <c r="AK2192" s="235">
        <v>0.04</v>
      </c>
      <c r="AL2192" s="254">
        <v>0</v>
      </c>
      <c r="AM2192" s="113" t="s">
        <v>2622</v>
      </c>
    </row>
    <row r="2193" spans="1:39" ht="12.75">
      <c r="A2193" s="114" t="str">
        <f t="shared" si="589"/>
        <v/>
      </c>
      <c r="B2193" s="115"/>
      <c r="C2193" s="116"/>
      <c r="D2193" s="116"/>
      <c r="E2193" s="146"/>
      <c r="F2193" s="146"/>
      <c r="G2193" s="147"/>
      <c r="H2193" s="117"/>
      <c r="I2193" s="118" t="str">
        <f t="shared" si="575"/>
        <v/>
      </c>
      <c r="J2193" s="119"/>
      <c r="K2193" s="120">
        <v>1</v>
      </c>
      <c r="L2193" s="121">
        <f t="shared" si="579"/>
        <v>0</v>
      </c>
      <c r="M2193" s="122" t="str">
        <f t="shared" si="576"/>
        <v/>
      </c>
      <c r="N2193" s="123" t="str">
        <f t="shared" si="577"/>
        <v/>
      </c>
      <c r="O2193" s="124" t="str">
        <f t="shared" si="580"/>
        <v/>
      </c>
      <c r="P2193" s="125" t="e">
        <f t="shared" si="578"/>
        <v>#N/A</v>
      </c>
      <c r="S2193" s="132" t="str">
        <f t="shared" si="581"/>
        <v/>
      </c>
      <c r="T2193" s="133" t="str">
        <f t="shared" si="582"/>
        <v/>
      </c>
      <c r="U2193" s="133" t="str">
        <f t="shared" si="583"/>
        <v/>
      </c>
      <c r="V2193" s="133" t="str">
        <f t="shared" si="584"/>
        <v/>
      </c>
      <c r="W2193" s="133" t="str">
        <f t="shared" si="585"/>
        <v/>
      </c>
      <c r="X2193" s="134" t="str">
        <f t="shared" si="586"/>
        <v/>
      </c>
      <c r="Y2193" s="133" t="str">
        <f t="shared" si="587"/>
        <v/>
      </c>
      <c r="Z2193" s="135" t="str">
        <f t="shared" si="588"/>
        <v/>
      </c>
      <c r="AA2193" s="113"/>
      <c r="AB2193" s="113"/>
      <c r="AC2193" s="113"/>
      <c r="AD2193" s="113"/>
      <c r="AE2193" s="99"/>
      <c r="AF2193" s="99"/>
      <c r="AG2193" s="99"/>
      <c r="AH2193" s="113"/>
      <c r="AI2193" s="253" t="s">
        <v>2394</v>
      </c>
      <c r="AJ2193" s="234" t="s">
        <v>731</v>
      </c>
      <c r="AK2193" s="235">
        <v>0.04</v>
      </c>
      <c r="AL2193" s="254">
        <v>0</v>
      </c>
      <c r="AM2193" s="113" t="s">
        <v>2622</v>
      </c>
    </row>
    <row r="2194" spans="1:39" ht="12.75">
      <c r="A2194" s="114" t="str">
        <f t="shared" si="589"/>
        <v/>
      </c>
      <c r="B2194" s="115"/>
      <c r="C2194" s="116"/>
      <c r="D2194" s="116"/>
      <c r="E2194" s="146"/>
      <c r="F2194" s="146"/>
      <c r="G2194" s="147"/>
      <c r="H2194" s="117"/>
      <c r="I2194" s="118" t="str">
        <f t="shared" si="575"/>
        <v/>
      </c>
      <c r="J2194" s="119"/>
      <c r="K2194" s="120">
        <v>1</v>
      </c>
      <c r="L2194" s="121">
        <f t="shared" si="579"/>
        <v>0</v>
      </c>
      <c r="M2194" s="122" t="str">
        <f t="shared" si="576"/>
        <v/>
      </c>
      <c r="N2194" s="123" t="str">
        <f t="shared" si="577"/>
        <v/>
      </c>
      <c r="O2194" s="124" t="str">
        <f t="shared" si="580"/>
        <v/>
      </c>
      <c r="P2194" s="125" t="e">
        <f t="shared" si="578"/>
        <v>#N/A</v>
      </c>
      <c r="S2194" s="132" t="str">
        <f t="shared" si="581"/>
        <v/>
      </c>
      <c r="T2194" s="133" t="str">
        <f t="shared" si="582"/>
        <v/>
      </c>
      <c r="U2194" s="133" t="str">
        <f t="shared" si="583"/>
        <v/>
      </c>
      <c r="V2194" s="133" t="str">
        <f t="shared" si="584"/>
        <v/>
      </c>
      <c r="W2194" s="133" t="str">
        <f t="shared" si="585"/>
        <v/>
      </c>
      <c r="X2194" s="134" t="str">
        <f t="shared" si="586"/>
        <v/>
      </c>
      <c r="Y2194" s="133" t="str">
        <f t="shared" si="587"/>
        <v/>
      </c>
      <c r="Z2194" s="135" t="str">
        <f t="shared" si="588"/>
        <v/>
      </c>
      <c r="AA2194" s="113"/>
      <c r="AB2194" s="113"/>
      <c r="AC2194" s="113"/>
      <c r="AD2194" s="113"/>
      <c r="AE2194" s="99"/>
      <c r="AF2194" s="99"/>
      <c r="AG2194" s="99"/>
      <c r="AH2194" s="113"/>
      <c r="AI2194" s="253" t="s">
        <v>2395</v>
      </c>
      <c r="AJ2194" s="234" t="s">
        <v>731</v>
      </c>
      <c r="AK2194" s="235">
        <v>0.04</v>
      </c>
      <c r="AL2194" s="254">
        <v>0</v>
      </c>
      <c r="AM2194" s="113" t="s">
        <v>2622</v>
      </c>
    </row>
    <row r="2195" spans="1:39" ht="12.75">
      <c r="A2195" s="114" t="str">
        <f t="shared" si="589"/>
        <v/>
      </c>
      <c r="B2195" s="115"/>
      <c r="C2195" s="116"/>
      <c r="D2195" s="116"/>
      <c r="E2195" s="146"/>
      <c r="F2195" s="146"/>
      <c r="G2195" s="147"/>
      <c r="H2195" s="117"/>
      <c r="I2195" s="118" t="str">
        <f t="shared" si="575"/>
        <v/>
      </c>
      <c r="J2195" s="119"/>
      <c r="K2195" s="120">
        <v>1</v>
      </c>
      <c r="L2195" s="121">
        <f t="shared" si="579"/>
        <v>0</v>
      </c>
      <c r="M2195" s="122" t="str">
        <f t="shared" si="576"/>
        <v/>
      </c>
      <c r="N2195" s="123" t="str">
        <f t="shared" si="577"/>
        <v/>
      </c>
      <c r="O2195" s="124" t="str">
        <f t="shared" si="580"/>
        <v/>
      </c>
      <c r="P2195" s="125" t="e">
        <f t="shared" si="578"/>
        <v>#N/A</v>
      </c>
      <c r="S2195" s="132" t="str">
        <f t="shared" si="581"/>
        <v/>
      </c>
      <c r="T2195" s="133" t="str">
        <f t="shared" si="582"/>
        <v/>
      </c>
      <c r="U2195" s="133" t="str">
        <f t="shared" si="583"/>
        <v/>
      </c>
      <c r="V2195" s="133" t="str">
        <f t="shared" si="584"/>
        <v/>
      </c>
      <c r="W2195" s="133" t="str">
        <f t="shared" si="585"/>
        <v/>
      </c>
      <c r="X2195" s="134" t="str">
        <f t="shared" si="586"/>
        <v/>
      </c>
      <c r="Y2195" s="133" t="str">
        <f t="shared" si="587"/>
        <v/>
      </c>
      <c r="Z2195" s="135" t="str">
        <f t="shared" si="588"/>
        <v/>
      </c>
      <c r="AA2195" s="113"/>
      <c r="AB2195" s="113"/>
      <c r="AC2195" s="113"/>
      <c r="AD2195" s="113"/>
      <c r="AE2195" s="99"/>
      <c r="AF2195" s="99"/>
      <c r="AG2195" s="99"/>
      <c r="AH2195" s="113"/>
      <c r="AI2195" s="253" t="s">
        <v>2396</v>
      </c>
      <c r="AJ2195" s="234" t="s">
        <v>731</v>
      </c>
      <c r="AK2195" s="235">
        <v>0.04</v>
      </c>
      <c r="AL2195" s="254">
        <v>0</v>
      </c>
      <c r="AM2195" s="113" t="s">
        <v>2622</v>
      </c>
    </row>
    <row r="2196" spans="1:39" ht="12.75">
      <c r="A2196" s="114" t="str">
        <f t="shared" si="589"/>
        <v/>
      </c>
      <c r="B2196" s="115"/>
      <c r="C2196" s="116"/>
      <c r="D2196" s="116"/>
      <c r="E2196" s="146"/>
      <c r="F2196" s="146"/>
      <c r="G2196" s="147"/>
      <c r="H2196" s="117"/>
      <c r="I2196" s="118" t="str">
        <f t="shared" si="575"/>
        <v/>
      </c>
      <c r="J2196" s="119"/>
      <c r="K2196" s="120">
        <v>1</v>
      </c>
      <c r="L2196" s="121">
        <f t="shared" si="579"/>
        <v>0</v>
      </c>
      <c r="M2196" s="122" t="str">
        <f t="shared" si="576"/>
        <v/>
      </c>
      <c r="N2196" s="123" t="str">
        <f t="shared" si="577"/>
        <v/>
      </c>
      <c r="O2196" s="124" t="str">
        <f t="shared" si="580"/>
        <v/>
      </c>
      <c r="P2196" s="125" t="e">
        <f t="shared" si="578"/>
        <v>#N/A</v>
      </c>
      <c r="S2196" s="132" t="str">
        <f t="shared" si="581"/>
        <v/>
      </c>
      <c r="T2196" s="133" t="str">
        <f t="shared" si="582"/>
        <v/>
      </c>
      <c r="U2196" s="133" t="str">
        <f t="shared" si="583"/>
        <v/>
      </c>
      <c r="V2196" s="133" t="str">
        <f t="shared" si="584"/>
        <v/>
      </c>
      <c r="W2196" s="133" t="str">
        <f t="shared" si="585"/>
        <v/>
      </c>
      <c r="X2196" s="134" t="str">
        <f t="shared" si="586"/>
        <v/>
      </c>
      <c r="Y2196" s="133" t="str">
        <f t="shared" si="587"/>
        <v/>
      </c>
      <c r="Z2196" s="135" t="str">
        <f t="shared" si="588"/>
        <v/>
      </c>
      <c r="AA2196" s="113"/>
      <c r="AB2196" s="113"/>
      <c r="AC2196" s="113"/>
      <c r="AD2196" s="113"/>
      <c r="AE2196" s="99"/>
      <c r="AF2196" s="99"/>
      <c r="AG2196" s="99"/>
      <c r="AH2196" s="113"/>
      <c r="AI2196" s="253" t="s">
        <v>2397</v>
      </c>
      <c r="AJ2196" s="234" t="s">
        <v>731</v>
      </c>
      <c r="AK2196" s="235">
        <v>0.04</v>
      </c>
      <c r="AL2196" s="254">
        <v>0</v>
      </c>
      <c r="AM2196" s="113" t="s">
        <v>2622</v>
      </c>
    </row>
    <row r="2197" spans="1:39" ht="12.75">
      <c r="A2197" s="114" t="str">
        <f t="shared" si="589"/>
        <v/>
      </c>
      <c r="B2197" s="115"/>
      <c r="C2197" s="116"/>
      <c r="D2197" s="116"/>
      <c r="E2197" s="146"/>
      <c r="F2197" s="146"/>
      <c r="G2197" s="147"/>
      <c r="H2197" s="117"/>
      <c r="I2197" s="118" t="str">
        <f t="shared" si="575"/>
        <v/>
      </c>
      <c r="J2197" s="119"/>
      <c r="K2197" s="120">
        <v>1</v>
      </c>
      <c r="L2197" s="121">
        <f t="shared" si="579"/>
        <v>0</v>
      </c>
      <c r="M2197" s="122" t="str">
        <f t="shared" si="576"/>
        <v/>
      </c>
      <c r="N2197" s="123" t="str">
        <f t="shared" si="577"/>
        <v/>
      </c>
      <c r="O2197" s="124" t="str">
        <f t="shared" si="580"/>
        <v/>
      </c>
      <c r="P2197" s="125" t="e">
        <f t="shared" si="578"/>
        <v>#N/A</v>
      </c>
      <c r="S2197" s="132" t="str">
        <f t="shared" si="581"/>
        <v/>
      </c>
      <c r="T2197" s="133" t="str">
        <f t="shared" si="582"/>
        <v/>
      </c>
      <c r="U2197" s="133" t="str">
        <f t="shared" si="583"/>
        <v/>
      </c>
      <c r="V2197" s="133" t="str">
        <f t="shared" si="584"/>
        <v/>
      </c>
      <c r="W2197" s="133" t="str">
        <f t="shared" si="585"/>
        <v/>
      </c>
      <c r="X2197" s="134" t="str">
        <f t="shared" si="586"/>
        <v/>
      </c>
      <c r="Y2197" s="133" t="str">
        <f t="shared" si="587"/>
        <v/>
      </c>
      <c r="Z2197" s="135" t="str">
        <f t="shared" si="588"/>
        <v/>
      </c>
      <c r="AA2197" s="113"/>
      <c r="AB2197" s="113"/>
      <c r="AC2197" s="113"/>
      <c r="AD2197" s="113"/>
      <c r="AE2197" s="99"/>
      <c r="AF2197" s="99"/>
      <c r="AG2197" s="99"/>
      <c r="AH2197" s="113"/>
      <c r="AI2197" s="253" t="s">
        <v>2398</v>
      </c>
      <c r="AJ2197" s="234" t="s">
        <v>731</v>
      </c>
      <c r="AK2197" s="235">
        <v>0.04</v>
      </c>
      <c r="AL2197" s="254">
        <v>0</v>
      </c>
      <c r="AM2197" s="113" t="s">
        <v>2622</v>
      </c>
    </row>
    <row r="2198" spans="1:39" ht="12.75">
      <c r="A2198" s="114" t="str">
        <f t="shared" si="589"/>
        <v/>
      </c>
      <c r="B2198" s="115"/>
      <c r="C2198" s="116"/>
      <c r="D2198" s="116"/>
      <c r="E2198" s="146"/>
      <c r="F2198" s="146"/>
      <c r="G2198" s="147"/>
      <c r="H2198" s="117"/>
      <c r="I2198" s="118" t="str">
        <f t="shared" si="575"/>
        <v/>
      </c>
      <c r="J2198" s="119"/>
      <c r="K2198" s="120">
        <v>1</v>
      </c>
      <c r="L2198" s="121">
        <f t="shared" si="579"/>
        <v>0</v>
      </c>
      <c r="M2198" s="122" t="str">
        <f t="shared" si="576"/>
        <v/>
      </c>
      <c r="N2198" s="123" t="str">
        <f t="shared" si="577"/>
        <v/>
      </c>
      <c r="O2198" s="124" t="str">
        <f t="shared" si="580"/>
        <v/>
      </c>
      <c r="P2198" s="125" t="e">
        <f t="shared" si="578"/>
        <v>#N/A</v>
      </c>
      <c r="S2198" s="132" t="str">
        <f t="shared" si="581"/>
        <v/>
      </c>
      <c r="T2198" s="133" t="str">
        <f t="shared" si="582"/>
        <v/>
      </c>
      <c r="U2198" s="133" t="str">
        <f t="shared" si="583"/>
        <v/>
      </c>
      <c r="V2198" s="133" t="str">
        <f t="shared" si="584"/>
        <v/>
      </c>
      <c r="W2198" s="133" t="str">
        <f t="shared" si="585"/>
        <v/>
      </c>
      <c r="X2198" s="134" t="str">
        <f t="shared" si="586"/>
        <v/>
      </c>
      <c r="Y2198" s="133" t="str">
        <f t="shared" si="587"/>
        <v/>
      </c>
      <c r="Z2198" s="135" t="str">
        <f t="shared" si="588"/>
        <v/>
      </c>
      <c r="AA2198" s="113"/>
      <c r="AB2198" s="113"/>
      <c r="AC2198" s="113"/>
      <c r="AD2198" s="113"/>
      <c r="AE2198" s="99"/>
      <c r="AF2198" s="99"/>
      <c r="AG2198" s="99"/>
      <c r="AH2198" s="113"/>
      <c r="AI2198" s="253" t="s">
        <v>2399</v>
      </c>
      <c r="AJ2198" s="234" t="s">
        <v>731</v>
      </c>
      <c r="AK2198" s="235">
        <v>0.04</v>
      </c>
      <c r="AL2198" s="254">
        <v>0</v>
      </c>
      <c r="AM2198" s="113" t="s">
        <v>2622</v>
      </c>
    </row>
    <row r="2199" spans="1:39" ht="12.75">
      <c r="A2199" s="114" t="str">
        <f t="shared" si="589"/>
        <v/>
      </c>
      <c r="B2199" s="115"/>
      <c r="C2199" s="116"/>
      <c r="D2199" s="116"/>
      <c r="E2199" s="146"/>
      <c r="F2199" s="146"/>
      <c r="G2199" s="147"/>
      <c r="H2199" s="117"/>
      <c r="I2199" s="118" t="str">
        <f t="shared" si="575"/>
        <v/>
      </c>
      <c r="J2199" s="119"/>
      <c r="K2199" s="120">
        <v>1</v>
      </c>
      <c r="L2199" s="121">
        <f t="shared" si="579"/>
        <v>0</v>
      </c>
      <c r="M2199" s="122" t="str">
        <f t="shared" si="576"/>
        <v/>
      </c>
      <c r="N2199" s="123" t="str">
        <f t="shared" si="577"/>
        <v/>
      </c>
      <c r="O2199" s="124" t="str">
        <f t="shared" si="580"/>
        <v/>
      </c>
      <c r="P2199" s="125" t="e">
        <f t="shared" si="578"/>
        <v>#N/A</v>
      </c>
      <c r="S2199" s="132" t="str">
        <f t="shared" si="581"/>
        <v/>
      </c>
      <c r="T2199" s="133" t="str">
        <f t="shared" si="582"/>
        <v/>
      </c>
      <c r="U2199" s="133" t="str">
        <f t="shared" si="583"/>
        <v/>
      </c>
      <c r="V2199" s="133" t="str">
        <f t="shared" si="584"/>
        <v/>
      </c>
      <c r="W2199" s="133" t="str">
        <f t="shared" si="585"/>
        <v/>
      </c>
      <c r="X2199" s="134" t="str">
        <f t="shared" si="586"/>
        <v/>
      </c>
      <c r="Y2199" s="133" t="str">
        <f t="shared" si="587"/>
        <v/>
      </c>
      <c r="Z2199" s="135" t="str">
        <f t="shared" si="588"/>
        <v/>
      </c>
      <c r="AA2199" s="113"/>
      <c r="AB2199" s="113"/>
      <c r="AC2199" s="113"/>
      <c r="AD2199" s="113"/>
      <c r="AE2199" s="99"/>
      <c r="AF2199" s="99"/>
      <c r="AG2199" s="99"/>
      <c r="AH2199" s="113"/>
      <c r="AI2199" s="253" t="s">
        <v>2400</v>
      </c>
      <c r="AJ2199" s="234" t="s">
        <v>731</v>
      </c>
      <c r="AK2199" s="235">
        <v>0.04</v>
      </c>
      <c r="AL2199" s="254">
        <v>0</v>
      </c>
      <c r="AM2199" s="113" t="s">
        <v>2622</v>
      </c>
    </row>
    <row r="2200" spans="1:39" ht="12.75">
      <c r="A2200" s="114" t="str">
        <f t="shared" si="589"/>
        <v/>
      </c>
      <c r="B2200" s="115"/>
      <c r="C2200" s="116"/>
      <c r="D2200" s="116"/>
      <c r="E2200" s="146"/>
      <c r="F2200" s="146"/>
      <c r="G2200" s="147"/>
      <c r="H2200" s="117"/>
      <c r="I2200" s="118" t="str">
        <f t="shared" si="575"/>
        <v/>
      </c>
      <c r="J2200" s="119"/>
      <c r="K2200" s="120">
        <v>1</v>
      </c>
      <c r="L2200" s="121">
        <f t="shared" si="579"/>
        <v>0</v>
      </c>
      <c r="M2200" s="122" t="str">
        <f t="shared" si="576"/>
        <v/>
      </c>
      <c r="N2200" s="123" t="str">
        <f t="shared" si="577"/>
        <v/>
      </c>
      <c r="O2200" s="124" t="str">
        <f t="shared" si="580"/>
        <v/>
      </c>
      <c r="P2200" s="125" t="e">
        <f t="shared" si="578"/>
        <v>#N/A</v>
      </c>
      <c r="S2200" s="139" t="str">
        <f t="shared" si="581"/>
        <v/>
      </c>
      <c r="T2200" s="140" t="str">
        <f t="shared" si="582"/>
        <v/>
      </c>
      <c r="U2200" s="140" t="str">
        <f t="shared" si="583"/>
        <v/>
      </c>
      <c r="V2200" s="140" t="str">
        <f t="shared" si="584"/>
        <v/>
      </c>
      <c r="W2200" s="140" t="str">
        <f t="shared" si="585"/>
        <v/>
      </c>
      <c r="X2200" s="141" t="str">
        <f t="shared" si="586"/>
        <v/>
      </c>
      <c r="Y2200" s="140" t="str">
        <f t="shared" si="587"/>
        <v/>
      </c>
      <c r="Z2200" s="142" t="str">
        <f t="shared" si="588"/>
        <v/>
      </c>
      <c r="AA2200" s="113"/>
      <c r="AB2200" s="113"/>
      <c r="AC2200" s="113"/>
      <c r="AD2200" s="113"/>
      <c r="AE2200" s="99"/>
      <c r="AF2200" s="99"/>
      <c r="AG2200" s="99"/>
      <c r="AH2200" s="113"/>
      <c r="AI2200" s="253" t="s">
        <v>2401</v>
      </c>
      <c r="AJ2200" s="234" t="s">
        <v>731</v>
      </c>
      <c r="AK2200" s="235">
        <v>0.04</v>
      </c>
      <c r="AL2200" s="254">
        <v>0</v>
      </c>
      <c r="AM2200" s="113" t="s">
        <v>2622</v>
      </c>
    </row>
    <row r="2201" spans="1:39" ht="12.75">
      <c r="AA2201" s="113"/>
      <c r="AB2201" s="113"/>
      <c r="AC2201" s="113"/>
      <c r="AD2201" s="113"/>
      <c r="AE2201" s="99"/>
      <c r="AF2201" s="99"/>
      <c r="AG2201" s="99"/>
      <c r="AH2201" s="113"/>
      <c r="AI2201" s="253" t="s">
        <v>2402</v>
      </c>
      <c r="AJ2201" s="234" t="s">
        <v>731</v>
      </c>
      <c r="AK2201" s="235">
        <v>0.04</v>
      </c>
      <c r="AL2201" s="254">
        <v>0</v>
      </c>
      <c r="AM2201" s="113" t="s">
        <v>2622</v>
      </c>
    </row>
    <row r="2202" spans="1:39" ht="12.75">
      <c r="AA2202" s="113"/>
      <c r="AB2202" s="113"/>
      <c r="AC2202" s="113"/>
      <c r="AD2202" s="113"/>
      <c r="AE2202" s="99"/>
      <c r="AF2202" s="99"/>
      <c r="AG2202" s="99"/>
      <c r="AH2202" s="113"/>
      <c r="AI2202" s="253" t="s">
        <v>5358</v>
      </c>
      <c r="AJ2202" s="234" t="s">
        <v>731</v>
      </c>
      <c r="AK2202" s="235">
        <v>0.04</v>
      </c>
      <c r="AL2202" s="254">
        <v>0</v>
      </c>
      <c r="AM2202" s="113" t="s">
        <v>2622</v>
      </c>
    </row>
    <row r="2203" spans="1:39" ht="12.75">
      <c r="AA2203" s="113"/>
      <c r="AB2203" s="113"/>
      <c r="AC2203" s="113"/>
      <c r="AD2203" s="113"/>
      <c r="AE2203" s="99"/>
      <c r="AF2203" s="99"/>
      <c r="AG2203" s="99"/>
      <c r="AH2203" s="113"/>
      <c r="AI2203" s="253" t="s">
        <v>2403</v>
      </c>
      <c r="AJ2203" s="234" t="s">
        <v>731</v>
      </c>
      <c r="AK2203" s="235">
        <v>0.04</v>
      </c>
      <c r="AL2203" s="254">
        <v>0</v>
      </c>
      <c r="AM2203" s="113" t="s">
        <v>2622</v>
      </c>
    </row>
    <row r="2204" spans="1:39" ht="12.75">
      <c r="AA2204" s="113"/>
      <c r="AB2204" s="113"/>
      <c r="AC2204" s="113"/>
      <c r="AD2204" s="113"/>
      <c r="AE2204" s="99"/>
      <c r="AF2204" s="99"/>
      <c r="AG2204" s="99"/>
      <c r="AH2204" s="113"/>
      <c r="AI2204" s="253" t="s">
        <v>2404</v>
      </c>
      <c r="AJ2204" s="234" t="s">
        <v>731</v>
      </c>
      <c r="AK2204" s="235">
        <v>0.04</v>
      </c>
      <c r="AL2204" s="254">
        <v>0</v>
      </c>
      <c r="AM2204" s="113" t="s">
        <v>2622</v>
      </c>
    </row>
    <row r="2205" spans="1:39" ht="12.75">
      <c r="AA2205" s="113"/>
      <c r="AB2205" s="113"/>
      <c r="AC2205" s="113"/>
      <c r="AD2205" s="113"/>
      <c r="AE2205" s="99"/>
      <c r="AF2205" s="99"/>
      <c r="AG2205" s="99"/>
      <c r="AH2205" s="113"/>
      <c r="AI2205" s="253" t="s">
        <v>2405</v>
      </c>
      <c r="AJ2205" s="234" t="s">
        <v>731</v>
      </c>
      <c r="AK2205" s="235">
        <v>0.04</v>
      </c>
      <c r="AL2205" s="254">
        <v>0</v>
      </c>
      <c r="AM2205" s="113" t="s">
        <v>2622</v>
      </c>
    </row>
    <row r="2206" spans="1:39" ht="12.75">
      <c r="AA2206" s="113"/>
      <c r="AB2206" s="113"/>
      <c r="AC2206" s="113"/>
      <c r="AD2206" s="113"/>
      <c r="AE2206" s="99"/>
      <c r="AF2206" s="99"/>
      <c r="AG2206" s="99"/>
      <c r="AH2206" s="113"/>
      <c r="AI2206" s="253" t="s">
        <v>5359</v>
      </c>
      <c r="AJ2206" s="234" t="s">
        <v>731</v>
      </c>
      <c r="AK2206" s="235">
        <v>0.04</v>
      </c>
      <c r="AL2206" s="254">
        <v>0</v>
      </c>
      <c r="AM2206" s="113" t="s">
        <v>2622</v>
      </c>
    </row>
    <row r="2207" spans="1:39" ht="12.75">
      <c r="AA2207" s="113"/>
      <c r="AB2207" s="113"/>
      <c r="AC2207" s="113"/>
      <c r="AD2207" s="113"/>
      <c r="AE2207" s="99"/>
      <c r="AF2207" s="99"/>
      <c r="AG2207" s="99"/>
      <c r="AH2207" s="113"/>
      <c r="AI2207" s="253" t="s">
        <v>2406</v>
      </c>
      <c r="AJ2207" s="234" t="s">
        <v>731</v>
      </c>
      <c r="AK2207" s="235">
        <v>0.04</v>
      </c>
      <c r="AL2207" s="254">
        <v>0</v>
      </c>
      <c r="AM2207" s="113" t="s">
        <v>2622</v>
      </c>
    </row>
    <row r="2208" spans="1:39" ht="12.75">
      <c r="AA2208" s="113"/>
      <c r="AB2208" s="113"/>
      <c r="AC2208" s="113"/>
      <c r="AD2208" s="113"/>
      <c r="AE2208" s="99"/>
      <c r="AF2208" s="99"/>
      <c r="AG2208" s="99"/>
      <c r="AH2208" s="113"/>
      <c r="AI2208" s="253" t="s">
        <v>2407</v>
      </c>
      <c r="AJ2208" s="234" t="s">
        <v>731</v>
      </c>
      <c r="AK2208" s="235">
        <v>0.04</v>
      </c>
      <c r="AL2208" s="254">
        <v>0</v>
      </c>
      <c r="AM2208" s="113" t="s">
        <v>2622</v>
      </c>
    </row>
    <row r="2209" spans="27:39" ht="12.75">
      <c r="AA2209" s="113"/>
      <c r="AB2209" s="113"/>
      <c r="AC2209" s="113"/>
      <c r="AD2209" s="113"/>
      <c r="AE2209" s="99"/>
      <c r="AF2209" s="99"/>
      <c r="AG2209" s="99"/>
      <c r="AH2209" s="113"/>
      <c r="AI2209" s="253" t="s">
        <v>2408</v>
      </c>
      <c r="AJ2209" s="234" t="s">
        <v>731</v>
      </c>
      <c r="AK2209" s="235">
        <v>0.04</v>
      </c>
      <c r="AL2209" s="254">
        <v>0</v>
      </c>
      <c r="AM2209" s="113" t="s">
        <v>2622</v>
      </c>
    </row>
    <row r="2210" spans="27:39" ht="12.75">
      <c r="AA2210" s="113"/>
      <c r="AB2210" s="113"/>
      <c r="AC2210" s="113"/>
      <c r="AD2210" s="113"/>
      <c r="AE2210" s="99"/>
      <c r="AF2210" s="99"/>
      <c r="AG2210" s="99"/>
      <c r="AH2210" s="113"/>
      <c r="AI2210" s="253" t="s">
        <v>2409</v>
      </c>
      <c r="AJ2210" s="234" t="s">
        <v>731</v>
      </c>
      <c r="AK2210" s="235">
        <v>0.04</v>
      </c>
      <c r="AL2210" s="254">
        <v>0</v>
      </c>
      <c r="AM2210" s="113" t="s">
        <v>2622</v>
      </c>
    </row>
    <row r="2211" spans="27:39" ht="12.75">
      <c r="AA2211" s="113"/>
      <c r="AB2211" s="113"/>
      <c r="AC2211" s="113"/>
      <c r="AD2211" s="113"/>
      <c r="AE2211" s="99"/>
      <c r="AF2211" s="99"/>
      <c r="AG2211" s="99"/>
      <c r="AH2211" s="113"/>
      <c r="AI2211" s="253" t="s">
        <v>2410</v>
      </c>
      <c r="AJ2211" s="234" t="s">
        <v>731</v>
      </c>
      <c r="AK2211" s="235">
        <v>0.04</v>
      </c>
      <c r="AL2211" s="254">
        <v>0</v>
      </c>
      <c r="AM2211" s="113" t="s">
        <v>2622</v>
      </c>
    </row>
    <row r="2212" spans="27:39" ht="12.75">
      <c r="AA2212" s="113"/>
      <c r="AB2212" s="113"/>
      <c r="AC2212" s="113"/>
      <c r="AD2212" s="113"/>
      <c r="AE2212" s="99"/>
      <c r="AF2212" s="99"/>
      <c r="AG2212" s="99"/>
      <c r="AH2212" s="113"/>
      <c r="AI2212" s="253" t="s">
        <v>2411</v>
      </c>
      <c r="AJ2212" s="234" t="s">
        <v>731</v>
      </c>
      <c r="AK2212" s="235">
        <v>0.04</v>
      </c>
      <c r="AL2212" s="254">
        <v>0</v>
      </c>
      <c r="AM2212" s="113" t="s">
        <v>2622</v>
      </c>
    </row>
    <row r="2213" spans="27:39" ht="12.75">
      <c r="AA2213" s="113"/>
      <c r="AB2213" s="113"/>
      <c r="AC2213" s="113"/>
      <c r="AD2213" s="113"/>
      <c r="AE2213" s="99"/>
      <c r="AF2213" s="99"/>
      <c r="AG2213" s="99"/>
      <c r="AH2213" s="113"/>
      <c r="AI2213" s="253" t="s">
        <v>2412</v>
      </c>
      <c r="AJ2213" s="234" t="s">
        <v>731</v>
      </c>
      <c r="AK2213" s="235">
        <v>0.04</v>
      </c>
      <c r="AL2213" s="254">
        <v>0</v>
      </c>
      <c r="AM2213" s="113" t="s">
        <v>2622</v>
      </c>
    </row>
    <row r="2214" spans="27:39" ht="12.75">
      <c r="AA2214" s="113"/>
      <c r="AB2214" s="113"/>
      <c r="AC2214" s="113"/>
      <c r="AD2214" s="113"/>
      <c r="AE2214" s="99"/>
      <c r="AF2214" s="99"/>
      <c r="AG2214" s="99"/>
      <c r="AH2214" s="113"/>
      <c r="AI2214" s="253" t="s">
        <v>2413</v>
      </c>
      <c r="AJ2214" s="234" t="s">
        <v>731</v>
      </c>
      <c r="AK2214" s="235">
        <v>0.04</v>
      </c>
      <c r="AL2214" s="254">
        <v>0</v>
      </c>
      <c r="AM2214" s="113" t="s">
        <v>2622</v>
      </c>
    </row>
    <row r="2215" spans="27:39" ht="12.75">
      <c r="AA2215" s="113"/>
      <c r="AB2215" s="113"/>
      <c r="AC2215" s="113"/>
      <c r="AD2215" s="113"/>
      <c r="AE2215" s="99"/>
      <c r="AF2215" s="99"/>
      <c r="AG2215" s="99"/>
      <c r="AH2215" s="113"/>
      <c r="AI2215" s="253" t="s">
        <v>2414</v>
      </c>
      <c r="AJ2215" s="234" t="s">
        <v>731</v>
      </c>
      <c r="AK2215" s="235">
        <v>0.04</v>
      </c>
      <c r="AL2215" s="254">
        <v>0</v>
      </c>
      <c r="AM2215" s="113" t="s">
        <v>2622</v>
      </c>
    </row>
    <row r="2216" spans="27:39" ht="12.75">
      <c r="AA2216" s="113"/>
      <c r="AB2216" s="113"/>
      <c r="AC2216" s="113"/>
      <c r="AD2216" s="113"/>
      <c r="AE2216" s="99"/>
      <c r="AF2216" s="99"/>
      <c r="AG2216" s="99"/>
      <c r="AH2216" s="113"/>
      <c r="AI2216" s="253" t="s">
        <v>2415</v>
      </c>
      <c r="AJ2216" s="234" t="s">
        <v>731</v>
      </c>
      <c r="AK2216" s="235">
        <v>0.04</v>
      </c>
      <c r="AL2216" s="254">
        <v>0</v>
      </c>
      <c r="AM2216" s="113" t="s">
        <v>2622</v>
      </c>
    </row>
    <row r="2217" spans="27:39" ht="12.75">
      <c r="AA2217" s="113"/>
      <c r="AB2217" s="113"/>
      <c r="AC2217" s="113"/>
      <c r="AD2217" s="113"/>
      <c r="AE2217" s="99"/>
      <c r="AF2217" s="99"/>
      <c r="AG2217" s="99"/>
      <c r="AH2217" s="113"/>
      <c r="AI2217" s="253" t="s">
        <v>2416</v>
      </c>
      <c r="AJ2217" s="234" t="s">
        <v>731</v>
      </c>
      <c r="AK2217" s="235">
        <v>0.04</v>
      </c>
      <c r="AL2217" s="254">
        <v>0</v>
      </c>
      <c r="AM2217" s="113" t="s">
        <v>2622</v>
      </c>
    </row>
    <row r="2218" spans="27:39" ht="12.75">
      <c r="AA2218" s="113"/>
      <c r="AB2218" s="113"/>
      <c r="AC2218" s="113"/>
      <c r="AD2218" s="113"/>
      <c r="AE2218" s="99"/>
      <c r="AF2218" s="99"/>
      <c r="AG2218" s="99"/>
      <c r="AH2218" s="113"/>
      <c r="AI2218" s="253" t="s">
        <v>2417</v>
      </c>
      <c r="AJ2218" s="234" t="s">
        <v>731</v>
      </c>
      <c r="AK2218" s="235">
        <v>0.04</v>
      </c>
      <c r="AL2218" s="254">
        <v>0</v>
      </c>
      <c r="AM2218" s="113" t="s">
        <v>2622</v>
      </c>
    </row>
    <row r="2219" spans="27:39" ht="12.75">
      <c r="AA2219" s="113"/>
      <c r="AB2219" s="113"/>
      <c r="AC2219" s="113"/>
      <c r="AD2219" s="113"/>
      <c r="AE2219" s="99"/>
      <c r="AF2219" s="99"/>
      <c r="AG2219" s="99"/>
      <c r="AH2219" s="113"/>
      <c r="AI2219" s="253" t="s">
        <v>2418</v>
      </c>
      <c r="AJ2219" s="234" t="s">
        <v>731</v>
      </c>
      <c r="AK2219" s="235">
        <v>0.04</v>
      </c>
      <c r="AL2219" s="254">
        <v>0</v>
      </c>
      <c r="AM2219" s="113" t="s">
        <v>2622</v>
      </c>
    </row>
    <row r="2220" spans="27:39" ht="12.75">
      <c r="AA2220" s="113"/>
      <c r="AB2220" s="113"/>
      <c r="AC2220" s="113"/>
      <c r="AD2220" s="113"/>
      <c r="AE2220" s="99"/>
      <c r="AF2220" s="99"/>
      <c r="AG2220" s="99"/>
      <c r="AH2220" s="113"/>
      <c r="AI2220" s="253" t="s">
        <v>2419</v>
      </c>
      <c r="AJ2220" s="234" t="s">
        <v>731</v>
      </c>
      <c r="AK2220" s="235">
        <v>0.04</v>
      </c>
      <c r="AL2220" s="254">
        <v>0</v>
      </c>
      <c r="AM2220" s="113" t="s">
        <v>2622</v>
      </c>
    </row>
    <row r="2221" spans="27:39" ht="12.75">
      <c r="AA2221" s="113"/>
      <c r="AB2221" s="113"/>
      <c r="AC2221" s="113"/>
      <c r="AD2221" s="113"/>
      <c r="AE2221" s="99"/>
      <c r="AF2221" s="99"/>
      <c r="AG2221" s="99"/>
      <c r="AH2221" s="113"/>
      <c r="AI2221" s="253" t="s">
        <v>216</v>
      </c>
      <c r="AJ2221" s="234" t="s">
        <v>731</v>
      </c>
      <c r="AK2221" s="235">
        <v>0.04</v>
      </c>
      <c r="AL2221" s="254">
        <v>0</v>
      </c>
      <c r="AM2221" s="113" t="s">
        <v>2622</v>
      </c>
    </row>
    <row r="2222" spans="27:39" ht="12.75">
      <c r="AA2222" s="113"/>
      <c r="AB2222" s="113"/>
      <c r="AC2222" s="113"/>
      <c r="AD2222" s="113"/>
      <c r="AE2222" s="99"/>
      <c r="AF2222" s="99"/>
      <c r="AG2222" s="99"/>
      <c r="AH2222" s="113"/>
      <c r="AI2222" s="253" t="s">
        <v>217</v>
      </c>
      <c r="AJ2222" s="234" t="s">
        <v>731</v>
      </c>
      <c r="AK2222" s="235">
        <v>0.04</v>
      </c>
      <c r="AL2222" s="254">
        <v>0</v>
      </c>
      <c r="AM2222" s="113" t="s">
        <v>2622</v>
      </c>
    </row>
    <row r="2223" spans="27:39" ht="12.75">
      <c r="AA2223" s="113"/>
      <c r="AB2223" s="113"/>
      <c r="AC2223" s="113"/>
      <c r="AD2223" s="113"/>
      <c r="AE2223" s="99"/>
      <c r="AF2223" s="99"/>
      <c r="AG2223" s="99"/>
      <c r="AH2223" s="113"/>
      <c r="AI2223" s="253" t="s">
        <v>218</v>
      </c>
      <c r="AJ2223" s="234" t="s">
        <v>731</v>
      </c>
      <c r="AK2223" s="235">
        <v>0.04</v>
      </c>
      <c r="AL2223" s="254">
        <v>0</v>
      </c>
      <c r="AM2223" s="113" t="s">
        <v>2622</v>
      </c>
    </row>
    <row r="2224" spans="27:39" ht="12.75">
      <c r="AA2224" s="113"/>
      <c r="AB2224" s="113"/>
      <c r="AC2224" s="113"/>
      <c r="AD2224" s="113"/>
      <c r="AE2224" s="99"/>
      <c r="AF2224" s="99"/>
      <c r="AG2224" s="99"/>
      <c r="AH2224" s="113"/>
      <c r="AI2224" s="253" t="s">
        <v>219</v>
      </c>
      <c r="AJ2224" s="234" t="s">
        <v>731</v>
      </c>
      <c r="AK2224" s="235">
        <v>0.04</v>
      </c>
      <c r="AL2224" s="254">
        <v>0</v>
      </c>
      <c r="AM2224" s="113" t="s">
        <v>2622</v>
      </c>
    </row>
    <row r="2225" spans="27:39" ht="12.75">
      <c r="AA2225" s="113"/>
      <c r="AB2225" s="113"/>
      <c r="AC2225" s="113"/>
      <c r="AD2225" s="113"/>
      <c r="AE2225" s="99"/>
      <c r="AF2225" s="99"/>
      <c r="AG2225" s="99"/>
      <c r="AH2225" s="113"/>
      <c r="AI2225" s="253" t="s">
        <v>220</v>
      </c>
      <c r="AJ2225" s="234" t="s">
        <v>731</v>
      </c>
      <c r="AK2225" s="235">
        <v>0.04</v>
      </c>
      <c r="AL2225" s="254">
        <v>0</v>
      </c>
      <c r="AM2225" s="113" t="s">
        <v>2622</v>
      </c>
    </row>
    <row r="2226" spans="27:39" ht="12.75">
      <c r="AA2226" s="113"/>
      <c r="AB2226" s="113"/>
      <c r="AC2226" s="113"/>
      <c r="AD2226" s="113"/>
      <c r="AE2226" s="99"/>
      <c r="AF2226" s="99"/>
      <c r="AG2226" s="99"/>
      <c r="AH2226" s="113"/>
      <c r="AI2226" s="253" t="s">
        <v>221</v>
      </c>
      <c r="AJ2226" s="234" t="s">
        <v>731</v>
      </c>
      <c r="AK2226" s="235">
        <v>0.04</v>
      </c>
      <c r="AL2226" s="254">
        <v>0</v>
      </c>
      <c r="AM2226" s="113" t="s">
        <v>2622</v>
      </c>
    </row>
    <row r="2227" spans="27:39" ht="12.75">
      <c r="AA2227" s="113"/>
      <c r="AB2227" s="113"/>
      <c r="AC2227" s="113"/>
      <c r="AD2227" s="113"/>
      <c r="AE2227" s="99"/>
      <c r="AF2227" s="99"/>
      <c r="AG2227" s="99"/>
      <c r="AH2227" s="113"/>
      <c r="AI2227" s="253" t="s">
        <v>222</v>
      </c>
      <c r="AJ2227" s="234" t="s">
        <v>731</v>
      </c>
      <c r="AK2227" s="235">
        <v>0.04</v>
      </c>
      <c r="AL2227" s="254">
        <v>0</v>
      </c>
      <c r="AM2227" s="113" t="s">
        <v>2622</v>
      </c>
    </row>
    <row r="2228" spans="27:39" ht="12.75">
      <c r="AA2228" s="113"/>
      <c r="AB2228" s="113"/>
      <c r="AC2228" s="113"/>
      <c r="AD2228" s="113"/>
      <c r="AE2228" s="99"/>
      <c r="AF2228" s="99"/>
      <c r="AG2228" s="99"/>
      <c r="AH2228" s="113"/>
      <c r="AI2228" s="253" t="s">
        <v>223</v>
      </c>
      <c r="AJ2228" s="234" t="s">
        <v>731</v>
      </c>
      <c r="AK2228" s="235">
        <v>0.04</v>
      </c>
      <c r="AL2228" s="254">
        <v>0</v>
      </c>
      <c r="AM2228" s="113" t="s">
        <v>2622</v>
      </c>
    </row>
    <row r="2229" spans="27:39" ht="12.75">
      <c r="AA2229" s="113"/>
      <c r="AB2229" s="113"/>
      <c r="AC2229" s="113"/>
      <c r="AD2229" s="113"/>
      <c r="AE2229" s="99"/>
      <c r="AF2229" s="99"/>
      <c r="AG2229" s="99"/>
      <c r="AH2229" s="113"/>
      <c r="AI2229" s="253" t="s">
        <v>224</v>
      </c>
      <c r="AJ2229" s="234" t="s">
        <v>731</v>
      </c>
      <c r="AK2229" s="235">
        <v>0.04</v>
      </c>
      <c r="AL2229" s="254">
        <v>0</v>
      </c>
      <c r="AM2229" s="113" t="s">
        <v>2622</v>
      </c>
    </row>
    <row r="2230" spans="27:39" ht="12.75">
      <c r="AA2230" s="113"/>
      <c r="AB2230" s="113"/>
      <c r="AC2230" s="113"/>
      <c r="AD2230" s="113"/>
      <c r="AE2230" s="99"/>
      <c r="AF2230" s="99"/>
      <c r="AG2230" s="99"/>
      <c r="AH2230" s="113"/>
      <c r="AI2230" s="253" t="s">
        <v>225</v>
      </c>
      <c r="AJ2230" s="234" t="s">
        <v>731</v>
      </c>
      <c r="AK2230" s="235">
        <v>0.04</v>
      </c>
      <c r="AL2230" s="254">
        <v>0</v>
      </c>
      <c r="AM2230" s="113" t="s">
        <v>2622</v>
      </c>
    </row>
    <row r="2231" spans="27:39" ht="12.75">
      <c r="AA2231" s="113"/>
      <c r="AB2231" s="113"/>
      <c r="AC2231" s="113"/>
      <c r="AD2231" s="113"/>
      <c r="AE2231" s="99"/>
      <c r="AF2231" s="99"/>
      <c r="AG2231" s="99"/>
      <c r="AH2231" s="113"/>
      <c r="AI2231" s="253" t="s">
        <v>226</v>
      </c>
      <c r="AJ2231" s="234" t="s">
        <v>731</v>
      </c>
      <c r="AK2231" s="235">
        <v>0.04</v>
      </c>
      <c r="AL2231" s="254">
        <v>0</v>
      </c>
      <c r="AM2231" s="113" t="s">
        <v>2622</v>
      </c>
    </row>
    <row r="2232" spans="27:39" ht="12.75">
      <c r="AA2232" s="113"/>
      <c r="AB2232" s="113"/>
      <c r="AC2232" s="113"/>
      <c r="AD2232" s="113"/>
      <c r="AE2232" s="99"/>
      <c r="AF2232" s="99"/>
      <c r="AG2232" s="99"/>
      <c r="AH2232" s="113"/>
      <c r="AI2232" s="253" t="s">
        <v>227</v>
      </c>
      <c r="AJ2232" s="234" t="s">
        <v>731</v>
      </c>
      <c r="AK2232" s="235">
        <v>0.04</v>
      </c>
      <c r="AL2232" s="254">
        <v>0</v>
      </c>
      <c r="AM2232" s="113" t="s">
        <v>2622</v>
      </c>
    </row>
    <row r="2233" spans="27:39" ht="12.75">
      <c r="AA2233" s="113"/>
      <c r="AB2233" s="113"/>
      <c r="AC2233" s="113"/>
      <c r="AD2233" s="113"/>
      <c r="AE2233" s="99"/>
      <c r="AF2233" s="99"/>
      <c r="AG2233" s="99"/>
      <c r="AH2233" s="113"/>
      <c r="AI2233" s="253" t="s">
        <v>228</v>
      </c>
      <c r="AJ2233" s="234" t="s">
        <v>731</v>
      </c>
      <c r="AK2233" s="235">
        <v>0.04</v>
      </c>
      <c r="AL2233" s="254">
        <v>0</v>
      </c>
      <c r="AM2233" s="113" t="s">
        <v>2622</v>
      </c>
    </row>
    <row r="2234" spans="27:39" ht="12.75">
      <c r="AA2234" s="113"/>
      <c r="AB2234" s="113"/>
      <c r="AC2234" s="113"/>
      <c r="AD2234" s="113"/>
      <c r="AE2234" s="99"/>
      <c r="AF2234" s="99"/>
      <c r="AG2234" s="99"/>
      <c r="AH2234" s="113"/>
      <c r="AI2234" s="253" t="s">
        <v>229</v>
      </c>
      <c r="AJ2234" s="234" t="s">
        <v>731</v>
      </c>
      <c r="AK2234" s="235">
        <v>0.04</v>
      </c>
      <c r="AL2234" s="254">
        <v>0</v>
      </c>
      <c r="AM2234" s="113" t="s">
        <v>2622</v>
      </c>
    </row>
    <row r="2235" spans="27:39" ht="12.75">
      <c r="AA2235" s="113"/>
      <c r="AB2235" s="113"/>
      <c r="AC2235" s="113"/>
      <c r="AD2235" s="113"/>
      <c r="AE2235" s="99"/>
      <c r="AF2235" s="99"/>
      <c r="AG2235" s="99"/>
      <c r="AH2235" s="113"/>
      <c r="AI2235" s="253" t="s">
        <v>230</v>
      </c>
      <c r="AJ2235" s="234" t="s">
        <v>731</v>
      </c>
      <c r="AK2235" s="235">
        <v>0.04</v>
      </c>
      <c r="AL2235" s="254">
        <v>0</v>
      </c>
      <c r="AM2235" s="113" t="s">
        <v>2622</v>
      </c>
    </row>
    <row r="2236" spans="27:39" ht="12.75">
      <c r="AA2236" s="113"/>
      <c r="AB2236" s="113"/>
      <c r="AC2236" s="113"/>
      <c r="AD2236" s="113"/>
      <c r="AE2236" s="99"/>
      <c r="AF2236" s="99"/>
      <c r="AG2236" s="99"/>
      <c r="AH2236" s="113"/>
      <c r="AI2236" s="253" t="s">
        <v>231</v>
      </c>
      <c r="AJ2236" s="234" t="s">
        <v>731</v>
      </c>
      <c r="AK2236" s="235">
        <v>0.04</v>
      </c>
      <c r="AL2236" s="254">
        <v>0</v>
      </c>
      <c r="AM2236" s="113" t="s">
        <v>2622</v>
      </c>
    </row>
    <row r="2237" spans="27:39" ht="12.75">
      <c r="AA2237" s="113"/>
      <c r="AB2237" s="113"/>
      <c r="AC2237" s="113"/>
      <c r="AD2237" s="113"/>
      <c r="AE2237" s="99"/>
      <c r="AF2237" s="99"/>
      <c r="AG2237" s="99"/>
      <c r="AH2237" s="113"/>
      <c r="AI2237" s="253" t="s">
        <v>232</v>
      </c>
      <c r="AJ2237" s="234" t="s">
        <v>731</v>
      </c>
      <c r="AK2237" s="235">
        <v>0.04</v>
      </c>
      <c r="AL2237" s="254">
        <v>0</v>
      </c>
      <c r="AM2237" s="113" t="s">
        <v>2622</v>
      </c>
    </row>
    <row r="2238" spans="27:39" ht="12.75">
      <c r="AA2238" s="113"/>
      <c r="AB2238" s="113"/>
      <c r="AC2238" s="113"/>
      <c r="AD2238" s="113"/>
      <c r="AE2238" s="99"/>
      <c r="AF2238" s="99"/>
      <c r="AG2238" s="99"/>
      <c r="AH2238" s="113"/>
      <c r="AI2238" s="253" t="s">
        <v>233</v>
      </c>
      <c r="AJ2238" s="234" t="s">
        <v>731</v>
      </c>
      <c r="AK2238" s="235">
        <v>0.04</v>
      </c>
      <c r="AL2238" s="254">
        <v>0</v>
      </c>
      <c r="AM2238" s="113" t="s">
        <v>2622</v>
      </c>
    </row>
    <row r="2239" spans="27:39" ht="12.75">
      <c r="AA2239" s="113"/>
      <c r="AB2239" s="113"/>
      <c r="AC2239" s="113"/>
      <c r="AD2239" s="113"/>
      <c r="AE2239" s="99"/>
      <c r="AF2239" s="99"/>
      <c r="AG2239" s="99"/>
      <c r="AH2239" s="113"/>
      <c r="AI2239" s="253" t="s">
        <v>234</v>
      </c>
      <c r="AJ2239" s="234" t="s">
        <v>731</v>
      </c>
      <c r="AK2239" s="235">
        <v>0.04</v>
      </c>
      <c r="AL2239" s="254">
        <v>0</v>
      </c>
      <c r="AM2239" s="113" t="s">
        <v>2622</v>
      </c>
    </row>
    <row r="2240" spans="27:39" ht="12.75">
      <c r="AA2240" s="113"/>
      <c r="AB2240" s="113"/>
      <c r="AC2240" s="113"/>
      <c r="AD2240" s="113"/>
      <c r="AE2240" s="99"/>
      <c r="AF2240" s="99"/>
      <c r="AG2240" s="99"/>
      <c r="AH2240" s="113"/>
      <c r="AI2240" s="253" t="s">
        <v>5360</v>
      </c>
      <c r="AJ2240" s="234" t="s">
        <v>731</v>
      </c>
      <c r="AK2240" s="235">
        <v>0.04</v>
      </c>
      <c r="AL2240" s="254">
        <v>0</v>
      </c>
      <c r="AM2240" s="113" t="s">
        <v>2622</v>
      </c>
    </row>
    <row r="2241" spans="27:39" ht="12.75">
      <c r="AA2241" s="113"/>
      <c r="AB2241" s="113"/>
      <c r="AC2241" s="113"/>
      <c r="AD2241" s="113"/>
      <c r="AE2241" s="99"/>
      <c r="AF2241" s="99"/>
      <c r="AG2241" s="99"/>
      <c r="AH2241" s="113"/>
      <c r="AI2241" s="253" t="s">
        <v>5361</v>
      </c>
      <c r="AJ2241" s="234" t="s">
        <v>731</v>
      </c>
      <c r="AK2241" s="235">
        <v>0.04</v>
      </c>
      <c r="AL2241" s="254">
        <v>0</v>
      </c>
      <c r="AM2241" s="113" t="s">
        <v>2622</v>
      </c>
    </row>
    <row r="2242" spans="27:39" ht="12.75">
      <c r="AA2242" s="113"/>
      <c r="AB2242" s="113"/>
      <c r="AC2242" s="113"/>
      <c r="AD2242" s="113"/>
      <c r="AE2242" s="99"/>
      <c r="AF2242" s="99"/>
      <c r="AG2242" s="99"/>
      <c r="AH2242" s="113"/>
      <c r="AI2242" s="253" t="s">
        <v>5362</v>
      </c>
      <c r="AJ2242" s="234" t="s">
        <v>731</v>
      </c>
      <c r="AK2242" s="235">
        <v>0.04</v>
      </c>
      <c r="AL2242" s="254">
        <v>0</v>
      </c>
      <c r="AM2242" s="113" t="s">
        <v>2622</v>
      </c>
    </row>
    <row r="2243" spans="27:39" ht="12.75">
      <c r="AA2243" s="113"/>
      <c r="AB2243" s="113"/>
      <c r="AC2243" s="113"/>
      <c r="AD2243" s="113"/>
      <c r="AE2243" s="99"/>
      <c r="AF2243" s="99"/>
      <c r="AG2243" s="99"/>
      <c r="AH2243" s="113"/>
      <c r="AI2243" s="253" t="s">
        <v>235</v>
      </c>
      <c r="AJ2243" s="234" t="s">
        <v>731</v>
      </c>
      <c r="AK2243" s="235">
        <v>0.04</v>
      </c>
      <c r="AL2243" s="254">
        <v>0</v>
      </c>
      <c r="AM2243" s="113" t="s">
        <v>2622</v>
      </c>
    </row>
    <row r="2244" spans="27:39" ht="12.75">
      <c r="AA2244" s="113"/>
      <c r="AB2244" s="113"/>
      <c r="AC2244" s="113"/>
      <c r="AD2244" s="113"/>
      <c r="AE2244" s="99"/>
      <c r="AF2244" s="99"/>
      <c r="AG2244" s="99"/>
      <c r="AH2244" s="113"/>
      <c r="AI2244" s="253" t="s">
        <v>236</v>
      </c>
      <c r="AJ2244" s="234" t="s">
        <v>731</v>
      </c>
      <c r="AK2244" s="235">
        <v>0.04</v>
      </c>
      <c r="AL2244" s="254">
        <v>0</v>
      </c>
      <c r="AM2244" s="113" t="s">
        <v>2622</v>
      </c>
    </row>
    <row r="2245" spans="27:39" ht="12.75">
      <c r="AA2245" s="113"/>
      <c r="AB2245" s="113"/>
      <c r="AC2245" s="113"/>
      <c r="AD2245" s="113"/>
      <c r="AE2245" s="99"/>
      <c r="AF2245" s="99"/>
      <c r="AG2245" s="99"/>
      <c r="AH2245" s="113"/>
      <c r="AI2245" s="253" t="s">
        <v>237</v>
      </c>
      <c r="AJ2245" s="234" t="s">
        <v>731</v>
      </c>
      <c r="AK2245" s="235">
        <v>0.04</v>
      </c>
      <c r="AL2245" s="254">
        <v>0</v>
      </c>
      <c r="AM2245" s="113" t="s">
        <v>2622</v>
      </c>
    </row>
    <row r="2246" spans="27:39" ht="12.75">
      <c r="AA2246" s="113"/>
      <c r="AB2246" s="113"/>
      <c r="AC2246" s="113"/>
      <c r="AD2246" s="113"/>
      <c r="AE2246" s="99"/>
      <c r="AF2246" s="99"/>
      <c r="AG2246" s="99"/>
      <c r="AH2246" s="113"/>
      <c r="AI2246" s="253" t="s">
        <v>238</v>
      </c>
      <c r="AJ2246" s="234" t="s">
        <v>731</v>
      </c>
      <c r="AK2246" s="235">
        <v>0.04</v>
      </c>
      <c r="AL2246" s="254">
        <v>0</v>
      </c>
      <c r="AM2246" s="113" t="s">
        <v>2622</v>
      </c>
    </row>
    <row r="2247" spans="27:39" ht="12.75">
      <c r="AA2247" s="113"/>
      <c r="AB2247" s="113"/>
      <c r="AC2247" s="113"/>
      <c r="AD2247" s="113"/>
      <c r="AE2247" s="99"/>
      <c r="AF2247" s="99"/>
      <c r="AG2247" s="99"/>
      <c r="AH2247" s="113"/>
      <c r="AI2247" s="253" t="s">
        <v>239</v>
      </c>
      <c r="AJ2247" s="234" t="s">
        <v>731</v>
      </c>
      <c r="AK2247" s="235">
        <v>0.04</v>
      </c>
      <c r="AL2247" s="254">
        <v>0</v>
      </c>
      <c r="AM2247" s="113" t="s">
        <v>2622</v>
      </c>
    </row>
    <row r="2248" spans="27:39" ht="12.75">
      <c r="AA2248" s="113"/>
      <c r="AB2248" s="113"/>
      <c r="AC2248" s="113"/>
      <c r="AD2248" s="113"/>
      <c r="AE2248" s="99"/>
      <c r="AF2248" s="99"/>
      <c r="AG2248" s="99"/>
      <c r="AH2248" s="113"/>
      <c r="AI2248" s="253" t="s">
        <v>240</v>
      </c>
      <c r="AJ2248" s="234" t="s">
        <v>731</v>
      </c>
      <c r="AK2248" s="235">
        <v>0.04</v>
      </c>
      <c r="AL2248" s="254">
        <v>0</v>
      </c>
      <c r="AM2248" s="113" t="s">
        <v>2622</v>
      </c>
    </row>
    <row r="2249" spans="27:39" ht="12.75">
      <c r="AA2249" s="113"/>
      <c r="AB2249" s="113"/>
      <c r="AC2249" s="113"/>
      <c r="AD2249" s="113"/>
      <c r="AE2249" s="99"/>
      <c r="AF2249" s="99"/>
      <c r="AG2249" s="99"/>
      <c r="AH2249" s="113"/>
      <c r="AI2249" s="253" t="s">
        <v>5363</v>
      </c>
      <c r="AJ2249" s="234" t="s">
        <v>731</v>
      </c>
      <c r="AK2249" s="235">
        <v>0.04</v>
      </c>
      <c r="AL2249" s="254">
        <v>0</v>
      </c>
      <c r="AM2249" s="113" t="s">
        <v>2622</v>
      </c>
    </row>
    <row r="2250" spans="27:39" ht="12.75">
      <c r="AA2250" s="113"/>
      <c r="AB2250" s="113"/>
      <c r="AC2250" s="113"/>
      <c r="AD2250" s="113"/>
      <c r="AE2250" s="99"/>
      <c r="AF2250" s="99"/>
      <c r="AG2250" s="99"/>
      <c r="AH2250" s="113"/>
      <c r="AI2250" s="253" t="s">
        <v>5364</v>
      </c>
      <c r="AJ2250" s="234" t="s">
        <v>731</v>
      </c>
      <c r="AK2250" s="235">
        <v>0.04</v>
      </c>
      <c r="AL2250" s="254">
        <v>0</v>
      </c>
      <c r="AM2250" s="113" t="s">
        <v>2622</v>
      </c>
    </row>
    <row r="2251" spans="27:39" ht="12.75">
      <c r="AA2251" s="113"/>
      <c r="AB2251" s="113"/>
      <c r="AC2251" s="113"/>
      <c r="AD2251" s="113"/>
      <c r="AE2251" s="99"/>
      <c r="AF2251" s="99"/>
      <c r="AG2251" s="99"/>
      <c r="AH2251" s="113"/>
      <c r="AI2251" s="253" t="s">
        <v>241</v>
      </c>
      <c r="AJ2251" s="234" t="s">
        <v>731</v>
      </c>
      <c r="AK2251" s="235">
        <v>0.04</v>
      </c>
      <c r="AL2251" s="254">
        <v>0</v>
      </c>
      <c r="AM2251" s="113" t="s">
        <v>2622</v>
      </c>
    </row>
    <row r="2252" spans="27:39" ht="12.75">
      <c r="AA2252" s="113"/>
      <c r="AB2252" s="113"/>
      <c r="AC2252" s="113"/>
      <c r="AD2252" s="113"/>
      <c r="AE2252" s="99"/>
      <c r="AF2252" s="99"/>
      <c r="AG2252" s="99"/>
      <c r="AH2252" s="113"/>
      <c r="AI2252" s="253" t="s">
        <v>242</v>
      </c>
      <c r="AJ2252" s="234" t="s">
        <v>731</v>
      </c>
      <c r="AK2252" s="235">
        <v>0.04</v>
      </c>
      <c r="AL2252" s="254">
        <v>0</v>
      </c>
      <c r="AM2252" s="113" t="s">
        <v>2622</v>
      </c>
    </row>
    <row r="2253" spans="27:39" ht="12.75">
      <c r="AA2253" s="113"/>
      <c r="AB2253" s="113"/>
      <c r="AC2253" s="113"/>
      <c r="AD2253" s="113"/>
      <c r="AE2253" s="99"/>
      <c r="AF2253" s="99"/>
      <c r="AG2253" s="99"/>
      <c r="AH2253" s="113"/>
      <c r="AI2253" s="253" t="s">
        <v>243</v>
      </c>
      <c r="AJ2253" s="234" t="s">
        <v>731</v>
      </c>
      <c r="AK2253" s="235">
        <v>0.04</v>
      </c>
      <c r="AL2253" s="254">
        <v>0</v>
      </c>
      <c r="AM2253" s="113" t="s">
        <v>2622</v>
      </c>
    </row>
    <row r="2254" spans="27:39" ht="12.75">
      <c r="AA2254" s="113"/>
      <c r="AB2254" s="113"/>
      <c r="AC2254" s="113"/>
      <c r="AD2254" s="113"/>
      <c r="AE2254" s="99"/>
      <c r="AF2254" s="99"/>
      <c r="AG2254" s="99"/>
      <c r="AH2254" s="113"/>
      <c r="AI2254" s="253" t="s">
        <v>244</v>
      </c>
      <c r="AJ2254" s="234" t="s">
        <v>731</v>
      </c>
      <c r="AK2254" s="235">
        <v>0.04</v>
      </c>
      <c r="AL2254" s="254">
        <v>0</v>
      </c>
      <c r="AM2254" s="113" t="s">
        <v>2622</v>
      </c>
    </row>
    <row r="2255" spans="27:39" ht="12.75">
      <c r="AA2255" s="113"/>
      <c r="AB2255" s="113"/>
      <c r="AC2255" s="113"/>
      <c r="AD2255" s="113"/>
      <c r="AE2255" s="99"/>
      <c r="AF2255" s="99"/>
      <c r="AG2255" s="99"/>
      <c r="AH2255" s="113"/>
      <c r="AI2255" s="253" t="s">
        <v>245</v>
      </c>
      <c r="AJ2255" s="234" t="s">
        <v>731</v>
      </c>
      <c r="AK2255" s="235">
        <v>0.04</v>
      </c>
      <c r="AL2255" s="254">
        <v>0</v>
      </c>
      <c r="AM2255" s="113" t="s">
        <v>2622</v>
      </c>
    </row>
    <row r="2256" spans="27:39" ht="12.75">
      <c r="AA2256" s="113"/>
      <c r="AB2256" s="113"/>
      <c r="AC2256" s="113"/>
      <c r="AD2256" s="113"/>
      <c r="AE2256" s="99"/>
      <c r="AF2256" s="99"/>
      <c r="AG2256" s="99"/>
      <c r="AH2256" s="113"/>
      <c r="AI2256" s="253" t="s">
        <v>246</v>
      </c>
      <c r="AJ2256" s="234" t="s">
        <v>731</v>
      </c>
      <c r="AK2256" s="235">
        <v>0.04</v>
      </c>
      <c r="AL2256" s="254">
        <v>0</v>
      </c>
      <c r="AM2256" s="113" t="s">
        <v>2622</v>
      </c>
    </row>
    <row r="2257" spans="27:39" ht="12.75">
      <c r="AA2257" s="113"/>
      <c r="AB2257" s="113"/>
      <c r="AC2257" s="113"/>
      <c r="AD2257" s="113"/>
      <c r="AE2257" s="99"/>
      <c r="AF2257" s="99"/>
      <c r="AG2257" s="99"/>
      <c r="AH2257" s="113"/>
      <c r="AI2257" s="253" t="s">
        <v>247</v>
      </c>
      <c r="AJ2257" s="234" t="s">
        <v>731</v>
      </c>
      <c r="AK2257" s="235">
        <v>0.04</v>
      </c>
      <c r="AL2257" s="254">
        <v>0</v>
      </c>
      <c r="AM2257" s="113" t="s">
        <v>2622</v>
      </c>
    </row>
    <row r="2258" spans="27:39" ht="12.75">
      <c r="AA2258" s="113"/>
      <c r="AB2258" s="113"/>
      <c r="AC2258" s="113"/>
      <c r="AD2258" s="113"/>
      <c r="AE2258" s="99"/>
      <c r="AF2258" s="99"/>
      <c r="AG2258" s="99"/>
      <c r="AH2258" s="113"/>
      <c r="AI2258" s="253" t="s">
        <v>248</v>
      </c>
      <c r="AJ2258" s="234" t="s">
        <v>731</v>
      </c>
      <c r="AK2258" s="235">
        <v>0.04</v>
      </c>
      <c r="AL2258" s="254">
        <v>0</v>
      </c>
      <c r="AM2258" s="113" t="s">
        <v>2622</v>
      </c>
    </row>
    <row r="2259" spans="27:39" ht="12.75">
      <c r="AA2259" s="113"/>
      <c r="AB2259" s="113"/>
      <c r="AC2259" s="113"/>
      <c r="AD2259" s="113"/>
      <c r="AE2259" s="99"/>
      <c r="AF2259" s="99"/>
      <c r="AG2259" s="99"/>
      <c r="AH2259" s="113"/>
      <c r="AI2259" s="253" t="s">
        <v>249</v>
      </c>
      <c r="AJ2259" s="234" t="s">
        <v>731</v>
      </c>
      <c r="AK2259" s="235">
        <v>0.04</v>
      </c>
      <c r="AL2259" s="254">
        <v>0</v>
      </c>
      <c r="AM2259" s="113" t="s">
        <v>2622</v>
      </c>
    </row>
    <row r="2260" spans="27:39" ht="12.75">
      <c r="AA2260" s="113"/>
      <c r="AB2260" s="113"/>
      <c r="AC2260" s="113"/>
      <c r="AD2260" s="113"/>
      <c r="AE2260" s="99"/>
      <c r="AF2260" s="99"/>
      <c r="AG2260" s="99"/>
      <c r="AH2260" s="113"/>
      <c r="AI2260" s="253" t="s">
        <v>250</v>
      </c>
      <c r="AJ2260" s="234" t="s">
        <v>731</v>
      </c>
      <c r="AK2260" s="235">
        <v>0.04</v>
      </c>
      <c r="AL2260" s="254">
        <v>0</v>
      </c>
      <c r="AM2260" s="113" t="s">
        <v>2622</v>
      </c>
    </row>
    <row r="2261" spans="27:39" ht="12.75">
      <c r="AA2261" s="113"/>
      <c r="AB2261" s="113"/>
      <c r="AC2261" s="113"/>
      <c r="AD2261" s="113"/>
      <c r="AE2261" s="99"/>
      <c r="AF2261" s="99"/>
      <c r="AG2261" s="99"/>
      <c r="AH2261" s="113"/>
      <c r="AI2261" s="253" t="s">
        <v>251</v>
      </c>
      <c r="AJ2261" s="234" t="s">
        <v>731</v>
      </c>
      <c r="AK2261" s="235">
        <v>0.04</v>
      </c>
      <c r="AL2261" s="254">
        <v>0</v>
      </c>
      <c r="AM2261" s="113" t="s">
        <v>2622</v>
      </c>
    </row>
    <row r="2262" spans="27:39" ht="12.75">
      <c r="AA2262" s="113"/>
      <c r="AB2262" s="113"/>
      <c r="AC2262" s="113"/>
      <c r="AD2262" s="113"/>
      <c r="AE2262" s="99"/>
      <c r="AF2262" s="99"/>
      <c r="AG2262" s="99"/>
      <c r="AH2262" s="113"/>
      <c r="AI2262" s="253" t="s">
        <v>252</v>
      </c>
      <c r="AJ2262" s="234" t="s">
        <v>731</v>
      </c>
      <c r="AK2262" s="235">
        <v>0.04</v>
      </c>
      <c r="AL2262" s="254">
        <v>0</v>
      </c>
      <c r="AM2262" s="113" t="s">
        <v>2622</v>
      </c>
    </row>
    <row r="2263" spans="27:39" ht="12.75">
      <c r="AA2263" s="113"/>
      <c r="AB2263" s="113"/>
      <c r="AC2263" s="113"/>
      <c r="AD2263" s="113"/>
      <c r="AE2263" s="99"/>
      <c r="AF2263" s="99"/>
      <c r="AG2263" s="99"/>
      <c r="AH2263" s="113"/>
      <c r="AI2263" s="253" t="s">
        <v>253</v>
      </c>
      <c r="AJ2263" s="234" t="s">
        <v>731</v>
      </c>
      <c r="AK2263" s="235">
        <v>0.04</v>
      </c>
      <c r="AL2263" s="254">
        <v>0</v>
      </c>
      <c r="AM2263" s="113" t="s">
        <v>2622</v>
      </c>
    </row>
    <row r="2264" spans="27:39" ht="12.75">
      <c r="AA2264" s="113"/>
      <c r="AB2264" s="113"/>
      <c r="AC2264" s="113"/>
      <c r="AD2264" s="113"/>
      <c r="AE2264" s="99"/>
      <c r="AF2264" s="99"/>
      <c r="AG2264" s="99"/>
      <c r="AH2264" s="113"/>
      <c r="AI2264" s="253" t="s">
        <v>254</v>
      </c>
      <c r="AJ2264" s="234" t="s">
        <v>731</v>
      </c>
      <c r="AK2264" s="235">
        <v>0.04</v>
      </c>
      <c r="AL2264" s="254">
        <v>0</v>
      </c>
      <c r="AM2264" s="113" t="s">
        <v>2622</v>
      </c>
    </row>
    <row r="2265" spans="27:39" ht="12.75">
      <c r="AA2265" s="113"/>
      <c r="AB2265" s="113"/>
      <c r="AC2265" s="113"/>
      <c r="AD2265" s="113"/>
      <c r="AE2265" s="99"/>
      <c r="AF2265" s="99"/>
      <c r="AG2265" s="99"/>
      <c r="AH2265" s="113"/>
      <c r="AI2265" s="253" t="s">
        <v>255</v>
      </c>
      <c r="AJ2265" s="234" t="s">
        <v>731</v>
      </c>
      <c r="AK2265" s="235">
        <v>0.04</v>
      </c>
      <c r="AL2265" s="254">
        <v>0</v>
      </c>
      <c r="AM2265" s="113" t="s">
        <v>2622</v>
      </c>
    </row>
    <row r="2266" spans="27:39" ht="12.75">
      <c r="AA2266" s="113"/>
      <c r="AB2266" s="113"/>
      <c r="AC2266" s="113"/>
      <c r="AD2266" s="113"/>
      <c r="AE2266" s="99"/>
      <c r="AF2266" s="99"/>
      <c r="AG2266" s="99"/>
      <c r="AH2266" s="113"/>
      <c r="AI2266" s="253" t="s">
        <v>256</v>
      </c>
      <c r="AJ2266" s="234" t="s">
        <v>731</v>
      </c>
      <c r="AK2266" s="235">
        <v>0.04</v>
      </c>
      <c r="AL2266" s="254">
        <v>0</v>
      </c>
      <c r="AM2266" s="113" t="s">
        <v>2622</v>
      </c>
    </row>
    <row r="2267" spans="27:39" ht="12.75">
      <c r="AA2267" s="113"/>
      <c r="AB2267" s="113"/>
      <c r="AC2267" s="113"/>
      <c r="AD2267" s="113"/>
      <c r="AE2267" s="99"/>
      <c r="AF2267" s="99"/>
      <c r="AG2267" s="99"/>
      <c r="AH2267" s="113"/>
      <c r="AI2267" s="253" t="s">
        <v>257</v>
      </c>
      <c r="AJ2267" s="234" t="s">
        <v>731</v>
      </c>
      <c r="AK2267" s="235">
        <v>0.04</v>
      </c>
      <c r="AL2267" s="254">
        <v>0</v>
      </c>
      <c r="AM2267" s="113" t="s">
        <v>2622</v>
      </c>
    </row>
    <row r="2268" spans="27:39" ht="12.75">
      <c r="AA2268" s="113"/>
      <c r="AB2268" s="113"/>
      <c r="AC2268" s="113"/>
      <c r="AD2268" s="113"/>
      <c r="AE2268" s="99"/>
      <c r="AF2268" s="99"/>
      <c r="AG2268" s="99"/>
      <c r="AH2268" s="113"/>
      <c r="AI2268" s="253" t="s">
        <v>258</v>
      </c>
      <c r="AJ2268" s="234" t="s">
        <v>731</v>
      </c>
      <c r="AK2268" s="235">
        <v>0.04</v>
      </c>
      <c r="AL2268" s="254">
        <v>0</v>
      </c>
      <c r="AM2268" s="113" t="s">
        <v>2622</v>
      </c>
    </row>
    <row r="2269" spans="27:39" ht="12.75">
      <c r="AA2269" s="113"/>
      <c r="AB2269" s="113"/>
      <c r="AC2269" s="113"/>
      <c r="AD2269" s="113"/>
      <c r="AE2269" s="99"/>
      <c r="AF2269" s="99"/>
      <c r="AG2269" s="99"/>
      <c r="AH2269" s="113"/>
      <c r="AI2269" s="253" t="s">
        <v>259</v>
      </c>
      <c r="AJ2269" s="234" t="s">
        <v>731</v>
      </c>
      <c r="AK2269" s="235">
        <v>0.04</v>
      </c>
      <c r="AL2269" s="254">
        <v>0</v>
      </c>
      <c r="AM2269" s="113" t="s">
        <v>2622</v>
      </c>
    </row>
    <row r="2270" spans="27:39" ht="12.75">
      <c r="AA2270" s="113"/>
      <c r="AB2270" s="113"/>
      <c r="AC2270" s="113"/>
      <c r="AD2270" s="113"/>
      <c r="AE2270" s="99"/>
      <c r="AF2270" s="99"/>
      <c r="AG2270" s="99"/>
      <c r="AH2270" s="113"/>
      <c r="AI2270" s="253" t="s">
        <v>260</v>
      </c>
      <c r="AJ2270" s="234" t="s">
        <v>731</v>
      </c>
      <c r="AK2270" s="235">
        <v>0.04</v>
      </c>
      <c r="AL2270" s="254">
        <v>0</v>
      </c>
      <c r="AM2270" s="113" t="s">
        <v>2622</v>
      </c>
    </row>
    <row r="2271" spans="27:39" ht="12.75">
      <c r="AA2271" s="113"/>
      <c r="AB2271" s="113"/>
      <c r="AC2271" s="113"/>
      <c r="AD2271" s="113"/>
      <c r="AE2271" s="99"/>
      <c r="AF2271" s="99"/>
      <c r="AG2271" s="99"/>
      <c r="AH2271" s="113"/>
      <c r="AI2271" s="253" t="s">
        <v>261</v>
      </c>
      <c r="AJ2271" s="234" t="s">
        <v>731</v>
      </c>
      <c r="AK2271" s="235">
        <v>0.04</v>
      </c>
      <c r="AL2271" s="254">
        <v>0</v>
      </c>
      <c r="AM2271" s="113" t="s">
        <v>2622</v>
      </c>
    </row>
    <row r="2272" spans="27:39" ht="12.75">
      <c r="AA2272" s="113"/>
      <c r="AB2272" s="113"/>
      <c r="AC2272" s="113"/>
      <c r="AD2272" s="113"/>
      <c r="AE2272" s="99"/>
      <c r="AF2272" s="99"/>
      <c r="AG2272" s="99"/>
      <c r="AH2272" s="113"/>
      <c r="AI2272" s="253" t="s">
        <v>262</v>
      </c>
      <c r="AJ2272" s="234" t="s">
        <v>731</v>
      </c>
      <c r="AK2272" s="235">
        <v>0.04</v>
      </c>
      <c r="AL2272" s="254">
        <v>0</v>
      </c>
      <c r="AM2272" s="113" t="s">
        <v>2622</v>
      </c>
    </row>
    <row r="2273" spans="27:39" ht="12.75">
      <c r="AA2273" s="113"/>
      <c r="AB2273" s="113"/>
      <c r="AC2273" s="113"/>
      <c r="AD2273" s="113"/>
      <c r="AE2273" s="99"/>
      <c r="AF2273" s="99"/>
      <c r="AG2273" s="99"/>
      <c r="AH2273" s="113"/>
      <c r="AI2273" s="253" t="s">
        <v>263</v>
      </c>
      <c r="AJ2273" s="234" t="s">
        <v>731</v>
      </c>
      <c r="AK2273" s="235">
        <v>0.04</v>
      </c>
      <c r="AL2273" s="254">
        <v>0</v>
      </c>
      <c r="AM2273" s="113" t="s">
        <v>2622</v>
      </c>
    </row>
    <row r="2274" spans="27:39" ht="12.75">
      <c r="AA2274" s="113"/>
      <c r="AB2274" s="113"/>
      <c r="AC2274" s="113"/>
      <c r="AD2274" s="113"/>
      <c r="AE2274" s="99"/>
      <c r="AF2274" s="99"/>
      <c r="AG2274" s="99"/>
      <c r="AH2274" s="113"/>
      <c r="AI2274" s="253" t="s">
        <v>264</v>
      </c>
      <c r="AJ2274" s="234" t="s">
        <v>731</v>
      </c>
      <c r="AK2274" s="235">
        <v>0.04</v>
      </c>
      <c r="AL2274" s="254">
        <v>0</v>
      </c>
      <c r="AM2274" s="113" t="s">
        <v>2622</v>
      </c>
    </row>
    <row r="2275" spans="27:39" ht="12.75">
      <c r="AA2275" s="113"/>
      <c r="AB2275" s="113"/>
      <c r="AC2275" s="113"/>
      <c r="AD2275" s="113"/>
      <c r="AE2275" s="99"/>
      <c r="AF2275" s="99"/>
      <c r="AG2275" s="99"/>
      <c r="AH2275" s="113"/>
      <c r="AI2275" s="253" t="s">
        <v>265</v>
      </c>
      <c r="AJ2275" s="234" t="s">
        <v>731</v>
      </c>
      <c r="AK2275" s="235">
        <v>0.04</v>
      </c>
      <c r="AL2275" s="254">
        <v>0</v>
      </c>
      <c r="AM2275" s="113" t="s">
        <v>2622</v>
      </c>
    </row>
    <row r="2276" spans="27:39" ht="12.75">
      <c r="AA2276" s="113"/>
      <c r="AB2276" s="113"/>
      <c r="AC2276" s="113"/>
      <c r="AD2276" s="113"/>
      <c r="AE2276" s="99"/>
      <c r="AF2276" s="99"/>
      <c r="AG2276" s="99"/>
      <c r="AH2276" s="113"/>
      <c r="AI2276" s="253" t="s">
        <v>266</v>
      </c>
      <c r="AJ2276" s="234" t="s">
        <v>731</v>
      </c>
      <c r="AK2276" s="235">
        <v>0.04</v>
      </c>
      <c r="AL2276" s="254">
        <v>0</v>
      </c>
      <c r="AM2276" s="113" t="s">
        <v>2622</v>
      </c>
    </row>
    <row r="2277" spans="27:39" ht="12.75">
      <c r="AA2277" s="113"/>
      <c r="AB2277" s="113"/>
      <c r="AC2277" s="113"/>
      <c r="AD2277" s="113"/>
      <c r="AE2277" s="99"/>
      <c r="AF2277" s="99"/>
      <c r="AG2277" s="99"/>
      <c r="AH2277" s="113"/>
      <c r="AI2277" s="253" t="s">
        <v>5365</v>
      </c>
      <c r="AJ2277" s="234" t="s">
        <v>731</v>
      </c>
      <c r="AK2277" s="235">
        <v>0.04</v>
      </c>
      <c r="AL2277" s="254">
        <v>0</v>
      </c>
      <c r="AM2277" s="113" t="s">
        <v>2622</v>
      </c>
    </row>
    <row r="2278" spans="27:39" ht="12.75">
      <c r="AA2278" s="113"/>
      <c r="AB2278" s="113"/>
      <c r="AC2278" s="113"/>
      <c r="AD2278" s="113"/>
      <c r="AE2278" s="99"/>
      <c r="AF2278" s="99"/>
      <c r="AG2278" s="99"/>
      <c r="AH2278" s="113"/>
      <c r="AI2278" s="253" t="s">
        <v>5366</v>
      </c>
      <c r="AJ2278" s="234" t="s">
        <v>731</v>
      </c>
      <c r="AK2278" s="235">
        <v>0.04</v>
      </c>
      <c r="AL2278" s="254">
        <v>0</v>
      </c>
      <c r="AM2278" s="113" t="s">
        <v>2622</v>
      </c>
    </row>
    <row r="2279" spans="27:39" ht="12.75">
      <c r="AA2279" s="113"/>
      <c r="AB2279" s="113"/>
      <c r="AC2279" s="113"/>
      <c r="AD2279" s="113"/>
      <c r="AE2279" s="99"/>
      <c r="AF2279" s="99"/>
      <c r="AG2279" s="99"/>
      <c r="AH2279" s="113"/>
      <c r="AI2279" s="253" t="s">
        <v>5367</v>
      </c>
      <c r="AJ2279" s="234" t="s">
        <v>731</v>
      </c>
      <c r="AK2279" s="235">
        <v>0.04</v>
      </c>
      <c r="AL2279" s="254">
        <v>0</v>
      </c>
      <c r="AM2279" s="113" t="s">
        <v>2622</v>
      </c>
    </row>
    <row r="2280" spans="27:39" ht="12.75">
      <c r="AA2280" s="113"/>
      <c r="AB2280" s="113"/>
      <c r="AC2280" s="113"/>
      <c r="AD2280" s="113"/>
      <c r="AE2280" s="99"/>
      <c r="AF2280" s="99"/>
      <c r="AG2280" s="99"/>
      <c r="AH2280" s="113"/>
      <c r="AI2280" s="253" t="s">
        <v>5368</v>
      </c>
      <c r="AJ2280" s="234" t="s">
        <v>731</v>
      </c>
      <c r="AK2280" s="235">
        <v>0.04</v>
      </c>
      <c r="AL2280" s="254">
        <v>0</v>
      </c>
      <c r="AM2280" s="113" t="s">
        <v>2622</v>
      </c>
    </row>
    <row r="2281" spans="27:39" ht="12.75">
      <c r="AA2281" s="113"/>
      <c r="AB2281" s="113"/>
      <c r="AC2281" s="113"/>
      <c r="AD2281" s="113"/>
      <c r="AE2281" s="99"/>
      <c r="AF2281" s="99"/>
      <c r="AG2281" s="99"/>
      <c r="AH2281" s="113"/>
      <c r="AI2281" s="253" t="s">
        <v>5369</v>
      </c>
      <c r="AJ2281" s="234" t="s">
        <v>731</v>
      </c>
      <c r="AK2281" s="235">
        <v>0.04</v>
      </c>
      <c r="AL2281" s="254">
        <v>0</v>
      </c>
      <c r="AM2281" s="113" t="s">
        <v>2622</v>
      </c>
    </row>
    <row r="2282" spans="27:39" ht="12.75">
      <c r="AA2282" s="113"/>
      <c r="AB2282" s="113"/>
      <c r="AC2282" s="113"/>
      <c r="AD2282" s="113"/>
      <c r="AE2282" s="99"/>
      <c r="AF2282" s="99"/>
      <c r="AG2282" s="99"/>
      <c r="AH2282" s="113"/>
      <c r="AI2282" s="253" t="s">
        <v>5370</v>
      </c>
      <c r="AJ2282" s="234" t="s">
        <v>731</v>
      </c>
      <c r="AK2282" s="235">
        <v>0.04</v>
      </c>
      <c r="AL2282" s="254">
        <v>0</v>
      </c>
      <c r="AM2282" s="113" t="s">
        <v>2622</v>
      </c>
    </row>
    <row r="2283" spans="27:39" ht="12.75">
      <c r="AA2283" s="113"/>
      <c r="AB2283" s="113"/>
      <c r="AC2283" s="113"/>
      <c r="AD2283" s="113"/>
      <c r="AE2283" s="99"/>
      <c r="AF2283" s="99"/>
      <c r="AG2283" s="99"/>
      <c r="AH2283" s="113"/>
      <c r="AI2283" s="253" t="s">
        <v>5371</v>
      </c>
      <c r="AJ2283" s="234" t="s">
        <v>731</v>
      </c>
      <c r="AK2283" s="235">
        <v>0.04</v>
      </c>
      <c r="AL2283" s="254">
        <v>0</v>
      </c>
      <c r="AM2283" s="113" t="s">
        <v>2622</v>
      </c>
    </row>
    <row r="2284" spans="27:39" ht="12.75">
      <c r="AA2284" s="113"/>
      <c r="AB2284" s="113"/>
      <c r="AC2284" s="113"/>
      <c r="AD2284" s="113"/>
      <c r="AE2284" s="99"/>
      <c r="AF2284" s="99"/>
      <c r="AG2284" s="99"/>
      <c r="AH2284" s="113"/>
      <c r="AI2284" s="253" t="s">
        <v>5372</v>
      </c>
      <c r="AJ2284" s="234" t="s">
        <v>731</v>
      </c>
      <c r="AK2284" s="235">
        <v>0.04</v>
      </c>
      <c r="AL2284" s="254">
        <v>0</v>
      </c>
      <c r="AM2284" s="113" t="s">
        <v>2622</v>
      </c>
    </row>
    <row r="2285" spans="27:39" ht="12.75">
      <c r="AA2285" s="113"/>
      <c r="AB2285" s="113"/>
      <c r="AC2285" s="113"/>
      <c r="AD2285" s="113"/>
      <c r="AE2285" s="99"/>
      <c r="AF2285" s="99"/>
      <c r="AG2285" s="99"/>
      <c r="AH2285" s="113"/>
      <c r="AI2285" s="253" t="s">
        <v>5373</v>
      </c>
      <c r="AJ2285" s="234" t="s">
        <v>731</v>
      </c>
      <c r="AK2285" s="235">
        <v>0.04</v>
      </c>
      <c r="AL2285" s="254">
        <v>0</v>
      </c>
      <c r="AM2285" s="113" t="s">
        <v>2622</v>
      </c>
    </row>
    <row r="2286" spans="27:39" ht="12.75">
      <c r="AA2286" s="113"/>
      <c r="AB2286" s="113"/>
      <c r="AC2286" s="113"/>
      <c r="AD2286" s="113"/>
      <c r="AE2286" s="99"/>
      <c r="AF2286" s="99"/>
      <c r="AG2286" s="99"/>
      <c r="AH2286" s="113"/>
      <c r="AI2286" s="253" t="s">
        <v>5374</v>
      </c>
      <c r="AJ2286" s="234" t="s">
        <v>731</v>
      </c>
      <c r="AK2286" s="235">
        <v>0.04</v>
      </c>
      <c r="AL2286" s="254">
        <v>0</v>
      </c>
      <c r="AM2286" s="113" t="s">
        <v>2622</v>
      </c>
    </row>
    <row r="2287" spans="27:39" ht="12.75">
      <c r="AA2287" s="113"/>
      <c r="AB2287" s="113"/>
      <c r="AC2287" s="113"/>
      <c r="AD2287" s="113"/>
      <c r="AE2287" s="99"/>
      <c r="AF2287" s="99"/>
      <c r="AG2287" s="99"/>
      <c r="AH2287" s="113"/>
      <c r="AI2287" s="253" t="s">
        <v>5375</v>
      </c>
      <c r="AJ2287" s="234" t="s">
        <v>731</v>
      </c>
      <c r="AK2287" s="235">
        <v>0.04</v>
      </c>
      <c r="AL2287" s="254">
        <v>0</v>
      </c>
      <c r="AM2287" s="113" t="s">
        <v>2622</v>
      </c>
    </row>
    <row r="2288" spans="27:39" ht="12.75">
      <c r="AA2288" s="113"/>
      <c r="AB2288" s="113"/>
      <c r="AC2288" s="113"/>
      <c r="AD2288" s="113"/>
      <c r="AE2288" s="99"/>
      <c r="AF2288" s="99"/>
      <c r="AG2288" s="99"/>
      <c r="AH2288" s="113"/>
      <c r="AI2288" s="253" t="s">
        <v>5376</v>
      </c>
      <c r="AJ2288" s="234" t="s">
        <v>731</v>
      </c>
      <c r="AK2288" s="235">
        <v>0.04</v>
      </c>
      <c r="AL2288" s="254">
        <v>0</v>
      </c>
      <c r="AM2288" s="113" t="s">
        <v>2622</v>
      </c>
    </row>
    <row r="2289" spans="27:39" ht="12.75">
      <c r="AA2289" s="113"/>
      <c r="AB2289" s="113"/>
      <c r="AC2289" s="113"/>
      <c r="AD2289" s="113"/>
      <c r="AE2289" s="99"/>
      <c r="AF2289" s="99"/>
      <c r="AG2289" s="99"/>
      <c r="AH2289" s="113"/>
      <c r="AI2289" s="253" t="s">
        <v>5377</v>
      </c>
      <c r="AJ2289" s="234" t="s">
        <v>731</v>
      </c>
      <c r="AK2289" s="235">
        <v>0.04</v>
      </c>
      <c r="AL2289" s="254">
        <v>0</v>
      </c>
      <c r="AM2289" s="113" t="s">
        <v>2622</v>
      </c>
    </row>
    <row r="2290" spans="27:39" ht="12.75">
      <c r="AA2290" s="113"/>
      <c r="AB2290" s="113"/>
      <c r="AC2290" s="113"/>
      <c r="AD2290" s="113"/>
      <c r="AE2290" s="99"/>
      <c r="AF2290" s="99"/>
      <c r="AG2290" s="99"/>
      <c r="AH2290" s="113"/>
      <c r="AI2290" s="253" t="s">
        <v>3077</v>
      </c>
      <c r="AJ2290" s="234" t="s">
        <v>731</v>
      </c>
      <c r="AK2290" s="235">
        <v>0.04</v>
      </c>
      <c r="AL2290" s="254">
        <v>0</v>
      </c>
      <c r="AM2290" s="113" t="s">
        <v>2622</v>
      </c>
    </row>
    <row r="2291" spans="27:39" ht="12.75">
      <c r="AA2291" s="113"/>
      <c r="AB2291" s="113"/>
      <c r="AC2291" s="113"/>
      <c r="AD2291" s="113"/>
      <c r="AE2291" s="99"/>
      <c r="AF2291" s="99"/>
      <c r="AG2291" s="99"/>
      <c r="AH2291" s="113"/>
      <c r="AI2291" s="253" t="s">
        <v>3078</v>
      </c>
      <c r="AJ2291" s="234" t="s">
        <v>731</v>
      </c>
      <c r="AK2291" s="235">
        <v>0.04</v>
      </c>
      <c r="AL2291" s="254">
        <v>0</v>
      </c>
      <c r="AM2291" s="113" t="s">
        <v>2622</v>
      </c>
    </row>
    <row r="2292" spans="27:39" ht="12.75">
      <c r="AA2292" s="113"/>
      <c r="AB2292" s="113"/>
      <c r="AC2292" s="113"/>
      <c r="AD2292" s="113"/>
      <c r="AE2292" s="99"/>
      <c r="AF2292" s="99"/>
      <c r="AG2292" s="99"/>
      <c r="AH2292" s="113"/>
      <c r="AI2292" s="253" t="s">
        <v>3079</v>
      </c>
      <c r="AJ2292" s="234" t="s">
        <v>731</v>
      </c>
      <c r="AK2292" s="235">
        <v>0.04</v>
      </c>
      <c r="AL2292" s="254">
        <v>0</v>
      </c>
      <c r="AM2292" s="113" t="s">
        <v>2622</v>
      </c>
    </row>
    <row r="2293" spans="27:39" ht="12.75">
      <c r="AA2293" s="113"/>
      <c r="AB2293" s="113"/>
      <c r="AC2293" s="113"/>
      <c r="AD2293" s="113"/>
      <c r="AE2293" s="99"/>
      <c r="AF2293" s="99"/>
      <c r="AG2293" s="99"/>
      <c r="AH2293" s="113"/>
      <c r="AI2293" s="253" t="s">
        <v>3080</v>
      </c>
      <c r="AJ2293" s="234" t="s">
        <v>731</v>
      </c>
      <c r="AK2293" s="235">
        <v>0.04</v>
      </c>
      <c r="AL2293" s="254">
        <v>0</v>
      </c>
      <c r="AM2293" s="113" t="s">
        <v>2622</v>
      </c>
    </row>
    <row r="2294" spans="27:39" ht="12.75">
      <c r="AA2294" s="113"/>
      <c r="AB2294" s="113"/>
      <c r="AC2294" s="113"/>
      <c r="AD2294" s="113"/>
      <c r="AE2294" s="99"/>
      <c r="AF2294" s="99"/>
      <c r="AG2294" s="99"/>
      <c r="AH2294" s="113"/>
      <c r="AI2294" s="253" t="s">
        <v>3081</v>
      </c>
      <c r="AJ2294" s="234" t="s">
        <v>731</v>
      </c>
      <c r="AK2294" s="235">
        <v>0.04</v>
      </c>
      <c r="AL2294" s="254">
        <v>0</v>
      </c>
      <c r="AM2294" s="113" t="s">
        <v>2622</v>
      </c>
    </row>
    <row r="2295" spans="27:39" ht="12.75">
      <c r="AA2295" s="113"/>
      <c r="AB2295" s="113"/>
      <c r="AC2295" s="113"/>
      <c r="AD2295" s="113"/>
      <c r="AE2295" s="99"/>
      <c r="AF2295" s="99"/>
      <c r="AG2295" s="99"/>
      <c r="AH2295" s="113"/>
      <c r="AI2295" s="253" t="s">
        <v>5378</v>
      </c>
      <c r="AJ2295" s="234" t="s">
        <v>731</v>
      </c>
      <c r="AK2295" s="235">
        <v>0.04</v>
      </c>
      <c r="AL2295" s="254">
        <v>0</v>
      </c>
      <c r="AM2295" s="113" t="s">
        <v>2622</v>
      </c>
    </row>
    <row r="2296" spans="27:39" ht="12.75">
      <c r="AA2296" s="113"/>
      <c r="AB2296" s="113"/>
      <c r="AC2296" s="113"/>
      <c r="AD2296" s="113"/>
      <c r="AE2296" s="99"/>
      <c r="AF2296" s="99"/>
      <c r="AG2296" s="99"/>
      <c r="AH2296" s="113"/>
      <c r="AI2296" s="253" t="s">
        <v>5379</v>
      </c>
      <c r="AJ2296" s="234" t="s">
        <v>731</v>
      </c>
      <c r="AK2296" s="235">
        <v>0.04</v>
      </c>
      <c r="AL2296" s="254">
        <v>0</v>
      </c>
      <c r="AM2296" s="113" t="s">
        <v>2622</v>
      </c>
    </row>
    <row r="2297" spans="27:39" ht="12.75">
      <c r="AA2297" s="113"/>
      <c r="AB2297" s="113"/>
      <c r="AC2297" s="113"/>
      <c r="AD2297" s="113"/>
      <c r="AE2297" s="99"/>
      <c r="AF2297" s="99"/>
      <c r="AG2297" s="99"/>
      <c r="AH2297" s="113"/>
      <c r="AI2297" s="253" t="s">
        <v>5380</v>
      </c>
      <c r="AJ2297" s="234" t="s">
        <v>731</v>
      </c>
      <c r="AK2297" s="235">
        <v>0.04</v>
      </c>
      <c r="AL2297" s="254">
        <v>0</v>
      </c>
      <c r="AM2297" s="113" t="s">
        <v>2622</v>
      </c>
    </row>
    <row r="2298" spans="27:39" ht="12.75">
      <c r="AA2298" s="113"/>
      <c r="AB2298" s="113"/>
      <c r="AC2298" s="113"/>
      <c r="AD2298" s="113"/>
      <c r="AE2298" s="99"/>
      <c r="AF2298" s="99"/>
      <c r="AG2298" s="99"/>
      <c r="AH2298" s="113"/>
      <c r="AI2298" s="253" t="s">
        <v>5381</v>
      </c>
      <c r="AJ2298" s="234" t="s">
        <v>731</v>
      </c>
      <c r="AK2298" s="235">
        <v>0.04</v>
      </c>
      <c r="AL2298" s="254">
        <v>0</v>
      </c>
      <c r="AM2298" s="113" t="s">
        <v>2622</v>
      </c>
    </row>
    <row r="2299" spans="27:39" ht="12.75">
      <c r="AA2299" s="113"/>
      <c r="AB2299" s="113"/>
      <c r="AC2299" s="113"/>
      <c r="AD2299" s="113"/>
      <c r="AE2299" s="99"/>
      <c r="AF2299" s="99"/>
      <c r="AG2299" s="99"/>
      <c r="AH2299" s="113"/>
      <c r="AI2299" s="253" t="s">
        <v>5382</v>
      </c>
      <c r="AJ2299" s="234" t="s">
        <v>731</v>
      </c>
      <c r="AK2299" s="235">
        <v>0.04</v>
      </c>
      <c r="AL2299" s="254">
        <v>0</v>
      </c>
      <c r="AM2299" s="113" t="s">
        <v>2622</v>
      </c>
    </row>
    <row r="2300" spans="27:39" ht="12.75">
      <c r="AA2300" s="113"/>
      <c r="AB2300" s="113"/>
      <c r="AC2300" s="113"/>
      <c r="AD2300" s="113"/>
      <c r="AE2300" s="99"/>
      <c r="AF2300" s="99"/>
      <c r="AG2300" s="99"/>
      <c r="AH2300" s="113"/>
      <c r="AI2300" s="253" t="s">
        <v>3082</v>
      </c>
      <c r="AJ2300" s="234" t="s">
        <v>731</v>
      </c>
      <c r="AK2300" s="235">
        <v>0.04</v>
      </c>
      <c r="AL2300" s="254">
        <v>0</v>
      </c>
      <c r="AM2300" s="113" t="s">
        <v>2622</v>
      </c>
    </row>
    <row r="2301" spans="27:39" ht="12.75">
      <c r="AA2301" s="113"/>
      <c r="AB2301" s="113"/>
      <c r="AC2301" s="113"/>
      <c r="AD2301" s="113"/>
      <c r="AE2301" s="99"/>
      <c r="AF2301" s="99"/>
      <c r="AG2301" s="99"/>
      <c r="AH2301" s="113"/>
      <c r="AI2301" s="253" t="s">
        <v>5383</v>
      </c>
      <c r="AJ2301" s="234" t="s">
        <v>731</v>
      </c>
      <c r="AK2301" s="235">
        <v>0.04</v>
      </c>
      <c r="AL2301" s="254">
        <v>0</v>
      </c>
      <c r="AM2301" s="113" t="s">
        <v>2622</v>
      </c>
    </row>
    <row r="2302" spans="27:39" ht="12.75">
      <c r="AA2302" s="113"/>
      <c r="AB2302" s="113"/>
      <c r="AC2302" s="113"/>
      <c r="AD2302" s="113"/>
      <c r="AE2302" s="99"/>
      <c r="AF2302" s="99"/>
      <c r="AG2302" s="99"/>
      <c r="AH2302" s="113"/>
      <c r="AI2302" s="253" t="s">
        <v>5384</v>
      </c>
      <c r="AJ2302" s="234" t="s">
        <v>731</v>
      </c>
      <c r="AK2302" s="235">
        <v>0.04</v>
      </c>
      <c r="AL2302" s="254">
        <v>0</v>
      </c>
      <c r="AM2302" s="113" t="s">
        <v>2622</v>
      </c>
    </row>
    <row r="2303" spans="27:39" ht="12.75">
      <c r="AA2303" s="113"/>
      <c r="AB2303" s="113"/>
      <c r="AC2303" s="113"/>
      <c r="AD2303" s="113"/>
      <c r="AE2303" s="99"/>
      <c r="AF2303" s="99"/>
      <c r="AG2303" s="99"/>
      <c r="AH2303" s="113"/>
      <c r="AI2303" s="253" t="s">
        <v>3083</v>
      </c>
      <c r="AJ2303" s="234" t="s">
        <v>731</v>
      </c>
      <c r="AK2303" s="235">
        <v>0.04</v>
      </c>
      <c r="AL2303" s="254">
        <v>0</v>
      </c>
      <c r="AM2303" s="113" t="s">
        <v>2622</v>
      </c>
    </row>
    <row r="2304" spans="27:39" ht="12.75">
      <c r="AA2304" s="113"/>
      <c r="AB2304" s="113"/>
      <c r="AC2304" s="113"/>
      <c r="AD2304" s="113"/>
      <c r="AE2304" s="99"/>
      <c r="AF2304" s="99"/>
      <c r="AG2304" s="99"/>
      <c r="AH2304" s="113"/>
      <c r="AI2304" s="253" t="s">
        <v>3084</v>
      </c>
      <c r="AJ2304" s="234" t="s">
        <v>731</v>
      </c>
      <c r="AK2304" s="235">
        <v>0.04</v>
      </c>
      <c r="AL2304" s="254">
        <v>0</v>
      </c>
      <c r="AM2304" s="113" t="s">
        <v>2622</v>
      </c>
    </row>
    <row r="2305" spans="27:39" ht="12.75">
      <c r="AA2305" s="113"/>
      <c r="AB2305" s="113"/>
      <c r="AC2305" s="113"/>
      <c r="AD2305" s="113"/>
      <c r="AE2305" s="99"/>
      <c r="AF2305" s="99"/>
      <c r="AG2305" s="99"/>
      <c r="AH2305" s="113"/>
      <c r="AI2305" s="253" t="s">
        <v>3085</v>
      </c>
      <c r="AJ2305" s="234" t="s">
        <v>731</v>
      </c>
      <c r="AK2305" s="235">
        <v>0.04</v>
      </c>
      <c r="AL2305" s="254">
        <v>0</v>
      </c>
      <c r="AM2305" s="113" t="s">
        <v>2622</v>
      </c>
    </row>
    <row r="2306" spans="27:39" ht="12.75">
      <c r="AA2306" s="113"/>
      <c r="AB2306" s="113"/>
      <c r="AC2306" s="113"/>
      <c r="AD2306" s="113"/>
      <c r="AE2306" s="99"/>
      <c r="AF2306" s="99"/>
      <c r="AG2306" s="99"/>
      <c r="AH2306" s="113"/>
      <c r="AI2306" s="253" t="s">
        <v>3086</v>
      </c>
      <c r="AJ2306" s="234" t="s">
        <v>731</v>
      </c>
      <c r="AK2306" s="235">
        <v>0.04</v>
      </c>
      <c r="AL2306" s="254">
        <v>0</v>
      </c>
      <c r="AM2306" s="113" t="s">
        <v>2622</v>
      </c>
    </row>
    <row r="2307" spans="27:39" ht="12.75">
      <c r="AA2307" s="113"/>
      <c r="AB2307" s="113"/>
      <c r="AC2307" s="113"/>
      <c r="AD2307" s="113"/>
      <c r="AE2307" s="99"/>
      <c r="AF2307" s="99"/>
      <c r="AG2307" s="99"/>
      <c r="AH2307" s="113"/>
      <c r="AI2307" s="253" t="s">
        <v>5385</v>
      </c>
      <c r="AJ2307" s="234" t="s">
        <v>731</v>
      </c>
      <c r="AK2307" s="235">
        <v>0.04</v>
      </c>
      <c r="AL2307" s="254">
        <v>0</v>
      </c>
      <c r="AM2307" s="113" t="s">
        <v>2622</v>
      </c>
    </row>
    <row r="2308" spans="27:39" ht="12.75">
      <c r="AA2308" s="113"/>
      <c r="AB2308" s="113"/>
      <c r="AC2308" s="113"/>
      <c r="AD2308" s="113"/>
      <c r="AE2308" s="99"/>
      <c r="AF2308" s="99"/>
      <c r="AG2308" s="99"/>
      <c r="AH2308" s="113"/>
      <c r="AI2308" s="253" t="s">
        <v>5386</v>
      </c>
      <c r="AJ2308" s="234" t="s">
        <v>731</v>
      </c>
      <c r="AK2308" s="235">
        <v>0.04</v>
      </c>
      <c r="AL2308" s="254">
        <v>0</v>
      </c>
      <c r="AM2308" s="113" t="s">
        <v>2622</v>
      </c>
    </row>
    <row r="2309" spans="27:39" ht="12.75">
      <c r="AA2309" s="113"/>
      <c r="AB2309" s="113"/>
      <c r="AC2309" s="113"/>
      <c r="AD2309" s="113"/>
      <c r="AE2309" s="99"/>
      <c r="AF2309" s="99"/>
      <c r="AG2309" s="99"/>
      <c r="AH2309" s="113"/>
      <c r="AI2309" s="253" t="s">
        <v>5387</v>
      </c>
      <c r="AJ2309" s="234" t="s">
        <v>731</v>
      </c>
      <c r="AK2309" s="235">
        <v>0.04</v>
      </c>
      <c r="AL2309" s="254">
        <v>0</v>
      </c>
      <c r="AM2309" s="113" t="s">
        <v>2622</v>
      </c>
    </row>
    <row r="2310" spans="27:39" ht="12.75">
      <c r="AA2310" s="113"/>
      <c r="AB2310" s="113"/>
      <c r="AC2310" s="113"/>
      <c r="AD2310" s="113"/>
      <c r="AE2310" s="99"/>
      <c r="AF2310" s="99"/>
      <c r="AG2310" s="99"/>
      <c r="AH2310" s="113"/>
      <c r="AI2310" s="253" t="s">
        <v>5388</v>
      </c>
      <c r="AJ2310" s="234" t="s">
        <v>731</v>
      </c>
      <c r="AK2310" s="235">
        <v>0.04</v>
      </c>
      <c r="AL2310" s="254">
        <v>0</v>
      </c>
      <c r="AM2310" s="113" t="s">
        <v>2622</v>
      </c>
    </row>
    <row r="2311" spans="27:39" ht="12.75">
      <c r="AA2311" s="113"/>
      <c r="AB2311" s="113"/>
      <c r="AC2311" s="113"/>
      <c r="AD2311" s="113"/>
      <c r="AE2311" s="99"/>
      <c r="AF2311" s="99"/>
      <c r="AG2311" s="99"/>
      <c r="AH2311" s="113"/>
      <c r="AI2311" s="253" t="s">
        <v>3087</v>
      </c>
      <c r="AJ2311" s="234" t="s">
        <v>731</v>
      </c>
      <c r="AK2311" s="235">
        <v>0.04</v>
      </c>
      <c r="AL2311" s="254">
        <v>0</v>
      </c>
      <c r="AM2311" s="113" t="s">
        <v>2622</v>
      </c>
    </row>
    <row r="2312" spans="27:39" ht="12.75">
      <c r="AA2312" s="113"/>
      <c r="AB2312" s="113"/>
      <c r="AC2312" s="113"/>
      <c r="AD2312" s="113"/>
      <c r="AE2312" s="99"/>
      <c r="AF2312" s="99"/>
      <c r="AG2312" s="99"/>
      <c r="AH2312" s="113"/>
      <c r="AI2312" s="253" t="s">
        <v>3088</v>
      </c>
      <c r="AJ2312" s="234" t="s">
        <v>731</v>
      </c>
      <c r="AK2312" s="235">
        <v>0.04</v>
      </c>
      <c r="AL2312" s="254">
        <v>0</v>
      </c>
      <c r="AM2312" s="113" t="s">
        <v>2622</v>
      </c>
    </row>
    <row r="2313" spans="27:39" ht="12.75">
      <c r="AA2313" s="113"/>
      <c r="AB2313" s="113"/>
      <c r="AC2313" s="113"/>
      <c r="AD2313" s="113"/>
      <c r="AE2313" s="99"/>
      <c r="AF2313" s="99"/>
      <c r="AG2313" s="99"/>
      <c r="AH2313" s="113"/>
      <c r="AI2313" s="253" t="s">
        <v>3089</v>
      </c>
      <c r="AJ2313" s="234" t="s">
        <v>731</v>
      </c>
      <c r="AK2313" s="235">
        <v>0.04</v>
      </c>
      <c r="AL2313" s="254">
        <v>0</v>
      </c>
      <c r="AM2313" s="113" t="s">
        <v>2622</v>
      </c>
    </row>
    <row r="2314" spans="27:39" ht="12.75">
      <c r="AA2314" s="113"/>
      <c r="AB2314" s="113"/>
      <c r="AC2314" s="113"/>
      <c r="AD2314" s="113"/>
      <c r="AE2314" s="99"/>
      <c r="AF2314" s="99"/>
      <c r="AG2314" s="99"/>
      <c r="AH2314" s="113"/>
      <c r="AI2314" s="253" t="s">
        <v>3090</v>
      </c>
      <c r="AJ2314" s="234" t="s">
        <v>731</v>
      </c>
      <c r="AK2314" s="235">
        <v>0.04</v>
      </c>
      <c r="AL2314" s="254">
        <v>0</v>
      </c>
      <c r="AM2314" s="113" t="s">
        <v>2622</v>
      </c>
    </row>
    <row r="2315" spans="27:39" ht="12.75">
      <c r="AA2315" s="113"/>
      <c r="AB2315" s="113"/>
      <c r="AC2315" s="113"/>
      <c r="AD2315" s="113"/>
      <c r="AE2315" s="99"/>
      <c r="AF2315" s="99"/>
      <c r="AG2315" s="99"/>
      <c r="AH2315" s="113"/>
      <c r="AI2315" s="253" t="s">
        <v>3091</v>
      </c>
      <c r="AJ2315" s="234" t="s">
        <v>731</v>
      </c>
      <c r="AK2315" s="235">
        <v>0.04</v>
      </c>
      <c r="AL2315" s="254">
        <v>0</v>
      </c>
      <c r="AM2315" s="113" t="s">
        <v>2622</v>
      </c>
    </row>
    <row r="2316" spans="27:39" ht="12.75">
      <c r="AA2316" s="113"/>
      <c r="AB2316" s="113"/>
      <c r="AC2316" s="113"/>
      <c r="AD2316" s="113"/>
      <c r="AE2316" s="99"/>
      <c r="AF2316" s="99"/>
      <c r="AG2316" s="99"/>
      <c r="AH2316" s="113"/>
      <c r="AI2316" s="253" t="s">
        <v>5389</v>
      </c>
      <c r="AJ2316" s="234" t="s">
        <v>731</v>
      </c>
      <c r="AK2316" s="235">
        <v>0.04</v>
      </c>
      <c r="AL2316" s="254">
        <v>0</v>
      </c>
      <c r="AM2316" s="113" t="s">
        <v>2622</v>
      </c>
    </row>
    <row r="2317" spans="27:39" ht="12.75">
      <c r="AA2317" s="113"/>
      <c r="AB2317" s="113"/>
      <c r="AC2317" s="113"/>
      <c r="AD2317" s="113"/>
      <c r="AE2317" s="99"/>
      <c r="AF2317" s="99"/>
      <c r="AG2317" s="99"/>
      <c r="AH2317" s="113"/>
      <c r="AI2317" s="253" t="s">
        <v>5390</v>
      </c>
      <c r="AJ2317" s="234" t="s">
        <v>731</v>
      </c>
      <c r="AK2317" s="235">
        <v>0.04</v>
      </c>
      <c r="AL2317" s="254">
        <v>0</v>
      </c>
      <c r="AM2317" s="113" t="s">
        <v>2622</v>
      </c>
    </row>
    <row r="2318" spans="27:39" ht="12.75">
      <c r="AA2318" s="113"/>
      <c r="AB2318" s="113"/>
      <c r="AC2318" s="113"/>
      <c r="AD2318" s="113"/>
      <c r="AE2318" s="99"/>
      <c r="AF2318" s="99"/>
      <c r="AG2318" s="99"/>
      <c r="AH2318" s="113"/>
      <c r="AI2318" s="253" t="s">
        <v>3092</v>
      </c>
      <c r="AJ2318" s="234" t="s">
        <v>731</v>
      </c>
      <c r="AK2318" s="235">
        <v>0.04</v>
      </c>
      <c r="AL2318" s="254">
        <v>0</v>
      </c>
      <c r="AM2318" s="113" t="s">
        <v>2622</v>
      </c>
    </row>
    <row r="2319" spans="27:39" ht="12.75">
      <c r="AA2319" s="113"/>
      <c r="AB2319" s="113"/>
      <c r="AC2319" s="113"/>
      <c r="AD2319" s="113"/>
      <c r="AE2319" s="99"/>
      <c r="AF2319" s="99"/>
      <c r="AG2319" s="99"/>
      <c r="AH2319" s="113"/>
      <c r="AI2319" s="253" t="s">
        <v>3093</v>
      </c>
      <c r="AJ2319" s="234" t="s">
        <v>731</v>
      </c>
      <c r="AK2319" s="235">
        <v>0.04</v>
      </c>
      <c r="AL2319" s="254">
        <v>0</v>
      </c>
      <c r="AM2319" s="113" t="s">
        <v>2622</v>
      </c>
    </row>
    <row r="2320" spans="27:39" ht="12.75">
      <c r="AA2320" s="113"/>
      <c r="AB2320" s="113"/>
      <c r="AC2320" s="113"/>
      <c r="AD2320" s="113"/>
      <c r="AE2320" s="99"/>
      <c r="AF2320" s="99"/>
      <c r="AG2320" s="99"/>
      <c r="AH2320" s="113"/>
      <c r="AI2320" s="253" t="s">
        <v>3094</v>
      </c>
      <c r="AJ2320" s="234" t="s">
        <v>731</v>
      </c>
      <c r="AK2320" s="235">
        <v>0.04</v>
      </c>
      <c r="AL2320" s="254">
        <v>0</v>
      </c>
      <c r="AM2320" s="113" t="s">
        <v>2622</v>
      </c>
    </row>
    <row r="2321" spans="27:39" ht="12.75">
      <c r="AA2321" s="113"/>
      <c r="AB2321" s="113"/>
      <c r="AC2321" s="113"/>
      <c r="AD2321" s="113"/>
      <c r="AE2321" s="99"/>
      <c r="AF2321" s="99"/>
      <c r="AG2321" s="99"/>
      <c r="AH2321" s="113"/>
      <c r="AI2321" s="253" t="s">
        <v>5391</v>
      </c>
      <c r="AJ2321" s="234" t="s">
        <v>731</v>
      </c>
      <c r="AK2321" s="235">
        <v>0.04</v>
      </c>
      <c r="AL2321" s="254">
        <v>0</v>
      </c>
      <c r="AM2321" s="113" t="s">
        <v>2622</v>
      </c>
    </row>
    <row r="2322" spans="27:39" ht="12.75">
      <c r="AA2322" s="113"/>
      <c r="AB2322" s="113"/>
      <c r="AC2322" s="113"/>
      <c r="AD2322" s="113"/>
      <c r="AE2322" s="99"/>
      <c r="AF2322" s="99"/>
      <c r="AG2322" s="99"/>
      <c r="AH2322" s="113"/>
      <c r="AI2322" s="253" t="s">
        <v>5392</v>
      </c>
      <c r="AJ2322" s="234" t="s">
        <v>731</v>
      </c>
      <c r="AK2322" s="235">
        <v>0.04</v>
      </c>
      <c r="AL2322" s="254">
        <v>0</v>
      </c>
      <c r="AM2322" s="113" t="s">
        <v>2622</v>
      </c>
    </row>
    <row r="2323" spans="27:39" ht="12.75">
      <c r="AA2323" s="113"/>
      <c r="AB2323" s="113"/>
      <c r="AC2323" s="113"/>
      <c r="AD2323" s="113"/>
      <c r="AE2323" s="99"/>
      <c r="AF2323" s="99"/>
      <c r="AG2323" s="99"/>
      <c r="AH2323" s="113"/>
      <c r="AI2323" s="253" t="s">
        <v>5393</v>
      </c>
      <c r="AJ2323" s="234" t="s">
        <v>731</v>
      </c>
      <c r="AK2323" s="235">
        <v>0.04</v>
      </c>
      <c r="AL2323" s="254">
        <v>0</v>
      </c>
      <c r="AM2323" s="113" t="s">
        <v>2622</v>
      </c>
    </row>
    <row r="2324" spans="27:39" ht="12.75">
      <c r="AA2324" s="113"/>
      <c r="AB2324" s="113"/>
      <c r="AC2324" s="113"/>
      <c r="AD2324" s="113"/>
      <c r="AE2324" s="99"/>
      <c r="AF2324" s="99"/>
      <c r="AG2324" s="99"/>
      <c r="AH2324" s="113"/>
      <c r="AI2324" s="253" t="s">
        <v>5394</v>
      </c>
      <c r="AJ2324" s="234" t="s">
        <v>731</v>
      </c>
      <c r="AK2324" s="235">
        <v>0.04</v>
      </c>
      <c r="AL2324" s="254">
        <v>0</v>
      </c>
      <c r="AM2324" s="113" t="s">
        <v>2622</v>
      </c>
    </row>
    <row r="2325" spans="27:39" ht="12.75">
      <c r="AA2325" s="113"/>
      <c r="AB2325" s="113"/>
      <c r="AC2325" s="113"/>
      <c r="AD2325" s="113"/>
      <c r="AE2325" s="99"/>
      <c r="AF2325" s="99"/>
      <c r="AG2325" s="99"/>
      <c r="AH2325" s="113"/>
      <c r="AI2325" s="253" t="s">
        <v>5395</v>
      </c>
      <c r="AJ2325" s="234" t="s">
        <v>731</v>
      </c>
      <c r="AK2325" s="235">
        <v>0.04</v>
      </c>
      <c r="AL2325" s="254">
        <v>0</v>
      </c>
      <c r="AM2325" s="113" t="s">
        <v>2622</v>
      </c>
    </row>
    <row r="2326" spans="27:39" ht="12.75">
      <c r="AA2326" s="113"/>
      <c r="AB2326" s="113"/>
      <c r="AC2326" s="113"/>
      <c r="AD2326" s="113"/>
      <c r="AE2326" s="99"/>
      <c r="AF2326" s="99"/>
      <c r="AG2326" s="99"/>
      <c r="AH2326" s="113"/>
      <c r="AI2326" s="253" t="s">
        <v>5396</v>
      </c>
      <c r="AJ2326" s="234" t="s">
        <v>731</v>
      </c>
      <c r="AK2326" s="235">
        <v>0.04</v>
      </c>
      <c r="AL2326" s="254">
        <v>0</v>
      </c>
      <c r="AM2326" s="113" t="s">
        <v>2622</v>
      </c>
    </row>
    <row r="2327" spans="27:39" ht="12.75">
      <c r="AA2327" s="113"/>
      <c r="AB2327" s="113"/>
      <c r="AC2327" s="113"/>
      <c r="AD2327" s="113"/>
      <c r="AE2327" s="99"/>
      <c r="AF2327" s="99"/>
      <c r="AG2327" s="99"/>
      <c r="AH2327" s="113"/>
      <c r="AI2327" s="253" t="s">
        <v>3095</v>
      </c>
      <c r="AJ2327" s="234" t="s">
        <v>731</v>
      </c>
      <c r="AK2327" s="235">
        <v>0.04</v>
      </c>
      <c r="AL2327" s="254">
        <v>0</v>
      </c>
      <c r="AM2327" s="113" t="s">
        <v>2622</v>
      </c>
    </row>
    <row r="2328" spans="27:39" ht="12.75">
      <c r="AA2328" s="113"/>
      <c r="AB2328" s="113"/>
      <c r="AC2328" s="113"/>
      <c r="AD2328" s="113"/>
      <c r="AE2328" s="99"/>
      <c r="AF2328" s="99"/>
      <c r="AG2328" s="99"/>
      <c r="AH2328" s="113"/>
      <c r="AI2328" s="253" t="s">
        <v>3096</v>
      </c>
      <c r="AJ2328" s="234" t="s">
        <v>731</v>
      </c>
      <c r="AK2328" s="235">
        <v>0.04</v>
      </c>
      <c r="AL2328" s="254">
        <v>0</v>
      </c>
      <c r="AM2328" s="113" t="s">
        <v>2622</v>
      </c>
    </row>
    <row r="2329" spans="27:39" ht="12.75">
      <c r="AA2329" s="113"/>
      <c r="AB2329" s="113"/>
      <c r="AC2329" s="113"/>
      <c r="AD2329" s="113"/>
      <c r="AE2329" s="99"/>
      <c r="AF2329" s="99"/>
      <c r="AG2329" s="99"/>
      <c r="AH2329" s="113"/>
      <c r="AI2329" s="253" t="s">
        <v>5397</v>
      </c>
      <c r="AJ2329" s="234" t="s">
        <v>731</v>
      </c>
      <c r="AK2329" s="235">
        <v>0.04</v>
      </c>
      <c r="AL2329" s="254">
        <v>0</v>
      </c>
      <c r="AM2329" s="113" t="s">
        <v>2622</v>
      </c>
    </row>
    <row r="2330" spans="27:39" ht="12.75">
      <c r="AA2330" s="113"/>
      <c r="AB2330" s="113"/>
      <c r="AC2330" s="113"/>
      <c r="AD2330" s="113"/>
      <c r="AE2330" s="99"/>
      <c r="AF2330" s="99"/>
      <c r="AG2330" s="99"/>
      <c r="AH2330" s="113"/>
      <c r="AI2330" s="253" t="s">
        <v>5398</v>
      </c>
      <c r="AJ2330" s="234" t="s">
        <v>731</v>
      </c>
      <c r="AK2330" s="235">
        <v>0.04</v>
      </c>
      <c r="AL2330" s="254">
        <v>0</v>
      </c>
      <c r="AM2330" s="113" t="s">
        <v>2622</v>
      </c>
    </row>
    <row r="2331" spans="27:39" ht="12.75">
      <c r="AA2331" s="113"/>
      <c r="AB2331" s="113"/>
      <c r="AC2331" s="113"/>
      <c r="AD2331" s="113"/>
      <c r="AE2331" s="99"/>
      <c r="AF2331" s="99"/>
      <c r="AG2331" s="99"/>
      <c r="AH2331" s="113"/>
      <c r="AI2331" s="253" t="s">
        <v>3097</v>
      </c>
      <c r="AJ2331" s="234" t="s">
        <v>731</v>
      </c>
      <c r="AK2331" s="235">
        <v>0.04</v>
      </c>
      <c r="AL2331" s="254">
        <v>0</v>
      </c>
      <c r="AM2331" s="113" t="s">
        <v>2622</v>
      </c>
    </row>
    <row r="2332" spans="27:39" ht="12.75">
      <c r="AA2332" s="113"/>
      <c r="AB2332" s="113"/>
      <c r="AC2332" s="113"/>
      <c r="AD2332" s="113"/>
      <c r="AE2332" s="99"/>
      <c r="AF2332" s="99"/>
      <c r="AG2332" s="99"/>
      <c r="AH2332" s="113"/>
      <c r="AI2332" s="253" t="s">
        <v>3098</v>
      </c>
      <c r="AJ2332" s="234" t="s">
        <v>731</v>
      </c>
      <c r="AK2332" s="235">
        <v>0.04</v>
      </c>
      <c r="AL2332" s="254">
        <v>0</v>
      </c>
      <c r="AM2332" s="113" t="s">
        <v>2622</v>
      </c>
    </row>
    <row r="2333" spans="27:39" ht="12.75">
      <c r="AA2333" s="113"/>
      <c r="AB2333" s="113"/>
      <c r="AC2333" s="113"/>
      <c r="AD2333" s="113"/>
      <c r="AE2333" s="99"/>
      <c r="AF2333" s="99"/>
      <c r="AG2333" s="99"/>
      <c r="AH2333" s="113"/>
      <c r="AI2333" s="253" t="s">
        <v>3099</v>
      </c>
      <c r="AJ2333" s="234" t="s">
        <v>731</v>
      </c>
      <c r="AK2333" s="235">
        <v>0.04</v>
      </c>
      <c r="AL2333" s="254">
        <v>0</v>
      </c>
      <c r="AM2333" s="113" t="s">
        <v>2622</v>
      </c>
    </row>
    <row r="2334" spans="27:39" ht="12.75">
      <c r="AA2334" s="113"/>
      <c r="AB2334" s="113"/>
      <c r="AC2334" s="113"/>
      <c r="AD2334" s="113"/>
      <c r="AE2334" s="99"/>
      <c r="AF2334" s="99"/>
      <c r="AG2334" s="99"/>
      <c r="AH2334" s="113"/>
      <c r="AI2334" s="253" t="s">
        <v>5399</v>
      </c>
      <c r="AJ2334" s="234" t="s">
        <v>731</v>
      </c>
      <c r="AK2334" s="235">
        <v>0.04</v>
      </c>
      <c r="AL2334" s="254">
        <v>0</v>
      </c>
      <c r="AM2334" s="113" t="s">
        <v>2622</v>
      </c>
    </row>
    <row r="2335" spans="27:39" ht="12.75">
      <c r="AA2335" s="113"/>
      <c r="AB2335" s="113"/>
      <c r="AC2335" s="113"/>
      <c r="AD2335" s="113"/>
      <c r="AE2335" s="99"/>
      <c r="AF2335" s="99"/>
      <c r="AG2335" s="99"/>
      <c r="AH2335" s="113"/>
      <c r="AI2335" s="253" t="s">
        <v>5400</v>
      </c>
      <c r="AJ2335" s="234" t="s">
        <v>731</v>
      </c>
      <c r="AK2335" s="235">
        <v>0.04</v>
      </c>
      <c r="AL2335" s="254">
        <v>0</v>
      </c>
      <c r="AM2335" s="113" t="s">
        <v>2622</v>
      </c>
    </row>
    <row r="2336" spans="27:39" ht="12.75">
      <c r="AA2336" s="113"/>
      <c r="AB2336" s="113"/>
      <c r="AC2336" s="113"/>
      <c r="AD2336" s="113"/>
      <c r="AE2336" s="99"/>
      <c r="AF2336" s="99"/>
      <c r="AG2336" s="99"/>
      <c r="AH2336" s="113"/>
      <c r="AI2336" s="253" t="s">
        <v>3100</v>
      </c>
      <c r="AJ2336" s="234" t="s">
        <v>731</v>
      </c>
      <c r="AK2336" s="235">
        <v>0.04</v>
      </c>
      <c r="AL2336" s="254">
        <v>0</v>
      </c>
      <c r="AM2336" s="113" t="s">
        <v>2622</v>
      </c>
    </row>
    <row r="2337" spans="27:39" ht="12.75">
      <c r="AA2337" s="113"/>
      <c r="AB2337" s="113"/>
      <c r="AC2337" s="113"/>
      <c r="AD2337" s="113"/>
      <c r="AE2337" s="99"/>
      <c r="AF2337" s="99"/>
      <c r="AG2337" s="99"/>
      <c r="AH2337" s="113"/>
      <c r="AI2337" s="253" t="s">
        <v>3101</v>
      </c>
      <c r="AJ2337" s="234" t="s">
        <v>731</v>
      </c>
      <c r="AK2337" s="235">
        <v>0.04</v>
      </c>
      <c r="AL2337" s="254">
        <v>0</v>
      </c>
      <c r="AM2337" s="113" t="s">
        <v>2622</v>
      </c>
    </row>
    <row r="2338" spans="27:39" ht="12.75">
      <c r="AA2338" s="113"/>
      <c r="AB2338" s="113"/>
      <c r="AC2338" s="113"/>
      <c r="AD2338" s="113"/>
      <c r="AE2338" s="99"/>
      <c r="AF2338" s="99"/>
      <c r="AG2338" s="99"/>
      <c r="AH2338" s="113"/>
      <c r="AI2338" s="253" t="s">
        <v>3102</v>
      </c>
      <c r="AJ2338" s="234" t="s">
        <v>731</v>
      </c>
      <c r="AK2338" s="235">
        <v>0.04</v>
      </c>
      <c r="AL2338" s="254">
        <v>0</v>
      </c>
      <c r="AM2338" s="113" t="s">
        <v>2622</v>
      </c>
    </row>
    <row r="2339" spans="27:39" ht="12.75">
      <c r="AA2339" s="113"/>
      <c r="AB2339" s="113"/>
      <c r="AC2339" s="113"/>
      <c r="AD2339" s="113"/>
      <c r="AE2339" s="99"/>
      <c r="AF2339" s="99"/>
      <c r="AG2339" s="99"/>
      <c r="AH2339" s="113"/>
      <c r="AI2339" s="253" t="s">
        <v>3103</v>
      </c>
      <c r="AJ2339" s="234" t="s">
        <v>731</v>
      </c>
      <c r="AK2339" s="235">
        <v>0.04</v>
      </c>
      <c r="AL2339" s="254">
        <v>0</v>
      </c>
      <c r="AM2339" s="113" t="s">
        <v>2622</v>
      </c>
    </row>
    <row r="2340" spans="27:39" ht="12.75">
      <c r="AA2340" s="113"/>
      <c r="AB2340" s="113"/>
      <c r="AC2340" s="113"/>
      <c r="AD2340" s="113"/>
      <c r="AE2340" s="99"/>
      <c r="AF2340" s="99"/>
      <c r="AG2340" s="99"/>
      <c r="AH2340" s="113"/>
      <c r="AI2340" s="253" t="s">
        <v>3104</v>
      </c>
      <c r="AJ2340" s="234" t="s">
        <v>731</v>
      </c>
      <c r="AK2340" s="235">
        <v>0.04</v>
      </c>
      <c r="AL2340" s="254">
        <v>0</v>
      </c>
      <c r="AM2340" s="113" t="s">
        <v>2622</v>
      </c>
    </row>
    <row r="2341" spans="27:39" ht="12.75">
      <c r="AA2341" s="113"/>
      <c r="AB2341" s="113"/>
      <c r="AC2341" s="113"/>
      <c r="AD2341" s="113"/>
      <c r="AE2341" s="99"/>
      <c r="AF2341" s="99"/>
      <c r="AG2341" s="99"/>
      <c r="AH2341" s="113"/>
      <c r="AI2341" s="253" t="s">
        <v>5401</v>
      </c>
      <c r="AJ2341" s="234" t="s">
        <v>731</v>
      </c>
      <c r="AK2341" s="235">
        <v>0.04</v>
      </c>
      <c r="AL2341" s="254">
        <v>0</v>
      </c>
      <c r="AM2341" s="113" t="s">
        <v>2622</v>
      </c>
    </row>
    <row r="2342" spans="27:39" ht="12.75">
      <c r="AA2342" s="113"/>
      <c r="AB2342" s="113"/>
      <c r="AC2342" s="113"/>
      <c r="AD2342" s="113"/>
      <c r="AE2342" s="99"/>
      <c r="AF2342" s="99"/>
      <c r="AG2342" s="99"/>
      <c r="AH2342" s="113"/>
      <c r="AI2342" s="253" t="s">
        <v>5402</v>
      </c>
      <c r="AJ2342" s="234" t="s">
        <v>731</v>
      </c>
      <c r="AK2342" s="235">
        <v>0.04</v>
      </c>
      <c r="AL2342" s="254">
        <v>0</v>
      </c>
      <c r="AM2342" s="113" t="s">
        <v>2622</v>
      </c>
    </row>
    <row r="2343" spans="27:39" ht="12.75">
      <c r="AA2343" s="113"/>
      <c r="AB2343" s="113"/>
      <c r="AC2343" s="113"/>
      <c r="AD2343" s="113"/>
      <c r="AE2343" s="99"/>
      <c r="AF2343" s="99"/>
      <c r="AG2343" s="99"/>
      <c r="AH2343" s="113"/>
      <c r="AI2343" s="253" t="s">
        <v>3105</v>
      </c>
      <c r="AJ2343" s="234" t="s">
        <v>731</v>
      </c>
      <c r="AK2343" s="235">
        <v>0.04</v>
      </c>
      <c r="AL2343" s="254">
        <v>0</v>
      </c>
      <c r="AM2343" s="113" t="s">
        <v>2622</v>
      </c>
    </row>
    <row r="2344" spans="27:39" ht="12.75">
      <c r="AA2344" s="113"/>
      <c r="AB2344" s="113"/>
      <c r="AC2344" s="113"/>
      <c r="AD2344" s="113"/>
      <c r="AE2344" s="99"/>
      <c r="AF2344" s="99"/>
      <c r="AG2344" s="99"/>
      <c r="AH2344" s="113"/>
      <c r="AI2344" s="253" t="s">
        <v>3042</v>
      </c>
      <c r="AJ2344" s="234" t="s">
        <v>731</v>
      </c>
      <c r="AK2344" s="235">
        <v>0.04</v>
      </c>
      <c r="AL2344" s="254">
        <v>0</v>
      </c>
      <c r="AM2344" s="113" t="s">
        <v>2622</v>
      </c>
    </row>
    <row r="2345" spans="27:39" ht="12.75">
      <c r="AA2345" s="113"/>
      <c r="AB2345" s="113"/>
      <c r="AC2345" s="113"/>
      <c r="AD2345" s="113"/>
      <c r="AE2345" s="99"/>
      <c r="AF2345" s="99"/>
      <c r="AG2345" s="99"/>
      <c r="AH2345" s="113"/>
      <c r="AI2345" s="253" t="s">
        <v>3043</v>
      </c>
      <c r="AJ2345" s="234" t="s">
        <v>731</v>
      </c>
      <c r="AK2345" s="235">
        <v>0.04</v>
      </c>
      <c r="AL2345" s="254">
        <v>0</v>
      </c>
      <c r="AM2345" s="113" t="s">
        <v>2622</v>
      </c>
    </row>
    <row r="2346" spans="27:39" ht="12.75">
      <c r="AA2346" s="113"/>
      <c r="AB2346" s="113"/>
      <c r="AC2346" s="113"/>
      <c r="AD2346" s="113"/>
      <c r="AE2346" s="99"/>
      <c r="AF2346" s="99"/>
      <c r="AG2346" s="99"/>
      <c r="AH2346" s="113"/>
      <c r="AI2346" s="253" t="s">
        <v>3044</v>
      </c>
      <c r="AJ2346" s="234" t="s">
        <v>731</v>
      </c>
      <c r="AK2346" s="235">
        <v>0.04</v>
      </c>
      <c r="AL2346" s="254">
        <v>0</v>
      </c>
      <c r="AM2346" s="113" t="s">
        <v>2622</v>
      </c>
    </row>
    <row r="2347" spans="27:39" ht="12.75">
      <c r="AA2347" s="113"/>
      <c r="AB2347" s="113"/>
      <c r="AC2347" s="113"/>
      <c r="AD2347" s="113"/>
      <c r="AE2347" s="99"/>
      <c r="AF2347" s="99"/>
      <c r="AG2347" s="99"/>
      <c r="AH2347" s="113"/>
      <c r="AI2347" s="253" t="s">
        <v>3045</v>
      </c>
      <c r="AJ2347" s="234" t="s">
        <v>731</v>
      </c>
      <c r="AK2347" s="235">
        <v>0.04</v>
      </c>
      <c r="AL2347" s="254">
        <v>0</v>
      </c>
      <c r="AM2347" s="113" t="s">
        <v>2622</v>
      </c>
    </row>
    <row r="2348" spans="27:39" ht="12.75">
      <c r="AA2348" s="113"/>
      <c r="AB2348" s="113"/>
      <c r="AC2348" s="113"/>
      <c r="AD2348" s="113"/>
      <c r="AE2348" s="99"/>
      <c r="AF2348" s="99"/>
      <c r="AG2348" s="99"/>
      <c r="AH2348" s="113"/>
      <c r="AI2348" s="253" t="s">
        <v>3046</v>
      </c>
      <c r="AJ2348" s="234" t="s">
        <v>731</v>
      </c>
      <c r="AK2348" s="235">
        <v>0.04</v>
      </c>
      <c r="AL2348" s="254">
        <v>0</v>
      </c>
      <c r="AM2348" s="113" t="s">
        <v>2622</v>
      </c>
    </row>
    <row r="2349" spans="27:39" ht="12.75">
      <c r="AA2349" s="113"/>
      <c r="AB2349" s="113"/>
      <c r="AC2349" s="113"/>
      <c r="AD2349" s="113"/>
      <c r="AE2349" s="99"/>
      <c r="AF2349" s="99"/>
      <c r="AG2349" s="99"/>
      <c r="AH2349" s="113"/>
      <c r="AI2349" s="253" t="s">
        <v>3047</v>
      </c>
      <c r="AJ2349" s="234" t="s">
        <v>731</v>
      </c>
      <c r="AK2349" s="235">
        <v>0.04</v>
      </c>
      <c r="AL2349" s="254">
        <v>0</v>
      </c>
      <c r="AM2349" s="113" t="s">
        <v>2622</v>
      </c>
    </row>
    <row r="2350" spans="27:39" ht="12.75">
      <c r="AA2350" s="113"/>
      <c r="AB2350" s="113"/>
      <c r="AC2350" s="113"/>
      <c r="AD2350" s="113"/>
      <c r="AE2350" s="99"/>
      <c r="AF2350" s="99"/>
      <c r="AG2350" s="99"/>
      <c r="AH2350" s="113"/>
      <c r="AI2350" s="253" t="s">
        <v>3048</v>
      </c>
      <c r="AJ2350" s="234" t="s">
        <v>731</v>
      </c>
      <c r="AK2350" s="235">
        <v>0.04</v>
      </c>
      <c r="AL2350" s="254">
        <v>0</v>
      </c>
      <c r="AM2350" s="113" t="s">
        <v>2622</v>
      </c>
    </row>
    <row r="2351" spans="27:39" ht="12.75">
      <c r="AA2351" s="113"/>
      <c r="AB2351" s="113"/>
      <c r="AC2351" s="113"/>
      <c r="AD2351" s="113"/>
      <c r="AE2351" s="99"/>
      <c r="AF2351" s="99"/>
      <c r="AG2351" s="99"/>
      <c r="AH2351" s="113"/>
      <c r="AI2351" s="253" t="s">
        <v>5403</v>
      </c>
      <c r="AJ2351" s="234" t="s">
        <v>731</v>
      </c>
      <c r="AK2351" s="235">
        <v>0.04</v>
      </c>
      <c r="AL2351" s="254">
        <v>0</v>
      </c>
      <c r="AM2351" s="113" t="s">
        <v>2622</v>
      </c>
    </row>
    <row r="2352" spans="27:39" ht="12.75">
      <c r="AA2352" s="113"/>
      <c r="AB2352" s="113"/>
      <c r="AC2352" s="113"/>
      <c r="AD2352" s="113"/>
      <c r="AE2352" s="99"/>
      <c r="AF2352" s="99"/>
      <c r="AG2352" s="99"/>
      <c r="AH2352" s="113"/>
      <c r="AI2352" s="253" t="s">
        <v>5404</v>
      </c>
      <c r="AJ2352" s="234" t="s">
        <v>731</v>
      </c>
      <c r="AK2352" s="235">
        <v>0.04</v>
      </c>
      <c r="AL2352" s="254">
        <v>0</v>
      </c>
      <c r="AM2352" s="113" t="s">
        <v>2622</v>
      </c>
    </row>
    <row r="2353" spans="27:39" ht="12.75">
      <c r="AA2353" s="113"/>
      <c r="AB2353" s="113"/>
      <c r="AC2353" s="113"/>
      <c r="AD2353" s="113"/>
      <c r="AE2353" s="99"/>
      <c r="AF2353" s="99"/>
      <c r="AG2353" s="99"/>
      <c r="AH2353" s="113"/>
      <c r="AI2353" s="253" t="s">
        <v>3049</v>
      </c>
      <c r="AJ2353" s="234" t="s">
        <v>731</v>
      </c>
      <c r="AK2353" s="235">
        <v>0.04</v>
      </c>
      <c r="AL2353" s="254">
        <v>0</v>
      </c>
      <c r="AM2353" s="113" t="s">
        <v>2622</v>
      </c>
    </row>
    <row r="2354" spans="27:39" ht="12.75">
      <c r="AA2354" s="113"/>
      <c r="AB2354" s="113"/>
      <c r="AC2354" s="113"/>
      <c r="AD2354" s="113"/>
      <c r="AE2354" s="99"/>
      <c r="AF2354" s="99"/>
      <c r="AG2354" s="99"/>
      <c r="AH2354" s="113"/>
      <c r="AI2354" s="253" t="s">
        <v>5405</v>
      </c>
      <c r="AJ2354" s="234" t="s">
        <v>731</v>
      </c>
      <c r="AK2354" s="235">
        <v>0.04</v>
      </c>
      <c r="AL2354" s="254">
        <v>0</v>
      </c>
      <c r="AM2354" s="113" t="s">
        <v>2622</v>
      </c>
    </row>
    <row r="2355" spans="27:39" ht="12.75">
      <c r="AA2355" s="113"/>
      <c r="AB2355" s="113"/>
      <c r="AC2355" s="113"/>
      <c r="AD2355" s="113"/>
      <c r="AE2355" s="99"/>
      <c r="AF2355" s="99"/>
      <c r="AG2355" s="99"/>
      <c r="AH2355" s="113"/>
      <c r="AI2355" s="253" t="s">
        <v>5406</v>
      </c>
      <c r="AJ2355" s="234" t="s">
        <v>731</v>
      </c>
      <c r="AK2355" s="235">
        <v>0.04</v>
      </c>
      <c r="AL2355" s="254">
        <v>0</v>
      </c>
      <c r="AM2355" s="113" t="s">
        <v>2622</v>
      </c>
    </row>
    <row r="2356" spans="27:39" ht="12.75">
      <c r="AA2356" s="113"/>
      <c r="AB2356" s="113"/>
      <c r="AC2356" s="113"/>
      <c r="AD2356" s="113"/>
      <c r="AE2356" s="99"/>
      <c r="AF2356" s="99"/>
      <c r="AG2356" s="99"/>
      <c r="AH2356" s="113"/>
      <c r="AI2356" s="253" t="s">
        <v>5407</v>
      </c>
      <c r="AJ2356" s="234" t="s">
        <v>731</v>
      </c>
      <c r="AK2356" s="235">
        <v>0.04</v>
      </c>
      <c r="AL2356" s="254">
        <v>0</v>
      </c>
      <c r="AM2356" s="113" t="s">
        <v>2622</v>
      </c>
    </row>
    <row r="2357" spans="27:39" ht="12.75">
      <c r="AA2357" s="113"/>
      <c r="AB2357" s="113"/>
      <c r="AC2357" s="113"/>
      <c r="AD2357" s="113"/>
      <c r="AE2357" s="99"/>
      <c r="AF2357" s="99"/>
      <c r="AG2357" s="99"/>
      <c r="AH2357" s="113"/>
      <c r="AI2357" s="253" t="s">
        <v>3050</v>
      </c>
      <c r="AJ2357" s="234" t="s">
        <v>731</v>
      </c>
      <c r="AK2357" s="235">
        <v>0.04</v>
      </c>
      <c r="AL2357" s="254">
        <v>0</v>
      </c>
      <c r="AM2357" s="113" t="s">
        <v>2622</v>
      </c>
    </row>
    <row r="2358" spans="27:39" ht="12.75">
      <c r="AA2358" s="113"/>
      <c r="AB2358" s="113"/>
      <c r="AC2358" s="113"/>
      <c r="AD2358" s="113"/>
      <c r="AE2358" s="99"/>
      <c r="AF2358" s="99"/>
      <c r="AG2358" s="99"/>
      <c r="AH2358" s="113"/>
      <c r="AI2358" s="253" t="s">
        <v>3051</v>
      </c>
      <c r="AJ2358" s="234" t="s">
        <v>731</v>
      </c>
      <c r="AK2358" s="235">
        <v>0.04</v>
      </c>
      <c r="AL2358" s="254">
        <v>0</v>
      </c>
      <c r="AM2358" s="113" t="s">
        <v>2622</v>
      </c>
    </row>
    <row r="2359" spans="27:39" ht="12.75">
      <c r="AA2359" s="113"/>
      <c r="AB2359" s="113"/>
      <c r="AC2359" s="113"/>
      <c r="AD2359" s="113"/>
      <c r="AE2359" s="99"/>
      <c r="AF2359" s="99"/>
      <c r="AG2359" s="99"/>
      <c r="AH2359" s="113"/>
      <c r="AI2359" s="253" t="s">
        <v>3052</v>
      </c>
      <c r="AJ2359" s="234" t="s">
        <v>731</v>
      </c>
      <c r="AK2359" s="235">
        <v>0.04</v>
      </c>
      <c r="AL2359" s="254">
        <v>0</v>
      </c>
      <c r="AM2359" s="113" t="s">
        <v>2622</v>
      </c>
    </row>
    <row r="2360" spans="27:39" ht="12.75">
      <c r="AA2360" s="113"/>
      <c r="AB2360" s="113"/>
      <c r="AC2360" s="113"/>
      <c r="AD2360" s="113"/>
      <c r="AE2360" s="99"/>
      <c r="AF2360" s="99"/>
      <c r="AG2360" s="99"/>
      <c r="AH2360" s="113"/>
      <c r="AI2360" s="253" t="s">
        <v>3053</v>
      </c>
      <c r="AJ2360" s="234" t="s">
        <v>731</v>
      </c>
      <c r="AK2360" s="235">
        <v>0.04</v>
      </c>
      <c r="AL2360" s="254">
        <v>0</v>
      </c>
      <c r="AM2360" s="113" t="s">
        <v>2622</v>
      </c>
    </row>
    <row r="2361" spans="27:39" ht="12.75">
      <c r="AA2361" s="113"/>
      <c r="AB2361" s="113"/>
      <c r="AC2361" s="113"/>
      <c r="AD2361" s="113"/>
      <c r="AE2361" s="99"/>
      <c r="AF2361" s="99"/>
      <c r="AG2361" s="99"/>
      <c r="AH2361" s="113"/>
      <c r="AI2361" s="253" t="s">
        <v>3054</v>
      </c>
      <c r="AJ2361" s="234" t="s">
        <v>731</v>
      </c>
      <c r="AK2361" s="235">
        <v>0.04</v>
      </c>
      <c r="AL2361" s="254">
        <v>0</v>
      </c>
      <c r="AM2361" s="113" t="s">
        <v>2622</v>
      </c>
    </row>
    <row r="2362" spans="27:39" ht="12.75">
      <c r="AA2362" s="113"/>
      <c r="AB2362" s="113"/>
      <c r="AC2362" s="113"/>
      <c r="AD2362" s="113"/>
      <c r="AE2362" s="99"/>
      <c r="AF2362" s="99"/>
      <c r="AG2362" s="99"/>
      <c r="AH2362" s="113"/>
      <c r="AI2362" s="253" t="s">
        <v>3055</v>
      </c>
      <c r="AJ2362" s="234" t="s">
        <v>731</v>
      </c>
      <c r="AK2362" s="235">
        <v>0.04</v>
      </c>
      <c r="AL2362" s="254">
        <v>0</v>
      </c>
      <c r="AM2362" s="113" t="s">
        <v>2622</v>
      </c>
    </row>
    <row r="2363" spans="27:39" ht="12.75">
      <c r="AA2363" s="113"/>
      <c r="AB2363" s="113"/>
      <c r="AC2363" s="113"/>
      <c r="AD2363" s="113"/>
      <c r="AE2363" s="99"/>
      <c r="AF2363" s="99"/>
      <c r="AG2363" s="99"/>
      <c r="AH2363" s="113"/>
      <c r="AI2363" s="253" t="s">
        <v>3035</v>
      </c>
      <c r="AJ2363" s="234" t="s">
        <v>731</v>
      </c>
      <c r="AK2363" s="235">
        <v>0.04</v>
      </c>
      <c r="AL2363" s="254">
        <v>0</v>
      </c>
      <c r="AM2363" s="113" t="s">
        <v>2622</v>
      </c>
    </row>
    <row r="2364" spans="27:39" ht="12.75">
      <c r="AA2364" s="113"/>
      <c r="AB2364" s="113"/>
      <c r="AC2364" s="113"/>
      <c r="AD2364" s="113"/>
      <c r="AE2364" s="99"/>
      <c r="AF2364" s="99"/>
      <c r="AG2364" s="99"/>
      <c r="AH2364" s="113"/>
      <c r="AI2364" s="253" t="s">
        <v>3036</v>
      </c>
      <c r="AJ2364" s="234" t="s">
        <v>731</v>
      </c>
      <c r="AK2364" s="235">
        <v>0.04</v>
      </c>
      <c r="AL2364" s="254">
        <v>0</v>
      </c>
      <c r="AM2364" s="113" t="s">
        <v>2622</v>
      </c>
    </row>
    <row r="2365" spans="27:39" ht="12.75">
      <c r="AA2365" s="113"/>
      <c r="AB2365" s="113"/>
      <c r="AC2365" s="113"/>
      <c r="AD2365" s="113"/>
      <c r="AE2365" s="99"/>
      <c r="AF2365" s="99"/>
      <c r="AG2365" s="99"/>
      <c r="AH2365" s="113"/>
      <c r="AI2365" s="253" t="s">
        <v>3037</v>
      </c>
      <c r="AJ2365" s="234" t="s">
        <v>731</v>
      </c>
      <c r="AK2365" s="235">
        <v>0.04</v>
      </c>
      <c r="AL2365" s="254">
        <v>0</v>
      </c>
      <c r="AM2365" s="113" t="s">
        <v>2622</v>
      </c>
    </row>
    <row r="2366" spans="27:39" ht="12.75">
      <c r="AA2366" s="113"/>
      <c r="AB2366" s="113"/>
      <c r="AC2366" s="113"/>
      <c r="AD2366" s="113"/>
      <c r="AE2366" s="99"/>
      <c r="AF2366" s="99"/>
      <c r="AG2366" s="99"/>
      <c r="AH2366" s="113"/>
      <c r="AI2366" s="253" t="s">
        <v>3038</v>
      </c>
      <c r="AJ2366" s="234" t="s">
        <v>731</v>
      </c>
      <c r="AK2366" s="235">
        <v>0.04</v>
      </c>
      <c r="AL2366" s="254">
        <v>0</v>
      </c>
      <c r="AM2366" s="113" t="s">
        <v>2622</v>
      </c>
    </row>
    <row r="2367" spans="27:39" ht="12.75">
      <c r="AA2367" s="113"/>
      <c r="AB2367" s="113"/>
      <c r="AC2367" s="113"/>
      <c r="AD2367" s="113"/>
      <c r="AE2367" s="99"/>
      <c r="AF2367" s="99"/>
      <c r="AG2367" s="99"/>
      <c r="AH2367" s="113"/>
      <c r="AI2367" s="253" t="s">
        <v>3039</v>
      </c>
      <c r="AJ2367" s="234" t="s">
        <v>731</v>
      </c>
      <c r="AK2367" s="235">
        <v>0.04</v>
      </c>
      <c r="AL2367" s="254">
        <v>0</v>
      </c>
      <c r="AM2367" s="113" t="s">
        <v>2622</v>
      </c>
    </row>
    <row r="2368" spans="27:39" ht="12.75">
      <c r="AA2368" s="113"/>
      <c r="AB2368" s="113"/>
      <c r="AC2368" s="113"/>
      <c r="AD2368" s="113"/>
      <c r="AE2368" s="99"/>
      <c r="AF2368" s="99"/>
      <c r="AG2368" s="99"/>
      <c r="AH2368" s="113"/>
      <c r="AI2368" s="253" t="s">
        <v>3040</v>
      </c>
      <c r="AJ2368" s="234" t="s">
        <v>731</v>
      </c>
      <c r="AK2368" s="235">
        <v>0.04</v>
      </c>
      <c r="AL2368" s="254">
        <v>0</v>
      </c>
      <c r="AM2368" s="113" t="s">
        <v>2622</v>
      </c>
    </row>
    <row r="2369" spans="27:39" ht="12.75">
      <c r="AA2369" s="113"/>
      <c r="AB2369" s="113"/>
      <c r="AC2369" s="113"/>
      <c r="AD2369" s="113"/>
      <c r="AE2369" s="99"/>
      <c r="AF2369" s="99"/>
      <c r="AG2369" s="99"/>
      <c r="AH2369" s="113"/>
      <c r="AI2369" s="253" t="s">
        <v>3041</v>
      </c>
      <c r="AJ2369" s="234" t="s">
        <v>731</v>
      </c>
      <c r="AK2369" s="235">
        <v>0.04</v>
      </c>
      <c r="AL2369" s="254">
        <v>0</v>
      </c>
      <c r="AM2369" s="113" t="s">
        <v>2622</v>
      </c>
    </row>
    <row r="2370" spans="27:39" ht="12.75">
      <c r="AA2370" s="113"/>
      <c r="AB2370" s="113"/>
      <c r="AC2370" s="113"/>
      <c r="AD2370" s="113"/>
      <c r="AE2370" s="99"/>
      <c r="AF2370" s="99"/>
      <c r="AG2370" s="99"/>
      <c r="AH2370" s="113"/>
      <c r="AI2370" s="253" t="s">
        <v>1714</v>
      </c>
      <c r="AJ2370" s="234" t="s">
        <v>731</v>
      </c>
      <c r="AK2370" s="235">
        <v>0.04</v>
      </c>
      <c r="AL2370" s="254">
        <v>0</v>
      </c>
      <c r="AM2370" s="113" t="s">
        <v>2622</v>
      </c>
    </row>
    <row r="2371" spans="27:39" ht="12.75">
      <c r="AA2371" s="113"/>
      <c r="AB2371" s="113"/>
      <c r="AC2371" s="113"/>
      <c r="AD2371" s="113"/>
      <c r="AE2371" s="99"/>
      <c r="AF2371" s="99"/>
      <c r="AG2371" s="99"/>
      <c r="AH2371" s="113"/>
      <c r="AI2371" s="253" t="s">
        <v>1715</v>
      </c>
      <c r="AJ2371" s="234" t="s">
        <v>731</v>
      </c>
      <c r="AK2371" s="235">
        <v>0.04</v>
      </c>
      <c r="AL2371" s="254">
        <v>0</v>
      </c>
      <c r="AM2371" s="113" t="s">
        <v>2622</v>
      </c>
    </row>
    <row r="2372" spans="27:39" ht="12.75">
      <c r="AA2372" s="113"/>
      <c r="AB2372" s="113"/>
      <c r="AC2372" s="113"/>
      <c r="AD2372" s="113"/>
      <c r="AE2372" s="99"/>
      <c r="AF2372" s="99"/>
      <c r="AG2372" s="99"/>
      <c r="AH2372" s="113"/>
      <c r="AI2372" s="253" t="s">
        <v>1716</v>
      </c>
      <c r="AJ2372" s="234" t="s">
        <v>731</v>
      </c>
      <c r="AK2372" s="235">
        <v>0.04</v>
      </c>
      <c r="AL2372" s="254">
        <v>0</v>
      </c>
      <c r="AM2372" s="113" t="s">
        <v>2622</v>
      </c>
    </row>
    <row r="2373" spans="27:39" ht="12.75">
      <c r="AA2373" s="113"/>
      <c r="AB2373" s="113"/>
      <c r="AC2373" s="113"/>
      <c r="AD2373" s="113"/>
      <c r="AE2373" s="99"/>
      <c r="AF2373" s="99"/>
      <c r="AG2373" s="99"/>
      <c r="AH2373" s="113"/>
      <c r="AI2373" s="253" t="s">
        <v>1717</v>
      </c>
      <c r="AJ2373" s="234" t="s">
        <v>731</v>
      </c>
      <c r="AK2373" s="235">
        <v>0.04</v>
      </c>
      <c r="AL2373" s="254">
        <v>0</v>
      </c>
      <c r="AM2373" s="113" t="s">
        <v>2622</v>
      </c>
    </row>
    <row r="2374" spans="27:39" ht="12.75">
      <c r="AA2374" s="113"/>
      <c r="AB2374" s="113"/>
      <c r="AC2374" s="113"/>
      <c r="AD2374" s="113"/>
      <c r="AE2374" s="99"/>
      <c r="AF2374" s="99"/>
      <c r="AG2374" s="99"/>
      <c r="AH2374" s="113"/>
      <c r="AI2374" s="253" t="s">
        <v>1718</v>
      </c>
      <c r="AJ2374" s="234" t="s">
        <v>731</v>
      </c>
      <c r="AK2374" s="235">
        <v>0.04</v>
      </c>
      <c r="AL2374" s="254">
        <v>0</v>
      </c>
      <c r="AM2374" s="113" t="s">
        <v>2622</v>
      </c>
    </row>
    <row r="2375" spans="27:39" ht="12.75">
      <c r="AA2375" s="113"/>
      <c r="AB2375" s="113"/>
      <c r="AC2375" s="113"/>
      <c r="AD2375" s="113"/>
      <c r="AE2375" s="99"/>
      <c r="AF2375" s="99"/>
      <c r="AG2375" s="99"/>
      <c r="AH2375" s="113"/>
      <c r="AI2375" s="253" t="s">
        <v>1719</v>
      </c>
      <c r="AJ2375" s="234" t="s">
        <v>731</v>
      </c>
      <c r="AK2375" s="235">
        <v>0.04</v>
      </c>
      <c r="AL2375" s="254">
        <v>0</v>
      </c>
      <c r="AM2375" s="113" t="s">
        <v>2622</v>
      </c>
    </row>
    <row r="2376" spans="27:39" ht="12.75">
      <c r="AA2376" s="113"/>
      <c r="AB2376" s="113"/>
      <c r="AC2376" s="113"/>
      <c r="AD2376" s="113"/>
      <c r="AE2376" s="99"/>
      <c r="AF2376" s="99"/>
      <c r="AG2376" s="99"/>
      <c r="AH2376" s="113"/>
      <c r="AI2376" s="253" t="s">
        <v>1720</v>
      </c>
      <c r="AJ2376" s="234" t="s">
        <v>731</v>
      </c>
      <c r="AK2376" s="235">
        <v>0.04</v>
      </c>
      <c r="AL2376" s="254">
        <v>0</v>
      </c>
      <c r="AM2376" s="113" t="s">
        <v>2622</v>
      </c>
    </row>
    <row r="2377" spans="27:39" ht="12.75">
      <c r="AA2377" s="113"/>
      <c r="AB2377" s="113"/>
      <c r="AC2377" s="113"/>
      <c r="AD2377" s="113"/>
      <c r="AE2377" s="99"/>
      <c r="AF2377" s="99"/>
      <c r="AG2377" s="99"/>
      <c r="AH2377" s="113"/>
      <c r="AI2377" s="253" t="s">
        <v>1721</v>
      </c>
      <c r="AJ2377" s="234" t="s">
        <v>731</v>
      </c>
      <c r="AK2377" s="235">
        <v>0.04</v>
      </c>
      <c r="AL2377" s="254">
        <v>0</v>
      </c>
      <c r="AM2377" s="113" t="s">
        <v>2622</v>
      </c>
    </row>
    <row r="2378" spans="27:39" ht="12.75">
      <c r="AA2378" s="113"/>
      <c r="AB2378" s="113"/>
      <c r="AC2378" s="113"/>
      <c r="AD2378" s="113"/>
      <c r="AE2378" s="99"/>
      <c r="AF2378" s="99"/>
      <c r="AG2378" s="99"/>
      <c r="AH2378" s="113"/>
      <c r="AI2378" s="253" t="s">
        <v>1722</v>
      </c>
      <c r="AJ2378" s="234" t="s">
        <v>731</v>
      </c>
      <c r="AK2378" s="235">
        <v>0.04</v>
      </c>
      <c r="AL2378" s="254">
        <v>0</v>
      </c>
      <c r="AM2378" s="113" t="s">
        <v>2622</v>
      </c>
    </row>
    <row r="2379" spans="27:39" ht="12.75">
      <c r="AA2379" s="113"/>
      <c r="AB2379" s="113"/>
      <c r="AC2379" s="113"/>
      <c r="AD2379" s="113"/>
      <c r="AE2379" s="99"/>
      <c r="AF2379" s="99"/>
      <c r="AG2379" s="99"/>
      <c r="AH2379" s="113"/>
      <c r="AI2379" s="253" t="s">
        <v>1723</v>
      </c>
      <c r="AJ2379" s="234" t="s">
        <v>731</v>
      </c>
      <c r="AK2379" s="235">
        <v>0.04</v>
      </c>
      <c r="AL2379" s="254">
        <v>0</v>
      </c>
      <c r="AM2379" s="113" t="s">
        <v>2622</v>
      </c>
    </row>
    <row r="2380" spans="27:39" ht="12.75">
      <c r="AA2380" s="113"/>
      <c r="AB2380" s="113"/>
      <c r="AC2380" s="113"/>
      <c r="AD2380" s="113"/>
      <c r="AE2380" s="99"/>
      <c r="AF2380" s="99"/>
      <c r="AG2380" s="99"/>
      <c r="AH2380" s="113"/>
      <c r="AI2380" s="253" t="s">
        <v>1724</v>
      </c>
      <c r="AJ2380" s="234" t="s">
        <v>731</v>
      </c>
      <c r="AK2380" s="235">
        <v>0.04</v>
      </c>
      <c r="AL2380" s="254">
        <v>0</v>
      </c>
      <c r="AM2380" s="113" t="s">
        <v>2622</v>
      </c>
    </row>
    <row r="2381" spans="27:39" ht="12.75">
      <c r="AA2381" s="113"/>
      <c r="AB2381" s="113"/>
      <c r="AC2381" s="113"/>
      <c r="AD2381" s="113"/>
      <c r="AE2381" s="99"/>
      <c r="AF2381" s="99"/>
      <c r="AG2381" s="99"/>
      <c r="AH2381" s="113"/>
      <c r="AI2381" s="253" t="s">
        <v>1725</v>
      </c>
      <c r="AJ2381" s="234" t="s">
        <v>731</v>
      </c>
      <c r="AK2381" s="235">
        <v>0.04</v>
      </c>
      <c r="AL2381" s="254">
        <v>0</v>
      </c>
      <c r="AM2381" s="113" t="s">
        <v>2622</v>
      </c>
    </row>
    <row r="2382" spans="27:39" ht="12.75">
      <c r="AA2382" s="113"/>
      <c r="AB2382" s="113"/>
      <c r="AC2382" s="113"/>
      <c r="AD2382" s="113"/>
      <c r="AE2382" s="99"/>
      <c r="AF2382" s="99"/>
      <c r="AG2382" s="99"/>
      <c r="AH2382" s="113"/>
      <c r="AI2382" s="253" t="s">
        <v>1726</v>
      </c>
      <c r="AJ2382" s="234" t="s">
        <v>731</v>
      </c>
      <c r="AK2382" s="235">
        <v>0.04</v>
      </c>
      <c r="AL2382" s="254">
        <v>0</v>
      </c>
      <c r="AM2382" s="113" t="s">
        <v>2622</v>
      </c>
    </row>
    <row r="2383" spans="27:39" ht="12.75">
      <c r="AA2383" s="113"/>
      <c r="AB2383" s="113"/>
      <c r="AC2383" s="113"/>
      <c r="AD2383" s="113"/>
      <c r="AE2383" s="99"/>
      <c r="AF2383" s="99"/>
      <c r="AG2383" s="99"/>
      <c r="AH2383" s="113"/>
      <c r="AI2383" s="253" t="s">
        <v>1727</v>
      </c>
      <c r="AJ2383" s="234" t="s">
        <v>731</v>
      </c>
      <c r="AK2383" s="235">
        <v>0.04</v>
      </c>
      <c r="AL2383" s="254">
        <v>0</v>
      </c>
      <c r="AM2383" s="113" t="s">
        <v>2622</v>
      </c>
    </row>
    <row r="2384" spans="27:39" ht="12.75">
      <c r="AA2384" s="113"/>
      <c r="AB2384" s="113"/>
      <c r="AC2384" s="113"/>
      <c r="AD2384" s="113"/>
      <c r="AE2384" s="99"/>
      <c r="AF2384" s="99"/>
      <c r="AG2384" s="99"/>
      <c r="AH2384" s="113"/>
      <c r="AI2384" s="253" t="s">
        <v>1728</v>
      </c>
      <c r="AJ2384" s="234" t="s">
        <v>731</v>
      </c>
      <c r="AK2384" s="235">
        <v>0.04</v>
      </c>
      <c r="AL2384" s="254">
        <v>0</v>
      </c>
      <c r="AM2384" s="113" t="s">
        <v>2622</v>
      </c>
    </row>
    <row r="2385" spans="27:39" ht="12.75">
      <c r="AA2385" s="113"/>
      <c r="AB2385" s="113"/>
      <c r="AC2385" s="113"/>
      <c r="AD2385" s="113"/>
      <c r="AE2385" s="99"/>
      <c r="AF2385" s="99"/>
      <c r="AG2385" s="99"/>
      <c r="AH2385" s="113"/>
      <c r="AI2385" s="253" t="s">
        <v>1729</v>
      </c>
      <c r="AJ2385" s="234" t="s">
        <v>731</v>
      </c>
      <c r="AK2385" s="235">
        <v>0.04</v>
      </c>
      <c r="AL2385" s="254">
        <v>0</v>
      </c>
      <c r="AM2385" s="113" t="s">
        <v>2622</v>
      </c>
    </row>
    <row r="2386" spans="27:39" ht="12.75">
      <c r="AA2386" s="113"/>
      <c r="AB2386" s="113"/>
      <c r="AC2386" s="113"/>
      <c r="AD2386" s="113"/>
      <c r="AE2386" s="99"/>
      <c r="AF2386" s="99"/>
      <c r="AG2386" s="99"/>
      <c r="AH2386" s="113"/>
      <c r="AI2386" s="253" t="s">
        <v>1730</v>
      </c>
      <c r="AJ2386" s="234" t="s">
        <v>731</v>
      </c>
      <c r="AK2386" s="235">
        <v>0.04</v>
      </c>
      <c r="AL2386" s="254">
        <v>0</v>
      </c>
      <c r="AM2386" s="113" t="s">
        <v>2622</v>
      </c>
    </row>
    <row r="2387" spans="27:39" ht="12.75">
      <c r="AA2387" s="113"/>
      <c r="AB2387" s="113"/>
      <c r="AC2387" s="113"/>
      <c r="AD2387" s="113"/>
      <c r="AE2387" s="99"/>
      <c r="AF2387" s="99"/>
      <c r="AG2387" s="99"/>
      <c r="AH2387" s="113"/>
      <c r="AI2387" s="253" t="s">
        <v>5408</v>
      </c>
      <c r="AJ2387" s="234" t="s">
        <v>731</v>
      </c>
      <c r="AK2387" s="235">
        <v>0.04</v>
      </c>
      <c r="AL2387" s="254">
        <v>0</v>
      </c>
      <c r="AM2387" s="113" t="s">
        <v>2622</v>
      </c>
    </row>
    <row r="2388" spans="27:39" ht="12.75">
      <c r="AA2388" s="113"/>
      <c r="AB2388" s="113"/>
      <c r="AC2388" s="113"/>
      <c r="AD2388" s="113"/>
      <c r="AE2388" s="99"/>
      <c r="AF2388" s="99"/>
      <c r="AG2388" s="99"/>
      <c r="AH2388" s="113"/>
      <c r="AI2388" s="253" t="s">
        <v>5409</v>
      </c>
      <c r="AJ2388" s="234" t="s">
        <v>731</v>
      </c>
      <c r="AK2388" s="235">
        <v>0.04</v>
      </c>
      <c r="AL2388" s="254">
        <v>0</v>
      </c>
      <c r="AM2388" s="113" t="s">
        <v>2622</v>
      </c>
    </row>
    <row r="2389" spans="27:39" ht="12.75">
      <c r="AA2389" s="113"/>
      <c r="AB2389" s="113"/>
      <c r="AC2389" s="113"/>
      <c r="AD2389" s="113"/>
      <c r="AE2389" s="99"/>
      <c r="AF2389" s="99"/>
      <c r="AG2389" s="99"/>
      <c r="AH2389" s="113"/>
      <c r="AI2389" s="253" t="s">
        <v>5410</v>
      </c>
      <c r="AJ2389" s="234" t="s">
        <v>731</v>
      </c>
      <c r="AK2389" s="235">
        <v>0.04</v>
      </c>
      <c r="AL2389" s="254">
        <v>0</v>
      </c>
      <c r="AM2389" s="113" t="s">
        <v>2622</v>
      </c>
    </row>
    <row r="2390" spans="27:39" ht="12.75">
      <c r="AA2390" s="113"/>
      <c r="AB2390" s="113"/>
      <c r="AC2390" s="113"/>
      <c r="AD2390" s="113"/>
      <c r="AE2390" s="99"/>
      <c r="AF2390" s="99"/>
      <c r="AG2390" s="99"/>
      <c r="AH2390" s="113"/>
      <c r="AI2390" s="253" t="s">
        <v>5411</v>
      </c>
      <c r="AJ2390" s="234" t="s">
        <v>731</v>
      </c>
      <c r="AK2390" s="235">
        <v>0.04</v>
      </c>
      <c r="AL2390" s="254">
        <v>0</v>
      </c>
      <c r="AM2390" s="113" t="s">
        <v>2622</v>
      </c>
    </row>
    <row r="2391" spans="27:39" ht="12.75">
      <c r="AA2391" s="113"/>
      <c r="AB2391" s="113"/>
      <c r="AC2391" s="113"/>
      <c r="AD2391" s="113"/>
      <c r="AE2391" s="99"/>
      <c r="AF2391" s="99"/>
      <c r="AG2391" s="99"/>
      <c r="AH2391" s="113"/>
      <c r="AI2391" s="253" t="s">
        <v>1731</v>
      </c>
      <c r="AJ2391" s="234" t="s">
        <v>731</v>
      </c>
      <c r="AK2391" s="235">
        <v>0.04</v>
      </c>
      <c r="AL2391" s="254">
        <v>0</v>
      </c>
      <c r="AM2391" s="113" t="s">
        <v>2622</v>
      </c>
    </row>
    <row r="2392" spans="27:39" ht="12.75">
      <c r="AA2392" s="113"/>
      <c r="AB2392" s="113"/>
      <c r="AC2392" s="113"/>
      <c r="AD2392" s="113"/>
      <c r="AE2392" s="99"/>
      <c r="AF2392" s="99"/>
      <c r="AG2392" s="99"/>
      <c r="AH2392" s="113"/>
      <c r="AI2392" s="253" t="s">
        <v>5412</v>
      </c>
      <c r="AJ2392" s="234" t="s">
        <v>731</v>
      </c>
      <c r="AK2392" s="242">
        <v>0.04</v>
      </c>
      <c r="AL2392" s="254">
        <v>0</v>
      </c>
      <c r="AM2392" s="113" t="s">
        <v>2622</v>
      </c>
    </row>
    <row r="2393" spans="27:39" ht="12.75">
      <c r="AA2393" s="113"/>
      <c r="AB2393" s="113"/>
      <c r="AC2393" s="113"/>
      <c r="AD2393" s="113"/>
      <c r="AE2393" s="99"/>
      <c r="AF2393" s="99"/>
      <c r="AG2393" s="99"/>
      <c r="AH2393" s="113"/>
      <c r="AI2393" s="253" t="s">
        <v>5413</v>
      </c>
      <c r="AJ2393" s="234" t="s">
        <v>731</v>
      </c>
      <c r="AK2393" s="235">
        <v>0.04</v>
      </c>
      <c r="AL2393" s="254">
        <v>0</v>
      </c>
      <c r="AM2393" s="113" t="s">
        <v>2622</v>
      </c>
    </row>
    <row r="2394" spans="27:39" ht="12.75">
      <c r="AA2394" s="113"/>
      <c r="AB2394" s="113"/>
      <c r="AC2394" s="113"/>
      <c r="AD2394" s="113"/>
      <c r="AE2394" s="99"/>
      <c r="AF2394" s="99"/>
      <c r="AG2394" s="99"/>
      <c r="AH2394" s="113"/>
      <c r="AI2394" s="253" t="s">
        <v>5414</v>
      </c>
      <c r="AJ2394" s="234" t="s">
        <v>731</v>
      </c>
      <c r="AK2394" s="235">
        <v>0.04</v>
      </c>
      <c r="AL2394" s="254">
        <v>0</v>
      </c>
      <c r="AM2394" s="113" t="s">
        <v>2622</v>
      </c>
    </row>
    <row r="2395" spans="27:39" ht="12.75">
      <c r="AA2395" s="113"/>
      <c r="AB2395" s="113"/>
      <c r="AC2395" s="113"/>
      <c r="AD2395" s="113"/>
      <c r="AE2395" s="99"/>
      <c r="AF2395" s="99"/>
      <c r="AG2395" s="99"/>
      <c r="AH2395" s="113"/>
      <c r="AI2395" s="253" t="s">
        <v>5415</v>
      </c>
      <c r="AJ2395" s="234" t="s">
        <v>731</v>
      </c>
      <c r="AK2395" s="235">
        <v>0.04</v>
      </c>
      <c r="AL2395" s="254">
        <v>0</v>
      </c>
      <c r="AM2395" s="113" t="s">
        <v>2622</v>
      </c>
    </row>
    <row r="2396" spans="27:39" ht="12.75">
      <c r="AA2396" s="113"/>
      <c r="AB2396" s="113"/>
      <c r="AC2396" s="113"/>
      <c r="AD2396" s="113"/>
      <c r="AE2396" s="99"/>
      <c r="AF2396" s="99"/>
      <c r="AG2396" s="99"/>
      <c r="AH2396" s="113"/>
      <c r="AI2396" s="253" t="s">
        <v>5416</v>
      </c>
      <c r="AJ2396" s="234" t="s">
        <v>731</v>
      </c>
      <c r="AK2396" s="235">
        <v>0.04</v>
      </c>
      <c r="AL2396" s="254">
        <v>0</v>
      </c>
      <c r="AM2396" s="113" t="s">
        <v>2622</v>
      </c>
    </row>
    <row r="2397" spans="27:39" ht="12.75">
      <c r="AA2397" s="113"/>
      <c r="AB2397" s="113"/>
      <c r="AC2397" s="113"/>
      <c r="AD2397" s="113"/>
      <c r="AE2397" s="99"/>
      <c r="AF2397" s="99"/>
      <c r="AG2397" s="99"/>
      <c r="AH2397" s="113"/>
      <c r="AI2397" s="253" t="s">
        <v>5417</v>
      </c>
      <c r="AJ2397" s="234" t="s">
        <v>731</v>
      </c>
      <c r="AK2397" s="235">
        <v>0.04</v>
      </c>
      <c r="AL2397" s="254">
        <v>0</v>
      </c>
      <c r="AM2397" s="113" t="s">
        <v>2622</v>
      </c>
    </row>
    <row r="2398" spans="27:39" ht="12.75">
      <c r="AA2398" s="113"/>
      <c r="AB2398" s="113"/>
      <c r="AC2398" s="113"/>
      <c r="AD2398" s="113"/>
      <c r="AE2398" s="99"/>
      <c r="AF2398" s="99"/>
      <c r="AG2398" s="99"/>
      <c r="AH2398" s="113"/>
      <c r="AI2398" s="253" t="s">
        <v>5418</v>
      </c>
      <c r="AJ2398" s="234" t="s">
        <v>731</v>
      </c>
      <c r="AK2398" s="235">
        <v>0.04</v>
      </c>
      <c r="AL2398" s="254">
        <v>0</v>
      </c>
      <c r="AM2398" s="113" t="s">
        <v>2622</v>
      </c>
    </row>
    <row r="2399" spans="27:39" ht="12.75">
      <c r="AA2399" s="113"/>
      <c r="AB2399" s="113"/>
      <c r="AC2399" s="113"/>
      <c r="AD2399" s="113"/>
      <c r="AE2399" s="99"/>
      <c r="AF2399" s="99"/>
      <c r="AG2399" s="99"/>
      <c r="AH2399" s="113"/>
      <c r="AI2399" s="253" t="s">
        <v>5419</v>
      </c>
      <c r="AJ2399" s="234" t="s">
        <v>731</v>
      </c>
      <c r="AK2399" s="235">
        <v>0.04</v>
      </c>
      <c r="AL2399" s="254">
        <v>0</v>
      </c>
      <c r="AM2399" s="113" t="s">
        <v>2622</v>
      </c>
    </row>
    <row r="2400" spans="27:39" ht="12.75">
      <c r="AA2400" s="113"/>
      <c r="AB2400" s="113"/>
      <c r="AC2400" s="113"/>
      <c r="AD2400" s="113"/>
      <c r="AE2400" s="99"/>
      <c r="AF2400" s="99"/>
      <c r="AG2400" s="99"/>
      <c r="AH2400" s="113"/>
      <c r="AI2400" s="253" t="s">
        <v>5420</v>
      </c>
      <c r="AJ2400" s="234" t="s">
        <v>731</v>
      </c>
      <c r="AK2400" s="235">
        <v>0.04</v>
      </c>
      <c r="AL2400" s="254">
        <v>0</v>
      </c>
      <c r="AM2400" s="113" t="s">
        <v>2622</v>
      </c>
    </row>
    <row r="2401" spans="27:39" ht="12.75">
      <c r="AA2401" s="113"/>
      <c r="AB2401" s="113"/>
      <c r="AC2401" s="113"/>
      <c r="AD2401" s="113"/>
      <c r="AE2401" s="99"/>
      <c r="AF2401" s="99"/>
      <c r="AG2401" s="99"/>
      <c r="AH2401" s="113"/>
      <c r="AI2401" s="253" t="s">
        <v>5421</v>
      </c>
      <c r="AJ2401" s="234" t="s">
        <v>731</v>
      </c>
      <c r="AK2401" s="235">
        <v>0.04</v>
      </c>
      <c r="AL2401" s="254">
        <v>0</v>
      </c>
      <c r="AM2401" s="113" t="s">
        <v>2622</v>
      </c>
    </row>
    <row r="2402" spans="27:39" ht="12.75">
      <c r="AA2402" s="113"/>
      <c r="AB2402" s="113"/>
      <c r="AC2402" s="113"/>
      <c r="AD2402" s="113"/>
      <c r="AE2402" s="99"/>
      <c r="AF2402" s="99"/>
      <c r="AG2402" s="99"/>
      <c r="AH2402" s="113"/>
      <c r="AI2402" s="253" t="s">
        <v>5422</v>
      </c>
      <c r="AJ2402" s="234" t="s">
        <v>731</v>
      </c>
      <c r="AK2402" s="235">
        <v>0.04</v>
      </c>
      <c r="AL2402" s="254">
        <v>0</v>
      </c>
      <c r="AM2402" s="113" t="s">
        <v>2622</v>
      </c>
    </row>
    <row r="2403" spans="27:39" ht="12.75">
      <c r="AA2403" s="113"/>
      <c r="AB2403" s="113"/>
      <c r="AC2403" s="113"/>
      <c r="AD2403" s="113"/>
      <c r="AE2403" s="99"/>
      <c r="AF2403" s="99"/>
      <c r="AG2403" s="99"/>
      <c r="AH2403" s="113"/>
      <c r="AI2403" s="253" t="s">
        <v>5423</v>
      </c>
      <c r="AJ2403" s="234" t="s">
        <v>731</v>
      </c>
      <c r="AK2403" s="235">
        <v>0.04</v>
      </c>
      <c r="AL2403" s="254">
        <v>0</v>
      </c>
      <c r="AM2403" s="113" t="s">
        <v>2622</v>
      </c>
    </row>
    <row r="2404" spans="27:39" ht="12.75">
      <c r="AA2404" s="113"/>
      <c r="AB2404" s="113"/>
      <c r="AC2404" s="113"/>
      <c r="AD2404" s="113"/>
      <c r="AE2404" s="99"/>
      <c r="AF2404" s="99"/>
      <c r="AG2404" s="99"/>
      <c r="AH2404" s="113"/>
      <c r="AI2404" s="253" t="s">
        <v>5424</v>
      </c>
      <c r="AJ2404" s="234" t="s">
        <v>731</v>
      </c>
      <c r="AK2404" s="235">
        <v>0.04</v>
      </c>
      <c r="AL2404" s="254">
        <v>0</v>
      </c>
      <c r="AM2404" s="113" t="s">
        <v>2622</v>
      </c>
    </row>
    <row r="2405" spans="27:39" ht="12.75">
      <c r="AA2405" s="113"/>
      <c r="AB2405" s="113"/>
      <c r="AC2405" s="113"/>
      <c r="AD2405" s="113"/>
      <c r="AE2405" s="99"/>
      <c r="AF2405" s="99"/>
      <c r="AG2405" s="99"/>
      <c r="AH2405" s="113"/>
      <c r="AI2405" s="253" t="s">
        <v>5425</v>
      </c>
      <c r="AJ2405" s="234" t="s">
        <v>731</v>
      </c>
      <c r="AK2405" s="235">
        <v>0.04</v>
      </c>
      <c r="AL2405" s="254">
        <v>0</v>
      </c>
      <c r="AM2405" s="113" t="s">
        <v>2622</v>
      </c>
    </row>
    <row r="2406" spans="27:39" ht="12.75">
      <c r="AA2406" s="113"/>
      <c r="AB2406" s="113"/>
      <c r="AC2406" s="113"/>
      <c r="AD2406" s="113"/>
      <c r="AE2406" s="99"/>
      <c r="AF2406" s="99"/>
      <c r="AG2406" s="99"/>
      <c r="AH2406" s="113"/>
      <c r="AI2406" s="253" t="s">
        <v>5426</v>
      </c>
      <c r="AJ2406" s="234" t="s">
        <v>731</v>
      </c>
      <c r="AK2406" s="235">
        <v>0.04</v>
      </c>
      <c r="AL2406" s="254">
        <v>0</v>
      </c>
      <c r="AM2406" s="113" t="s">
        <v>2622</v>
      </c>
    </row>
    <row r="2407" spans="27:39" ht="12.75">
      <c r="AA2407" s="113"/>
      <c r="AB2407" s="113"/>
      <c r="AC2407" s="113"/>
      <c r="AD2407" s="113"/>
      <c r="AE2407" s="99"/>
      <c r="AF2407" s="99"/>
      <c r="AG2407" s="99"/>
      <c r="AH2407" s="113"/>
      <c r="AI2407" s="253" t="s">
        <v>5427</v>
      </c>
      <c r="AJ2407" s="234" t="s">
        <v>731</v>
      </c>
      <c r="AK2407" s="235">
        <v>0.04</v>
      </c>
      <c r="AL2407" s="254">
        <v>0</v>
      </c>
      <c r="AM2407" s="113" t="s">
        <v>2622</v>
      </c>
    </row>
    <row r="2408" spans="27:39" ht="12.75">
      <c r="AA2408" s="113"/>
      <c r="AB2408" s="113"/>
      <c r="AC2408" s="113"/>
      <c r="AD2408" s="113"/>
      <c r="AE2408" s="99"/>
      <c r="AF2408" s="99"/>
      <c r="AG2408" s="99"/>
      <c r="AH2408" s="113"/>
      <c r="AI2408" s="253" t="s">
        <v>1732</v>
      </c>
      <c r="AJ2408" s="234" t="s">
        <v>731</v>
      </c>
      <c r="AK2408" s="235">
        <v>0.04</v>
      </c>
      <c r="AL2408" s="254">
        <v>0</v>
      </c>
      <c r="AM2408" s="113" t="s">
        <v>2622</v>
      </c>
    </row>
    <row r="2409" spans="27:39" ht="12.75">
      <c r="AA2409" s="113"/>
      <c r="AB2409" s="113"/>
      <c r="AC2409" s="113"/>
      <c r="AD2409" s="113"/>
      <c r="AE2409" s="99"/>
      <c r="AF2409" s="99"/>
      <c r="AG2409" s="99"/>
      <c r="AH2409" s="113"/>
      <c r="AI2409" s="253" t="s">
        <v>1733</v>
      </c>
      <c r="AJ2409" s="234" t="s">
        <v>731</v>
      </c>
      <c r="AK2409" s="235">
        <v>0.04</v>
      </c>
      <c r="AL2409" s="254">
        <v>0</v>
      </c>
      <c r="AM2409" s="113" t="s">
        <v>2622</v>
      </c>
    </row>
    <row r="2410" spans="27:39" ht="12.75">
      <c r="AA2410" s="113"/>
      <c r="AB2410" s="113"/>
      <c r="AC2410" s="113"/>
      <c r="AD2410" s="113"/>
      <c r="AE2410" s="99"/>
      <c r="AF2410" s="99"/>
      <c r="AG2410" s="99"/>
      <c r="AH2410" s="113"/>
      <c r="AI2410" s="253" t="s">
        <v>1734</v>
      </c>
      <c r="AJ2410" s="234" t="s">
        <v>731</v>
      </c>
      <c r="AK2410" s="235">
        <v>0.04</v>
      </c>
      <c r="AL2410" s="254">
        <v>0</v>
      </c>
      <c r="AM2410" s="113" t="s">
        <v>2622</v>
      </c>
    </row>
    <row r="2411" spans="27:39" ht="12.75">
      <c r="AA2411" s="113"/>
      <c r="AB2411" s="113"/>
      <c r="AC2411" s="113"/>
      <c r="AD2411" s="113"/>
      <c r="AE2411" s="99"/>
      <c r="AF2411" s="99"/>
      <c r="AG2411" s="99"/>
      <c r="AH2411" s="113"/>
      <c r="AI2411" s="253" t="s">
        <v>2436</v>
      </c>
      <c r="AJ2411" s="234" t="s">
        <v>731</v>
      </c>
      <c r="AK2411" s="235">
        <v>0.04</v>
      </c>
      <c r="AL2411" s="254">
        <v>0</v>
      </c>
      <c r="AM2411" s="113" t="s">
        <v>2622</v>
      </c>
    </row>
    <row r="2412" spans="27:39" ht="12.75">
      <c r="AA2412" s="113"/>
      <c r="AB2412" s="113"/>
      <c r="AC2412" s="113"/>
      <c r="AD2412" s="113"/>
      <c r="AE2412" s="99"/>
      <c r="AF2412" s="99"/>
      <c r="AG2412" s="99"/>
      <c r="AH2412" s="113"/>
      <c r="AI2412" s="253" t="s">
        <v>2437</v>
      </c>
      <c r="AJ2412" s="234" t="s">
        <v>731</v>
      </c>
      <c r="AK2412" s="235">
        <v>0.04</v>
      </c>
      <c r="AL2412" s="254">
        <v>0</v>
      </c>
      <c r="AM2412" s="113" t="s">
        <v>2622</v>
      </c>
    </row>
    <row r="2413" spans="27:39" ht="12.75">
      <c r="AA2413" s="113"/>
      <c r="AB2413" s="113"/>
      <c r="AC2413" s="113"/>
      <c r="AD2413" s="113"/>
      <c r="AE2413" s="99"/>
      <c r="AF2413" s="99"/>
      <c r="AG2413" s="99"/>
      <c r="AH2413" s="113"/>
      <c r="AI2413" s="253" t="s">
        <v>2438</v>
      </c>
      <c r="AJ2413" s="234" t="s">
        <v>731</v>
      </c>
      <c r="AK2413" s="235">
        <v>0.04</v>
      </c>
      <c r="AL2413" s="254">
        <v>0</v>
      </c>
      <c r="AM2413" s="113" t="s">
        <v>2622</v>
      </c>
    </row>
    <row r="2414" spans="27:39" ht="12.75">
      <c r="AA2414" s="113"/>
      <c r="AB2414" s="113"/>
      <c r="AC2414" s="113"/>
      <c r="AD2414" s="113"/>
      <c r="AE2414" s="99"/>
      <c r="AF2414" s="99"/>
      <c r="AG2414" s="99"/>
      <c r="AH2414" s="113"/>
      <c r="AI2414" s="253" t="s">
        <v>2439</v>
      </c>
      <c r="AJ2414" s="234" t="s">
        <v>731</v>
      </c>
      <c r="AK2414" s="235">
        <v>0.04</v>
      </c>
      <c r="AL2414" s="254">
        <v>0</v>
      </c>
      <c r="AM2414" s="113" t="s">
        <v>2622</v>
      </c>
    </row>
    <row r="2415" spans="27:39" ht="12.75">
      <c r="AA2415" s="113"/>
      <c r="AB2415" s="113"/>
      <c r="AC2415" s="113"/>
      <c r="AD2415" s="113"/>
      <c r="AE2415" s="99"/>
      <c r="AF2415" s="99"/>
      <c r="AG2415" s="99"/>
      <c r="AH2415" s="113"/>
      <c r="AI2415" s="253" t="s">
        <v>3004</v>
      </c>
      <c r="AJ2415" s="234" t="s">
        <v>731</v>
      </c>
      <c r="AK2415" s="235">
        <v>0.04</v>
      </c>
      <c r="AL2415" s="254">
        <v>0</v>
      </c>
      <c r="AM2415" s="113" t="s">
        <v>2622</v>
      </c>
    </row>
    <row r="2416" spans="27:39" ht="12.75">
      <c r="AA2416" s="113"/>
      <c r="AB2416" s="113"/>
      <c r="AC2416" s="113"/>
      <c r="AD2416" s="113"/>
      <c r="AE2416" s="99"/>
      <c r="AF2416" s="99"/>
      <c r="AG2416" s="99"/>
      <c r="AH2416" s="113"/>
      <c r="AI2416" s="253" t="s">
        <v>3005</v>
      </c>
      <c r="AJ2416" s="234" t="s">
        <v>731</v>
      </c>
      <c r="AK2416" s="235">
        <v>0.04</v>
      </c>
      <c r="AL2416" s="254">
        <v>0</v>
      </c>
      <c r="AM2416" s="113" t="s">
        <v>2622</v>
      </c>
    </row>
    <row r="2417" spans="27:39" ht="12.75">
      <c r="AA2417" s="113"/>
      <c r="AB2417" s="113"/>
      <c r="AC2417" s="113"/>
      <c r="AD2417" s="113"/>
      <c r="AE2417" s="99"/>
      <c r="AF2417" s="99"/>
      <c r="AG2417" s="99"/>
      <c r="AH2417" s="113"/>
      <c r="AI2417" s="253" t="s">
        <v>3006</v>
      </c>
      <c r="AJ2417" s="234" t="s">
        <v>731</v>
      </c>
      <c r="AK2417" s="235">
        <v>0.04</v>
      </c>
      <c r="AL2417" s="254">
        <v>0</v>
      </c>
      <c r="AM2417" s="113" t="s">
        <v>2622</v>
      </c>
    </row>
    <row r="2418" spans="27:39" ht="12.75">
      <c r="AA2418" s="113"/>
      <c r="AB2418" s="113"/>
      <c r="AC2418" s="113"/>
      <c r="AD2418" s="113"/>
      <c r="AE2418" s="99"/>
      <c r="AF2418" s="99"/>
      <c r="AG2418" s="99"/>
      <c r="AH2418" s="113"/>
      <c r="AI2418" s="253" t="s">
        <v>3007</v>
      </c>
      <c r="AJ2418" s="234" t="s">
        <v>1655</v>
      </c>
      <c r="AK2418" s="235">
        <v>0.04</v>
      </c>
      <c r="AL2418" s="254">
        <v>0</v>
      </c>
      <c r="AM2418" s="113" t="s">
        <v>2622</v>
      </c>
    </row>
    <row r="2419" spans="27:39" ht="12.75">
      <c r="AA2419" s="113"/>
      <c r="AB2419" s="113"/>
      <c r="AC2419" s="113"/>
      <c r="AD2419" s="113"/>
      <c r="AE2419" s="99"/>
      <c r="AF2419" s="99"/>
      <c r="AG2419" s="99"/>
      <c r="AH2419" s="113"/>
      <c r="AI2419" s="253" t="s">
        <v>1746</v>
      </c>
      <c r="AJ2419" s="234" t="s">
        <v>1655</v>
      </c>
      <c r="AK2419" s="235">
        <v>0.04</v>
      </c>
      <c r="AL2419" s="254">
        <v>0</v>
      </c>
      <c r="AM2419" s="113" t="s">
        <v>2622</v>
      </c>
    </row>
    <row r="2420" spans="27:39" ht="12.75">
      <c r="AA2420" s="113"/>
      <c r="AB2420" s="113"/>
      <c r="AC2420" s="113"/>
      <c r="AD2420" s="113"/>
      <c r="AE2420" s="99"/>
      <c r="AF2420" s="99"/>
      <c r="AG2420" s="99"/>
      <c r="AH2420" s="113"/>
      <c r="AI2420" s="253" t="s">
        <v>1747</v>
      </c>
      <c r="AJ2420" s="234" t="s">
        <v>1655</v>
      </c>
      <c r="AK2420" s="235">
        <v>0.04</v>
      </c>
      <c r="AL2420" s="254">
        <v>0</v>
      </c>
      <c r="AM2420" s="113" t="s">
        <v>2622</v>
      </c>
    </row>
    <row r="2421" spans="27:39" ht="12.75">
      <c r="AA2421" s="113"/>
      <c r="AB2421" s="113"/>
      <c r="AC2421" s="113"/>
      <c r="AD2421" s="113"/>
      <c r="AE2421" s="99"/>
      <c r="AF2421" s="99"/>
      <c r="AG2421" s="99"/>
      <c r="AH2421" s="113"/>
      <c r="AI2421" s="253" t="s">
        <v>1748</v>
      </c>
      <c r="AJ2421" s="234" t="s">
        <v>1655</v>
      </c>
      <c r="AK2421" s="235">
        <v>0.04</v>
      </c>
      <c r="AL2421" s="254">
        <v>0</v>
      </c>
      <c r="AM2421" s="113" t="s">
        <v>2622</v>
      </c>
    </row>
    <row r="2422" spans="27:39" ht="12.75">
      <c r="AA2422" s="113"/>
      <c r="AB2422" s="113"/>
      <c r="AC2422" s="113"/>
      <c r="AD2422" s="113"/>
      <c r="AE2422" s="99"/>
      <c r="AF2422" s="99"/>
      <c r="AG2422" s="99"/>
      <c r="AH2422" s="113"/>
      <c r="AI2422" s="253" t="s">
        <v>1749</v>
      </c>
      <c r="AJ2422" s="234" t="s">
        <v>1655</v>
      </c>
      <c r="AK2422" s="235">
        <v>0.04</v>
      </c>
      <c r="AL2422" s="254">
        <v>0</v>
      </c>
      <c r="AM2422" s="113" t="s">
        <v>2622</v>
      </c>
    </row>
    <row r="2423" spans="27:39" ht="12.75">
      <c r="AA2423" s="113"/>
      <c r="AB2423" s="113"/>
      <c r="AC2423" s="113"/>
      <c r="AD2423" s="113"/>
      <c r="AE2423" s="99"/>
      <c r="AF2423" s="99"/>
      <c r="AG2423" s="99"/>
      <c r="AH2423" s="113"/>
      <c r="AI2423" s="253" t="s">
        <v>5428</v>
      </c>
      <c r="AJ2423" s="234" t="s">
        <v>1655</v>
      </c>
      <c r="AK2423" s="235">
        <v>0.04</v>
      </c>
      <c r="AL2423" s="254">
        <v>0</v>
      </c>
      <c r="AM2423" s="113" t="s">
        <v>2622</v>
      </c>
    </row>
    <row r="2424" spans="27:39" ht="12.75">
      <c r="AA2424" s="113"/>
      <c r="AB2424" s="113"/>
      <c r="AC2424" s="113"/>
      <c r="AD2424" s="113"/>
      <c r="AE2424" s="99"/>
      <c r="AF2424" s="99"/>
      <c r="AG2424" s="99"/>
      <c r="AH2424" s="113"/>
      <c r="AI2424" s="253" t="s">
        <v>5429</v>
      </c>
      <c r="AJ2424" s="234" t="s">
        <v>1655</v>
      </c>
      <c r="AK2424" s="235">
        <v>0.04</v>
      </c>
      <c r="AL2424" s="254">
        <v>0</v>
      </c>
      <c r="AM2424" s="113" t="s">
        <v>2622</v>
      </c>
    </row>
    <row r="2425" spans="27:39" ht="12.75">
      <c r="AA2425" s="113"/>
      <c r="AB2425" s="113"/>
      <c r="AC2425" s="113"/>
      <c r="AD2425" s="113"/>
      <c r="AE2425" s="99"/>
      <c r="AF2425" s="99"/>
      <c r="AG2425" s="99"/>
      <c r="AH2425" s="113"/>
      <c r="AI2425" s="253" t="s">
        <v>5430</v>
      </c>
      <c r="AJ2425" s="234" t="s">
        <v>1655</v>
      </c>
      <c r="AK2425" s="235">
        <v>0.04</v>
      </c>
      <c r="AL2425" s="254">
        <v>0</v>
      </c>
      <c r="AM2425" s="113" t="s">
        <v>2622</v>
      </c>
    </row>
    <row r="2426" spans="27:39" ht="12.75">
      <c r="AA2426" s="113"/>
      <c r="AB2426" s="113"/>
      <c r="AC2426" s="113"/>
      <c r="AD2426" s="113"/>
      <c r="AE2426" s="99"/>
      <c r="AF2426" s="99"/>
      <c r="AG2426" s="99"/>
      <c r="AH2426" s="113"/>
      <c r="AI2426" s="253" t="s">
        <v>2667</v>
      </c>
      <c r="AJ2426" s="234" t="s">
        <v>1655</v>
      </c>
      <c r="AK2426" s="235">
        <v>0.04</v>
      </c>
      <c r="AL2426" s="254">
        <v>0</v>
      </c>
      <c r="AM2426" s="113" t="s">
        <v>2622</v>
      </c>
    </row>
    <row r="2427" spans="27:39" ht="12.75">
      <c r="AA2427" s="113"/>
      <c r="AB2427" s="113"/>
      <c r="AC2427" s="113"/>
      <c r="AD2427" s="113"/>
      <c r="AE2427" s="99"/>
      <c r="AF2427" s="99"/>
      <c r="AG2427" s="99"/>
      <c r="AH2427" s="113"/>
      <c r="AI2427" s="253" t="s">
        <v>2668</v>
      </c>
      <c r="AJ2427" s="234" t="s">
        <v>1655</v>
      </c>
      <c r="AK2427" s="235">
        <v>0.04</v>
      </c>
      <c r="AL2427" s="254">
        <v>0</v>
      </c>
      <c r="AM2427" s="113" t="s">
        <v>2622</v>
      </c>
    </row>
    <row r="2428" spans="27:39" ht="12.75">
      <c r="AA2428" s="113"/>
      <c r="AB2428" s="113"/>
      <c r="AC2428" s="113"/>
      <c r="AD2428" s="113"/>
      <c r="AE2428" s="99"/>
      <c r="AF2428" s="99"/>
      <c r="AG2428" s="99"/>
      <c r="AH2428" s="113"/>
      <c r="AI2428" s="253" t="s">
        <v>2669</v>
      </c>
      <c r="AJ2428" s="234" t="s">
        <v>1655</v>
      </c>
      <c r="AK2428" s="235">
        <v>0.04</v>
      </c>
      <c r="AL2428" s="254">
        <v>0</v>
      </c>
      <c r="AM2428" s="113" t="s">
        <v>2622</v>
      </c>
    </row>
    <row r="2429" spans="27:39" ht="12.75">
      <c r="AA2429" s="113"/>
      <c r="AB2429" s="113"/>
      <c r="AC2429" s="113"/>
      <c r="AD2429" s="113"/>
      <c r="AE2429" s="99"/>
      <c r="AF2429" s="99"/>
      <c r="AG2429" s="99"/>
      <c r="AH2429" s="113"/>
      <c r="AI2429" s="253" t="s">
        <v>2670</v>
      </c>
      <c r="AJ2429" s="234" t="s">
        <v>1655</v>
      </c>
      <c r="AK2429" s="235">
        <v>0.04</v>
      </c>
      <c r="AL2429" s="254">
        <v>0</v>
      </c>
      <c r="AM2429" s="113" t="s">
        <v>2622</v>
      </c>
    </row>
    <row r="2430" spans="27:39" ht="12.75">
      <c r="AA2430" s="113"/>
      <c r="AB2430" s="113"/>
      <c r="AC2430" s="113"/>
      <c r="AD2430" s="113"/>
      <c r="AE2430" s="99"/>
      <c r="AF2430" s="99"/>
      <c r="AG2430" s="99"/>
      <c r="AH2430" s="113"/>
      <c r="AI2430" s="253" t="s">
        <v>2671</v>
      </c>
      <c r="AJ2430" s="234" t="s">
        <v>1655</v>
      </c>
      <c r="AK2430" s="235">
        <v>0.04</v>
      </c>
      <c r="AL2430" s="254">
        <v>0</v>
      </c>
      <c r="AM2430" s="113" t="s">
        <v>2622</v>
      </c>
    </row>
    <row r="2431" spans="27:39" ht="12.75">
      <c r="AA2431" s="113"/>
      <c r="AB2431" s="113"/>
      <c r="AC2431" s="113"/>
      <c r="AD2431" s="113"/>
      <c r="AE2431" s="99"/>
      <c r="AF2431" s="99"/>
      <c r="AG2431" s="99"/>
      <c r="AH2431" s="113"/>
      <c r="AI2431" s="253" t="s">
        <v>2672</v>
      </c>
      <c r="AJ2431" s="234" t="s">
        <v>731</v>
      </c>
      <c r="AK2431" s="235">
        <v>0.04</v>
      </c>
      <c r="AL2431" s="254">
        <v>0</v>
      </c>
      <c r="AM2431" s="113" t="s">
        <v>2622</v>
      </c>
    </row>
    <row r="2432" spans="27:39" ht="12.75">
      <c r="AA2432" s="113"/>
      <c r="AB2432" s="113"/>
      <c r="AC2432" s="113"/>
      <c r="AD2432" s="113"/>
      <c r="AE2432" s="99"/>
      <c r="AF2432" s="99"/>
      <c r="AG2432" s="99"/>
      <c r="AH2432" s="113"/>
      <c r="AI2432" s="253" t="s">
        <v>2673</v>
      </c>
      <c r="AJ2432" s="234" t="s">
        <v>1655</v>
      </c>
      <c r="AK2432" s="235">
        <v>0.04</v>
      </c>
      <c r="AL2432" s="254">
        <v>0</v>
      </c>
      <c r="AM2432" s="113" t="s">
        <v>2622</v>
      </c>
    </row>
    <row r="2433" spans="27:39" ht="12.75">
      <c r="AA2433" s="113"/>
      <c r="AB2433" s="113"/>
      <c r="AC2433" s="113"/>
      <c r="AD2433" s="113"/>
      <c r="AE2433" s="99"/>
      <c r="AF2433" s="99"/>
      <c r="AG2433" s="99"/>
      <c r="AH2433" s="113"/>
      <c r="AI2433" s="253" t="s">
        <v>3286</v>
      </c>
      <c r="AJ2433" s="234" t="s">
        <v>731</v>
      </c>
      <c r="AK2433" s="235">
        <v>0.04</v>
      </c>
      <c r="AL2433" s="254">
        <v>0</v>
      </c>
      <c r="AM2433" s="113" t="s">
        <v>2622</v>
      </c>
    </row>
    <row r="2434" spans="27:39" ht="12.75">
      <c r="AA2434" s="113"/>
      <c r="AB2434" s="113"/>
      <c r="AC2434" s="113"/>
      <c r="AD2434" s="113"/>
      <c r="AE2434" s="99"/>
      <c r="AF2434" s="99"/>
      <c r="AG2434" s="99"/>
      <c r="AH2434" s="113"/>
      <c r="AI2434" s="253" t="s">
        <v>3287</v>
      </c>
      <c r="AJ2434" s="234" t="s">
        <v>731</v>
      </c>
      <c r="AK2434" s="235">
        <v>0.04</v>
      </c>
      <c r="AL2434" s="254">
        <v>0</v>
      </c>
      <c r="AM2434" s="113" t="s">
        <v>2622</v>
      </c>
    </row>
    <row r="2435" spans="27:39" ht="12.75">
      <c r="AA2435" s="113"/>
      <c r="AB2435" s="113"/>
      <c r="AC2435" s="113"/>
      <c r="AD2435" s="113"/>
      <c r="AE2435" s="99"/>
      <c r="AF2435" s="99"/>
      <c r="AG2435" s="99"/>
      <c r="AH2435" s="113"/>
      <c r="AI2435" s="253" t="s">
        <v>3288</v>
      </c>
      <c r="AJ2435" s="234" t="s">
        <v>731</v>
      </c>
      <c r="AK2435" s="235">
        <v>0.04</v>
      </c>
      <c r="AL2435" s="254">
        <v>0</v>
      </c>
      <c r="AM2435" s="113" t="s">
        <v>2622</v>
      </c>
    </row>
    <row r="2436" spans="27:39" ht="12.75">
      <c r="AA2436" s="113"/>
      <c r="AB2436" s="113"/>
      <c r="AC2436" s="113"/>
      <c r="AD2436" s="113"/>
      <c r="AE2436" s="99"/>
      <c r="AF2436" s="99"/>
      <c r="AG2436" s="99"/>
      <c r="AH2436" s="113"/>
      <c r="AI2436" s="253" t="s">
        <v>5431</v>
      </c>
      <c r="AJ2436" s="234" t="s">
        <v>731</v>
      </c>
      <c r="AK2436" s="242">
        <v>0.04</v>
      </c>
      <c r="AL2436" s="254">
        <v>0</v>
      </c>
      <c r="AM2436" s="113" t="s">
        <v>2622</v>
      </c>
    </row>
    <row r="2437" spans="27:39" ht="12.75">
      <c r="AA2437" s="113"/>
      <c r="AB2437" s="113"/>
      <c r="AC2437" s="113"/>
      <c r="AD2437" s="113"/>
      <c r="AE2437" s="99"/>
      <c r="AF2437" s="99"/>
      <c r="AG2437" s="99"/>
      <c r="AH2437" s="113"/>
      <c r="AI2437" s="253" t="s">
        <v>5432</v>
      </c>
      <c r="AJ2437" s="234" t="s">
        <v>731</v>
      </c>
      <c r="AK2437" s="235">
        <v>0.04</v>
      </c>
      <c r="AL2437" s="254">
        <v>0</v>
      </c>
      <c r="AM2437" s="113" t="s">
        <v>2622</v>
      </c>
    </row>
    <row r="2438" spans="27:39" ht="12.75">
      <c r="AA2438" s="113"/>
      <c r="AB2438" s="113"/>
      <c r="AC2438" s="113"/>
      <c r="AD2438" s="113"/>
      <c r="AE2438" s="99"/>
      <c r="AF2438" s="99"/>
      <c r="AG2438" s="99"/>
      <c r="AH2438" s="113"/>
      <c r="AI2438" s="253" t="s">
        <v>5433</v>
      </c>
      <c r="AJ2438" s="234" t="s">
        <v>731</v>
      </c>
      <c r="AK2438" s="235">
        <v>0.04</v>
      </c>
      <c r="AL2438" s="254">
        <v>0</v>
      </c>
      <c r="AM2438" s="113" t="s">
        <v>2622</v>
      </c>
    </row>
    <row r="2439" spans="27:39" ht="12.75">
      <c r="AA2439" s="113"/>
      <c r="AB2439" s="113"/>
      <c r="AC2439" s="113"/>
      <c r="AD2439" s="113"/>
      <c r="AE2439" s="99"/>
      <c r="AF2439" s="99"/>
      <c r="AG2439" s="99"/>
      <c r="AH2439" s="113"/>
      <c r="AI2439" s="253" t="s">
        <v>3289</v>
      </c>
      <c r="AJ2439" s="234" t="s">
        <v>731</v>
      </c>
      <c r="AK2439" s="235">
        <v>0.04</v>
      </c>
      <c r="AL2439" s="254">
        <v>0</v>
      </c>
      <c r="AM2439" s="113" t="s">
        <v>2622</v>
      </c>
    </row>
    <row r="2440" spans="27:39" ht="12.75">
      <c r="AA2440" s="113"/>
      <c r="AB2440" s="113"/>
      <c r="AC2440" s="113"/>
      <c r="AD2440" s="113"/>
      <c r="AE2440" s="99"/>
      <c r="AF2440" s="99"/>
      <c r="AG2440" s="99"/>
      <c r="AH2440" s="113"/>
      <c r="AI2440" s="253" t="s">
        <v>3290</v>
      </c>
      <c r="AJ2440" s="234" t="s">
        <v>731</v>
      </c>
      <c r="AK2440" s="235">
        <v>0.04</v>
      </c>
      <c r="AL2440" s="254">
        <v>0</v>
      </c>
      <c r="AM2440" s="113" t="s">
        <v>2622</v>
      </c>
    </row>
    <row r="2441" spans="27:39" ht="12.75">
      <c r="AA2441" s="113"/>
      <c r="AB2441" s="113"/>
      <c r="AC2441" s="113"/>
      <c r="AD2441" s="113"/>
      <c r="AE2441" s="99"/>
      <c r="AF2441" s="99"/>
      <c r="AG2441" s="99"/>
      <c r="AH2441" s="113"/>
      <c r="AI2441" s="253" t="s">
        <v>3291</v>
      </c>
      <c r="AJ2441" s="234" t="s">
        <v>731</v>
      </c>
      <c r="AK2441" s="235">
        <v>0.04</v>
      </c>
      <c r="AL2441" s="254">
        <v>0</v>
      </c>
      <c r="AM2441" s="113" t="s">
        <v>2622</v>
      </c>
    </row>
    <row r="2442" spans="27:39" ht="12.75">
      <c r="AA2442" s="113"/>
      <c r="AB2442" s="113"/>
      <c r="AC2442" s="113"/>
      <c r="AD2442" s="113"/>
      <c r="AE2442" s="99"/>
      <c r="AF2442" s="99"/>
      <c r="AG2442" s="99"/>
      <c r="AH2442" s="113"/>
      <c r="AI2442" s="253" t="s">
        <v>5434</v>
      </c>
      <c r="AJ2442" s="234" t="s">
        <v>731</v>
      </c>
      <c r="AK2442" s="242">
        <v>0.04</v>
      </c>
      <c r="AL2442" s="254">
        <v>0</v>
      </c>
      <c r="AM2442" s="113" t="s">
        <v>2622</v>
      </c>
    </row>
    <row r="2443" spans="27:39" ht="12.75">
      <c r="AA2443" s="113"/>
      <c r="AB2443" s="113"/>
      <c r="AC2443" s="113"/>
      <c r="AD2443" s="113"/>
      <c r="AE2443" s="99"/>
      <c r="AF2443" s="99"/>
      <c r="AG2443" s="99"/>
      <c r="AH2443" s="113"/>
      <c r="AI2443" s="253" t="s">
        <v>5435</v>
      </c>
      <c r="AJ2443" s="234" t="s">
        <v>731</v>
      </c>
      <c r="AK2443" s="242">
        <v>0.04</v>
      </c>
      <c r="AL2443" s="254">
        <v>0</v>
      </c>
      <c r="AM2443" s="113" t="s">
        <v>2622</v>
      </c>
    </row>
    <row r="2444" spans="27:39" ht="12.75">
      <c r="AA2444" s="113"/>
      <c r="AB2444" s="113"/>
      <c r="AC2444" s="113"/>
      <c r="AD2444" s="113"/>
      <c r="AE2444" s="99"/>
      <c r="AF2444" s="99"/>
      <c r="AG2444" s="99"/>
      <c r="AH2444" s="113"/>
      <c r="AI2444" s="253" t="s">
        <v>3292</v>
      </c>
      <c r="AJ2444" s="234" t="s">
        <v>731</v>
      </c>
      <c r="AK2444" s="235">
        <v>0.04</v>
      </c>
      <c r="AL2444" s="254">
        <v>0</v>
      </c>
      <c r="AM2444" s="113" t="s">
        <v>2622</v>
      </c>
    </row>
    <row r="2445" spans="27:39" ht="12.75">
      <c r="AA2445" s="113"/>
      <c r="AB2445" s="113"/>
      <c r="AC2445" s="113"/>
      <c r="AD2445" s="113"/>
      <c r="AE2445" s="99"/>
      <c r="AF2445" s="99"/>
      <c r="AG2445" s="99"/>
      <c r="AH2445" s="113"/>
      <c r="AI2445" s="253" t="s">
        <v>3293</v>
      </c>
      <c r="AJ2445" s="234" t="s">
        <v>731</v>
      </c>
      <c r="AK2445" s="235">
        <v>0.04</v>
      </c>
      <c r="AL2445" s="254">
        <v>0</v>
      </c>
      <c r="AM2445" s="113" t="s">
        <v>2622</v>
      </c>
    </row>
    <row r="2446" spans="27:39" ht="12.75">
      <c r="AA2446" s="113"/>
      <c r="AB2446" s="113"/>
      <c r="AC2446" s="113"/>
      <c r="AD2446" s="113"/>
      <c r="AE2446" s="99"/>
      <c r="AF2446" s="99"/>
      <c r="AG2446" s="99"/>
      <c r="AH2446" s="113"/>
      <c r="AI2446" s="253" t="s">
        <v>3294</v>
      </c>
      <c r="AJ2446" s="234" t="s">
        <v>731</v>
      </c>
      <c r="AK2446" s="235">
        <v>0.04</v>
      </c>
      <c r="AL2446" s="254">
        <v>0</v>
      </c>
      <c r="AM2446" s="113" t="s">
        <v>2622</v>
      </c>
    </row>
    <row r="2447" spans="27:39" ht="12.75">
      <c r="AA2447" s="113"/>
      <c r="AB2447" s="113"/>
      <c r="AC2447" s="113"/>
      <c r="AD2447" s="113"/>
      <c r="AE2447" s="99"/>
      <c r="AF2447" s="99"/>
      <c r="AG2447" s="99"/>
      <c r="AH2447" s="113"/>
      <c r="AI2447" s="253" t="s">
        <v>3295</v>
      </c>
      <c r="AJ2447" s="234" t="s">
        <v>731</v>
      </c>
      <c r="AK2447" s="235">
        <v>0.04</v>
      </c>
      <c r="AL2447" s="254">
        <v>0</v>
      </c>
      <c r="AM2447" s="113" t="s">
        <v>2622</v>
      </c>
    </row>
    <row r="2448" spans="27:39" ht="12.75">
      <c r="AA2448" s="113"/>
      <c r="AB2448" s="113"/>
      <c r="AC2448" s="113"/>
      <c r="AD2448" s="113"/>
      <c r="AE2448" s="99"/>
      <c r="AF2448" s="99"/>
      <c r="AG2448" s="99"/>
      <c r="AH2448" s="113"/>
      <c r="AI2448" s="253" t="s">
        <v>3296</v>
      </c>
      <c r="AJ2448" s="234" t="s">
        <v>731</v>
      </c>
      <c r="AK2448" s="235">
        <v>0.04</v>
      </c>
      <c r="AL2448" s="254">
        <v>0</v>
      </c>
      <c r="AM2448" s="113" t="s">
        <v>2622</v>
      </c>
    </row>
    <row r="2449" spans="27:39" ht="12.75">
      <c r="AA2449" s="113"/>
      <c r="AB2449" s="113"/>
      <c r="AC2449" s="113"/>
      <c r="AD2449" s="113"/>
      <c r="AE2449" s="99"/>
      <c r="AF2449" s="99"/>
      <c r="AG2449" s="99"/>
      <c r="AH2449" s="113"/>
      <c r="AI2449" s="253" t="s">
        <v>3297</v>
      </c>
      <c r="AJ2449" s="234" t="s">
        <v>731</v>
      </c>
      <c r="AK2449" s="235">
        <v>0.04</v>
      </c>
      <c r="AL2449" s="254">
        <v>0</v>
      </c>
      <c r="AM2449" s="113" t="s">
        <v>2622</v>
      </c>
    </row>
    <row r="2450" spans="27:39" ht="12.75">
      <c r="AA2450" s="113"/>
      <c r="AB2450" s="113"/>
      <c r="AC2450" s="113"/>
      <c r="AD2450" s="113"/>
      <c r="AE2450" s="99"/>
      <c r="AF2450" s="99"/>
      <c r="AG2450" s="99"/>
      <c r="AH2450" s="113"/>
      <c r="AI2450" s="253" t="s">
        <v>3298</v>
      </c>
      <c r="AJ2450" s="234" t="s">
        <v>731</v>
      </c>
      <c r="AK2450" s="235">
        <v>0.04</v>
      </c>
      <c r="AL2450" s="254">
        <v>0</v>
      </c>
      <c r="AM2450" s="113" t="s">
        <v>2622</v>
      </c>
    </row>
    <row r="2451" spans="27:39" ht="12.75">
      <c r="AA2451" s="113"/>
      <c r="AB2451" s="113"/>
      <c r="AC2451" s="113"/>
      <c r="AD2451" s="113"/>
      <c r="AE2451" s="99"/>
      <c r="AF2451" s="99"/>
      <c r="AG2451" s="99"/>
      <c r="AH2451" s="113"/>
      <c r="AI2451" s="253" t="s">
        <v>3299</v>
      </c>
      <c r="AJ2451" s="234" t="s">
        <v>731</v>
      </c>
      <c r="AK2451" s="235">
        <v>0.04</v>
      </c>
      <c r="AL2451" s="254">
        <v>0</v>
      </c>
      <c r="AM2451" s="113" t="s">
        <v>2622</v>
      </c>
    </row>
    <row r="2452" spans="27:39" ht="12.75">
      <c r="AA2452" s="113"/>
      <c r="AB2452" s="113"/>
      <c r="AC2452" s="113"/>
      <c r="AD2452" s="113"/>
      <c r="AE2452" s="99"/>
      <c r="AF2452" s="99"/>
      <c r="AG2452" s="99"/>
      <c r="AH2452" s="113"/>
      <c r="AI2452" s="253" t="s">
        <v>3300</v>
      </c>
      <c r="AJ2452" s="234" t="s">
        <v>731</v>
      </c>
      <c r="AK2452" s="235">
        <v>0.04</v>
      </c>
      <c r="AL2452" s="254">
        <v>0</v>
      </c>
      <c r="AM2452" s="113" t="s">
        <v>2622</v>
      </c>
    </row>
    <row r="2453" spans="27:39" ht="12.75">
      <c r="AA2453" s="113"/>
      <c r="AB2453" s="113"/>
      <c r="AC2453" s="113"/>
      <c r="AD2453" s="113"/>
      <c r="AE2453" s="99"/>
      <c r="AF2453" s="99"/>
      <c r="AG2453" s="99"/>
      <c r="AH2453" s="113"/>
      <c r="AI2453" s="253" t="s">
        <v>3301</v>
      </c>
      <c r="AJ2453" s="234" t="s">
        <v>731</v>
      </c>
      <c r="AK2453" s="235">
        <v>0.04</v>
      </c>
      <c r="AL2453" s="254">
        <v>0</v>
      </c>
      <c r="AM2453" s="113" t="s">
        <v>2622</v>
      </c>
    </row>
    <row r="2454" spans="27:39" ht="12.75">
      <c r="AA2454" s="113"/>
      <c r="AB2454" s="113"/>
      <c r="AC2454" s="113"/>
      <c r="AD2454" s="113"/>
      <c r="AE2454" s="99"/>
      <c r="AF2454" s="99"/>
      <c r="AG2454" s="99"/>
      <c r="AH2454" s="113"/>
      <c r="AI2454" s="253" t="s">
        <v>3302</v>
      </c>
      <c r="AJ2454" s="234" t="s">
        <v>731</v>
      </c>
      <c r="AK2454" s="235">
        <v>0.04</v>
      </c>
      <c r="AL2454" s="254">
        <v>0</v>
      </c>
      <c r="AM2454" s="113" t="s">
        <v>2622</v>
      </c>
    </row>
    <row r="2455" spans="27:39" ht="12.75">
      <c r="AA2455" s="113"/>
      <c r="AB2455" s="113"/>
      <c r="AC2455" s="113"/>
      <c r="AD2455" s="113"/>
      <c r="AE2455" s="99"/>
      <c r="AF2455" s="99"/>
      <c r="AG2455" s="99"/>
      <c r="AH2455" s="113"/>
      <c r="AI2455" s="253" t="s">
        <v>6459</v>
      </c>
      <c r="AJ2455" s="234" t="s">
        <v>731</v>
      </c>
      <c r="AK2455" s="235">
        <v>0.04</v>
      </c>
      <c r="AL2455" s="254">
        <v>0</v>
      </c>
      <c r="AM2455" s="113" t="s">
        <v>2622</v>
      </c>
    </row>
    <row r="2456" spans="27:39" ht="12.75">
      <c r="AA2456" s="113"/>
      <c r="AB2456" s="113"/>
      <c r="AC2456" s="113"/>
      <c r="AD2456" s="113"/>
      <c r="AE2456" s="99"/>
      <c r="AF2456" s="99"/>
      <c r="AG2456" s="99"/>
      <c r="AH2456" s="113"/>
      <c r="AI2456" s="253" t="s">
        <v>6460</v>
      </c>
      <c r="AJ2456" s="234" t="s">
        <v>731</v>
      </c>
      <c r="AK2456" s="235">
        <v>0.04</v>
      </c>
      <c r="AL2456" s="254">
        <v>0</v>
      </c>
      <c r="AM2456" s="113" t="s">
        <v>2622</v>
      </c>
    </row>
    <row r="2457" spans="27:39" ht="12.75">
      <c r="AA2457" s="113"/>
      <c r="AB2457" s="113"/>
      <c r="AC2457" s="113"/>
      <c r="AD2457" s="113"/>
      <c r="AE2457" s="99"/>
      <c r="AF2457" s="99"/>
      <c r="AG2457" s="99"/>
      <c r="AH2457" s="113"/>
      <c r="AI2457" s="253" t="s">
        <v>3303</v>
      </c>
      <c r="AJ2457" s="234" t="s">
        <v>731</v>
      </c>
      <c r="AK2457" s="235">
        <v>0.04</v>
      </c>
      <c r="AL2457" s="254">
        <v>0</v>
      </c>
      <c r="AM2457" s="113" t="s">
        <v>2622</v>
      </c>
    </row>
    <row r="2458" spans="27:39" ht="12.75">
      <c r="AA2458" s="113"/>
      <c r="AB2458" s="113"/>
      <c r="AC2458" s="113"/>
      <c r="AD2458" s="113"/>
      <c r="AE2458" s="99"/>
      <c r="AF2458" s="99"/>
      <c r="AG2458" s="99"/>
      <c r="AH2458" s="113"/>
      <c r="AI2458" s="253" t="s">
        <v>5436</v>
      </c>
      <c r="AJ2458" s="234" t="s">
        <v>731</v>
      </c>
      <c r="AK2458" s="235">
        <v>0.04</v>
      </c>
      <c r="AL2458" s="254">
        <v>0</v>
      </c>
      <c r="AM2458" s="113" t="s">
        <v>2622</v>
      </c>
    </row>
    <row r="2459" spans="27:39" ht="12.75">
      <c r="AA2459" s="113"/>
      <c r="AB2459" s="113"/>
      <c r="AC2459" s="113"/>
      <c r="AD2459" s="113"/>
      <c r="AE2459" s="99"/>
      <c r="AF2459" s="99"/>
      <c r="AG2459" s="99"/>
      <c r="AH2459" s="113"/>
      <c r="AI2459" s="253" t="s">
        <v>5437</v>
      </c>
      <c r="AJ2459" s="234" t="s">
        <v>731</v>
      </c>
      <c r="AK2459" s="235">
        <v>0.04</v>
      </c>
      <c r="AL2459" s="254">
        <v>0</v>
      </c>
      <c r="AM2459" s="113" t="s">
        <v>2622</v>
      </c>
    </row>
    <row r="2460" spans="27:39" ht="12.75">
      <c r="AA2460" s="113"/>
      <c r="AB2460" s="113"/>
      <c r="AC2460" s="113"/>
      <c r="AD2460" s="113"/>
      <c r="AE2460" s="99"/>
      <c r="AF2460" s="99"/>
      <c r="AG2460" s="99"/>
      <c r="AH2460" s="113"/>
      <c r="AI2460" s="253" t="s">
        <v>3304</v>
      </c>
      <c r="AJ2460" s="234" t="s">
        <v>731</v>
      </c>
      <c r="AK2460" s="235">
        <v>0.04</v>
      </c>
      <c r="AL2460" s="254">
        <v>0</v>
      </c>
      <c r="AM2460" s="113" t="s">
        <v>2622</v>
      </c>
    </row>
    <row r="2461" spans="27:39" ht="12.75">
      <c r="AA2461" s="113"/>
      <c r="AB2461" s="113"/>
      <c r="AC2461" s="113"/>
      <c r="AD2461" s="113"/>
      <c r="AE2461" s="99"/>
      <c r="AF2461" s="99"/>
      <c r="AG2461" s="99"/>
      <c r="AH2461" s="113"/>
      <c r="AI2461" s="253" t="s">
        <v>3305</v>
      </c>
      <c r="AJ2461" s="234" t="s">
        <v>731</v>
      </c>
      <c r="AK2461" s="235">
        <v>0.04</v>
      </c>
      <c r="AL2461" s="254">
        <v>0</v>
      </c>
      <c r="AM2461" s="113" t="s">
        <v>2622</v>
      </c>
    </row>
    <row r="2462" spans="27:39" ht="12.75">
      <c r="AA2462" s="113"/>
      <c r="AB2462" s="113"/>
      <c r="AC2462" s="113"/>
      <c r="AD2462" s="113"/>
      <c r="AE2462" s="99"/>
      <c r="AF2462" s="99"/>
      <c r="AG2462" s="99"/>
      <c r="AH2462" s="113"/>
      <c r="AI2462" s="253" t="s">
        <v>3306</v>
      </c>
      <c r="AJ2462" s="234" t="s">
        <v>731</v>
      </c>
      <c r="AK2462" s="235">
        <v>0.04</v>
      </c>
      <c r="AL2462" s="254">
        <v>0</v>
      </c>
      <c r="AM2462" s="113" t="s">
        <v>2622</v>
      </c>
    </row>
    <row r="2463" spans="27:39" ht="12.75">
      <c r="AA2463" s="113"/>
      <c r="AB2463" s="113"/>
      <c r="AC2463" s="113"/>
      <c r="AD2463" s="113"/>
      <c r="AE2463" s="99"/>
      <c r="AF2463" s="99"/>
      <c r="AG2463" s="99"/>
      <c r="AH2463" s="113"/>
      <c r="AI2463" s="253" t="s">
        <v>3307</v>
      </c>
      <c r="AJ2463" s="234" t="s">
        <v>731</v>
      </c>
      <c r="AK2463" s="235">
        <v>0.04</v>
      </c>
      <c r="AL2463" s="254">
        <v>0</v>
      </c>
      <c r="AM2463" s="113" t="s">
        <v>2622</v>
      </c>
    </row>
    <row r="2464" spans="27:39" ht="12.75">
      <c r="AA2464" s="113"/>
      <c r="AB2464" s="113"/>
      <c r="AC2464" s="113"/>
      <c r="AD2464" s="113"/>
      <c r="AE2464" s="99"/>
      <c r="AF2464" s="99"/>
      <c r="AG2464" s="99"/>
      <c r="AH2464" s="113"/>
      <c r="AI2464" s="253" t="s">
        <v>3308</v>
      </c>
      <c r="AJ2464" s="234" t="s">
        <v>731</v>
      </c>
      <c r="AK2464" s="235">
        <v>0.04</v>
      </c>
      <c r="AL2464" s="254">
        <v>0</v>
      </c>
      <c r="AM2464" s="113" t="s">
        <v>2622</v>
      </c>
    </row>
    <row r="2465" spans="27:39" ht="12.75">
      <c r="AA2465" s="113"/>
      <c r="AB2465" s="113"/>
      <c r="AC2465" s="113"/>
      <c r="AD2465" s="113"/>
      <c r="AE2465" s="99"/>
      <c r="AF2465" s="99"/>
      <c r="AG2465" s="99"/>
      <c r="AH2465" s="113"/>
      <c r="AI2465" s="253" t="s">
        <v>3309</v>
      </c>
      <c r="AJ2465" s="234" t="s">
        <v>731</v>
      </c>
      <c r="AK2465" s="235">
        <v>0.04</v>
      </c>
      <c r="AL2465" s="254">
        <v>0</v>
      </c>
      <c r="AM2465" s="113" t="s">
        <v>2622</v>
      </c>
    </row>
    <row r="2466" spans="27:39" ht="12.75">
      <c r="AA2466" s="113"/>
      <c r="AB2466" s="113"/>
      <c r="AC2466" s="113"/>
      <c r="AD2466" s="113"/>
      <c r="AE2466" s="99"/>
      <c r="AF2466" s="99"/>
      <c r="AG2466" s="99"/>
      <c r="AH2466" s="113"/>
      <c r="AI2466" s="253" t="s">
        <v>3310</v>
      </c>
      <c r="AJ2466" s="234" t="s">
        <v>731</v>
      </c>
      <c r="AK2466" s="235">
        <v>0.04</v>
      </c>
      <c r="AL2466" s="254">
        <v>0</v>
      </c>
      <c r="AM2466" s="113" t="s">
        <v>2622</v>
      </c>
    </row>
    <row r="2467" spans="27:39" ht="12.75">
      <c r="AA2467" s="113"/>
      <c r="AB2467" s="113"/>
      <c r="AC2467" s="113"/>
      <c r="AD2467" s="113"/>
      <c r="AE2467" s="99"/>
      <c r="AF2467" s="99"/>
      <c r="AG2467" s="99"/>
      <c r="AH2467" s="113"/>
      <c r="AI2467" s="253" t="s">
        <v>3311</v>
      </c>
      <c r="AJ2467" s="234" t="s">
        <v>731</v>
      </c>
      <c r="AK2467" s="235">
        <v>0.04</v>
      </c>
      <c r="AL2467" s="254">
        <v>0</v>
      </c>
      <c r="AM2467" s="113" t="s">
        <v>2622</v>
      </c>
    </row>
    <row r="2468" spans="27:39" ht="12.75">
      <c r="AA2468" s="113"/>
      <c r="AB2468" s="113"/>
      <c r="AC2468" s="113"/>
      <c r="AD2468" s="113"/>
      <c r="AE2468" s="99"/>
      <c r="AF2468" s="99"/>
      <c r="AG2468" s="99"/>
      <c r="AH2468" s="113"/>
      <c r="AI2468" s="253" t="s">
        <v>6461</v>
      </c>
      <c r="AJ2468" s="234" t="s">
        <v>731</v>
      </c>
      <c r="AK2468" s="235">
        <v>0.04</v>
      </c>
      <c r="AL2468" s="254">
        <v>0</v>
      </c>
      <c r="AM2468" s="113" t="s">
        <v>2622</v>
      </c>
    </row>
    <row r="2469" spans="27:39" ht="12.75">
      <c r="AA2469" s="113"/>
      <c r="AB2469" s="113"/>
      <c r="AC2469" s="113"/>
      <c r="AD2469" s="113"/>
      <c r="AE2469" s="99"/>
      <c r="AF2469" s="99"/>
      <c r="AG2469" s="99"/>
      <c r="AH2469" s="113"/>
      <c r="AI2469" s="253" t="s">
        <v>3312</v>
      </c>
      <c r="AJ2469" s="234" t="s">
        <v>731</v>
      </c>
      <c r="AK2469" s="235">
        <v>0.04</v>
      </c>
      <c r="AL2469" s="254">
        <v>0</v>
      </c>
      <c r="AM2469" s="113" t="s">
        <v>2622</v>
      </c>
    </row>
    <row r="2470" spans="27:39" ht="12.75">
      <c r="AA2470" s="113"/>
      <c r="AB2470" s="113"/>
      <c r="AC2470" s="113"/>
      <c r="AD2470" s="113"/>
      <c r="AE2470" s="99"/>
      <c r="AF2470" s="99"/>
      <c r="AG2470" s="99"/>
      <c r="AH2470" s="113"/>
      <c r="AI2470" s="253" t="s">
        <v>3313</v>
      </c>
      <c r="AJ2470" s="234" t="s">
        <v>731</v>
      </c>
      <c r="AK2470" s="235">
        <v>0.04</v>
      </c>
      <c r="AL2470" s="254">
        <v>0</v>
      </c>
      <c r="AM2470" s="113" t="s">
        <v>2622</v>
      </c>
    </row>
    <row r="2471" spans="27:39" ht="12.75">
      <c r="AA2471" s="113"/>
      <c r="AB2471" s="113"/>
      <c r="AC2471" s="113"/>
      <c r="AD2471" s="113"/>
      <c r="AE2471" s="99"/>
      <c r="AF2471" s="99"/>
      <c r="AG2471" s="99"/>
      <c r="AH2471" s="113"/>
      <c r="AI2471" s="253" t="s">
        <v>3314</v>
      </c>
      <c r="AJ2471" s="234" t="s">
        <v>731</v>
      </c>
      <c r="AK2471" s="235">
        <v>0.04</v>
      </c>
      <c r="AL2471" s="254">
        <v>0</v>
      </c>
      <c r="AM2471" s="113" t="s">
        <v>2622</v>
      </c>
    </row>
    <row r="2472" spans="27:39" ht="12.75">
      <c r="AA2472" s="113"/>
      <c r="AB2472" s="113"/>
      <c r="AC2472" s="113"/>
      <c r="AD2472" s="113"/>
      <c r="AE2472" s="99"/>
      <c r="AF2472" s="99"/>
      <c r="AG2472" s="99"/>
      <c r="AH2472" s="113"/>
      <c r="AI2472" s="253" t="s">
        <v>5438</v>
      </c>
      <c r="AJ2472" s="234" t="s">
        <v>731</v>
      </c>
      <c r="AK2472" s="235">
        <v>0.04</v>
      </c>
      <c r="AL2472" s="254">
        <v>0</v>
      </c>
      <c r="AM2472" s="113" t="s">
        <v>2622</v>
      </c>
    </row>
    <row r="2473" spans="27:39" ht="12.75">
      <c r="AA2473" s="113"/>
      <c r="AB2473" s="113"/>
      <c r="AC2473" s="113"/>
      <c r="AD2473" s="113"/>
      <c r="AE2473" s="99"/>
      <c r="AF2473" s="99"/>
      <c r="AG2473" s="99"/>
      <c r="AH2473" s="113"/>
      <c r="AI2473" s="253" t="s">
        <v>5439</v>
      </c>
      <c r="AJ2473" s="234" t="s">
        <v>731</v>
      </c>
      <c r="AK2473" s="235">
        <v>0.04</v>
      </c>
      <c r="AL2473" s="254">
        <v>0</v>
      </c>
      <c r="AM2473" s="113" t="s">
        <v>2622</v>
      </c>
    </row>
    <row r="2474" spans="27:39" ht="12.75">
      <c r="AA2474" s="113"/>
      <c r="AB2474" s="113"/>
      <c r="AC2474" s="113"/>
      <c r="AD2474" s="113"/>
      <c r="AE2474" s="99"/>
      <c r="AF2474" s="99"/>
      <c r="AG2474" s="99"/>
      <c r="AH2474" s="113"/>
      <c r="AI2474" s="253" t="s">
        <v>3315</v>
      </c>
      <c r="AJ2474" s="234" t="s">
        <v>731</v>
      </c>
      <c r="AK2474" s="235">
        <v>0.04</v>
      </c>
      <c r="AL2474" s="254">
        <v>0</v>
      </c>
      <c r="AM2474" s="113" t="s">
        <v>2622</v>
      </c>
    </row>
    <row r="2475" spans="27:39" ht="12.75">
      <c r="AA2475" s="113"/>
      <c r="AB2475" s="113"/>
      <c r="AC2475" s="113"/>
      <c r="AD2475" s="113"/>
      <c r="AE2475" s="99"/>
      <c r="AF2475" s="99"/>
      <c r="AG2475" s="99"/>
      <c r="AH2475" s="113"/>
      <c r="AI2475" s="253" t="s">
        <v>3316</v>
      </c>
      <c r="AJ2475" s="234" t="s">
        <v>731</v>
      </c>
      <c r="AK2475" s="235">
        <v>0.04</v>
      </c>
      <c r="AL2475" s="254">
        <v>0</v>
      </c>
      <c r="AM2475" s="113" t="s">
        <v>2622</v>
      </c>
    </row>
    <row r="2476" spans="27:39" ht="12.75">
      <c r="AA2476" s="113"/>
      <c r="AB2476" s="113"/>
      <c r="AC2476" s="113"/>
      <c r="AD2476" s="113"/>
      <c r="AE2476" s="99"/>
      <c r="AF2476" s="99"/>
      <c r="AG2476" s="99"/>
      <c r="AH2476" s="113"/>
      <c r="AI2476" s="253" t="s">
        <v>3317</v>
      </c>
      <c r="AJ2476" s="234" t="s">
        <v>731</v>
      </c>
      <c r="AK2476" s="235">
        <v>0.04</v>
      </c>
      <c r="AL2476" s="254">
        <v>0</v>
      </c>
      <c r="AM2476" s="113" t="s">
        <v>2622</v>
      </c>
    </row>
    <row r="2477" spans="27:39" ht="12.75">
      <c r="AA2477" s="113"/>
      <c r="AB2477" s="113"/>
      <c r="AC2477" s="113"/>
      <c r="AD2477" s="113"/>
      <c r="AE2477" s="99"/>
      <c r="AF2477" s="99"/>
      <c r="AG2477" s="99"/>
      <c r="AH2477" s="113"/>
      <c r="AI2477" s="253" t="s">
        <v>3318</v>
      </c>
      <c r="AJ2477" s="234" t="s">
        <v>731</v>
      </c>
      <c r="AK2477" s="235">
        <v>0.04</v>
      </c>
      <c r="AL2477" s="254">
        <v>0</v>
      </c>
      <c r="AM2477" s="113" t="s">
        <v>2622</v>
      </c>
    </row>
    <row r="2478" spans="27:39" ht="12.75">
      <c r="AA2478" s="113"/>
      <c r="AB2478" s="113"/>
      <c r="AC2478" s="113"/>
      <c r="AD2478" s="113"/>
      <c r="AE2478" s="99"/>
      <c r="AF2478" s="99"/>
      <c r="AG2478" s="99"/>
      <c r="AH2478" s="113"/>
      <c r="AI2478" s="253" t="s">
        <v>3319</v>
      </c>
      <c r="AJ2478" s="234" t="s">
        <v>731</v>
      </c>
      <c r="AK2478" s="235">
        <v>0.04</v>
      </c>
      <c r="AL2478" s="254">
        <v>0</v>
      </c>
      <c r="AM2478" s="113" t="s">
        <v>2622</v>
      </c>
    </row>
    <row r="2479" spans="27:39" ht="12.75">
      <c r="AA2479" s="113"/>
      <c r="AB2479" s="113"/>
      <c r="AC2479" s="113"/>
      <c r="AD2479" s="113"/>
      <c r="AE2479" s="99"/>
      <c r="AF2479" s="99"/>
      <c r="AG2479" s="99"/>
      <c r="AH2479" s="113"/>
      <c r="AI2479" s="253" t="s">
        <v>3320</v>
      </c>
      <c r="AJ2479" s="234" t="s">
        <v>731</v>
      </c>
      <c r="AK2479" s="235">
        <v>0.04</v>
      </c>
      <c r="AL2479" s="254">
        <v>0</v>
      </c>
      <c r="AM2479" s="113" t="s">
        <v>2622</v>
      </c>
    </row>
    <row r="2480" spans="27:39" ht="12.75">
      <c r="AA2480" s="113"/>
      <c r="AB2480" s="113"/>
      <c r="AC2480" s="113"/>
      <c r="AD2480" s="113"/>
      <c r="AE2480" s="99"/>
      <c r="AF2480" s="99"/>
      <c r="AG2480" s="99"/>
      <c r="AH2480" s="113"/>
      <c r="AI2480" s="253" t="s">
        <v>2684</v>
      </c>
      <c r="AJ2480" s="234" t="s">
        <v>731</v>
      </c>
      <c r="AK2480" s="235">
        <v>0.04</v>
      </c>
      <c r="AL2480" s="254">
        <v>0</v>
      </c>
      <c r="AM2480" s="113" t="s">
        <v>2622</v>
      </c>
    </row>
    <row r="2481" spans="27:39" ht="12.75">
      <c r="AA2481" s="113"/>
      <c r="AB2481" s="113"/>
      <c r="AC2481" s="113"/>
      <c r="AD2481" s="113"/>
      <c r="AE2481" s="99"/>
      <c r="AF2481" s="99"/>
      <c r="AG2481" s="99"/>
      <c r="AH2481" s="113"/>
      <c r="AI2481" s="253" t="s">
        <v>2685</v>
      </c>
      <c r="AJ2481" s="234" t="s">
        <v>731</v>
      </c>
      <c r="AK2481" s="235">
        <v>0.04</v>
      </c>
      <c r="AL2481" s="254">
        <v>0</v>
      </c>
      <c r="AM2481" s="113" t="s">
        <v>2622</v>
      </c>
    </row>
    <row r="2482" spans="27:39" ht="12.75">
      <c r="AA2482" s="113"/>
      <c r="AB2482" s="113"/>
      <c r="AC2482" s="113"/>
      <c r="AD2482" s="113"/>
      <c r="AE2482" s="99"/>
      <c r="AF2482" s="99"/>
      <c r="AG2482" s="99"/>
      <c r="AH2482" s="113"/>
      <c r="AI2482" s="253" t="s">
        <v>2686</v>
      </c>
      <c r="AJ2482" s="234" t="s">
        <v>731</v>
      </c>
      <c r="AK2482" s="235">
        <v>0.04</v>
      </c>
      <c r="AL2482" s="254">
        <v>0</v>
      </c>
      <c r="AM2482" s="113" t="s">
        <v>2622</v>
      </c>
    </row>
    <row r="2483" spans="27:39" ht="12.75">
      <c r="AA2483" s="113"/>
      <c r="AB2483" s="113"/>
      <c r="AC2483" s="113"/>
      <c r="AD2483" s="113"/>
      <c r="AE2483" s="99"/>
      <c r="AF2483" s="99"/>
      <c r="AG2483" s="99"/>
      <c r="AH2483" s="113"/>
      <c r="AI2483" s="253" t="s">
        <v>2687</v>
      </c>
      <c r="AJ2483" s="234" t="s">
        <v>731</v>
      </c>
      <c r="AK2483" s="235">
        <v>0.04</v>
      </c>
      <c r="AL2483" s="254">
        <v>0</v>
      </c>
      <c r="AM2483" s="113" t="s">
        <v>2622</v>
      </c>
    </row>
    <row r="2484" spans="27:39" ht="12.75">
      <c r="AA2484" s="113"/>
      <c r="AB2484" s="113"/>
      <c r="AC2484" s="113"/>
      <c r="AD2484" s="113"/>
      <c r="AE2484" s="99"/>
      <c r="AF2484" s="99"/>
      <c r="AG2484" s="99"/>
      <c r="AH2484" s="113"/>
      <c r="AI2484" s="253" t="s">
        <v>2688</v>
      </c>
      <c r="AJ2484" s="234" t="s">
        <v>731</v>
      </c>
      <c r="AK2484" s="235">
        <v>0.04</v>
      </c>
      <c r="AL2484" s="254">
        <v>0</v>
      </c>
      <c r="AM2484" s="113" t="s">
        <v>2622</v>
      </c>
    </row>
    <row r="2485" spans="27:39" ht="12.75">
      <c r="AA2485" s="113"/>
      <c r="AB2485" s="113"/>
      <c r="AC2485" s="113"/>
      <c r="AD2485" s="113"/>
      <c r="AE2485" s="99"/>
      <c r="AF2485" s="99"/>
      <c r="AG2485" s="99"/>
      <c r="AH2485" s="113"/>
      <c r="AI2485" s="253" t="s">
        <v>5440</v>
      </c>
      <c r="AJ2485" s="234" t="s">
        <v>731</v>
      </c>
      <c r="AK2485" s="235">
        <v>0.04</v>
      </c>
      <c r="AL2485" s="254">
        <v>0</v>
      </c>
      <c r="AM2485" s="113" t="s">
        <v>2622</v>
      </c>
    </row>
    <row r="2486" spans="27:39" ht="12.75">
      <c r="AA2486" s="113"/>
      <c r="AB2486" s="113"/>
      <c r="AC2486" s="113"/>
      <c r="AD2486" s="113"/>
      <c r="AE2486" s="99"/>
      <c r="AF2486" s="99"/>
      <c r="AG2486" s="99"/>
      <c r="AH2486" s="113"/>
      <c r="AI2486" s="253" t="s">
        <v>5441</v>
      </c>
      <c r="AJ2486" s="234" t="s">
        <v>731</v>
      </c>
      <c r="AK2486" s="235">
        <v>0.04</v>
      </c>
      <c r="AL2486" s="254">
        <v>0</v>
      </c>
      <c r="AM2486" s="113" t="s">
        <v>2622</v>
      </c>
    </row>
    <row r="2487" spans="27:39" ht="12.75">
      <c r="AA2487" s="113"/>
      <c r="AB2487" s="113"/>
      <c r="AC2487" s="113"/>
      <c r="AD2487" s="113"/>
      <c r="AE2487" s="99"/>
      <c r="AF2487" s="99"/>
      <c r="AG2487" s="99"/>
      <c r="AH2487" s="113"/>
      <c r="AI2487" s="253" t="s">
        <v>2689</v>
      </c>
      <c r="AJ2487" s="234" t="s">
        <v>731</v>
      </c>
      <c r="AK2487" s="235">
        <v>0.04</v>
      </c>
      <c r="AL2487" s="254">
        <v>0</v>
      </c>
      <c r="AM2487" s="113" t="s">
        <v>2622</v>
      </c>
    </row>
    <row r="2488" spans="27:39" ht="12.75">
      <c r="AA2488" s="113"/>
      <c r="AB2488" s="113"/>
      <c r="AC2488" s="113"/>
      <c r="AD2488" s="113"/>
      <c r="AE2488" s="99"/>
      <c r="AF2488" s="99"/>
      <c r="AG2488" s="99"/>
      <c r="AH2488" s="113"/>
      <c r="AI2488" s="253" t="s">
        <v>2690</v>
      </c>
      <c r="AJ2488" s="234" t="s">
        <v>731</v>
      </c>
      <c r="AK2488" s="235">
        <v>0.04</v>
      </c>
      <c r="AL2488" s="254">
        <v>0</v>
      </c>
      <c r="AM2488" s="113" t="s">
        <v>2622</v>
      </c>
    </row>
    <row r="2489" spans="27:39" ht="12.75">
      <c r="AA2489" s="113"/>
      <c r="AB2489" s="113"/>
      <c r="AC2489" s="113"/>
      <c r="AD2489" s="113"/>
      <c r="AE2489" s="99"/>
      <c r="AF2489" s="99"/>
      <c r="AG2489" s="99"/>
      <c r="AH2489" s="113"/>
      <c r="AI2489" s="253" t="s">
        <v>2691</v>
      </c>
      <c r="AJ2489" s="234" t="s">
        <v>731</v>
      </c>
      <c r="AK2489" s="235">
        <v>0.04</v>
      </c>
      <c r="AL2489" s="254">
        <v>0</v>
      </c>
      <c r="AM2489" s="113" t="s">
        <v>2622</v>
      </c>
    </row>
    <row r="2490" spans="27:39" ht="12.75">
      <c r="AA2490" s="113"/>
      <c r="AB2490" s="113"/>
      <c r="AC2490" s="113"/>
      <c r="AD2490" s="113"/>
      <c r="AE2490" s="99"/>
      <c r="AF2490" s="99"/>
      <c r="AG2490" s="99"/>
      <c r="AH2490" s="113"/>
      <c r="AI2490" s="253" t="s">
        <v>2692</v>
      </c>
      <c r="AJ2490" s="234" t="s">
        <v>731</v>
      </c>
      <c r="AK2490" s="235">
        <v>0.04</v>
      </c>
      <c r="AL2490" s="254">
        <v>0</v>
      </c>
      <c r="AM2490" s="113" t="s">
        <v>2622</v>
      </c>
    </row>
    <row r="2491" spans="27:39" ht="12.75">
      <c r="AA2491" s="113"/>
      <c r="AB2491" s="113"/>
      <c r="AC2491" s="113"/>
      <c r="AD2491" s="113"/>
      <c r="AE2491" s="99"/>
      <c r="AF2491" s="99"/>
      <c r="AG2491" s="99"/>
      <c r="AH2491" s="113"/>
      <c r="AI2491" s="253" t="s">
        <v>2693</v>
      </c>
      <c r="AJ2491" s="234" t="s">
        <v>731</v>
      </c>
      <c r="AK2491" s="235">
        <v>0.04</v>
      </c>
      <c r="AL2491" s="254">
        <v>0</v>
      </c>
      <c r="AM2491" s="113" t="s">
        <v>2622</v>
      </c>
    </row>
    <row r="2492" spans="27:39" ht="12.75">
      <c r="AA2492" s="113"/>
      <c r="AB2492" s="113"/>
      <c r="AC2492" s="113"/>
      <c r="AD2492" s="113"/>
      <c r="AE2492" s="99"/>
      <c r="AF2492" s="99"/>
      <c r="AG2492" s="99"/>
      <c r="AH2492" s="113"/>
      <c r="AI2492" s="253" t="s">
        <v>2694</v>
      </c>
      <c r="AJ2492" s="234" t="s">
        <v>731</v>
      </c>
      <c r="AK2492" s="235">
        <v>0.04</v>
      </c>
      <c r="AL2492" s="254">
        <v>0</v>
      </c>
      <c r="AM2492" s="113" t="s">
        <v>2622</v>
      </c>
    </row>
    <row r="2493" spans="27:39" ht="12.75">
      <c r="AA2493" s="113"/>
      <c r="AB2493" s="113"/>
      <c r="AC2493" s="113"/>
      <c r="AD2493" s="113"/>
      <c r="AE2493" s="99"/>
      <c r="AF2493" s="99"/>
      <c r="AG2493" s="99"/>
      <c r="AH2493" s="113"/>
      <c r="AI2493" s="253" t="s">
        <v>2695</v>
      </c>
      <c r="AJ2493" s="234" t="s">
        <v>731</v>
      </c>
      <c r="AK2493" s="235">
        <v>0.04</v>
      </c>
      <c r="AL2493" s="254">
        <v>0</v>
      </c>
      <c r="AM2493" s="113" t="s">
        <v>2622</v>
      </c>
    </row>
    <row r="2494" spans="27:39" ht="12.75">
      <c r="AA2494" s="113"/>
      <c r="AB2494" s="113"/>
      <c r="AC2494" s="113"/>
      <c r="AD2494" s="113"/>
      <c r="AE2494" s="99"/>
      <c r="AF2494" s="99"/>
      <c r="AG2494" s="99"/>
      <c r="AH2494" s="113"/>
      <c r="AI2494" s="253" t="s">
        <v>2696</v>
      </c>
      <c r="AJ2494" s="234" t="s">
        <v>731</v>
      </c>
      <c r="AK2494" s="235">
        <v>0.04</v>
      </c>
      <c r="AL2494" s="254">
        <v>0</v>
      </c>
      <c r="AM2494" s="113" t="s">
        <v>2622</v>
      </c>
    </row>
    <row r="2495" spans="27:39" ht="12.75">
      <c r="AA2495" s="113"/>
      <c r="AB2495" s="113"/>
      <c r="AC2495" s="113"/>
      <c r="AD2495" s="113"/>
      <c r="AE2495" s="99"/>
      <c r="AF2495" s="99"/>
      <c r="AG2495" s="99"/>
      <c r="AH2495" s="113"/>
      <c r="AI2495" s="253" t="s">
        <v>2697</v>
      </c>
      <c r="AJ2495" s="234" t="s">
        <v>731</v>
      </c>
      <c r="AK2495" s="235">
        <v>0.04</v>
      </c>
      <c r="AL2495" s="254">
        <v>0</v>
      </c>
      <c r="AM2495" s="113" t="s">
        <v>2622</v>
      </c>
    </row>
    <row r="2496" spans="27:39" ht="12.75">
      <c r="AA2496" s="113"/>
      <c r="AB2496" s="113"/>
      <c r="AC2496" s="113"/>
      <c r="AD2496" s="113"/>
      <c r="AE2496" s="99"/>
      <c r="AF2496" s="99"/>
      <c r="AG2496" s="99"/>
      <c r="AH2496" s="113"/>
      <c r="AI2496" s="253" t="s">
        <v>3340</v>
      </c>
      <c r="AJ2496" s="234" t="s">
        <v>731</v>
      </c>
      <c r="AK2496" s="235">
        <v>0.04</v>
      </c>
      <c r="AL2496" s="254">
        <v>0</v>
      </c>
      <c r="AM2496" s="113" t="s">
        <v>2622</v>
      </c>
    </row>
    <row r="2497" spans="27:39" ht="12.75">
      <c r="AA2497" s="113"/>
      <c r="AB2497" s="113"/>
      <c r="AC2497" s="113"/>
      <c r="AD2497" s="113"/>
      <c r="AE2497" s="99"/>
      <c r="AF2497" s="99"/>
      <c r="AG2497" s="99"/>
      <c r="AH2497" s="113"/>
      <c r="AI2497" s="253" t="s">
        <v>3341</v>
      </c>
      <c r="AJ2497" s="234" t="s">
        <v>731</v>
      </c>
      <c r="AK2497" s="235">
        <v>0.04</v>
      </c>
      <c r="AL2497" s="254">
        <v>0</v>
      </c>
      <c r="AM2497" s="113" t="s">
        <v>2622</v>
      </c>
    </row>
    <row r="2498" spans="27:39" ht="12.75">
      <c r="AA2498" s="113"/>
      <c r="AB2498" s="113"/>
      <c r="AC2498" s="113"/>
      <c r="AD2498" s="113"/>
      <c r="AE2498" s="99"/>
      <c r="AF2498" s="99"/>
      <c r="AG2498" s="99"/>
      <c r="AH2498" s="113"/>
      <c r="AI2498" s="253" t="s">
        <v>3342</v>
      </c>
      <c r="AJ2498" s="234" t="s">
        <v>731</v>
      </c>
      <c r="AK2498" s="235">
        <v>0.04</v>
      </c>
      <c r="AL2498" s="254">
        <v>0</v>
      </c>
      <c r="AM2498" s="113" t="s">
        <v>2622</v>
      </c>
    </row>
    <row r="2499" spans="27:39" ht="12.75">
      <c r="AA2499" s="113"/>
      <c r="AB2499" s="113"/>
      <c r="AC2499" s="113"/>
      <c r="AD2499" s="113"/>
      <c r="AE2499" s="99"/>
      <c r="AF2499" s="99"/>
      <c r="AG2499" s="99"/>
      <c r="AH2499" s="113"/>
      <c r="AI2499" s="253" t="s">
        <v>3343</v>
      </c>
      <c r="AJ2499" s="234" t="s">
        <v>731</v>
      </c>
      <c r="AK2499" s="235">
        <v>0.04</v>
      </c>
      <c r="AL2499" s="254">
        <v>0</v>
      </c>
      <c r="AM2499" s="113" t="s">
        <v>2622</v>
      </c>
    </row>
    <row r="2500" spans="27:39" ht="12.75">
      <c r="AA2500" s="113"/>
      <c r="AB2500" s="113"/>
      <c r="AC2500" s="113"/>
      <c r="AD2500" s="113"/>
      <c r="AE2500" s="99"/>
      <c r="AF2500" s="99"/>
      <c r="AG2500" s="99"/>
      <c r="AH2500" s="113"/>
      <c r="AI2500" s="253" t="s">
        <v>3344</v>
      </c>
      <c r="AJ2500" s="234" t="s">
        <v>731</v>
      </c>
      <c r="AK2500" s="235">
        <v>0.04</v>
      </c>
      <c r="AL2500" s="254">
        <v>0</v>
      </c>
      <c r="AM2500" s="113" t="s">
        <v>2622</v>
      </c>
    </row>
    <row r="2501" spans="27:39" ht="12.75">
      <c r="AA2501" s="113"/>
      <c r="AB2501" s="113"/>
      <c r="AC2501" s="113"/>
      <c r="AD2501" s="113"/>
      <c r="AE2501" s="99"/>
      <c r="AF2501" s="99"/>
      <c r="AG2501" s="99"/>
      <c r="AH2501" s="113"/>
      <c r="AI2501" s="253" t="s">
        <v>3345</v>
      </c>
      <c r="AJ2501" s="234" t="s">
        <v>731</v>
      </c>
      <c r="AK2501" s="235">
        <v>0.04</v>
      </c>
      <c r="AL2501" s="254">
        <v>0</v>
      </c>
      <c r="AM2501" s="113" t="s">
        <v>2622</v>
      </c>
    </row>
    <row r="2502" spans="27:39" ht="12.75">
      <c r="AA2502" s="113"/>
      <c r="AB2502" s="113"/>
      <c r="AC2502" s="113"/>
      <c r="AD2502" s="113"/>
      <c r="AE2502" s="99"/>
      <c r="AF2502" s="99"/>
      <c r="AG2502" s="99"/>
      <c r="AH2502" s="113"/>
      <c r="AI2502" s="253" t="s">
        <v>5442</v>
      </c>
      <c r="AJ2502" s="234" t="s">
        <v>731</v>
      </c>
      <c r="AK2502" s="235">
        <v>0.04</v>
      </c>
      <c r="AL2502" s="254">
        <v>0</v>
      </c>
      <c r="AM2502" s="113" t="s">
        <v>2622</v>
      </c>
    </row>
    <row r="2503" spans="27:39" ht="12.75">
      <c r="AA2503" s="113"/>
      <c r="AB2503" s="113"/>
      <c r="AC2503" s="113"/>
      <c r="AD2503" s="113"/>
      <c r="AE2503" s="99"/>
      <c r="AF2503" s="99"/>
      <c r="AG2503" s="99"/>
      <c r="AH2503" s="113"/>
      <c r="AI2503" s="253" t="s">
        <v>5443</v>
      </c>
      <c r="AJ2503" s="234" t="s">
        <v>731</v>
      </c>
      <c r="AK2503" s="235">
        <v>0.04</v>
      </c>
      <c r="AL2503" s="254">
        <v>0</v>
      </c>
      <c r="AM2503" s="113" t="s">
        <v>2622</v>
      </c>
    </row>
    <row r="2504" spans="27:39" ht="12.75">
      <c r="AA2504" s="113"/>
      <c r="AB2504" s="113"/>
      <c r="AC2504" s="113"/>
      <c r="AD2504" s="113"/>
      <c r="AE2504" s="99"/>
      <c r="AF2504" s="99"/>
      <c r="AG2504" s="99"/>
      <c r="AH2504" s="113"/>
      <c r="AI2504" s="253" t="s">
        <v>5444</v>
      </c>
      <c r="AJ2504" s="234" t="s">
        <v>731</v>
      </c>
      <c r="AK2504" s="235">
        <v>0.04</v>
      </c>
      <c r="AL2504" s="254">
        <v>0</v>
      </c>
      <c r="AM2504" s="113" t="s">
        <v>2622</v>
      </c>
    </row>
    <row r="2505" spans="27:39" ht="12.75">
      <c r="AA2505" s="113"/>
      <c r="AB2505" s="113"/>
      <c r="AC2505" s="113"/>
      <c r="AD2505" s="113"/>
      <c r="AE2505" s="99"/>
      <c r="AF2505" s="99"/>
      <c r="AG2505" s="99"/>
      <c r="AH2505" s="113"/>
      <c r="AI2505" s="253" t="s">
        <v>5445</v>
      </c>
      <c r="AJ2505" s="234" t="s">
        <v>731</v>
      </c>
      <c r="AK2505" s="235">
        <v>0.04</v>
      </c>
      <c r="AL2505" s="254">
        <v>0</v>
      </c>
      <c r="AM2505" s="113" t="s">
        <v>2622</v>
      </c>
    </row>
    <row r="2506" spans="27:39" ht="12.75">
      <c r="AA2506" s="113"/>
      <c r="AB2506" s="113"/>
      <c r="AC2506" s="113"/>
      <c r="AD2506" s="113"/>
      <c r="AE2506" s="99"/>
      <c r="AF2506" s="99"/>
      <c r="AG2506" s="99"/>
      <c r="AH2506" s="113"/>
      <c r="AI2506" s="253" t="s">
        <v>5446</v>
      </c>
      <c r="AJ2506" s="234" t="s">
        <v>731</v>
      </c>
      <c r="AK2506" s="235">
        <v>0.04</v>
      </c>
      <c r="AL2506" s="254">
        <v>0</v>
      </c>
      <c r="AM2506" s="113" t="s">
        <v>2622</v>
      </c>
    </row>
    <row r="2507" spans="27:39" ht="12.75">
      <c r="AA2507" s="113"/>
      <c r="AB2507" s="113"/>
      <c r="AC2507" s="113"/>
      <c r="AD2507" s="113"/>
      <c r="AE2507" s="99"/>
      <c r="AF2507" s="99"/>
      <c r="AG2507" s="99"/>
      <c r="AH2507" s="113"/>
      <c r="AI2507" s="253" t="s">
        <v>5447</v>
      </c>
      <c r="AJ2507" s="234" t="s">
        <v>731</v>
      </c>
      <c r="AK2507" s="235">
        <v>0.04</v>
      </c>
      <c r="AL2507" s="254">
        <v>0</v>
      </c>
      <c r="AM2507" s="113" t="s">
        <v>2622</v>
      </c>
    </row>
    <row r="2508" spans="27:39" ht="12.75">
      <c r="AA2508" s="113"/>
      <c r="AB2508" s="113"/>
      <c r="AC2508" s="113"/>
      <c r="AD2508" s="113"/>
      <c r="AE2508" s="99"/>
      <c r="AF2508" s="99"/>
      <c r="AG2508" s="99"/>
      <c r="AH2508" s="113"/>
      <c r="AI2508" s="253" t="s">
        <v>5448</v>
      </c>
      <c r="AJ2508" s="234" t="s">
        <v>731</v>
      </c>
      <c r="AK2508" s="235">
        <v>0.04</v>
      </c>
      <c r="AL2508" s="254">
        <v>0</v>
      </c>
      <c r="AM2508" s="113" t="s">
        <v>2622</v>
      </c>
    </row>
    <row r="2509" spans="27:39" ht="12.75">
      <c r="AA2509" s="113"/>
      <c r="AB2509" s="113"/>
      <c r="AC2509" s="113"/>
      <c r="AD2509" s="113"/>
      <c r="AE2509" s="99"/>
      <c r="AF2509" s="99"/>
      <c r="AG2509" s="99"/>
      <c r="AH2509" s="113"/>
      <c r="AI2509" s="253" t="s">
        <v>5449</v>
      </c>
      <c r="AJ2509" s="234" t="s">
        <v>731</v>
      </c>
      <c r="AK2509" s="235">
        <v>0.04</v>
      </c>
      <c r="AL2509" s="254">
        <v>0</v>
      </c>
      <c r="AM2509" s="113" t="s">
        <v>2622</v>
      </c>
    </row>
    <row r="2510" spans="27:39" ht="12.75">
      <c r="AA2510" s="113"/>
      <c r="AB2510" s="113"/>
      <c r="AC2510" s="113"/>
      <c r="AD2510" s="113"/>
      <c r="AE2510" s="99"/>
      <c r="AF2510" s="99"/>
      <c r="AG2510" s="99"/>
      <c r="AH2510" s="113"/>
      <c r="AI2510" s="253" t="s">
        <v>5450</v>
      </c>
      <c r="AJ2510" s="234" t="s">
        <v>731</v>
      </c>
      <c r="AK2510" s="235">
        <v>0.04</v>
      </c>
      <c r="AL2510" s="254">
        <v>0</v>
      </c>
      <c r="AM2510" s="113" t="s">
        <v>2622</v>
      </c>
    </row>
    <row r="2511" spans="27:39" ht="12.75">
      <c r="AA2511" s="113"/>
      <c r="AB2511" s="113"/>
      <c r="AC2511" s="113"/>
      <c r="AD2511" s="113"/>
      <c r="AE2511" s="99"/>
      <c r="AF2511" s="99"/>
      <c r="AG2511" s="99"/>
      <c r="AH2511" s="113"/>
      <c r="AI2511" s="253" t="s">
        <v>5451</v>
      </c>
      <c r="AJ2511" s="234" t="s">
        <v>731</v>
      </c>
      <c r="AK2511" s="235">
        <v>0.04</v>
      </c>
      <c r="AL2511" s="254">
        <v>0</v>
      </c>
      <c r="AM2511" s="113" t="s">
        <v>2622</v>
      </c>
    </row>
    <row r="2512" spans="27:39" ht="12.75">
      <c r="AA2512" s="113"/>
      <c r="AB2512" s="113"/>
      <c r="AC2512" s="113"/>
      <c r="AD2512" s="113"/>
      <c r="AE2512" s="99"/>
      <c r="AF2512" s="99"/>
      <c r="AG2512" s="99"/>
      <c r="AH2512" s="113"/>
      <c r="AI2512" s="253" t="s">
        <v>636</v>
      </c>
      <c r="AJ2512" s="234" t="s">
        <v>731</v>
      </c>
      <c r="AK2512" s="235">
        <v>0.04</v>
      </c>
      <c r="AL2512" s="254">
        <v>0</v>
      </c>
      <c r="AM2512" s="113" t="s">
        <v>2622</v>
      </c>
    </row>
    <row r="2513" spans="27:39" ht="12.75">
      <c r="AA2513" s="113"/>
      <c r="AB2513" s="113"/>
      <c r="AC2513" s="113"/>
      <c r="AD2513" s="113"/>
      <c r="AE2513" s="99"/>
      <c r="AF2513" s="99"/>
      <c r="AG2513" s="99"/>
      <c r="AH2513" s="113"/>
      <c r="AI2513" s="253" t="s">
        <v>637</v>
      </c>
      <c r="AJ2513" s="234" t="s">
        <v>731</v>
      </c>
      <c r="AK2513" s="235">
        <v>0.04</v>
      </c>
      <c r="AL2513" s="254">
        <v>0</v>
      </c>
      <c r="AM2513" s="113" t="s">
        <v>2622</v>
      </c>
    </row>
    <row r="2514" spans="27:39" ht="12.75">
      <c r="AA2514" s="113"/>
      <c r="AB2514" s="113"/>
      <c r="AC2514" s="113"/>
      <c r="AD2514" s="113"/>
      <c r="AE2514" s="99"/>
      <c r="AF2514" s="99"/>
      <c r="AG2514" s="99"/>
      <c r="AH2514" s="113"/>
      <c r="AI2514" s="253" t="s">
        <v>638</v>
      </c>
      <c r="AJ2514" s="234" t="s">
        <v>731</v>
      </c>
      <c r="AK2514" s="235">
        <v>0.04</v>
      </c>
      <c r="AL2514" s="254">
        <v>0</v>
      </c>
      <c r="AM2514" s="113" t="s">
        <v>2622</v>
      </c>
    </row>
    <row r="2515" spans="27:39" ht="12.75">
      <c r="AA2515" s="113"/>
      <c r="AB2515" s="113"/>
      <c r="AC2515" s="113"/>
      <c r="AD2515" s="113"/>
      <c r="AE2515" s="99"/>
      <c r="AF2515" s="99"/>
      <c r="AG2515" s="99"/>
      <c r="AH2515" s="113"/>
      <c r="AI2515" s="253" t="s">
        <v>639</v>
      </c>
      <c r="AJ2515" s="234" t="s">
        <v>731</v>
      </c>
      <c r="AK2515" s="235">
        <v>0.04</v>
      </c>
      <c r="AL2515" s="254">
        <v>0</v>
      </c>
      <c r="AM2515" s="113" t="s">
        <v>2622</v>
      </c>
    </row>
    <row r="2516" spans="27:39" ht="12.75">
      <c r="AA2516" s="113"/>
      <c r="AB2516" s="113"/>
      <c r="AC2516" s="113"/>
      <c r="AD2516" s="113"/>
      <c r="AE2516" s="99"/>
      <c r="AF2516" s="99"/>
      <c r="AG2516" s="99"/>
      <c r="AH2516" s="113"/>
      <c r="AI2516" s="253" t="s">
        <v>640</v>
      </c>
      <c r="AJ2516" s="234" t="s">
        <v>731</v>
      </c>
      <c r="AK2516" s="235">
        <v>0.04</v>
      </c>
      <c r="AL2516" s="254">
        <v>0</v>
      </c>
      <c r="AM2516" s="113" t="s">
        <v>2622</v>
      </c>
    </row>
    <row r="2517" spans="27:39" ht="12.75">
      <c r="AA2517" s="113"/>
      <c r="AB2517" s="113"/>
      <c r="AC2517" s="113"/>
      <c r="AD2517" s="113"/>
      <c r="AE2517" s="99"/>
      <c r="AF2517" s="99"/>
      <c r="AG2517" s="99"/>
      <c r="AH2517" s="113"/>
      <c r="AI2517" s="253" t="s">
        <v>5452</v>
      </c>
      <c r="AJ2517" s="234" t="s">
        <v>731</v>
      </c>
      <c r="AK2517" s="235">
        <v>0.04</v>
      </c>
      <c r="AL2517" s="254">
        <v>0</v>
      </c>
      <c r="AM2517" s="113" t="s">
        <v>2622</v>
      </c>
    </row>
    <row r="2518" spans="27:39" ht="12.75">
      <c r="AA2518" s="113"/>
      <c r="AB2518" s="113"/>
      <c r="AC2518" s="113"/>
      <c r="AD2518" s="113"/>
      <c r="AE2518" s="99"/>
      <c r="AF2518" s="99"/>
      <c r="AG2518" s="99"/>
      <c r="AH2518" s="113"/>
      <c r="AI2518" s="253" t="s">
        <v>5453</v>
      </c>
      <c r="AJ2518" s="234" t="s">
        <v>731</v>
      </c>
      <c r="AK2518" s="235">
        <v>0.04</v>
      </c>
      <c r="AL2518" s="254">
        <v>0</v>
      </c>
      <c r="AM2518" s="113" t="s">
        <v>2622</v>
      </c>
    </row>
    <row r="2519" spans="27:39" ht="12.75">
      <c r="AA2519" s="113"/>
      <c r="AB2519" s="113"/>
      <c r="AC2519" s="113"/>
      <c r="AD2519" s="113"/>
      <c r="AE2519" s="99"/>
      <c r="AF2519" s="99"/>
      <c r="AG2519" s="99"/>
      <c r="AH2519" s="113"/>
      <c r="AI2519" s="253" t="s">
        <v>5454</v>
      </c>
      <c r="AJ2519" s="234" t="s">
        <v>731</v>
      </c>
      <c r="AK2519" s="235">
        <v>0.04</v>
      </c>
      <c r="AL2519" s="254">
        <v>0</v>
      </c>
      <c r="AM2519" s="113" t="s">
        <v>2622</v>
      </c>
    </row>
    <row r="2520" spans="27:39" ht="12.75">
      <c r="AA2520" s="113"/>
      <c r="AB2520" s="113"/>
      <c r="AC2520" s="113"/>
      <c r="AD2520" s="113"/>
      <c r="AE2520" s="99"/>
      <c r="AF2520" s="99"/>
      <c r="AG2520" s="99"/>
      <c r="AH2520" s="113"/>
      <c r="AI2520" s="253" t="s">
        <v>641</v>
      </c>
      <c r="AJ2520" s="234" t="s">
        <v>731</v>
      </c>
      <c r="AK2520" s="235">
        <v>0.04</v>
      </c>
      <c r="AL2520" s="254">
        <v>0</v>
      </c>
      <c r="AM2520" s="113" t="s">
        <v>2622</v>
      </c>
    </row>
    <row r="2521" spans="27:39" ht="12.75">
      <c r="AA2521" s="113"/>
      <c r="AB2521" s="113"/>
      <c r="AC2521" s="113"/>
      <c r="AD2521" s="113"/>
      <c r="AE2521" s="99"/>
      <c r="AF2521" s="99"/>
      <c r="AG2521" s="99"/>
      <c r="AH2521" s="113"/>
      <c r="AI2521" s="253" t="s">
        <v>642</v>
      </c>
      <c r="AJ2521" s="234" t="s">
        <v>731</v>
      </c>
      <c r="AK2521" s="235">
        <v>0.04</v>
      </c>
      <c r="AL2521" s="254">
        <v>0</v>
      </c>
      <c r="AM2521" s="113" t="s">
        <v>2622</v>
      </c>
    </row>
    <row r="2522" spans="27:39" ht="12.75">
      <c r="AA2522" s="113"/>
      <c r="AB2522" s="113"/>
      <c r="AC2522" s="113"/>
      <c r="AD2522" s="113"/>
      <c r="AE2522" s="99"/>
      <c r="AF2522" s="99"/>
      <c r="AG2522" s="99"/>
      <c r="AH2522" s="113"/>
      <c r="AI2522" s="253" t="s">
        <v>643</v>
      </c>
      <c r="AJ2522" s="234" t="s">
        <v>731</v>
      </c>
      <c r="AK2522" s="235">
        <v>0.04</v>
      </c>
      <c r="AL2522" s="254">
        <v>0</v>
      </c>
      <c r="AM2522" s="113" t="s">
        <v>2622</v>
      </c>
    </row>
    <row r="2523" spans="27:39" ht="12.75">
      <c r="AA2523" s="113"/>
      <c r="AB2523" s="113"/>
      <c r="AC2523" s="113"/>
      <c r="AD2523" s="113"/>
      <c r="AE2523" s="99"/>
      <c r="AF2523" s="99"/>
      <c r="AG2523" s="99"/>
      <c r="AH2523" s="113"/>
      <c r="AI2523" s="253" t="s">
        <v>644</v>
      </c>
      <c r="AJ2523" s="234" t="s">
        <v>731</v>
      </c>
      <c r="AK2523" s="235">
        <v>0.04</v>
      </c>
      <c r="AL2523" s="254">
        <v>0</v>
      </c>
      <c r="AM2523" s="113" t="s">
        <v>2622</v>
      </c>
    </row>
    <row r="2524" spans="27:39" ht="12.75">
      <c r="AA2524" s="113"/>
      <c r="AB2524" s="113"/>
      <c r="AC2524" s="113"/>
      <c r="AD2524" s="113"/>
      <c r="AE2524" s="99"/>
      <c r="AF2524" s="99"/>
      <c r="AG2524" s="99"/>
      <c r="AH2524" s="113"/>
      <c r="AI2524" s="253" t="s">
        <v>645</v>
      </c>
      <c r="AJ2524" s="234" t="s">
        <v>731</v>
      </c>
      <c r="AK2524" s="235">
        <v>0.04</v>
      </c>
      <c r="AL2524" s="254">
        <v>0</v>
      </c>
      <c r="AM2524" s="113" t="s">
        <v>2622</v>
      </c>
    </row>
    <row r="2525" spans="27:39" ht="12.75">
      <c r="AA2525" s="113"/>
      <c r="AB2525" s="113"/>
      <c r="AC2525" s="113"/>
      <c r="AD2525" s="113"/>
      <c r="AE2525" s="99"/>
      <c r="AF2525" s="99"/>
      <c r="AG2525" s="99"/>
      <c r="AH2525" s="113"/>
      <c r="AI2525" s="253" t="s">
        <v>646</v>
      </c>
      <c r="AJ2525" s="234" t="s">
        <v>731</v>
      </c>
      <c r="AK2525" s="235">
        <v>0.04</v>
      </c>
      <c r="AL2525" s="254">
        <v>0</v>
      </c>
      <c r="AM2525" s="113" t="s">
        <v>2622</v>
      </c>
    </row>
    <row r="2526" spans="27:39" ht="12.75">
      <c r="AA2526" s="113"/>
      <c r="AB2526" s="113"/>
      <c r="AC2526" s="113"/>
      <c r="AD2526" s="113"/>
      <c r="AE2526" s="99"/>
      <c r="AF2526" s="99"/>
      <c r="AG2526" s="99"/>
      <c r="AH2526" s="113"/>
      <c r="AI2526" s="253" t="s">
        <v>647</v>
      </c>
      <c r="AJ2526" s="234" t="s">
        <v>731</v>
      </c>
      <c r="AK2526" s="235">
        <v>0.04</v>
      </c>
      <c r="AL2526" s="254">
        <v>0</v>
      </c>
      <c r="AM2526" s="113" t="s">
        <v>2622</v>
      </c>
    </row>
    <row r="2527" spans="27:39" ht="12.75">
      <c r="AA2527" s="113"/>
      <c r="AB2527" s="113"/>
      <c r="AC2527" s="113"/>
      <c r="AD2527" s="113"/>
      <c r="AE2527" s="99"/>
      <c r="AF2527" s="99"/>
      <c r="AG2527" s="99"/>
      <c r="AH2527" s="113"/>
      <c r="AI2527" s="253" t="s">
        <v>648</v>
      </c>
      <c r="AJ2527" s="234" t="s">
        <v>731</v>
      </c>
      <c r="AK2527" s="235">
        <v>0.04</v>
      </c>
      <c r="AL2527" s="254">
        <v>0</v>
      </c>
      <c r="AM2527" s="113" t="s">
        <v>2622</v>
      </c>
    </row>
    <row r="2528" spans="27:39" ht="12.75">
      <c r="AA2528" s="113"/>
      <c r="AB2528" s="113"/>
      <c r="AC2528" s="113"/>
      <c r="AD2528" s="113"/>
      <c r="AE2528" s="99"/>
      <c r="AF2528" s="99"/>
      <c r="AG2528" s="99"/>
      <c r="AH2528" s="113"/>
      <c r="AI2528" s="253" t="s">
        <v>649</v>
      </c>
      <c r="AJ2528" s="234" t="s">
        <v>731</v>
      </c>
      <c r="AK2528" s="235">
        <v>0.04</v>
      </c>
      <c r="AL2528" s="254">
        <v>0</v>
      </c>
      <c r="AM2528" s="113" t="s">
        <v>2622</v>
      </c>
    </row>
    <row r="2529" spans="27:39" ht="12.75">
      <c r="AA2529" s="113"/>
      <c r="AB2529" s="113"/>
      <c r="AC2529" s="113"/>
      <c r="AD2529" s="113"/>
      <c r="AE2529" s="99"/>
      <c r="AF2529" s="99"/>
      <c r="AG2529" s="99"/>
      <c r="AH2529" s="113"/>
      <c r="AI2529" s="253" t="s">
        <v>650</v>
      </c>
      <c r="AJ2529" s="234" t="s">
        <v>731</v>
      </c>
      <c r="AK2529" s="235">
        <v>0.04</v>
      </c>
      <c r="AL2529" s="254">
        <v>0</v>
      </c>
      <c r="AM2529" s="113" t="s">
        <v>2622</v>
      </c>
    </row>
    <row r="2530" spans="27:39" ht="12.75">
      <c r="AA2530" s="113"/>
      <c r="AB2530" s="113"/>
      <c r="AC2530" s="113"/>
      <c r="AD2530" s="113"/>
      <c r="AE2530" s="99"/>
      <c r="AF2530" s="99"/>
      <c r="AG2530" s="99"/>
      <c r="AH2530" s="113"/>
      <c r="AI2530" s="253" t="s">
        <v>651</v>
      </c>
      <c r="AJ2530" s="234" t="s">
        <v>731</v>
      </c>
      <c r="AK2530" s="235">
        <v>0.04</v>
      </c>
      <c r="AL2530" s="254">
        <v>0</v>
      </c>
      <c r="AM2530" s="113" t="s">
        <v>2622</v>
      </c>
    </row>
    <row r="2531" spans="27:39" ht="12.75">
      <c r="AA2531" s="113"/>
      <c r="AB2531" s="113"/>
      <c r="AC2531" s="113"/>
      <c r="AD2531" s="113"/>
      <c r="AE2531" s="99"/>
      <c r="AF2531" s="99"/>
      <c r="AG2531" s="99"/>
      <c r="AH2531" s="113"/>
      <c r="AI2531" s="253" t="s">
        <v>652</v>
      </c>
      <c r="AJ2531" s="234" t="s">
        <v>731</v>
      </c>
      <c r="AK2531" s="235">
        <v>0.04</v>
      </c>
      <c r="AL2531" s="254">
        <v>0</v>
      </c>
      <c r="AM2531" s="113" t="s">
        <v>2622</v>
      </c>
    </row>
    <row r="2532" spans="27:39" ht="12.75">
      <c r="AA2532" s="113"/>
      <c r="AB2532" s="113"/>
      <c r="AC2532" s="113"/>
      <c r="AD2532" s="113"/>
      <c r="AE2532" s="99"/>
      <c r="AF2532" s="99"/>
      <c r="AG2532" s="99"/>
      <c r="AH2532" s="113"/>
      <c r="AI2532" s="253" t="s">
        <v>6462</v>
      </c>
      <c r="AJ2532" s="234" t="s">
        <v>731</v>
      </c>
      <c r="AK2532" s="235">
        <v>0.04</v>
      </c>
      <c r="AL2532" s="254">
        <v>0</v>
      </c>
      <c r="AM2532" s="113" t="s">
        <v>2622</v>
      </c>
    </row>
    <row r="2533" spans="27:39" ht="12.75">
      <c r="AA2533" s="113"/>
      <c r="AB2533" s="113"/>
      <c r="AC2533" s="113"/>
      <c r="AD2533" s="113"/>
      <c r="AE2533" s="99"/>
      <c r="AF2533" s="99"/>
      <c r="AG2533" s="99"/>
      <c r="AH2533" s="113"/>
      <c r="AI2533" s="253" t="s">
        <v>6463</v>
      </c>
      <c r="AJ2533" s="234" t="s">
        <v>731</v>
      </c>
      <c r="AK2533" s="235">
        <v>0.04</v>
      </c>
      <c r="AL2533" s="254">
        <v>0</v>
      </c>
      <c r="AM2533" s="113" t="s">
        <v>2622</v>
      </c>
    </row>
    <row r="2534" spans="27:39" ht="12.75">
      <c r="AA2534" s="113"/>
      <c r="AB2534" s="113"/>
      <c r="AC2534" s="113"/>
      <c r="AD2534" s="113"/>
      <c r="AE2534" s="99"/>
      <c r="AF2534" s="99"/>
      <c r="AG2534" s="99"/>
      <c r="AH2534" s="113"/>
      <c r="AI2534" s="253" t="s">
        <v>6702</v>
      </c>
      <c r="AJ2534" s="234" t="s">
        <v>731</v>
      </c>
      <c r="AK2534" s="235">
        <v>0.04</v>
      </c>
      <c r="AL2534" s="254">
        <v>0</v>
      </c>
      <c r="AM2534" s="113" t="s">
        <v>2622</v>
      </c>
    </row>
    <row r="2535" spans="27:39" ht="12.75">
      <c r="AA2535" s="113"/>
      <c r="AB2535" s="113"/>
      <c r="AC2535" s="113"/>
      <c r="AD2535" s="113"/>
      <c r="AE2535" s="99"/>
      <c r="AF2535" s="99"/>
      <c r="AG2535" s="99"/>
      <c r="AH2535" s="113"/>
      <c r="AI2535" s="253" t="s">
        <v>6464</v>
      </c>
      <c r="AJ2535" s="234" t="s">
        <v>731</v>
      </c>
      <c r="AK2535" s="235">
        <v>0.04</v>
      </c>
      <c r="AL2535" s="254">
        <v>0</v>
      </c>
      <c r="AM2535" s="113" t="s">
        <v>2622</v>
      </c>
    </row>
    <row r="2536" spans="27:39" ht="12.75">
      <c r="AA2536" s="113"/>
      <c r="AB2536" s="113"/>
      <c r="AC2536" s="113"/>
      <c r="AD2536" s="113"/>
      <c r="AE2536" s="99"/>
      <c r="AF2536" s="99"/>
      <c r="AG2536" s="99"/>
      <c r="AH2536" s="113"/>
      <c r="AI2536" s="253" t="s">
        <v>6703</v>
      </c>
      <c r="AJ2536" s="234" t="s">
        <v>731</v>
      </c>
      <c r="AK2536" s="235">
        <v>0.04</v>
      </c>
      <c r="AL2536" s="254">
        <v>0</v>
      </c>
      <c r="AM2536" s="113" t="s">
        <v>2622</v>
      </c>
    </row>
    <row r="2537" spans="27:39" ht="12.75">
      <c r="AA2537" s="113"/>
      <c r="AB2537" s="113"/>
      <c r="AC2537" s="113"/>
      <c r="AD2537" s="113"/>
      <c r="AE2537" s="99"/>
      <c r="AF2537" s="99"/>
      <c r="AG2537" s="99"/>
      <c r="AH2537" s="113"/>
      <c r="AI2537" s="253" t="s">
        <v>6465</v>
      </c>
      <c r="AJ2537" s="234" t="s">
        <v>731</v>
      </c>
      <c r="AK2537" s="235">
        <v>0.04</v>
      </c>
      <c r="AL2537" s="254">
        <v>0</v>
      </c>
      <c r="AM2537" s="113" t="s">
        <v>2622</v>
      </c>
    </row>
    <row r="2538" spans="27:39" ht="12.75">
      <c r="AA2538" s="113"/>
      <c r="AB2538" s="113"/>
      <c r="AC2538" s="113"/>
      <c r="AD2538" s="113"/>
      <c r="AE2538" s="99"/>
      <c r="AF2538" s="99"/>
      <c r="AG2538" s="99"/>
      <c r="AH2538" s="113"/>
      <c r="AI2538" s="253" t="s">
        <v>6466</v>
      </c>
      <c r="AJ2538" s="241" t="s">
        <v>731</v>
      </c>
      <c r="AK2538" s="242">
        <v>0.04</v>
      </c>
      <c r="AL2538" s="254">
        <v>0</v>
      </c>
      <c r="AM2538" s="113" t="s">
        <v>2622</v>
      </c>
    </row>
    <row r="2539" spans="27:39" ht="12.75">
      <c r="AA2539" s="113"/>
      <c r="AB2539" s="113"/>
      <c r="AC2539" s="113"/>
      <c r="AD2539" s="113"/>
      <c r="AE2539" s="99"/>
      <c r="AF2539" s="99"/>
      <c r="AG2539" s="99"/>
      <c r="AH2539" s="113"/>
      <c r="AI2539" s="253" t="s">
        <v>5455</v>
      </c>
      <c r="AJ2539" s="241" t="s">
        <v>731</v>
      </c>
      <c r="AK2539" s="242">
        <v>0.04</v>
      </c>
      <c r="AL2539" s="254">
        <v>0</v>
      </c>
      <c r="AM2539" s="113" t="s">
        <v>2622</v>
      </c>
    </row>
    <row r="2540" spans="27:39" ht="12.75">
      <c r="AA2540" s="113"/>
      <c r="AB2540" s="113"/>
      <c r="AC2540" s="113"/>
      <c r="AD2540" s="113"/>
      <c r="AE2540" s="99"/>
      <c r="AF2540" s="99"/>
      <c r="AG2540" s="99"/>
      <c r="AH2540" s="113"/>
      <c r="AI2540" s="253" t="s">
        <v>5456</v>
      </c>
      <c r="AJ2540" s="234" t="s">
        <v>731</v>
      </c>
      <c r="AK2540" s="235">
        <v>0.04</v>
      </c>
      <c r="AL2540" s="254">
        <v>0</v>
      </c>
      <c r="AM2540" s="113" t="s">
        <v>2622</v>
      </c>
    </row>
    <row r="2541" spans="27:39" ht="12.75">
      <c r="AA2541" s="113"/>
      <c r="AB2541" s="113"/>
      <c r="AC2541" s="113"/>
      <c r="AD2541" s="113"/>
      <c r="AE2541" s="99"/>
      <c r="AF2541" s="99"/>
      <c r="AG2541" s="99"/>
      <c r="AH2541" s="113"/>
      <c r="AI2541" s="253" t="s">
        <v>5457</v>
      </c>
      <c r="AJ2541" s="234" t="s">
        <v>731</v>
      </c>
      <c r="AK2541" s="235">
        <v>0.04</v>
      </c>
      <c r="AL2541" s="254">
        <v>0</v>
      </c>
      <c r="AM2541" s="113" t="s">
        <v>2622</v>
      </c>
    </row>
    <row r="2542" spans="27:39" ht="12.75">
      <c r="AA2542" s="113"/>
      <c r="AB2542" s="113"/>
      <c r="AC2542" s="113"/>
      <c r="AD2542" s="113"/>
      <c r="AE2542" s="99"/>
      <c r="AF2542" s="99"/>
      <c r="AG2542" s="99"/>
      <c r="AH2542" s="113"/>
      <c r="AI2542" s="253" t="s">
        <v>5458</v>
      </c>
      <c r="AJ2542" s="234" t="s">
        <v>731</v>
      </c>
      <c r="AK2542" s="235">
        <v>0.04</v>
      </c>
      <c r="AL2542" s="254">
        <v>0</v>
      </c>
      <c r="AM2542" s="113" t="s">
        <v>2622</v>
      </c>
    </row>
    <row r="2543" spans="27:39" ht="12.75">
      <c r="AA2543" s="113"/>
      <c r="AB2543" s="113"/>
      <c r="AC2543" s="113"/>
      <c r="AD2543" s="113"/>
      <c r="AE2543" s="99"/>
      <c r="AF2543" s="99"/>
      <c r="AG2543" s="99"/>
      <c r="AH2543" s="113"/>
      <c r="AI2543" s="253" t="s">
        <v>5459</v>
      </c>
      <c r="AJ2543" s="234" t="s">
        <v>731</v>
      </c>
      <c r="AK2543" s="235">
        <v>0.04</v>
      </c>
      <c r="AL2543" s="254">
        <v>0</v>
      </c>
      <c r="AM2543" s="113" t="s">
        <v>2622</v>
      </c>
    </row>
    <row r="2544" spans="27:39" ht="12.75">
      <c r="AA2544" s="113"/>
      <c r="AB2544" s="113"/>
      <c r="AC2544" s="113"/>
      <c r="AD2544" s="113"/>
      <c r="AE2544" s="99"/>
      <c r="AF2544" s="99"/>
      <c r="AG2544" s="99"/>
      <c r="AH2544" s="113"/>
      <c r="AI2544" s="253" t="s">
        <v>5460</v>
      </c>
      <c r="AJ2544" s="234" t="s">
        <v>731</v>
      </c>
      <c r="AK2544" s="235">
        <v>0.04</v>
      </c>
      <c r="AL2544" s="254">
        <v>0</v>
      </c>
      <c r="AM2544" s="113" t="s">
        <v>2622</v>
      </c>
    </row>
    <row r="2545" spans="27:39" ht="12.75">
      <c r="AA2545" s="113"/>
      <c r="AB2545" s="113"/>
      <c r="AC2545" s="113"/>
      <c r="AD2545" s="113"/>
      <c r="AE2545" s="99"/>
      <c r="AF2545" s="99"/>
      <c r="AG2545" s="99"/>
      <c r="AH2545" s="113"/>
      <c r="AI2545" s="253" t="s">
        <v>5461</v>
      </c>
      <c r="AJ2545" s="234" t="s">
        <v>731</v>
      </c>
      <c r="AK2545" s="235">
        <v>0.04</v>
      </c>
      <c r="AL2545" s="254">
        <v>0</v>
      </c>
      <c r="AM2545" s="113" t="s">
        <v>2622</v>
      </c>
    </row>
    <row r="2546" spans="27:39" ht="12.75">
      <c r="AA2546" s="113"/>
      <c r="AB2546" s="113"/>
      <c r="AC2546" s="113"/>
      <c r="AD2546" s="113"/>
      <c r="AE2546" s="99"/>
      <c r="AF2546" s="99"/>
      <c r="AG2546" s="99"/>
      <c r="AH2546" s="113"/>
      <c r="AI2546" s="253" t="s">
        <v>5462</v>
      </c>
      <c r="AJ2546" s="234" t="s">
        <v>731</v>
      </c>
      <c r="AK2546" s="235">
        <v>0.04</v>
      </c>
      <c r="AL2546" s="254">
        <v>0</v>
      </c>
      <c r="AM2546" s="113" t="s">
        <v>2622</v>
      </c>
    </row>
    <row r="2547" spans="27:39" ht="12.75">
      <c r="AA2547" s="113"/>
      <c r="AB2547" s="113"/>
      <c r="AC2547" s="113"/>
      <c r="AD2547" s="113"/>
      <c r="AE2547" s="99"/>
      <c r="AF2547" s="99"/>
      <c r="AG2547" s="99"/>
      <c r="AH2547" s="113"/>
      <c r="AI2547" s="253" t="s">
        <v>5463</v>
      </c>
      <c r="AJ2547" s="234" t="s">
        <v>731</v>
      </c>
      <c r="AK2547" s="235">
        <v>0.04</v>
      </c>
      <c r="AL2547" s="254">
        <v>0</v>
      </c>
      <c r="AM2547" s="113" t="s">
        <v>2622</v>
      </c>
    </row>
    <row r="2548" spans="27:39" ht="12.75">
      <c r="AA2548" s="113"/>
      <c r="AB2548" s="113"/>
      <c r="AC2548" s="113"/>
      <c r="AD2548" s="113"/>
      <c r="AE2548" s="99"/>
      <c r="AF2548" s="99"/>
      <c r="AG2548" s="99"/>
      <c r="AH2548" s="113"/>
      <c r="AI2548" s="253" t="s">
        <v>5464</v>
      </c>
      <c r="AJ2548" s="234" t="s">
        <v>731</v>
      </c>
      <c r="AK2548" s="235">
        <v>0.04</v>
      </c>
      <c r="AL2548" s="254">
        <v>0</v>
      </c>
      <c r="AM2548" s="113" t="s">
        <v>2622</v>
      </c>
    </row>
    <row r="2549" spans="27:39" ht="12.75">
      <c r="AA2549" s="113"/>
      <c r="AB2549" s="113"/>
      <c r="AC2549" s="113"/>
      <c r="AD2549" s="113"/>
      <c r="AE2549" s="99"/>
      <c r="AF2549" s="99"/>
      <c r="AG2549" s="99"/>
      <c r="AH2549" s="113"/>
      <c r="AI2549" s="253" t="s">
        <v>5465</v>
      </c>
      <c r="AJ2549" s="234" t="s">
        <v>731</v>
      </c>
      <c r="AK2549" s="235">
        <v>0.04</v>
      </c>
      <c r="AL2549" s="254">
        <v>0</v>
      </c>
      <c r="AM2549" s="113" t="s">
        <v>2622</v>
      </c>
    </row>
    <row r="2550" spans="27:39" ht="12.75">
      <c r="AA2550" s="113"/>
      <c r="AB2550" s="113"/>
      <c r="AC2550" s="113"/>
      <c r="AD2550" s="113"/>
      <c r="AE2550" s="99"/>
      <c r="AF2550" s="99"/>
      <c r="AG2550" s="99"/>
      <c r="AH2550" s="113"/>
      <c r="AI2550" s="253" t="s">
        <v>2420</v>
      </c>
      <c r="AJ2550" s="234" t="s">
        <v>3731</v>
      </c>
      <c r="AK2550" s="235">
        <v>0.04</v>
      </c>
      <c r="AL2550" s="254">
        <v>0</v>
      </c>
      <c r="AM2550" s="113" t="s">
        <v>2622</v>
      </c>
    </row>
    <row r="2551" spans="27:39" ht="12.75">
      <c r="AA2551" s="113"/>
      <c r="AB2551" s="113"/>
      <c r="AC2551" s="113"/>
      <c r="AD2551" s="113"/>
      <c r="AE2551" s="99"/>
      <c r="AF2551" s="99"/>
      <c r="AG2551" s="99"/>
      <c r="AH2551" s="113"/>
      <c r="AI2551" s="253" t="s">
        <v>2421</v>
      </c>
      <c r="AJ2551" s="234" t="s">
        <v>3731</v>
      </c>
      <c r="AK2551" s="235">
        <v>0.04</v>
      </c>
      <c r="AL2551" s="254">
        <v>0</v>
      </c>
      <c r="AM2551" s="113" t="s">
        <v>2622</v>
      </c>
    </row>
    <row r="2552" spans="27:39" ht="12.75">
      <c r="AA2552" s="113"/>
      <c r="AB2552" s="113"/>
      <c r="AC2552" s="113"/>
      <c r="AD2552" s="113"/>
      <c r="AE2552" s="99"/>
      <c r="AF2552" s="99"/>
      <c r="AG2552" s="99"/>
      <c r="AH2552" s="113"/>
      <c r="AI2552" s="253" t="s">
        <v>2422</v>
      </c>
      <c r="AJ2552" s="234" t="s">
        <v>3731</v>
      </c>
      <c r="AK2552" s="235">
        <v>0.04</v>
      </c>
      <c r="AL2552" s="254">
        <v>0</v>
      </c>
      <c r="AM2552" s="113" t="s">
        <v>2622</v>
      </c>
    </row>
    <row r="2553" spans="27:39" ht="12.75">
      <c r="AA2553" s="113"/>
      <c r="AB2553" s="113"/>
      <c r="AC2553" s="113"/>
      <c r="AD2553" s="113"/>
      <c r="AE2553" s="99"/>
      <c r="AF2553" s="99"/>
      <c r="AG2553" s="99"/>
      <c r="AH2553" s="113"/>
      <c r="AI2553" s="253" t="s">
        <v>5466</v>
      </c>
      <c r="AJ2553" s="234" t="s">
        <v>3731</v>
      </c>
      <c r="AK2553" s="235">
        <v>0.04</v>
      </c>
      <c r="AL2553" s="254">
        <v>0</v>
      </c>
      <c r="AM2553" s="113" t="s">
        <v>2622</v>
      </c>
    </row>
    <row r="2554" spans="27:39" ht="12.75">
      <c r="AA2554" s="113"/>
      <c r="AB2554" s="113"/>
      <c r="AC2554" s="113"/>
      <c r="AD2554" s="113"/>
      <c r="AE2554" s="99"/>
      <c r="AF2554" s="99"/>
      <c r="AG2554" s="99"/>
      <c r="AH2554" s="113"/>
      <c r="AI2554" s="253" t="s">
        <v>5467</v>
      </c>
      <c r="AJ2554" s="234" t="s">
        <v>3731</v>
      </c>
      <c r="AK2554" s="235">
        <v>0.04</v>
      </c>
      <c r="AL2554" s="254">
        <v>0</v>
      </c>
      <c r="AM2554" s="113" t="s">
        <v>2622</v>
      </c>
    </row>
    <row r="2555" spans="27:39" ht="12.75">
      <c r="AA2555" s="113"/>
      <c r="AB2555" s="113"/>
      <c r="AC2555" s="113"/>
      <c r="AD2555" s="113"/>
      <c r="AE2555" s="99"/>
      <c r="AF2555" s="99"/>
      <c r="AG2555" s="99"/>
      <c r="AH2555" s="113"/>
      <c r="AI2555" s="253" t="s">
        <v>5468</v>
      </c>
      <c r="AJ2555" s="234" t="s">
        <v>3731</v>
      </c>
      <c r="AK2555" s="235">
        <v>0.04</v>
      </c>
      <c r="AL2555" s="254">
        <v>0</v>
      </c>
      <c r="AM2555" s="113" t="s">
        <v>2622</v>
      </c>
    </row>
    <row r="2556" spans="27:39" ht="12.75">
      <c r="AA2556" s="113"/>
      <c r="AB2556" s="113"/>
      <c r="AC2556" s="113"/>
      <c r="AD2556" s="113"/>
      <c r="AE2556" s="99"/>
      <c r="AF2556" s="99"/>
      <c r="AG2556" s="99"/>
      <c r="AH2556" s="113"/>
      <c r="AI2556" s="253" t="s">
        <v>5469</v>
      </c>
      <c r="AJ2556" s="234" t="s">
        <v>3731</v>
      </c>
      <c r="AK2556" s="235">
        <v>0.04</v>
      </c>
      <c r="AL2556" s="254">
        <v>0</v>
      </c>
      <c r="AM2556" s="113" t="s">
        <v>2622</v>
      </c>
    </row>
    <row r="2557" spans="27:39" ht="12.75">
      <c r="AA2557" s="113"/>
      <c r="AB2557" s="113"/>
      <c r="AC2557" s="113"/>
      <c r="AD2557" s="113"/>
      <c r="AE2557" s="99"/>
      <c r="AF2557" s="99"/>
      <c r="AG2557" s="99"/>
      <c r="AH2557" s="113"/>
      <c r="AI2557" s="253" t="s">
        <v>5470</v>
      </c>
      <c r="AJ2557" s="234" t="s">
        <v>3731</v>
      </c>
      <c r="AK2557" s="235">
        <v>0.04</v>
      </c>
      <c r="AL2557" s="254">
        <v>0</v>
      </c>
      <c r="AM2557" s="113" t="s">
        <v>2622</v>
      </c>
    </row>
    <row r="2558" spans="27:39" ht="12.75">
      <c r="AA2558" s="113"/>
      <c r="AB2558" s="113"/>
      <c r="AC2558" s="113"/>
      <c r="AD2558" s="113"/>
      <c r="AE2558" s="99"/>
      <c r="AF2558" s="99"/>
      <c r="AG2558" s="99"/>
      <c r="AH2558" s="113"/>
      <c r="AI2558" s="253" t="s">
        <v>5471</v>
      </c>
      <c r="AJ2558" s="234" t="s">
        <v>3731</v>
      </c>
      <c r="AK2558" s="235">
        <v>0.04</v>
      </c>
      <c r="AL2558" s="254">
        <v>0</v>
      </c>
      <c r="AM2558" s="113" t="s">
        <v>2622</v>
      </c>
    </row>
    <row r="2559" spans="27:39" ht="12.75">
      <c r="AA2559" s="113"/>
      <c r="AB2559" s="113"/>
      <c r="AC2559" s="113"/>
      <c r="AD2559" s="113"/>
      <c r="AE2559" s="99"/>
      <c r="AF2559" s="99"/>
      <c r="AG2559" s="99"/>
      <c r="AH2559" s="113"/>
      <c r="AI2559" s="253" t="s">
        <v>6704</v>
      </c>
      <c r="AJ2559" s="234" t="s">
        <v>3731</v>
      </c>
      <c r="AK2559" s="235">
        <v>0.04</v>
      </c>
      <c r="AL2559" s="254">
        <v>0</v>
      </c>
      <c r="AM2559" s="113" t="s">
        <v>2622</v>
      </c>
    </row>
    <row r="2560" spans="27:39" ht="12.75">
      <c r="AA2560" s="113"/>
      <c r="AB2560" s="113"/>
      <c r="AC2560" s="113"/>
      <c r="AD2560" s="113"/>
      <c r="AE2560" s="99"/>
      <c r="AF2560" s="99"/>
      <c r="AG2560" s="99"/>
      <c r="AH2560" s="113"/>
      <c r="AI2560" s="253" t="s">
        <v>2423</v>
      </c>
      <c r="AJ2560" s="234" t="s">
        <v>731</v>
      </c>
      <c r="AK2560" s="235">
        <v>0.04</v>
      </c>
      <c r="AL2560" s="254">
        <v>0</v>
      </c>
      <c r="AM2560" s="113" t="s">
        <v>2622</v>
      </c>
    </row>
    <row r="2561" spans="27:39" ht="12.75">
      <c r="AA2561" s="113"/>
      <c r="AB2561" s="113"/>
      <c r="AC2561" s="113"/>
      <c r="AD2561" s="113"/>
      <c r="AE2561" s="99"/>
      <c r="AF2561" s="99"/>
      <c r="AG2561" s="99"/>
      <c r="AH2561" s="113"/>
      <c r="AI2561" s="253" t="s">
        <v>2424</v>
      </c>
      <c r="AJ2561" s="234" t="s">
        <v>731</v>
      </c>
      <c r="AK2561" s="235">
        <v>0.04</v>
      </c>
      <c r="AL2561" s="254">
        <v>0</v>
      </c>
      <c r="AM2561" s="113" t="s">
        <v>2622</v>
      </c>
    </row>
    <row r="2562" spans="27:39" ht="12.75">
      <c r="AA2562" s="113"/>
      <c r="AB2562" s="113"/>
      <c r="AC2562" s="113"/>
      <c r="AD2562" s="113"/>
      <c r="AE2562" s="99"/>
      <c r="AF2562" s="99"/>
      <c r="AG2562" s="99"/>
      <c r="AH2562" s="113"/>
      <c r="AI2562" s="253" t="s">
        <v>2425</v>
      </c>
      <c r="AJ2562" s="234" t="s">
        <v>731</v>
      </c>
      <c r="AK2562" s="235">
        <v>0.04</v>
      </c>
      <c r="AL2562" s="254">
        <v>0</v>
      </c>
      <c r="AM2562" s="113" t="s">
        <v>2622</v>
      </c>
    </row>
    <row r="2563" spans="27:39" ht="12.75">
      <c r="AA2563" s="113"/>
      <c r="AB2563" s="113"/>
      <c r="AC2563" s="113"/>
      <c r="AD2563" s="113"/>
      <c r="AE2563" s="99"/>
      <c r="AF2563" s="99"/>
      <c r="AG2563" s="99"/>
      <c r="AH2563" s="113"/>
      <c r="AI2563" s="253" t="s">
        <v>5472</v>
      </c>
      <c r="AJ2563" s="234" t="s">
        <v>731</v>
      </c>
      <c r="AK2563" s="235">
        <v>0.04</v>
      </c>
      <c r="AL2563" s="254">
        <v>0</v>
      </c>
      <c r="AM2563" s="113" t="s">
        <v>2622</v>
      </c>
    </row>
    <row r="2564" spans="27:39" ht="12.75">
      <c r="AA2564" s="113"/>
      <c r="AB2564" s="113"/>
      <c r="AC2564" s="113"/>
      <c r="AD2564" s="113"/>
      <c r="AE2564" s="99"/>
      <c r="AF2564" s="99"/>
      <c r="AG2564" s="99"/>
      <c r="AH2564" s="113"/>
      <c r="AI2564" s="253" t="s">
        <v>5473</v>
      </c>
      <c r="AJ2564" s="234" t="s">
        <v>731</v>
      </c>
      <c r="AK2564" s="235">
        <v>0.04</v>
      </c>
      <c r="AL2564" s="254">
        <v>0</v>
      </c>
      <c r="AM2564" s="113" t="s">
        <v>2622</v>
      </c>
    </row>
    <row r="2565" spans="27:39" ht="12.75">
      <c r="AA2565" s="113"/>
      <c r="AB2565" s="113"/>
      <c r="AC2565" s="113"/>
      <c r="AD2565" s="113"/>
      <c r="AE2565" s="99"/>
      <c r="AF2565" s="99"/>
      <c r="AG2565" s="99"/>
      <c r="AH2565" s="113"/>
      <c r="AI2565" s="253" t="s">
        <v>5474</v>
      </c>
      <c r="AJ2565" s="234" t="s">
        <v>731</v>
      </c>
      <c r="AK2565" s="235">
        <v>0.04</v>
      </c>
      <c r="AL2565" s="254">
        <v>0</v>
      </c>
      <c r="AM2565" s="113" t="s">
        <v>2622</v>
      </c>
    </row>
    <row r="2566" spans="27:39" ht="12.75">
      <c r="AA2566" s="113"/>
      <c r="AB2566" s="113"/>
      <c r="AC2566" s="113"/>
      <c r="AD2566" s="113"/>
      <c r="AE2566" s="99"/>
      <c r="AF2566" s="99"/>
      <c r="AG2566" s="99"/>
      <c r="AH2566" s="113"/>
      <c r="AI2566" s="253" t="s">
        <v>5475</v>
      </c>
      <c r="AJ2566" s="234" t="s">
        <v>731</v>
      </c>
      <c r="AK2566" s="235">
        <v>0.04</v>
      </c>
      <c r="AL2566" s="254">
        <v>0</v>
      </c>
      <c r="AM2566" s="113" t="s">
        <v>2622</v>
      </c>
    </row>
    <row r="2567" spans="27:39" ht="12.75">
      <c r="AA2567" s="113"/>
      <c r="AB2567" s="113"/>
      <c r="AC2567" s="113"/>
      <c r="AD2567" s="113"/>
      <c r="AE2567" s="99"/>
      <c r="AF2567" s="99"/>
      <c r="AG2567" s="99"/>
      <c r="AH2567" s="113"/>
      <c r="AI2567" s="253" t="s">
        <v>5476</v>
      </c>
      <c r="AJ2567" s="234" t="s">
        <v>3731</v>
      </c>
      <c r="AK2567" s="235">
        <v>0.04</v>
      </c>
      <c r="AL2567" s="254">
        <v>0</v>
      </c>
      <c r="AM2567" s="113" t="s">
        <v>2622</v>
      </c>
    </row>
    <row r="2568" spans="27:39" ht="12.75">
      <c r="AA2568" s="113"/>
      <c r="AB2568" s="113"/>
      <c r="AC2568" s="113"/>
      <c r="AD2568" s="113"/>
      <c r="AE2568" s="99"/>
      <c r="AF2568" s="99"/>
      <c r="AG2568" s="99"/>
      <c r="AH2568" s="113"/>
      <c r="AI2568" s="253" t="s">
        <v>5477</v>
      </c>
      <c r="AJ2568" s="234" t="s">
        <v>3731</v>
      </c>
      <c r="AK2568" s="235">
        <v>0.04</v>
      </c>
      <c r="AL2568" s="254">
        <v>0</v>
      </c>
      <c r="AM2568" s="113" t="s">
        <v>2622</v>
      </c>
    </row>
    <row r="2569" spans="27:39" ht="12.75">
      <c r="AA2569" s="113"/>
      <c r="AB2569" s="113"/>
      <c r="AC2569" s="113"/>
      <c r="AD2569" s="113"/>
      <c r="AE2569" s="99"/>
      <c r="AF2569" s="99"/>
      <c r="AG2569" s="99"/>
      <c r="AH2569" s="113"/>
      <c r="AI2569" s="253" t="s">
        <v>5478</v>
      </c>
      <c r="AJ2569" s="241" t="s">
        <v>3731</v>
      </c>
      <c r="AK2569" s="242">
        <v>0.04</v>
      </c>
      <c r="AL2569" s="254">
        <v>0</v>
      </c>
      <c r="AM2569" s="113" t="s">
        <v>2622</v>
      </c>
    </row>
    <row r="2570" spans="27:39" ht="12.75">
      <c r="AA2570" s="113"/>
      <c r="AB2570" s="113"/>
      <c r="AC2570" s="113"/>
      <c r="AD2570" s="113"/>
      <c r="AE2570" s="99"/>
      <c r="AF2570" s="99"/>
      <c r="AG2570" s="99"/>
      <c r="AH2570" s="113"/>
      <c r="AI2570" s="253" t="s">
        <v>5479</v>
      </c>
      <c r="AJ2570" s="241" t="s">
        <v>3731</v>
      </c>
      <c r="AK2570" s="242">
        <v>0.04</v>
      </c>
      <c r="AL2570" s="254">
        <v>0</v>
      </c>
      <c r="AM2570" s="113" t="s">
        <v>2622</v>
      </c>
    </row>
    <row r="2571" spans="27:39" ht="12.75">
      <c r="AA2571" s="113"/>
      <c r="AB2571" s="113"/>
      <c r="AC2571" s="113"/>
      <c r="AD2571" s="113"/>
      <c r="AE2571" s="99"/>
      <c r="AF2571" s="99"/>
      <c r="AG2571" s="99"/>
      <c r="AH2571" s="113"/>
      <c r="AI2571" s="253" t="s">
        <v>5480</v>
      </c>
      <c r="AJ2571" s="234" t="s">
        <v>3731</v>
      </c>
      <c r="AK2571" s="235">
        <v>0.04</v>
      </c>
      <c r="AL2571" s="254">
        <v>0</v>
      </c>
      <c r="AM2571" s="113" t="s">
        <v>2622</v>
      </c>
    </row>
    <row r="2572" spans="27:39" ht="12.75">
      <c r="AA2572" s="113"/>
      <c r="AB2572" s="113"/>
      <c r="AC2572" s="113"/>
      <c r="AD2572" s="113"/>
      <c r="AE2572" s="99"/>
      <c r="AF2572" s="99"/>
      <c r="AG2572" s="99"/>
      <c r="AH2572" s="113"/>
      <c r="AI2572" s="253" t="s">
        <v>5481</v>
      </c>
      <c r="AJ2572" s="234" t="s">
        <v>3731</v>
      </c>
      <c r="AK2572" s="235">
        <v>0.04</v>
      </c>
      <c r="AL2572" s="254">
        <v>0</v>
      </c>
      <c r="AM2572" s="113" t="s">
        <v>2622</v>
      </c>
    </row>
    <row r="2573" spans="27:39" ht="12.75">
      <c r="AA2573" s="113"/>
      <c r="AB2573" s="113"/>
      <c r="AC2573" s="113"/>
      <c r="AD2573" s="113"/>
      <c r="AE2573" s="99"/>
      <c r="AF2573" s="99"/>
      <c r="AG2573" s="99"/>
      <c r="AH2573" s="113"/>
      <c r="AI2573" s="253" t="s">
        <v>4487</v>
      </c>
      <c r="AJ2573" s="234" t="s">
        <v>3731</v>
      </c>
      <c r="AK2573" s="235">
        <v>0.04</v>
      </c>
      <c r="AL2573" s="254">
        <v>0</v>
      </c>
      <c r="AM2573" s="113" t="s">
        <v>2622</v>
      </c>
    </row>
    <row r="2574" spans="27:39" ht="12.75">
      <c r="AA2574" s="113"/>
      <c r="AB2574" s="113"/>
      <c r="AC2574" s="113"/>
      <c r="AD2574" s="113"/>
      <c r="AE2574" s="99"/>
      <c r="AF2574" s="99"/>
      <c r="AG2574" s="99"/>
      <c r="AH2574" s="113"/>
      <c r="AI2574" s="253" t="s">
        <v>4488</v>
      </c>
      <c r="AJ2574" s="234" t="s">
        <v>3731</v>
      </c>
      <c r="AK2574" s="235">
        <v>0.04</v>
      </c>
      <c r="AL2574" s="254">
        <v>0</v>
      </c>
      <c r="AM2574" s="113" t="s">
        <v>2622</v>
      </c>
    </row>
    <row r="2575" spans="27:39" ht="12.75">
      <c r="AA2575" s="113"/>
      <c r="AB2575" s="113"/>
      <c r="AC2575" s="113"/>
      <c r="AD2575" s="113"/>
      <c r="AE2575" s="99"/>
      <c r="AF2575" s="99"/>
      <c r="AG2575" s="99"/>
      <c r="AH2575" s="113"/>
      <c r="AI2575" s="253" t="s">
        <v>5482</v>
      </c>
      <c r="AJ2575" s="234" t="s">
        <v>3731</v>
      </c>
      <c r="AK2575" s="235">
        <v>0.04</v>
      </c>
      <c r="AL2575" s="254">
        <v>0</v>
      </c>
      <c r="AM2575" s="113" t="s">
        <v>2622</v>
      </c>
    </row>
    <row r="2576" spans="27:39" ht="12.75">
      <c r="AA2576" s="113"/>
      <c r="AB2576" s="113"/>
      <c r="AC2576" s="113"/>
      <c r="AD2576" s="113"/>
      <c r="AE2576" s="99"/>
      <c r="AF2576" s="99"/>
      <c r="AG2576" s="99"/>
      <c r="AH2576" s="113"/>
      <c r="AI2576" s="253" t="s">
        <v>5483</v>
      </c>
      <c r="AJ2576" s="234" t="s">
        <v>3731</v>
      </c>
      <c r="AK2576" s="235">
        <v>0.04</v>
      </c>
      <c r="AL2576" s="254">
        <v>0</v>
      </c>
      <c r="AM2576" s="113" t="s">
        <v>2622</v>
      </c>
    </row>
    <row r="2577" spans="27:39" ht="12.75">
      <c r="AA2577" s="113"/>
      <c r="AB2577" s="113"/>
      <c r="AC2577" s="113"/>
      <c r="AD2577" s="113"/>
      <c r="AE2577" s="99"/>
      <c r="AF2577" s="99"/>
      <c r="AG2577" s="99"/>
      <c r="AH2577" s="113"/>
      <c r="AI2577" s="253" t="s">
        <v>4489</v>
      </c>
      <c r="AJ2577" s="234" t="s">
        <v>3731</v>
      </c>
      <c r="AK2577" s="235">
        <v>0.04</v>
      </c>
      <c r="AL2577" s="254">
        <v>0</v>
      </c>
      <c r="AM2577" s="113" t="s">
        <v>2622</v>
      </c>
    </row>
    <row r="2578" spans="27:39" ht="12.75">
      <c r="AA2578" s="113"/>
      <c r="AB2578" s="113"/>
      <c r="AC2578" s="113"/>
      <c r="AD2578" s="113"/>
      <c r="AE2578" s="99"/>
      <c r="AF2578" s="99"/>
      <c r="AG2578" s="99"/>
      <c r="AH2578" s="113"/>
      <c r="AI2578" s="253" t="s">
        <v>4490</v>
      </c>
      <c r="AJ2578" s="234" t="s">
        <v>3731</v>
      </c>
      <c r="AK2578" s="235">
        <v>0.04</v>
      </c>
      <c r="AL2578" s="254">
        <v>0</v>
      </c>
      <c r="AM2578" s="113" t="s">
        <v>2622</v>
      </c>
    </row>
    <row r="2579" spans="27:39" ht="12.75">
      <c r="AA2579" s="113"/>
      <c r="AB2579" s="113"/>
      <c r="AC2579" s="113"/>
      <c r="AD2579" s="113"/>
      <c r="AE2579" s="99"/>
      <c r="AF2579" s="99"/>
      <c r="AG2579" s="99"/>
      <c r="AH2579" s="113"/>
      <c r="AI2579" s="253" t="s">
        <v>4491</v>
      </c>
      <c r="AJ2579" s="234" t="s">
        <v>3731</v>
      </c>
      <c r="AK2579" s="235">
        <v>0.04</v>
      </c>
      <c r="AL2579" s="254">
        <v>0</v>
      </c>
      <c r="AM2579" s="113" t="s">
        <v>2622</v>
      </c>
    </row>
    <row r="2580" spans="27:39" ht="12.75">
      <c r="AA2580" s="113"/>
      <c r="AB2580" s="113"/>
      <c r="AC2580" s="113"/>
      <c r="AD2580" s="113"/>
      <c r="AE2580" s="99"/>
      <c r="AF2580" s="99"/>
      <c r="AG2580" s="99"/>
      <c r="AH2580" s="113"/>
      <c r="AI2580" s="253" t="s">
        <v>5484</v>
      </c>
      <c r="AJ2580" s="234" t="s">
        <v>3731</v>
      </c>
      <c r="AK2580" s="235">
        <v>0.04</v>
      </c>
      <c r="AL2580" s="254">
        <v>0</v>
      </c>
      <c r="AM2580" s="113" t="s">
        <v>2622</v>
      </c>
    </row>
    <row r="2581" spans="27:39" ht="12.75">
      <c r="AA2581" s="113"/>
      <c r="AB2581" s="113"/>
      <c r="AC2581" s="113"/>
      <c r="AD2581" s="113"/>
      <c r="AE2581" s="99"/>
      <c r="AF2581" s="99"/>
      <c r="AG2581" s="99"/>
      <c r="AH2581" s="113"/>
      <c r="AI2581" s="253" t="s">
        <v>5485</v>
      </c>
      <c r="AJ2581" s="234" t="s">
        <v>3731</v>
      </c>
      <c r="AK2581" s="235">
        <v>0.04</v>
      </c>
      <c r="AL2581" s="254">
        <v>0</v>
      </c>
      <c r="AM2581" s="113" t="s">
        <v>2622</v>
      </c>
    </row>
    <row r="2582" spans="27:39" ht="12.75">
      <c r="AA2582" s="113"/>
      <c r="AB2582" s="113"/>
      <c r="AC2582" s="113"/>
      <c r="AD2582" s="113"/>
      <c r="AE2582" s="99"/>
      <c r="AF2582" s="99"/>
      <c r="AG2582" s="99"/>
      <c r="AH2582" s="113"/>
      <c r="AI2582" s="253" t="s">
        <v>5486</v>
      </c>
      <c r="AJ2582" s="234" t="s">
        <v>3731</v>
      </c>
      <c r="AK2582" s="235">
        <v>0.04</v>
      </c>
      <c r="AL2582" s="254">
        <v>0</v>
      </c>
      <c r="AM2582" s="113" t="s">
        <v>2622</v>
      </c>
    </row>
    <row r="2583" spans="27:39" ht="12.75">
      <c r="AA2583" s="113"/>
      <c r="AB2583" s="113"/>
      <c r="AC2583" s="113"/>
      <c r="AD2583" s="113"/>
      <c r="AE2583" s="99"/>
      <c r="AF2583" s="99"/>
      <c r="AG2583" s="99"/>
      <c r="AH2583" s="113"/>
      <c r="AI2583" s="253" t="s">
        <v>5487</v>
      </c>
      <c r="AJ2583" s="234" t="s">
        <v>3731</v>
      </c>
      <c r="AK2583" s="235">
        <v>0.04</v>
      </c>
      <c r="AL2583" s="254">
        <v>0</v>
      </c>
      <c r="AM2583" s="113" t="s">
        <v>2622</v>
      </c>
    </row>
    <row r="2584" spans="27:39" ht="12.75">
      <c r="AA2584" s="113"/>
      <c r="AB2584" s="113"/>
      <c r="AC2584" s="113"/>
      <c r="AD2584" s="113"/>
      <c r="AE2584" s="99"/>
      <c r="AF2584" s="99"/>
      <c r="AG2584" s="99"/>
      <c r="AH2584" s="113"/>
      <c r="AI2584" s="253" t="s">
        <v>5488</v>
      </c>
      <c r="AJ2584" s="234" t="s">
        <v>3731</v>
      </c>
      <c r="AK2584" s="235">
        <v>0.04</v>
      </c>
      <c r="AL2584" s="254">
        <v>0</v>
      </c>
      <c r="AM2584" s="113" t="s">
        <v>2622</v>
      </c>
    </row>
    <row r="2585" spans="27:39" ht="12.75">
      <c r="AA2585" s="113"/>
      <c r="AB2585" s="113"/>
      <c r="AC2585" s="113"/>
      <c r="AD2585" s="113"/>
      <c r="AE2585" s="99"/>
      <c r="AF2585" s="99"/>
      <c r="AG2585" s="99"/>
      <c r="AH2585" s="113"/>
      <c r="AI2585" s="253" t="s">
        <v>5489</v>
      </c>
      <c r="AJ2585" s="234" t="s">
        <v>3731</v>
      </c>
      <c r="AK2585" s="235">
        <v>0.04</v>
      </c>
      <c r="AL2585" s="254">
        <v>0</v>
      </c>
      <c r="AM2585" s="113" t="s">
        <v>2622</v>
      </c>
    </row>
    <row r="2586" spans="27:39" ht="12.75">
      <c r="AA2586" s="113"/>
      <c r="AB2586" s="113"/>
      <c r="AC2586" s="113"/>
      <c r="AD2586" s="113"/>
      <c r="AE2586" s="99"/>
      <c r="AF2586" s="99"/>
      <c r="AG2586" s="99"/>
      <c r="AH2586" s="113"/>
      <c r="AI2586" s="253" t="s">
        <v>5490</v>
      </c>
      <c r="AJ2586" s="234" t="s">
        <v>3731</v>
      </c>
      <c r="AK2586" s="235">
        <v>0.04</v>
      </c>
      <c r="AL2586" s="254">
        <v>0</v>
      </c>
      <c r="AM2586" s="113" t="s">
        <v>2622</v>
      </c>
    </row>
    <row r="2587" spans="27:39" ht="12.75">
      <c r="AA2587" s="113"/>
      <c r="AB2587" s="113"/>
      <c r="AC2587" s="113"/>
      <c r="AD2587" s="113"/>
      <c r="AE2587" s="99"/>
      <c r="AF2587" s="99"/>
      <c r="AG2587" s="99"/>
      <c r="AH2587" s="113"/>
      <c r="AI2587" s="253" t="s">
        <v>5491</v>
      </c>
      <c r="AJ2587" s="234" t="s">
        <v>3731</v>
      </c>
      <c r="AK2587" s="235">
        <v>0.04</v>
      </c>
      <c r="AL2587" s="254">
        <v>0</v>
      </c>
      <c r="AM2587" s="113" t="s">
        <v>2622</v>
      </c>
    </row>
    <row r="2588" spans="27:39" ht="12.75">
      <c r="AA2588" s="113"/>
      <c r="AB2588" s="113"/>
      <c r="AC2588" s="113"/>
      <c r="AD2588" s="113"/>
      <c r="AE2588" s="99"/>
      <c r="AF2588" s="99"/>
      <c r="AG2588" s="99"/>
      <c r="AH2588" s="113"/>
      <c r="AI2588" s="253" t="s">
        <v>5492</v>
      </c>
      <c r="AJ2588" s="234" t="s">
        <v>3731</v>
      </c>
      <c r="AK2588" s="235">
        <v>0.04</v>
      </c>
      <c r="AL2588" s="254">
        <v>0</v>
      </c>
      <c r="AM2588" s="113" t="s">
        <v>2622</v>
      </c>
    </row>
    <row r="2589" spans="27:39" ht="12.75">
      <c r="AA2589" s="113"/>
      <c r="AB2589" s="113"/>
      <c r="AC2589" s="113"/>
      <c r="AD2589" s="113"/>
      <c r="AE2589" s="99"/>
      <c r="AF2589" s="99"/>
      <c r="AG2589" s="99"/>
      <c r="AH2589" s="113"/>
      <c r="AI2589" s="253" t="s">
        <v>5493</v>
      </c>
      <c r="AJ2589" s="234" t="s">
        <v>3731</v>
      </c>
      <c r="AK2589" s="235">
        <v>0.04</v>
      </c>
      <c r="AL2589" s="254">
        <v>0</v>
      </c>
      <c r="AM2589" s="113" t="s">
        <v>2622</v>
      </c>
    </row>
    <row r="2590" spans="27:39" ht="12.75">
      <c r="AA2590" s="113"/>
      <c r="AB2590" s="113"/>
      <c r="AC2590" s="113"/>
      <c r="AD2590" s="113"/>
      <c r="AE2590" s="99"/>
      <c r="AF2590" s="99"/>
      <c r="AG2590" s="99"/>
      <c r="AH2590" s="113"/>
      <c r="AI2590" s="253" t="s">
        <v>4492</v>
      </c>
      <c r="AJ2590" s="234" t="s">
        <v>731</v>
      </c>
      <c r="AK2590" s="235">
        <v>0.04</v>
      </c>
      <c r="AL2590" s="254">
        <v>0</v>
      </c>
      <c r="AM2590" s="113" t="s">
        <v>2622</v>
      </c>
    </row>
    <row r="2591" spans="27:39" ht="12.75">
      <c r="AA2591" s="113"/>
      <c r="AB2591" s="113"/>
      <c r="AC2591" s="113"/>
      <c r="AD2591" s="113"/>
      <c r="AE2591" s="99"/>
      <c r="AF2591" s="99"/>
      <c r="AG2591" s="99"/>
      <c r="AH2591" s="113"/>
      <c r="AI2591" s="253" t="s">
        <v>4493</v>
      </c>
      <c r="AJ2591" s="234" t="s">
        <v>731</v>
      </c>
      <c r="AK2591" s="235">
        <v>0.04</v>
      </c>
      <c r="AL2591" s="254">
        <v>0</v>
      </c>
      <c r="AM2591" s="113" t="s">
        <v>2622</v>
      </c>
    </row>
    <row r="2592" spans="27:39" ht="12.75">
      <c r="AA2592" s="113"/>
      <c r="AB2592" s="113"/>
      <c r="AC2592" s="113"/>
      <c r="AD2592" s="113"/>
      <c r="AE2592" s="99"/>
      <c r="AF2592" s="99"/>
      <c r="AG2592" s="99"/>
      <c r="AH2592" s="113"/>
      <c r="AI2592" s="253" t="s">
        <v>4494</v>
      </c>
      <c r="AJ2592" s="234" t="s">
        <v>731</v>
      </c>
      <c r="AK2592" s="235">
        <v>0.04</v>
      </c>
      <c r="AL2592" s="254">
        <v>0</v>
      </c>
      <c r="AM2592" s="113" t="s">
        <v>2622</v>
      </c>
    </row>
    <row r="2593" spans="27:39" ht="12.75">
      <c r="AA2593" s="113"/>
      <c r="AB2593" s="113"/>
      <c r="AC2593" s="113"/>
      <c r="AD2593" s="113"/>
      <c r="AE2593" s="99"/>
      <c r="AF2593" s="99"/>
      <c r="AG2593" s="99"/>
      <c r="AH2593" s="113"/>
      <c r="AI2593" s="253" t="s">
        <v>4495</v>
      </c>
      <c r="AJ2593" s="234" t="s">
        <v>731</v>
      </c>
      <c r="AK2593" s="235">
        <v>0.04</v>
      </c>
      <c r="AL2593" s="254">
        <v>0</v>
      </c>
      <c r="AM2593" s="113" t="s">
        <v>2622</v>
      </c>
    </row>
    <row r="2594" spans="27:39" ht="12.75">
      <c r="AA2594" s="113"/>
      <c r="AB2594" s="113"/>
      <c r="AC2594" s="113"/>
      <c r="AD2594" s="113"/>
      <c r="AE2594" s="99"/>
      <c r="AF2594" s="99"/>
      <c r="AG2594" s="99"/>
      <c r="AH2594" s="113"/>
      <c r="AI2594" s="253" t="s">
        <v>5494</v>
      </c>
      <c r="AJ2594" s="234" t="s">
        <v>731</v>
      </c>
      <c r="AK2594" s="235">
        <v>0.04</v>
      </c>
      <c r="AL2594" s="254">
        <v>0</v>
      </c>
      <c r="AM2594" s="113" t="s">
        <v>2622</v>
      </c>
    </row>
    <row r="2595" spans="27:39" ht="12.75">
      <c r="AA2595" s="113"/>
      <c r="AB2595" s="113"/>
      <c r="AC2595" s="113"/>
      <c r="AD2595" s="113"/>
      <c r="AE2595" s="99"/>
      <c r="AF2595" s="99"/>
      <c r="AG2595" s="99"/>
      <c r="AH2595" s="113"/>
      <c r="AI2595" s="253" t="s">
        <v>5495</v>
      </c>
      <c r="AJ2595" s="234" t="s">
        <v>731</v>
      </c>
      <c r="AK2595" s="235">
        <v>0.04</v>
      </c>
      <c r="AL2595" s="254">
        <v>0</v>
      </c>
      <c r="AM2595" s="113" t="s">
        <v>2622</v>
      </c>
    </row>
    <row r="2596" spans="27:39" ht="12.75">
      <c r="AA2596" s="113"/>
      <c r="AB2596" s="113"/>
      <c r="AC2596" s="113"/>
      <c r="AD2596" s="113"/>
      <c r="AE2596" s="99"/>
      <c r="AF2596" s="99"/>
      <c r="AG2596" s="99"/>
      <c r="AH2596" s="113"/>
      <c r="AI2596" s="253" t="s">
        <v>5496</v>
      </c>
      <c r="AJ2596" s="234" t="s">
        <v>731</v>
      </c>
      <c r="AK2596" s="235">
        <v>0.04</v>
      </c>
      <c r="AL2596" s="254">
        <v>0</v>
      </c>
      <c r="AM2596" s="113" t="s">
        <v>2622</v>
      </c>
    </row>
    <row r="2597" spans="27:39" ht="12.75">
      <c r="AA2597" s="113"/>
      <c r="AB2597" s="113"/>
      <c r="AC2597" s="113"/>
      <c r="AD2597" s="113"/>
      <c r="AE2597" s="99"/>
      <c r="AF2597" s="99"/>
      <c r="AG2597" s="99"/>
      <c r="AH2597" s="113"/>
      <c r="AI2597" s="253" t="s">
        <v>5497</v>
      </c>
      <c r="AJ2597" s="234" t="s">
        <v>731</v>
      </c>
      <c r="AK2597" s="235">
        <v>0.04</v>
      </c>
      <c r="AL2597" s="254">
        <v>0</v>
      </c>
      <c r="AM2597" s="113" t="s">
        <v>2622</v>
      </c>
    </row>
    <row r="2598" spans="27:39" ht="12.75">
      <c r="AA2598" s="113"/>
      <c r="AB2598" s="113"/>
      <c r="AC2598" s="113"/>
      <c r="AD2598" s="113"/>
      <c r="AE2598" s="99"/>
      <c r="AF2598" s="99"/>
      <c r="AG2598" s="99"/>
      <c r="AH2598" s="113"/>
      <c r="AI2598" s="253" t="s">
        <v>5498</v>
      </c>
      <c r="AJ2598" s="234" t="s">
        <v>731</v>
      </c>
      <c r="AK2598" s="235">
        <v>0.04</v>
      </c>
      <c r="AL2598" s="254">
        <v>0</v>
      </c>
      <c r="AM2598" s="113" t="s">
        <v>2622</v>
      </c>
    </row>
    <row r="2599" spans="27:39" ht="12.75">
      <c r="AA2599" s="113"/>
      <c r="AB2599" s="113"/>
      <c r="AC2599" s="113"/>
      <c r="AD2599" s="113"/>
      <c r="AE2599" s="99"/>
      <c r="AF2599" s="99"/>
      <c r="AG2599" s="99"/>
      <c r="AH2599" s="113"/>
      <c r="AI2599" s="253" t="s">
        <v>5499</v>
      </c>
      <c r="AJ2599" s="234" t="s">
        <v>731</v>
      </c>
      <c r="AK2599" s="235">
        <v>0.04</v>
      </c>
      <c r="AL2599" s="254">
        <v>0</v>
      </c>
      <c r="AM2599" s="113" t="s">
        <v>2622</v>
      </c>
    </row>
    <row r="2600" spans="27:39" ht="12.75">
      <c r="AA2600" s="113"/>
      <c r="AB2600" s="113"/>
      <c r="AC2600" s="113"/>
      <c r="AD2600" s="113"/>
      <c r="AE2600" s="99"/>
      <c r="AF2600" s="99"/>
      <c r="AG2600" s="99"/>
      <c r="AH2600" s="113"/>
      <c r="AI2600" s="253" t="s">
        <v>5500</v>
      </c>
      <c r="AJ2600" s="234" t="s">
        <v>731</v>
      </c>
      <c r="AK2600" s="235">
        <v>0.04</v>
      </c>
      <c r="AL2600" s="254">
        <v>0</v>
      </c>
      <c r="AM2600" s="113" t="s">
        <v>2622</v>
      </c>
    </row>
    <row r="2601" spans="27:39" ht="12.75">
      <c r="AA2601" s="113"/>
      <c r="AB2601" s="113"/>
      <c r="AC2601" s="113"/>
      <c r="AD2601" s="113"/>
      <c r="AE2601" s="99"/>
      <c r="AF2601" s="99"/>
      <c r="AG2601" s="99"/>
      <c r="AH2601" s="113"/>
      <c r="AI2601" s="253" t="s">
        <v>5501</v>
      </c>
      <c r="AJ2601" s="234" t="s">
        <v>3731</v>
      </c>
      <c r="AK2601" s="235">
        <v>0.04</v>
      </c>
      <c r="AL2601" s="254">
        <v>0</v>
      </c>
      <c r="AM2601" s="113" t="s">
        <v>2622</v>
      </c>
    </row>
    <row r="2602" spans="27:39" ht="12.75">
      <c r="AA2602" s="113"/>
      <c r="AB2602" s="113"/>
      <c r="AC2602" s="113"/>
      <c r="AD2602" s="113"/>
      <c r="AE2602" s="99"/>
      <c r="AF2602" s="99"/>
      <c r="AG2602" s="99"/>
      <c r="AH2602" s="113"/>
      <c r="AI2602" s="253" t="s">
        <v>5502</v>
      </c>
      <c r="AJ2602" s="234" t="s">
        <v>3731</v>
      </c>
      <c r="AK2602" s="235">
        <v>0.04</v>
      </c>
      <c r="AL2602" s="254">
        <v>0</v>
      </c>
      <c r="AM2602" s="113" t="s">
        <v>2622</v>
      </c>
    </row>
    <row r="2603" spans="27:39" ht="12.75">
      <c r="AA2603" s="113"/>
      <c r="AB2603" s="113"/>
      <c r="AC2603" s="113"/>
      <c r="AD2603" s="113"/>
      <c r="AE2603" s="99"/>
      <c r="AF2603" s="99"/>
      <c r="AG2603" s="99"/>
      <c r="AH2603" s="113"/>
      <c r="AI2603" s="253" t="s">
        <v>5503</v>
      </c>
      <c r="AJ2603" s="234" t="s">
        <v>3731</v>
      </c>
      <c r="AK2603" s="235">
        <v>0.04</v>
      </c>
      <c r="AL2603" s="254">
        <v>0</v>
      </c>
      <c r="AM2603" s="113" t="s">
        <v>2622</v>
      </c>
    </row>
    <row r="2604" spans="27:39" ht="12.75">
      <c r="AA2604" s="113"/>
      <c r="AB2604" s="113"/>
      <c r="AC2604" s="113"/>
      <c r="AD2604" s="113"/>
      <c r="AE2604" s="99"/>
      <c r="AF2604" s="99"/>
      <c r="AG2604" s="99"/>
      <c r="AH2604" s="113"/>
      <c r="AI2604" s="253" t="s">
        <v>1792</v>
      </c>
      <c r="AJ2604" s="234" t="s">
        <v>3731</v>
      </c>
      <c r="AK2604" s="235">
        <v>0.04</v>
      </c>
      <c r="AL2604" s="254">
        <v>0</v>
      </c>
      <c r="AM2604" s="113" t="s">
        <v>2622</v>
      </c>
    </row>
    <row r="2605" spans="27:39" ht="12.75">
      <c r="AA2605" s="113"/>
      <c r="AB2605" s="113"/>
      <c r="AC2605" s="113"/>
      <c r="AD2605" s="113"/>
      <c r="AE2605" s="99"/>
      <c r="AF2605" s="99"/>
      <c r="AG2605" s="99"/>
      <c r="AH2605" s="113"/>
      <c r="AI2605" s="253" t="s">
        <v>5504</v>
      </c>
      <c r="AJ2605" s="234" t="s">
        <v>731</v>
      </c>
      <c r="AK2605" s="235">
        <v>0.04</v>
      </c>
      <c r="AL2605" s="254">
        <v>0</v>
      </c>
      <c r="AM2605" s="113" t="s">
        <v>2622</v>
      </c>
    </row>
    <row r="2606" spans="27:39" ht="12.75">
      <c r="AA2606" s="113"/>
      <c r="AB2606" s="113"/>
      <c r="AC2606" s="113"/>
      <c r="AD2606" s="113"/>
      <c r="AE2606" s="99"/>
      <c r="AF2606" s="99"/>
      <c r="AG2606" s="99"/>
      <c r="AH2606" s="113"/>
      <c r="AI2606" s="253" t="s">
        <v>5505</v>
      </c>
      <c r="AJ2606" s="234" t="s">
        <v>731</v>
      </c>
      <c r="AK2606" s="235">
        <v>0.04</v>
      </c>
      <c r="AL2606" s="254">
        <v>0</v>
      </c>
      <c r="AM2606" s="113" t="s">
        <v>2622</v>
      </c>
    </row>
    <row r="2607" spans="27:39" ht="12.75">
      <c r="AA2607" s="113"/>
      <c r="AB2607" s="113"/>
      <c r="AC2607" s="113"/>
      <c r="AD2607" s="113"/>
      <c r="AE2607" s="99"/>
      <c r="AF2607" s="99"/>
      <c r="AG2607" s="99"/>
      <c r="AH2607" s="113"/>
      <c r="AI2607" s="253" t="s">
        <v>5506</v>
      </c>
      <c r="AJ2607" s="234" t="s">
        <v>731</v>
      </c>
      <c r="AK2607" s="235">
        <v>0.04</v>
      </c>
      <c r="AL2607" s="254">
        <v>0</v>
      </c>
      <c r="AM2607" s="113" t="s">
        <v>2622</v>
      </c>
    </row>
    <row r="2608" spans="27:39" ht="12.75">
      <c r="AA2608" s="113"/>
      <c r="AB2608" s="113"/>
      <c r="AC2608" s="113"/>
      <c r="AD2608" s="113"/>
      <c r="AE2608" s="99"/>
      <c r="AF2608" s="99"/>
      <c r="AG2608" s="99"/>
      <c r="AH2608" s="113"/>
      <c r="AI2608" s="253" t="s">
        <v>5507</v>
      </c>
      <c r="AJ2608" s="234" t="s">
        <v>731</v>
      </c>
      <c r="AK2608" s="235">
        <v>0.04</v>
      </c>
      <c r="AL2608" s="254">
        <v>0</v>
      </c>
      <c r="AM2608" s="113" t="s">
        <v>2622</v>
      </c>
    </row>
    <row r="2609" spans="27:39" ht="12.75">
      <c r="AA2609" s="113"/>
      <c r="AB2609" s="113"/>
      <c r="AC2609" s="113"/>
      <c r="AD2609" s="113"/>
      <c r="AE2609" s="99"/>
      <c r="AF2609" s="99"/>
      <c r="AG2609" s="99"/>
      <c r="AH2609" s="113"/>
      <c r="AI2609" s="253" t="s">
        <v>5508</v>
      </c>
      <c r="AJ2609" s="234" t="s">
        <v>731</v>
      </c>
      <c r="AK2609" s="235">
        <v>0.04</v>
      </c>
      <c r="AL2609" s="254">
        <v>0</v>
      </c>
      <c r="AM2609" s="113" t="s">
        <v>2622</v>
      </c>
    </row>
    <row r="2610" spans="27:39" ht="12.75">
      <c r="AA2610" s="113"/>
      <c r="AB2610" s="113"/>
      <c r="AC2610" s="113"/>
      <c r="AD2610" s="113"/>
      <c r="AE2610" s="99"/>
      <c r="AF2610" s="99"/>
      <c r="AG2610" s="99"/>
      <c r="AH2610" s="113"/>
      <c r="AI2610" s="253" t="s">
        <v>5509</v>
      </c>
      <c r="AJ2610" s="234" t="s">
        <v>731</v>
      </c>
      <c r="AK2610" s="235">
        <v>0.04</v>
      </c>
      <c r="AL2610" s="254">
        <v>0</v>
      </c>
      <c r="AM2610" s="113" t="s">
        <v>2622</v>
      </c>
    </row>
    <row r="2611" spans="27:39" ht="12.75">
      <c r="AA2611" s="113"/>
      <c r="AB2611" s="113"/>
      <c r="AC2611" s="113"/>
      <c r="AD2611" s="113"/>
      <c r="AE2611" s="99"/>
      <c r="AF2611" s="99"/>
      <c r="AG2611" s="99"/>
      <c r="AH2611" s="113"/>
      <c r="AI2611" s="253" t="s">
        <v>5510</v>
      </c>
      <c r="AJ2611" s="234" t="s">
        <v>731</v>
      </c>
      <c r="AK2611" s="235">
        <v>0.04</v>
      </c>
      <c r="AL2611" s="254">
        <v>0</v>
      </c>
      <c r="AM2611" s="113" t="s">
        <v>2622</v>
      </c>
    </row>
    <row r="2612" spans="27:39" ht="12.75">
      <c r="AA2612" s="113"/>
      <c r="AB2612" s="113"/>
      <c r="AC2612" s="113"/>
      <c r="AD2612" s="113"/>
      <c r="AE2612" s="99"/>
      <c r="AF2612" s="99"/>
      <c r="AG2612" s="99"/>
      <c r="AH2612" s="113"/>
      <c r="AI2612" s="253" t="s">
        <v>5511</v>
      </c>
      <c r="AJ2612" s="234" t="s">
        <v>731</v>
      </c>
      <c r="AK2612" s="235">
        <v>0.04</v>
      </c>
      <c r="AL2612" s="254">
        <v>0</v>
      </c>
      <c r="AM2612" s="113" t="s">
        <v>2622</v>
      </c>
    </row>
    <row r="2613" spans="27:39" ht="12.75">
      <c r="AA2613" s="113"/>
      <c r="AB2613" s="113"/>
      <c r="AC2613" s="113"/>
      <c r="AD2613" s="113"/>
      <c r="AE2613" s="99"/>
      <c r="AF2613" s="99"/>
      <c r="AG2613" s="99"/>
      <c r="AH2613" s="113"/>
      <c r="AI2613" s="253" t="s">
        <v>5512</v>
      </c>
      <c r="AJ2613" s="234" t="s">
        <v>731</v>
      </c>
      <c r="AK2613" s="235">
        <v>0.04</v>
      </c>
      <c r="AL2613" s="254">
        <v>0</v>
      </c>
      <c r="AM2613" s="113" t="s">
        <v>2622</v>
      </c>
    </row>
    <row r="2614" spans="27:39" ht="12.75">
      <c r="AA2614" s="113"/>
      <c r="AB2614" s="113"/>
      <c r="AC2614" s="113"/>
      <c r="AD2614" s="113"/>
      <c r="AE2614" s="99"/>
      <c r="AF2614" s="99"/>
      <c r="AG2614" s="99"/>
      <c r="AH2614" s="113"/>
      <c r="AI2614" s="253" t="s">
        <v>5513</v>
      </c>
      <c r="AJ2614" s="234" t="s">
        <v>3731</v>
      </c>
      <c r="AK2614" s="235">
        <v>0.04</v>
      </c>
      <c r="AL2614" s="254">
        <v>0</v>
      </c>
      <c r="AM2614" s="113" t="s">
        <v>2622</v>
      </c>
    </row>
    <row r="2615" spans="27:39" ht="12.75">
      <c r="AA2615" s="113"/>
      <c r="AB2615" s="113"/>
      <c r="AC2615" s="113"/>
      <c r="AD2615" s="113"/>
      <c r="AE2615" s="99"/>
      <c r="AF2615" s="99"/>
      <c r="AG2615" s="99"/>
      <c r="AH2615" s="113"/>
      <c r="AI2615" s="253" t="s">
        <v>5514</v>
      </c>
      <c r="AJ2615" s="234" t="s">
        <v>3731</v>
      </c>
      <c r="AK2615" s="235">
        <v>0.04</v>
      </c>
      <c r="AL2615" s="254">
        <v>0</v>
      </c>
      <c r="AM2615" s="113" t="s">
        <v>2622</v>
      </c>
    </row>
    <row r="2616" spans="27:39" ht="12.75">
      <c r="AA2616" s="113"/>
      <c r="AB2616" s="113"/>
      <c r="AC2616" s="113"/>
      <c r="AD2616" s="113"/>
      <c r="AE2616" s="99"/>
      <c r="AF2616" s="99"/>
      <c r="AG2616" s="99"/>
      <c r="AH2616" s="113"/>
      <c r="AI2616" s="253" t="s">
        <v>5515</v>
      </c>
      <c r="AJ2616" s="234" t="s">
        <v>3731</v>
      </c>
      <c r="AK2616" s="235">
        <v>0.04</v>
      </c>
      <c r="AL2616" s="254">
        <v>0</v>
      </c>
      <c r="AM2616" s="113" t="s">
        <v>2622</v>
      </c>
    </row>
    <row r="2617" spans="27:39" ht="12.75">
      <c r="AA2617" s="113"/>
      <c r="AB2617" s="113"/>
      <c r="AC2617" s="113"/>
      <c r="AD2617" s="113"/>
      <c r="AE2617" s="99"/>
      <c r="AF2617" s="99"/>
      <c r="AG2617" s="99"/>
      <c r="AH2617" s="113"/>
      <c r="AI2617" s="253" t="s">
        <v>5516</v>
      </c>
      <c r="AJ2617" s="234" t="s">
        <v>3731</v>
      </c>
      <c r="AK2617" s="235">
        <v>0.04</v>
      </c>
      <c r="AL2617" s="254">
        <v>0</v>
      </c>
      <c r="AM2617" s="113" t="s">
        <v>2622</v>
      </c>
    </row>
    <row r="2618" spans="27:39" ht="12.75">
      <c r="AA2618" s="113"/>
      <c r="AB2618" s="113"/>
      <c r="AC2618" s="113"/>
      <c r="AD2618" s="113"/>
      <c r="AE2618" s="99"/>
      <c r="AF2618" s="99"/>
      <c r="AG2618" s="99"/>
      <c r="AH2618" s="113"/>
      <c r="AI2618" s="253" t="s">
        <v>5517</v>
      </c>
      <c r="AJ2618" s="234" t="s">
        <v>3731</v>
      </c>
      <c r="AK2618" s="235">
        <v>0.04</v>
      </c>
      <c r="AL2618" s="254">
        <v>0</v>
      </c>
      <c r="AM2618" s="113" t="s">
        <v>2622</v>
      </c>
    </row>
    <row r="2619" spans="27:39" ht="12.75">
      <c r="AA2619" s="113"/>
      <c r="AB2619" s="113"/>
      <c r="AC2619" s="113"/>
      <c r="AD2619" s="113"/>
      <c r="AE2619" s="99"/>
      <c r="AF2619" s="99"/>
      <c r="AG2619" s="99"/>
      <c r="AH2619" s="113"/>
      <c r="AI2619" s="253" t="s">
        <v>1793</v>
      </c>
      <c r="AJ2619" s="234" t="s">
        <v>731</v>
      </c>
      <c r="AK2619" s="235">
        <v>0.04</v>
      </c>
      <c r="AL2619" s="254">
        <v>0</v>
      </c>
      <c r="AM2619" s="113" t="s">
        <v>2622</v>
      </c>
    </row>
    <row r="2620" spans="27:39" ht="12.75">
      <c r="AA2620" s="113"/>
      <c r="AB2620" s="113"/>
      <c r="AC2620" s="113"/>
      <c r="AD2620" s="113"/>
      <c r="AE2620" s="99"/>
      <c r="AF2620" s="99"/>
      <c r="AG2620" s="99"/>
      <c r="AH2620" s="113"/>
      <c r="AI2620" s="253" t="s">
        <v>1794</v>
      </c>
      <c r="AJ2620" s="234" t="s">
        <v>731</v>
      </c>
      <c r="AK2620" s="235">
        <v>0.04</v>
      </c>
      <c r="AL2620" s="254">
        <v>0</v>
      </c>
      <c r="AM2620" s="113" t="s">
        <v>2622</v>
      </c>
    </row>
    <row r="2621" spans="27:39" ht="12.75">
      <c r="AA2621" s="113"/>
      <c r="AB2621" s="113"/>
      <c r="AC2621" s="113"/>
      <c r="AD2621" s="113"/>
      <c r="AE2621" s="99"/>
      <c r="AF2621" s="99"/>
      <c r="AG2621" s="99"/>
      <c r="AH2621" s="113"/>
      <c r="AI2621" s="253" t="s">
        <v>1795</v>
      </c>
      <c r="AJ2621" s="234" t="s">
        <v>731</v>
      </c>
      <c r="AK2621" s="235">
        <v>0.04</v>
      </c>
      <c r="AL2621" s="254">
        <v>0</v>
      </c>
      <c r="AM2621" s="113" t="s">
        <v>2622</v>
      </c>
    </row>
    <row r="2622" spans="27:39" ht="12.75">
      <c r="AA2622" s="113"/>
      <c r="AB2622" s="113"/>
      <c r="AC2622" s="113"/>
      <c r="AD2622" s="113"/>
      <c r="AE2622" s="99"/>
      <c r="AF2622" s="99"/>
      <c r="AG2622" s="99"/>
      <c r="AH2622" s="113"/>
      <c r="AI2622" s="253" t="s">
        <v>1796</v>
      </c>
      <c r="AJ2622" s="234" t="s">
        <v>731</v>
      </c>
      <c r="AK2622" s="235">
        <v>0.04</v>
      </c>
      <c r="AL2622" s="254">
        <v>0</v>
      </c>
      <c r="AM2622" s="113" t="s">
        <v>2622</v>
      </c>
    </row>
    <row r="2623" spans="27:39" ht="12.75">
      <c r="AA2623" s="113"/>
      <c r="AB2623" s="113"/>
      <c r="AC2623" s="113"/>
      <c r="AD2623" s="113"/>
      <c r="AE2623" s="99"/>
      <c r="AF2623" s="99"/>
      <c r="AG2623" s="99"/>
      <c r="AH2623" s="113"/>
      <c r="AI2623" s="253" t="s">
        <v>1797</v>
      </c>
      <c r="AJ2623" s="234" t="s">
        <v>731</v>
      </c>
      <c r="AK2623" s="235">
        <v>0.04</v>
      </c>
      <c r="AL2623" s="254">
        <v>0</v>
      </c>
      <c r="AM2623" s="113" t="s">
        <v>2622</v>
      </c>
    </row>
    <row r="2624" spans="27:39" ht="12.75">
      <c r="AA2624" s="113"/>
      <c r="AB2624" s="113"/>
      <c r="AC2624" s="113"/>
      <c r="AD2624" s="113"/>
      <c r="AE2624" s="99"/>
      <c r="AF2624" s="99"/>
      <c r="AG2624" s="99"/>
      <c r="AH2624" s="113"/>
      <c r="AI2624" s="253" t="s">
        <v>1798</v>
      </c>
      <c r="AJ2624" s="234" t="s">
        <v>731</v>
      </c>
      <c r="AK2624" s="235">
        <v>0.04</v>
      </c>
      <c r="AL2624" s="254">
        <v>0</v>
      </c>
      <c r="AM2624" s="113" t="s">
        <v>2622</v>
      </c>
    </row>
    <row r="2625" spans="27:39" ht="12.75">
      <c r="AA2625" s="113"/>
      <c r="AB2625" s="113"/>
      <c r="AC2625" s="113"/>
      <c r="AD2625" s="113"/>
      <c r="AE2625" s="99"/>
      <c r="AF2625" s="99"/>
      <c r="AG2625" s="99"/>
      <c r="AH2625" s="113"/>
      <c r="AI2625" s="253" t="s">
        <v>1799</v>
      </c>
      <c r="AJ2625" s="234" t="s">
        <v>731</v>
      </c>
      <c r="AK2625" s="235">
        <v>0.04</v>
      </c>
      <c r="AL2625" s="254">
        <v>0</v>
      </c>
      <c r="AM2625" s="113" t="s">
        <v>2622</v>
      </c>
    </row>
    <row r="2626" spans="27:39" ht="12.75">
      <c r="AA2626" s="113"/>
      <c r="AB2626" s="113"/>
      <c r="AC2626" s="113"/>
      <c r="AD2626" s="113"/>
      <c r="AE2626" s="99"/>
      <c r="AF2626" s="99"/>
      <c r="AG2626" s="99"/>
      <c r="AH2626" s="113"/>
      <c r="AI2626" s="253" t="s">
        <v>1800</v>
      </c>
      <c r="AJ2626" s="234" t="s">
        <v>731</v>
      </c>
      <c r="AK2626" s="235">
        <v>0.04</v>
      </c>
      <c r="AL2626" s="254">
        <v>0</v>
      </c>
      <c r="AM2626" s="113" t="s">
        <v>2622</v>
      </c>
    </row>
    <row r="2627" spans="27:39" ht="12.75">
      <c r="AA2627" s="113"/>
      <c r="AB2627" s="113"/>
      <c r="AC2627" s="113"/>
      <c r="AD2627" s="113"/>
      <c r="AE2627" s="99"/>
      <c r="AF2627" s="99"/>
      <c r="AG2627" s="99"/>
      <c r="AH2627" s="113"/>
      <c r="AI2627" s="253" t="s">
        <v>1801</v>
      </c>
      <c r="AJ2627" s="234" t="s">
        <v>731</v>
      </c>
      <c r="AK2627" s="235">
        <v>0.04</v>
      </c>
      <c r="AL2627" s="254">
        <v>0</v>
      </c>
      <c r="AM2627" s="113" t="s">
        <v>2622</v>
      </c>
    </row>
    <row r="2628" spans="27:39" ht="12.75">
      <c r="AA2628" s="113"/>
      <c r="AB2628" s="113"/>
      <c r="AC2628" s="113"/>
      <c r="AD2628" s="113"/>
      <c r="AE2628" s="99"/>
      <c r="AF2628" s="99"/>
      <c r="AG2628" s="99"/>
      <c r="AH2628" s="113"/>
      <c r="AI2628" s="253" t="s">
        <v>1802</v>
      </c>
      <c r="AJ2628" s="234" t="s">
        <v>731</v>
      </c>
      <c r="AK2628" s="235">
        <v>0.04</v>
      </c>
      <c r="AL2628" s="254">
        <v>0</v>
      </c>
      <c r="AM2628" s="113" t="s">
        <v>2622</v>
      </c>
    </row>
    <row r="2629" spans="27:39" ht="12.75">
      <c r="AA2629" s="113"/>
      <c r="AB2629" s="113"/>
      <c r="AC2629" s="113"/>
      <c r="AD2629" s="113"/>
      <c r="AE2629" s="99"/>
      <c r="AF2629" s="99"/>
      <c r="AG2629" s="99"/>
      <c r="AH2629" s="113"/>
      <c r="AI2629" s="253" t="s">
        <v>5518</v>
      </c>
      <c r="AJ2629" s="234" t="s">
        <v>731</v>
      </c>
      <c r="AK2629" s="235">
        <v>0.04</v>
      </c>
      <c r="AL2629" s="254">
        <v>0</v>
      </c>
      <c r="AM2629" s="113" t="s">
        <v>2622</v>
      </c>
    </row>
    <row r="2630" spans="27:39" ht="12.75">
      <c r="AA2630" s="113"/>
      <c r="AB2630" s="113"/>
      <c r="AC2630" s="113"/>
      <c r="AD2630" s="113"/>
      <c r="AE2630" s="99"/>
      <c r="AF2630" s="99"/>
      <c r="AG2630" s="99"/>
      <c r="AH2630" s="113"/>
      <c r="AI2630" s="253" t="s">
        <v>5519</v>
      </c>
      <c r="AJ2630" s="234" t="s">
        <v>731</v>
      </c>
      <c r="AK2630" s="235">
        <v>0.04</v>
      </c>
      <c r="AL2630" s="254">
        <v>0</v>
      </c>
      <c r="AM2630" s="113" t="s">
        <v>2622</v>
      </c>
    </row>
    <row r="2631" spans="27:39" ht="12.75">
      <c r="AA2631" s="113"/>
      <c r="AB2631" s="113"/>
      <c r="AC2631" s="113"/>
      <c r="AD2631" s="113"/>
      <c r="AE2631" s="99"/>
      <c r="AF2631" s="99"/>
      <c r="AG2631" s="99"/>
      <c r="AH2631" s="113"/>
      <c r="AI2631" s="253" t="s">
        <v>5520</v>
      </c>
      <c r="AJ2631" s="234" t="s">
        <v>731</v>
      </c>
      <c r="AK2631" s="235">
        <v>0.04</v>
      </c>
      <c r="AL2631" s="254">
        <v>0</v>
      </c>
      <c r="AM2631" s="113" t="s">
        <v>2622</v>
      </c>
    </row>
    <row r="2632" spans="27:39" ht="12.75">
      <c r="AA2632" s="113"/>
      <c r="AB2632" s="113"/>
      <c r="AC2632" s="113"/>
      <c r="AD2632" s="113"/>
      <c r="AE2632" s="99"/>
      <c r="AF2632" s="99"/>
      <c r="AG2632" s="99"/>
      <c r="AH2632" s="113"/>
      <c r="AI2632" s="253" t="s">
        <v>5521</v>
      </c>
      <c r="AJ2632" s="234" t="s">
        <v>731</v>
      </c>
      <c r="AK2632" s="235">
        <v>0.04</v>
      </c>
      <c r="AL2632" s="254">
        <v>0</v>
      </c>
      <c r="AM2632" s="113" t="s">
        <v>2622</v>
      </c>
    </row>
    <row r="2633" spans="27:39" ht="12.75">
      <c r="AA2633" s="113"/>
      <c r="AB2633" s="113"/>
      <c r="AC2633" s="113"/>
      <c r="AD2633" s="113"/>
      <c r="AE2633" s="99"/>
      <c r="AF2633" s="99"/>
      <c r="AG2633" s="99"/>
      <c r="AH2633" s="113"/>
      <c r="AI2633" s="253" t="s">
        <v>5522</v>
      </c>
      <c r="AJ2633" s="234" t="s">
        <v>731</v>
      </c>
      <c r="AK2633" s="235">
        <v>0.04</v>
      </c>
      <c r="AL2633" s="254">
        <v>0</v>
      </c>
      <c r="AM2633" s="113" t="s">
        <v>2622</v>
      </c>
    </row>
    <row r="2634" spans="27:39" ht="12.75">
      <c r="AA2634" s="113"/>
      <c r="AB2634" s="113"/>
      <c r="AC2634" s="113"/>
      <c r="AD2634" s="113"/>
      <c r="AE2634" s="99"/>
      <c r="AF2634" s="99"/>
      <c r="AG2634" s="99"/>
      <c r="AH2634" s="113"/>
      <c r="AI2634" s="253" t="s">
        <v>5523</v>
      </c>
      <c r="AJ2634" s="234" t="s">
        <v>731</v>
      </c>
      <c r="AK2634" s="235">
        <v>0.04</v>
      </c>
      <c r="AL2634" s="254">
        <v>0</v>
      </c>
      <c r="AM2634" s="113" t="s">
        <v>2622</v>
      </c>
    </row>
    <row r="2635" spans="27:39" ht="12.75">
      <c r="AA2635" s="113"/>
      <c r="AB2635" s="113"/>
      <c r="AC2635" s="113"/>
      <c r="AD2635" s="113"/>
      <c r="AE2635" s="99"/>
      <c r="AF2635" s="99"/>
      <c r="AG2635" s="99"/>
      <c r="AH2635" s="113"/>
      <c r="AI2635" s="253" t="s">
        <v>5524</v>
      </c>
      <c r="AJ2635" s="234" t="s">
        <v>731</v>
      </c>
      <c r="AK2635" s="235">
        <v>0.04</v>
      </c>
      <c r="AL2635" s="254">
        <v>0</v>
      </c>
      <c r="AM2635" s="113" t="s">
        <v>2622</v>
      </c>
    </row>
    <row r="2636" spans="27:39" ht="12.75">
      <c r="AA2636" s="113"/>
      <c r="AB2636" s="113"/>
      <c r="AC2636" s="113"/>
      <c r="AD2636" s="113"/>
      <c r="AE2636" s="99"/>
      <c r="AF2636" s="99"/>
      <c r="AG2636" s="99"/>
      <c r="AH2636" s="113"/>
      <c r="AI2636" s="253" t="s">
        <v>5525</v>
      </c>
      <c r="AJ2636" s="234" t="s">
        <v>731</v>
      </c>
      <c r="AK2636" s="235">
        <v>0.04</v>
      </c>
      <c r="AL2636" s="254">
        <v>0</v>
      </c>
      <c r="AM2636" s="113" t="s">
        <v>2622</v>
      </c>
    </row>
    <row r="2637" spans="27:39" ht="12.75">
      <c r="AA2637" s="113"/>
      <c r="AB2637" s="113"/>
      <c r="AC2637" s="113"/>
      <c r="AD2637" s="113"/>
      <c r="AE2637" s="99"/>
      <c r="AF2637" s="99"/>
      <c r="AG2637" s="99"/>
      <c r="AH2637" s="113"/>
      <c r="AI2637" s="253" t="s">
        <v>5526</v>
      </c>
      <c r="AJ2637" s="234" t="s">
        <v>731</v>
      </c>
      <c r="AK2637" s="235">
        <v>0.04</v>
      </c>
      <c r="AL2637" s="254">
        <v>0</v>
      </c>
      <c r="AM2637" s="113" t="s">
        <v>2622</v>
      </c>
    </row>
    <row r="2638" spans="27:39" ht="12.75">
      <c r="AA2638" s="113"/>
      <c r="AB2638" s="113"/>
      <c r="AC2638" s="113"/>
      <c r="AD2638" s="113"/>
      <c r="AE2638" s="99"/>
      <c r="AF2638" s="99"/>
      <c r="AG2638" s="99"/>
      <c r="AH2638" s="113"/>
      <c r="AI2638" s="253" t="s">
        <v>5527</v>
      </c>
      <c r="AJ2638" s="234" t="s">
        <v>731</v>
      </c>
      <c r="AK2638" s="235">
        <v>0.04</v>
      </c>
      <c r="AL2638" s="254">
        <v>0</v>
      </c>
      <c r="AM2638" s="113" t="s">
        <v>2622</v>
      </c>
    </row>
    <row r="2639" spans="27:39" ht="12.75">
      <c r="AA2639" s="113"/>
      <c r="AB2639" s="113"/>
      <c r="AC2639" s="113"/>
      <c r="AD2639" s="113"/>
      <c r="AE2639" s="99"/>
      <c r="AF2639" s="99"/>
      <c r="AG2639" s="99"/>
      <c r="AH2639" s="113"/>
      <c r="AI2639" s="253" t="s">
        <v>5528</v>
      </c>
      <c r="AJ2639" s="234" t="s">
        <v>731</v>
      </c>
      <c r="AK2639" s="235">
        <v>0.04</v>
      </c>
      <c r="AL2639" s="254">
        <v>0</v>
      </c>
      <c r="AM2639" s="113" t="s">
        <v>2622</v>
      </c>
    </row>
    <row r="2640" spans="27:39" ht="12.75">
      <c r="AA2640" s="113"/>
      <c r="AB2640" s="113"/>
      <c r="AC2640" s="113"/>
      <c r="AD2640" s="113"/>
      <c r="AE2640" s="99"/>
      <c r="AF2640" s="99"/>
      <c r="AG2640" s="99"/>
      <c r="AH2640" s="113"/>
      <c r="AI2640" s="253" t="s">
        <v>1803</v>
      </c>
      <c r="AJ2640" s="234" t="s">
        <v>731</v>
      </c>
      <c r="AK2640" s="235">
        <v>0.04</v>
      </c>
      <c r="AL2640" s="254">
        <v>0</v>
      </c>
      <c r="AM2640" s="113" t="s">
        <v>2622</v>
      </c>
    </row>
    <row r="2641" spans="27:39" ht="12.75">
      <c r="AA2641" s="113"/>
      <c r="AB2641" s="113"/>
      <c r="AC2641" s="113"/>
      <c r="AD2641" s="113"/>
      <c r="AE2641" s="99"/>
      <c r="AF2641" s="99"/>
      <c r="AG2641" s="99"/>
      <c r="AH2641" s="113"/>
      <c r="AI2641" s="253" t="s">
        <v>5529</v>
      </c>
      <c r="AJ2641" s="234" t="s">
        <v>731</v>
      </c>
      <c r="AK2641" s="235">
        <v>0.04</v>
      </c>
      <c r="AL2641" s="254">
        <v>0</v>
      </c>
      <c r="AM2641" s="113" t="s">
        <v>2622</v>
      </c>
    </row>
    <row r="2642" spans="27:39" ht="12.75">
      <c r="AA2642" s="113"/>
      <c r="AB2642" s="113"/>
      <c r="AC2642" s="113"/>
      <c r="AD2642" s="113"/>
      <c r="AE2642" s="99"/>
      <c r="AF2642" s="99"/>
      <c r="AG2642" s="99"/>
      <c r="AH2642" s="113"/>
      <c r="AI2642" s="253" t="s">
        <v>5530</v>
      </c>
      <c r="AJ2642" s="234" t="s">
        <v>731</v>
      </c>
      <c r="AK2642" s="235">
        <v>0.04</v>
      </c>
      <c r="AL2642" s="254">
        <v>0</v>
      </c>
      <c r="AM2642" s="113" t="s">
        <v>2622</v>
      </c>
    </row>
    <row r="2643" spans="27:39" ht="12.75">
      <c r="AA2643" s="113"/>
      <c r="AB2643" s="113"/>
      <c r="AC2643" s="113"/>
      <c r="AD2643" s="113"/>
      <c r="AE2643" s="99"/>
      <c r="AF2643" s="99"/>
      <c r="AG2643" s="99"/>
      <c r="AH2643" s="113"/>
      <c r="AI2643" s="253" t="s">
        <v>1804</v>
      </c>
      <c r="AJ2643" s="234" t="s">
        <v>731</v>
      </c>
      <c r="AK2643" s="235">
        <v>0.04</v>
      </c>
      <c r="AL2643" s="254">
        <v>0</v>
      </c>
      <c r="AM2643" s="113" t="s">
        <v>2622</v>
      </c>
    </row>
    <row r="2644" spans="27:39" ht="12.75">
      <c r="AA2644" s="113"/>
      <c r="AB2644" s="113"/>
      <c r="AC2644" s="113"/>
      <c r="AD2644" s="113"/>
      <c r="AE2644" s="99"/>
      <c r="AF2644" s="99"/>
      <c r="AG2644" s="99"/>
      <c r="AH2644" s="113"/>
      <c r="AI2644" s="253" t="s">
        <v>5531</v>
      </c>
      <c r="AJ2644" s="234" t="s">
        <v>731</v>
      </c>
      <c r="AK2644" s="235">
        <v>0.04</v>
      </c>
      <c r="AL2644" s="254">
        <v>0</v>
      </c>
      <c r="AM2644" s="113" t="s">
        <v>2622</v>
      </c>
    </row>
    <row r="2645" spans="27:39" ht="12.75">
      <c r="AA2645" s="113"/>
      <c r="AB2645" s="113"/>
      <c r="AC2645" s="113"/>
      <c r="AD2645" s="113"/>
      <c r="AE2645" s="99"/>
      <c r="AF2645" s="99"/>
      <c r="AG2645" s="99"/>
      <c r="AH2645" s="113"/>
      <c r="AI2645" s="253" t="s">
        <v>5532</v>
      </c>
      <c r="AJ2645" s="234" t="s">
        <v>731</v>
      </c>
      <c r="AK2645" s="235">
        <v>0.04</v>
      </c>
      <c r="AL2645" s="254">
        <v>0</v>
      </c>
      <c r="AM2645" s="113" t="s">
        <v>2622</v>
      </c>
    </row>
    <row r="2646" spans="27:39" ht="12.75">
      <c r="AA2646" s="113"/>
      <c r="AB2646" s="113"/>
      <c r="AC2646" s="113"/>
      <c r="AD2646" s="113"/>
      <c r="AE2646" s="99"/>
      <c r="AF2646" s="99"/>
      <c r="AG2646" s="99"/>
      <c r="AH2646" s="113"/>
      <c r="AI2646" s="253" t="s">
        <v>5533</v>
      </c>
      <c r="AJ2646" s="234" t="s">
        <v>731</v>
      </c>
      <c r="AK2646" s="235">
        <v>0.04</v>
      </c>
      <c r="AL2646" s="254">
        <v>0</v>
      </c>
      <c r="AM2646" s="113" t="s">
        <v>2622</v>
      </c>
    </row>
    <row r="2647" spans="27:39" ht="12.75">
      <c r="AA2647" s="113"/>
      <c r="AB2647" s="113"/>
      <c r="AC2647" s="113"/>
      <c r="AD2647" s="113"/>
      <c r="AE2647" s="99"/>
      <c r="AF2647" s="99"/>
      <c r="AG2647" s="99"/>
      <c r="AH2647" s="113"/>
      <c r="AI2647" s="253" t="s">
        <v>5534</v>
      </c>
      <c r="AJ2647" s="234" t="s">
        <v>731</v>
      </c>
      <c r="AK2647" s="235">
        <v>0.04</v>
      </c>
      <c r="AL2647" s="254">
        <v>0</v>
      </c>
      <c r="AM2647" s="113" t="s">
        <v>2622</v>
      </c>
    </row>
    <row r="2648" spans="27:39" ht="12.75">
      <c r="AA2648" s="113"/>
      <c r="AB2648" s="113"/>
      <c r="AC2648" s="113"/>
      <c r="AD2648" s="113"/>
      <c r="AE2648" s="99"/>
      <c r="AF2648" s="99"/>
      <c r="AG2648" s="99"/>
      <c r="AH2648" s="113"/>
      <c r="AI2648" s="253" t="s">
        <v>5535</v>
      </c>
      <c r="AJ2648" s="234" t="s">
        <v>731</v>
      </c>
      <c r="AK2648" s="235">
        <v>0.04</v>
      </c>
      <c r="AL2648" s="254">
        <v>0</v>
      </c>
      <c r="AM2648" s="113" t="s">
        <v>2622</v>
      </c>
    </row>
    <row r="2649" spans="27:39" ht="12.75">
      <c r="AA2649" s="113"/>
      <c r="AB2649" s="113"/>
      <c r="AC2649" s="113"/>
      <c r="AD2649" s="113"/>
      <c r="AE2649" s="99"/>
      <c r="AF2649" s="99"/>
      <c r="AG2649" s="99"/>
      <c r="AH2649" s="113"/>
      <c r="AI2649" s="253" t="s">
        <v>5536</v>
      </c>
      <c r="AJ2649" s="234" t="s">
        <v>731</v>
      </c>
      <c r="AK2649" s="235">
        <v>0.04</v>
      </c>
      <c r="AL2649" s="254">
        <v>0</v>
      </c>
      <c r="AM2649" s="113" t="s">
        <v>2622</v>
      </c>
    </row>
    <row r="2650" spans="27:39" ht="12.75">
      <c r="AA2650" s="113"/>
      <c r="AB2650" s="113"/>
      <c r="AC2650" s="113"/>
      <c r="AD2650" s="113"/>
      <c r="AE2650" s="99"/>
      <c r="AF2650" s="99"/>
      <c r="AG2650" s="99"/>
      <c r="AH2650" s="113"/>
      <c r="AI2650" s="253" t="s">
        <v>5537</v>
      </c>
      <c r="AJ2650" s="234" t="s">
        <v>731</v>
      </c>
      <c r="AK2650" s="235">
        <v>0.04</v>
      </c>
      <c r="AL2650" s="254">
        <v>0</v>
      </c>
      <c r="AM2650" s="113" t="s">
        <v>2622</v>
      </c>
    </row>
    <row r="2651" spans="27:39" ht="12.75">
      <c r="AA2651" s="113"/>
      <c r="AB2651" s="113"/>
      <c r="AC2651" s="113"/>
      <c r="AD2651" s="113"/>
      <c r="AE2651" s="99"/>
      <c r="AF2651" s="99"/>
      <c r="AG2651" s="99"/>
      <c r="AH2651" s="113"/>
      <c r="AI2651" s="253" t="s">
        <v>1805</v>
      </c>
      <c r="AJ2651" s="234" t="s">
        <v>731</v>
      </c>
      <c r="AK2651" s="235">
        <v>0.04</v>
      </c>
      <c r="AL2651" s="254">
        <v>0</v>
      </c>
      <c r="AM2651" s="113" t="s">
        <v>2622</v>
      </c>
    </row>
    <row r="2652" spans="27:39" ht="12.75">
      <c r="AA2652" s="113"/>
      <c r="AB2652" s="113"/>
      <c r="AC2652" s="113"/>
      <c r="AD2652" s="113"/>
      <c r="AE2652" s="99"/>
      <c r="AF2652" s="99"/>
      <c r="AG2652" s="99"/>
      <c r="AH2652" s="113"/>
      <c r="AI2652" s="253" t="s">
        <v>1806</v>
      </c>
      <c r="AJ2652" s="234" t="s">
        <v>731</v>
      </c>
      <c r="AK2652" s="235">
        <v>0.04</v>
      </c>
      <c r="AL2652" s="254">
        <v>0</v>
      </c>
      <c r="AM2652" s="113" t="s">
        <v>2622</v>
      </c>
    </row>
    <row r="2653" spans="27:39" ht="12.75">
      <c r="AA2653" s="113"/>
      <c r="AB2653" s="113"/>
      <c r="AC2653" s="113"/>
      <c r="AD2653" s="113"/>
      <c r="AE2653" s="99"/>
      <c r="AF2653" s="99"/>
      <c r="AG2653" s="99"/>
      <c r="AH2653" s="113"/>
      <c r="AI2653" s="253" t="s">
        <v>1807</v>
      </c>
      <c r="AJ2653" s="234" t="s">
        <v>731</v>
      </c>
      <c r="AK2653" s="235">
        <v>0.04</v>
      </c>
      <c r="AL2653" s="254">
        <v>0</v>
      </c>
      <c r="AM2653" s="113" t="s">
        <v>2622</v>
      </c>
    </row>
    <row r="2654" spans="27:39" ht="12.75">
      <c r="AA2654" s="113"/>
      <c r="AB2654" s="113"/>
      <c r="AC2654" s="113"/>
      <c r="AD2654" s="113"/>
      <c r="AE2654" s="99"/>
      <c r="AF2654" s="99"/>
      <c r="AG2654" s="99"/>
      <c r="AH2654" s="113"/>
      <c r="AI2654" s="253" t="s">
        <v>1808</v>
      </c>
      <c r="AJ2654" s="234" t="s">
        <v>731</v>
      </c>
      <c r="AK2654" s="235">
        <v>0.04</v>
      </c>
      <c r="AL2654" s="254">
        <v>0</v>
      </c>
      <c r="AM2654" s="113" t="s">
        <v>2622</v>
      </c>
    </row>
    <row r="2655" spans="27:39" ht="12.75">
      <c r="AA2655" s="113"/>
      <c r="AB2655" s="113"/>
      <c r="AC2655" s="113"/>
      <c r="AD2655" s="113"/>
      <c r="AE2655" s="99"/>
      <c r="AF2655" s="99"/>
      <c r="AG2655" s="99"/>
      <c r="AH2655" s="113"/>
      <c r="AI2655" s="253" t="s">
        <v>1809</v>
      </c>
      <c r="AJ2655" s="234" t="s">
        <v>731</v>
      </c>
      <c r="AK2655" s="235">
        <v>0.04</v>
      </c>
      <c r="AL2655" s="254">
        <v>0</v>
      </c>
      <c r="AM2655" s="113" t="s">
        <v>2622</v>
      </c>
    </row>
    <row r="2656" spans="27:39" ht="12.75">
      <c r="AA2656" s="113"/>
      <c r="AB2656" s="113"/>
      <c r="AC2656" s="113"/>
      <c r="AD2656" s="113"/>
      <c r="AE2656" s="99"/>
      <c r="AF2656" s="99"/>
      <c r="AG2656" s="99"/>
      <c r="AH2656" s="113"/>
      <c r="AI2656" s="253" t="s">
        <v>1810</v>
      </c>
      <c r="AJ2656" s="234" t="s">
        <v>731</v>
      </c>
      <c r="AK2656" s="235">
        <v>0.04</v>
      </c>
      <c r="AL2656" s="254">
        <v>0</v>
      </c>
      <c r="AM2656" s="113" t="s">
        <v>2622</v>
      </c>
    </row>
    <row r="2657" spans="27:39" ht="12.75">
      <c r="AA2657" s="113"/>
      <c r="AB2657" s="113"/>
      <c r="AC2657" s="113"/>
      <c r="AD2657" s="113"/>
      <c r="AE2657" s="99"/>
      <c r="AF2657" s="99"/>
      <c r="AG2657" s="99"/>
      <c r="AH2657" s="113"/>
      <c r="AI2657" s="253" t="s">
        <v>5538</v>
      </c>
      <c r="AJ2657" s="234" t="s">
        <v>731</v>
      </c>
      <c r="AK2657" s="235">
        <v>0.04</v>
      </c>
      <c r="AL2657" s="254">
        <v>0</v>
      </c>
      <c r="AM2657" s="113" t="s">
        <v>2622</v>
      </c>
    </row>
    <row r="2658" spans="27:39" ht="12.75">
      <c r="AA2658" s="113"/>
      <c r="AB2658" s="113"/>
      <c r="AC2658" s="113"/>
      <c r="AD2658" s="113"/>
      <c r="AE2658" s="99"/>
      <c r="AF2658" s="99"/>
      <c r="AG2658" s="99"/>
      <c r="AH2658" s="113"/>
      <c r="AI2658" s="253" t="s">
        <v>5539</v>
      </c>
      <c r="AJ2658" s="234" t="s">
        <v>731</v>
      </c>
      <c r="AK2658" s="235">
        <v>0.04</v>
      </c>
      <c r="AL2658" s="254">
        <v>0</v>
      </c>
      <c r="AM2658" s="113" t="s">
        <v>2622</v>
      </c>
    </row>
    <row r="2659" spans="27:39" ht="12.75">
      <c r="AA2659" s="113"/>
      <c r="AB2659" s="113"/>
      <c r="AC2659" s="113"/>
      <c r="AD2659" s="113"/>
      <c r="AE2659" s="99"/>
      <c r="AF2659" s="99"/>
      <c r="AG2659" s="99"/>
      <c r="AH2659" s="113"/>
      <c r="AI2659" s="253" t="s">
        <v>5540</v>
      </c>
      <c r="AJ2659" s="234" t="s">
        <v>731</v>
      </c>
      <c r="AK2659" s="235">
        <v>0.04</v>
      </c>
      <c r="AL2659" s="254">
        <v>0</v>
      </c>
      <c r="AM2659" s="113" t="s">
        <v>2622</v>
      </c>
    </row>
    <row r="2660" spans="27:39" ht="12.75">
      <c r="AA2660" s="113"/>
      <c r="AB2660" s="113"/>
      <c r="AC2660" s="113"/>
      <c r="AD2660" s="113"/>
      <c r="AE2660" s="99"/>
      <c r="AF2660" s="99"/>
      <c r="AG2660" s="99"/>
      <c r="AH2660" s="113"/>
      <c r="AI2660" s="253" t="s">
        <v>5541</v>
      </c>
      <c r="AJ2660" s="234" t="s">
        <v>731</v>
      </c>
      <c r="AK2660" s="235">
        <v>0.04</v>
      </c>
      <c r="AL2660" s="254">
        <v>0</v>
      </c>
      <c r="AM2660" s="113" t="s">
        <v>2622</v>
      </c>
    </row>
    <row r="2661" spans="27:39" ht="12.75">
      <c r="AA2661" s="113"/>
      <c r="AB2661" s="113"/>
      <c r="AC2661" s="113"/>
      <c r="AD2661" s="113"/>
      <c r="AE2661" s="99"/>
      <c r="AF2661" s="99"/>
      <c r="AG2661" s="99"/>
      <c r="AH2661" s="113"/>
      <c r="AI2661" s="253" t="s">
        <v>5542</v>
      </c>
      <c r="AJ2661" s="234" t="s">
        <v>731</v>
      </c>
      <c r="AK2661" s="235">
        <v>0.04</v>
      </c>
      <c r="AL2661" s="254">
        <v>0</v>
      </c>
      <c r="AM2661" s="113" t="s">
        <v>2622</v>
      </c>
    </row>
    <row r="2662" spans="27:39" ht="12.75">
      <c r="AA2662" s="113"/>
      <c r="AB2662" s="113"/>
      <c r="AC2662" s="113"/>
      <c r="AD2662" s="113"/>
      <c r="AE2662" s="99"/>
      <c r="AF2662" s="99"/>
      <c r="AG2662" s="99"/>
      <c r="AH2662" s="113"/>
      <c r="AI2662" s="253" t="s">
        <v>5543</v>
      </c>
      <c r="AJ2662" s="234" t="s">
        <v>731</v>
      </c>
      <c r="AK2662" s="235">
        <v>0.04</v>
      </c>
      <c r="AL2662" s="254">
        <v>0</v>
      </c>
      <c r="AM2662" s="113" t="s">
        <v>2622</v>
      </c>
    </row>
    <row r="2663" spans="27:39" ht="12.75">
      <c r="AA2663" s="113"/>
      <c r="AB2663" s="113"/>
      <c r="AC2663" s="113"/>
      <c r="AD2663" s="113"/>
      <c r="AE2663" s="99"/>
      <c r="AF2663" s="99"/>
      <c r="AG2663" s="99"/>
      <c r="AH2663" s="113"/>
      <c r="AI2663" s="253" t="s">
        <v>5544</v>
      </c>
      <c r="AJ2663" s="234" t="s">
        <v>731</v>
      </c>
      <c r="AK2663" s="235">
        <v>0.04</v>
      </c>
      <c r="AL2663" s="254">
        <v>0</v>
      </c>
      <c r="AM2663" s="113" t="s">
        <v>2622</v>
      </c>
    </row>
    <row r="2664" spans="27:39" ht="12.75">
      <c r="AA2664" s="113"/>
      <c r="AB2664" s="113"/>
      <c r="AC2664" s="113"/>
      <c r="AD2664" s="113"/>
      <c r="AE2664" s="99"/>
      <c r="AF2664" s="99"/>
      <c r="AG2664" s="99"/>
      <c r="AH2664" s="113"/>
      <c r="AI2664" s="253" t="s">
        <v>5545</v>
      </c>
      <c r="AJ2664" s="234" t="s">
        <v>731</v>
      </c>
      <c r="AK2664" s="235">
        <v>0.04</v>
      </c>
      <c r="AL2664" s="254">
        <v>0</v>
      </c>
      <c r="AM2664" s="113" t="s">
        <v>2622</v>
      </c>
    </row>
    <row r="2665" spans="27:39" ht="12.75">
      <c r="AA2665" s="113"/>
      <c r="AB2665" s="113"/>
      <c r="AC2665" s="113"/>
      <c r="AD2665" s="113"/>
      <c r="AE2665" s="99"/>
      <c r="AF2665" s="99"/>
      <c r="AG2665" s="99"/>
      <c r="AH2665" s="113"/>
      <c r="AI2665" s="253" t="s">
        <v>5546</v>
      </c>
      <c r="AJ2665" s="234" t="s">
        <v>731</v>
      </c>
      <c r="AK2665" s="235">
        <v>0.04</v>
      </c>
      <c r="AL2665" s="254">
        <v>0</v>
      </c>
      <c r="AM2665" s="113" t="s">
        <v>2622</v>
      </c>
    </row>
    <row r="2666" spans="27:39" ht="12.75">
      <c r="AA2666" s="113"/>
      <c r="AB2666" s="113"/>
      <c r="AC2666" s="113"/>
      <c r="AD2666" s="113"/>
      <c r="AE2666" s="99"/>
      <c r="AF2666" s="99"/>
      <c r="AG2666" s="99"/>
      <c r="AH2666" s="113"/>
      <c r="AI2666" s="253" t="s">
        <v>5547</v>
      </c>
      <c r="AJ2666" s="234" t="s">
        <v>731</v>
      </c>
      <c r="AK2666" s="235">
        <v>0.04</v>
      </c>
      <c r="AL2666" s="254">
        <v>0</v>
      </c>
      <c r="AM2666" s="113" t="s">
        <v>2622</v>
      </c>
    </row>
    <row r="2667" spans="27:39" ht="12.75">
      <c r="AA2667" s="113"/>
      <c r="AB2667" s="113"/>
      <c r="AC2667" s="113"/>
      <c r="AD2667" s="113"/>
      <c r="AE2667" s="99"/>
      <c r="AF2667" s="99"/>
      <c r="AG2667" s="99"/>
      <c r="AH2667" s="113"/>
      <c r="AI2667" s="253" t="s">
        <v>5548</v>
      </c>
      <c r="AJ2667" s="234" t="s">
        <v>731</v>
      </c>
      <c r="AK2667" s="235">
        <v>0.04</v>
      </c>
      <c r="AL2667" s="254">
        <v>0</v>
      </c>
      <c r="AM2667" s="113" t="s">
        <v>2622</v>
      </c>
    </row>
    <row r="2668" spans="27:39" ht="12.75">
      <c r="AA2668" s="113"/>
      <c r="AB2668" s="113"/>
      <c r="AC2668" s="113"/>
      <c r="AD2668" s="113"/>
      <c r="AE2668" s="99"/>
      <c r="AF2668" s="99"/>
      <c r="AG2668" s="99"/>
      <c r="AH2668" s="113"/>
      <c r="AI2668" s="253" t="s">
        <v>5549</v>
      </c>
      <c r="AJ2668" s="234" t="s">
        <v>731</v>
      </c>
      <c r="AK2668" s="235">
        <v>0.04</v>
      </c>
      <c r="AL2668" s="254">
        <v>0</v>
      </c>
      <c r="AM2668" s="113" t="s">
        <v>2622</v>
      </c>
    </row>
    <row r="2669" spans="27:39" ht="12.75">
      <c r="AA2669" s="113"/>
      <c r="AB2669" s="113"/>
      <c r="AC2669" s="113"/>
      <c r="AD2669" s="113"/>
      <c r="AE2669" s="99"/>
      <c r="AF2669" s="99"/>
      <c r="AG2669" s="99"/>
      <c r="AH2669" s="113"/>
      <c r="AI2669" s="253" t="s">
        <v>5550</v>
      </c>
      <c r="AJ2669" s="234" t="s">
        <v>731</v>
      </c>
      <c r="AK2669" s="235">
        <v>0.04</v>
      </c>
      <c r="AL2669" s="254">
        <v>0</v>
      </c>
      <c r="AM2669" s="113" t="s">
        <v>2622</v>
      </c>
    </row>
    <row r="2670" spans="27:39" ht="12.75">
      <c r="AA2670" s="113"/>
      <c r="AB2670" s="113"/>
      <c r="AC2670" s="113"/>
      <c r="AD2670" s="113"/>
      <c r="AE2670" s="99"/>
      <c r="AF2670" s="99"/>
      <c r="AG2670" s="99"/>
      <c r="AH2670" s="113"/>
      <c r="AI2670" s="253" t="s">
        <v>6741</v>
      </c>
      <c r="AJ2670" s="234" t="s">
        <v>731</v>
      </c>
      <c r="AK2670" s="235">
        <v>0.04</v>
      </c>
      <c r="AL2670" s="254">
        <v>0</v>
      </c>
      <c r="AM2670" s="113" t="s">
        <v>2622</v>
      </c>
    </row>
    <row r="2671" spans="27:39" ht="12.75">
      <c r="AA2671" s="113"/>
      <c r="AB2671" s="113"/>
      <c r="AC2671" s="113"/>
      <c r="AD2671" s="113"/>
      <c r="AE2671" s="99"/>
      <c r="AF2671" s="99"/>
      <c r="AG2671" s="99"/>
      <c r="AH2671" s="113"/>
      <c r="AI2671" s="253" t="s">
        <v>4548</v>
      </c>
      <c r="AJ2671" s="234" t="s">
        <v>731</v>
      </c>
      <c r="AK2671" s="235">
        <v>0.04</v>
      </c>
      <c r="AL2671" s="254">
        <v>0</v>
      </c>
      <c r="AM2671" s="113" t="s">
        <v>2622</v>
      </c>
    </row>
    <row r="2672" spans="27:39" ht="12.75">
      <c r="AA2672" s="113"/>
      <c r="AB2672" s="113"/>
      <c r="AC2672" s="113"/>
      <c r="AD2672" s="113"/>
      <c r="AE2672" s="99"/>
      <c r="AF2672" s="99"/>
      <c r="AG2672" s="99"/>
      <c r="AH2672" s="113"/>
      <c r="AI2672" s="253" t="s">
        <v>4549</v>
      </c>
      <c r="AJ2672" s="234" t="s">
        <v>731</v>
      </c>
      <c r="AK2672" s="235">
        <v>0.04</v>
      </c>
      <c r="AL2672" s="254">
        <v>0</v>
      </c>
      <c r="AM2672" s="113" t="s">
        <v>2622</v>
      </c>
    </row>
    <row r="2673" spans="27:39" ht="12.75">
      <c r="AA2673" s="113"/>
      <c r="AB2673" s="113"/>
      <c r="AC2673" s="113"/>
      <c r="AD2673" s="113"/>
      <c r="AE2673" s="99"/>
      <c r="AF2673" s="99"/>
      <c r="AG2673" s="99"/>
      <c r="AH2673" s="113"/>
      <c r="AI2673" s="253" t="s">
        <v>6467</v>
      </c>
      <c r="AJ2673" s="234" t="s">
        <v>731</v>
      </c>
      <c r="AK2673" s="235">
        <v>0.04</v>
      </c>
      <c r="AL2673" s="254">
        <v>0</v>
      </c>
      <c r="AM2673" s="113" t="s">
        <v>2622</v>
      </c>
    </row>
    <row r="2674" spans="27:39" ht="12.75">
      <c r="AA2674" s="113"/>
      <c r="AB2674" s="113"/>
      <c r="AC2674" s="113"/>
      <c r="AD2674" s="113"/>
      <c r="AE2674" s="99"/>
      <c r="AF2674" s="99"/>
      <c r="AG2674" s="99"/>
      <c r="AH2674" s="113"/>
      <c r="AI2674" s="253" t="s">
        <v>2713</v>
      </c>
      <c r="AJ2674" s="234" t="s">
        <v>731</v>
      </c>
      <c r="AK2674" s="235">
        <v>0.04</v>
      </c>
      <c r="AL2674" s="254">
        <v>0</v>
      </c>
      <c r="AM2674" s="113" t="s">
        <v>2622</v>
      </c>
    </row>
    <row r="2675" spans="27:39" ht="12.75">
      <c r="AA2675" s="113"/>
      <c r="AB2675" s="113"/>
      <c r="AC2675" s="113"/>
      <c r="AD2675" s="113"/>
      <c r="AE2675" s="99"/>
      <c r="AF2675" s="99"/>
      <c r="AG2675" s="99"/>
      <c r="AH2675" s="113"/>
      <c r="AI2675" s="253" t="s">
        <v>6468</v>
      </c>
      <c r="AJ2675" s="234" t="s">
        <v>731</v>
      </c>
      <c r="AK2675" s="235">
        <v>0.04</v>
      </c>
      <c r="AL2675" s="254">
        <v>0</v>
      </c>
      <c r="AM2675" s="113" t="s">
        <v>2622</v>
      </c>
    </row>
    <row r="2676" spans="27:39" ht="12.75">
      <c r="AA2676" s="113"/>
      <c r="AB2676" s="113"/>
      <c r="AC2676" s="113"/>
      <c r="AD2676" s="113"/>
      <c r="AE2676" s="99"/>
      <c r="AF2676" s="99"/>
      <c r="AG2676" s="99"/>
      <c r="AH2676" s="113"/>
      <c r="AI2676" s="253" t="s">
        <v>2714</v>
      </c>
      <c r="AJ2676" s="234" t="s">
        <v>731</v>
      </c>
      <c r="AK2676" s="235">
        <v>0.04</v>
      </c>
      <c r="AL2676" s="254">
        <v>0</v>
      </c>
      <c r="AM2676" s="113" t="s">
        <v>2622</v>
      </c>
    </row>
    <row r="2677" spans="27:39" ht="12.75">
      <c r="AA2677" s="113"/>
      <c r="AB2677" s="113"/>
      <c r="AC2677" s="113"/>
      <c r="AD2677" s="113"/>
      <c r="AE2677" s="99"/>
      <c r="AF2677" s="99"/>
      <c r="AG2677" s="99"/>
      <c r="AH2677" s="113"/>
      <c r="AI2677" s="253" t="s">
        <v>2715</v>
      </c>
      <c r="AJ2677" s="234" t="s">
        <v>731</v>
      </c>
      <c r="AK2677" s="235">
        <v>0.04</v>
      </c>
      <c r="AL2677" s="254">
        <v>0</v>
      </c>
      <c r="AM2677" s="113" t="s">
        <v>2622</v>
      </c>
    </row>
    <row r="2678" spans="27:39" ht="12.75">
      <c r="AA2678" s="113"/>
      <c r="AB2678" s="113"/>
      <c r="AC2678" s="113"/>
      <c r="AD2678" s="113"/>
      <c r="AE2678" s="99"/>
      <c r="AF2678" s="99"/>
      <c r="AG2678" s="99"/>
      <c r="AH2678" s="113"/>
      <c r="AI2678" s="253" t="s">
        <v>2716</v>
      </c>
      <c r="AJ2678" s="234" t="s">
        <v>731</v>
      </c>
      <c r="AK2678" s="235">
        <v>0.04</v>
      </c>
      <c r="AL2678" s="254">
        <v>0</v>
      </c>
      <c r="AM2678" s="113" t="s">
        <v>2622</v>
      </c>
    </row>
    <row r="2679" spans="27:39" ht="12.75">
      <c r="AA2679" s="113"/>
      <c r="AB2679" s="113"/>
      <c r="AC2679" s="113"/>
      <c r="AD2679" s="113"/>
      <c r="AE2679" s="99"/>
      <c r="AF2679" s="99"/>
      <c r="AG2679" s="99"/>
      <c r="AH2679" s="113"/>
      <c r="AI2679" s="253" t="s">
        <v>2717</v>
      </c>
      <c r="AJ2679" s="234" t="s">
        <v>731</v>
      </c>
      <c r="AK2679" s="235">
        <v>0.04</v>
      </c>
      <c r="AL2679" s="254">
        <v>0</v>
      </c>
      <c r="AM2679" s="113" t="s">
        <v>2622</v>
      </c>
    </row>
    <row r="2680" spans="27:39" ht="12.75">
      <c r="AA2680" s="113"/>
      <c r="AB2680" s="113"/>
      <c r="AC2680" s="113"/>
      <c r="AD2680" s="113"/>
      <c r="AE2680" s="99"/>
      <c r="AF2680" s="99"/>
      <c r="AG2680" s="99"/>
      <c r="AH2680" s="113"/>
      <c r="AI2680" s="253" t="s">
        <v>2718</v>
      </c>
      <c r="AJ2680" s="234" t="s">
        <v>731</v>
      </c>
      <c r="AK2680" s="235">
        <v>0.04</v>
      </c>
      <c r="AL2680" s="254">
        <v>0</v>
      </c>
      <c r="AM2680" s="113" t="s">
        <v>2622</v>
      </c>
    </row>
    <row r="2681" spans="27:39" ht="12.75">
      <c r="AA2681" s="113"/>
      <c r="AB2681" s="113"/>
      <c r="AC2681" s="113"/>
      <c r="AD2681" s="113"/>
      <c r="AE2681" s="99"/>
      <c r="AF2681" s="99"/>
      <c r="AG2681" s="99"/>
      <c r="AH2681" s="113"/>
      <c r="AI2681" s="253" t="s">
        <v>2719</v>
      </c>
      <c r="AJ2681" s="234" t="s">
        <v>731</v>
      </c>
      <c r="AK2681" s="235">
        <v>0.04</v>
      </c>
      <c r="AL2681" s="254">
        <v>0</v>
      </c>
      <c r="AM2681" s="113" t="s">
        <v>2622</v>
      </c>
    </row>
    <row r="2682" spans="27:39" ht="12.75">
      <c r="AA2682" s="113"/>
      <c r="AB2682" s="113"/>
      <c r="AC2682" s="113"/>
      <c r="AD2682" s="113"/>
      <c r="AE2682" s="99"/>
      <c r="AF2682" s="99"/>
      <c r="AG2682" s="99"/>
      <c r="AH2682" s="113"/>
      <c r="AI2682" s="253" t="s">
        <v>2720</v>
      </c>
      <c r="AJ2682" s="234" t="s">
        <v>731</v>
      </c>
      <c r="AK2682" s="235">
        <v>0.04</v>
      </c>
      <c r="AL2682" s="254">
        <v>0</v>
      </c>
      <c r="AM2682" s="113" t="s">
        <v>2622</v>
      </c>
    </row>
    <row r="2683" spans="27:39" ht="12.75">
      <c r="AA2683" s="113"/>
      <c r="AB2683" s="113"/>
      <c r="AC2683" s="113"/>
      <c r="AD2683" s="113"/>
      <c r="AE2683" s="99"/>
      <c r="AF2683" s="99"/>
      <c r="AG2683" s="99"/>
      <c r="AH2683" s="113"/>
      <c r="AI2683" s="253" t="s">
        <v>2721</v>
      </c>
      <c r="AJ2683" s="234" t="s">
        <v>731</v>
      </c>
      <c r="AK2683" s="235">
        <v>0.04</v>
      </c>
      <c r="AL2683" s="254">
        <v>0</v>
      </c>
      <c r="AM2683" s="113" t="s">
        <v>2622</v>
      </c>
    </row>
    <row r="2684" spans="27:39" ht="12.75">
      <c r="AA2684" s="113"/>
      <c r="AB2684" s="113"/>
      <c r="AC2684" s="113"/>
      <c r="AD2684" s="113"/>
      <c r="AE2684" s="99"/>
      <c r="AF2684" s="99"/>
      <c r="AG2684" s="99"/>
      <c r="AH2684" s="113"/>
      <c r="AI2684" s="253" t="s">
        <v>5551</v>
      </c>
      <c r="AJ2684" s="234" t="s">
        <v>731</v>
      </c>
      <c r="AK2684" s="235">
        <v>0.04</v>
      </c>
      <c r="AL2684" s="254">
        <v>0</v>
      </c>
      <c r="AM2684" s="113" t="s">
        <v>2622</v>
      </c>
    </row>
    <row r="2685" spans="27:39" ht="12.75">
      <c r="AA2685" s="113"/>
      <c r="AB2685" s="113"/>
      <c r="AC2685" s="113"/>
      <c r="AD2685" s="113"/>
      <c r="AE2685" s="99"/>
      <c r="AF2685" s="99"/>
      <c r="AG2685" s="99"/>
      <c r="AH2685" s="113"/>
      <c r="AI2685" s="253" t="s">
        <v>2722</v>
      </c>
      <c r="AJ2685" s="234" t="s">
        <v>731</v>
      </c>
      <c r="AK2685" s="235">
        <v>0.04</v>
      </c>
      <c r="AL2685" s="254">
        <v>0</v>
      </c>
      <c r="AM2685" s="113" t="s">
        <v>2622</v>
      </c>
    </row>
    <row r="2686" spans="27:39" ht="12.75">
      <c r="AA2686" s="113"/>
      <c r="AB2686" s="113"/>
      <c r="AC2686" s="113"/>
      <c r="AD2686" s="113"/>
      <c r="AE2686" s="99"/>
      <c r="AF2686" s="99"/>
      <c r="AG2686" s="99"/>
      <c r="AH2686" s="113"/>
      <c r="AI2686" s="253" t="s">
        <v>2723</v>
      </c>
      <c r="AJ2686" s="234" t="s">
        <v>731</v>
      </c>
      <c r="AK2686" s="235">
        <v>0.04</v>
      </c>
      <c r="AL2686" s="254">
        <v>0</v>
      </c>
      <c r="AM2686" s="113" t="s">
        <v>2622</v>
      </c>
    </row>
    <row r="2687" spans="27:39" ht="12.75">
      <c r="AA2687" s="113"/>
      <c r="AB2687" s="113"/>
      <c r="AC2687" s="113"/>
      <c r="AD2687" s="113"/>
      <c r="AE2687" s="99"/>
      <c r="AF2687" s="99"/>
      <c r="AG2687" s="99"/>
      <c r="AH2687" s="113"/>
      <c r="AI2687" s="253" t="s">
        <v>2724</v>
      </c>
      <c r="AJ2687" s="234" t="s">
        <v>731</v>
      </c>
      <c r="AK2687" s="235">
        <v>0.04</v>
      </c>
      <c r="AL2687" s="254">
        <v>0</v>
      </c>
      <c r="AM2687" s="113" t="s">
        <v>2622</v>
      </c>
    </row>
    <row r="2688" spans="27:39" ht="12.75">
      <c r="AA2688" s="113"/>
      <c r="AB2688" s="113"/>
      <c r="AC2688" s="113"/>
      <c r="AD2688" s="113"/>
      <c r="AE2688" s="99"/>
      <c r="AF2688" s="99"/>
      <c r="AG2688" s="99"/>
      <c r="AH2688" s="113"/>
      <c r="AI2688" s="253" t="s">
        <v>4562</v>
      </c>
      <c r="AJ2688" s="234" t="s">
        <v>731</v>
      </c>
      <c r="AK2688" s="235">
        <v>0.04</v>
      </c>
      <c r="AL2688" s="254">
        <v>0</v>
      </c>
      <c r="AM2688" s="113" t="s">
        <v>2622</v>
      </c>
    </row>
    <row r="2689" spans="27:39" ht="12.75">
      <c r="AA2689" s="113"/>
      <c r="AB2689" s="113"/>
      <c r="AC2689" s="113"/>
      <c r="AD2689" s="113"/>
      <c r="AE2689" s="99"/>
      <c r="AF2689" s="99"/>
      <c r="AG2689" s="99"/>
      <c r="AH2689" s="113"/>
      <c r="AI2689" s="253" t="s">
        <v>4563</v>
      </c>
      <c r="AJ2689" s="234" t="s">
        <v>731</v>
      </c>
      <c r="AK2689" s="235">
        <v>0.04</v>
      </c>
      <c r="AL2689" s="254">
        <v>0</v>
      </c>
      <c r="AM2689" s="113" t="s">
        <v>2622</v>
      </c>
    </row>
    <row r="2690" spans="27:39" ht="12.75">
      <c r="AA2690" s="113"/>
      <c r="AB2690" s="113"/>
      <c r="AC2690" s="113"/>
      <c r="AD2690" s="113"/>
      <c r="AE2690" s="99"/>
      <c r="AF2690" s="99"/>
      <c r="AG2690" s="99"/>
      <c r="AH2690" s="113"/>
      <c r="AI2690" s="253" t="s">
        <v>4564</v>
      </c>
      <c r="AJ2690" s="234" t="s">
        <v>731</v>
      </c>
      <c r="AK2690" s="235">
        <v>0.04</v>
      </c>
      <c r="AL2690" s="254">
        <v>0</v>
      </c>
      <c r="AM2690" s="113" t="s">
        <v>2622</v>
      </c>
    </row>
    <row r="2691" spans="27:39" ht="12.75">
      <c r="AA2691" s="113"/>
      <c r="AB2691" s="113"/>
      <c r="AC2691" s="113"/>
      <c r="AD2691" s="113"/>
      <c r="AE2691" s="99"/>
      <c r="AF2691" s="99"/>
      <c r="AG2691" s="99"/>
      <c r="AH2691" s="113"/>
      <c r="AI2691" s="253" t="s">
        <v>4565</v>
      </c>
      <c r="AJ2691" s="234" t="s">
        <v>731</v>
      </c>
      <c r="AK2691" s="235">
        <v>0.04</v>
      </c>
      <c r="AL2691" s="254">
        <v>0</v>
      </c>
      <c r="AM2691" s="113" t="s">
        <v>2622</v>
      </c>
    </row>
    <row r="2692" spans="27:39" ht="12.75">
      <c r="AA2692" s="113"/>
      <c r="AB2692" s="113"/>
      <c r="AC2692" s="113"/>
      <c r="AD2692" s="113"/>
      <c r="AE2692" s="99"/>
      <c r="AF2692" s="99"/>
      <c r="AG2692" s="99"/>
      <c r="AH2692" s="113"/>
      <c r="AI2692" s="253" t="s">
        <v>4566</v>
      </c>
      <c r="AJ2692" s="234" t="s">
        <v>731</v>
      </c>
      <c r="AK2692" s="235">
        <v>0.04</v>
      </c>
      <c r="AL2692" s="254">
        <v>0</v>
      </c>
      <c r="AM2692" s="113" t="s">
        <v>2622</v>
      </c>
    </row>
    <row r="2693" spans="27:39" ht="12.75">
      <c r="AA2693" s="113"/>
      <c r="AB2693" s="113"/>
      <c r="AC2693" s="113"/>
      <c r="AD2693" s="113"/>
      <c r="AE2693" s="99"/>
      <c r="AF2693" s="99"/>
      <c r="AG2693" s="99"/>
      <c r="AH2693" s="113"/>
      <c r="AI2693" s="253" t="s">
        <v>4567</v>
      </c>
      <c r="AJ2693" s="234" t="s">
        <v>731</v>
      </c>
      <c r="AK2693" s="235">
        <v>0.04</v>
      </c>
      <c r="AL2693" s="254">
        <v>0</v>
      </c>
      <c r="AM2693" s="113" t="s">
        <v>2622</v>
      </c>
    </row>
    <row r="2694" spans="27:39" ht="12.75">
      <c r="AA2694" s="113"/>
      <c r="AB2694" s="113"/>
      <c r="AC2694" s="113"/>
      <c r="AD2694" s="113"/>
      <c r="AE2694" s="99"/>
      <c r="AF2694" s="99"/>
      <c r="AG2694" s="99"/>
      <c r="AH2694" s="113"/>
      <c r="AI2694" s="253" t="s">
        <v>4568</v>
      </c>
      <c r="AJ2694" s="234" t="s">
        <v>731</v>
      </c>
      <c r="AK2694" s="235">
        <v>0.04</v>
      </c>
      <c r="AL2694" s="254">
        <v>0</v>
      </c>
      <c r="AM2694" s="113" t="s">
        <v>2622</v>
      </c>
    </row>
    <row r="2695" spans="27:39" ht="12.75">
      <c r="AA2695" s="113"/>
      <c r="AB2695" s="113"/>
      <c r="AC2695" s="113"/>
      <c r="AD2695" s="113"/>
      <c r="AE2695" s="99"/>
      <c r="AF2695" s="99"/>
      <c r="AG2695" s="99"/>
      <c r="AH2695" s="113"/>
      <c r="AI2695" s="253" t="s">
        <v>4569</v>
      </c>
      <c r="AJ2695" s="234" t="s">
        <v>731</v>
      </c>
      <c r="AK2695" s="235">
        <v>0.04</v>
      </c>
      <c r="AL2695" s="254">
        <v>0</v>
      </c>
      <c r="AM2695" s="113" t="s">
        <v>2622</v>
      </c>
    </row>
    <row r="2696" spans="27:39" ht="12.75">
      <c r="AA2696" s="113"/>
      <c r="AB2696" s="113"/>
      <c r="AC2696" s="113"/>
      <c r="AD2696" s="113"/>
      <c r="AE2696" s="99"/>
      <c r="AF2696" s="99"/>
      <c r="AG2696" s="99"/>
      <c r="AH2696" s="113"/>
      <c r="AI2696" s="253" t="s">
        <v>4570</v>
      </c>
      <c r="AJ2696" s="234" t="s">
        <v>731</v>
      </c>
      <c r="AK2696" s="235">
        <v>0.04</v>
      </c>
      <c r="AL2696" s="254">
        <v>0</v>
      </c>
      <c r="AM2696" s="113" t="s">
        <v>2622</v>
      </c>
    </row>
    <row r="2697" spans="27:39" ht="12.75">
      <c r="AA2697" s="113"/>
      <c r="AB2697" s="113"/>
      <c r="AC2697" s="113"/>
      <c r="AD2697" s="113"/>
      <c r="AE2697" s="99"/>
      <c r="AF2697" s="99"/>
      <c r="AG2697" s="99"/>
      <c r="AH2697" s="113"/>
      <c r="AI2697" s="253" t="s">
        <v>4571</v>
      </c>
      <c r="AJ2697" s="234" t="s">
        <v>731</v>
      </c>
      <c r="AK2697" s="235">
        <v>0.04</v>
      </c>
      <c r="AL2697" s="254">
        <v>0</v>
      </c>
      <c r="AM2697" s="113" t="s">
        <v>2622</v>
      </c>
    </row>
    <row r="2698" spans="27:39" ht="12.75">
      <c r="AA2698" s="113"/>
      <c r="AB2698" s="113"/>
      <c r="AC2698" s="113"/>
      <c r="AD2698" s="113"/>
      <c r="AE2698" s="99"/>
      <c r="AF2698" s="99"/>
      <c r="AG2698" s="99"/>
      <c r="AH2698" s="113"/>
      <c r="AI2698" s="253" t="s">
        <v>4572</v>
      </c>
      <c r="AJ2698" s="234" t="s">
        <v>731</v>
      </c>
      <c r="AK2698" s="235">
        <v>0.04</v>
      </c>
      <c r="AL2698" s="254">
        <v>0</v>
      </c>
      <c r="AM2698" s="113" t="s">
        <v>2622</v>
      </c>
    </row>
    <row r="2699" spans="27:39" ht="12.75">
      <c r="AA2699" s="113"/>
      <c r="AB2699" s="113"/>
      <c r="AC2699" s="113"/>
      <c r="AD2699" s="113"/>
      <c r="AE2699" s="99"/>
      <c r="AF2699" s="99"/>
      <c r="AG2699" s="99"/>
      <c r="AH2699" s="113"/>
      <c r="AI2699" s="253" t="s">
        <v>4573</v>
      </c>
      <c r="AJ2699" s="234" t="s">
        <v>731</v>
      </c>
      <c r="AK2699" s="235">
        <v>0.04</v>
      </c>
      <c r="AL2699" s="254">
        <v>0</v>
      </c>
      <c r="AM2699" s="113" t="s">
        <v>2622</v>
      </c>
    </row>
    <row r="2700" spans="27:39" ht="12.75">
      <c r="AA2700" s="113"/>
      <c r="AB2700" s="113"/>
      <c r="AC2700" s="113"/>
      <c r="AD2700" s="113"/>
      <c r="AE2700" s="99"/>
      <c r="AF2700" s="99"/>
      <c r="AG2700" s="99"/>
      <c r="AH2700" s="113"/>
      <c r="AI2700" s="253" t="s">
        <v>4574</v>
      </c>
      <c r="AJ2700" s="234" t="s">
        <v>731</v>
      </c>
      <c r="AK2700" s="235">
        <v>0.04</v>
      </c>
      <c r="AL2700" s="254">
        <v>0</v>
      </c>
      <c r="AM2700" s="113" t="s">
        <v>2622</v>
      </c>
    </row>
    <row r="2701" spans="27:39" ht="12.75">
      <c r="AA2701" s="113"/>
      <c r="AB2701" s="113"/>
      <c r="AC2701" s="113"/>
      <c r="AD2701" s="113"/>
      <c r="AE2701" s="99"/>
      <c r="AF2701" s="99"/>
      <c r="AG2701" s="99"/>
      <c r="AH2701" s="113"/>
      <c r="AI2701" s="253" t="s">
        <v>4575</v>
      </c>
      <c r="AJ2701" s="234" t="s">
        <v>731</v>
      </c>
      <c r="AK2701" s="235">
        <v>0.04</v>
      </c>
      <c r="AL2701" s="254">
        <v>0</v>
      </c>
      <c r="AM2701" s="113" t="s">
        <v>2622</v>
      </c>
    </row>
    <row r="2702" spans="27:39" ht="12.75">
      <c r="AA2702" s="113"/>
      <c r="AB2702" s="113"/>
      <c r="AC2702" s="113"/>
      <c r="AD2702" s="113"/>
      <c r="AE2702" s="99"/>
      <c r="AF2702" s="99"/>
      <c r="AG2702" s="99"/>
      <c r="AH2702" s="113"/>
      <c r="AI2702" s="253" t="s">
        <v>4576</v>
      </c>
      <c r="AJ2702" s="234" t="s">
        <v>731</v>
      </c>
      <c r="AK2702" s="235">
        <v>0.04</v>
      </c>
      <c r="AL2702" s="254">
        <v>0</v>
      </c>
      <c r="AM2702" s="113" t="s">
        <v>2622</v>
      </c>
    </row>
    <row r="2703" spans="27:39" ht="12.75">
      <c r="AA2703" s="113"/>
      <c r="AB2703" s="113"/>
      <c r="AC2703" s="113"/>
      <c r="AD2703" s="113"/>
      <c r="AE2703" s="99"/>
      <c r="AF2703" s="99"/>
      <c r="AG2703" s="99"/>
      <c r="AH2703" s="113"/>
      <c r="AI2703" s="253" t="s">
        <v>4577</v>
      </c>
      <c r="AJ2703" s="234" t="s">
        <v>731</v>
      </c>
      <c r="AK2703" s="235">
        <v>0.04</v>
      </c>
      <c r="AL2703" s="254">
        <v>0</v>
      </c>
      <c r="AM2703" s="113" t="s">
        <v>2622</v>
      </c>
    </row>
    <row r="2704" spans="27:39" ht="12.75">
      <c r="AA2704" s="113"/>
      <c r="AB2704" s="113"/>
      <c r="AC2704" s="113"/>
      <c r="AD2704" s="113"/>
      <c r="AE2704" s="99"/>
      <c r="AF2704" s="99"/>
      <c r="AG2704" s="99"/>
      <c r="AH2704" s="113"/>
      <c r="AI2704" s="253" t="s">
        <v>4578</v>
      </c>
      <c r="AJ2704" s="234" t="s">
        <v>731</v>
      </c>
      <c r="AK2704" s="235">
        <v>0.04</v>
      </c>
      <c r="AL2704" s="254">
        <v>0</v>
      </c>
      <c r="AM2704" s="113" t="s">
        <v>2622</v>
      </c>
    </row>
    <row r="2705" spans="27:39" ht="12.75">
      <c r="AA2705" s="113"/>
      <c r="AB2705" s="113"/>
      <c r="AC2705" s="113"/>
      <c r="AD2705" s="113"/>
      <c r="AE2705" s="99"/>
      <c r="AF2705" s="99"/>
      <c r="AG2705" s="99"/>
      <c r="AH2705" s="113"/>
      <c r="AI2705" s="253" t="s">
        <v>4579</v>
      </c>
      <c r="AJ2705" s="234" t="s">
        <v>731</v>
      </c>
      <c r="AK2705" s="235">
        <v>0.04</v>
      </c>
      <c r="AL2705" s="254">
        <v>0</v>
      </c>
      <c r="AM2705" s="113" t="s">
        <v>2622</v>
      </c>
    </row>
    <row r="2706" spans="27:39" ht="12.75">
      <c r="AA2706" s="113"/>
      <c r="AB2706" s="113"/>
      <c r="AC2706" s="113"/>
      <c r="AD2706" s="113"/>
      <c r="AE2706" s="99"/>
      <c r="AF2706" s="99"/>
      <c r="AG2706" s="99"/>
      <c r="AH2706" s="113"/>
      <c r="AI2706" s="253" t="s">
        <v>4580</v>
      </c>
      <c r="AJ2706" s="234" t="s">
        <v>731</v>
      </c>
      <c r="AK2706" s="235">
        <v>0.04</v>
      </c>
      <c r="AL2706" s="254">
        <v>0</v>
      </c>
      <c r="AM2706" s="113" t="s">
        <v>2622</v>
      </c>
    </row>
    <row r="2707" spans="27:39" ht="12.75">
      <c r="AA2707" s="113"/>
      <c r="AB2707" s="113"/>
      <c r="AC2707" s="113"/>
      <c r="AD2707" s="113"/>
      <c r="AE2707" s="99"/>
      <c r="AF2707" s="99"/>
      <c r="AG2707" s="99"/>
      <c r="AH2707" s="113"/>
      <c r="AI2707" s="253" t="s">
        <v>4581</v>
      </c>
      <c r="AJ2707" s="234" t="s">
        <v>731</v>
      </c>
      <c r="AK2707" s="235">
        <v>0.04</v>
      </c>
      <c r="AL2707" s="254">
        <v>0</v>
      </c>
      <c r="AM2707" s="113" t="s">
        <v>2622</v>
      </c>
    </row>
    <row r="2708" spans="27:39" ht="12.75">
      <c r="AA2708" s="113"/>
      <c r="AB2708" s="113"/>
      <c r="AC2708" s="113"/>
      <c r="AD2708" s="113"/>
      <c r="AE2708" s="99"/>
      <c r="AF2708" s="99"/>
      <c r="AG2708" s="99"/>
      <c r="AH2708" s="113"/>
      <c r="AI2708" s="253" t="s">
        <v>4582</v>
      </c>
      <c r="AJ2708" s="234" t="s">
        <v>731</v>
      </c>
      <c r="AK2708" s="235">
        <v>0.04</v>
      </c>
      <c r="AL2708" s="254">
        <v>0</v>
      </c>
      <c r="AM2708" s="113" t="s">
        <v>2622</v>
      </c>
    </row>
    <row r="2709" spans="27:39" ht="12.75">
      <c r="AA2709" s="113"/>
      <c r="AB2709" s="113"/>
      <c r="AC2709" s="113"/>
      <c r="AD2709" s="113"/>
      <c r="AE2709" s="99"/>
      <c r="AF2709" s="99"/>
      <c r="AG2709" s="99"/>
      <c r="AH2709" s="113"/>
      <c r="AI2709" s="253" t="s">
        <v>1154</v>
      </c>
      <c r="AJ2709" s="234" t="s">
        <v>731</v>
      </c>
      <c r="AK2709" s="235">
        <v>0.04</v>
      </c>
      <c r="AL2709" s="254">
        <v>0</v>
      </c>
      <c r="AM2709" s="113" t="s">
        <v>2622</v>
      </c>
    </row>
    <row r="2710" spans="27:39" ht="12.75">
      <c r="AA2710" s="113"/>
      <c r="AB2710" s="113"/>
      <c r="AC2710" s="113"/>
      <c r="AD2710" s="113"/>
      <c r="AE2710" s="99"/>
      <c r="AF2710" s="99"/>
      <c r="AG2710" s="99"/>
      <c r="AH2710" s="113"/>
      <c r="AI2710" s="253" t="s">
        <v>1155</v>
      </c>
      <c r="AJ2710" s="234" t="s">
        <v>731</v>
      </c>
      <c r="AK2710" s="235">
        <v>0.04</v>
      </c>
      <c r="AL2710" s="254">
        <v>0</v>
      </c>
      <c r="AM2710" s="113" t="s">
        <v>2622</v>
      </c>
    </row>
    <row r="2711" spans="27:39" ht="12.75">
      <c r="AA2711" s="113"/>
      <c r="AB2711" s="113"/>
      <c r="AC2711" s="113"/>
      <c r="AD2711" s="113"/>
      <c r="AE2711" s="99"/>
      <c r="AF2711" s="99"/>
      <c r="AG2711" s="99"/>
      <c r="AH2711" s="113"/>
      <c r="AI2711" s="253" t="s">
        <v>1156</v>
      </c>
      <c r="AJ2711" s="234" t="s">
        <v>731</v>
      </c>
      <c r="AK2711" s="235">
        <v>0.04</v>
      </c>
      <c r="AL2711" s="254">
        <v>0</v>
      </c>
      <c r="AM2711" s="113" t="s">
        <v>2622</v>
      </c>
    </row>
    <row r="2712" spans="27:39" ht="12.75">
      <c r="AA2712" s="113"/>
      <c r="AB2712" s="113"/>
      <c r="AC2712" s="113"/>
      <c r="AD2712" s="113"/>
      <c r="AE2712" s="99"/>
      <c r="AF2712" s="99"/>
      <c r="AG2712" s="99"/>
      <c r="AH2712" s="113"/>
      <c r="AI2712" s="253" t="s">
        <v>5552</v>
      </c>
      <c r="AJ2712" s="234" t="s">
        <v>731</v>
      </c>
      <c r="AK2712" s="235">
        <v>0.04</v>
      </c>
      <c r="AL2712" s="254">
        <v>0</v>
      </c>
      <c r="AM2712" s="113" t="s">
        <v>2622</v>
      </c>
    </row>
    <row r="2713" spans="27:39" ht="12.75">
      <c r="AA2713" s="113"/>
      <c r="AB2713" s="113"/>
      <c r="AC2713" s="113"/>
      <c r="AD2713" s="113"/>
      <c r="AE2713" s="99"/>
      <c r="AF2713" s="99"/>
      <c r="AG2713" s="99"/>
      <c r="AH2713" s="113"/>
      <c r="AI2713" s="253" t="s">
        <v>1157</v>
      </c>
      <c r="AJ2713" s="234" t="s">
        <v>731</v>
      </c>
      <c r="AK2713" s="235">
        <v>0.04</v>
      </c>
      <c r="AL2713" s="254">
        <v>0</v>
      </c>
      <c r="AM2713" s="113" t="s">
        <v>2622</v>
      </c>
    </row>
    <row r="2714" spans="27:39" ht="12.75">
      <c r="AA2714" s="113"/>
      <c r="AB2714" s="113"/>
      <c r="AC2714" s="113"/>
      <c r="AD2714" s="113"/>
      <c r="AE2714" s="99"/>
      <c r="AF2714" s="99"/>
      <c r="AG2714" s="99"/>
      <c r="AH2714" s="113"/>
      <c r="AI2714" s="253" t="s">
        <v>1158</v>
      </c>
      <c r="AJ2714" s="234" t="s">
        <v>731</v>
      </c>
      <c r="AK2714" s="235">
        <v>0.04</v>
      </c>
      <c r="AL2714" s="254">
        <v>0</v>
      </c>
      <c r="AM2714" s="113" t="s">
        <v>2622</v>
      </c>
    </row>
    <row r="2715" spans="27:39" ht="12.75">
      <c r="AA2715" s="113"/>
      <c r="AB2715" s="113"/>
      <c r="AC2715" s="113"/>
      <c r="AD2715" s="113"/>
      <c r="AE2715" s="99"/>
      <c r="AF2715" s="99"/>
      <c r="AG2715" s="99"/>
      <c r="AH2715" s="113"/>
      <c r="AI2715" s="253" t="s">
        <v>1159</v>
      </c>
      <c r="AJ2715" s="234" t="s">
        <v>731</v>
      </c>
      <c r="AK2715" s="235">
        <v>0.04</v>
      </c>
      <c r="AL2715" s="254">
        <v>0</v>
      </c>
      <c r="AM2715" s="113" t="s">
        <v>2622</v>
      </c>
    </row>
    <row r="2716" spans="27:39" ht="12.75">
      <c r="AA2716" s="113"/>
      <c r="AB2716" s="113"/>
      <c r="AC2716" s="113"/>
      <c r="AD2716" s="113"/>
      <c r="AE2716" s="99"/>
      <c r="AF2716" s="99"/>
      <c r="AG2716" s="99"/>
      <c r="AH2716" s="113"/>
      <c r="AI2716" s="253" t="s">
        <v>1160</v>
      </c>
      <c r="AJ2716" s="234" t="s">
        <v>731</v>
      </c>
      <c r="AK2716" s="235">
        <v>0.04</v>
      </c>
      <c r="AL2716" s="254">
        <v>0</v>
      </c>
      <c r="AM2716" s="113" t="s">
        <v>2622</v>
      </c>
    </row>
    <row r="2717" spans="27:39" ht="12.75">
      <c r="AA2717" s="113"/>
      <c r="AB2717" s="113"/>
      <c r="AC2717" s="113"/>
      <c r="AD2717" s="113"/>
      <c r="AE2717" s="99"/>
      <c r="AF2717" s="99"/>
      <c r="AG2717" s="99"/>
      <c r="AH2717" s="113"/>
      <c r="AI2717" s="253" t="s">
        <v>1161</v>
      </c>
      <c r="AJ2717" s="234" t="s">
        <v>731</v>
      </c>
      <c r="AK2717" s="235">
        <v>0.04</v>
      </c>
      <c r="AL2717" s="254">
        <v>0</v>
      </c>
      <c r="AM2717" s="113" t="s">
        <v>2622</v>
      </c>
    </row>
    <row r="2718" spans="27:39" ht="12.75">
      <c r="AA2718" s="113"/>
      <c r="AB2718" s="113"/>
      <c r="AC2718" s="113"/>
      <c r="AD2718" s="113"/>
      <c r="AE2718" s="99"/>
      <c r="AF2718" s="99"/>
      <c r="AG2718" s="99"/>
      <c r="AH2718" s="113"/>
      <c r="AI2718" s="253" t="s">
        <v>1162</v>
      </c>
      <c r="AJ2718" s="234" t="s">
        <v>731</v>
      </c>
      <c r="AK2718" s="235">
        <v>0.04</v>
      </c>
      <c r="AL2718" s="254">
        <v>0</v>
      </c>
      <c r="AM2718" s="113" t="s">
        <v>2622</v>
      </c>
    </row>
    <row r="2719" spans="27:39" ht="12.75">
      <c r="AA2719" s="113"/>
      <c r="AB2719" s="113"/>
      <c r="AC2719" s="113"/>
      <c r="AD2719" s="113"/>
      <c r="AE2719" s="99"/>
      <c r="AF2719" s="99"/>
      <c r="AG2719" s="99"/>
      <c r="AH2719" s="113"/>
      <c r="AI2719" s="253" t="s">
        <v>1163</v>
      </c>
      <c r="AJ2719" s="234" t="s">
        <v>731</v>
      </c>
      <c r="AK2719" s="235">
        <v>0.04</v>
      </c>
      <c r="AL2719" s="254">
        <v>0</v>
      </c>
      <c r="AM2719" s="113" t="s">
        <v>2622</v>
      </c>
    </row>
    <row r="2720" spans="27:39" ht="12.75">
      <c r="AA2720" s="113"/>
      <c r="AB2720" s="113"/>
      <c r="AC2720" s="113"/>
      <c r="AD2720" s="113"/>
      <c r="AE2720" s="99"/>
      <c r="AF2720" s="99"/>
      <c r="AG2720" s="99"/>
      <c r="AH2720" s="113"/>
      <c r="AI2720" s="253" t="s">
        <v>1164</v>
      </c>
      <c r="AJ2720" s="234" t="s">
        <v>731</v>
      </c>
      <c r="AK2720" s="235">
        <v>0.04</v>
      </c>
      <c r="AL2720" s="254">
        <v>0</v>
      </c>
      <c r="AM2720" s="113" t="s">
        <v>2622</v>
      </c>
    </row>
    <row r="2721" spans="27:39" ht="12.75">
      <c r="AA2721" s="113"/>
      <c r="AB2721" s="113"/>
      <c r="AC2721" s="113"/>
      <c r="AD2721" s="113"/>
      <c r="AE2721" s="99"/>
      <c r="AF2721" s="99"/>
      <c r="AG2721" s="99"/>
      <c r="AH2721" s="113"/>
      <c r="AI2721" s="253" t="s">
        <v>1165</v>
      </c>
      <c r="AJ2721" s="234" t="s">
        <v>731</v>
      </c>
      <c r="AK2721" s="235">
        <v>0.04</v>
      </c>
      <c r="AL2721" s="254">
        <v>0</v>
      </c>
      <c r="AM2721" s="113" t="s">
        <v>2622</v>
      </c>
    </row>
    <row r="2722" spans="27:39" ht="12.75">
      <c r="AA2722" s="113"/>
      <c r="AB2722" s="113"/>
      <c r="AC2722" s="113"/>
      <c r="AD2722" s="113"/>
      <c r="AE2722" s="99"/>
      <c r="AF2722" s="99"/>
      <c r="AG2722" s="99"/>
      <c r="AH2722" s="113"/>
      <c r="AI2722" s="253" t="s">
        <v>1166</v>
      </c>
      <c r="AJ2722" s="234" t="s">
        <v>731</v>
      </c>
      <c r="AK2722" s="235">
        <v>0.04</v>
      </c>
      <c r="AL2722" s="254">
        <v>0</v>
      </c>
      <c r="AM2722" s="113" t="s">
        <v>2622</v>
      </c>
    </row>
    <row r="2723" spans="27:39" ht="12.75">
      <c r="AA2723" s="113"/>
      <c r="AB2723" s="113"/>
      <c r="AC2723" s="113"/>
      <c r="AD2723" s="113"/>
      <c r="AE2723" s="99"/>
      <c r="AF2723" s="99"/>
      <c r="AG2723" s="99"/>
      <c r="AH2723" s="113"/>
      <c r="AI2723" s="253" t="s">
        <v>5553</v>
      </c>
      <c r="AJ2723" s="234" t="s">
        <v>731</v>
      </c>
      <c r="AK2723" s="235">
        <v>0.04</v>
      </c>
      <c r="AL2723" s="254">
        <v>0</v>
      </c>
      <c r="AM2723" s="113" t="s">
        <v>2622</v>
      </c>
    </row>
    <row r="2724" spans="27:39" ht="12.75">
      <c r="AA2724" s="113"/>
      <c r="AB2724" s="113"/>
      <c r="AC2724" s="113"/>
      <c r="AD2724" s="113"/>
      <c r="AE2724" s="99"/>
      <c r="AF2724" s="99"/>
      <c r="AG2724" s="99"/>
      <c r="AH2724" s="113"/>
      <c r="AI2724" s="253" t="s">
        <v>5554</v>
      </c>
      <c r="AJ2724" s="234" t="s">
        <v>731</v>
      </c>
      <c r="AK2724" s="235">
        <v>0.04</v>
      </c>
      <c r="AL2724" s="254">
        <v>0</v>
      </c>
      <c r="AM2724" s="113" t="s">
        <v>2622</v>
      </c>
    </row>
    <row r="2725" spans="27:39" ht="12.75">
      <c r="AA2725" s="113"/>
      <c r="AB2725" s="113"/>
      <c r="AC2725" s="113"/>
      <c r="AD2725" s="113"/>
      <c r="AE2725" s="99"/>
      <c r="AF2725" s="99"/>
      <c r="AG2725" s="99"/>
      <c r="AH2725" s="113"/>
      <c r="AI2725" s="253" t="s">
        <v>1167</v>
      </c>
      <c r="AJ2725" s="234" t="s">
        <v>731</v>
      </c>
      <c r="AK2725" s="235">
        <v>0.04</v>
      </c>
      <c r="AL2725" s="254">
        <v>0</v>
      </c>
      <c r="AM2725" s="113" t="s">
        <v>2622</v>
      </c>
    </row>
    <row r="2726" spans="27:39" ht="12.75">
      <c r="AA2726" s="113"/>
      <c r="AB2726" s="113"/>
      <c r="AC2726" s="113"/>
      <c r="AD2726" s="113"/>
      <c r="AE2726" s="99"/>
      <c r="AF2726" s="99"/>
      <c r="AG2726" s="99"/>
      <c r="AH2726" s="113"/>
      <c r="AI2726" s="253" t="s">
        <v>1168</v>
      </c>
      <c r="AJ2726" s="234" t="s">
        <v>731</v>
      </c>
      <c r="AK2726" s="235">
        <v>0.04</v>
      </c>
      <c r="AL2726" s="254">
        <v>0</v>
      </c>
      <c r="AM2726" s="113" t="s">
        <v>2622</v>
      </c>
    </row>
    <row r="2727" spans="27:39" ht="12.75">
      <c r="AA2727" s="113"/>
      <c r="AB2727" s="113"/>
      <c r="AC2727" s="113"/>
      <c r="AD2727" s="113"/>
      <c r="AE2727" s="99"/>
      <c r="AF2727" s="99"/>
      <c r="AG2727" s="99"/>
      <c r="AH2727" s="113"/>
      <c r="AI2727" s="253" t="s">
        <v>1169</v>
      </c>
      <c r="AJ2727" s="234" t="s">
        <v>731</v>
      </c>
      <c r="AK2727" s="235">
        <v>0.04</v>
      </c>
      <c r="AL2727" s="254">
        <v>0</v>
      </c>
      <c r="AM2727" s="113" t="s">
        <v>2622</v>
      </c>
    </row>
    <row r="2728" spans="27:39" ht="12.75">
      <c r="AA2728" s="113"/>
      <c r="AB2728" s="113"/>
      <c r="AC2728" s="113"/>
      <c r="AD2728" s="113"/>
      <c r="AE2728" s="99"/>
      <c r="AF2728" s="99"/>
      <c r="AG2728" s="99"/>
      <c r="AH2728" s="113"/>
      <c r="AI2728" s="253" t="s">
        <v>1170</v>
      </c>
      <c r="AJ2728" s="234" t="s">
        <v>731</v>
      </c>
      <c r="AK2728" s="235">
        <v>0.04</v>
      </c>
      <c r="AL2728" s="254">
        <v>0</v>
      </c>
      <c r="AM2728" s="113" t="s">
        <v>2622</v>
      </c>
    </row>
    <row r="2729" spans="27:39" ht="12.75">
      <c r="AA2729" s="113"/>
      <c r="AB2729" s="113"/>
      <c r="AC2729" s="113"/>
      <c r="AD2729" s="113"/>
      <c r="AE2729" s="99"/>
      <c r="AF2729" s="99"/>
      <c r="AG2729" s="99"/>
      <c r="AH2729" s="113"/>
      <c r="AI2729" s="253" t="s">
        <v>1171</v>
      </c>
      <c r="AJ2729" s="234" t="s">
        <v>731</v>
      </c>
      <c r="AK2729" s="235">
        <v>0.04</v>
      </c>
      <c r="AL2729" s="254">
        <v>0</v>
      </c>
      <c r="AM2729" s="113" t="s">
        <v>2622</v>
      </c>
    </row>
    <row r="2730" spans="27:39" ht="12.75">
      <c r="AA2730" s="113"/>
      <c r="AB2730" s="113"/>
      <c r="AC2730" s="113"/>
      <c r="AD2730" s="113"/>
      <c r="AE2730" s="99"/>
      <c r="AF2730" s="99"/>
      <c r="AG2730" s="99"/>
      <c r="AH2730" s="113"/>
      <c r="AI2730" s="253" t="s">
        <v>796</v>
      </c>
      <c r="AJ2730" s="234" t="s">
        <v>731</v>
      </c>
      <c r="AK2730" s="235">
        <v>0.04</v>
      </c>
      <c r="AL2730" s="254">
        <v>0</v>
      </c>
      <c r="AM2730" s="113" t="s">
        <v>2622</v>
      </c>
    </row>
    <row r="2731" spans="27:39" ht="12.75">
      <c r="AA2731" s="113"/>
      <c r="AB2731" s="113"/>
      <c r="AC2731" s="113"/>
      <c r="AD2731" s="113"/>
      <c r="AE2731" s="99"/>
      <c r="AF2731" s="99"/>
      <c r="AG2731" s="99"/>
      <c r="AH2731" s="113"/>
      <c r="AI2731" s="253" t="s">
        <v>797</v>
      </c>
      <c r="AJ2731" s="234" t="s">
        <v>731</v>
      </c>
      <c r="AK2731" s="235">
        <v>0.04</v>
      </c>
      <c r="AL2731" s="254">
        <v>0</v>
      </c>
      <c r="AM2731" s="113" t="s">
        <v>2622</v>
      </c>
    </row>
    <row r="2732" spans="27:39" ht="12.75">
      <c r="AA2732" s="113"/>
      <c r="AB2732" s="113"/>
      <c r="AC2732" s="113"/>
      <c r="AD2732" s="113"/>
      <c r="AE2732" s="99"/>
      <c r="AF2732" s="99"/>
      <c r="AG2732" s="99"/>
      <c r="AH2732" s="113"/>
      <c r="AI2732" s="253" t="s">
        <v>798</v>
      </c>
      <c r="AJ2732" s="234" t="s">
        <v>731</v>
      </c>
      <c r="AK2732" s="235">
        <v>0.04</v>
      </c>
      <c r="AL2732" s="254">
        <v>0</v>
      </c>
      <c r="AM2732" s="113" t="s">
        <v>2622</v>
      </c>
    </row>
    <row r="2733" spans="27:39" ht="12.75">
      <c r="AA2733" s="113"/>
      <c r="AB2733" s="113"/>
      <c r="AC2733" s="113"/>
      <c r="AD2733" s="113"/>
      <c r="AE2733" s="99"/>
      <c r="AF2733" s="99"/>
      <c r="AG2733" s="99"/>
      <c r="AH2733" s="113"/>
      <c r="AI2733" s="253" t="s">
        <v>799</v>
      </c>
      <c r="AJ2733" s="234" t="s">
        <v>731</v>
      </c>
      <c r="AK2733" s="235">
        <v>0.04</v>
      </c>
      <c r="AL2733" s="254">
        <v>0</v>
      </c>
      <c r="AM2733" s="113" t="s">
        <v>2622</v>
      </c>
    </row>
    <row r="2734" spans="27:39" ht="12.75">
      <c r="AA2734" s="113"/>
      <c r="AB2734" s="113"/>
      <c r="AC2734" s="113"/>
      <c r="AD2734" s="113"/>
      <c r="AE2734" s="99"/>
      <c r="AF2734" s="99"/>
      <c r="AG2734" s="99"/>
      <c r="AH2734" s="113"/>
      <c r="AI2734" s="253" t="s">
        <v>800</v>
      </c>
      <c r="AJ2734" s="234" t="s">
        <v>731</v>
      </c>
      <c r="AK2734" s="235">
        <v>0.04</v>
      </c>
      <c r="AL2734" s="254">
        <v>0</v>
      </c>
      <c r="AM2734" s="113" t="s">
        <v>2622</v>
      </c>
    </row>
    <row r="2735" spans="27:39" ht="12.75">
      <c r="AA2735" s="113"/>
      <c r="AB2735" s="113"/>
      <c r="AC2735" s="113"/>
      <c r="AD2735" s="113"/>
      <c r="AE2735" s="99"/>
      <c r="AF2735" s="99"/>
      <c r="AG2735" s="99"/>
      <c r="AH2735" s="113"/>
      <c r="AI2735" s="253" t="s">
        <v>5555</v>
      </c>
      <c r="AJ2735" s="234" t="s">
        <v>731</v>
      </c>
      <c r="AK2735" s="235">
        <v>0.04</v>
      </c>
      <c r="AL2735" s="254">
        <v>0</v>
      </c>
      <c r="AM2735" s="113" t="s">
        <v>2622</v>
      </c>
    </row>
    <row r="2736" spans="27:39" ht="12.75">
      <c r="AA2736" s="113"/>
      <c r="AB2736" s="113"/>
      <c r="AC2736" s="113"/>
      <c r="AD2736" s="113"/>
      <c r="AE2736" s="99"/>
      <c r="AF2736" s="99"/>
      <c r="AG2736" s="99"/>
      <c r="AH2736" s="113"/>
      <c r="AI2736" s="253" t="s">
        <v>801</v>
      </c>
      <c r="AJ2736" s="234" t="s">
        <v>731</v>
      </c>
      <c r="AK2736" s="235">
        <v>0.04</v>
      </c>
      <c r="AL2736" s="254">
        <v>0</v>
      </c>
      <c r="AM2736" s="113" t="s">
        <v>2622</v>
      </c>
    </row>
    <row r="2737" spans="27:39" ht="12.75">
      <c r="AA2737" s="113"/>
      <c r="AB2737" s="113"/>
      <c r="AC2737" s="113"/>
      <c r="AD2737" s="113"/>
      <c r="AE2737" s="99"/>
      <c r="AF2737" s="99"/>
      <c r="AG2737" s="99"/>
      <c r="AH2737" s="113"/>
      <c r="AI2737" s="253" t="s">
        <v>802</v>
      </c>
      <c r="AJ2737" s="234" t="s">
        <v>731</v>
      </c>
      <c r="AK2737" s="235">
        <v>0.04</v>
      </c>
      <c r="AL2737" s="254">
        <v>0</v>
      </c>
      <c r="AM2737" s="113" t="s">
        <v>2622</v>
      </c>
    </row>
    <row r="2738" spans="27:39" ht="12.75">
      <c r="AA2738" s="113"/>
      <c r="AB2738" s="113"/>
      <c r="AC2738" s="113"/>
      <c r="AD2738" s="113"/>
      <c r="AE2738" s="99"/>
      <c r="AF2738" s="99"/>
      <c r="AG2738" s="99"/>
      <c r="AH2738" s="113"/>
      <c r="AI2738" s="253" t="s">
        <v>803</v>
      </c>
      <c r="AJ2738" s="234" t="s">
        <v>731</v>
      </c>
      <c r="AK2738" s="235">
        <v>0.04</v>
      </c>
      <c r="AL2738" s="254">
        <v>0</v>
      </c>
      <c r="AM2738" s="113" t="s">
        <v>2622</v>
      </c>
    </row>
    <row r="2739" spans="27:39" ht="12.75">
      <c r="AA2739" s="113"/>
      <c r="AB2739" s="113"/>
      <c r="AC2739" s="113"/>
      <c r="AD2739" s="113"/>
      <c r="AE2739" s="99"/>
      <c r="AF2739" s="99"/>
      <c r="AG2739" s="99"/>
      <c r="AH2739" s="113"/>
      <c r="AI2739" s="253" t="s">
        <v>5556</v>
      </c>
      <c r="AJ2739" s="234" t="s">
        <v>731</v>
      </c>
      <c r="AK2739" s="235">
        <v>0.04</v>
      </c>
      <c r="AL2739" s="254">
        <v>0</v>
      </c>
      <c r="AM2739" s="113" t="s">
        <v>2622</v>
      </c>
    </row>
    <row r="2740" spans="27:39" ht="12.75">
      <c r="AA2740" s="113"/>
      <c r="AB2740" s="113"/>
      <c r="AC2740" s="113"/>
      <c r="AD2740" s="113"/>
      <c r="AE2740" s="99"/>
      <c r="AF2740" s="99"/>
      <c r="AG2740" s="99"/>
      <c r="AH2740" s="113"/>
      <c r="AI2740" s="253" t="s">
        <v>5557</v>
      </c>
      <c r="AJ2740" s="234" t="s">
        <v>731</v>
      </c>
      <c r="AK2740" s="235">
        <v>0.04</v>
      </c>
      <c r="AL2740" s="254">
        <v>0</v>
      </c>
      <c r="AM2740" s="113" t="s">
        <v>2622</v>
      </c>
    </row>
    <row r="2741" spans="27:39" ht="12.75">
      <c r="AA2741" s="113"/>
      <c r="AB2741" s="113"/>
      <c r="AC2741" s="113"/>
      <c r="AD2741" s="113"/>
      <c r="AE2741" s="99"/>
      <c r="AF2741" s="99"/>
      <c r="AG2741" s="99"/>
      <c r="AH2741" s="113"/>
      <c r="AI2741" s="253" t="s">
        <v>5558</v>
      </c>
      <c r="AJ2741" s="234" t="s">
        <v>731</v>
      </c>
      <c r="AK2741" s="235">
        <v>0.04</v>
      </c>
      <c r="AL2741" s="254">
        <v>0</v>
      </c>
      <c r="AM2741" s="113" t="s">
        <v>2622</v>
      </c>
    </row>
    <row r="2742" spans="27:39" ht="12.75">
      <c r="AA2742" s="113"/>
      <c r="AB2742" s="113"/>
      <c r="AC2742" s="113"/>
      <c r="AD2742" s="113"/>
      <c r="AE2742" s="99"/>
      <c r="AF2742" s="99"/>
      <c r="AG2742" s="99"/>
      <c r="AH2742" s="113"/>
      <c r="AI2742" s="253" t="s">
        <v>5559</v>
      </c>
      <c r="AJ2742" s="234" t="s">
        <v>731</v>
      </c>
      <c r="AK2742" s="235">
        <v>0.04</v>
      </c>
      <c r="AL2742" s="254">
        <v>0</v>
      </c>
      <c r="AM2742" s="113" t="s">
        <v>2622</v>
      </c>
    </row>
    <row r="2743" spans="27:39" ht="12.75">
      <c r="AA2743" s="113"/>
      <c r="AB2743" s="113"/>
      <c r="AC2743" s="113"/>
      <c r="AD2743" s="113"/>
      <c r="AE2743" s="99"/>
      <c r="AF2743" s="99"/>
      <c r="AG2743" s="99"/>
      <c r="AH2743" s="113"/>
      <c r="AI2743" s="253" t="s">
        <v>5560</v>
      </c>
      <c r="AJ2743" s="234" t="s">
        <v>731</v>
      </c>
      <c r="AK2743" s="235">
        <v>0.04</v>
      </c>
      <c r="AL2743" s="254">
        <v>0</v>
      </c>
      <c r="AM2743" s="113" t="s">
        <v>2622</v>
      </c>
    </row>
    <row r="2744" spans="27:39" ht="12.75">
      <c r="AA2744" s="113"/>
      <c r="AB2744" s="113"/>
      <c r="AC2744" s="113"/>
      <c r="AD2744" s="113"/>
      <c r="AE2744" s="99"/>
      <c r="AF2744" s="99"/>
      <c r="AG2744" s="99"/>
      <c r="AH2744" s="113"/>
      <c r="AI2744" s="253" t="s">
        <v>5561</v>
      </c>
      <c r="AJ2744" s="234" t="s">
        <v>731</v>
      </c>
      <c r="AK2744" s="235">
        <v>0.04</v>
      </c>
      <c r="AL2744" s="254">
        <v>0</v>
      </c>
      <c r="AM2744" s="113" t="s">
        <v>2622</v>
      </c>
    </row>
    <row r="2745" spans="27:39" ht="12.75">
      <c r="AA2745" s="113"/>
      <c r="AB2745" s="113"/>
      <c r="AC2745" s="113"/>
      <c r="AD2745" s="113"/>
      <c r="AE2745" s="99"/>
      <c r="AF2745" s="99"/>
      <c r="AG2745" s="99"/>
      <c r="AH2745" s="113"/>
      <c r="AI2745" s="253" t="s">
        <v>5562</v>
      </c>
      <c r="AJ2745" s="234" t="s">
        <v>731</v>
      </c>
      <c r="AK2745" s="235">
        <v>0.04</v>
      </c>
      <c r="AL2745" s="254">
        <v>0</v>
      </c>
      <c r="AM2745" s="113" t="s">
        <v>2622</v>
      </c>
    </row>
    <row r="2746" spans="27:39" ht="12.75">
      <c r="AA2746" s="113"/>
      <c r="AB2746" s="113"/>
      <c r="AC2746" s="113"/>
      <c r="AD2746" s="113"/>
      <c r="AE2746" s="99"/>
      <c r="AF2746" s="99"/>
      <c r="AG2746" s="99"/>
      <c r="AH2746" s="113"/>
      <c r="AI2746" s="253" t="s">
        <v>5563</v>
      </c>
      <c r="AJ2746" s="234" t="s">
        <v>731</v>
      </c>
      <c r="AK2746" s="235">
        <v>0.04</v>
      </c>
      <c r="AL2746" s="254">
        <v>0</v>
      </c>
      <c r="AM2746" s="113" t="s">
        <v>2622</v>
      </c>
    </row>
    <row r="2747" spans="27:39" ht="12.75">
      <c r="AA2747" s="113"/>
      <c r="AB2747" s="113"/>
      <c r="AC2747" s="113"/>
      <c r="AD2747" s="113"/>
      <c r="AE2747" s="99"/>
      <c r="AF2747" s="99"/>
      <c r="AG2747" s="99"/>
      <c r="AH2747" s="113"/>
      <c r="AI2747" s="253" t="s">
        <v>5564</v>
      </c>
      <c r="AJ2747" s="234" t="s">
        <v>731</v>
      </c>
      <c r="AK2747" s="235">
        <v>0.04</v>
      </c>
      <c r="AL2747" s="254">
        <v>0</v>
      </c>
      <c r="AM2747" s="113" t="s">
        <v>2622</v>
      </c>
    </row>
    <row r="2748" spans="27:39" ht="12.75">
      <c r="AA2748" s="113"/>
      <c r="AB2748" s="113"/>
      <c r="AC2748" s="113"/>
      <c r="AD2748" s="113"/>
      <c r="AE2748" s="99"/>
      <c r="AF2748" s="99"/>
      <c r="AG2748" s="99"/>
      <c r="AH2748" s="113"/>
      <c r="AI2748" s="253" t="s">
        <v>5565</v>
      </c>
      <c r="AJ2748" s="234" t="s">
        <v>731</v>
      </c>
      <c r="AK2748" s="235">
        <v>0.04</v>
      </c>
      <c r="AL2748" s="254">
        <v>0</v>
      </c>
      <c r="AM2748" s="113" t="s">
        <v>2622</v>
      </c>
    </row>
    <row r="2749" spans="27:39" ht="12.75">
      <c r="AA2749" s="113"/>
      <c r="AB2749" s="113"/>
      <c r="AC2749" s="113"/>
      <c r="AD2749" s="113"/>
      <c r="AE2749" s="99"/>
      <c r="AF2749" s="99"/>
      <c r="AG2749" s="99"/>
      <c r="AH2749" s="113"/>
      <c r="AI2749" s="253" t="s">
        <v>5566</v>
      </c>
      <c r="AJ2749" s="234" t="s">
        <v>731</v>
      </c>
      <c r="AK2749" s="235">
        <v>0.04</v>
      </c>
      <c r="AL2749" s="254">
        <v>0</v>
      </c>
      <c r="AM2749" s="113" t="s">
        <v>2622</v>
      </c>
    </row>
    <row r="2750" spans="27:39" ht="12.75">
      <c r="AA2750" s="113"/>
      <c r="AB2750" s="113"/>
      <c r="AC2750" s="113"/>
      <c r="AD2750" s="113"/>
      <c r="AE2750" s="99"/>
      <c r="AF2750" s="99"/>
      <c r="AG2750" s="99"/>
      <c r="AH2750" s="113"/>
      <c r="AI2750" s="253" t="s">
        <v>5567</v>
      </c>
      <c r="AJ2750" s="234" t="s">
        <v>731</v>
      </c>
      <c r="AK2750" s="235">
        <v>0.04</v>
      </c>
      <c r="AL2750" s="254">
        <v>0</v>
      </c>
      <c r="AM2750" s="113" t="s">
        <v>2622</v>
      </c>
    </row>
    <row r="2751" spans="27:39" ht="12.75">
      <c r="AA2751" s="113"/>
      <c r="AB2751" s="113"/>
      <c r="AC2751" s="113"/>
      <c r="AD2751" s="113"/>
      <c r="AE2751" s="99"/>
      <c r="AF2751" s="99"/>
      <c r="AG2751" s="99"/>
      <c r="AH2751" s="113"/>
      <c r="AI2751" s="253" t="s">
        <v>5568</v>
      </c>
      <c r="AJ2751" s="234" t="s">
        <v>731</v>
      </c>
      <c r="AK2751" s="235">
        <v>0.04</v>
      </c>
      <c r="AL2751" s="254">
        <v>0</v>
      </c>
      <c r="AM2751" s="113" t="s">
        <v>2622</v>
      </c>
    </row>
    <row r="2752" spans="27:39" ht="12.75">
      <c r="AA2752" s="113"/>
      <c r="AB2752" s="113"/>
      <c r="AC2752" s="113"/>
      <c r="AD2752" s="113"/>
      <c r="AE2752" s="99"/>
      <c r="AF2752" s="99"/>
      <c r="AG2752" s="99"/>
      <c r="AH2752" s="113"/>
      <c r="AI2752" s="253" t="s">
        <v>5569</v>
      </c>
      <c r="AJ2752" s="234" t="s">
        <v>731</v>
      </c>
      <c r="AK2752" s="235">
        <v>0.04</v>
      </c>
      <c r="AL2752" s="254">
        <v>0</v>
      </c>
      <c r="AM2752" s="113" t="s">
        <v>2622</v>
      </c>
    </row>
    <row r="2753" spans="27:39" ht="12.75">
      <c r="AA2753" s="113"/>
      <c r="AB2753" s="113"/>
      <c r="AC2753" s="113"/>
      <c r="AD2753" s="113"/>
      <c r="AE2753" s="99"/>
      <c r="AF2753" s="99"/>
      <c r="AG2753" s="99"/>
      <c r="AH2753" s="113"/>
      <c r="AI2753" s="253" t="s">
        <v>5570</v>
      </c>
      <c r="AJ2753" s="234" t="s">
        <v>731</v>
      </c>
      <c r="AK2753" s="235">
        <v>0.04</v>
      </c>
      <c r="AL2753" s="254">
        <v>0</v>
      </c>
      <c r="AM2753" s="113" t="s">
        <v>2622</v>
      </c>
    </row>
    <row r="2754" spans="27:39" ht="12.75">
      <c r="AA2754" s="113"/>
      <c r="AB2754" s="113"/>
      <c r="AC2754" s="113"/>
      <c r="AD2754" s="113"/>
      <c r="AE2754" s="99"/>
      <c r="AF2754" s="99"/>
      <c r="AG2754" s="99"/>
      <c r="AH2754" s="113"/>
      <c r="AI2754" s="253" t="s">
        <v>5571</v>
      </c>
      <c r="AJ2754" s="234" t="s">
        <v>731</v>
      </c>
      <c r="AK2754" s="235">
        <v>0.04</v>
      </c>
      <c r="AL2754" s="254">
        <v>0</v>
      </c>
      <c r="AM2754" s="113" t="s">
        <v>2622</v>
      </c>
    </row>
    <row r="2755" spans="27:39" ht="12.75">
      <c r="AA2755" s="113"/>
      <c r="AB2755" s="113"/>
      <c r="AC2755" s="113"/>
      <c r="AD2755" s="113"/>
      <c r="AE2755" s="99"/>
      <c r="AF2755" s="99"/>
      <c r="AG2755" s="99"/>
      <c r="AH2755" s="113"/>
      <c r="AI2755" s="253" t="s">
        <v>5572</v>
      </c>
      <c r="AJ2755" s="234" t="s">
        <v>731</v>
      </c>
      <c r="AK2755" s="235">
        <v>0.04</v>
      </c>
      <c r="AL2755" s="254">
        <v>0</v>
      </c>
      <c r="AM2755" s="113" t="s">
        <v>2622</v>
      </c>
    </row>
    <row r="2756" spans="27:39" ht="12.75">
      <c r="AA2756" s="113"/>
      <c r="AB2756" s="113"/>
      <c r="AC2756" s="113"/>
      <c r="AD2756" s="113"/>
      <c r="AE2756" s="99"/>
      <c r="AF2756" s="99"/>
      <c r="AG2756" s="99"/>
      <c r="AH2756" s="113"/>
      <c r="AI2756" s="253" t="s">
        <v>5573</v>
      </c>
      <c r="AJ2756" s="234" t="s">
        <v>731</v>
      </c>
      <c r="AK2756" s="235">
        <v>0.04</v>
      </c>
      <c r="AL2756" s="254">
        <v>0</v>
      </c>
      <c r="AM2756" s="113" t="s">
        <v>2622</v>
      </c>
    </row>
    <row r="2757" spans="27:39" ht="12.75">
      <c r="AA2757" s="113"/>
      <c r="AB2757" s="113"/>
      <c r="AC2757" s="113"/>
      <c r="AD2757" s="113"/>
      <c r="AE2757" s="99"/>
      <c r="AF2757" s="99"/>
      <c r="AG2757" s="99"/>
      <c r="AH2757" s="113"/>
      <c r="AI2757" s="253" t="s">
        <v>5574</v>
      </c>
      <c r="AJ2757" s="234" t="s">
        <v>731</v>
      </c>
      <c r="AK2757" s="235">
        <v>0.04</v>
      </c>
      <c r="AL2757" s="254">
        <v>0</v>
      </c>
      <c r="AM2757" s="113" t="s">
        <v>2622</v>
      </c>
    </row>
    <row r="2758" spans="27:39" ht="12.75">
      <c r="AA2758" s="113"/>
      <c r="AB2758" s="113"/>
      <c r="AC2758" s="113"/>
      <c r="AD2758" s="113"/>
      <c r="AE2758" s="99"/>
      <c r="AF2758" s="99"/>
      <c r="AG2758" s="99"/>
      <c r="AH2758" s="113"/>
      <c r="AI2758" s="253" t="s">
        <v>5575</v>
      </c>
      <c r="AJ2758" s="234" t="s">
        <v>731</v>
      </c>
      <c r="AK2758" s="235">
        <v>0.04</v>
      </c>
      <c r="AL2758" s="254">
        <v>0</v>
      </c>
      <c r="AM2758" s="113" t="s">
        <v>2622</v>
      </c>
    </row>
    <row r="2759" spans="27:39" ht="12.75">
      <c r="AA2759" s="113"/>
      <c r="AB2759" s="113"/>
      <c r="AC2759" s="113"/>
      <c r="AD2759" s="113"/>
      <c r="AE2759" s="99"/>
      <c r="AF2759" s="99"/>
      <c r="AG2759" s="99"/>
      <c r="AH2759" s="113"/>
      <c r="AI2759" s="253" t="s">
        <v>5576</v>
      </c>
      <c r="AJ2759" s="234" t="s">
        <v>731</v>
      </c>
      <c r="AK2759" s="235">
        <v>0.04</v>
      </c>
      <c r="AL2759" s="254">
        <v>0</v>
      </c>
      <c r="AM2759" s="113" t="s">
        <v>2622</v>
      </c>
    </row>
    <row r="2760" spans="27:39" ht="12.75">
      <c r="AA2760" s="113"/>
      <c r="AB2760" s="113"/>
      <c r="AC2760" s="113"/>
      <c r="AD2760" s="113"/>
      <c r="AE2760" s="99"/>
      <c r="AF2760" s="99"/>
      <c r="AG2760" s="99"/>
      <c r="AH2760" s="113"/>
      <c r="AI2760" s="253" t="s">
        <v>5577</v>
      </c>
      <c r="AJ2760" s="234" t="s">
        <v>731</v>
      </c>
      <c r="AK2760" s="235">
        <v>0.04</v>
      </c>
      <c r="AL2760" s="254">
        <v>0</v>
      </c>
      <c r="AM2760" s="113" t="s">
        <v>2622</v>
      </c>
    </row>
    <row r="2761" spans="27:39" ht="12.75">
      <c r="AA2761" s="113"/>
      <c r="AB2761" s="113"/>
      <c r="AC2761" s="113"/>
      <c r="AD2761" s="113"/>
      <c r="AE2761" s="99"/>
      <c r="AF2761" s="99"/>
      <c r="AG2761" s="99"/>
      <c r="AH2761" s="113"/>
      <c r="AI2761" s="253" t="s">
        <v>5578</v>
      </c>
      <c r="AJ2761" s="234" t="s">
        <v>731</v>
      </c>
      <c r="AK2761" s="235">
        <v>0.04</v>
      </c>
      <c r="AL2761" s="254">
        <v>0</v>
      </c>
      <c r="AM2761" s="113" t="s">
        <v>2622</v>
      </c>
    </row>
    <row r="2762" spans="27:39" ht="12.75">
      <c r="AA2762" s="113"/>
      <c r="AB2762" s="113"/>
      <c r="AC2762" s="113"/>
      <c r="AD2762" s="113"/>
      <c r="AE2762" s="99"/>
      <c r="AF2762" s="99"/>
      <c r="AG2762" s="99"/>
      <c r="AH2762" s="113"/>
      <c r="AI2762" s="253" t="s">
        <v>5579</v>
      </c>
      <c r="AJ2762" s="234" t="s">
        <v>731</v>
      </c>
      <c r="AK2762" s="235">
        <v>0.04</v>
      </c>
      <c r="AL2762" s="254">
        <v>0</v>
      </c>
      <c r="AM2762" s="113" t="s">
        <v>2622</v>
      </c>
    </row>
    <row r="2763" spans="27:39" ht="12.75">
      <c r="AA2763" s="113"/>
      <c r="AB2763" s="113"/>
      <c r="AC2763" s="113"/>
      <c r="AD2763" s="113"/>
      <c r="AE2763" s="99"/>
      <c r="AF2763" s="99"/>
      <c r="AG2763" s="99"/>
      <c r="AH2763" s="113"/>
      <c r="AI2763" s="253" t="s">
        <v>5580</v>
      </c>
      <c r="AJ2763" s="234" t="s">
        <v>731</v>
      </c>
      <c r="AK2763" s="235">
        <v>0.04</v>
      </c>
      <c r="AL2763" s="254">
        <v>0</v>
      </c>
      <c r="AM2763" s="113" t="s">
        <v>2622</v>
      </c>
    </row>
    <row r="2764" spans="27:39" ht="12.75">
      <c r="AA2764" s="113"/>
      <c r="AB2764" s="113"/>
      <c r="AC2764" s="113"/>
      <c r="AD2764" s="113"/>
      <c r="AE2764" s="99"/>
      <c r="AF2764" s="99"/>
      <c r="AG2764" s="99"/>
      <c r="AH2764" s="113"/>
      <c r="AI2764" s="253" t="s">
        <v>5581</v>
      </c>
      <c r="AJ2764" s="234" t="s">
        <v>731</v>
      </c>
      <c r="AK2764" s="235">
        <v>0.04</v>
      </c>
      <c r="AL2764" s="254">
        <v>0</v>
      </c>
      <c r="AM2764" s="113" t="s">
        <v>2622</v>
      </c>
    </row>
    <row r="2765" spans="27:39" ht="12.75">
      <c r="AA2765" s="113"/>
      <c r="AB2765" s="113"/>
      <c r="AC2765" s="113"/>
      <c r="AD2765" s="113"/>
      <c r="AE2765" s="99"/>
      <c r="AF2765" s="99"/>
      <c r="AG2765" s="99"/>
      <c r="AH2765" s="113"/>
      <c r="AI2765" s="253" t="s">
        <v>5582</v>
      </c>
      <c r="AJ2765" s="234" t="s">
        <v>731</v>
      </c>
      <c r="AK2765" s="235">
        <v>0.04</v>
      </c>
      <c r="AL2765" s="254">
        <v>0</v>
      </c>
      <c r="AM2765" s="113" t="s">
        <v>2622</v>
      </c>
    </row>
    <row r="2766" spans="27:39" ht="12.75">
      <c r="AA2766" s="113"/>
      <c r="AB2766" s="113"/>
      <c r="AC2766" s="113"/>
      <c r="AD2766" s="113"/>
      <c r="AE2766" s="99"/>
      <c r="AF2766" s="99"/>
      <c r="AG2766" s="99"/>
      <c r="AH2766" s="113"/>
      <c r="AI2766" s="253" t="s">
        <v>5583</v>
      </c>
      <c r="AJ2766" s="234" t="s">
        <v>731</v>
      </c>
      <c r="AK2766" s="235">
        <v>0.04</v>
      </c>
      <c r="AL2766" s="254">
        <v>0</v>
      </c>
      <c r="AM2766" s="113" t="s">
        <v>2622</v>
      </c>
    </row>
    <row r="2767" spans="27:39" ht="12.75">
      <c r="AA2767" s="113"/>
      <c r="AB2767" s="113"/>
      <c r="AC2767" s="113"/>
      <c r="AD2767" s="113"/>
      <c r="AE2767" s="99"/>
      <c r="AF2767" s="99"/>
      <c r="AG2767" s="99"/>
      <c r="AH2767" s="113"/>
      <c r="AI2767" s="253" t="s">
        <v>804</v>
      </c>
      <c r="AJ2767" s="234" t="s">
        <v>731</v>
      </c>
      <c r="AK2767" s="235">
        <v>0.04</v>
      </c>
      <c r="AL2767" s="254">
        <v>0</v>
      </c>
      <c r="AM2767" s="113" t="s">
        <v>2622</v>
      </c>
    </row>
    <row r="2768" spans="27:39" ht="12.75">
      <c r="AA2768" s="113"/>
      <c r="AB2768" s="113"/>
      <c r="AC2768" s="113"/>
      <c r="AD2768" s="113"/>
      <c r="AE2768" s="99"/>
      <c r="AF2768" s="99"/>
      <c r="AG2768" s="99"/>
      <c r="AH2768" s="113"/>
      <c r="AI2768" s="253" t="s">
        <v>5584</v>
      </c>
      <c r="AJ2768" s="234" t="s">
        <v>731</v>
      </c>
      <c r="AK2768" s="235">
        <v>0.04</v>
      </c>
      <c r="AL2768" s="254">
        <v>0</v>
      </c>
      <c r="AM2768" s="113" t="s">
        <v>2622</v>
      </c>
    </row>
    <row r="2769" spans="27:39" ht="12.75">
      <c r="AA2769" s="113"/>
      <c r="AB2769" s="113"/>
      <c r="AC2769" s="113"/>
      <c r="AD2769" s="113"/>
      <c r="AE2769" s="99"/>
      <c r="AF2769" s="99"/>
      <c r="AG2769" s="99"/>
      <c r="AH2769" s="113"/>
      <c r="AI2769" s="253" t="s">
        <v>5585</v>
      </c>
      <c r="AJ2769" s="234" t="s">
        <v>731</v>
      </c>
      <c r="AK2769" s="235">
        <v>0.04</v>
      </c>
      <c r="AL2769" s="254">
        <v>0</v>
      </c>
      <c r="AM2769" s="113" t="s">
        <v>2622</v>
      </c>
    </row>
    <row r="2770" spans="27:39" ht="12.75">
      <c r="AA2770" s="113"/>
      <c r="AB2770" s="113"/>
      <c r="AC2770" s="113"/>
      <c r="AD2770" s="113"/>
      <c r="AE2770" s="99"/>
      <c r="AF2770" s="99"/>
      <c r="AG2770" s="99"/>
      <c r="AH2770" s="113"/>
      <c r="AI2770" s="253" t="s">
        <v>5586</v>
      </c>
      <c r="AJ2770" s="234" t="s">
        <v>731</v>
      </c>
      <c r="AK2770" s="235">
        <v>0.04</v>
      </c>
      <c r="AL2770" s="254">
        <v>0</v>
      </c>
      <c r="AM2770" s="113" t="s">
        <v>2622</v>
      </c>
    </row>
    <row r="2771" spans="27:39" ht="12.75">
      <c r="AA2771" s="113"/>
      <c r="AB2771" s="113"/>
      <c r="AC2771" s="113"/>
      <c r="AD2771" s="113"/>
      <c r="AE2771" s="99"/>
      <c r="AF2771" s="99"/>
      <c r="AG2771" s="99"/>
      <c r="AH2771" s="113"/>
      <c r="AI2771" s="253" t="s">
        <v>5587</v>
      </c>
      <c r="AJ2771" s="234" t="s">
        <v>731</v>
      </c>
      <c r="AK2771" s="235">
        <v>0.04</v>
      </c>
      <c r="AL2771" s="254">
        <v>0</v>
      </c>
      <c r="AM2771" s="113" t="s">
        <v>2622</v>
      </c>
    </row>
    <row r="2772" spans="27:39" ht="12.75">
      <c r="AA2772" s="113"/>
      <c r="AB2772" s="113"/>
      <c r="AC2772" s="113"/>
      <c r="AD2772" s="113"/>
      <c r="AE2772" s="99"/>
      <c r="AF2772" s="99"/>
      <c r="AG2772" s="99"/>
      <c r="AH2772" s="113"/>
      <c r="AI2772" s="253" t="s">
        <v>5588</v>
      </c>
      <c r="AJ2772" s="234" t="s">
        <v>731</v>
      </c>
      <c r="AK2772" s="235">
        <v>0.04</v>
      </c>
      <c r="AL2772" s="254">
        <v>0</v>
      </c>
      <c r="AM2772" s="113" t="s">
        <v>2622</v>
      </c>
    </row>
    <row r="2773" spans="27:39" ht="12.75">
      <c r="AA2773" s="113"/>
      <c r="AB2773" s="113"/>
      <c r="AC2773" s="113"/>
      <c r="AD2773" s="113"/>
      <c r="AE2773" s="99"/>
      <c r="AF2773" s="99"/>
      <c r="AG2773" s="99"/>
      <c r="AH2773" s="113"/>
      <c r="AI2773" s="253" t="s">
        <v>5589</v>
      </c>
      <c r="AJ2773" s="234" t="s">
        <v>731</v>
      </c>
      <c r="AK2773" s="235">
        <v>0.04</v>
      </c>
      <c r="AL2773" s="254">
        <v>0</v>
      </c>
      <c r="AM2773" s="113" t="s">
        <v>2622</v>
      </c>
    </row>
    <row r="2774" spans="27:39" ht="12.75">
      <c r="AA2774" s="113"/>
      <c r="AB2774" s="113"/>
      <c r="AC2774" s="113"/>
      <c r="AD2774" s="113"/>
      <c r="AE2774" s="99"/>
      <c r="AF2774" s="99"/>
      <c r="AG2774" s="99"/>
      <c r="AH2774" s="113"/>
      <c r="AI2774" s="253" t="s">
        <v>5590</v>
      </c>
      <c r="AJ2774" s="234" t="s">
        <v>731</v>
      </c>
      <c r="AK2774" s="235">
        <v>0.04</v>
      </c>
      <c r="AL2774" s="254">
        <v>0</v>
      </c>
      <c r="AM2774" s="113" t="s">
        <v>2622</v>
      </c>
    </row>
    <row r="2775" spans="27:39" ht="12.75">
      <c r="AA2775" s="113"/>
      <c r="AB2775" s="113"/>
      <c r="AC2775" s="113"/>
      <c r="AD2775" s="113"/>
      <c r="AE2775" s="99"/>
      <c r="AF2775" s="99"/>
      <c r="AG2775" s="99"/>
      <c r="AH2775" s="113"/>
      <c r="AI2775" s="253" t="s">
        <v>5591</v>
      </c>
      <c r="AJ2775" s="234" t="s">
        <v>731</v>
      </c>
      <c r="AK2775" s="235">
        <v>0.04</v>
      </c>
      <c r="AL2775" s="254">
        <v>0</v>
      </c>
      <c r="AM2775" s="113" t="s">
        <v>2622</v>
      </c>
    </row>
    <row r="2776" spans="27:39" ht="12.75">
      <c r="AA2776" s="113"/>
      <c r="AB2776" s="113"/>
      <c r="AC2776" s="113"/>
      <c r="AD2776" s="113"/>
      <c r="AE2776" s="99"/>
      <c r="AF2776" s="99"/>
      <c r="AG2776" s="99"/>
      <c r="AH2776" s="113"/>
      <c r="AI2776" s="253" t="s">
        <v>805</v>
      </c>
      <c r="AJ2776" s="234" t="s">
        <v>731</v>
      </c>
      <c r="AK2776" s="235">
        <v>0.04</v>
      </c>
      <c r="AL2776" s="254">
        <v>0</v>
      </c>
      <c r="AM2776" s="113" t="s">
        <v>2622</v>
      </c>
    </row>
    <row r="2777" spans="27:39" ht="12.75">
      <c r="AA2777" s="113"/>
      <c r="AB2777" s="113"/>
      <c r="AC2777" s="113"/>
      <c r="AD2777" s="113"/>
      <c r="AE2777" s="99"/>
      <c r="AF2777" s="99"/>
      <c r="AG2777" s="99"/>
      <c r="AH2777" s="113"/>
      <c r="AI2777" s="253" t="s">
        <v>806</v>
      </c>
      <c r="AJ2777" s="234" t="s">
        <v>731</v>
      </c>
      <c r="AK2777" s="235">
        <v>0.04</v>
      </c>
      <c r="AL2777" s="254">
        <v>0</v>
      </c>
      <c r="AM2777" s="113" t="s">
        <v>2622</v>
      </c>
    </row>
    <row r="2778" spans="27:39" ht="12.75">
      <c r="AA2778" s="113"/>
      <c r="AB2778" s="113"/>
      <c r="AC2778" s="113"/>
      <c r="AD2778" s="113"/>
      <c r="AE2778" s="99"/>
      <c r="AF2778" s="99"/>
      <c r="AG2778" s="99"/>
      <c r="AH2778" s="113"/>
      <c r="AI2778" s="253" t="s">
        <v>807</v>
      </c>
      <c r="AJ2778" s="234" t="s">
        <v>731</v>
      </c>
      <c r="AK2778" s="235">
        <v>0.04</v>
      </c>
      <c r="AL2778" s="254">
        <v>0</v>
      </c>
      <c r="AM2778" s="113" t="s">
        <v>2622</v>
      </c>
    </row>
    <row r="2779" spans="27:39" ht="12.75">
      <c r="AA2779" s="113"/>
      <c r="AB2779" s="113"/>
      <c r="AC2779" s="113"/>
      <c r="AD2779" s="113"/>
      <c r="AE2779" s="99"/>
      <c r="AF2779" s="99"/>
      <c r="AG2779" s="99"/>
      <c r="AH2779" s="113"/>
      <c r="AI2779" s="253" t="s">
        <v>808</v>
      </c>
      <c r="AJ2779" s="234" t="s">
        <v>731</v>
      </c>
      <c r="AK2779" s="235">
        <v>0.04</v>
      </c>
      <c r="AL2779" s="254">
        <v>0</v>
      </c>
      <c r="AM2779" s="113" t="s">
        <v>2622</v>
      </c>
    </row>
    <row r="2780" spans="27:39" ht="12.75">
      <c r="AA2780" s="113"/>
      <c r="AB2780" s="113"/>
      <c r="AC2780" s="113"/>
      <c r="AD2780" s="113"/>
      <c r="AE2780" s="99"/>
      <c r="AF2780" s="99"/>
      <c r="AG2780" s="99"/>
      <c r="AH2780" s="113"/>
      <c r="AI2780" s="253" t="s">
        <v>809</v>
      </c>
      <c r="AJ2780" s="234" t="s">
        <v>731</v>
      </c>
      <c r="AK2780" s="235">
        <v>0.04</v>
      </c>
      <c r="AL2780" s="254">
        <v>0</v>
      </c>
      <c r="AM2780" s="113" t="s">
        <v>2622</v>
      </c>
    </row>
    <row r="2781" spans="27:39" ht="12.75">
      <c r="AA2781" s="113"/>
      <c r="AB2781" s="113"/>
      <c r="AC2781" s="113"/>
      <c r="AD2781" s="113"/>
      <c r="AE2781" s="99"/>
      <c r="AF2781" s="99"/>
      <c r="AG2781" s="99"/>
      <c r="AH2781" s="113"/>
      <c r="AI2781" s="253" t="s">
        <v>810</v>
      </c>
      <c r="AJ2781" s="234" t="s">
        <v>731</v>
      </c>
      <c r="AK2781" s="235">
        <v>0.04</v>
      </c>
      <c r="AL2781" s="254">
        <v>0</v>
      </c>
      <c r="AM2781" s="113" t="s">
        <v>2622</v>
      </c>
    </row>
    <row r="2782" spans="27:39" ht="12.75">
      <c r="AA2782" s="113"/>
      <c r="AB2782" s="113"/>
      <c r="AC2782" s="113"/>
      <c r="AD2782" s="113"/>
      <c r="AE2782" s="99"/>
      <c r="AF2782" s="99"/>
      <c r="AG2782" s="99"/>
      <c r="AH2782" s="113"/>
      <c r="AI2782" s="253" t="s">
        <v>811</v>
      </c>
      <c r="AJ2782" s="234" t="s">
        <v>731</v>
      </c>
      <c r="AK2782" s="235">
        <v>0.04</v>
      </c>
      <c r="AL2782" s="254">
        <v>0</v>
      </c>
      <c r="AM2782" s="113" t="s">
        <v>2622</v>
      </c>
    </row>
    <row r="2783" spans="27:39" ht="12.75">
      <c r="AA2783" s="113"/>
      <c r="AB2783" s="113"/>
      <c r="AC2783" s="113"/>
      <c r="AD2783" s="113"/>
      <c r="AE2783" s="99"/>
      <c r="AF2783" s="99"/>
      <c r="AG2783" s="99"/>
      <c r="AH2783" s="113"/>
      <c r="AI2783" s="253" t="s">
        <v>812</v>
      </c>
      <c r="AJ2783" s="234" t="s">
        <v>731</v>
      </c>
      <c r="AK2783" s="235">
        <v>0.04</v>
      </c>
      <c r="AL2783" s="254">
        <v>0</v>
      </c>
      <c r="AM2783" s="113" t="s">
        <v>2622</v>
      </c>
    </row>
    <row r="2784" spans="27:39" ht="12.75">
      <c r="AA2784" s="113"/>
      <c r="AB2784" s="113"/>
      <c r="AC2784" s="113"/>
      <c r="AD2784" s="113"/>
      <c r="AE2784" s="99"/>
      <c r="AF2784" s="99"/>
      <c r="AG2784" s="99"/>
      <c r="AH2784" s="113"/>
      <c r="AI2784" s="253" t="s">
        <v>5592</v>
      </c>
      <c r="AJ2784" s="234" t="s">
        <v>731</v>
      </c>
      <c r="AK2784" s="235">
        <v>0.04</v>
      </c>
      <c r="AL2784" s="254">
        <v>0</v>
      </c>
      <c r="AM2784" s="113" t="s">
        <v>2622</v>
      </c>
    </row>
    <row r="2785" spans="27:39" ht="12.75">
      <c r="AA2785" s="113"/>
      <c r="AB2785" s="113"/>
      <c r="AC2785" s="113"/>
      <c r="AD2785" s="113"/>
      <c r="AE2785" s="99"/>
      <c r="AF2785" s="99"/>
      <c r="AG2785" s="99"/>
      <c r="AH2785" s="113"/>
      <c r="AI2785" s="253" t="s">
        <v>5593</v>
      </c>
      <c r="AJ2785" s="234" t="s">
        <v>731</v>
      </c>
      <c r="AK2785" s="235">
        <v>0.04</v>
      </c>
      <c r="AL2785" s="254">
        <v>0</v>
      </c>
      <c r="AM2785" s="113" t="s">
        <v>2622</v>
      </c>
    </row>
    <row r="2786" spans="27:39" ht="12.75">
      <c r="AA2786" s="113"/>
      <c r="AB2786" s="113"/>
      <c r="AC2786" s="113"/>
      <c r="AD2786" s="113"/>
      <c r="AE2786" s="99"/>
      <c r="AF2786" s="99"/>
      <c r="AG2786" s="99"/>
      <c r="AH2786" s="113"/>
      <c r="AI2786" s="253" t="s">
        <v>813</v>
      </c>
      <c r="AJ2786" s="234" t="s">
        <v>731</v>
      </c>
      <c r="AK2786" s="235">
        <v>0.04</v>
      </c>
      <c r="AL2786" s="254">
        <v>0</v>
      </c>
      <c r="AM2786" s="113" t="s">
        <v>2622</v>
      </c>
    </row>
    <row r="2787" spans="27:39" ht="12.75">
      <c r="AA2787" s="113"/>
      <c r="AB2787" s="113"/>
      <c r="AC2787" s="113"/>
      <c r="AD2787" s="113"/>
      <c r="AE2787" s="99"/>
      <c r="AF2787" s="99"/>
      <c r="AG2787" s="99"/>
      <c r="AH2787" s="113"/>
      <c r="AI2787" s="253" t="s">
        <v>814</v>
      </c>
      <c r="AJ2787" s="234" t="s">
        <v>731</v>
      </c>
      <c r="AK2787" s="235">
        <v>0.04</v>
      </c>
      <c r="AL2787" s="254">
        <v>0</v>
      </c>
      <c r="AM2787" s="113" t="s">
        <v>2622</v>
      </c>
    </row>
    <row r="2788" spans="27:39" ht="12.75">
      <c r="AA2788" s="113"/>
      <c r="AB2788" s="113"/>
      <c r="AC2788" s="113"/>
      <c r="AD2788" s="113"/>
      <c r="AE2788" s="99"/>
      <c r="AF2788" s="99"/>
      <c r="AG2788" s="99"/>
      <c r="AH2788" s="113"/>
      <c r="AI2788" s="253" t="s">
        <v>815</v>
      </c>
      <c r="AJ2788" s="234" t="s">
        <v>731</v>
      </c>
      <c r="AK2788" s="235">
        <v>0.04</v>
      </c>
      <c r="AL2788" s="254">
        <v>0</v>
      </c>
      <c r="AM2788" s="113" t="s">
        <v>2622</v>
      </c>
    </row>
    <row r="2789" spans="27:39" ht="12.75">
      <c r="AA2789" s="113"/>
      <c r="AB2789" s="113"/>
      <c r="AC2789" s="113"/>
      <c r="AD2789" s="113"/>
      <c r="AE2789" s="99"/>
      <c r="AF2789" s="99"/>
      <c r="AG2789" s="99"/>
      <c r="AH2789" s="113"/>
      <c r="AI2789" s="253" t="s">
        <v>816</v>
      </c>
      <c r="AJ2789" s="234" t="s">
        <v>731</v>
      </c>
      <c r="AK2789" s="235">
        <v>0.04</v>
      </c>
      <c r="AL2789" s="254">
        <v>0</v>
      </c>
      <c r="AM2789" s="113" t="s">
        <v>2622</v>
      </c>
    </row>
    <row r="2790" spans="27:39" ht="12.75">
      <c r="AA2790" s="113"/>
      <c r="AB2790" s="113"/>
      <c r="AC2790" s="113"/>
      <c r="AD2790" s="113"/>
      <c r="AE2790" s="99"/>
      <c r="AF2790" s="99"/>
      <c r="AG2790" s="99"/>
      <c r="AH2790" s="113"/>
      <c r="AI2790" s="253" t="s">
        <v>817</v>
      </c>
      <c r="AJ2790" s="234" t="s">
        <v>731</v>
      </c>
      <c r="AK2790" s="235">
        <v>0.04</v>
      </c>
      <c r="AL2790" s="254">
        <v>0</v>
      </c>
      <c r="AM2790" s="113" t="s">
        <v>2622</v>
      </c>
    </row>
    <row r="2791" spans="27:39" ht="12.75">
      <c r="AA2791" s="113"/>
      <c r="AB2791" s="113"/>
      <c r="AC2791" s="113"/>
      <c r="AD2791" s="113"/>
      <c r="AE2791" s="99"/>
      <c r="AF2791" s="99"/>
      <c r="AG2791" s="99"/>
      <c r="AH2791" s="113"/>
      <c r="AI2791" s="253" t="s">
        <v>818</v>
      </c>
      <c r="AJ2791" s="234" t="s">
        <v>731</v>
      </c>
      <c r="AK2791" s="235">
        <v>0.04</v>
      </c>
      <c r="AL2791" s="254">
        <v>0</v>
      </c>
      <c r="AM2791" s="113" t="s">
        <v>2622</v>
      </c>
    </row>
    <row r="2792" spans="27:39" ht="12.75">
      <c r="AA2792" s="113"/>
      <c r="AB2792" s="113"/>
      <c r="AC2792" s="113"/>
      <c r="AD2792" s="113"/>
      <c r="AE2792" s="99"/>
      <c r="AF2792" s="99"/>
      <c r="AG2792" s="99"/>
      <c r="AH2792" s="113"/>
      <c r="AI2792" s="253" t="s">
        <v>819</v>
      </c>
      <c r="AJ2792" s="234" t="s">
        <v>731</v>
      </c>
      <c r="AK2792" s="235">
        <v>0.04</v>
      </c>
      <c r="AL2792" s="254">
        <v>0</v>
      </c>
      <c r="AM2792" s="113" t="s">
        <v>2622</v>
      </c>
    </row>
    <row r="2793" spans="27:39" ht="12.75">
      <c r="AA2793" s="113"/>
      <c r="AB2793" s="113"/>
      <c r="AC2793" s="113"/>
      <c r="AD2793" s="113"/>
      <c r="AE2793" s="99"/>
      <c r="AF2793" s="99"/>
      <c r="AG2793" s="99"/>
      <c r="AH2793" s="113"/>
      <c r="AI2793" s="253" t="s">
        <v>820</v>
      </c>
      <c r="AJ2793" s="234" t="s">
        <v>731</v>
      </c>
      <c r="AK2793" s="235">
        <v>0.04</v>
      </c>
      <c r="AL2793" s="254">
        <v>0</v>
      </c>
      <c r="AM2793" s="113" t="s">
        <v>2622</v>
      </c>
    </row>
    <row r="2794" spans="27:39" ht="12.75">
      <c r="AA2794" s="113"/>
      <c r="AB2794" s="113"/>
      <c r="AC2794" s="113"/>
      <c r="AD2794" s="113"/>
      <c r="AE2794" s="99"/>
      <c r="AF2794" s="99"/>
      <c r="AG2794" s="99"/>
      <c r="AH2794" s="113"/>
      <c r="AI2794" s="253" t="s">
        <v>821</v>
      </c>
      <c r="AJ2794" s="234" t="s">
        <v>731</v>
      </c>
      <c r="AK2794" s="235">
        <v>0.04</v>
      </c>
      <c r="AL2794" s="254">
        <v>0</v>
      </c>
      <c r="AM2794" s="113" t="s">
        <v>2622</v>
      </c>
    </row>
    <row r="2795" spans="27:39" ht="12.75">
      <c r="AA2795" s="113"/>
      <c r="AB2795" s="113"/>
      <c r="AC2795" s="113"/>
      <c r="AD2795" s="113"/>
      <c r="AE2795" s="99"/>
      <c r="AF2795" s="99"/>
      <c r="AG2795" s="99"/>
      <c r="AH2795" s="113"/>
      <c r="AI2795" s="253" t="s">
        <v>822</v>
      </c>
      <c r="AJ2795" s="234" t="s">
        <v>731</v>
      </c>
      <c r="AK2795" s="235">
        <v>0.04</v>
      </c>
      <c r="AL2795" s="254">
        <v>0</v>
      </c>
      <c r="AM2795" s="113" t="s">
        <v>2622</v>
      </c>
    </row>
    <row r="2796" spans="27:39" ht="12.75">
      <c r="AA2796" s="113"/>
      <c r="AB2796" s="113"/>
      <c r="AC2796" s="113"/>
      <c r="AD2796" s="113"/>
      <c r="AE2796" s="99"/>
      <c r="AF2796" s="99"/>
      <c r="AG2796" s="99"/>
      <c r="AH2796" s="113"/>
      <c r="AI2796" s="253" t="s">
        <v>6742</v>
      </c>
      <c r="AJ2796" s="234" t="s">
        <v>731</v>
      </c>
      <c r="AK2796" s="235">
        <v>0.04</v>
      </c>
      <c r="AL2796" s="254">
        <v>0</v>
      </c>
      <c r="AM2796" s="113" t="s">
        <v>2622</v>
      </c>
    </row>
    <row r="2797" spans="27:39" ht="12.75">
      <c r="AA2797" s="113"/>
      <c r="AB2797" s="113"/>
      <c r="AC2797" s="113"/>
      <c r="AD2797" s="113"/>
      <c r="AE2797" s="99"/>
      <c r="AF2797" s="99"/>
      <c r="AG2797" s="99"/>
      <c r="AH2797" s="113"/>
      <c r="AI2797" s="253" t="s">
        <v>6743</v>
      </c>
      <c r="AJ2797" s="234" t="s">
        <v>731</v>
      </c>
      <c r="AK2797" s="235">
        <v>0.04</v>
      </c>
      <c r="AL2797" s="254">
        <v>0</v>
      </c>
      <c r="AM2797" s="113" t="s">
        <v>2622</v>
      </c>
    </row>
    <row r="2798" spans="27:39" ht="12.75">
      <c r="AA2798" s="113"/>
      <c r="AB2798" s="113"/>
      <c r="AC2798" s="113"/>
      <c r="AD2798" s="113"/>
      <c r="AE2798" s="99"/>
      <c r="AF2798" s="99"/>
      <c r="AG2798" s="99"/>
      <c r="AH2798" s="113"/>
      <c r="AI2798" s="253" t="s">
        <v>6744</v>
      </c>
      <c r="AJ2798" s="234" t="s">
        <v>731</v>
      </c>
      <c r="AK2798" s="235">
        <v>0.04</v>
      </c>
      <c r="AL2798" s="254">
        <v>0</v>
      </c>
      <c r="AM2798" s="113" t="s">
        <v>2622</v>
      </c>
    </row>
    <row r="2799" spans="27:39" ht="12.75">
      <c r="AA2799" s="113"/>
      <c r="AB2799" s="113"/>
      <c r="AC2799" s="113"/>
      <c r="AD2799" s="113"/>
      <c r="AE2799" s="99"/>
      <c r="AF2799" s="99"/>
      <c r="AG2799" s="99"/>
      <c r="AH2799" s="113"/>
      <c r="AI2799" s="253" t="s">
        <v>823</v>
      </c>
      <c r="AJ2799" s="234" t="s">
        <v>731</v>
      </c>
      <c r="AK2799" s="235">
        <v>0.04</v>
      </c>
      <c r="AL2799" s="254">
        <v>0</v>
      </c>
      <c r="AM2799" s="113" t="s">
        <v>2622</v>
      </c>
    </row>
    <row r="2800" spans="27:39" ht="12.75">
      <c r="AA2800" s="113"/>
      <c r="AB2800" s="113"/>
      <c r="AC2800" s="113"/>
      <c r="AD2800" s="113"/>
      <c r="AE2800" s="99"/>
      <c r="AF2800" s="99"/>
      <c r="AG2800" s="99"/>
      <c r="AH2800" s="113"/>
      <c r="AI2800" s="253" t="s">
        <v>824</v>
      </c>
      <c r="AJ2800" s="234" t="s">
        <v>731</v>
      </c>
      <c r="AK2800" s="235">
        <v>0.04</v>
      </c>
      <c r="AL2800" s="254">
        <v>0</v>
      </c>
      <c r="AM2800" s="113" t="s">
        <v>2622</v>
      </c>
    </row>
    <row r="2801" spans="27:39" ht="12.75">
      <c r="AA2801" s="113"/>
      <c r="AB2801" s="113"/>
      <c r="AC2801" s="113"/>
      <c r="AD2801" s="113"/>
      <c r="AE2801" s="99"/>
      <c r="AF2801" s="99"/>
      <c r="AG2801" s="99"/>
      <c r="AH2801" s="113"/>
      <c r="AI2801" s="253" t="s">
        <v>4272</v>
      </c>
      <c r="AJ2801" s="234" t="s">
        <v>731</v>
      </c>
      <c r="AK2801" s="235">
        <v>0.04</v>
      </c>
      <c r="AL2801" s="254">
        <v>0</v>
      </c>
      <c r="AM2801" s="113" t="s">
        <v>2622</v>
      </c>
    </row>
    <row r="2802" spans="27:39" ht="12.75">
      <c r="AA2802" s="113"/>
      <c r="AB2802" s="113"/>
      <c r="AC2802" s="113"/>
      <c r="AD2802" s="113"/>
      <c r="AE2802" s="99"/>
      <c r="AF2802" s="99"/>
      <c r="AG2802" s="99"/>
      <c r="AH2802" s="113"/>
      <c r="AI2802" s="253" t="s">
        <v>4273</v>
      </c>
      <c r="AJ2802" s="234" t="s">
        <v>731</v>
      </c>
      <c r="AK2802" s="235">
        <v>0.04</v>
      </c>
      <c r="AL2802" s="254">
        <v>0</v>
      </c>
      <c r="AM2802" s="113" t="s">
        <v>2622</v>
      </c>
    </row>
    <row r="2803" spans="27:39" ht="12.75">
      <c r="AA2803" s="113"/>
      <c r="AB2803" s="113"/>
      <c r="AC2803" s="113"/>
      <c r="AD2803" s="113"/>
      <c r="AE2803" s="99"/>
      <c r="AF2803" s="99"/>
      <c r="AG2803" s="99"/>
      <c r="AH2803" s="113"/>
      <c r="AI2803" s="253" t="s">
        <v>4274</v>
      </c>
      <c r="AJ2803" s="234" t="s">
        <v>731</v>
      </c>
      <c r="AK2803" s="235">
        <v>0.04</v>
      </c>
      <c r="AL2803" s="254">
        <v>0</v>
      </c>
      <c r="AM2803" s="113" t="s">
        <v>2622</v>
      </c>
    </row>
    <row r="2804" spans="27:39" ht="12.75">
      <c r="AA2804" s="113"/>
      <c r="AB2804" s="113"/>
      <c r="AC2804" s="113"/>
      <c r="AD2804" s="113"/>
      <c r="AE2804" s="99"/>
      <c r="AF2804" s="99"/>
      <c r="AG2804" s="99"/>
      <c r="AH2804" s="113"/>
      <c r="AI2804" s="253" t="s">
        <v>4275</v>
      </c>
      <c r="AJ2804" s="234" t="s">
        <v>731</v>
      </c>
      <c r="AK2804" s="235">
        <v>0.04</v>
      </c>
      <c r="AL2804" s="254">
        <v>0</v>
      </c>
      <c r="AM2804" s="113" t="s">
        <v>2622</v>
      </c>
    </row>
    <row r="2805" spans="27:39" ht="12.75">
      <c r="AA2805" s="113"/>
      <c r="AB2805" s="113"/>
      <c r="AC2805" s="113"/>
      <c r="AD2805" s="113"/>
      <c r="AE2805" s="99"/>
      <c r="AF2805" s="99"/>
      <c r="AG2805" s="99"/>
      <c r="AH2805" s="113"/>
      <c r="AI2805" s="253" t="s">
        <v>5594</v>
      </c>
      <c r="AJ2805" s="234" t="s">
        <v>731</v>
      </c>
      <c r="AK2805" s="235">
        <v>0.04</v>
      </c>
      <c r="AL2805" s="254">
        <v>0</v>
      </c>
      <c r="AM2805" s="113" t="s">
        <v>2622</v>
      </c>
    </row>
    <row r="2806" spans="27:39" ht="12.75">
      <c r="AA2806" s="113"/>
      <c r="AB2806" s="113"/>
      <c r="AC2806" s="113"/>
      <c r="AD2806" s="113"/>
      <c r="AE2806" s="99"/>
      <c r="AF2806" s="99"/>
      <c r="AG2806" s="99"/>
      <c r="AH2806" s="113"/>
      <c r="AI2806" s="253" t="s">
        <v>5595</v>
      </c>
      <c r="AJ2806" s="234" t="s">
        <v>731</v>
      </c>
      <c r="AK2806" s="235">
        <v>0.04</v>
      </c>
      <c r="AL2806" s="254">
        <v>0</v>
      </c>
      <c r="AM2806" s="113" t="s">
        <v>2622</v>
      </c>
    </row>
    <row r="2807" spans="27:39" ht="12.75">
      <c r="AA2807" s="113"/>
      <c r="AB2807" s="113"/>
      <c r="AC2807" s="113"/>
      <c r="AD2807" s="113"/>
      <c r="AE2807" s="99"/>
      <c r="AF2807" s="99"/>
      <c r="AG2807" s="99"/>
      <c r="AH2807" s="113"/>
      <c r="AI2807" s="253" t="s">
        <v>4276</v>
      </c>
      <c r="AJ2807" s="234" t="s">
        <v>731</v>
      </c>
      <c r="AK2807" s="235">
        <v>0.04</v>
      </c>
      <c r="AL2807" s="254">
        <v>0</v>
      </c>
      <c r="AM2807" s="113" t="s">
        <v>2622</v>
      </c>
    </row>
    <row r="2808" spans="27:39" ht="12.75">
      <c r="AA2808" s="113"/>
      <c r="AB2808" s="113"/>
      <c r="AC2808" s="113"/>
      <c r="AD2808" s="113"/>
      <c r="AE2808" s="99"/>
      <c r="AF2808" s="99"/>
      <c r="AG2808" s="99"/>
      <c r="AH2808" s="113"/>
      <c r="AI2808" s="253" t="s">
        <v>4277</v>
      </c>
      <c r="AJ2808" s="234" t="s">
        <v>731</v>
      </c>
      <c r="AK2808" s="235">
        <v>0.04</v>
      </c>
      <c r="AL2808" s="254">
        <v>0</v>
      </c>
      <c r="AM2808" s="113" t="s">
        <v>2622</v>
      </c>
    </row>
    <row r="2809" spans="27:39" ht="12.75">
      <c r="AA2809" s="113"/>
      <c r="AB2809" s="113"/>
      <c r="AC2809" s="113"/>
      <c r="AD2809" s="113"/>
      <c r="AE2809" s="99"/>
      <c r="AF2809" s="99"/>
      <c r="AG2809" s="99"/>
      <c r="AH2809" s="113"/>
      <c r="AI2809" s="253" t="s">
        <v>4278</v>
      </c>
      <c r="AJ2809" s="234" t="s">
        <v>731</v>
      </c>
      <c r="AK2809" s="235">
        <v>0.04</v>
      </c>
      <c r="AL2809" s="254">
        <v>0</v>
      </c>
      <c r="AM2809" s="113" t="s">
        <v>2622</v>
      </c>
    </row>
    <row r="2810" spans="27:39" ht="12.75">
      <c r="AA2810" s="113"/>
      <c r="AB2810" s="113"/>
      <c r="AC2810" s="113"/>
      <c r="AD2810" s="113"/>
      <c r="AE2810" s="99"/>
      <c r="AF2810" s="99"/>
      <c r="AG2810" s="99"/>
      <c r="AH2810" s="113"/>
      <c r="AI2810" s="253" t="s">
        <v>693</v>
      </c>
      <c r="AJ2810" s="234" t="s">
        <v>731</v>
      </c>
      <c r="AK2810" s="235">
        <v>0.04</v>
      </c>
      <c r="AL2810" s="254">
        <v>0</v>
      </c>
      <c r="AM2810" s="113" t="s">
        <v>2622</v>
      </c>
    </row>
    <row r="2811" spans="27:39" ht="12.75">
      <c r="AA2811" s="113"/>
      <c r="AB2811" s="113"/>
      <c r="AC2811" s="113"/>
      <c r="AD2811" s="113"/>
      <c r="AE2811" s="99"/>
      <c r="AF2811" s="99"/>
      <c r="AG2811" s="99"/>
      <c r="AH2811" s="113"/>
      <c r="AI2811" s="253" t="s">
        <v>4292</v>
      </c>
      <c r="AJ2811" s="234" t="s">
        <v>731</v>
      </c>
      <c r="AK2811" s="235">
        <v>0.04</v>
      </c>
      <c r="AL2811" s="254">
        <v>0</v>
      </c>
      <c r="AM2811" s="113" t="s">
        <v>2622</v>
      </c>
    </row>
    <row r="2812" spans="27:39" ht="12.75">
      <c r="AA2812" s="113"/>
      <c r="AB2812" s="113"/>
      <c r="AC2812" s="113"/>
      <c r="AD2812" s="113"/>
      <c r="AE2812" s="99"/>
      <c r="AF2812" s="99"/>
      <c r="AG2812" s="99"/>
      <c r="AH2812" s="113"/>
      <c r="AI2812" s="253" t="s">
        <v>5596</v>
      </c>
      <c r="AJ2812" s="234" t="s">
        <v>731</v>
      </c>
      <c r="AK2812" s="235">
        <v>0.04</v>
      </c>
      <c r="AL2812" s="254">
        <v>0</v>
      </c>
      <c r="AM2812" s="113" t="s">
        <v>2622</v>
      </c>
    </row>
    <row r="2813" spans="27:39" ht="12.75">
      <c r="AA2813" s="113"/>
      <c r="AB2813" s="113"/>
      <c r="AC2813" s="113"/>
      <c r="AD2813" s="113"/>
      <c r="AE2813" s="99"/>
      <c r="AF2813" s="99"/>
      <c r="AG2813" s="99"/>
      <c r="AH2813" s="113"/>
      <c r="AI2813" s="253" t="s">
        <v>5597</v>
      </c>
      <c r="AJ2813" s="234" t="s">
        <v>731</v>
      </c>
      <c r="AK2813" s="235">
        <v>0.04</v>
      </c>
      <c r="AL2813" s="254">
        <v>0</v>
      </c>
      <c r="AM2813" s="113" t="s">
        <v>2622</v>
      </c>
    </row>
    <row r="2814" spans="27:39" ht="12.75">
      <c r="AA2814" s="113"/>
      <c r="AB2814" s="113"/>
      <c r="AC2814" s="113"/>
      <c r="AD2814" s="113"/>
      <c r="AE2814" s="99"/>
      <c r="AF2814" s="99"/>
      <c r="AG2814" s="99"/>
      <c r="AH2814" s="113"/>
      <c r="AI2814" s="253" t="s">
        <v>5598</v>
      </c>
      <c r="AJ2814" s="234" t="s">
        <v>731</v>
      </c>
      <c r="AK2814" s="235">
        <v>0.04</v>
      </c>
      <c r="AL2814" s="254">
        <v>0</v>
      </c>
      <c r="AM2814" s="113" t="s">
        <v>2622</v>
      </c>
    </row>
    <row r="2815" spans="27:39" ht="12.75">
      <c r="AA2815" s="113"/>
      <c r="AB2815" s="113"/>
      <c r="AC2815" s="113"/>
      <c r="AD2815" s="113"/>
      <c r="AE2815" s="99"/>
      <c r="AF2815" s="99"/>
      <c r="AG2815" s="99"/>
      <c r="AH2815" s="113"/>
      <c r="AI2815" s="253" t="s">
        <v>4293</v>
      </c>
      <c r="AJ2815" s="234" t="s">
        <v>731</v>
      </c>
      <c r="AK2815" s="235">
        <v>0.04</v>
      </c>
      <c r="AL2815" s="254">
        <v>0</v>
      </c>
      <c r="AM2815" s="113" t="s">
        <v>2622</v>
      </c>
    </row>
    <row r="2816" spans="27:39" ht="12.75">
      <c r="AA2816" s="113"/>
      <c r="AB2816" s="113"/>
      <c r="AC2816" s="113"/>
      <c r="AD2816" s="113"/>
      <c r="AE2816" s="99"/>
      <c r="AF2816" s="99"/>
      <c r="AG2816" s="99"/>
      <c r="AH2816" s="113"/>
      <c r="AI2816" s="253" t="s">
        <v>5599</v>
      </c>
      <c r="AJ2816" s="234" t="s">
        <v>731</v>
      </c>
      <c r="AK2816" s="235">
        <v>0.04</v>
      </c>
      <c r="AL2816" s="254">
        <v>0</v>
      </c>
      <c r="AM2816" s="113" t="s">
        <v>2622</v>
      </c>
    </row>
    <row r="2817" spans="27:39" ht="12.75">
      <c r="AA2817" s="113"/>
      <c r="AB2817" s="113"/>
      <c r="AC2817" s="113"/>
      <c r="AD2817" s="113"/>
      <c r="AE2817" s="99"/>
      <c r="AF2817" s="99"/>
      <c r="AG2817" s="99"/>
      <c r="AH2817" s="113"/>
      <c r="AI2817" s="253" t="s">
        <v>5600</v>
      </c>
      <c r="AJ2817" s="234" t="s">
        <v>731</v>
      </c>
      <c r="AK2817" s="235">
        <v>0.04</v>
      </c>
      <c r="AL2817" s="254">
        <v>0</v>
      </c>
      <c r="AM2817" s="113" t="s">
        <v>2622</v>
      </c>
    </row>
    <row r="2818" spans="27:39" ht="12.75">
      <c r="AA2818" s="113"/>
      <c r="AB2818" s="113"/>
      <c r="AC2818" s="113"/>
      <c r="AD2818" s="113"/>
      <c r="AE2818" s="99"/>
      <c r="AF2818" s="99"/>
      <c r="AG2818" s="99"/>
      <c r="AH2818" s="113"/>
      <c r="AI2818" s="253" t="s">
        <v>5601</v>
      </c>
      <c r="AJ2818" s="234" t="s">
        <v>731</v>
      </c>
      <c r="AK2818" s="235">
        <v>0.04</v>
      </c>
      <c r="AL2818" s="254">
        <v>0</v>
      </c>
      <c r="AM2818" s="113" t="s">
        <v>2622</v>
      </c>
    </row>
    <row r="2819" spans="27:39" ht="12.75">
      <c r="AA2819" s="113"/>
      <c r="AB2819" s="113"/>
      <c r="AC2819" s="113"/>
      <c r="AD2819" s="113"/>
      <c r="AE2819" s="99"/>
      <c r="AF2819" s="99"/>
      <c r="AG2819" s="99"/>
      <c r="AH2819" s="113"/>
      <c r="AI2819" s="253" t="s">
        <v>4294</v>
      </c>
      <c r="AJ2819" s="234" t="s">
        <v>731</v>
      </c>
      <c r="AK2819" s="235">
        <v>0.04</v>
      </c>
      <c r="AL2819" s="254">
        <v>0</v>
      </c>
      <c r="AM2819" s="113" t="s">
        <v>2622</v>
      </c>
    </row>
    <row r="2820" spans="27:39" ht="12.75">
      <c r="AA2820" s="113"/>
      <c r="AB2820" s="113"/>
      <c r="AC2820" s="113"/>
      <c r="AD2820" s="113"/>
      <c r="AE2820" s="99"/>
      <c r="AF2820" s="99"/>
      <c r="AG2820" s="99"/>
      <c r="AH2820" s="113"/>
      <c r="AI2820" s="253" t="s">
        <v>6469</v>
      </c>
      <c r="AJ2820" s="234" t="s">
        <v>731</v>
      </c>
      <c r="AK2820" s="235">
        <v>0.04</v>
      </c>
      <c r="AL2820" s="254">
        <v>0</v>
      </c>
      <c r="AM2820" s="113" t="s">
        <v>2622</v>
      </c>
    </row>
    <row r="2821" spans="27:39" ht="12.75">
      <c r="AA2821" s="113"/>
      <c r="AB2821" s="113"/>
      <c r="AC2821" s="113"/>
      <c r="AD2821" s="113"/>
      <c r="AE2821" s="99"/>
      <c r="AF2821" s="99"/>
      <c r="AG2821" s="99"/>
      <c r="AH2821" s="113"/>
      <c r="AI2821" s="253" t="s">
        <v>6470</v>
      </c>
      <c r="AJ2821" s="234" t="s">
        <v>731</v>
      </c>
      <c r="AK2821" s="235">
        <v>0.04</v>
      </c>
      <c r="AL2821" s="254">
        <v>0</v>
      </c>
      <c r="AM2821" s="113" t="s">
        <v>2622</v>
      </c>
    </row>
    <row r="2822" spans="27:39" ht="12.75">
      <c r="AA2822" s="113"/>
      <c r="AB2822" s="113"/>
      <c r="AC2822" s="113"/>
      <c r="AD2822" s="113"/>
      <c r="AE2822" s="99"/>
      <c r="AF2822" s="99"/>
      <c r="AG2822" s="99"/>
      <c r="AH2822" s="113"/>
      <c r="AI2822" s="253" t="s">
        <v>6471</v>
      </c>
      <c r="AJ2822" s="234" t="s">
        <v>731</v>
      </c>
      <c r="AK2822" s="235">
        <v>0.04</v>
      </c>
      <c r="AL2822" s="254">
        <v>0</v>
      </c>
      <c r="AM2822" s="113" t="s">
        <v>2622</v>
      </c>
    </row>
    <row r="2823" spans="27:39" ht="12.75">
      <c r="AA2823" s="113"/>
      <c r="AB2823" s="113"/>
      <c r="AC2823" s="113"/>
      <c r="AD2823" s="113"/>
      <c r="AE2823" s="99"/>
      <c r="AF2823" s="99"/>
      <c r="AG2823" s="99"/>
      <c r="AH2823" s="113"/>
      <c r="AI2823" s="253" t="s">
        <v>6472</v>
      </c>
      <c r="AJ2823" s="234" t="s">
        <v>731</v>
      </c>
      <c r="AK2823" s="235">
        <v>0.04</v>
      </c>
      <c r="AL2823" s="254">
        <v>0</v>
      </c>
      <c r="AM2823" s="113" t="s">
        <v>2622</v>
      </c>
    </row>
    <row r="2824" spans="27:39" ht="12.75">
      <c r="AA2824" s="113"/>
      <c r="AB2824" s="113"/>
      <c r="AC2824" s="113"/>
      <c r="AD2824" s="113"/>
      <c r="AE2824" s="99"/>
      <c r="AF2824" s="99"/>
      <c r="AG2824" s="99"/>
      <c r="AH2824" s="113"/>
      <c r="AI2824" s="253" t="s">
        <v>6473</v>
      </c>
      <c r="AJ2824" s="234" t="s">
        <v>731</v>
      </c>
      <c r="AK2824" s="235">
        <v>0.04</v>
      </c>
      <c r="AL2824" s="254">
        <v>0</v>
      </c>
      <c r="AM2824" s="113" t="s">
        <v>2622</v>
      </c>
    </row>
    <row r="2825" spans="27:39" ht="12.75">
      <c r="AA2825" s="113"/>
      <c r="AB2825" s="113"/>
      <c r="AC2825" s="113"/>
      <c r="AD2825" s="113"/>
      <c r="AE2825" s="99"/>
      <c r="AF2825" s="99"/>
      <c r="AG2825" s="99"/>
      <c r="AH2825" s="113"/>
      <c r="AI2825" s="253" t="s">
        <v>4295</v>
      </c>
      <c r="AJ2825" s="234" t="s">
        <v>731</v>
      </c>
      <c r="AK2825" s="235">
        <v>0.04</v>
      </c>
      <c r="AL2825" s="254">
        <v>0</v>
      </c>
      <c r="AM2825" s="113" t="s">
        <v>2622</v>
      </c>
    </row>
    <row r="2826" spans="27:39" ht="12.75">
      <c r="AA2826" s="113"/>
      <c r="AB2826" s="113"/>
      <c r="AC2826" s="113"/>
      <c r="AD2826" s="113"/>
      <c r="AE2826" s="99"/>
      <c r="AF2826" s="99"/>
      <c r="AG2826" s="99"/>
      <c r="AH2826" s="113"/>
      <c r="AI2826" s="253" t="s">
        <v>4296</v>
      </c>
      <c r="AJ2826" s="234" t="s">
        <v>731</v>
      </c>
      <c r="AK2826" s="235">
        <v>0.04</v>
      </c>
      <c r="AL2826" s="254">
        <v>0</v>
      </c>
      <c r="AM2826" s="113" t="s">
        <v>2622</v>
      </c>
    </row>
    <row r="2827" spans="27:39" ht="12.75">
      <c r="AA2827" s="113"/>
      <c r="AB2827" s="113"/>
      <c r="AC2827" s="113"/>
      <c r="AD2827" s="113"/>
      <c r="AE2827" s="99"/>
      <c r="AF2827" s="99"/>
      <c r="AG2827" s="99"/>
      <c r="AH2827" s="113"/>
      <c r="AI2827" s="253" t="s">
        <v>4297</v>
      </c>
      <c r="AJ2827" s="234" t="s">
        <v>731</v>
      </c>
      <c r="AK2827" s="235">
        <v>0.04</v>
      </c>
      <c r="AL2827" s="254">
        <v>0</v>
      </c>
      <c r="AM2827" s="113" t="s">
        <v>2622</v>
      </c>
    </row>
    <row r="2828" spans="27:39" ht="12.75">
      <c r="AA2828" s="113"/>
      <c r="AB2828" s="113"/>
      <c r="AC2828" s="113"/>
      <c r="AD2828" s="113"/>
      <c r="AE2828" s="99"/>
      <c r="AF2828" s="99"/>
      <c r="AG2828" s="99"/>
      <c r="AH2828" s="113"/>
      <c r="AI2828" s="253" t="s">
        <v>6474</v>
      </c>
      <c r="AJ2828" s="234" t="s">
        <v>731</v>
      </c>
      <c r="AK2828" s="235">
        <v>0.04</v>
      </c>
      <c r="AL2828" s="254">
        <v>0</v>
      </c>
      <c r="AM2828" s="113" t="s">
        <v>2622</v>
      </c>
    </row>
    <row r="2829" spans="27:39" ht="12.75">
      <c r="AA2829" s="113"/>
      <c r="AB2829" s="113"/>
      <c r="AC2829" s="113"/>
      <c r="AD2829" s="113"/>
      <c r="AE2829" s="99"/>
      <c r="AF2829" s="99"/>
      <c r="AG2829" s="99"/>
      <c r="AH2829" s="113"/>
      <c r="AI2829" s="253" t="s">
        <v>6475</v>
      </c>
      <c r="AJ2829" s="234" t="s">
        <v>731</v>
      </c>
      <c r="AK2829" s="235">
        <v>0.04</v>
      </c>
      <c r="AL2829" s="254">
        <v>0</v>
      </c>
      <c r="AM2829" s="113" t="s">
        <v>2622</v>
      </c>
    </row>
    <row r="2830" spans="27:39" ht="12.75">
      <c r="AA2830" s="113"/>
      <c r="AB2830" s="113"/>
      <c r="AC2830" s="113"/>
      <c r="AD2830" s="113"/>
      <c r="AE2830" s="99"/>
      <c r="AF2830" s="99"/>
      <c r="AG2830" s="99"/>
      <c r="AH2830" s="113"/>
      <c r="AI2830" s="253" t="s">
        <v>6476</v>
      </c>
      <c r="AJ2830" s="234" t="s">
        <v>731</v>
      </c>
      <c r="AK2830" s="235">
        <v>0.04</v>
      </c>
      <c r="AL2830" s="254">
        <v>0</v>
      </c>
      <c r="AM2830" s="113" t="s">
        <v>2622</v>
      </c>
    </row>
    <row r="2831" spans="27:39" ht="12.75">
      <c r="AA2831" s="113"/>
      <c r="AB2831" s="113"/>
      <c r="AC2831" s="113"/>
      <c r="AD2831" s="113"/>
      <c r="AE2831" s="99"/>
      <c r="AF2831" s="99"/>
      <c r="AG2831" s="99"/>
      <c r="AH2831" s="113"/>
      <c r="AI2831" s="253" t="s">
        <v>4298</v>
      </c>
      <c r="AJ2831" s="234" t="s">
        <v>731</v>
      </c>
      <c r="AK2831" s="235">
        <v>0.04</v>
      </c>
      <c r="AL2831" s="254">
        <v>0</v>
      </c>
      <c r="AM2831" s="113" t="s">
        <v>2622</v>
      </c>
    </row>
    <row r="2832" spans="27:39" ht="12.75">
      <c r="AA2832" s="113"/>
      <c r="AB2832" s="113"/>
      <c r="AC2832" s="113"/>
      <c r="AD2832" s="113"/>
      <c r="AE2832" s="99"/>
      <c r="AF2832" s="99"/>
      <c r="AG2832" s="99"/>
      <c r="AH2832" s="113"/>
      <c r="AI2832" s="253" t="s">
        <v>5602</v>
      </c>
      <c r="AJ2832" s="234" t="s">
        <v>731</v>
      </c>
      <c r="AK2832" s="235">
        <v>0.04</v>
      </c>
      <c r="AL2832" s="254">
        <v>0</v>
      </c>
      <c r="AM2832" s="113" t="s">
        <v>2622</v>
      </c>
    </row>
    <row r="2833" spans="27:39" ht="12.75">
      <c r="AA2833" s="113"/>
      <c r="AB2833" s="113"/>
      <c r="AC2833" s="113"/>
      <c r="AD2833" s="113"/>
      <c r="AE2833" s="99"/>
      <c r="AF2833" s="99"/>
      <c r="AG2833" s="99"/>
      <c r="AH2833" s="113"/>
      <c r="AI2833" s="253" t="s">
        <v>5603</v>
      </c>
      <c r="AJ2833" s="234" t="s">
        <v>731</v>
      </c>
      <c r="AK2833" s="235">
        <v>0.04</v>
      </c>
      <c r="AL2833" s="254">
        <v>0</v>
      </c>
      <c r="AM2833" s="113" t="s">
        <v>2622</v>
      </c>
    </row>
    <row r="2834" spans="27:39" ht="12.75">
      <c r="AA2834" s="113"/>
      <c r="AB2834" s="113"/>
      <c r="AC2834" s="113"/>
      <c r="AD2834" s="113"/>
      <c r="AE2834" s="99"/>
      <c r="AF2834" s="99"/>
      <c r="AG2834" s="99"/>
      <c r="AH2834" s="113"/>
      <c r="AI2834" s="253" t="s">
        <v>5604</v>
      </c>
      <c r="AJ2834" s="234" t="s">
        <v>731</v>
      </c>
      <c r="AK2834" s="235">
        <v>0.04</v>
      </c>
      <c r="AL2834" s="254">
        <v>0</v>
      </c>
      <c r="AM2834" s="113" t="s">
        <v>2622</v>
      </c>
    </row>
    <row r="2835" spans="27:39" ht="12.75">
      <c r="AA2835" s="113"/>
      <c r="AB2835" s="113"/>
      <c r="AC2835" s="113"/>
      <c r="AD2835" s="113"/>
      <c r="AE2835" s="99"/>
      <c r="AF2835" s="99"/>
      <c r="AG2835" s="99"/>
      <c r="AH2835" s="113"/>
      <c r="AI2835" s="253" t="s">
        <v>4299</v>
      </c>
      <c r="AJ2835" s="234" t="s">
        <v>731</v>
      </c>
      <c r="AK2835" s="235">
        <v>0.04</v>
      </c>
      <c r="AL2835" s="254">
        <v>0</v>
      </c>
      <c r="AM2835" s="113" t="s">
        <v>2622</v>
      </c>
    </row>
    <row r="2836" spans="27:39" ht="12.75">
      <c r="AA2836" s="113"/>
      <c r="AB2836" s="113"/>
      <c r="AC2836" s="113"/>
      <c r="AD2836" s="113"/>
      <c r="AE2836" s="99"/>
      <c r="AF2836" s="99"/>
      <c r="AG2836" s="99"/>
      <c r="AH2836" s="113"/>
      <c r="AI2836" s="253" t="s">
        <v>6477</v>
      </c>
      <c r="AJ2836" s="234" t="s">
        <v>731</v>
      </c>
      <c r="AK2836" s="235">
        <v>0.04</v>
      </c>
      <c r="AL2836" s="254">
        <v>0</v>
      </c>
      <c r="AM2836" s="113" t="s">
        <v>2622</v>
      </c>
    </row>
    <row r="2837" spans="27:39" ht="12.75">
      <c r="AA2837" s="113"/>
      <c r="AB2837" s="113"/>
      <c r="AC2837" s="113"/>
      <c r="AD2837" s="113"/>
      <c r="AE2837" s="99"/>
      <c r="AF2837" s="99"/>
      <c r="AG2837" s="99"/>
      <c r="AH2837" s="113"/>
      <c r="AI2837" s="253" t="s">
        <v>4300</v>
      </c>
      <c r="AJ2837" s="234" t="s">
        <v>731</v>
      </c>
      <c r="AK2837" s="235">
        <v>0.04</v>
      </c>
      <c r="AL2837" s="254">
        <v>0</v>
      </c>
      <c r="AM2837" s="113" t="s">
        <v>2622</v>
      </c>
    </row>
    <row r="2838" spans="27:39" ht="12.75">
      <c r="AA2838" s="113"/>
      <c r="AB2838" s="113"/>
      <c r="AC2838" s="113"/>
      <c r="AD2838" s="113"/>
      <c r="AE2838" s="99"/>
      <c r="AF2838" s="99"/>
      <c r="AG2838" s="99"/>
      <c r="AH2838" s="113"/>
      <c r="AI2838" s="253" t="s">
        <v>4301</v>
      </c>
      <c r="AJ2838" s="234" t="s">
        <v>731</v>
      </c>
      <c r="AK2838" s="235">
        <v>0.04</v>
      </c>
      <c r="AL2838" s="254">
        <v>0</v>
      </c>
      <c r="AM2838" s="113" t="s">
        <v>2622</v>
      </c>
    </row>
    <row r="2839" spans="27:39" ht="12.75">
      <c r="AA2839" s="113"/>
      <c r="AB2839" s="113"/>
      <c r="AC2839" s="113"/>
      <c r="AD2839" s="113"/>
      <c r="AE2839" s="99"/>
      <c r="AF2839" s="99"/>
      <c r="AG2839" s="99"/>
      <c r="AH2839" s="113"/>
      <c r="AI2839" s="253" t="s">
        <v>4302</v>
      </c>
      <c r="AJ2839" s="234" t="s">
        <v>731</v>
      </c>
      <c r="AK2839" s="235">
        <v>0.04</v>
      </c>
      <c r="AL2839" s="254">
        <v>0</v>
      </c>
      <c r="AM2839" s="113" t="s">
        <v>2622</v>
      </c>
    </row>
    <row r="2840" spans="27:39" ht="12.75">
      <c r="AA2840" s="113"/>
      <c r="AB2840" s="113"/>
      <c r="AC2840" s="113"/>
      <c r="AD2840" s="113"/>
      <c r="AE2840" s="99"/>
      <c r="AF2840" s="99"/>
      <c r="AG2840" s="99"/>
      <c r="AH2840" s="113"/>
      <c r="AI2840" s="253" t="s">
        <v>4303</v>
      </c>
      <c r="AJ2840" s="234" t="s">
        <v>731</v>
      </c>
      <c r="AK2840" s="235">
        <v>0.04</v>
      </c>
      <c r="AL2840" s="254">
        <v>0</v>
      </c>
      <c r="AM2840" s="113" t="s">
        <v>2622</v>
      </c>
    </row>
    <row r="2841" spans="27:39" ht="12.75">
      <c r="AA2841" s="113"/>
      <c r="AB2841" s="113"/>
      <c r="AC2841" s="113"/>
      <c r="AD2841" s="113"/>
      <c r="AE2841" s="99"/>
      <c r="AF2841" s="99"/>
      <c r="AG2841" s="99"/>
      <c r="AH2841" s="113"/>
      <c r="AI2841" s="253" t="s">
        <v>4304</v>
      </c>
      <c r="AJ2841" s="234" t="s">
        <v>731</v>
      </c>
      <c r="AK2841" s="235">
        <v>0.04</v>
      </c>
      <c r="AL2841" s="254">
        <v>0</v>
      </c>
      <c r="AM2841" s="113" t="s">
        <v>2622</v>
      </c>
    </row>
    <row r="2842" spans="27:39" ht="12.75">
      <c r="AA2842" s="113"/>
      <c r="AB2842" s="113"/>
      <c r="AC2842" s="113"/>
      <c r="AD2842" s="113"/>
      <c r="AE2842" s="99"/>
      <c r="AF2842" s="99"/>
      <c r="AG2842" s="99"/>
      <c r="AH2842" s="113"/>
      <c r="AI2842" s="253" t="s">
        <v>5605</v>
      </c>
      <c r="AJ2842" s="234" t="s">
        <v>731</v>
      </c>
      <c r="AK2842" s="235">
        <v>0.04</v>
      </c>
      <c r="AL2842" s="254">
        <v>0</v>
      </c>
      <c r="AM2842" s="113" t="s">
        <v>2622</v>
      </c>
    </row>
    <row r="2843" spans="27:39" ht="12.75">
      <c r="AA2843" s="113"/>
      <c r="AB2843" s="113"/>
      <c r="AC2843" s="113"/>
      <c r="AD2843" s="113"/>
      <c r="AE2843" s="99"/>
      <c r="AF2843" s="99"/>
      <c r="AG2843" s="99"/>
      <c r="AH2843" s="113"/>
      <c r="AI2843" s="253" t="s">
        <v>5606</v>
      </c>
      <c r="AJ2843" s="234" t="s">
        <v>731</v>
      </c>
      <c r="AK2843" s="235">
        <v>0.04</v>
      </c>
      <c r="AL2843" s="254">
        <v>0</v>
      </c>
      <c r="AM2843" s="113" t="s">
        <v>2622</v>
      </c>
    </row>
    <row r="2844" spans="27:39" ht="12.75">
      <c r="AA2844" s="113"/>
      <c r="AB2844" s="113"/>
      <c r="AC2844" s="113"/>
      <c r="AD2844" s="113"/>
      <c r="AE2844" s="99"/>
      <c r="AF2844" s="99"/>
      <c r="AG2844" s="99"/>
      <c r="AH2844" s="113"/>
      <c r="AI2844" s="253" t="s">
        <v>4305</v>
      </c>
      <c r="AJ2844" s="234" t="s">
        <v>731</v>
      </c>
      <c r="AK2844" s="235">
        <v>0.04</v>
      </c>
      <c r="AL2844" s="254">
        <v>0</v>
      </c>
      <c r="AM2844" s="113" t="s">
        <v>2622</v>
      </c>
    </row>
    <row r="2845" spans="27:39" ht="12.75">
      <c r="AA2845" s="113"/>
      <c r="AB2845" s="113"/>
      <c r="AC2845" s="113"/>
      <c r="AD2845" s="113"/>
      <c r="AE2845" s="99"/>
      <c r="AF2845" s="99"/>
      <c r="AG2845" s="99"/>
      <c r="AH2845" s="113"/>
      <c r="AI2845" s="253" t="s">
        <v>4306</v>
      </c>
      <c r="AJ2845" s="234" t="s">
        <v>731</v>
      </c>
      <c r="AK2845" s="235">
        <v>0.04</v>
      </c>
      <c r="AL2845" s="254">
        <v>0</v>
      </c>
      <c r="AM2845" s="113" t="s">
        <v>2622</v>
      </c>
    </row>
    <row r="2846" spans="27:39" ht="12.75">
      <c r="AA2846" s="113"/>
      <c r="AB2846" s="113"/>
      <c r="AC2846" s="113"/>
      <c r="AD2846" s="113"/>
      <c r="AE2846" s="99"/>
      <c r="AF2846" s="99"/>
      <c r="AG2846" s="99"/>
      <c r="AH2846" s="113"/>
      <c r="AI2846" s="253" t="s">
        <v>5607</v>
      </c>
      <c r="AJ2846" s="234" t="s">
        <v>731</v>
      </c>
      <c r="AK2846" s="235">
        <v>0.04</v>
      </c>
      <c r="AL2846" s="254">
        <v>0</v>
      </c>
      <c r="AM2846" s="113" t="s">
        <v>2622</v>
      </c>
    </row>
    <row r="2847" spans="27:39" ht="12.75">
      <c r="AA2847" s="113"/>
      <c r="AB2847" s="113"/>
      <c r="AC2847" s="113"/>
      <c r="AD2847" s="113"/>
      <c r="AE2847" s="99"/>
      <c r="AF2847" s="99"/>
      <c r="AG2847" s="99"/>
      <c r="AH2847" s="113"/>
      <c r="AI2847" s="253" t="s">
        <v>4307</v>
      </c>
      <c r="AJ2847" s="234" t="s">
        <v>731</v>
      </c>
      <c r="AK2847" s="235">
        <v>0.04</v>
      </c>
      <c r="AL2847" s="254">
        <v>0</v>
      </c>
      <c r="AM2847" s="113" t="s">
        <v>2622</v>
      </c>
    </row>
    <row r="2848" spans="27:39" ht="12.75">
      <c r="AA2848" s="113"/>
      <c r="AB2848" s="113"/>
      <c r="AC2848" s="113"/>
      <c r="AD2848" s="113"/>
      <c r="AE2848" s="99"/>
      <c r="AF2848" s="99"/>
      <c r="AG2848" s="99"/>
      <c r="AH2848" s="113"/>
      <c r="AI2848" s="253" t="s">
        <v>4308</v>
      </c>
      <c r="AJ2848" s="234" t="s">
        <v>731</v>
      </c>
      <c r="AK2848" s="235">
        <v>0.04</v>
      </c>
      <c r="AL2848" s="254">
        <v>0</v>
      </c>
      <c r="AM2848" s="113" t="s">
        <v>2622</v>
      </c>
    </row>
    <row r="2849" spans="27:39" ht="12.75">
      <c r="AA2849" s="113"/>
      <c r="AB2849" s="113"/>
      <c r="AC2849" s="113"/>
      <c r="AD2849" s="113"/>
      <c r="AE2849" s="99"/>
      <c r="AF2849" s="99"/>
      <c r="AG2849" s="99"/>
      <c r="AH2849" s="113"/>
      <c r="AI2849" s="253" t="s">
        <v>4309</v>
      </c>
      <c r="AJ2849" s="234" t="s">
        <v>731</v>
      </c>
      <c r="AK2849" s="235">
        <v>0.04</v>
      </c>
      <c r="AL2849" s="254">
        <v>0</v>
      </c>
      <c r="AM2849" s="113" t="s">
        <v>2622</v>
      </c>
    </row>
    <row r="2850" spans="27:39" ht="12.75">
      <c r="AA2850" s="113"/>
      <c r="AB2850" s="113"/>
      <c r="AC2850" s="113"/>
      <c r="AD2850" s="113"/>
      <c r="AE2850" s="99"/>
      <c r="AF2850" s="99"/>
      <c r="AG2850" s="99"/>
      <c r="AH2850" s="113"/>
      <c r="AI2850" s="253" t="s">
        <v>4310</v>
      </c>
      <c r="AJ2850" s="234" t="s">
        <v>731</v>
      </c>
      <c r="AK2850" s="235">
        <v>0.04</v>
      </c>
      <c r="AL2850" s="254">
        <v>0</v>
      </c>
      <c r="AM2850" s="113" t="s">
        <v>2622</v>
      </c>
    </row>
    <row r="2851" spans="27:39" ht="12.75">
      <c r="AA2851" s="113"/>
      <c r="AB2851" s="113"/>
      <c r="AC2851" s="113"/>
      <c r="AD2851" s="113"/>
      <c r="AE2851" s="99"/>
      <c r="AF2851" s="99"/>
      <c r="AG2851" s="99"/>
      <c r="AH2851" s="113"/>
      <c r="AI2851" s="253" t="s">
        <v>4311</v>
      </c>
      <c r="AJ2851" s="234" t="s">
        <v>731</v>
      </c>
      <c r="AK2851" s="235">
        <v>0.04</v>
      </c>
      <c r="AL2851" s="254">
        <v>0</v>
      </c>
      <c r="AM2851" s="113" t="s">
        <v>2622</v>
      </c>
    </row>
    <row r="2852" spans="27:39" ht="12.75">
      <c r="AA2852" s="113"/>
      <c r="AB2852" s="113"/>
      <c r="AC2852" s="113"/>
      <c r="AD2852" s="113"/>
      <c r="AE2852" s="99"/>
      <c r="AF2852" s="99"/>
      <c r="AG2852" s="99"/>
      <c r="AH2852" s="113"/>
      <c r="AI2852" s="253" t="s">
        <v>4312</v>
      </c>
      <c r="AJ2852" s="234" t="s">
        <v>731</v>
      </c>
      <c r="AK2852" s="235">
        <v>0.04</v>
      </c>
      <c r="AL2852" s="254">
        <v>0</v>
      </c>
      <c r="AM2852" s="113" t="s">
        <v>2622</v>
      </c>
    </row>
    <row r="2853" spans="27:39" ht="12.75">
      <c r="AA2853" s="113"/>
      <c r="AB2853" s="113"/>
      <c r="AC2853" s="113"/>
      <c r="AD2853" s="113"/>
      <c r="AE2853" s="99"/>
      <c r="AF2853" s="99"/>
      <c r="AG2853" s="99"/>
      <c r="AH2853" s="113"/>
      <c r="AI2853" s="253" t="s">
        <v>4313</v>
      </c>
      <c r="AJ2853" s="234" t="s">
        <v>731</v>
      </c>
      <c r="AK2853" s="235">
        <v>0.04</v>
      </c>
      <c r="AL2853" s="254">
        <v>0</v>
      </c>
      <c r="AM2853" s="113" t="s">
        <v>2622</v>
      </c>
    </row>
    <row r="2854" spans="27:39" ht="12.75">
      <c r="AA2854" s="113"/>
      <c r="AB2854" s="113"/>
      <c r="AC2854" s="113"/>
      <c r="AD2854" s="113"/>
      <c r="AE2854" s="99"/>
      <c r="AF2854" s="99"/>
      <c r="AG2854" s="99"/>
      <c r="AH2854" s="113"/>
      <c r="AI2854" s="253" t="s">
        <v>4314</v>
      </c>
      <c r="AJ2854" s="234" t="s">
        <v>731</v>
      </c>
      <c r="AK2854" s="235">
        <v>0.04</v>
      </c>
      <c r="AL2854" s="254">
        <v>0</v>
      </c>
      <c r="AM2854" s="113" t="s">
        <v>2622</v>
      </c>
    </row>
    <row r="2855" spans="27:39" ht="12.75">
      <c r="AA2855" s="113"/>
      <c r="AB2855" s="113"/>
      <c r="AC2855" s="113"/>
      <c r="AD2855" s="113"/>
      <c r="AE2855" s="99"/>
      <c r="AF2855" s="99"/>
      <c r="AG2855" s="99"/>
      <c r="AH2855" s="113"/>
      <c r="AI2855" s="253" t="s">
        <v>4315</v>
      </c>
      <c r="AJ2855" s="234" t="s">
        <v>731</v>
      </c>
      <c r="AK2855" s="235">
        <v>0.04</v>
      </c>
      <c r="AL2855" s="254">
        <v>0</v>
      </c>
      <c r="AM2855" s="113" t="s">
        <v>2622</v>
      </c>
    </row>
    <row r="2856" spans="27:39" ht="12.75">
      <c r="AA2856" s="113"/>
      <c r="AB2856" s="113"/>
      <c r="AC2856" s="113"/>
      <c r="AD2856" s="113"/>
      <c r="AE2856" s="99"/>
      <c r="AF2856" s="99"/>
      <c r="AG2856" s="99"/>
      <c r="AH2856" s="113"/>
      <c r="AI2856" s="253" t="s">
        <v>4316</v>
      </c>
      <c r="AJ2856" s="234" t="s">
        <v>731</v>
      </c>
      <c r="AK2856" s="235">
        <v>0.04</v>
      </c>
      <c r="AL2856" s="254">
        <v>0</v>
      </c>
      <c r="AM2856" s="113" t="s">
        <v>2622</v>
      </c>
    </row>
    <row r="2857" spans="27:39" ht="12.75">
      <c r="AA2857" s="113"/>
      <c r="AB2857" s="113"/>
      <c r="AC2857" s="113"/>
      <c r="AD2857" s="113"/>
      <c r="AE2857" s="99"/>
      <c r="AF2857" s="99"/>
      <c r="AG2857" s="99"/>
      <c r="AH2857" s="113"/>
      <c r="AI2857" s="253" t="s">
        <v>4317</v>
      </c>
      <c r="AJ2857" s="234" t="s">
        <v>731</v>
      </c>
      <c r="AK2857" s="235">
        <v>0.04</v>
      </c>
      <c r="AL2857" s="254">
        <v>0</v>
      </c>
      <c r="AM2857" s="113" t="s">
        <v>2622</v>
      </c>
    </row>
    <row r="2858" spans="27:39" ht="12.75">
      <c r="AA2858" s="113"/>
      <c r="AB2858" s="113"/>
      <c r="AC2858" s="113"/>
      <c r="AD2858" s="113"/>
      <c r="AE2858" s="99"/>
      <c r="AF2858" s="99"/>
      <c r="AG2858" s="99"/>
      <c r="AH2858" s="113"/>
      <c r="AI2858" s="253" t="s">
        <v>4318</v>
      </c>
      <c r="AJ2858" s="234" t="s">
        <v>731</v>
      </c>
      <c r="AK2858" s="235">
        <v>0.04</v>
      </c>
      <c r="AL2858" s="254">
        <v>0</v>
      </c>
      <c r="AM2858" s="113" t="s">
        <v>2622</v>
      </c>
    </row>
    <row r="2859" spans="27:39" ht="12.75">
      <c r="AA2859" s="113"/>
      <c r="AB2859" s="113"/>
      <c r="AC2859" s="113"/>
      <c r="AD2859" s="113"/>
      <c r="AE2859" s="99"/>
      <c r="AF2859" s="99"/>
      <c r="AG2859" s="99"/>
      <c r="AH2859" s="113"/>
      <c r="AI2859" s="253" t="s">
        <v>4319</v>
      </c>
      <c r="AJ2859" s="234" t="s">
        <v>731</v>
      </c>
      <c r="AK2859" s="235">
        <v>0.04</v>
      </c>
      <c r="AL2859" s="254">
        <v>0</v>
      </c>
      <c r="AM2859" s="113" t="s">
        <v>2622</v>
      </c>
    </row>
    <row r="2860" spans="27:39" ht="12.75">
      <c r="AA2860" s="113"/>
      <c r="AB2860" s="113"/>
      <c r="AC2860" s="113"/>
      <c r="AD2860" s="113"/>
      <c r="AE2860" s="99"/>
      <c r="AF2860" s="99"/>
      <c r="AG2860" s="99"/>
      <c r="AH2860" s="113"/>
      <c r="AI2860" s="253" t="s">
        <v>4320</v>
      </c>
      <c r="AJ2860" s="234" t="s">
        <v>731</v>
      </c>
      <c r="AK2860" s="235">
        <v>0.04</v>
      </c>
      <c r="AL2860" s="254">
        <v>0</v>
      </c>
      <c r="AM2860" s="113" t="s">
        <v>2622</v>
      </c>
    </row>
    <row r="2861" spans="27:39" ht="12.75">
      <c r="AA2861" s="113"/>
      <c r="AB2861" s="113"/>
      <c r="AC2861" s="113"/>
      <c r="AD2861" s="113"/>
      <c r="AE2861" s="99"/>
      <c r="AF2861" s="99"/>
      <c r="AG2861" s="99"/>
      <c r="AH2861" s="113"/>
      <c r="AI2861" s="253" t="s">
        <v>3954</v>
      </c>
      <c r="AJ2861" s="234" t="s">
        <v>731</v>
      </c>
      <c r="AK2861" s="235">
        <v>0.04</v>
      </c>
      <c r="AL2861" s="254">
        <v>0</v>
      </c>
      <c r="AM2861" s="113" t="s">
        <v>2622</v>
      </c>
    </row>
    <row r="2862" spans="27:39" ht="12.75">
      <c r="AA2862" s="113"/>
      <c r="AB2862" s="113"/>
      <c r="AC2862" s="113"/>
      <c r="AD2862" s="113"/>
      <c r="AE2862" s="99"/>
      <c r="AF2862" s="99"/>
      <c r="AG2862" s="99"/>
      <c r="AH2862" s="113"/>
      <c r="AI2862" s="253" t="s">
        <v>3955</v>
      </c>
      <c r="AJ2862" s="234" t="s">
        <v>731</v>
      </c>
      <c r="AK2862" s="235">
        <v>0.04</v>
      </c>
      <c r="AL2862" s="254">
        <v>0</v>
      </c>
      <c r="AM2862" s="113" t="s">
        <v>2622</v>
      </c>
    </row>
    <row r="2863" spans="27:39" ht="12.75">
      <c r="AA2863" s="113"/>
      <c r="AB2863" s="113"/>
      <c r="AC2863" s="113"/>
      <c r="AD2863" s="113"/>
      <c r="AE2863" s="99"/>
      <c r="AF2863" s="99"/>
      <c r="AG2863" s="99"/>
      <c r="AH2863" s="113"/>
      <c r="AI2863" s="253" t="s">
        <v>3956</v>
      </c>
      <c r="AJ2863" s="234" t="s">
        <v>731</v>
      </c>
      <c r="AK2863" s="235">
        <v>0.04</v>
      </c>
      <c r="AL2863" s="254">
        <v>0</v>
      </c>
      <c r="AM2863" s="113" t="s">
        <v>2622</v>
      </c>
    </row>
    <row r="2864" spans="27:39" ht="12.75">
      <c r="AA2864" s="113"/>
      <c r="AB2864" s="113"/>
      <c r="AC2864" s="113"/>
      <c r="AD2864" s="113"/>
      <c r="AE2864" s="99"/>
      <c r="AF2864" s="99"/>
      <c r="AG2864" s="99"/>
      <c r="AH2864" s="113"/>
      <c r="AI2864" s="253" t="s">
        <v>3957</v>
      </c>
      <c r="AJ2864" s="234" t="s">
        <v>731</v>
      </c>
      <c r="AK2864" s="235">
        <v>0.04</v>
      </c>
      <c r="AL2864" s="254">
        <v>0</v>
      </c>
      <c r="AM2864" s="113" t="s">
        <v>2622</v>
      </c>
    </row>
    <row r="2865" spans="27:39" ht="12.75">
      <c r="AA2865" s="113"/>
      <c r="AB2865" s="113"/>
      <c r="AC2865" s="113"/>
      <c r="AD2865" s="113"/>
      <c r="AE2865" s="99"/>
      <c r="AF2865" s="99"/>
      <c r="AG2865" s="99"/>
      <c r="AH2865" s="113"/>
      <c r="AI2865" s="253" t="s">
        <v>3958</v>
      </c>
      <c r="AJ2865" s="234" t="s">
        <v>731</v>
      </c>
      <c r="AK2865" s="235">
        <v>0.04</v>
      </c>
      <c r="AL2865" s="254">
        <v>0</v>
      </c>
      <c r="AM2865" s="113" t="s">
        <v>2622</v>
      </c>
    </row>
    <row r="2866" spans="27:39" ht="12.75">
      <c r="AA2866" s="113"/>
      <c r="AB2866" s="113"/>
      <c r="AC2866" s="113"/>
      <c r="AD2866" s="113"/>
      <c r="AE2866" s="99"/>
      <c r="AF2866" s="99"/>
      <c r="AG2866" s="99"/>
      <c r="AH2866" s="113"/>
      <c r="AI2866" s="253" t="s">
        <v>3959</v>
      </c>
      <c r="AJ2866" s="234" t="s">
        <v>731</v>
      </c>
      <c r="AK2866" s="235">
        <v>0.04</v>
      </c>
      <c r="AL2866" s="254">
        <v>0</v>
      </c>
      <c r="AM2866" s="113" t="s">
        <v>2622</v>
      </c>
    </row>
    <row r="2867" spans="27:39" ht="12.75">
      <c r="AA2867" s="113"/>
      <c r="AB2867" s="113"/>
      <c r="AC2867" s="113"/>
      <c r="AD2867" s="113"/>
      <c r="AE2867" s="99"/>
      <c r="AF2867" s="99"/>
      <c r="AG2867" s="99"/>
      <c r="AH2867" s="113"/>
      <c r="AI2867" s="253" t="s">
        <v>3960</v>
      </c>
      <c r="AJ2867" s="234" t="s">
        <v>731</v>
      </c>
      <c r="AK2867" s="235">
        <v>0.04</v>
      </c>
      <c r="AL2867" s="254">
        <v>0</v>
      </c>
      <c r="AM2867" s="113" t="s">
        <v>2622</v>
      </c>
    </row>
    <row r="2868" spans="27:39" ht="12.75">
      <c r="AA2868" s="113"/>
      <c r="AB2868" s="113"/>
      <c r="AC2868" s="113"/>
      <c r="AD2868" s="113"/>
      <c r="AE2868" s="99"/>
      <c r="AF2868" s="99"/>
      <c r="AG2868" s="99"/>
      <c r="AH2868" s="113"/>
      <c r="AI2868" s="253" t="s">
        <v>3961</v>
      </c>
      <c r="AJ2868" s="234" t="s">
        <v>731</v>
      </c>
      <c r="AK2868" s="235">
        <v>0.04</v>
      </c>
      <c r="AL2868" s="254">
        <v>0</v>
      </c>
      <c r="AM2868" s="113" t="s">
        <v>2622</v>
      </c>
    </row>
    <row r="2869" spans="27:39" ht="12.75">
      <c r="AA2869" s="113"/>
      <c r="AB2869" s="113"/>
      <c r="AC2869" s="113"/>
      <c r="AD2869" s="113"/>
      <c r="AE2869" s="99"/>
      <c r="AF2869" s="99"/>
      <c r="AG2869" s="99"/>
      <c r="AH2869" s="113"/>
      <c r="AI2869" s="253" t="s">
        <v>3962</v>
      </c>
      <c r="AJ2869" s="234" t="s">
        <v>731</v>
      </c>
      <c r="AK2869" s="235">
        <v>0.04</v>
      </c>
      <c r="AL2869" s="254">
        <v>0</v>
      </c>
      <c r="AM2869" s="113" t="s">
        <v>2622</v>
      </c>
    </row>
    <row r="2870" spans="27:39" ht="12.75">
      <c r="AA2870" s="113"/>
      <c r="AB2870" s="113"/>
      <c r="AC2870" s="113"/>
      <c r="AD2870" s="113"/>
      <c r="AE2870" s="99"/>
      <c r="AF2870" s="99"/>
      <c r="AG2870" s="99"/>
      <c r="AH2870" s="113"/>
      <c r="AI2870" s="253" t="s">
        <v>3963</v>
      </c>
      <c r="AJ2870" s="234" t="s">
        <v>731</v>
      </c>
      <c r="AK2870" s="235">
        <v>0.04</v>
      </c>
      <c r="AL2870" s="254">
        <v>0</v>
      </c>
      <c r="AM2870" s="113" t="s">
        <v>2622</v>
      </c>
    </row>
    <row r="2871" spans="27:39" ht="12.75">
      <c r="AA2871" s="113"/>
      <c r="AB2871" s="113"/>
      <c r="AC2871" s="113"/>
      <c r="AD2871" s="113"/>
      <c r="AE2871" s="99"/>
      <c r="AF2871" s="99"/>
      <c r="AG2871" s="99"/>
      <c r="AH2871" s="113"/>
      <c r="AI2871" s="253" t="s">
        <v>3964</v>
      </c>
      <c r="AJ2871" s="234" t="s">
        <v>731</v>
      </c>
      <c r="AK2871" s="235">
        <v>0.04</v>
      </c>
      <c r="AL2871" s="254">
        <v>0</v>
      </c>
      <c r="AM2871" s="113" t="s">
        <v>2622</v>
      </c>
    </row>
    <row r="2872" spans="27:39" ht="12.75">
      <c r="AA2872" s="113"/>
      <c r="AB2872" s="113"/>
      <c r="AC2872" s="113"/>
      <c r="AD2872" s="113"/>
      <c r="AE2872" s="99"/>
      <c r="AF2872" s="99"/>
      <c r="AG2872" s="99"/>
      <c r="AH2872" s="113"/>
      <c r="AI2872" s="253" t="s">
        <v>1186</v>
      </c>
      <c r="AJ2872" s="234" t="s">
        <v>731</v>
      </c>
      <c r="AK2872" s="235">
        <v>0.04</v>
      </c>
      <c r="AL2872" s="254">
        <v>0</v>
      </c>
      <c r="AM2872" s="113" t="s">
        <v>2622</v>
      </c>
    </row>
    <row r="2873" spans="27:39" ht="12.75">
      <c r="AA2873" s="113"/>
      <c r="AB2873" s="113"/>
      <c r="AC2873" s="113"/>
      <c r="AD2873" s="113"/>
      <c r="AE2873" s="99"/>
      <c r="AF2873" s="99"/>
      <c r="AG2873" s="99"/>
      <c r="AH2873" s="113"/>
      <c r="AI2873" s="253" t="s">
        <v>1187</v>
      </c>
      <c r="AJ2873" s="234" t="s">
        <v>731</v>
      </c>
      <c r="AK2873" s="235">
        <v>0.04</v>
      </c>
      <c r="AL2873" s="254">
        <v>0</v>
      </c>
      <c r="AM2873" s="113" t="s">
        <v>2622</v>
      </c>
    </row>
    <row r="2874" spans="27:39" ht="12.75">
      <c r="AA2874" s="113"/>
      <c r="AB2874" s="113"/>
      <c r="AC2874" s="113"/>
      <c r="AD2874" s="113"/>
      <c r="AE2874" s="99"/>
      <c r="AF2874" s="99"/>
      <c r="AG2874" s="99"/>
      <c r="AH2874" s="113"/>
      <c r="AI2874" s="253" t="s">
        <v>1188</v>
      </c>
      <c r="AJ2874" s="234" t="s">
        <v>731</v>
      </c>
      <c r="AK2874" s="235">
        <v>0.04</v>
      </c>
      <c r="AL2874" s="254">
        <v>0</v>
      </c>
      <c r="AM2874" s="113" t="s">
        <v>2622</v>
      </c>
    </row>
    <row r="2875" spans="27:39" ht="12.75">
      <c r="AA2875" s="113"/>
      <c r="AB2875" s="113"/>
      <c r="AC2875" s="113"/>
      <c r="AD2875" s="113"/>
      <c r="AE2875" s="99"/>
      <c r="AF2875" s="99"/>
      <c r="AG2875" s="99"/>
      <c r="AH2875" s="113"/>
      <c r="AI2875" s="253" t="s">
        <v>1189</v>
      </c>
      <c r="AJ2875" s="234" t="s">
        <v>731</v>
      </c>
      <c r="AK2875" s="235">
        <v>0.04</v>
      </c>
      <c r="AL2875" s="254">
        <v>0</v>
      </c>
      <c r="AM2875" s="113" t="s">
        <v>2622</v>
      </c>
    </row>
    <row r="2876" spans="27:39" ht="12.75">
      <c r="AA2876" s="113"/>
      <c r="AB2876" s="113"/>
      <c r="AC2876" s="113"/>
      <c r="AD2876" s="113"/>
      <c r="AE2876" s="99"/>
      <c r="AF2876" s="99"/>
      <c r="AG2876" s="99"/>
      <c r="AH2876" s="113"/>
      <c r="AI2876" s="253" t="s">
        <v>1190</v>
      </c>
      <c r="AJ2876" s="234" t="s">
        <v>731</v>
      </c>
      <c r="AK2876" s="235">
        <v>0.04</v>
      </c>
      <c r="AL2876" s="254">
        <v>0</v>
      </c>
      <c r="AM2876" s="113" t="s">
        <v>2622</v>
      </c>
    </row>
    <row r="2877" spans="27:39" ht="12.75">
      <c r="AA2877" s="113"/>
      <c r="AB2877" s="113"/>
      <c r="AC2877" s="113"/>
      <c r="AD2877" s="113"/>
      <c r="AE2877" s="99"/>
      <c r="AF2877" s="99"/>
      <c r="AG2877" s="99"/>
      <c r="AH2877" s="113"/>
      <c r="AI2877" s="253" t="s">
        <v>1191</v>
      </c>
      <c r="AJ2877" s="234" t="s">
        <v>731</v>
      </c>
      <c r="AK2877" s="235">
        <v>0.04</v>
      </c>
      <c r="AL2877" s="254">
        <v>0</v>
      </c>
      <c r="AM2877" s="113" t="s">
        <v>2622</v>
      </c>
    </row>
    <row r="2878" spans="27:39" ht="12.75">
      <c r="AA2878" s="113"/>
      <c r="AB2878" s="113"/>
      <c r="AC2878" s="113"/>
      <c r="AD2878" s="113"/>
      <c r="AE2878" s="99"/>
      <c r="AF2878" s="99"/>
      <c r="AG2878" s="99"/>
      <c r="AH2878" s="113"/>
      <c r="AI2878" s="253" t="s">
        <v>1192</v>
      </c>
      <c r="AJ2878" s="234" t="s">
        <v>731</v>
      </c>
      <c r="AK2878" s="235">
        <v>0.04</v>
      </c>
      <c r="AL2878" s="254">
        <v>0</v>
      </c>
      <c r="AM2878" s="113" t="s">
        <v>2622</v>
      </c>
    </row>
    <row r="2879" spans="27:39" ht="12.75">
      <c r="AA2879" s="113"/>
      <c r="AB2879" s="113"/>
      <c r="AC2879" s="113"/>
      <c r="AD2879" s="113"/>
      <c r="AE2879" s="99"/>
      <c r="AF2879" s="99"/>
      <c r="AG2879" s="99"/>
      <c r="AH2879" s="113"/>
      <c r="AI2879" s="253" t="s">
        <v>1193</v>
      </c>
      <c r="AJ2879" s="234" t="s">
        <v>731</v>
      </c>
      <c r="AK2879" s="235">
        <v>0.04</v>
      </c>
      <c r="AL2879" s="254">
        <v>0</v>
      </c>
      <c r="AM2879" s="113" t="s">
        <v>2622</v>
      </c>
    </row>
    <row r="2880" spans="27:39" ht="12.75">
      <c r="AA2880" s="113"/>
      <c r="AB2880" s="113"/>
      <c r="AC2880" s="113"/>
      <c r="AD2880" s="113"/>
      <c r="AE2880" s="99"/>
      <c r="AF2880" s="99"/>
      <c r="AG2880" s="99"/>
      <c r="AH2880" s="113"/>
      <c r="AI2880" s="253" t="s">
        <v>1194</v>
      </c>
      <c r="AJ2880" s="234" t="s">
        <v>731</v>
      </c>
      <c r="AK2880" s="235">
        <v>0.04</v>
      </c>
      <c r="AL2880" s="254">
        <v>0</v>
      </c>
      <c r="AM2880" s="113" t="s">
        <v>2622</v>
      </c>
    </row>
    <row r="2881" spans="27:39" ht="12.75">
      <c r="AA2881" s="113"/>
      <c r="AB2881" s="113"/>
      <c r="AC2881" s="113"/>
      <c r="AD2881" s="113"/>
      <c r="AE2881" s="99"/>
      <c r="AF2881" s="99"/>
      <c r="AG2881" s="99"/>
      <c r="AH2881" s="113"/>
      <c r="AI2881" s="253" t="s">
        <v>1195</v>
      </c>
      <c r="AJ2881" s="234" t="s">
        <v>731</v>
      </c>
      <c r="AK2881" s="235">
        <v>0.04</v>
      </c>
      <c r="AL2881" s="254">
        <v>0</v>
      </c>
      <c r="AM2881" s="113" t="s">
        <v>2622</v>
      </c>
    </row>
    <row r="2882" spans="27:39" ht="12.75">
      <c r="AA2882" s="113"/>
      <c r="AB2882" s="113"/>
      <c r="AC2882" s="113"/>
      <c r="AD2882" s="113"/>
      <c r="AE2882" s="99"/>
      <c r="AF2882" s="99"/>
      <c r="AG2882" s="99"/>
      <c r="AH2882" s="113"/>
      <c r="AI2882" s="253" t="s">
        <v>1196</v>
      </c>
      <c r="AJ2882" s="234" t="s">
        <v>731</v>
      </c>
      <c r="AK2882" s="235">
        <v>0.04</v>
      </c>
      <c r="AL2882" s="254">
        <v>0</v>
      </c>
      <c r="AM2882" s="113" t="s">
        <v>2622</v>
      </c>
    </row>
    <row r="2883" spans="27:39" ht="12.75">
      <c r="AA2883" s="113"/>
      <c r="AB2883" s="113"/>
      <c r="AC2883" s="113"/>
      <c r="AD2883" s="113"/>
      <c r="AE2883" s="99"/>
      <c r="AF2883" s="99"/>
      <c r="AG2883" s="99"/>
      <c r="AH2883" s="113"/>
      <c r="AI2883" s="253" t="s">
        <v>1197</v>
      </c>
      <c r="AJ2883" s="234" t="s">
        <v>731</v>
      </c>
      <c r="AK2883" s="235">
        <v>0.04</v>
      </c>
      <c r="AL2883" s="254">
        <v>0</v>
      </c>
      <c r="AM2883" s="113" t="s">
        <v>2622</v>
      </c>
    </row>
    <row r="2884" spans="27:39" ht="12.75">
      <c r="AA2884" s="113"/>
      <c r="AB2884" s="113"/>
      <c r="AC2884" s="113"/>
      <c r="AD2884" s="113"/>
      <c r="AE2884" s="99"/>
      <c r="AF2884" s="99"/>
      <c r="AG2884" s="99"/>
      <c r="AH2884" s="113"/>
      <c r="AI2884" s="253" t="s">
        <v>1198</v>
      </c>
      <c r="AJ2884" s="234" t="s">
        <v>731</v>
      </c>
      <c r="AK2884" s="235">
        <v>0.04</v>
      </c>
      <c r="AL2884" s="254">
        <v>0</v>
      </c>
      <c r="AM2884" s="113" t="s">
        <v>2622</v>
      </c>
    </row>
    <row r="2885" spans="27:39" ht="12.75">
      <c r="AA2885" s="113"/>
      <c r="AB2885" s="113"/>
      <c r="AC2885" s="113"/>
      <c r="AD2885" s="113"/>
      <c r="AE2885" s="99"/>
      <c r="AF2885" s="99"/>
      <c r="AG2885" s="99"/>
      <c r="AH2885" s="113"/>
      <c r="AI2885" s="253" t="s">
        <v>1199</v>
      </c>
      <c r="AJ2885" s="234" t="s">
        <v>731</v>
      </c>
      <c r="AK2885" s="235">
        <v>0.04</v>
      </c>
      <c r="AL2885" s="254">
        <v>0</v>
      </c>
      <c r="AM2885" s="113" t="s">
        <v>2622</v>
      </c>
    </row>
    <row r="2886" spans="27:39" ht="12.75">
      <c r="AA2886" s="113"/>
      <c r="AB2886" s="113"/>
      <c r="AC2886" s="113"/>
      <c r="AD2886" s="113"/>
      <c r="AE2886" s="99"/>
      <c r="AF2886" s="99"/>
      <c r="AG2886" s="99"/>
      <c r="AH2886" s="113"/>
      <c r="AI2886" s="253" t="s">
        <v>1200</v>
      </c>
      <c r="AJ2886" s="234" t="s">
        <v>731</v>
      </c>
      <c r="AK2886" s="235">
        <v>0.04</v>
      </c>
      <c r="AL2886" s="254">
        <v>0</v>
      </c>
      <c r="AM2886" s="113" t="s">
        <v>2622</v>
      </c>
    </row>
    <row r="2887" spans="27:39" ht="12.75">
      <c r="AA2887" s="113"/>
      <c r="AB2887" s="113"/>
      <c r="AC2887" s="113"/>
      <c r="AD2887" s="113"/>
      <c r="AE2887" s="99"/>
      <c r="AF2887" s="99"/>
      <c r="AG2887" s="99"/>
      <c r="AH2887" s="113"/>
      <c r="AI2887" s="253" t="s">
        <v>1201</v>
      </c>
      <c r="AJ2887" s="234" t="s">
        <v>731</v>
      </c>
      <c r="AK2887" s="235">
        <v>0.04</v>
      </c>
      <c r="AL2887" s="254">
        <v>0</v>
      </c>
      <c r="AM2887" s="113" t="s">
        <v>2622</v>
      </c>
    </row>
    <row r="2888" spans="27:39" ht="12.75">
      <c r="AA2888" s="113"/>
      <c r="AB2888" s="113"/>
      <c r="AC2888" s="113"/>
      <c r="AD2888" s="113"/>
      <c r="AE2888" s="99"/>
      <c r="AF2888" s="99"/>
      <c r="AG2888" s="99"/>
      <c r="AH2888" s="113"/>
      <c r="AI2888" s="253" t="s">
        <v>1202</v>
      </c>
      <c r="AJ2888" s="234" t="s">
        <v>731</v>
      </c>
      <c r="AK2888" s="235">
        <v>0.04</v>
      </c>
      <c r="AL2888" s="254">
        <v>0</v>
      </c>
      <c r="AM2888" s="113" t="s">
        <v>2622</v>
      </c>
    </row>
    <row r="2889" spans="27:39" ht="12.75">
      <c r="AA2889" s="113"/>
      <c r="AB2889" s="113"/>
      <c r="AC2889" s="113"/>
      <c r="AD2889" s="113"/>
      <c r="AE2889" s="99"/>
      <c r="AF2889" s="99"/>
      <c r="AG2889" s="99"/>
      <c r="AH2889" s="113"/>
      <c r="AI2889" s="253" t="s">
        <v>1203</v>
      </c>
      <c r="AJ2889" s="234" t="s">
        <v>731</v>
      </c>
      <c r="AK2889" s="235">
        <v>0.04</v>
      </c>
      <c r="AL2889" s="254">
        <v>0</v>
      </c>
      <c r="AM2889" s="113" t="s">
        <v>2622</v>
      </c>
    </row>
    <row r="2890" spans="27:39" ht="12.75">
      <c r="AA2890" s="113"/>
      <c r="AB2890" s="113"/>
      <c r="AC2890" s="113"/>
      <c r="AD2890" s="113"/>
      <c r="AE2890" s="99"/>
      <c r="AF2890" s="99"/>
      <c r="AG2890" s="99"/>
      <c r="AH2890" s="113"/>
      <c r="AI2890" s="253" t="s">
        <v>1204</v>
      </c>
      <c r="AJ2890" s="234" t="s">
        <v>731</v>
      </c>
      <c r="AK2890" s="235">
        <v>0.04</v>
      </c>
      <c r="AL2890" s="254">
        <v>0</v>
      </c>
      <c r="AM2890" s="113" t="s">
        <v>2622</v>
      </c>
    </row>
    <row r="2891" spans="27:39" ht="12.75">
      <c r="AA2891" s="113"/>
      <c r="AB2891" s="113"/>
      <c r="AC2891" s="113"/>
      <c r="AD2891" s="113"/>
      <c r="AE2891" s="99"/>
      <c r="AF2891" s="99"/>
      <c r="AG2891" s="99"/>
      <c r="AH2891" s="113"/>
      <c r="AI2891" s="253" t="s">
        <v>1205</v>
      </c>
      <c r="AJ2891" s="234" t="s">
        <v>731</v>
      </c>
      <c r="AK2891" s="235">
        <v>0.04</v>
      </c>
      <c r="AL2891" s="254">
        <v>0</v>
      </c>
      <c r="AM2891" s="113" t="s">
        <v>2622</v>
      </c>
    </row>
    <row r="2892" spans="27:39" ht="12.75">
      <c r="AA2892" s="113"/>
      <c r="AB2892" s="113"/>
      <c r="AC2892" s="113"/>
      <c r="AD2892" s="113"/>
      <c r="AE2892" s="99"/>
      <c r="AF2892" s="99"/>
      <c r="AG2892" s="99"/>
      <c r="AH2892" s="113"/>
      <c r="AI2892" s="253" t="s">
        <v>1206</v>
      </c>
      <c r="AJ2892" s="234" t="s">
        <v>731</v>
      </c>
      <c r="AK2892" s="235">
        <v>0.04</v>
      </c>
      <c r="AL2892" s="254">
        <v>0</v>
      </c>
      <c r="AM2892" s="113" t="s">
        <v>2622</v>
      </c>
    </row>
    <row r="2893" spans="27:39" ht="12.75">
      <c r="AA2893" s="113"/>
      <c r="AB2893" s="113"/>
      <c r="AC2893" s="113"/>
      <c r="AD2893" s="113"/>
      <c r="AE2893" s="99"/>
      <c r="AF2893" s="99"/>
      <c r="AG2893" s="99"/>
      <c r="AH2893" s="113"/>
      <c r="AI2893" s="253" t="s">
        <v>1207</v>
      </c>
      <c r="AJ2893" s="234" t="s">
        <v>731</v>
      </c>
      <c r="AK2893" s="235">
        <v>0.04</v>
      </c>
      <c r="AL2893" s="254">
        <v>0</v>
      </c>
      <c r="AM2893" s="113" t="s">
        <v>2622</v>
      </c>
    </row>
    <row r="2894" spans="27:39" ht="12.75">
      <c r="AA2894" s="113"/>
      <c r="AB2894" s="113"/>
      <c r="AC2894" s="113"/>
      <c r="AD2894" s="113"/>
      <c r="AE2894" s="99"/>
      <c r="AF2894" s="99"/>
      <c r="AG2894" s="99"/>
      <c r="AH2894" s="113"/>
      <c r="AI2894" s="253" t="s">
        <v>1092</v>
      </c>
      <c r="AJ2894" s="234" t="s">
        <v>731</v>
      </c>
      <c r="AK2894" s="235">
        <v>0.04</v>
      </c>
      <c r="AL2894" s="254">
        <v>0</v>
      </c>
      <c r="AM2894" s="113" t="s">
        <v>2622</v>
      </c>
    </row>
    <row r="2895" spans="27:39" ht="12.75">
      <c r="AA2895" s="113"/>
      <c r="AB2895" s="113"/>
      <c r="AC2895" s="113"/>
      <c r="AD2895" s="113"/>
      <c r="AE2895" s="99"/>
      <c r="AF2895" s="99"/>
      <c r="AG2895" s="99"/>
      <c r="AH2895" s="113"/>
      <c r="AI2895" s="253" t="s">
        <v>1093</v>
      </c>
      <c r="AJ2895" s="234" t="s">
        <v>731</v>
      </c>
      <c r="AK2895" s="235">
        <v>0.04</v>
      </c>
      <c r="AL2895" s="254">
        <v>0</v>
      </c>
      <c r="AM2895" s="113" t="s">
        <v>2622</v>
      </c>
    </row>
    <row r="2896" spans="27:39" ht="12.75">
      <c r="AA2896" s="113"/>
      <c r="AB2896" s="113"/>
      <c r="AC2896" s="113"/>
      <c r="AD2896" s="113"/>
      <c r="AE2896" s="99"/>
      <c r="AF2896" s="99"/>
      <c r="AG2896" s="99"/>
      <c r="AH2896" s="113"/>
      <c r="AI2896" s="253" t="s">
        <v>1094</v>
      </c>
      <c r="AJ2896" s="234" t="s">
        <v>731</v>
      </c>
      <c r="AK2896" s="235">
        <v>0.04</v>
      </c>
      <c r="AL2896" s="254">
        <v>0</v>
      </c>
      <c r="AM2896" s="113" t="s">
        <v>2622</v>
      </c>
    </row>
    <row r="2897" spans="27:39" ht="12.75">
      <c r="AA2897" s="113"/>
      <c r="AB2897" s="113"/>
      <c r="AC2897" s="113"/>
      <c r="AD2897" s="113"/>
      <c r="AE2897" s="99"/>
      <c r="AF2897" s="99"/>
      <c r="AG2897" s="99"/>
      <c r="AH2897" s="113"/>
      <c r="AI2897" s="253" t="s">
        <v>1095</v>
      </c>
      <c r="AJ2897" s="234" t="s">
        <v>731</v>
      </c>
      <c r="AK2897" s="235">
        <v>0.04</v>
      </c>
      <c r="AL2897" s="254">
        <v>0</v>
      </c>
      <c r="AM2897" s="113" t="s">
        <v>2622</v>
      </c>
    </row>
    <row r="2898" spans="27:39" ht="12.75">
      <c r="AA2898" s="113"/>
      <c r="AB2898" s="113"/>
      <c r="AC2898" s="113"/>
      <c r="AD2898" s="113"/>
      <c r="AE2898" s="99"/>
      <c r="AF2898" s="99"/>
      <c r="AG2898" s="99"/>
      <c r="AH2898" s="113"/>
      <c r="AI2898" s="253" t="s">
        <v>1096</v>
      </c>
      <c r="AJ2898" s="234" t="s">
        <v>731</v>
      </c>
      <c r="AK2898" s="235">
        <v>0.04</v>
      </c>
      <c r="AL2898" s="254">
        <v>0</v>
      </c>
      <c r="AM2898" s="113" t="s">
        <v>2622</v>
      </c>
    </row>
    <row r="2899" spans="27:39" ht="12.75">
      <c r="AA2899" s="113"/>
      <c r="AB2899" s="113"/>
      <c r="AC2899" s="113"/>
      <c r="AD2899" s="113"/>
      <c r="AE2899" s="99"/>
      <c r="AF2899" s="99"/>
      <c r="AG2899" s="99"/>
      <c r="AH2899" s="113"/>
      <c r="AI2899" s="253" t="s">
        <v>1097</v>
      </c>
      <c r="AJ2899" s="234" t="s">
        <v>731</v>
      </c>
      <c r="AK2899" s="235">
        <v>0.04</v>
      </c>
      <c r="AL2899" s="254">
        <v>0</v>
      </c>
      <c r="AM2899" s="113" t="s">
        <v>2622</v>
      </c>
    </row>
    <row r="2900" spans="27:39" ht="12.75">
      <c r="AA2900" s="113"/>
      <c r="AB2900" s="113"/>
      <c r="AC2900" s="113"/>
      <c r="AD2900" s="113"/>
      <c r="AE2900" s="99"/>
      <c r="AF2900" s="99"/>
      <c r="AG2900" s="99"/>
      <c r="AH2900" s="113"/>
      <c r="AI2900" s="253" t="s">
        <v>1098</v>
      </c>
      <c r="AJ2900" s="234" t="s">
        <v>731</v>
      </c>
      <c r="AK2900" s="235">
        <v>0.04</v>
      </c>
      <c r="AL2900" s="254">
        <v>0</v>
      </c>
      <c r="AM2900" s="113" t="s">
        <v>2622</v>
      </c>
    </row>
    <row r="2901" spans="27:39" ht="12.75">
      <c r="AA2901" s="113"/>
      <c r="AB2901" s="113"/>
      <c r="AC2901" s="113"/>
      <c r="AD2901" s="113"/>
      <c r="AE2901" s="99"/>
      <c r="AF2901" s="99"/>
      <c r="AG2901" s="99"/>
      <c r="AH2901" s="113"/>
      <c r="AI2901" s="253" t="s">
        <v>1099</v>
      </c>
      <c r="AJ2901" s="234" t="s">
        <v>731</v>
      </c>
      <c r="AK2901" s="235">
        <v>0.04</v>
      </c>
      <c r="AL2901" s="254">
        <v>0</v>
      </c>
      <c r="AM2901" s="113" t="s">
        <v>2622</v>
      </c>
    </row>
    <row r="2902" spans="27:39" ht="12.75">
      <c r="AA2902" s="113"/>
      <c r="AB2902" s="113"/>
      <c r="AC2902" s="113"/>
      <c r="AD2902" s="113"/>
      <c r="AE2902" s="99"/>
      <c r="AF2902" s="99"/>
      <c r="AG2902" s="99"/>
      <c r="AH2902" s="113"/>
      <c r="AI2902" s="253" t="s">
        <v>1100</v>
      </c>
      <c r="AJ2902" s="234" t="s">
        <v>731</v>
      </c>
      <c r="AK2902" s="235">
        <v>0.04</v>
      </c>
      <c r="AL2902" s="254">
        <v>0</v>
      </c>
      <c r="AM2902" s="113" t="s">
        <v>2622</v>
      </c>
    </row>
    <row r="2903" spans="27:39" ht="12.75">
      <c r="AA2903" s="113"/>
      <c r="AB2903" s="113"/>
      <c r="AC2903" s="113"/>
      <c r="AD2903" s="113"/>
      <c r="AE2903" s="99"/>
      <c r="AF2903" s="99"/>
      <c r="AG2903" s="99"/>
      <c r="AH2903" s="113"/>
      <c r="AI2903" s="253" t="s">
        <v>1101</v>
      </c>
      <c r="AJ2903" s="234" t="s">
        <v>731</v>
      </c>
      <c r="AK2903" s="235">
        <v>0.04</v>
      </c>
      <c r="AL2903" s="254">
        <v>0</v>
      </c>
      <c r="AM2903" s="113" t="s">
        <v>2622</v>
      </c>
    </row>
    <row r="2904" spans="27:39" ht="12.75">
      <c r="AA2904" s="113"/>
      <c r="AB2904" s="113"/>
      <c r="AC2904" s="113"/>
      <c r="AD2904" s="113"/>
      <c r="AE2904" s="99"/>
      <c r="AF2904" s="99"/>
      <c r="AG2904" s="99"/>
      <c r="AH2904" s="113"/>
      <c r="AI2904" s="253" t="s">
        <v>1102</v>
      </c>
      <c r="AJ2904" s="234" t="s">
        <v>731</v>
      </c>
      <c r="AK2904" s="235">
        <v>0.04</v>
      </c>
      <c r="AL2904" s="254">
        <v>0</v>
      </c>
      <c r="AM2904" s="113" t="s">
        <v>2622</v>
      </c>
    </row>
    <row r="2905" spans="27:39" ht="12.75">
      <c r="AA2905" s="113"/>
      <c r="AB2905" s="113"/>
      <c r="AC2905" s="113"/>
      <c r="AD2905" s="113"/>
      <c r="AE2905" s="99"/>
      <c r="AF2905" s="99"/>
      <c r="AG2905" s="99"/>
      <c r="AH2905" s="113"/>
      <c r="AI2905" s="253" t="s">
        <v>1103</v>
      </c>
      <c r="AJ2905" s="234" t="s">
        <v>731</v>
      </c>
      <c r="AK2905" s="235">
        <v>0.04</v>
      </c>
      <c r="AL2905" s="254">
        <v>0</v>
      </c>
      <c r="AM2905" s="113" t="s">
        <v>2622</v>
      </c>
    </row>
    <row r="2906" spans="27:39" ht="12.75">
      <c r="AA2906" s="113"/>
      <c r="AB2906" s="113"/>
      <c r="AC2906" s="113"/>
      <c r="AD2906" s="113"/>
      <c r="AE2906" s="99"/>
      <c r="AF2906" s="99"/>
      <c r="AG2906" s="99"/>
      <c r="AH2906" s="113"/>
      <c r="AI2906" s="253" t="s">
        <v>1104</v>
      </c>
      <c r="AJ2906" s="234" t="s">
        <v>731</v>
      </c>
      <c r="AK2906" s="235">
        <v>0.04</v>
      </c>
      <c r="AL2906" s="254">
        <v>0</v>
      </c>
      <c r="AM2906" s="113" t="s">
        <v>2622</v>
      </c>
    </row>
    <row r="2907" spans="27:39" ht="12.75">
      <c r="AA2907" s="113"/>
      <c r="AB2907" s="113"/>
      <c r="AC2907" s="113"/>
      <c r="AD2907" s="113"/>
      <c r="AE2907" s="99"/>
      <c r="AF2907" s="99"/>
      <c r="AG2907" s="99"/>
      <c r="AH2907" s="113"/>
      <c r="AI2907" s="253" t="s">
        <v>1105</v>
      </c>
      <c r="AJ2907" s="234" t="s">
        <v>731</v>
      </c>
      <c r="AK2907" s="235">
        <v>0.04</v>
      </c>
      <c r="AL2907" s="254">
        <v>0</v>
      </c>
      <c r="AM2907" s="113" t="s">
        <v>2622</v>
      </c>
    </row>
    <row r="2908" spans="27:39" ht="12.75">
      <c r="AA2908" s="113"/>
      <c r="AB2908" s="113"/>
      <c r="AC2908" s="113"/>
      <c r="AD2908" s="113"/>
      <c r="AE2908" s="99"/>
      <c r="AF2908" s="99"/>
      <c r="AG2908" s="99"/>
      <c r="AH2908" s="113"/>
      <c r="AI2908" s="253" t="s">
        <v>1106</v>
      </c>
      <c r="AJ2908" s="234" t="s">
        <v>731</v>
      </c>
      <c r="AK2908" s="235">
        <v>0.04</v>
      </c>
      <c r="AL2908" s="254">
        <v>0</v>
      </c>
      <c r="AM2908" s="113" t="s">
        <v>2622</v>
      </c>
    </row>
    <row r="2909" spans="27:39" ht="12.75">
      <c r="AA2909" s="113"/>
      <c r="AB2909" s="113"/>
      <c r="AC2909" s="113"/>
      <c r="AD2909" s="113"/>
      <c r="AE2909" s="99"/>
      <c r="AF2909" s="99"/>
      <c r="AG2909" s="99"/>
      <c r="AH2909" s="113"/>
      <c r="AI2909" s="253" t="s">
        <v>1107</v>
      </c>
      <c r="AJ2909" s="234" t="s">
        <v>731</v>
      </c>
      <c r="AK2909" s="235">
        <v>0.04</v>
      </c>
      <c r="AL2909" s="254">
        <v>0</v>
      </c>
      <c r="AM2909" s="113" t="s">
        <v>2622</v>
      </c>
    </row>
    <row r="2910" spans="27:39" ht="12.75">
      <c r="AA2910" s="113"/>
      <c r="AB2910" s="113"/>
      <c r="AC2910" s="113"/>
      <c r="AD2910" s="113"/>
      <c r="AE2910" s="99"/>
      <c r="AF2910" s="99"/>
      <c r="AG2910" s="99"/>
      <c r="AH2910" s="113"/>
      <c r="AI2910" s="253" t="s">
        <v>1108</v>
      </c>
      <c r="AJ2910" s="234" t="s">
        <v>731</v>
      </c>
      <c r="AK2910" s="235">
        <v>0.04</v>
      </c>
      <c r="AL2910" s="254">
        <v>0</v>
      </c>
      <c r="AM2910" s="113" t="s">
        <v>2622</v>
      </c>
    </row>
    <row r="2911" spans="27:39" ht="12.75">
      <c r="AA2911" s="113"/>
      <c r="AB2911" s="113"/>
      <c r="AC2911" s="113"/>
      <c r="AD2911" s="113"/>
      <c r="AE2911" s="99"/>
      <c r="AF2911" s="99"/>
      <c r="AG2911" s="99"/>
      <c r="AH2911" s="113"/>
      <c r="AI2911" s="253" t="s">
        <v>1109</v>
      </c>
      <c r="AJ2911" s="234" t="s">
        <v>731</v>
      </c>
      <c r="AK2911" s="235">
        <v>0.04</v>
      </c>
      <c r="AL2911" s="254">
        <v>0</v>
      </c>
      <c r="AM2911" s="113" t="s">
        <v>2622</v>
      </c>
    </row>
    <row r="2912" spans="27:39" ht="12.75">
      <c r="AA2912" s="113"/>
      <c r="AB2912" s="113"/>
      <c r="AC2912" s="113"/>
      <c r="AD2912" s="113"/>
      <c r="AE2912" s="99"/>
      <c r="AF2912" s="99"/>
      <c r="AG2912" s="99"/>
      <c r="AH2912" s="113"/>
      <c r="AI2912" s="253" t="s">
        <v>1110</v>
      </c>
      <c r="AJ2912" s="234" t="s">
        <v>731</v>
      </c>
      <c r="AK2912" s="235">
        <v>0.04</v>
      </c>
      <c r="AL2912" s="254">
        <v>0</v>
      </c>
      <c r="AM2912" s="113" t="s">
        <v>2622</v>
      </c>
    </row>
    <row r="2913" spans="27:39" ht="12.75">
      <c r="AA2913" s="113"/>
      <c r="AB2913" s="113"/>
      <c r="AC2913" s="113"/>
      <c r="AD2913" s="113"/>
      <c r="AE2913" s="99"/>
      <c r="AF2913" s="99"/>
      <c r="AG2913" s="99"/>
      <c r="AH2913" s="113"/>
      <c r="AI2913" s="253" t="s">
        <v>1111</v>
      </c>
      <c r="AJ2913" s="234" t="s">
        <v>731</v>
      </c>
      <c r="AK2913" s="235">
        <v>0.04</v>
      </c>
      <c r="AL2913" s="254">
        <v>0</v>
      </c>
      <c r="AM2913" s="113" t="s">
        <v>2622</v>
      </c>
    </row>
    <row r="2914" spans="27:39" ht="12.75">
      <c r="AA2914" s="113"/>
      <c r="AB2914" s="113"/>
      <c r="AC2914" s="113"/>
      <c r="AD2914" s="113"/>
      <c r="AE2914" s="99"/>
      <c r="AF2914" s="99"/>
      <c r="AG2914" s="99"/>
      <c r="AH2914" s="113"/>
      <c r="AI2914" s="253" t="s">
        <v>1112</v>
      </c>
      <c r="AJ2914" s="234" t="s">
        <v>731</v>
      </c>
      <c r="AK2914" s="235">
        <v>0.04</v>
      </c>
      <c r="AL2914" s="254">
        <v>0</v>
      </c>
      <c r="AM2914" s="113" t="s">
        <v>2622</v>
      </c>
    </row>
    <row r="2915" spans="27:39" ht="12.75">
      <c r="AA2915" s="113"/>
      <c r="AB2915" s="113"/>
      <c r="AC2915" s="113"/>
      <c r="AD2915" s="113"/>
      <c r="AE2915" s="99"/>
      <c r="AF2915" s="99"/>
      <c r="AG2915" s="99"/>
      <c r="AH2915" s="113"/>
      <c r="AI2915" s="253" t="s">
        <v>1113</v>
      </c>
      <c r="AJ2915" s="234" t="s">
        <v>731</v>
      </c>
      <c r="AK2915" s="235">
        <v>0.04</v>
      </c>
      <c r="AL2915" s="254">
        <v>0</v>
      </c>
      <c r="AM2915" s="113" t="s">
        <v>2622</v>
      </c>
    </row>
    <row r="2916" spans="27:39" ht="12.75">
      <c r="AA2916" s="113"/>
      <c r="AB2916" s="113"/>
      <c r="AC2916" s="113"/>
      <c r="AD2916" s="113"/>
      <c r="AE2916" s="99"/>
      <c r="AF2916" s="99"/>
      <c r="AG2916" s="99"/>
      <c r="AH2916" s="113"/>
      <c r="AI2916" s="253" t="s">
        <v>1114</v>
      </c>
      <c r="AJ2916" s="234" t="s">
        <v>731</v>
      </c>
      <c r="AK2916" s="235">
        <v>0.04</v>
      </c>
      <c r="AL2916" s="254">
        <v>0</v>
      </c>
      <c r="AM2916" s="113" t="s">
        <v>2622</v>
      </c>
    </row>
    <row r="2917" spans="27:39" ht="12.75">
      <c r="AA2917" s="113"/>
      <c r="AB2917" s="113"/>
      <c r="AC2917" s="113"/>
      <c r="AD2917" s="113"/>
      <c r="AE2917" s="99"/>
      <c r="AF2917" s="99"/>
      <c r="AG2917" s="99"/>
      <c r="AH2917" s="113"/>
      <c r="AI2917" s="253" t="s">
        <v>1115</v>
      </c>
      <c r="AJ2917" s="234" t="s">
        <v>731</v>
      </c>
      <c r="AK2917" s="235">
        <v>0.04</v>
      </c>
      <c r="AL2917" s="254">
        <v>0</v>
      </c>
      <c r="AM2917" s="113" t="s">
        <v>2622</v>
      </c>
    </row>
    <row r="2918" spans="27:39" ht="12.75">
      <c r="AA2918" s="113"/>
      <c r="AB2918" s="113"/>
      <c r="AC2918" s="113"/>
      <c r="AD2918" s="113"/>
      <c r="AE2918" s="99"/>
      <c r="AF2918" s="99"/>
      <c r="AG2918" s="99"/>
      <c r="AH2918" s="113"/>
      <c r="AI2918" s="253" t="s">
        <v>1116</v>
      </c>
      <c r="AJ2918" s="234" t="s">
        <v>731</v>
      </c>
      <c r="AK2918" s="235">
        <v>0.04</v>
      </c>
      <c r="AL2918" s="254">
        <v>0</v>
      </c>
      <c r="AM2918" s="113" t="s">
        <v>2622</v>
      </c>
    </row>
    <row r="2919" spans="27:39" ht="12.75">
      <c r="AA2919" s="113"/>
      <c r="AB2919" s="113"/>
      <c r="AC2919" s="113"/>
      <c r="AD2919" s="113"/>
      <c r="AE2919" s="99"/>
      <c r="AF2919" s="99"/>
      <c r="AG2919" s="99"/>
      <c r="AH2919" s="113"/>
      <c r="AI2919" s="253" t="s">
        <v>1117</v>
      </c>
      <c r="AJ2919" s="234" t="s">
        <v>731</v>
      </c>
      <c r="AK2919" s="235">
        <v>0.04</v>
      </c>
      <c r="AL2919" s="254">
        <v>0</v>
      </c>
      <c r="AM2919" s="113" t="s">
        <v>2622</v>
      </c>
    </row>
    <row r="2920" spans="27:39" ht="12.75">
      <c r="AA2920" s="113"/>
      <c r="AB2920" s="113"/>
      <c r="AC2920" s="113"/>
      <c r="AD2920" s="113"/>
      <c r="AE2920" s="99"/>
      <c r="AF2920" s="99"/>
      <c r="AG2920" s="99"/>
      <c r="AH2920" s="113"/>
      <c r="AI2920" s="253" t="s">
        <v>1118</v>
      </c>
      <c r="AJ2920" s="234" t="s">
        <v>731</v>
      </c>
      <c r="AK2920" s="235">
        <v>0.04</v>
      </c>
      <c r="AL2920" s="254">
        <v>0</v>
      </c>
      <c r="AM2920" s="113" t="s">
        <v>2622</v>
      </c>
    </row>
    <row r="2921" spans="27:39" ht="12.75">
      <c r="AA2921" s="113"/>
      <c r="AB2921" s="113"/>
      <c r="AC2921" s="113"/>
      <c r="AD2921" s="113"/>
      <c r="AE2921" s="99"/>
      <c r="AF2921" s="99"/>
      <c r="AG2921" s="99"/>
      <c r="AH2921" s="113"/>
      <c r="AI2921" s="253" t="s">
        <v>1119</v>
      </c>
      <c r="AJ2921" s="234" t="s">
        <v>731</v>
      </c>
      <c r="AK2921" s="235">
        <v>0.04</v>
      </c>
      <c r="AL2921" s="254">
        <v>0</v>
      </c>
      <c r="AM2921" s="113" t="s">
        <v>2622</v>
      </c>
    </row>
    <row r="2922" spans="27:39" ht="12.75">
      <c r="AA2922" s="113"/>
      <c r="AB2922" s="113"/>
      <c r="AC2922" s="113"/>
      <c r="AD2922" s="113"/>
      <c r="AE2922" s="99"/>
      <c r="AF2922" s="99"/>
      <c r="AG2922" s="99"/>
      <c r="AH2922" s="113"/>
      <c r="AI2922" s="253" t="s">
        <v>1120</v>
      </c>
      <c r="AJ2922" s="234" t="s">
        <v>731</v>
      </c>
      <c r="AK2922" s="235">
        <v>0.04</v>
      </c>
      <c r="AL2922" s="254">
        <v>0</v>
      </c>
      <c r="AM2922" s="113" t="s">
        <v>2622</v>
      </c>
    </row>
    <row r="2923" spans="27:39" ht="12.75">
      <c r="AA2923" s="113"/>
      <c r="AB2923" s="113"/>
      <c r="AC2923" s="113"/>
      <c r="AD2923" s="113"/>
      <c r="AE2923" s="99"/>
      <c r="AF2923" s="99"/>
      <c r="AG2923" s="99"/>
      <c r="AH2923" s="113"/>
      <c r="AI2923" s="253" t="s">
        <v>1121</v>
      </c>
      <c r="AJ2923" s="234" t="s">
        <v>731</v>
      </c>
      <c r="AK2923" s="235">
        <v>0.04</v>
      </c>
      <c r="AL2923" s="254">
        <v>0</v>
      </c>
      <c r="AM2923" s="113" t="s">
        <v>2622</v>
      </c>
    </row>
    <row r="2924" spans="27:39" ht="12.75">
      <c r="AA2924" s="113"/>
      <c r="AB2924" s="113"/>
      <c r="AC2924" s="113"/>
      <c r="AD2924" s="113"/>
      <c r="AE2924" s="99"/>
      <c r="AF2924" s="99"/>
      <c r="AG2924" s="99"/>
      <c r="AH2924" s="113"/>
      <c r="AI2924" s="253" t="s">
        <v>1122</v>
      </c>
      <c r="AJ2924" s="234" t="s">
        <v>731</v>
      </c>
      <c r="AK2924" s="235">
        <v>0.04</v>
      </c>
      <c r="AL2924" s="254">
        <v>0</v>
      </c>
      <c r="AM2924" s="113" t="s">
        <v>2622</v>
      </c>
    </row>
    <row r="2925" spans="27:39" ht="12.75">
      <c r="AA2925" s="113"/>
      <c r="AB2925" s="113"/>
      <c r="AC2925" s="113"/>
      <c r="AD2925" s="113"/>
      <c r="AE2925" s="99"/>
      <c r="AF2925" s="99"/>
      <c r="AG2925" s="99"/>
      <c r="AH2925" s="113"/>
      <c r="AI2925" s="253" t="s">
        <v>1123</v>
      </c>
      <c r="AJ2925" s="234" t="s">
        <v>731</v>
      </c>
      <c r="AK2925" s="235">
        <v>0.04</v>
      </c>
      <c r="AL2925" s="254">
        <v>0</v>
      </c>
      <c r="AM2925" s="113" t="s">
        <v>2622</v>
      </c>
    </row>
    <row r="2926" spans="27:39" ht="12.75">
      <c r="AA2926" s="113"/>
      <c r="AB2926" s="113"/>
      <c r="AC2926" s="113"/>
      <c r="AD2926" s="113"/>
      <c r="AE2926" s="99"/>
      <c r="AF2926" s="99"/>
      <c r="AG2926" s="99"/>
      <c r="AH2926" s="113"/>
      <c r="AI2926" s="253" t="s">
        <v>1124</v>
      </c>
      <c r="AJ2926" s="234" t="s">
        <v>731</v>
      </c>
      <c r="AK2926" s="235">
        <v>0.04</v>
      </c>
      <c r="AL2926" s="254">
        <v>0</v>
      </c>
      <c r="AM2926" s="113" t="s">
        <v>2622</v>
      </c>
    </row>
    <row r="2927" spans="27:39" ht="12.75">
      <c r="AA2927" s="113"/>
      <c r="AB2927" s="113"/>
      <c r="AC2927" s="113"/>
      <c r="AD2927" s="113"/>
      <c r="AE2927" s="99"/>
      <c r="AF2927" s="99"/>
      <c r="AG2927" s="99"/>
      <c r="AH2927" s="113"/>
      <c r="AI2927" s="253" t="s">
        <v>1125</v>
      </c>
      <c r="AJ2927" s="234" t="s">
        <v>731</v>
      </c>
      <c r="AK2927" s="235">
        <v>0.04</v>
      </c>
      <c r="AL2927" s="254">
        <v>0</v>
      </c>
      <c r="AM2927" s="113" t="s">
        <v>2622</v>
      </c>
    </row>
    <row r="2928" spans="27:39" ht="12.75">
      <c r="AA2928" s="113"/>
      <c r="AB2928" s="113"/>
      <c r="AC2928" s="113"/>
      <c r="AD2928" s="113"/>
      <c r="AE2928" s="99"/>
      <c r="AF2928" s="99"/>
      <c r="AG2928" s="99"/>
      <c r="AH2928" s="113"/>
      <c r="AI2928" s="253" t="s">
        <v>1126</v>
      </c>
      <c r="AJ2928" s="234" t="s">
        <v>731</v>
      </c>
      <c r="AK2928" s="235">
        <v>0.04</v>
      </c>
      <c r="AL2928" s="254">
        <v>0</v>
      </c>
      <c r="AM2928" s="113" t="s">
        <v>2622</v>
      </c>
    </row>
    <row r="2929" spans="27:39" ht="12.75">
      <c r="AA2929" s="113"/>
      <c r="AB2929" s="113"/>
      <c r="AC2929" s="113"/>
      <c r="AD2929" s="113"/>
      <c r="AE2929" s="99"/>
      <c r="AF2929" s="99"/>
      <c r="AG2929" s="99"/>
      <c r="AH2929" s="113"/>
      <c r="AI2929" s="253" t="s">
        <v>1127</v>
      </c>
      <c r="AJ2929" s="234" t="s">
        <v>731</v>
      </c>
      <c r="AK2929" s="235">
        <v>0.04</v>
      </c>
      <c r="AL2929" s="254">
        <v>0</v>
      </c>
      <c r="AM2929" s="113" t="s">
        <v>2622</v>
      </c>
    </row>
    <row r="2930" spans="27:39" ht="12.75">
      <c r="AA2930" s="113"/>
      <c r="AB2930" s="113"/>
      <c r="AC2930" s="113"/>
      <c r="AD2930" s="113"/>
      <c r="AE2930" s="99"/>
      <c r="AF2930" s="99"/>
      <c r="AG2930" s="99"/>
      <c r="AH2930" s="113"/>
      <c r="AI2930" s="253" t="s">
        <v>1128</v>
      </c>
      <c r="AJ2930" s="234" t="s">
        <v>731</v>
      </c>
      <c r="AK2930" s="235">
        <v>0.04</v>
      </c>
      <c r="AL2930" s="254">
        <v>0</v>
      </c>
      <c r="AM2930" s="113" t="s">
        <v>2622</v>
      </c>
    </row>
    <row r="2931" spans="27:39" ht="12.75">
      <c r="AA2931" s="113"/>
      <c r="AB2931" s="113"/>
      <c r="AC2931" s="113"/>
      <c r="AD2931" s="113"/>
      <c r="AE2931" s="99"/>
      <c r="AF2931" s="99"/>
      <c r="AG2931" s="99"/>
      <c r="AH2931" s="113"/>
      <c r="AI2931" s="253" t="s">
        <v>1129</v>
      </c>
      <c r="AJ2931" s="234" t="s">
        <v>731</v>
      </c>
      <c r="AK2931" s="235">
        <v>0.04</v>
      </c>
      <c r="AL2931" s="254">
        <v>0</v>
      </c>
      <c r="AM2931" s="113" t="s">
        <v>2622</v>
      </c>
    </row>
    <row r="2932" spans="27:39" ht="12.75">
      <c r="AA2932" s="113"/>
      <c r="AB2932" s="113"/>
      <c r="AC2932" s="113"/>
      <c r="AD2932" s="113"/>
      <c r="AE2932" s="99"/>
      <c r="AF2932" s="99"/>
      <c r="AG2932" s="99"/>
      <c r="AH2932" s="113"/>
      <c r="AI2932" s="253" t="s">
        <v>1130</v>
      </c>
      <c r="AJ2932" s="234" t="s">
        <v>731</v>
      </c>
      <c r="AK2932" s="235">
        <v>0.04</v>
      </c>
      <c r="AL2932" s="254">
        <v>0</v>
      </c>
      <c r="AM2932" s="113" t="s">
        <v>2622</v>
      </c>
    </row>
    <row r="2933" spans="27:39" ht="12.75">
      <c r="AA2933" s="113"/>
      <c r="AB2933" s="113"/>
      <c r="AC2933" s="113"/>
      <c r="AD2933" s="113"/>
      <c r="AE2933" s="99"/>
      <c r="AF2933" s="99"/>
      <c r="AG2933" s="99"/>
      <c r="AH2933" s="113"/>
      <c r="AI2933" s="253" t="s">
        <v>1131</v>
      </c>
      <c r="AJ2933" s="234" t="s">
        <v>731</v>
      </c>
      <c r="AK2933" s="235">
        <v>0.04</v>
      </c>
      <c r="AL2933" s="254">
        <v>0</v>
      </c>
      <c r="AM2933" s="113" t="s">
        <v>2622</v>
      </c>
    </row>
    <row r="2934" spans="27:39" ht="12.75">
      <c r="AA2934" s="113"/>
      <c r="AB2934" s="113"/>
      <c r="AC2934" s="113"/>
      <c r="AD2934" s="113"/>
      <c r="AE2934" s="99"/>
      <c r="AF2934" s="99"/>
      <c r="AG2934" s="99"/>
      <c r="AH2934" s="113"/>
      <c r="AI2934" s="253" t="s">
        <v>1132</v>
      </c>
      <c r="AJ2934" s="234" t="s">
        <v>731</v>
      </c>
      <c r="AK2934" s="235">
        <v>0.04</v>
      </c>
      <c r="AL2934" s="254">
        <v>0</v>
      </c>
      <c r="AM2934" s="113" t="s">
        <v>2622</v>
      </c>
    </row>
    <row r="2935" spans="27:39" ht="12.75">
      <c r="AA2935" s="113"/>
      <c r="AB2935" s="113"/>
      <c r="AC2935" s="113"/>
      <c r="AD2935" s="113"/>
      <c r="AE2935" s="99"/>
      <c r="AF2935" s="99"/>
      <c r="AG2935" s="99"/>
      <c r="AH2935" s="113"/>
      <c r="AI2935" s="253" t="s">
        <v>1133</v>
      </c>
      <c r="AJ2935" s="234" t="s">
        <v>731</v>
      </c>
      <c r="AK2935" s="235">
        <v>0.04</v>
      </c>
      <c r="AL2935" s="254">
        <v>0</v>
      </c>
      <c r="AM2935" s="113" t="s">
        <v>2622</v>
      </c>
    </row>
    <row r="2936" spans="27:39" ht="12.75">
      <c r="AA2936" s="113"/>
      <c r="AB2936" s="113"/>
      <c r="AC2936" s="113"/>
      <c r="AD2936" s="113"/>
      <c r="AE2936" s="99"/>
      <c r="AF2936" s="99"/>
      <c r="AG2936" s="99"/>
      <c r="AH2936" s="113"/>
      <c r="AI2936" s="253" t="s">
        <v>1134</v>
      </c>
      <c r="AJ2936" s="234" t="s">
        <v>731</v>
      </c>
      <c r="AK2936" s="235">
        <v>0.04</v>
      </c>
      <c r="AL2936" s="254">
        <v>0</v>
      </c>
      <c r="AM2936" s="113" t="s">
        <v>2622</v>
      </c>
    </row>
    <row r="2937" spans="27:39" ht="12.75">
      <c r="AA2937" s="113"/>
      <c r="AB2937" s="113"/>
      <c r="AC2937" s="113"/>
      <c r="AD2937" s="113"/>
      <c r="AE2937" s="99"/>
      <c r="AF2937" s="99"/>
      <c r="AG2937" s="99"/>
      <c r="AH2937" s="113"/>
      <c r="AI2937" s="253" t="s">
        <v>1135</v>
      </c>
      <c r="AJ2937" s="234" t="s">
        <v>731</v>
      </c>
      <c r="AK2937" s="235">
        <v>0.04</v>
      </c>
      <c r="AL2937" s="254">
        <v>0</v>
      </c>
      <c r="AM2937" s="113" t="s">
        <v>2622</v>
      </c>
    </row>
    <row r="2938" spans="27:39" ht="12.75">
      <c r="AA2938" s="113"/>
      <c r="AB2938" s="113"/>
      <c r="AC2938" s="113"/>
      <c r="AD2938" s="113"/>
      <c r="AE2938" s="99"/>
      <c r="AF2938" s="99"/>
      <c r="AG2938" s="99"/>
      <c r="AH2938" s="113"/>
      <c r="AI2938" s="253" t="s">
        <v>3903</v>
      </c>
      <c r="AJ2938" s="234" t="s">
        <v>731</v>
      </c>
      <c r="AK2938" s="235">
        <v>0.04</v>
      </c>
      <c r="AL2938" s="254">
        <v>0</v>
      </c>
      <c r="AM2938" s="113" t="s">
        <v>2622</v>
      </c>
    </row>
    <row r="2939" spans="27:39" ht="12.75">
      <c r="AA2939" s="113"/>
      <c r="AB2939" s="113"/>
      <c r="AC2939" s="113"/>
      <c r="AD2939" s="113"/>
      <c r="AE2939" s="99"/>
      <c r="AF2939" s="99"/>
      <c r="AG2939" s="99"/>
      <c r="AH2939" s="113"/>
      <c r="AI2939" s="253" t="s">
        <v>3904</v>
      </c>
      <c r="AJ2939" s="234" t="s">
        <v>731</v>
      </c>
      <c r="AK2939" s="235">
        <v>0.04</v>
      </c>
      <c r="AL2939" s="254">
        <v>0</v>
      </c>
      <c r="AM2939" s="113" t="s">
        <v>2622</v>
      </c>
    </row>
    <row r="2940" spans="27:39" ht="12.75">
      <c r="AA2940" s="113"/>
      <c r="AB2940" s="113"/>
      <c r="AC2940" s="113"/>
      <c r="AD2940" s="113"/>
      <c r="AE2940" s="99"/>
      <c r="AF2940" s="99"/>
      <c r="AG2940" s="99"/>
      <c r="AH2940" s="113"/>
      <c r="AI2940" s="253" t="s">
        <v>3905</v>
      </c>
      <c r="AJ2940" s="234" t="s">
        <v>731</v>
      </c>
      <c r="AK2940" s="235">
        <v>0.04</v>
      </c>
      <c r="AL2940" s="254">
        <v>0</v>
      </c>
      <c r="AM2940" s="113" t="s">
        <v>2622</v>
      </c>
    </row>
    <row r="2941" spans="27:39" ht="12.75">
      <c r="AA2941" s="113"/>
      <c r="AB2941" s="113"/>
      <c r="AC2941" s="113"/>
      <c r="AD2941" s="113"/>
      <c r="AE2941" s="99"/>
      <c r="AF2941" s="99"/>
      <c r="AG2941" s="99"/>
      <c r="AH2941" s="113"/>
      <c r="AI2941" s="253" t="s">
        <v>3906</v>
      </c>
      <c r="AJ2941" s="234" t="s">
        <v>731</v>
      </c>
      <c r="AK2941" s="235">
        <v>0.04</v>
      </c>
      <c r="AL2941" s="254">
        <v>0</v>
      </c>
      <c r="AM2941" s="113" t="s">
        <v>2622</v>
      </c>
    </row>
    <row r="2942" spans="27:39" ht="12.75">
      <c r="AA2942" s="113"/>
      <c r="AB2942" s="113"/>
      <c r="AC2942" s="113"/>
      <c r="AD2942" s="113"/>
      <c r="AE2942" s="99"/>
      <c r="AF2942" s="99"/>
      <c r="AG2942" s="99"/>
      <c r="AH2942" s="113"/>
      <c r="AI2942" s="253" t="s">
        <v>3907</v>
      </c>
      <c r="AJ2942" s="234" t="s">
        <v>731</v>
      </c>
      <c r="AK2942" s="235">
        <v>0.04</v>
      </c>
      <c r="AL2942" s="254">
        <v>0</v>
      </c>
      <c r="AM2942" s="113" t="s">
        <v>2622</v>
      </c>
    </row>
    <row r="2943" spans="27:39" ht="12.75">
      <c r="AA2943" s="113"/>
      <c r="AB2943" s="113"/>
      <c r="AC2943" s="113"/>
      <c r="AD2943" s="113"/>
      <c r="AE2943" s="99"/>
      <c r="AF2943" s="99"/>
      <c r="AG2943" s="99"/>
      <c r="AH2943" s="113"/>
      <c r="AI2943" s="253" t="s">
        <v>3908</v>
      </c>
      <c r="AJ2943" s="234" t="s">
        <v>731</v>
      </c>
      <c r="AK2943" s="235">
        <v>0.04</v>
      </c>
      <c r="AL2943" s="254">
        <v>0</v>
      </c>
      <c r="AM2943" s="113" t="s">
        <v>2622</v>
      </c>
    </row>
    <row r="2944" spans="27:39" ht="12.75">
      <c r="AA2944" s="113"/>
      <c r="AB2944" s="113"/>
      <c r="AC2944" s="113"/>
      <c r="AD2944" s="113"/>
      <c r="AE2944" s="99"/>
      <c r="AF2944" s="99"/>
      <c r="AG2944" s="99"/>
      <c r="AH2944" s="113"/>
      <c r="AI2944" s="253" t="s">
        <v>3909</v>
      </c>
      <c r="AJ2944" s="234" t="s">
        <v>731</v>
      </c>
      <c r="AK2944" s="235">
        <v>0.04</v>
      </c>
      <c r="AL2944" s="254">
        <v>0</v>
      </c>
      <c r="AM2944" s="113" t="s">
        <v>2622</v>
      </c>
    </row>
    <row r="2945" spans="27:39" ht="12.75">
      <c r="AA2945" s="113"/>
      <c r="AB2945" s="113"/>
      <c r="AC2945" s="113"/>
      <c r="AD2945" s="113"/>
      <c r="AE2945" s="99"/>
      <c r="AF2945" s="99"/>
      <c r="AG2945" s="99"/>
      <c r="AH2945" s="113"/>
      <c r="AI2945" s="253" t="s">
        <v>3910</v>
      </c>
      <c r="AJ2945" s="234" t="s">
        <v>731</v>
      </c>
      <c r="AK2945" s="235">
        <v>0.04</v>
      </c>
      <c r="AL2945" s="254">
        <v>0</v>
      </c>
      <c r="AM2945" s="113" t="s">
        <v>2622</v>
      </c>
    </row>
    <row r="2946" spans="27:39" ht="12.75">
      <c r="AA2946" s="113"/>
      <c r="AB2946" s="113"/>
      <c r="AC2946" s="113"/>
      <c r="AD2946" s="113"/>
      <c r="AE2946" s="99"/>
      <c r="AF2946" s="99"/>
      <c r="AG2946" s="99"/>
      <c r="AH2946" s="113"/>
      <c r="AI2946" s="253" t="s">
        <v>3911</v>
      </c>
      <c r="AJ2946" s="234" t="s">
        <v>731</v>
      </c>
      <c r="AK2946" s="235">
        <v>0.04</v>
      </c>
      <c r="AL2946" s="254">
        <v>0</v>
      </c>
      <c r="AM2946" s="113" t="s">
        <v>2622</v>
      </c>
    </row>
    <row r="2947" spans="27:39" ht="12.75">
      <c r="AA2947" s="113"/>
      <c r="AB2947" s="113"/>
      <c r="AC2947" s="113"/>
      <c r="AD2947" s="113"/>
      <c r="AE2947" s="99"/>
      <c r="AF2947" s="99"/>
      <c r="AG2947" s="99"/>
      <c r="AH2947" s="113"/>
      <c r="AI2947" s="253" t="s">
        <v>3912</v>
      </c>
      <c r="AJ2947" s="234" t="s">
        <v>731</v>
      </c>
      <c r="AK2947" s="235">
        <v>0.04</v>
      </c>
      <c r="AL2947" s="254">
        <v>0</v>
      </c>
      <c r="AM2947" s="113" t="s">
        <v>2622</v>
      </c>
    </row>
    <row r="2948" spans="27:39" ht="12.75">
      <c r="AA2948" s="113"/>
      <c r="AB2948" s="113"/>
      <c r="AC2948" s="113"/>
      <c r="AD2948" s="113"/>
      <c r="AE2948" s="99"/>
      <c r="AF2948" s="99"/>
      <c r="AG2948" s="99"/>
      <c r="AH2948" s="113"/>
      <c r="AI2948" s="253" t="s">
        <v>3913</v>
      </c>
      <c r="AJ2948" s="234" t="s">
        <v>731</v>
      </c>
      <c r="AK2948" s="235">
        <v>0.04</v>
      </c>
      <c r="AL2948" s="254">
        <v>0</v>
      </c>
      <c r="AM2948" s="113" t="s">
        <v>2622</v>
      </c>
    </row>
    <row r="2949" spans="27:39" ht="12.75">
      <c r="AA2949" s="113"/>
      <c r="AB2949" s="113"/>
      <c r="AC2949" s="113"/>
      <c r="AD2949" s="113"/>
      <c r="AE2949" s="99"/>
      <c r="AF2949" s="99"/>
      <c r="AG2949" s="99"/>
      <c r="AH2949" s="113"/>
      <c r="AI2949" s="253" t="s">
        <v>3914</v>
      </c>
      <c r="AJ2949" s="234" t="s">
        <v>731</v>
      </c>
      <c r="AK2949" s="235">
        <v>0.04</v>
      </c>
      <c r="AL2949" s="254">
        <v>0</v>
      </c>
      <c r="AM2949" s="113" t="s">
        <v>2622</v>
      </c>
    </row>
    <row r="2950" spans="27:39" ht="12.75">
      <c r="AA2950" s="113"/>
      <c r="AB2950" s="113"/>
      <c r="AC2950" s="113"/>
      <c r="AD2950" s="113"/>
      <c r="AE2950" s="99"/>
      <c r="AF2950" s="99"/>
      <c r="AG2950" s="99"/>
      <c r="AH2950" s="113"/>
      <c r="AI2950" s="253" t="s">
        <v>3915</v>
      </c>
      <c r="AJ2950" s="234" t="s">
        <v>731</v>
      </c>
      <c r="AK2950" s="235">
        <v>0.04</v>
      </c>
      <c r="AL2950" s="254">
        <v>0</v>
      </c>
      <c r="AM2950" s="113" t="s">
        <v>2622</v>
      </c>
    </row>
    <row r="2951" spans="27:39" ht="12.75">
      <c r="AA2951" s="113"/>
      <c r="AB2951" s="113"/>
      <c r="AC2951" s="113"/>
      <c r="AD2951" s="113"/>
      <c r="AE2951" s="99"/>
      <c r="AF2951" s="99"/>
      <c r="AG2951" s="99"/>
      <c r="AH2951" s="113"/>
      <c r="AI2951" s="253" t="s">
        <v>3916</v>
      </c>
      <c r="AJ2951" s="234" t="s">
        <v>731</v>
      </c>
      <c r="AK2951" s="235">
        <v>0.04</v>
      </c>
      <c r="AL2951" s="254">
        <v>0</v>
      </c>
      <c r="AM2951" s="113" t="s">
        <v>2622</v>
      </c>
    </row>
    <row r="2952" spans="27:39" ht="12.75">
      <c r="AA2952" s="113"/>
      <c r="AB2952" s="113"/>
      <c r="AC2952" s="113"/>
      <c r="AD2952" s="113"/>
      <c r="AE2952" s="99"/>
      <c r="AF2952" s="99"/>
      <c r="AG2952" s="99"/>
      <c r="AH2952" s="113"/>
      <c r="AI2952" s="253" t="s">
        <v>3917</v>
      </c>
      <c r="AJ2952" s="234" t="s">
        <v>731</v>
      </c>
      <c r="AK2952" s="235">
        <v>0.04</v>
      </c>
      <c r="AL2952" s="254">
        <v>0</v>
      </c>
      <c r="AM2952" s="113" t="s">
        <v>2622</v>
      </c>
    </row>
    <row r="2953" spans="27:39" ht="12.75">
      <c r="AA2953" s="113"/>
      <c r="AB2953" s="113"/>
      <c r="AC2953" s="113"/>
      <c r="AD2953" s="113"/>
      <c r="AE2953" s="99"/>
      <c r="AF2953" s="99"/>
      <c r="AG2953" s="99"/>
      <c r="AH2953" s="113"/>
      <c r="AI2953" s="253" t="s">
        <v>3918</v>
      </c>
      <c r="AJ2953" s="234" t="s">
        <v>731</v>
      </c>
      <c r="AK2953" s="235">
        <v>0.04</v>
      </c>
      <c r="AL2953" s="254">
        <v>0</v>
      </c>
      <c r="AM2953" s="113" t="s">
        <v>2622</v>
      </c>
    </row>
    <row r="2954" spans="27:39" ht="12.75">
      <c r="AA2954" s="113"/>
      <c r="AB2954" s="113"/>
      <c r="AC2954" s="113"/>
      <c r="AD2954" s="113"/>
      <c r="AE2954" s="99"/>
      <c r="AF2954" s="99"/>
      <c r="AG2954" s="99"/>
      <c r="AH2954" s="113"/>
      <c r="AI2954" s="253" t="s">
        <v>3919</v>
      </c>
      <c r="AJ2954" s="234" t="s">
        <v>731</v>
      </c>
      <c r="AK2954" s="235">
        <v>0.04</v>
      </c>
      <c r="AL2954" s="254">
        <v>0</v>
      </c>
      <c r="AM2954" s="113" t="s">
        <v>2622</v>
      </c>
    </row>
    <row r="2955" spans="27:39" ht="12.75">
      <c r="AA2955" s="113"/>
      <c r="AB2955" s="113"/>
      <c r="AC2955" s="113"/>
      <c r="AD2955" s="113"/>
      <c r="AE2955" s="99"/>
      <c r="AF2955" s="99"/>
      <c r="AG2955" s="99"/>
      <c r="AH2955" s="113"/>
      <c r="AI2955" s="253" t="s">
        <v>3920</v>
      </c>
      <c r="AJ2955" s="234" t="s">
        <v>731</v>
      </c>
      <c r="AK2955" s="235">
        <v>0.04</v>
      </c>
      <c r="AL2955" s="254">
        <v>0</v>
      </c>
      <c r="AM2955" s="113" t="s">
        <v>2622</v>
      </c>
    </row>
    <row r="2956" spans="27:39" ht="12.75">
      <c r="AA2956" s="113"/>
      <c r="AB2956" s="113"/>
      <c r="AC2956" s="113"/>
      <c r="AD2956" s="113"/>
      <c r="AE2956" s="99"/>
      <c r="AF2956" s="99"/>
      <c r="AG2956" s="99"/>
      <c r="AH2956" s="113"/>
      <c r="AI2956" s="253" t="s">
        <v>3921</v>
      </c>
      <c r="AJ2956" s="234" t="s">
        <v>731</v>
      </c>
      <c r="AK2956" s="235">
        <v>0.04</v>
      </c>
      <c r="AL2956" s="254">
        <v>0</v>
      </c>
      <c r="AM2956" s="113" t="s">
        <v>2622</v>
      </c>
    </row>
    <row r="2957" spans="27:39" ht="12.75">
      <c r="AA2957" s="113"/>
      <c r="AB2957" s="113"/>
      <c r="AC2957" s="113"/>
      <c r="AD2957" s="113"/>
      <c r="AE2957" s="99"/>
      <c r="AF2957" s="99"/>
      <c r="AG2957" s="99"/>
      <c r="AH2957" s="113"/>
      <c r="AI2957" s="253" t="s">
        <v>6478</v>
      </c>
      <c r="AJ2957" s="234" t="s">
        <v>731</v>
      </c>
      <c r="AK2957" s="235">
        <v>0.04</v>
      </c>
      <c r="AL2957" s="254">
        <v>0</v>
      </c>
      <c r="AM2957" s="113" t="s">
        <v>2622</v>
      </c>
    </row>
    <row r="2958" spans="27:39" ht="12.75">
      <c r="AA2958" s="113"/>
      <c r="AB2958" s="113"/>
      <c r="AC2958" s="113"/>
      <c r="AD2958" s="113"/>
      <c r="AE2958" s="99"/>
      <c r="AF2958" s="99"/>
      <c r="AG2958" s="99"/>
      <c r="AH2958" s="113"/>
      <c r="AI2958" s="253" t="s">
        <v>3922</v>
      </c>
      <c r="AJ2958" s="234" t="s">
        <v>731</v>
      </c>
      <c r="AK2958" s="235">
        <v>0.04</v>
      </c>
      <c r="AL2958" s="254">
        <v>0</v>
      </c>
      <c r="AM2958" s="113" t="s">
        <v>2622</v>
      </c>
    </row>
    <row r="2959" spans="27:39" ht="12.75">
      <c r="AA2959" s="113"/>
      <c r="AB2959" s="113"/>
      <c r="AC2959" s="113"/>
      <c r="AD2959" s="113"/>
      <c r="AE2959" s="99"/>
      <c r="AF2959" s="99"/>
      <c r="AG2959" s="99"/>
      <c r="AH2959" s="113"/>
      <c r="AI2959" s="253" t="s">
        <v>3923</v>
      </c>
      <c r="AJ2959" s="234" t="s">
        <v>731</v>
      </c>
      <c r="AK2959" s="235">
        <v>0.04</v>
      </c>
      <c r="AL2959" s="254">
        <v>0</v>
      </c>
      <c r="AM2959" s="113" t="s">
        <v>2622</v>
      </c>
    </row>
    <row r="2960" spans="27:39" ht="12.75">
      <c r="AA2960" s="113"/>
      <c r="AB2960" s="113"/>
      <c r="AC2960" s="113"/>
      <c r="AD2960" s="113"/>
      <c r="AE2960" s="99"/>
      <c r="AF2960" s="99"/>
      <c r="AG2960" s="99"/>
      <c r="AH2960" s="113"/>
      <c r="AI2960" s="253" t="s">
        <v>3924</v>
      </c>
      <c r="AJ2960" s="234" t="s">
        <v>731</v>
      </c>
      <c r="AK2960" s="235">
        <v>0.04</v>
      </c>
      <c r="AL2960" s="254">
        <v>0</v>
      </c>
      <c r="AM2960" s="113" t="s">
        <v>2622</v>
      </c>
    </row>
    <row r="2961" spans="27:39" ht="12.75">
      <c r="AA2961" s="113"/>
      <c r="AB2961" s="113"/>
      <c r="AC2961" s="113"/>
      <c r="AD2961" s="113"/>
      <c r="AE2961" s="99"/>
      <c r="AF2961" s="99"/>
      <c r="AG2961" s="99"/>
      <c r="AH2961" s="113"/>
      <c r="AI2961" s="253" t="s">
        <v>3925</v>
      </c>
      <c r="AJ2961" s="234" t="s">
        <v>731</v>
      </c>
      <c r="AK2961" s="235">
        <v>0.04</v>
      </c>
      <c r="AL2961" s="254">
        <v>0</v>
      </c>
      <c r="AM2961" s="113" t="s">
        <v>2622</v>
      </c>
    </row>
    <row r="2962" spans="27:39" ht="12.75">
      <c r="AA2962" s="113"/>
      <c r="AB2962" s="113"/>
      <c r="AC2962" s="113"/>
      <c r="AD2962" s="113"/>
      <c r="AE2962" s="99"/>
      <c r="AF2962" s="99"/>
      <c r="AG2962" s="99"/>
      <c r="AH2962" s="113"/>
      <c r="AI2962" s="253" t="s">
        <v>3926</v>
      </c>
      <c r="AJ2962" s="234" t="s">
        <v>731</v>
      </c>
      <c r="AK2962" s="235">
        <v>0.04</v>
      </c>
      <c r="AL2962" s="254">
        <v>0</v>
      </c>
      <c r="AM2962" s="113" t="s">
        <v>2622</v>
      </c>
    </row>
    <row r="2963" spans="27:39" ht="12.75">
      <c r="AA2963" s="113"/>
      <c r="AB2963" s="113"/>
      <c r="AC2963" s="113"/>
      <c r="AD2963" s="113"/>
      <c r="AE2963" s="99"/>
      <c r="AF2963" s="99"/>
      <c r="AG2963" s="99"/>
      <c r="AH2963" s="113"/>
      <c r="AI2963" s="253" t="s">
        <v>3927</v>
      </c>
      <c r="AJ2963" s="234" t="s">
        <v>731</v>
      </c>
      <c r="AK2963" s="235">
        <v>0.04</v>
      </c>
      <c r="AL2963" s="254">
        <v>0</v>
      </c>
      <c r="AM2963" s="113" t="s">
        <v>2622</v>
      </c>
    </row>
    <row r="2964" spans="27:39" ht="12.75">
      <c r="AA2964" s="113"/>
      <c r="AB2964" s="113"/>
      <c r="AC2964" s="113"/>
      <c r="AD2964" s="113"/>
      <c r="AE2964" s="99"/>
      <c r="AF2964" s="99"/>
      <c r="AG2964" s="99"/>
      <c r="AH2964" s="113"/>
      <c r="AI2964" s="253" t="s">
        <v>3928</v>
      </c>
      <c r="AJ2964" s="234" t="s">
        <v>731</v>
      </c>
      <c r="AK2964" s="235">
        <v>0.04</v>
      </c>
      <c r="AL2964" s="254">
        <v>0</v>
      </c>
      <c r="AM2964" s="113" t="s">
        <v>2622</v>
      </c>
    </row>
    <row r="2965" spans="27:39" ht="12.75">
      <c r="AA2965" s="113"/>
      <c r="AB2965" s="113"/>
      <c r="AC2965" s="113"/>
      <c r="AD2965" s="113"/>
      <c r="AE2965" s="99"/>
      <c r="AF2965" s="99"/>
      <c r="AG2965" s="99"/>
      <c r="AH2965" s="113"/>
      <c r="AI2965" s="253" t="s">
        <v>3929</v>
      </c>
      <c r="AJ2965" s="234" t="s">
        <v>731</v>
      </c>
      <c r="AK2965" s="235">
        <v>0.04</v>
      </c>
      <c r="AL2965" s="254">
        <v>0</v>
      </c>
      <c r="AM2965" s="113" t="s">
        <v>2622</v>
      </c>
    </row>
    <row r="2966" spans="27:39" ht="12.75">
      <c r="AA2966" s="113"/>
      <c r="AB2966" s="113"/>
      <c r="AC2966" s="113"/>
      <c r="AD2966" s="113"/>
      <c r="AE2966" s="99"/>
      <c r="AF2966" s="99"/>
      <c r="AG2966" s="99"/>
      <c r="AH2966" s="113"/>
      <c r="AI2966" s="253" t="s">
        <v>455</v>
      </c>
      <c r="AJ2966" s="234" t="s">
        <v>731</v>
      </c>
      <c r="AK2966" s="235">
        <v>0.04</v>
      </c>
      <c r="AL2966" s="254">
        <v>0</v>
      </c>
      <c r="AM2966" s="113" t="s">
        <v>2622</v>
      </c>
    </row>
    <row r="2967" spans="27:39" ht="12.75">
      <c r="AA2967" s="113"/>
      <c r="AB2967" s="113"/>
      <c r="AC2967" s="113"/>
      <c r="AD2967" s="113"/>
      <c r="AE2967" s="99"/>
      <c r="AF2967" s="99"/>
      <c r="AG2967" s="99"/>
      <c r="AH2967" s="113"/>
      <c r="AI2967" s="253" t="s">
        <v>456</v>
      </c>
      <c r="AJ2967" s="234" t="s">
        <v>731</v>
      </c>
      <c r="AK2967" s="235">
        <v>0.04</v>
      </c>
      <c r="AL2967" s="254">
        <v>0</v>
      </c>
      <c r="AM2967" s="113" t="s">
        <v>2622</v>
      </c>
    </row>
    <row r="2968" spans="27:39" ht="12.75">
      <c r="AA2968" s="113"/>
      <c r="AB2968" s="113"/>
      <c r="AC2968" s="113"/>
      <c r="AD2968" s="113"/>
      <c r="AE2968" s="99"/>
      <c r="AF2968" s="99"/>
      <c r="AG2968" s="99"/>
      <c r="AH2968" s="113"/>
      <c r="AI2968" s="253" t="s">
        <v>457</v>
      </c>
      <c r="AJ2968" s="234" t="s">
        <v>731</v>
      </c>
      <c r="AK2968" s="235">
        <v>0.04</v>
      </c>
      <c r="AL2968" s="254">
        <v>0</v>
      </c>
      <c r="AM2968" s="113" t="s">
        <v>2622</v>
      </c>
    </row>
    <row r="2969" spans="27:39" ht="12.75">
      <c r="AA2969" s="113"/>
      <c r="AB2969" s="113"/>
      <c r="AC2969" s="113"/>
      <c r="AD2969" s="113"/>
      <c r="AE2969" s="99"/>
      <c r="AF2969" s="99"/>
      <c r="AG2969" s="99"/>
      <c r="AH2969" s="113"/>
      <c r="AI2969" s="253" t="s">
        <v>458</v>
      </c>
      <c r="AJ2969" s="234" t="s">
        <v>731</v>
      </c>
      <c r="AK2969" s="235">
        <v>0.04</v>
      </c>
      <c r="AL2969" s="254">
        <v>0</v>
      </c>
      <c r="AM2969" s="113" t="s">
        <v>2622</v>
      </c>
    </row>
    <row r="2970" spans="27:39" ht="12.75">
      <c r="AA2970" s="113"/>
      <c r="AB2970" s="113"/>
      <c r="AC2970" s="113"/>
      <c r="AD2970" s="113"/>
      <c r="AE2970" s="99"/>
      <c r="AF2970" s="99"/>
      <c r="AG2970" s="99"/>
      <c r="AH2970" s="113"/>
      <c r="AI2970" s="253" t="s">
        <v>459</v>
      </c>
      <c r="AJ2970" s="234" t="s">
        <v>731</v>
      </c>
      <c r="AK2970" s="235">
        <v>0.04</v>
      </c>
      <c r="AL2970" s="254">
        <v>0</v>
      </c>
      <c r="AM2970" s="113" t="s">
        <v>2622</v>
      </c>
    </row>
    <row r="2971" spans="27:39" ht="12.75">
      <c r="AA2971" s="113"/>
      <c r="AB2971" s="113"/>
      <c r="AC2971" s="113"/>
      <c r="AD2971" s="113"/>
      <c r="AE2971" s="99"/>
      <c r="AF2971" s="99"/>
      <c r="AG2971" s="99"/>
      <c r="AH2971" s="113"/>
      <c r="AI2971" s="253" t="s">
        <v>460</v>
      </c>
      <c r="AJ2971" s="234" t="s">
        <v>731</v>
      </c>
      <c r="AK2971" s="235">
        <v>0.04</v>
      </c>
      <c r="AL2971" s="254">
        <v>0</v>
      </c>
      <c r="AM2971" s="113" t="s">
        <v>2622</v>
      </c>
    </row>
    <row r="2972" spans="27:39" ht="12.75">
      <c r="AA2972" s="113"/>
      <c r="AB2972" s="113"/>
      <c r="AC2972" s="113"/>
      <c r="AD2972" s="113"/>
      <c r="AE2972" s="99"/>
      <c r="AF2972" s="99"/>
      <c r="AG2972" s="99"/>
      <c r="AH2972" s="113"/>
      <c r="AI2972" s="253" t="s">
        <v>461</v>
      </c>
      <c r="AJ2972" s="234" t="s">
        <v>731</v>
      </c>
      <c r="AK2972" s="235">
        <v>0.04</v>
      </c>
      <c r="AL2972" s="254">
        <v>0</v>
      </c>
      <c r="AM2972" s="113" t="s">
        <v>2622</v>
      </c>
    </row>
    <row r="2973" spans="27:39" ht="12.75">
      <c r="AA2973" s="113"/>
      <c r="AB2973" s="113"/>
      <c r="AC2973" s="113"/>
      <c r="AD2973" s="113"/>
      <c r="AE2973" s="99"/>
      <c r="AF2973" s="99"/>
      <c r="AG2973" s="99"/>
      <c r="AH2973" s="113"/>
      <c r="AI2973" s="253" t="s">
        <v>462</v>
      </c>
      <c r="AJ2973" s="234" t="s">
        <v>731</v>
      </c>
      <c r="AK2973" s="235">
        <v>0.04</v>
      </c>
      <c r="AL2973" s="254">
        <v>0</v>
      </c>
      <c r="AM2973" s="113" t="s">
        <v>2622</v>
      </c>
    </row>
    <row r="2974" spans="27:39" ht="12.75">
      <c r="AA2974" s="113"/>
      <c r="AB2974" s="113"/>
      <c r="AC2974" s="113"/>
      <c r="AD2974" s="113"/>
      <c r="AE2974" s="99"/>
      <c r="AF2974" s="99"/>
      <c r="AG2974" s="99"/>
      <c r="AH2974" s="113"/>
      <c r="AI2974" s="253" t="s">
        <v>463</v>
      </c>
      <c r="AJ2974" s="234" t="s">
        <v>731</v>
      </c>
      <c r="AK2974" s="235">
        <v>0.04</v>
      </c>
      <c r="AL2974" s="254">
        <v>0</v>
      </c>
      <c r="AM2974" s="113" t="s">
        <v>2622</v>
      </c>
    </row>
    <row r="2975" spans="27:39" ht="12.75">
      <c r="AA2975" s="113"/>
      <c r="AB2975" s="113"/>
      <c r="AC2975" s="113"/>
      <c r="AD2975" s="113"/>
      <c r="AE2975" s="99"/>
      <c r="AF2975" s="99"/>
      <c r="AG2975" s="99"/>
      <c r="AH2975" s="113"/>
      <c r="AI2975" s="253" t="s">
        <v>1295</v>
      </c>
      <c r="AJ2975" s="234" t="s">
        <v>731</v>
      </c>
      <c r="AK2975" s="235">
        <v>0.04</v>
      </c>
      <c r="AL2975" s="254">
        <v>0</v>
      </c>
      <c r="AM2975" s="113" t="s">
        <v>2622</v>
      </c>
    </row>
    <row r="2976" spans="27:39" ht="12.75">
      <c r="AA2976" s="113"/>
      <c r="AB2976" s="113"/>
      <c r="AC2976" s="113"/>
      <c r="AD2976" s="113"/>
      <c r="AE2976" s="99"/>
      <c r="AF2976" s="99"/>
      <c r="AG2976" s="99"/>
      <c r="AH2976" s="113"/>
      <c r="AI2976" s="253" t="s">
        <v>1346</v>
      </c>
      <c r="AJ2976" s="234" t="s">
        <v>731</v>
      </c>
      <c r="AK2976" s="235">
        <v>0.04</v>
      </c>
      <c r="AL2976" s="254">
        <v>0</v>
      </c>
      <c r="AM2976" s="113" t="s">
        <v>2622</v>
      </c>
    </row>
    <row r="2977" spans="27:39" ht="12.75">
      <c r="AA2977" s="113"/>
      <c r="AB2977" s="113"/>
      <c r="AC2977" s="113"/>
      <c r="AD2977" s="113"/>
      <c r="AE2977" s="99"/>
      <c r="AF2977" s="99"/>
      <c r="AG2977" s="99"/>
      <c r="AH2977" s="113"/>
      <c r="AI2977" s="253" t="s">
        <v>1347</v>
      </c>
      <c r="AJ2977" s="234" t="s">
        <v>731</v>
      </c>
      <c r="AK2977" s="235">
        <v>0.04</v>
      </c>
      <c r="AL2977" s="254">
        <v>0</v>
      </c>
      <c r="AM2977" s="113" t="s">
        <v>2622</v>
      </c>
    </row>
    <row r="2978" spans="27:39" ht="12.75">
      <c r="AA2978" s="113"/>
      <c r="AB2978" s="113"/>
      <c r="AC2978" s="113"/>
      <c r="AD2978" s="113"/>
      <c r="AE2978" s="99"/>
      <c r="AF2978" s="99"/>
      <c r="AG2978" s="99"/>
      <c r="AH2978" s="113"/>
      <c r="AI2978" s="253" t="s">
        <v>1348</v>
      </c>
      <c r="AJ2978" s="234" t="s">
        <v>731</v>
      </c>
      <c r="AK2978" s="235">
        <v>0.04</v>
      </c>
      <c r="AL2978" s="254">
        <v>0</v>
      </c>
      <c r="AM2978" s="113" t="s">
        <v>2622</v>
      </c>
    </row>
    <row r="2979" spans="27:39" ht="12.75">
      <c r="AA2979" s="113"/>
      <c r="AB2979" s="113"/>
      <c r="AC2979" s="113"/>
      <c r="AD2979" s="113"/>
      <c r="AE2979" s="99"/>
      <c r="AF2979" s="99"/>
      <c r="AG2979" s="99"/>
      <c r="AH2979" s="113"/>
      <c r="AI2979" s="253" t="s">
        <v>1349</v>
      </c>
      <c r="AJ2979" s="234" t="s">
        <v>731</v>
      </c>
      <c r="AK2979" s="235">
        <v>0.04</v>
      </c>
      <c r="AL2979" s="254">
        <v>0</v>
      </c>
      <c r="AM2979" s="113" t="s">
        <v>2622</v>
      </c>
    </row>
    <row r="2980" spans="27:39" ht="12.75">
      <c r="AA2980" s="113"/>
      <c r="AB2980" s="113"/>
      <c r="AC2980" s="113"/>
      <c r="AD2980" s="113"/>
      <c r="AE2980" s="99"/>
      <c r="AF2980" s="99"/>
      <c r="AG2980" s="99"/>
      <c r="AH2980" s="113"/>
      <c r="AI2980" s="253" t="s">
        <v>6479</v>
      </c>
      <c r="AJ2980" s="234" t="s">
        <v>731</v>
      </c>
      <c r="AK2980" s="235">
        <v>0.04</v>
      </c>
      <c r="AL2980" s="254">
        <v>0</v>
      </c>
      <c r="AM2980" s="113" t="s">
        <v>2622</v>
      </c>
    </row>
    <row r="2981" spans="27:39" ht="12.75">
      <c r="AA2981" s="113"/>
      <c r="AB2981" s="113"/>
      <c r="AC2981" s="113"/>
      <c r="AD2981" s="113"/>
      <c r="AE2981" s="99"/>
      <c r="AF2981" s="99"/>
      <c r="AG2981" s="99"/>
      <c r="AH2981" s="113"/>
      <c r="AI2981" s="253" t="s">
        <v>1350</v>
      </c>
      <c r="AJ2981" s="234" t="s">
        <v>731</v>
      </c>
      <c r="AK2981" s="235">
        <v>0.04</v>
      </c>
      <c r="AL2981" s="254">
        <v>0</v>
      </c>
      <c r="AM2981" s="113" t="s">
        <v>2622</v>
      </c>
    </row>
    <row r="2982" spans="27:39" ht="12.75">
      <c r="AA2982" s="113"/>
      <c r="AB2982" s="113"/>
      <c r="AC2982" s="113"/>
      <c r="AD2982" s="113"/>
      <c r="AE2982" s="99"/>
      <c r="AF2982" s="99"/>
      <c r="AG2982" s="99"/>
      <c r="AH2982" s="113"/>
      <c r="AI2982" s="253" t="s">
        <v>1351</v>
      </c>
      <c r="AJ2982" s="234" t="s">
        <v>731</v>
      </c>
      <c r="AK2982" s="235">
        <v>0.04</v>
      </c>
      <c r="AL2982" s="254">
        <v>0</v>
      </c>
      <c r="AM2982" s="113" t="s">
        <v>2622</v>
      </c>
    </row>
    <row r="2983" spans="27:39" ht="12.75">
      <c r="AA2983" s="113"/>
      <c r="AB2983" s="113"/>
      <c r="AC2983" s="113"/>
      <c r="AD2983" s="113"/>
      <c r="AE2983" s="99"/>
      <c r="AF2983" s="99"/>
      <c r="AG2983" s="99"/>
      <c r="AH2983" s="113"/>
      <c r="AI2983" s="253" t="s">
        <v>1352</v>
      </c>
      <c r="AJ2983" s="234" t="s">
        <v>731</v>
      </c>
      <c r="AK2983" s="235">
        <v>0.04</v>
      </c>
      <c r="AL2983" s="254">
        <v>0</v>
      </c>
      <c r="AM2983" s="113" t="s">
        <v>2622</v>
      </c>
    </row>
    <row r="2984" spans="27:39" ht="12.75">
      <c r="AA2984" s="113"/>
      <c r="AB2984" s="113"/>
      <c r="AC2984" s="113"/>
      <c r="AD2984" s="113"/>
      <c r="AE2984" s="99"/>
      <c r="AF2984" s="99"/>
      <c r="AG2984" s="99"/>
      <c r="AH2984" s="113"/>
      <c r="AI2984" s="253" t="s">
        <v>1353</v>
      </c>
      <c r="AJ2984" s="234" t="s">
        <v>731</v>
      </c>
      <c r="AK2984" s="235">
        <v>0.04</v>
      </c>
      <c r="AL2984" s="254">
        <v>0</v>
      </c>
      <c r="AM2984" s="113" t="s">
        <v>2622</v>
      </c>
    </row>
    <row r="2985" spans="27:39" ht="12.75">
      <c r="AA2985" s="113"/>
      <c r="AB2985" s="113"/>
      <c r="AC2985" s="113"/>
      <c r="AD2985" s="113"/>
      <c r="AE2985" s="99"/>
      <c r="AF2985" s="99"/>
      <c r="AG2985" s="99"/>
      <c r="AH2985" s="113"/>
      <c r="AI2985" s="253" t="s">
        <v>1354</v>
      </c>
      <c r="AJ2985" s="234" t="s">
        <v>731</v>
      </c>
      <c r="AK2985" s="235">
        <v>0.04</v>
      </c>
      <c r="AL2985" s="254">
        <v>0</v>
      </c>
      <c r="AM2985" s="113" t="s">
        <v>2622</v>
      </c>
    </row>
    <row r="2986" spans="27:39" ht="12.75">
      <c r="AA2986" s="113"/>
      <c r="AB2986" s="113"/>
      <c r="AC2986" s="113"/>
      <c r="AD2986" s="113"/>
      <c r="AE2986" s="99"/>
      <c r="AF2986" s="99"/>
      <c r="AG2986" s="99"/>
      <c r="AH2986" s="113"/>
      <c r="AI2986" s="253" t="s">
        <v>1355</v>
      </c>
      <c r="AJ2986" s="234" t="s">
        <v>731</v>
      </c>
      <c r="AK2986" s="235">
        <v>0.04</v>
      </c>
      <c r="AL2986" s="254">
        <v>0</v>
      </c>
      <c r="AM2986" s="113" t="s">
        <v>2622</v>
      </c>
    </row>
    <row r="2987" spans="27:39" ht="12.75">
      <c r="AA2987" s="113"/>
      <c r="AB2987" s="113"/>
      <c r="AC2987" s="113"/>
      <c r="AD2987" s="113"/>
      <c r="AE2987" s="99"/>
      <c r="AF2987" s="99"/>
      <c r="AG2987" s="99"/>
      <c r="AH2987" s="113"/>
      <c r="AI2987" s="253" t="s">
        <v>1356</v>
      </c>
      <c r="AJ2987" s="234" t="s">
        <v>731</v>
      </c>
      <c r="AK2987" s="235">
        <v>0.04</v>
      </c>
      <c r="AL2987" s="254">
        <v>0</v>
      </c>
      <c r="AM2987" s="113" t="s">
        <v>2622</v>
      </c>
    </row>
    <row r="2988" spans="27:39" ht="12.75">
      <c r="AA2988" s="113"/>
      <c r="AB2988" s="113"/>
      <c r="AC2988" s="113"/>
      <c r="AD2988" s="113"/>
      <c r="AE2988" s="99"/>
      <c r="AF2988" s="99"/>
      <c r="AG2988" s="99"/>
      <c r="AH2988" s="113"/>
      <c r="AI2988" s="253" t="s">
        <v>1357</v>
      </c>
      <c r="AJ2988" s="234" t="s">
        <v>731</v>
      </c>
      <c r="AK2988" s="235">
        <v>0.04</v>
      </c>
      <c r="AL2988" s="254">
        <v>0</v>
      </c>
      <c r="AM2988" s="113" t="s">
        <v>2622</v>
      </c>
    </row>
    <row r="2989" spans="27:39" ht="12.75">
      <c r="AA2989" s="113"/>
      <c r="AB2989" s="113"/>
      <c r="AC2989" s="113"/>
      <c r="AD2989" s="113"/>
      <c r="AE2989" s="99"/>
      <c r="AF2989" s="99"/>
      <c r="AG2989" s="99"/>
      <c r="AH2989" s="113"/>
      <c r="AI2989" s="253" t="s">
        <v>1358</v>
      </c>
      <c r="AJ2989" s="234" t="s">
        <v>731</v>
      </c>
      <c r="AK2989" s="235">
        <v>0.04</v>
      </c>
      <c r="AL2989" s="254">
        <v>0</v>
      </c>
      <c r="AM2989" s="113" t="s">
        <v>2622</v>
      </c>
    </row>
    <row r="2990" spans="27:39" ht="12.75">
      <c r="AA2990" s="113"/>
      <c r="AB2990" s="113"/>
      <c r="AC2990" s="113"/>
      <c r="AD2990" s="113"/>
      <c r="AE2990" s="99"/>
      <c r="AF2990" s="99"/>
      <c r="AG2990" s="99"/>
      <c r="AH2990" s="113"/>
      <c r="AI2990" s="253" t="s">
        <v>1359</v>
      </c>
      <c r="AJ2990" s="234" t="s">
        <v>731</v>
      </c>
      <c r="AK2990" s="235">
        <v>0.04</v>
      </c>
      <c r="AL2990" s="254">
        <v>0</v>
      </c>
      <c r="AM2990" s="113" t="s">
        <v>2622</v>
      </c>
    </row>
    <row r="2991" spans="27:39" ht="12.75">
      <c r="AA2991" s="113"/>
      <c r="AB2991" s="113"/>
      <c r="AC2991" s="113"/>
      <c r="AD2991" s="113"/>
      <c r="AE2991" s="99"/>
      <c r="AF2991" s="99"/>
      <c r="AG2991" s="99"/>
      <c r="AH2991" s="113"/>
      <c r="AI2991" s="253" t="s">
        <v>1360</v>
      </c>
      <c r="AJ2991" s="234" t="s">
        <v>731</v>
      </c>
      <c r="AK2991" s="235">
        <v>0.04</v>
      </c>
      <c r="AL2991" s="254">
        <v>0</v>
      </c>
      <c r="AM2991" s="113" t="s">
        <v>2622</v>
      </c>
    </row>
    <row r="2992" spans="27:39" ht="12.75">
      <c r="AA2992" s="113"/>
      <c r="AB2992" s="113"/>
      <c r="AC2992" s="113"/>
      <c r="AD2992" s="113"/>
      <c r="AE2992" s="99"/>
      <c r="AF2992" s="99"/>
      <c r="AG2992" s="99"/>
      <c r="AH2992" s="113"/>
      <c r="AI2992" s="253" t="s">
        <v>1361</v>
      </c>
      <c r="AJ2992" s="234" t="s">
        <v>731</v>
      </c>
      <c r="AK2992" s="235">
        <v>0.04</v>
      </c>
      <c r="AL2992" s="254">
        <v>0</v>
      </c>
      <c r="AM2992" s="113" t="s">
        <v>2622</v>
      </c>
    </row>
    <row r="2993" spans="27:39" ht="12.75">
      <c r="AA2993" s="113"/>
      <c r="AB2993" s="113"/>
      <c r="AC2993" s="113"/>
      <c r="AD2993" s="113"/>
      <c r="AE2993" s="99"/>
      <c r="AF2993" s="99"/>
      <c r="AG2993" s="99"/>
      <c r="AH2993" s="113"/>
      <c r="AI2993" s="253" t="s">
        <v>1362</v>
      </c>
      <c r="AJ2993" s="234" t="s">
        <v>731</v>
      </c>
      <c r="AK2993" s="235">
        <v>0.04</v>
      </c>
      <c r="AL2993" s="254">
        <v>0</v>
      </c>
      <c r="AM2993" s="113" t="s">
        <v>2622</v>
      </c>
    </row>
    <row r="2994" spans="27:39" ht="12.75">
      <c r="AA2994" s="113"/>
      <c r="AB2994" s="113"/>
      <c r="AC2994" s="113"/>
      <c r="AD2994" s="113"/>
      <c r="AE2994" s="99"/>
      <c r="AF2994" s="99"/>
      <c r="AG2994" s="99"/>
      <c r="AH2994" s="113"/>
      <c r="AI2994" s="253" t="s">
        <v>5608</v>
      </c>
      <c r="AJ2994" s="234" t="s">
        <v>731</v>
      </c>
      <c r="AK2994" s="235">
        <v>0.04</v>
      </c>
      <c r="AL2994" s="254">
        <v>0</v>
      </c>
      <c r="AM2994" s="113" t="s">
        <v>2622</v>
      </c>
    </row>
    <row r="2995" spans="27:39" ht="12.75">
      <c r="AA2995" s="113"/>
      <c r="AB2995" s="113"/>
      <c r="AC2995" s="113"/>
      <c r="AD2995" s="113"/>
      <c r="AE2995" s="99"/>
      <c r="AF2995" s="99"/>
      <c r="AG2995" s="99"/>
      <c r="AH2995" s="113"/>
      <c r="AI2995" s="253" t="s">
        <v>2019</v>
      </c>
      <c r="AJ2995" s="234" t="s">
        <v>731</v>
      </c>
      <c r="AK2995" s="235">
        <v>0.04</v>
      </c>
      <c r="AL2995" s="254">
        <v>0</v>
      </c>
      <c r="AM2995" s="113" t="s">
        <v>2622</v>
      </c>
    </row>
    <row r="2996" spans="27:39" ht="12.75">
      <c r="AA2996" s="113"/>
      <c r="AB2996" s="113"/>
      <c r="AC2996" s="113"/>
      <c r="AD2996" s="113"/>
      <c r="AE2996" s="99"/>
      <c r="AF2996" s="99"/>
      <c r="AG2996" s="99"/>
      <c r="AH2996" s="113"/>
      <c r="AI2996" s="253" t="s">
        <v>2020</v>
      </c>
      <c r="AJ2996" s="234" t="s">
        <v>731</v>
      </c>
      <c r="AK2996" s="235">
        <v>0.04</v>
      </c>
      <c r="AL2996" s="254">
        <v>0</v>
      </c>
      <c r="AM2996" s="113" t="s">
        <v>2622</v>
      </c>
    </row>
    <row r="2997" spans="27:39" ht="12.75">
      <c r="AA2997" s="113"/>
      <c r="AB2997" s="113"/>
      <c r="AC2997" s="113"/>
      <c r="AD2997" s="113"/>
      <c r="AE2997" s="99"/>
      <c r="AF2997" s="99"/>
      <c r="AG2997" s="99"/>
      <c r="AH2997" s="113"/>
      <c r="AI2997" s="253" t="s">
        <v>2021</v>
      </c>
      <c r="AJ2997" s="234" t="s">
        <v>731</v>
      </c>
      <c r="AK2997" s="235">
        <v>0.04</v>
      </c>
      <c r="AL2997" s="254">
        <v>0</v>
      </c>
      <c r="AM2997" s="113" t="s">
        <v>2622</v>
      </c>
    </row>
    <row r="2998" spans="27:39" ht="12.75">
      <c r="AA2998" s="113"/>
      <c r="AB2998" s="113"/>
      <c r="AC2998" s="113"/>
      <c r="AD2998" s="113"/>
      <c r="AE2998" s="99"/>
      <c r="AF2998" s="99"/>
      <c r="AG2998" s="99"/>
      <c r="AH2998" s="113"/>
      <c r="AI2998" s="253" t="s">
        <v>2022</v>
      </c>
      <c r="AJ2998" s="234" t="s">
        <v>731</v>
      </c>
      <c r="AK2998" s="235">
        <v>0.04</v>
      </c>
      <c r="AL2998" s="254">
        <v>0</v>
      </c>
      <c r="AM2998" s="113" t="s">
        <v>2622</v>
      </c>
    </row>
    <row r="2999" spans="27:39" ht="12.75">
      <c r="AA2999" s="113"/>
      <c r="AB2999" s="113"/>
      <c r="AC2999" s="113"/>
      <c r="AD2999" s="113"/>
      <c r="AE2999" s="99"/>
      <c r="AF2999" s="99"/>
      <c r="AG2999" s="99"/>
      <c r="AH2999" s="113"/>
      <c r="AI2999" s="253" t="s">
        <v>2023</v>
      </c>
      <c r="AJ2999" s="234" t="s">
        <v>731</v>
      </c>
      <c r="AK2999" s="235">
        <v>0.04</v>
      </c>
      <c r="AL2999" s="254">
        <v>0</v>
      </c>
      <c r="AM2999" s="113" t="s">
        <v>2622</v>
      </c>
    </row>
    <row r="3000" spans="27:39" ht="12.75">
      <c r="AA3000" s="113"/>
      <c r="AB3000" s="113"/>
      <c r="AC3000" s="113"/>
      <c r="AD3000" s="113"/>
      <c r="AE3000" s="99"/>
      <c r="AF3000" s="99"/>
      <c r="AG3000" s="99"/>
      <c r="AH3000" s="113"/>
      <c r="AI3000" s="253" t="s">
        <v>2024</v>
      </c>
      <c r="AJ3000" s="234" t="s">
        <v>731</v>
      </c>
      <c r="AK3000" s="235">
        <v>0.04</v>
      </c>
      <c r="AL3000" s="254">
        <v>0</v>
      </c>
      <c r="AM3000" s="113" t="s">
        <v>2622</v>
      </c>
    </row>
    <row r="3001" spans="27:39" ht="12.75">
      <c r="AA3001" s="113"/>
      <c r="AB3001" s="113"/>
      <c r="AC3001" s="113"/>
      <c r="AD3001" s="113"/>
      <c r="AE3001" s="99"/>
      <c r="AF3001" s="99"/>
      <c r="AG3001" s="99"/>
      <c r="AH3001" s="113"/>
      <c r="AI3001" s="253" t="s">
        <v>2025</v>
      </c>
      <c r="AJ3001" s="234" t="s">
        <v>731</v>
      </c>
      <c r="AK3001" s="235">
        <v>0.04</v>
      </c>
      <c r="AL3001" s="254">
        <v>0</v>
      </c>
      <c r="AM3001" s="113" t="s">
        <v>2622</v>
      </c>
    </row>
    <row r="3002" spans="27:39" ht="12.75">
      <c r="AA3002" s="113"/>
      <c r="AB3002" s="113"/>
      <c r="AC3002" s="113"/>
      <c r="AD3002" s="113"/>
      <c r="AE3002" s="99"/>
      <c r="AF3002" s="99"/>
      <c r="AG3002" s="99"/>
      <c r="AH3002" s="113"/>
      <c r="AI3002" s="253" t="s">
        <v>2026</v>
      </c>
      <c r="AJ3002" s="234" t="s">
        <v>731</v>
      </c>
      <c r="AK3002" s="235">
        <v>0.04</v>
      </c>
      <c r="AL3002" s="254">
        <v>0</v>
      </c>
      <c r="AM3002" s="113" t="s">
        <v>2622</v>
      </c>
    </row>
    <row r="3003" spans="27:39" ht="12.75">
      <c r="AA3003" s="113"/>
      <c r="AB3003" s="113"/>
      <c r="AC3003" s="113"/>
      <c r="AD3003" s="113"/>
      <c r="AE3003" s="99"/>
      <c r="AF3003" s="99"/>
      <c r="AG3003" s="99"/>
      <c r="AH3003" s="113"/>
      <c r="AI3003" s="253" t="s">
        <v>2027</v>
      </c>
      <c r="AJ3003" s="234" t="s">
        <v>731</v>
      </c>
      <c r="AK3003" s="235">
        <v>0.04</v>
      </c>
      <c r="AL3003" s="254">
        <v>0</v>
      </c>
      <c r="AM3003" s="113" t="s">
        <v>2622</v>
      </c>
    </row>
    <row r="3004" spans="27:39" ht="12.75">
      <c r="AA3004" s="113"/>
      <c r="AB3004" s="113"/>
      <c r="AC3004" s="113"/>
      <c r="AD3004" s="113"/>
      <c r="AE3004" s="99"/>
      <c r="AF3004" s="99"/>
      <c r="AG3004" s="99"/>
      <c r="AH3004" s="113"/>
      <c r="AI3004" s="253" t="s">
        <v>2028</v>
      </c>
      <c r="AJ3004" s="234" t="s">
        <v>731</v>
      </c>
      <c r="AK3004" s="235">
        <v>0.04</v>
      </c>
      <c r="AL3004" s="254">
        <v>0</v>
      </c>
      <c r="AM3004" s="113" t="s">
        <v>2622</v>
      </c>
    </row>
    <row r="3005" spans="27:39" ht="12.75">
      <c r="AA3005" s="113"/>
      <c r="AB3005" s="113"/>
      <c r="AC3005" s="113"/>
      <c r="AD3005" s="113"/>
      <c r="AE3005" s="99"/>
      <c r="AF3005" s="99"/>
      <c r="AG3005" s="99"/>
      <c r="AH3005" s="113"/>
      <c r="AI3005" s="253" t="s">
        <v>2029</v>
      </c>
      <c r="AJ3005" s="234" t="s">
        <v>731</v>
      </c>
      <c r="AK3005" s="235">
        <v>0.04</v>
      </c>
      <c r="AL3005" s="254">
        <v>0</v>
      </c>
      <c r="AM3005" s="113" t="s">
        <v>2622</v>
      </c>
    </row>
    <row r="3006" spans="27:39" ht="12.75">
      <c r="AA3006" s="113"/>
      <c r="AB3006" s="113"/>
      <c r="AC3006" s="113"/>
      <c r="AD3006" s="113"/>
      <c r="AE3006" s="99"/>
      <c r="AF3006" s="99"/>
      <c r="AG3006" s="99"/>
      <c r="AH3006" s="113"/>
      <c r="AI3006" s="253" t="s">
        <v>2030</v>
      </c>
      <c r="AJ3006" s="234" t="s">
        <v>731</v>
      </c>
      <c r="AK3006" s="235">
        <v>0.04</v>
      </c>
      <c r="AL3006" s="254">
        <v>0</v>
      </c>
      <c r="AM3006" s="113" t="s">
        <v>2622</v>
      </c>
    </row>
    <row r="3007" spans="27:39" ht="12.75">
      <c r="AA3007" s="113"/>
      <c r="AB3007" s="113"/>
      <c r="AC3007" s="113"/>
      <c r="AD3007" s="113"/>
      <c r="AE3007" s="99"/>
      <c r="AF3007" s="99"/>
      <c r="AG3007" s="99"/>
      <c r="AH3007" s="113"/>
      <c r="AI3007" s="253" t="s">
        <v>2031</v>
      </c>
      <c r="AJ3007" s="234" t="s">
        <v>731</v>
      </c>
      <c r="AK3007" s="235">
        <v>0.04</v>
      </c>
      <c r="AL3007" s="254">
        <v>0</v>
      </c>
      <c r="AM3007" s="113" t="s">
        <v>2622</v>
      </c>
    </row>
    <row r="3008" spans="27:39" ht="12.75">
      <c r="AA3008" s="113"/>
      <c r="AB3008" s="113"/>
      <c r="AC3008" s="113"/>
      <c r="AD3008" s="113"/>
      <c r="AE3008" s="99"/>
      <c r="AF3008" s="99"/>
      <c r="AG3008" s="99"/>
      <c r="AH3008" s="113"/>
      <c r="AI3008" s="253" t="s">
        <v>2032</v>
      </c>
      <c r="AJ3008" s="234" t="s">
        <v>731</v>
      </c>
      <c r="AK3008" s="235">
        <v>0.04</v>
      </c>
      <c r="AL3008" s="254">
        <v>0</v>
      </c>
      <c r="AM3008" s="113" t="s">
        <v>2622</v>
      </c>
    </row>
    <row r="3009" spans="27:39" ht="12.75">
      <c r="AA3009" s="113"/>
      <c r="AB3009" s="113"/>
      <c r="AC3009" s="113"/>
      <c r="AD3009" s="113"/>
      <c r="AE3009" s="99"/>
      <c r="AF3009" s="99"/>
      <c r="AG3009" s="99"/>
      <c r="AH3009" s="113"/>
      <c r="AI3009" s="253" t="s">
        <v>2033</v>
      </c>
      <c r="AJ3009" s="234" t="s">
        <v>731</v>
      </c>
      <c r="AK3009" s="235">
        <v>0.04</v>
      </c>
      <c r="AL3009" s="254">
        <v>0</v>
      </c>
      <c r="AM3009" s="113" t="s">
        <v>2622</v>
      </c>
    </row>
    <row r="3010" spans="27:39" ht="12.75">
      <c r="AA3010" s="113"/>
      <c r="AB3010" s="113"/>
      <c r="AC3010" s="113"/>
      <c r="AD3010" s="113"/>
      <c r="AE3010" s="99"/>
      <c r="AF3010" s="99"/>
      <c r="AG3010" s="99"/>
      <c r="AH3010" s="113"/>
      <c r="AI3010" s="253" t="s">
        <v>2034</v>
      </c>
      <c r="AJ3010" s="234" t="s">
        <v>731</v>
      </c>
      <c r="AK3010" s="235">
        <v>0.04</v>
      </c>
      <c r="AL3010" s="254">
        <v>0</v>
      </c>
      <c r="AM3010" s="113" t="s">
        <v>2622</v>
      </c>
    </row>
    <row r="3011" spans="27:39" ht="12.75">
      <c r="AA3011" s="113"/>
      <c r="AB3011" s="113"/>
      <c r="AC3011" s="113"/>
      <c r="AD3011" s="113"/>
      <c r="AE3011" s="99"/>
      <c r="AF3011" s="99"/>
      <c r="AG3011" s="99"/>
      <c r="AH3011" s="113"/>
      <c r="AI3011" s="253" t="s">
        <v>2035</v>
      </c>
      <c r="AJ3011" s="234" t="s">
        <v>731</v>
      </c>
      <c r="AK3011" s="235">
        <v>0.04</v>
      </c>
      <c r="AL3011" s="254">
        <v>0</v>
      </c>
      <c r="AM3011" s="113" t="s">
        <v>2622</v>
      </c>
    </row>
    <row r="3012" spans="27:39" ht="12.75">
      <c r="AA3012" s="113"/>
      <c r="AB3012" s="113"/>
      <c r="AC3012" s="113"/>
      <c r="AD3012" s="113"/>
      <c r="AE3012" s="99"/>
      <c r="AF3012" s="99"/>
      <c r="AG3012" s="99"/>
      <c r="AH3012" s="113"/>
      <c r="AI3012" s="253" t="s">
        <v>2036</v>
      </c>
      <c r="AJ3012" s="234" t="s">
        <v>731</v>
      </c>
      <c r="AK3012" s="235">
        <v>0.04</v>
      </c>
      <c r="AL3012" s="254">
        <v>0</v>
      </c>
      <c r="AM3012" s="113" t="s">
        <v>2622</v>
      </c>
    </row>
    <row r="3013" spans="27:39" ht="12.75">
      <c r="AA3013" s="113"/>
      <c r="AB3013" s="113"/>
      <c r="AC3013" s="113"/>
      <c r="AD3013" s="113"/>
      <c r="AE3013" s="99"/>
      <c r="AF3013" s="99"/>
      <c r="AG3013" s="99"/>
      <c r="AH3013" s="113"/>
      <c r="AI3013" s="253" t="s">
        <v>2037</v>
      </c>
      <c r="AJ3013" s="234" t="s">
        <v>731</v>
      </c>
      <c r="AK3013" s="235">
        <v>0.04</v>
      </c>
      <c r="AL3013" s="254">
        <v>0</v>
      </c>
      <c r="AM3013" s="113" t="s">
        <v>2622</v>
      </c>
    </row>
    <row r="3014" spans="27:39" ht="12.75">
      <c r="AA3014" s="113"/>
      <c r="AB3014" s="113"/>
      <c r="AC3014" s="113"/>
      <c r="AD3014" s="113"/>
      <c r="AE3014" s="99"/>
      <c r="AF3014" s="99"/>
      <c r="AG3014" s="99"/>
      <c r="AH3014" s="113"/>
      <c r="AI3014" s="253" t="s">
        <v>2038</v>
      </c>
      <c r="AJ3014" s="234" t="s">
        <v>731</v>
      </c>
      <c r="AK3014" s="235">
        <v>0.04</v>
      </c>
      <c r="AL3014" s="254">
        <v>0</v>
      </c>
      <c r="AM3014" s="113" t="s">
        <v>2622</v>
      </c>
    </row>
    <row r="3015" spans="27:39" ht="12.75">
      <c r="AA3015" s="113"/>
      <c r="AB3015" s="113"/>
      <c r="AC3015" s="113"/>
      <c r="AD3015" s="113"/>
      <c r="AE3015" s="99"/>
      <c r="AF3015" s="99"/>
      <c r="AG3015" s="99"/>
      <c r="AH3015" s="113"/>
      <c r="AI3015" s="253" t="s">
        <v>2039</v>
      </c>
      <c r="AJ3015" s="234" t="s">
        <v>731</v>
      </c>
      <c r="AK3015" s="235">
        <v>0.04</v>
      </c>
      <c r="AL3015" s="254">
        <v>0</v>
      </c>
      <c r="AM3015" s="113" t="s">
        <v>2622</v>
      </c>
    </row>
    <row r="3016" spans="27:39" ht="12.75">
      <c r="AA3016" s="113"/>
      <c r="AB3016" s="113"/>
      <c r="AC3016" s="113"/>
      <c r="AD3016" s="113"/>
      <c r="AE3016" s="99"/>
      <c r="AF3016" s="99"/>
      <c r="AG3016" s="99"/>
      <c r="AH3016" s="113"/>
      <c r="AI3016" s="253" t="s">
        <v>2040</v>
      </c>
      <c r="AJ3016" s="234" t="s">
        <v>731</v>
      </c>
      <c r="AK3016" s="235">
        <v>0.04</v>
      </c>
      <c r="AL3016" s="254">
        <v>0</v>
      </c>
      <c r="AM3016" s="113" t="s">
        <v>2622</v>
      </c>
    </row>
    <row r="3017" spans="27:39" ht="12.75">
      <c r="AA3017" s="113"/>
      <c r="AB3017" s="113"/>
      <c r="AC3017" s="113"/>
      <c r="AD3017" s="113"/>
      <c r="AE3017" s="99"/>
      <c r="AF3017" s="99"/>
      <c r="AG3017" s="99"/>
      <c r="AH3017" s="113"/>
      <c r="AI3017" s="253" t="s">
        <v>2041</v>
      </c>
      <c r="AJ3017" s="234" t="s">
        <v>731</v>
      </c>
      <c r="AK3017" s="235">
        <v>0.04</v>
      </c>
      <c r="AL3017" s="254">
        <v>0</v>
      </c>
      <c r="AM3017" s="113" t="s">
        <v>2622</v>
      </c>
    </row>
    <row r="3018" spans="27:39" ht="12.75">
      <c r="AA3018" s="113"/>
      <c r="AB3018" s="113"/>
      <c r="AC3018" s="113"/>
      <c r="AD3018" s="113"/>
      <c r="AE3018" s="99"/>
      <c r="AF3018" s="99"/>
      <c r="AG3018" s="99"/>
      <c r="AH3018" s="113"/>
      <c r="AI3018" s="253" t="s">
        <v>2042</v>
      </c>
      <c r="AJ3018" s="234" t="s">
        <v>731</v>
      </c>
      <c r="AK3018" s="235">
        <v>0.04</v>
      </c>
      <c r="AL3018" s="254">
        <v>0</v>
      </c>
      <c r="AM3018" s="113" t="s">
        <v>2622</v>
      </c>
    </row>
    <row r="3019" spans="27:39" ht="12.75">
      <c r="AA3019" s="113"/>
      <c r="AB3019" s="113"/>
      <c r="AC3019" s="113"/>
      <c r="AD3019" s="113"/>
      <c r="AE3019" s="99"/>
      <c r="AF3019" s="99"/>
      <c r="AG3019" s="99"/>
      <c r="AH3019" s="113"/>
      <c r="AI3019" s="253" t="s">
        <v>2043</v>
      </c>
      <c r="AJ3019" s="234" t="s">
        <v>731</v>
      </c>
      <c r="AK3019" s="235">
        <v>0.04</v>
      </c>
      <c r="AL3019" s="254">
        <v>0</v>
      </c>
      <c r="AM3019" s="113" t="s">
        <v>2622</v>
      </c>
    </row>
    <row r="3020" spans="27:39" ht="12.75">
      <c r="AA3020" s="113"/>
      <c r="AB3020" s="113"/>
      <c r="AC3020" s="113"/>
      <c r="AD3020" s="113"/>
      <c r="AE3020" s="99"/>
      <c r="AF3020" s="99"/>
      <c r="AG3020" s="99"/>
      <c r="AH3020" s="113"/>
      <c r="AI3020" s="253" t="s">
        <v>2044</v>
      </c>
      <c r="AJ3020" s="234" t="s">
        <v>731</v>
      </c>
      <c r="AK3020" s="235">
        <v>0.04</v>
      </c>
      <c r="AL3020" s="254">
        <v>0</v>
      </c>
      <c r="AM3020" s="113" t="s">
        <v>2622</v>
      </c>
    </row>
    <row r="3021" spans="27:39" ht="12.75">
      <c r="AA3021" s="113"/>
      <c r="AB3021" s="113"/>
      <c r="AC3021" s="113"/>
      <c r="AD3021" s="113"/>
      <c r="AE3021" s="99"/>
      <c r="AF3021" s="99"/>
      <c r="AG3021" s="99"/>
      <c r="AH3021" s="113"/>
      <c r="AI3021" s="253" t="s">
        <v>2045</v>
      </c>
      <c r="AJ3021" s="234" t="s">
        <v>731</v>
      </c>
      <c r="AK3021" s="235">
        <v>0.04</v>
      </c>
      <c r="AL3021" s="254">
        <v>0</v>
      </c>
      <c r="AM3021" s="113" t="s">
        <v>2622</v>
      </c>
    </row>
    <row r="3022" spans="27:39" ht="12.75">
      <c r="AA3022" s="113"/>
      <c r="AB3022" s="113"/>
      <c r="AC3022" s="113"/>
      <c r="AD3022" s="113"/>
      <c r="AE3022" s="99"/>
      <c r="AF3022" s="99"/>
      <c r="AG3022" s="99"/>
      <c r="AH3022" s="113"/>
      <c r="AI3022" s="253" t="s">
        <v>2046</v>
      </c>
      <c r="AJ3022" s="234" t="s">
        <v>731</v>
      </c>
      <c r="AK3022" s="235">
        <v>0.04</v>
      </c>
      <c r="AL3022" s="254">
        <v>0</v>
      </c>
      <c r="AM3022" s="113" t="s">
        <v>2622</v>
      </c>
    </row>
    <row r="3023" spans="27:39" ht="12.75">
      <c r="AA3023" s="113"/>
      <c r="AB3023" s="113"/>
      <c r="AC3023" s="113"/>
      <c r="AD3023" s="113"/>
      <c r="AE3023" s="99"/>
      <c r="AF3023" s="99"/>
      <c r="AG3023" s="99"/>
      <c r="AH3023" s="113"/>
      <c r="AI3023" s="253" t="s">
        <v>5609</v>
      </c>
      <c r="AJ3023" s="234" t="s">
        <v>731</v>
      </c>
      <c r="AK3023" s="235">
        <v>0.04</v>
      </c>
      <c r="AL3023" s="254">
        <v>0</v>
      </c>
      <c r="AM3023" s="113" t="s">
        <v>2622</v>
      </c>
    </row>
    <row r="3024" spans="27:39" ht="12.75">
      <c r="AA3024" s="113"/>
      <c r="AB3024" s="113"/>
      <c r="AC3024" s="113"/>
      <c r="AD3024" s="113"/>
      <c r="AE3024" s="99"/>
      <c r="AF3024" s="99"/>
      <c r="AG3024" s="99"/>
      <c r="AH3024" s="113"/>
      <c r="AI3024" s="253" t="s">
        <v>2047</v>
      </c>
      <c r="AJ3024" s="234" t="s">
        <v>731</v>
      </c>
      <c r="AK3024" s="235">
        <v>0.04</v>
      </c>
      <c r="AL3024" s="254">
        <v>0</v>
      </c>
      <c r="AM3024" s="113" t="s">
        <v>2622</v>
      </c>
    </row>
    <row r="3025" spans="27:39" ht="12.75">
      <c r="AA3025" s="113"/>
      <c r="AB3025" s="113"/>
      <c r="AC3025" s="113"/>
      <c r="AD3025" s="113"/>
      <c r="AE3025" s="99"/>
      <c r="AF3025" s="99"/>
      <c r="AG3025" s="99"/>
      <c r="AH3025" s="113"/>
      <c r="AI3025" s="253" t="s">
        <v>2048</v>
      </c>
      <c r="AJ3025" s="234" t="s">
        <v>731</v>
      </c>
      <c r="AK3025" s="235">
        <v>0.04</v>
      </c>
      <c r="AL3025" s="254">
        <v>0</v>
      </c>
      <c r="AM3025" s="113" t="s">
        <v>2622</v>
      </c>
    </row>
    <row r="3026" spans="27:39" ht="12.75">
      <c r="AA3026" s="113"/>
      <c r="AB3026" s="113"/>
      <c r="AC3026" s="113"/>
      <c r="AD3026" s="113"/>
      <c r="AE3026" s="99"/>
      <c r="AF3026" s="99"/>
      <c r="AG3026" s="99"/>
      <c r="AH3026" s="113"/>
      <c r="AI3026" s="253" t="s">
        <v>2049</v>
      </c>
      <c r="AJ3026" s="234" t="s">
        <v>731</v>
      </c>
      <c r="AK3026" s="235">
        <v>0.04</v>
      </c>
      <c r="AL3026" s="254">
        <v>0</v>
      </c>
      <c r="AM3026" s="113" t="s">
        <v>2622</v>
      </c>
    </row>
    <row r="3027" spans="27:39" ht="12.75">
      <c r="AA3027" s="113"/>
      <c r="AB3027" s="113"/>
      <c r="AC3027" s="113"/>
      <c r="AD3027" s="113"/>
      <c r="AE3027" s="99"/>
      <c r="AF3027" s="99"/>
      <c r="AG3027" s="99"/>
      <c r="AH3027" s="113"/>
      <c r="AI3027" s="253" t="s">
        <v>2050</v>
      </c>
      <c r="AJ3027" s="234" t="s">
        <v>731</v>
      </c>
      <c r="AK3027" s="235">
        <v>0.04</v>
      </c>
      <c r="AL3027" s="254">
        <v>0</v>
      </c>
      <c r="AM3027" s="113" t="s">
        <v>2622</v>
      </c>
    </row>
    <row r="3028" spans="27:39" ht="12.75">
      <c r="AA3028" s="113"/>
      <c r="AB3028" s="113"/>
      <c r="AC3028" s="113"/>
      <c r="AD3028" s="113"/>
      <c r="AE3028" s="99"/>
      <c r="AF3028" s="99"/>
      <c r="AG3028" s="99"/>
      <c r="AH3028" s="113"/>
      <c r="AI3028" s="253" t="s">
        <v>2051</v>
      </c>
      <c r="AJ3028" s="234" t="s">
        <v>731</v>
      </c>
      <c r="AK3028" s="235">
        <v>0.04</v>
      </c>
      <c r="AL3028" s="254">
        <v>0</v>
      </c>
      <c r="AM3028" s="113" t="s">
        <v>2622</v>
      </c>
    </row>
    <row r="3029" spans="27:39" ht="12.75">
      <c r="AA3029" s="113"/>
      <c r="AB3029" s="113"/>
      <c r="AC3029" s="113"/>
      <c r="AD3029" s="113"/>
      <c r="AE3029" s="99"/>
      <c r="AF3029" s="99"/>
      <c r="AG3029" s="99"/>
      <c r="AH3029" s="113"/>
      <c r="AI3029" s="253" t="s">
        <v>2052</v>
      </c>
      <c r="AJ3029" s="234" t="s">
        <v>731</v>
      </c>
      <c r="AK3029" s="235">
        <v>0.04</v>
      </c>
      <c r="AL3029" s="254">
        <v>0</v>
      </c>
      <c r="AM3029" s="113" t="s">
        <v>2622</v>
      </c>
    </row>
    <row r="3030" spans="27:39" ht="12.75">
      <c r="AA3030" s="113"/>
      <c r="AB3030" s="113"/>
      <c r="AC3030" s="113"/>
      <c r="AD3030" s="113"/>
      <c r="AE3030" s="99"/>
      <c r="AF3030" s="99"/>
      <c r="AG3030" s="99"/>
      <c r="AH3030" s="113"/>
      <c r="AI3030" s="253" t="s">
        <v>2053</v>
      </c>
      <c r="AJ3030" s="234" t="s">
        <v>731</v>
      </c>
      <c r="AK3030" s="235">
        <v>0.04</v>
      </c>
      <c r="AL3030" s="254">
        <v>0</v>
      </c>
      <c r="AM3030" s="113" t="s">
        <v>2622</v>
      </c>
    </row>
    <row r="3031" spans="27:39" ht="12.75">
      <c r="AA3031" s="113"/>
      <c r="AB3031" s="113"/>
      <c r="AC3031" s="113"/>
      <c r="AD3031" s="113"/>
      <c r="AE3031" s="99"/>
      <c r="AF3031" s="99"/>
      <c r="AG3031" s="99"/>
      <c r="AH3031" s="113"/>
      <c r="AI3031" s="253" t="s">
        <v>2054</v>
      </c>
      <c r="AJ3031" s="234" t="s">
        <v>731</v>
      </c>
      <c r="AK3031" s="235">
        <v>0.04</v>
      </c>
      <c r="AL3031" s="254">
        <v>0</v>
      </c>
      <c r="AM3031" s="113" t="s">
        <v>2622</v>
      </c>
    </row>
    <row r="3032" spans="27:39" ht="12.75">
      <c r="AA3032" s="113"/>
      <c r="AB3032" s="113"/>
      <c r="AC3032" s="113"/>
      <c r="AD3032" s="113"/>
      <c r="AE3032" s="99"/>
      <c r="AF3032" s="99"/>
      <c r="AG3032" s="99"/>
      <c r="AH3032" s="113"/>
      <c r="AI3032" s="253" t="s">
        <v>2055</v>
      </c>
      <c r="AJ3032" s="234" t="s">
        <v>731</v>
      </c>
      <c r="AK3032" s="235">
        <v>0.04</v>
      </c>
      <c r="AL3032" s="254">
        <v>0</v>
      </c>
      <c r="AM3032" s="113" t="s">
        <v>2622</v>
      </c>
    </row>
    <row r="3033" spans="27:39" ht="12.75">
      <c r="AA3033" s="113"/>
      <c r="AB3033" s="113"/>
      <c r="AC3033" s="113"/>
      <c r="AD3033" s="113"/>
      <c r="AE3033" s="99"/>
      <c r="AF3033" s="99"/>
      <c r="AG3033" s="99"/>
      <c r="AH3033" s="113"/>
      <c r="AI3033" s="253" t="s">
        <v>2056</v>
      </c>
      <c r="AJ3033" s="234" t="s">
        <v>731</v>
      </c>
      <c r="AK3033" s="235">
        <v>0.04</v>
      </c>
      <c r="AL3033" s="254">
        <v>0</v>
      </c>
      <c r="AM3033" s="113" t="s">
        <v>2622</v>
      </c>
    </row>
    <row r="3034" spans="27:39" ht="12.75">
      <c r="AA3034" s="113"/>
      <c r="AB3034" s="113"/>
      <c r="AC3034" s="113"/>
      <c r="AD3034" s="113"/>
      <c r="AE3034" s="99"/>
      <c r="AF3034" s="99"/>
      <c r="AG3034" s="99"/>
      <c r="AH3034" s="113"/>
      <c r="AI3034" s="253" t="s">
        <v>2057</v>
      </c>
      <c r="AJ3034" s="234" t="s">
        <v>731</v>
      </c>
      <c r="AK3034" s="235">
        <v>0.04</v>
      </c>
      <c r="AL3034" s="254">
        <v>0</v>
      </c>
      <c r="AM3034" s="113" t="s">
        <v>2622</v>
      </c>
    </row>
    <row r="3035" spans="27:39" ht="12.75">
      <c r="AA3035" s="113"/>
      <c r="AB3035" s="113"/>
      <c r="AC3035" s="113"/>
      <c r="AD3035" s="113"/>
      <c r="AE3035" s="99"/>
      <c r="AF3035" s="99"/>
      <c r="AG3035" s="99"/>
      <c r="AH3035" s="113"/>
      <c r="AI3035" s="253" t="s">
        <v>2058</v>
      </c>
      <c r="AJ3035" s="234" t="s">
        <v>731</v>
      </c>
      <c r="AK3035" s="235">
        <v>0.04</v>
      </c>
      <c r="AL3035" s="254">
        <v>0</v>
      </c>
      <c r="AM3035" s="113" t="s">
        <v>2622</v>
      </c>
    </row>
    <row r="3036" spans="27:39" ht="12.75">
      <c r="AA3036" s="113"/>
      <c r="AB3036" s="113"/>
      <c r="AC3036" s="113"/>
      <c r="AD3036" s="113"/>
      <c r="AE3036" s="99"/>
      <c r="AF3036" s="99"/>
      <c r="AG3036" s="99"/>
      <c r="AH3036" s="113"/>
      <c r="AI3036" s="253" t="s">
        <v>2059</v>
      </c>
      <c r="AJ3036" s="234" t="s">
        <v>731</v>
      </c>
      <c r="AK3036" s="235">
        <v>0.04</v>
      </c>
      <c r="AL3036" s="254">
        <v>0</v>
      </c>
      <c r="AM3036" s="113" t="s">
        <v>2622</v>
      </c>
    </row>
    <row r="3037" spans="27:39" ht="12.75">
      <c r="AA3037" s="113"/>
      <c r="AB3037" s="113"/>
      <c r="AC3037" s="113"/>
      <c r="AD3037" s="113"/>
      <c r="AE3037" s="99"/>
      <c r="AF3037" s="99"/>
      <c r="AG3037" s="99"/>
      <c r="AH3037" s="113"/>
      <c r="AI3037" s="253" t="s">
        <v>2060</v>
      </c>
      <c r="AJ3037" s="234" t="s">
        <v>731</v>
      </c>
      <c r="AK3037" s="235">
        <v>0.04</v>
      </c>
      <c r="AL3037" s="254">
        <v>0</v>
      </c>
      <c r="AM3037" s="113" t="s">
        <v>2622</v>
      </c>
    </row>
    <row r="3038" spans="27:39" ht="12.75">
      <c r="AA3038" s="113"/>
      <c r="AB3038" s="113"/>
      <c r="AC3038" s="113"/>
      <c r="AD3038" s="113"/>
      <c r="AE3038" s="99"/>
      <c r="AF3038" s="99"/>
      <c r="AG3038" s="99"/>
      <c r="AH3038" s="113"/>
      <c r="AI3038" s="253" t="s">
        <v>2061</v>
      </c>
      <c r="AJ3038" s="234" t="s">
        <v>731</v>
      </c>
      <c r="AK3038" s="235">
        <v>0.04</v>
      </c>
      <c r="AL3038" s="254">
        <v>0</v>
      </c>
      <c r="AM3038" s="113" t="s">
        <v>2622</v>
      </c>
    </row>
    <row r="3039" spans="27:39" ht="12.75">
      <c r="AA3039" s="113"/>
      <c r="AB3039" s="113"/>
      <c r="AC3039" s="113"/>
      <c r="AD3039" s="113"/>
      <c r="AE3039" s="99"/>
      <c r="AF3039" s="99"/>
      <c r="AG3039" s="99"/>
      <c r="AH3039" s="113"/>
      <c r="AI3039" s="253" t="s">
        <v>2062</v>
      </c>
      <c r="AJ3039" s="234" t="s">
        <v>731</v>
      </c>
      <c r="AK3039" s="235">
        <v>0.04</v>
      </c>
      <c r="AL3039" s="254">
        <v>0</v>
      </c>
      <c r="AM3039" s="113" t="s">
        <v>2622</v>
      </c>
    </row>
    <row r="3040" spans="27:39" ht="12.75">
      <c r="AA3040" s="113"/>
      <c r="AB3040" s="113"/>
      <c r="AC3040" s="113"/>
      <c r="AD3040" s="113"/>
      <c r="AE3040" s="99"/>
      <c r="AF3040" s="99"/>
      <c r="AG3040" s="99"/>
      <c r="AH3040" s="113"/>
      <c r="AI3040" s="253" t="s">
        <v>5610</v>
      </c>
      <c r="AJ3040" s="234" t="s">
        <v>731</v>
      </c>
      <c r="AK3040" s="235">
        <v>0.04</v>
      </c>
      <c r="AL3040" s="254">
        <v>0</v>
      </c>
      <c r="AM3040" s="113" t="s">
        <v>2622</v>
      </c>
    </row>
    <row r="3041" spans="27:39" ht="12.75">
      <c r="AA3041" s="113"/>
      <c r="AB3041" s="113"/>
      <c r="AC3041" s="113"/>
      <c r="AD3041" s="113"/>
      <c r="AE3041" s="99"/>
      <c r="AF3041" s="99"/>
      <c r="AG3041" s="99"/>
      <c r="AH3041" s="113"/>
      <c r="AI3041" s="253" t="s">
        <v>5611</v>
      </c>
      <c r="AJ3041" s="234" t="s">
        <v>731</v>
      </c>
      <c r="AK3041" s="235">
        <v>0.04</v>
      </c>
      <c r="AL3041" s="254">
        <v>0</v>
      </c>
      <c r="AM3041" s="113" t="s">
        <v>2622</v>
      </c>
    </row>
    <row r="3042" spans="27:39" ht="12.75">
      <c r="AA3042" s="113"/>
      <c r="AB3042" s="113"/>
      <c r="AC3042" s="113"/>
      <c r="AD3042" s="113"/>
      <c r="AE3042" s="99"/>
      <c r="AF3042" s="99"/>
      <c r="AG3042" s="99"/>
      <c r="AH3042" s="113"/>
      <c r="AI3042" s="253" t="s">
        <v>2063</v>
      </c>
      <c r="AJ3042" s="234" t="s">
        <v>731</v>
      </c>
      <c r="AK3042" s="235">
        <v>0.04</v>
      </c>
      <c r="AL3042" s="254">
        <v>0</v>
      </c>
      <c r="AM3042" s="113" t="s">
        <v>2622</v>
      </c>
    </row>
    <row r="3043" spans="27:39" ht="12.75">
      <c r="AA3043" s="113"/>
      <c r="AB3043" s="113"/>
      <c r="AC3043" s="113"/>
      <c r="AD3043" s="113"/>
      <c r="AE3043" s="99"/>
      <c r="AF3043" s="99"/>
      <c r="AG3043" s="99"/>
      <c r="AH3043" s="113"/>
      <c r="AI3043" s="253" t="s">
        <v>2064</v>
      </c>
      <c r="AJ3043" s="234" t="s">
        <v>731</v>
      </c>
      <c r="AK3043" s="235">
        <v>0.04</v>
      </c>
      <c r="AL3043" s="254">
        <v>0</v>
      </c>
      <c r="AM3043" s="113" t="s">
        <v>2622</v>
      </c>
    </row>
    <row r="3044" spans="27:39" ht="12.75">
      <c r="AA3044" s="113"/>
      <c r="AB3044" s="113"/>
      <c r="AC3044" s="113"/>
      <c r="AD3044" s="113"/>
      <c r="AE3044" s="99"/>
      <c r="AF3044" s="99"/>
      <c r="AG3044" s="99"/>
      <c r="AH3044" s="113"/>
      <c r="AI3044" s="253" t="s">
        <v>2065</v>
      </c>
      <c r="AJ3044" s="234" t="s">
        <v>731</v>
      </c>
      <c r="AK3044" s="235">
        <v>0.04</v>
      </c>
      <c r="AL3044" s="254">
        <v>0</v>
      </c>
      <c r="AM3044" s="113" t="s">
        <v>2622</v>
      </c>
    </row>
    <row r="3045" spans="27:39" ht="12.75">
      <c r="AA3045" s="113"/>
      <c r="AB3045" s="113"/>
      <c r="AC3045" s="113"/>
      <c r="AD3045" s="113"/>
      <c r="AE3045" s="99"/>
      <c r="AF3045" s="99"/>
      <c r="AG3045" s="99"/>
      <c r="AH3045" s="113"/>
      <c r="AI3045" s="253" t="s">
        <v>2066</v>
      </c>
      <c r="AJ3045" s="234" t="s">
        <v>731</v>
      </c>
      <c r="AK3045" s="235">
        <v>0.04</v>
      </c>
      <c r="AL3045" s="254">
        <v>0</v>
      </c>
      <c r="AM3045" s="113" t="s">
        <v>2622</v>
      </c>
    </row>
    <row r="3046" spans="27:39" ht="12.75">
      <c r="AA3046" s="113"/>
      <c r="AB3046" s="113"/>
      <c r="AC3046" s="113"/>
      <c r="AD3046" s="113"/>
      <c r="AE3046" s="99"/>
      <c r="AF3046" s="99"/>
      <c r="AG3046" s="99"/>
      <c r="AH3046" s="113"/>
      <c r="AI3046" s="253" t="s">
        <v>5612</v>
      </c>
      <c r="AJ3046" s="234" t="s">
        <v>731</v>
      </c>
      <c r="AK3046" s="235">
        <v>0.04</v>
      </c>
      <c r="AL3046" s="254">
        <v>0</v>
      </c>
      <c r="AM3046" s="113" t="s">
        <v>2622</v>
      </c>
    </row>
    <row r="3047" spans="27:39" ht="12.75">
      <c r="AA3047" s="113"/>
      <c r="AB3047" s="113"/>
      <c r="AC3047" s="113"/>
      <c r="AD3047" s="113"/>
      <c r="AE3047" s="99"/>
      <c r="AF3047" s="99"/>
      <c r="AG3047" s="99"/>
      <c r="AH3047" s="113"/>
      <c r="AI3047" s="253" t="s">
        <v>2067</v>
      </c>
      <c r="AJ3047" s="234" t="s">
        <v>731</v>
      </c>
      <c r="AK3047" s="235">
        <v>0.04</v>
      </c>
      <c r="AL3047" s="254">
        <v>0</v>
      </c>
      <c r="AM3047" s="113" t="s">
        <v>2622</v>
      </c>
    </row>
    <row r="3048" spans="27:39" ht="12.75">
      <c r="AA3048" s="113"/>
      <c r="AB3048" s="113"/>
      <c r="AC3048" s="113"/>
      <c r="AD3048" s="113"/>
      <c r="AE3048" s="99"/>
      <c r="AF3048" s="99"/>
      <c r="AG3048" s="99"/>
      <c r="AH3048" s="113"/>
      <c r="AI3048" s="253" t="s">
        <v>5613</v>
      </c>
      <c r="AJ3048" s="234" t="s">
        <v>731</v>
      </c>
      <c r="AK3048" s="235">
        <v>0.04</v>
      </c>
      <c r="AL3048" s="254">
        <v>0</v>
      </c>
      <c r="AM3048" s="113" t="s">
        <v>2622</v>
      </c>
    </row>
    <row r="3049" spans="27:39" ht="12.75">
      <c r="AA3049" s="113"/>
      <c r="AB3049" s="113"/>
      <c r="AC3049" s="113"/>
      <c r="AD3049" s="113"/>
      <c r="AE3049" s="99"/>
      <c r="AF3049" s="99"/>
      <c r="AG3049" s="99"/>
      <c r="AH3049" s="113"/>
      <c r="AI3049" s="253" t="s">
        <v>5614</v>
      </c>
      <c r="AJ3049" s="234" t="s">
        <v>731</v>
      </c>
      <c r="AK3049" s="235">
        <v>0.04</v>
      </c>
      <c r="AL3049" s="254">
        <v>0</v>
      </c>
      <c r="AM3049" s="113" t="s">
        <v>2622</v>
      </c>
    </row>
    <row r="3050" spans="27:39" ht="12.75">
      <c r="AA3050" s="113"/>
      <c r="AB3050" s="113"/>
      <c r="AC3050" s="113"/>
      <c r="AD3050" s="113"/>
      <c r="AE3050" s="99"/>
      <c r="AF3050" s="99"/>
      <c r="AG3050" s="99"/>
      <c r="AH3050" s="113"/>
      <c r="AI3050" s="253" t="s">
        <v>5615</v>
      </c>
      <c r="AJ3050" s="234" t="s">
        <v>731</v>
      </c>
      <c r="AK3050" s="235">
        <v>0.04</v>
      </c>
      <c r="AL3050" s="254">
        <v>0</v>
      </c>
      <c r="AM3050" s="113" t="s">
        <v>2622</v>
      </c>
    </row>
    <row r="3051" spans="27:39" ht="12.75">
      <c r="AA3051" s="113"/>
      <c r="AB3051" s="113"/>
      <c r="AC3051" s="113"/>
      <c r="AD3051" s="113"/>
      <c r="AE3051" s="99"/>
      <c r="AF3051" s="99"/>
      <c r="AG3051" s="99"/>
      <c r="AH3051" s="113"/>
      <c r="AI3051" s="253" t="s">
        <v>5616</v>
      </c>
      <c r="AJ3051" s="234" t="s">
        <v>731</v>
      </c>
      <c r="AK3051" s="235">
        <v>0.04</v>
      </c>
      <c r="AL3051" s="254">
        <v>0</v>
      </c>
      <c r="AM3051" s="113" t="s">
        <v>2622</v>
      </c>
    </row>
    <row r="3052" spans="27:39" ht="12.75">
      <c r="AA3052" s="113"/>
      <c r="AB3052" s="113"/>
      <c r="AC3052" s="113"/>
      <c r="AD3052" s="113"/>
      <c r="AE3052" s="99"/>
      <c r="AF3052" s="99"/>
      <c r="AG3052" s="99"/>
      <c r="AH3052" s="113"/>
      <c r="AI3052" s="253" t="s">
        <v>5617</v>
      </c>
      <c r="AJ3052" s="234" t="s">
        <v>731</v>
      </c>
      <c r="AK3052" s="235">
        <v>0.04</v>
      </c>
      <c r="AL3052" s="254">
        <v>0</v>
      </c>
      <c r="AM3052" s="113" t="s">
        <v>2622</v>
      </c>
    </row>
    <row r="3053" spans="27:39" ht="12.75">
      <c r="AA3053" s="113"/>
      <c r="AB3053" s="113"/>
      <c r="AC3053" s="113"/>
      <c r="AD3053" s="113"/>
      <c r="AE3053" s="99"/>
      <c r="AF3053" s="99"/>
      <c r="AG3053" s="99"/>
      <c r="AH3053" s="113"/>
      <c r="AI3053" s="253" t="s">
        <v>2068</v>
      </c>
      <c r="AJ3053" s="234" t="s">
        <v>731</v>
      </c>
      <c r="AK3053" s="235">
        <v>0.04</v>
      </c>
      <c r="AL3053" s="254">
        <v>0</v>
      </c>
      <c r="AM3053" s="113" t="s">
        <v>2622</v>
      </c>
    </row>
    <row r="3054" spans="27:39" ht="12.75">
      <c r="AA3054" s="113"/>
      <c r="AB3054" s="113"/>
      <c r="AC3054" s="113"/>
      <c r="AD3054" s="113"/>
      <c r="AE3054" s="99"/>
      <c r="AF3054" s="99"/>
      <c r="AG3054" s="99"/>
      <c r="AH3054" s="113"/>
      <c r="AI3054" s="253" t="s">
        <v>2069</v>
      </c>
      <c r="AJ3054" s="234" t="s">
        <v>731</v>
      </c>
      <c r="AK3054" s="235">
        <v>0.04</v>
      </c>
      <c r="AL3054" s="254">
        <v>0</v>
      </c>
      <c r="AM3054" s="113" t="s">
        <v>2622</v>
      </c>
    </row>
    <row r="3055" spans="27:39" ht="12.75">
      <c r="AA3055" s="113"/>
      <c r="AB3055" s="113"/>
      <c r="AC3055" s="113"/>
      <c r="AD3055" s="113"/>
      <c r="AE3055" s="99"/>
      <c r="AF3055" s="99"/>
      <c r="AG3055" s="99"/>
      <c r="AH3055" s="113"/>
      <c r="AI3055" s="253" t="s">
        <v>2070</v>
      </c>
      <c r="AJ3055" s="234" t="s">
        <v>731</v>
      </c>
      <c r="AK3055" s="235">
        <v>0.04</v>
      </c>
      <c r="AL3055" s="254">
        <v>0</v>
      </c>
      <c r="AM3055" s="113" t="s">
        <v>2622</v>
      </c>
    </row>
    <row r="3056" spans="27:39" ht="12.75">
      <c r="AA3056" s="113"/>
      <c r="AB3056" s="113"/>
      <c r="AC3056" s="113"/>
      <c r="AD3056" s="113"/>
      <c r="AE3056" s="99"/>
      <c r="AF3056" s="99"/>
      <c r="AG3056" s="99"/>
      <c r="AH3056" s="113"/>
      <c r="AI3056" s="253" t="s">
        <v>5618</v>
      </c>
      <c r="AJ3056" s="234" t="s">
        <v>731</v>
      </c>
      <c r="AK3056" s="235">
        <v>0.04</v>
      </c>
      <c r="AL3056" s="254">
        <v>0</v>
      </c>
      <c r="AM3056" s="113" t="s">
        <v>2622</v>
      </c>
    </row>
    <row r="3057" spans="27:39" ht="12.75">
      <c r="AA3057" s="113"/>
      <c r="AB3057" s="113"/>
      <c r="AC3057" s="113"/>
      <c r="AD3057" s="113"/>
      <c r="AE3057" s="99"/>
      <c r="AF3057" s="99"/>
      <c r="AG3057" s="99"/>
      <c r="AH3057" s="113"/>
      <c r="AI3057" s="253" t="s">
        <v>46</v>
      </c>
      <c r="AJ3057" s="234" t="s">
        <v>731</v>
      </c>
      <c r="AK3057" s="235">
        <v>0.04</v>
      </c>
      <c r="AL3057" s="254">
        <v>0</v>
      </c>
      <c r="AM3057" s="113" t="s">
        <v>2622</v>
      </c>
    </row>
    <row r="3058" spans="27:39" ht="12.75">
      <c r="AA3058" s="113"/>
      <c r="AB3058" s="113"/>
      <c r="AC3058" s="113"/>
      <c r="AD3058" s="113"/>
      <c r="AE3058" s="99"/>
      <c r="AF3058" s="99"/>
      <c r="AG3058" s="99"/>
      <c r="AH3058" s="113"/>
      <c r="AI3058" s="253" t="s">
        <v>47</v>
      </c>
      <c r="AJ3058" s="234" t="s">
        <v>731</v>
      </c>
      <c r="AK3058" s="235">
        <v>0.04</v>
      </c>
      <c r="AL3058" s="254">
        <v>0</v>
      </c>
      <c r="AM3058" s="113" t="s">
        <v>2622</v>
      </c>
    </row>
    <row r="3059" spans="27:39" ht="12.75">
      <c r="AA3059" s="113"/>
      <c r="AB3059" s="113"/>
      <c r="AC3059" s="113"/>
      <c r="AD3059" s="113"/>
      <c r="AE3059" s="99"/>
      <c r="AF3059" s="99"/>
      <c r="AG3059" s="99"/>
      <c r="AH3059" s="113"/>
      <c r="AI3059" s="253" t="s">
        <v>48</v>
      </c>
      <c r="AJ3059" s="234" t="s">
        <v>731</v>
      </c>
      <c r="AK3059" s="235">
        <v>0.04</v>
      </c>
      <c r="AL3059" s="254">
        <v>0</v>
      </c>
      <c r="AM3059" s="113" t="s">
        <v>2622</v>
      </c>
    </row>
    <row r="3060" spans="27:39" ht="12.75">
      <c r="AA3060" s="113"/>
      <c r="AB3060" s="113"/>
      <c r="AC3060" s="113"/>
      <c r="AD3060" s="113"/>
      <c r="AE3060" s="99"/>
      <c r="AF3060" s="99"/>
      <c r="AG3060" s="99"/>
      <c r="AH3060" s="113"/>
      <c r="AI3060" s="253" t="s">
        <v>5619</v>
      </c>
      <c r="AJ3060" s="234" t="s">
        <v>731</v>
      </c>
      <c r="AK3060" s="235">
        <v>0.04</v>
      </c>
      <c r="AL3060" s="254">
        <v>0</v>
      </c>
      <c r="AM3060" s="113" t="s">
        <v>2622</v>
      </c>
    </row>
    <row r="3061" spans="27:39" ht="12.75">
      <c r="AA3061" s="113"/>
      <c r="AB3061" s="113"/>
      <c r="AC3061" s="113"/>
      <c r="AD3061" s="113"/>
      <c r="AE3061" s="99"/>
      <c r="AF3061" s="99"/>
      <c r="AG3061" s="99"/>
      <c r="AH3061" s="113"/>
      <c r="AI3061" s="253" t="s">
        <v>49</v>
      </c>
      <c r="AJ3061" s="234" t="s">
        <v>731</v>
      </c>
      <c r="AK3061" s="235">
        <v>0.04</v>
      </c>
      <c r="AL3061" s="254">
        <v>0</v>
      </c>
      <c r="AM3061" s="113" t="s">
        <v>2622</v>
      </c>
    </row>
    <row r="3062" spans="27:39" ht="12.75">
      <c r="AA3062" s="113"/>
      <c r="AB3062" s="113"/>
      <c r="AC3062" s="113"/>
      <c r="AD3062" s="113"/>
      <c r="AE3062" s="99"/>
      <c r="AF3062" s="99"/>
      <c r="AG3062" s="99"/>
      <c r="AH3062" s="113"/>
      <c r="AI3062" s="253" t="s">
        <v>50</v>
      </c>
      <c r="AJ3062" s="234" t="s">
        <v>731</v>
      </c>
      <c r="AK3062" s="235">
        <v>0.04</v>
      </c>
      <c r="AL3062" s="254">
        <v>0</v>
      </c>
      <c r="AM3062" s="113" t="s">
        <v>2622</v>
      </c>
    </row>
    <row r="3063" spans="27:39" ht="12.75">
      <c r="AA3063" s="113"/>
      <c r="AB3063" s="113"/>
      <c r="AC3063" s="113"/>
      <c r="AD3063" s="113"/>
      <c r="AE3063" s="99"/>
      <c r="AF3063" s="99"/>
      <c r="AG3063" s="99"/>
      <c r="AH3063" s="113"/>
      <c r="AI3063" s="253" t="s">
        <v>51</v>
      </c>
      <c r="AJ3063" s="234" t="s">
        <v>731</v>
      </c>
      <c r="AK3063" s="235">
        <v>0.04</v>
      </c>
      <c r="AL3063" s="254">
        <v>0</v>
      </c>
      <c r="AM3063" s="113" t="s">
        <v>2622</v>
      </c>
    </row>
    <row r="3064" spans="27:39" ht="12.75">
      <c r="AA3064" s="113"/>
      <c r="AB3064" s="113"/>
      <c r="AC3064" s="113"/>
      <c r="AD3064" s="113"/>
      <c r="AE3064" s="99"/>
      <c r="AF3064" s="99"/>
      <c r="AG3064" s="99"/>
      <c r="AH3064" s="113"/>
      <c r="AI3064" s="253" t="s">
        <v>52</v>
      </c>
      <c r="AJ3064" s="234" t="s">
        <v>731</v>
      </c>
      <c r="AK3064" s="235">
        <v>0.04</v>
      </c>
      <c r="AL3064" s="254">
        <v>0</v>
      </c>
      <c r="AM3064" s="113" t="s">
        <v>2622</v>
      </c>
    </row>
    <row r="3065" spans="27:39" ht="12.75">
      <c r="AA3065" s="113"/>
      <c r="AB3065" s="113"/>
      <c r="AC3065" s="113"/>
      <c r="AD3065" s="113"/>
      <c r="AE3065" s="99"/>
      <c r="AF3065" s="99"/>
      <c r="AG3065" s="99"/>
      <c r="AH3065" s="113"/>
      <c r="AI3065" s="253" t="s">
        <v>53</v>
      </c>
      <c r="AJ3065" s="234" t="s">
        <v>731</v>
      </c>
      <c r="AK3065" s="235">
        <v>0.04</v>
      </c>
      <c r="AL3065" s="254">
        <v>0</v>
      </c>
      <c r="AM3065" s="113" t="s">
        <v>2622</v>
      </c>
    </row>
    <row r="3066" spans="27:39" ht="12.75">
      <c r="AA3066" s="113"/>
      <c r="AB3066" s="113"/>
      <c r="AC3066" s="113"/>
      <c r="AD3066" s="113"/>
      <c r="AE3066" s="99"/>
      <c r="AF3066" s="99"/>
      <c r="AG3066" s="99"/>
      <c r="AH3066" s="113"/>
      <c r="AI3066" s="253" t="s">
        <v>54</v>
      </c>
      <c r="AJ3066" s="234" t="s">
        <v>731</v>
      </c>
      <c r="AK3066" s="235">
        <v>0.04</v>
      </c>
      <c r="AL3066" s="254">
        <v>0</v>
      </c>
      <c r="AM3066" s="113" t="s">
        <v>2622</v>
      </c>
    </row>
    <row r="3067" spans="27:39" ht="12.75">
      <c r="AA3067" s="113"/>
      <c r="AB3067" s="113"/>
      <c r="AC3067" s="113"/>
      <c r="AD3067" s="113"/>
      <c r="AE3067" s="99"/>
      <c r="AF3067" s="99"/>
      <c r="AG3067" s="99"/>
      <c r="AH3067" s="113"/>
      <c r="AI3067" s="253" t="s">
        <v>55</v>
      </c>
      <c r="AJ3067" s="234" t="s">
        <v>731</v>
      </c>
      <c r="AK3067" s="235">
        <v>0.04</v>
      </c>
      <c r="AL3067" s="254">
        <v>0</v>
      </c>
      <c r="AM3067" s="113" t="s">
        <v>2622</v>
      </c>
    </row>
    <row r="3068" spans="27:39" ht="12.75">
      <c r="AA3068" s="113"/>
      <c r="AB3068" s="113"/>
      <c r="AC3068" s="113"/>
      <c r="AD3068" s="113"/>
      <c r="AE3068" s="99"/>
      <c r="AF3068" s="99"/>
      <c r="AG3068" s="99"/>
      <c r="AH3068" s="113"/>
      <c r="AI3068" s="253" t="s">
        <v>56</v>
      </c>
      <c r="AJ3068" s="234" t="s">
        <v>731</v>
      </c>
      <c r="AK3068" s="235">
        <v>0.04</v>
      </c>
      <c r="AL3068" s="254">
        <v>0</v>
      </c>
      <c r="AM3068" s="113" t="s">
        <v>2622</v>
      </c>
    </row>
    <row r="3069" spans="27:39" ht="12.75">
      <c r="AA3069" s="113"/>
      <c r="AB3069" s="113"/>
      <c r="AC3069" s="113"/>
      <c r="AD3069" s="113"/>
      <c r="AE3069" s="99"/>
      <c r="AF3069" s="99"/>
      <c r="AG3069" s="99"/>
      <c r="AH3069" s="113"/>
      <c r="AI3069" s="253" t="s">
        <v>57</v>
      </c>
      <c r="AJ3069" s="234" t="s">
        <v>731</v>
      </c>
      <c r="AK3069" s="235">
        <v>0.04</v>
      </c>
      <c r="AL3069" s="254">
        <v>0</v>
      </c>
      <c r="AM3069" s="113" t="s">
        <v>2622</v>
      </c>
    </row>
    <row r="3070" spans="27:39" ht="12.75">
      <c r="AA3070" s="113"/>
      <c r="AB3070" s="113"/>
      <c r="AC3070" s="113"/>
      <c r="AD3070" s="113"/>
      <c r="AE3070" s="99"/>
      <c r="AF3070" s="99"/>
      <c r="AG3070" s="99"/>
      <c r="AH3070" s="113"/>
      <c r="AI3070" s="253" t="s">
        <v>5620</v>
      </c>
      <c r="AJ3070" s="234" t="s">
        <v>731</v>
      </c>
      <c r="AK3070" s="235">
        <v>0.04</v>
      </c>
      <c r="AL3070" s="254">
        <v>0</v>
      </c>
      <c r="AM3070" s="113" t="s">
        <v>2622</v>
      </c>
    </row>
    <row r="3071" spans="27:39" ht="12.75">
      <c r="AA3071" s="113"/>
      <c r="AB3071" s="113"/>
      <c r="AC3071" s="113"/>
      <c r="AD3071" s="113"/>
      <c r="AE3071" s="99"/>
      <c r="AF3071" s="99"/>
      <c r="AG3071" s="99"/>
      <c r="AH3071" s="113"/>
      <c r="AI3071" s="253" t="s">
        <v>5621</v>
      </c>
      <c r="AJ3071" s="234" t="s">
        <v>731</v>
      </c>
      <c r="AK3071" s="235">
        <v>0.04</v>
      </c>
      <c r="AL3071" s="254">
        <v>0</v>
      </c>
      <c r="AM3071" s="113" t="s">
        <v>2622</v>
      </c>
    </row>
    <row r="3072" spans="27:39" ht="12.75">
      <c r="AA3072" s="113"/>
      <c r="AB3072" s="113"/>
      <c r="AC3072" s="113"/>
      <c r="AD3072" s="113"/>
      <c r="AE3072" s="99"/>
      <c r="AF3072" s="99"/>
      <c r="AG3072" s="99"/>
      <c r="AH3072" s="113"/>
      <c r="AI3072" s="253" t="s">
        <v>5622</v>
      </c>
      <c r="AJ3072" s="234" t="s">
        <v>731</v>
      </c>
      <c r="AK3072" s="235">
        <v>0.04</v>
      </c>
      <c r="AL3072" s="254">
        <v>0</v>
      </c>
      <c r="AM3072" s="113" t="s">
        <v>2622</v>
      </c>
    </row>
    <row r="3073" spans="27:39" ht="12.75">
      <c r="AA3073" s="113"/>
      <c r="AB3073" s="113"/>
      <c r="AC3073" s="113"/>
      <c r="AD3073" s="113"/>
      <c r="AE3073" s="99"/>
      <c r="AF3073" s="99"/>
      <c r="AG3073" s="99"/>
      <c r="AH3073" s="113"/>
      <c r="AI3073" s="253" t="s">
        <v>5623</v>
      </c>
      <c r="AJ3073" s="234" t="s">
        <v>731</v>
      </c>
      <c r="AK3073" s="235">
        <v>0.04</v>
      </c>
      <c r="AL3073" s="254">
        <v>0</v>
      </c>
      <c r="AM3073" s="113" t="s">
        <v>2622</v>
      </c>
    </row>
    <row r="3074" spans="27:39" ht="12.75">
      <c r="AA3074" s="113"/>
      <c r="AB3074" s="113"/>
      <c r="AC3074" s="113"/>
      <c r="AD3074" s="113"/>
      <c r="AE3074" s="99"/>
      <c r="AF3074" s="99"/>
      <c r="AG3074" s="99"/>
      <c r="AH3074" s="113"/>
      <c r="AI3074" s="253" t="s">
        <v>58</v>
      </c>
      <c r="AJ3074" s="234" t="s">
        <v>731</v>
      </c>
      <c r="AK3074" s="235">
        <v>0.04</v>
      </c>
      <c r="AL3074" s="254">
        <v>0</v>
      </c>
      <c r="AM3074" s="113" t="s">
        <v>2622</v>
      </c>
    </row>
    <row r="3075" spans="27:39" ht="12.75">
      <c r="AA3075" s="113"/>
      <c r="AB3075" s="113"/>
      <c r="AC3075" s="113"/>
      <c r="AD3075" s="113"/>
      <c r="AE3075" s="99"/>
      <c r="AF3075" s="99"/>
      <c r="AG3075" s="99"/>
      <c r="AH3075" s="113"/>
      <c r="AI3075" s="253" t="s">
        <v>59</v>
      </c>
      <c r="AJ3075" s="234" t="s">
        <v>731</v>
      </c>
      <c r="AK3075" s="235">
        <v>0.04</v>
      </c>
      <c r="AL3075" s="254">
        <v>0</v>
      </c>
      <c r="AM3075" s="113" t="s">
        <v>2622</v>
      </c>
    </row>
    <row r="3076" spans="27:39" ht="12.75">
      <c r="AA3076" s="113"/>
      <c r="AB3076" s="113"/>
      <c r="AC3076" s="113"/>
      <c r="AD3076" s="113"/>
      <c r="AE3076" s="99"/>
      <c r="AF3076" s="99"/>
      <c r="AG3076" s="99"/>
      <c r="AH3076" s="113"/>
      <c r="AI3076" s="253" t="s">
        <v>5624</v>
      </c>
      <c r="AJ3076" s="234" t="s">
        <v>731</v>
      </c>
      <c r="AK3076" s="235">
        <v>0.04</v>
      </c>
      <c r="AL3076" s="254">
        <v>0</v>
      </c>
      <c r="AM3076" s="113" t="s">
        <v>2622</v>
      </c>
    </row>
    <row r="3077" spans="27:39" ht="12.75">
      <c r="AA3077" s="113"/>
      <c r="AB3077" s="113"/>
      <c r="AC3077" s="113"/>
      <c r="AD3077" s="113"/>
      <c r="AE3077" s="99"/>
      <c r="AF3077" s="99"/>
      <c r="AG3077" s="99"/>
      <c r="AH3077" s="113"/>
      <c r="AI3077" s="253" t="s">
        <v>60</v>
      </c>
      <c r="AJ3077" s="234" t="s">
        <v>731</v>
      </c>
      <c r="AK3077" s="235">
        <v>0.04</v>
      </c>
      <c r="AL3077" s="254">
        <v>0</v>
      </c>
      <c r="AM3077" s="113" t="s">
        <v>2622</v>
      </c>
    </row>
    <row r="3078" spans="27:39" ht="12.75">
      <c r="AA3078" s="113"/>
      <c r="AB3078" s="113"/>
      <c r="AC3078" s="113"/>
      <c r="AD3078" s="113"/>
      <c r="AE3078" s="99"/>
      <c r="AF3078" s="99"/>
      <c r="AG3078" s="99"/>
      <c r="AH3078" s="113"/>
      <c r="AI3078" s="253" t="s">
        <v>61</v>
      </c>
      <c r="AJ3078" s="234" t="s">
        <v>731</v>
      </c>
      <c r="AK3078" s="235">
        <v>0.04</v>
      </c>
      <c r="AL3078" s="254">
        <v>0</v>
      </c>
      <c r="AM3078" s="113" t="s">
        <v>2622</v>
      </c>
    </row>
    <row r="3079" spans="27:39" ht="12.75">
      <c r="AA3079" s="113"/>
      <c r="AB3079" s="113"/>
      <c r="AC3079" s="113"/>
      <c r="AD3079" s="113"/>
      <c r="AE3079" s="99"/>
      <c r="AF3079" s="99"/>
      <c r="AG3079" s="99"/>
      <c r="AH3079" s="113"/>
      <c r="AI3079" s="253" t="s">
        <v>62</v>
      </c>
      <c r="AJ3079" s="234" t="s">
        <v>731</v>
      </c>
      <c r="AK3079" s="235">
        <v>0.04</v>
      </c>
      <c r="AL3079" s="254">
        <v>0</v>
      </c>
      <c r="AM3079" s="113" t="s">
        <v>2622</v>
      </c>
    </row>
    <row r="3080" spans="27:39" ht="12.75">
      <c r="AA3080" s="113"/>
      <c r="AB3080" s="113"/>
      <c r="AC3080" s="113"/>
      <c r="AD3080" s="113"/>
      <c r="AE3080" s="99"/>
      <c r="AF3080" s="99"/>
      <c r="AG3080" s="99"/>
      <c r="AH3080" s="113"/>
      <c r="AI3080" s="253" t="s">
        <v>63</v>
      </c>
      <c r="AJ3080" s="234" t="s">
        <v>731</v>
      </c>
      <c r="AK3080" s="235">
        <v>0.04</v>
      </c>
      <c r="AL3080" s="254">
        <v>0</v>
      </c>
      <c r="AM3080" s="113" t="s">
        <v>2622</v>
      </c>
    </row>
    <row r="3081" spans="27:39" ht="12.75">
      <c r="AA3081" s="113"/>
      <c r="AB3081" s="113"/>
      <c r="AC3081" s="113"/>
      <c r="AD3081" s="113"/>
      <c r="AE3081" s="99"/>
      <c r="AF3081" s="99"/>
      <c r="AG3081" s="99"/>
      <c r="AH3081" s="113"/>
      <c r="AI3081" s="253" t="s">
        <v>64</v>
      </c>
      <c r="AJ3081" s="234" t="s">
        <v>731</v>
      </c>
      <c r="AK3081" s="235">
        <v>0.04</v>
      </c>
      <c r="AL3081" s="254">
        <v>0</v>
      </c>
      <c r="AM3081" s="113" t="s">
        <v>2622</v>
      </c>
    </row>
    <row r="3082" spans="27:39" ht="12.75">
      <c r="AA3082" s="113"/>
      <c r="AB3082" s="113"/>
      <c r="AC3082" s="113"/>
      <c r="AD3082" s="113"/>
      <c r="AE3082" s="99"/>
      <c r="AF3082" s="99"/>
      <c r="AG3082" s="99"/>
      <c r="AH3082" s="113"/>
      <c r="AI3082" s="253" t="s">
        <v>65</v>
      </c>
      <c r="AJ3082" s="234" t="s">
        <v>731</v>
      </c>
      <c r="AK3082" s="235">
        <v>0.04</v>
      </c>
      <c r="AL3082" s="254">
        <v>0</v>
      </c>
      <c r="AM3082" s="113" t="s">
        <v>2622</v>
      </c>
    </row>
    <row r="3083" spans="27:39" ht="12.75">
      <c r="AA3083" s="113"/>
      <c r="AB3083" s="113"/>
      <c r="AC3083" s="113"/>
      <c r="AD3083" s="113"/>
      <c r="AE3083" s="99"/>
      <c r="AF3083" s="99"/>
      <c r="AG3083" s="99"/>
      <c r="AH3083" s="113"/>
      <c r="AI3083" s="253" t="s">
        <v>66</v>
      </c>
      <c r="AJ3083" s="234" t="s">
        <v>731</v>
      </c>
      <c r="AK3083" s="235">
        <v>0.04</v>
      </c>
      <c r="AL3083" s="254">
        <v>0</v>
      </c>
      <c r="AM3083" s="113" t="s">
        <v>2622</v>
      </c>
    </row>
    <row r="3084" spans="27:39" ht="12.75">
      <c r="AA3084" s="113"/>
      <c r="AB3084" s="113"/>
      <c r="AC3084" s="113"/>
      <c r="AD3084" s="113"/>
      <c r="AE3084" s="99"/>
      <c r="AF3084" s="99"/>
      <c r="AG3084" s="99"/>
      <c r="AH3084" s="113"/>
      <c r="AI3084" s="253" t="s">
        <v>67</v>
      </c>
      <c r="AJ3084" s="234" t="s">
        <v>731</v>
      </c>
      <c r="AK3084" s="235">
        <v>0.04</v>
      </c>
      <c r="AL3084" s="254">
        <v>0</v>
      </c>
      <c r="AM3084" s="113" t="s">
        <v>2622</v>
      </c>
    </row>
    <row r="3085" spans="27:39" ht="12.75">
      <c r="AA3085" s="113"/>
      <c r="AB3085" s="113"/>
      <c r="AC3085" s="113"/>
      <c r="AD3085" s="113"/>
      <c r="AE3085" s="99"/>
      <c r="AF3085" s="99"/>
      <c r="AG3085" s="99"/>
      <c r="AH3085" s="113"/>
      <c r="AI3085" s="253" t="s">
        <v>68</v>
      </c>
      <c r="AJ3085" s="234" t="s">
        <v>731</v>
      </c>
      <c r="AK3085" s="235">
        <v>0.04</v>
      </c>
      <c r="AL3085" s="254">
        <v>0</v>
      </c>
      <c r="AM3085" s="113" t="s">
        <v>2622</v>
      </c>
    </row>
    <row r="3086" spans="27:39" ht="12.75">
      <c r="AA3086" s="113"/>
      <c r="AB3086" s="113"/>
      <c r="AC3086" s="113"/>
      <c r="AD3086" s="113"/>
      <c r="AE3086" s="99"/>
      <c r="AF3086" s="99"/>
      <c r="AG3086" s="99"/>
      <c r="AH3086" s="113"/>
      <c r="AI3086" s="253" t="s">
        <v>69</v>
      </c>
      <c r="AJ3086" s="234" t="s">
        <v>731</v>
      </c>
      <c r="AK3086" s="235">
        <v>0.04</v>
      </c>
      <c r="AL3086" s="254">
        <v>0</v>
      </c>
      <c r="AM3086" s="113" t="s">
        <v>2622</v>
      </c>
    </row>
    <row r="3087" spans="27:39" ht="12.75">
      <c r="AA3087" s="113"/>
      <c r="AB3087" s="113"/>
      <c r="AC3087" s="113"/>
      <c r="AD3087" s="113"/>
      <c r="AE3087" s="99"/>
      <c r="AF3087" s="99"/>
      <c r="AG3087" s="99"/>
      <c r="AH3087" s="113"/>
      <c r="AI3087" s="253" t="s">
        <v>70</v>
      </c>
      <c r="AJ3087" s="234" t="s">
        <v>731</v>
      </c>
      <c r="AK3087" s="235">
        <v>0.04</v>
      </c>
      <c r="AL3087" s="254">
        <v>0</v>
      </c>
      <c r="AM3087" s="113" t="s">
        <v>2622</v>
      </c>
    </row>
    <row r="3088" spans="27:39" ht="12.75">
      <c r="AA3088" s="113"/>
      <c r="AB3088" s="113"/>
      <c r="AC3088" s="113"/>
      <c r="AD3088" s="113"/>
      <c r="AE3088" s="99"/>
      <c r="AF3088" s="99"/>
      <c r="AG3088" s="99"/>
      <c r="AH3088" s="113"/>
      <c r="AI3088" s="253" t="s">
        <v>71</v>
      </c>
      <c r="AJ3088" s="234" t="s">
        <v>731</v>
      </c>
      <c r="AK3088" s="235">
        <v>0.04</v>
      </c>
      <c r="AL3088" s="254">
        <v>0</v>
      </c>
      <c r="AM3088" s="113" t="s">
        <v>2622</v>
      </c>
    </row>
    <row r="3089" spans="27:39" ht="12.75">
      <c r="AA3089" s="113"/>
      <c r="AB3089" s="113"/>
      <c r="AC3089" s="113"/>
      <c r="AD3089" s="113"/>
      <c r="AE3089" s="99"/>
      <c r="AF3089" s="99"/>
      <c r="AG3089" s="99"/>
      <c r="AH3089" s="113"/>
      <c r="AI3089" s="253" t="s">
        <v>72</v>
      </c>
      <c r="AJ3089" s="234" t="s">
        <v>731</v>
      </c>
      <c r="AK3089" s="235">
        <v>0.04</v>
      </c>
      <c r="AL3089" s="254">
        <v>0</v>
      </c>
      <c r="AM3089" s="113" t="s">
        <v>2622</v>
      </c>
    </row>
    <row r="3090" spans="27:39" ht="12.75">
      <c r="AA3090" s="113"/>
      <c r="AB3090" s="113"/>
      <c r="AC3090" s="113"/>
      <c r="AD3090" s="113"/>
      <c r="AE3090" s="99"/>
      <c r="AF3090" s="99"/>
      <c r="AG3090" s="99"/>
      <c r="AH3090" s="113"/>
      <c r="AI3090" s="253" t="s">
        <v>73</v>
      </c>
      <c r="AJ3090" s="234" t="s">
        <v>731</v>
      </c>
      <c r="AK3090" s="235">
        <v>0.04</v>
      </c>
      <c r="AL3090" s="254">
        <v>0</v>
      </c>
      <c r="AM3090" s="113" t="s">
        <v>2622</v>
      </c>
    </row>
    <row r="3091" spans="27:39" ht="12.75">
      <c r="AA3091" s="113"/>
      <c r="AB3091" s="113"/>
      <c r="AC3091" s="113"/>
      <c r="AD3091" s="113"/>
      <c r="AE3091" s="99"/>
      <c r="AF3091" s="99"/>
      <c r="AG3091" s="99"/>
      <c r="AH3091" s="113"/>
      <c r="AI3091" s="253" t="s">
        <v>74</v>
      </c>
      <c r="AJ3091" s="234" t="s">
        <v>731</v>
      </c>
      <c r="AK3091" s="235">
        <v>0.04</v>
      </c>
      <c r="AL3091" s="254">
        <v>0</v>
      </c>
      <c r="AM3091" s="113" t="s">
        <v>2622</v>
      </c>
    </row>
    <row r="3092" spans="27:39" ht="12.75">
      <c r="AA3092" s="113"/>
      <c r="AB3092" s="113"/>
      <c r="AC3092" s="113"/>
      <c r="AD3092" s="113"/>
      <c r="AE3092" s="99"/>
      <c r="AF3092" s="99"/>
      <c r="AG3092" s="99"/>
      <c r="AH3092" s="113"/>
      <c r="AI3092" s="253" t="s">
        <v>75</v>
      </c>
      <c r="AJ3092" s="234" t="s">
        <v>731</v>
      </c>
      <c r="AK3092" s="235">
        <v>0.04</v>
      </c>
      <c r="AL3092" s="254">
        <v>0</v>
      </c>
      <c r="AM3092" s="113" t="s">
        <v>2622</v>
      </c>
    </row>
    <row r="3093" spans="27:39" ht="12.75">
      <c r="AA3093" s="113"/>
      <c r="AB3093" s="113"/>
      <c r="AC3093" s="113"/>
      <c r="AD3093" s="113"/>
      <c r="AE3093" s="99"/>
      <c r="AF3093" s="99"/>
      <c r="AG3093" s="99"/>
      <c r="AH3093" s="113"/>
      <c r="AI3093" s="253" t="s">
        <v>76</v>
      </c>
      <c r="AJ3093" s="234" t="s">
        <v>731</v>
      </c>
      <c r="AK3093" s="235">
        <v>0.04</v>
      </c>
      <c r="AL3093" s="254">
        <v>0</v>
      </c>
      <c r="AM3093" s="113" t="s">
        <v>2622</v>
      </c>
    </row>
    <row r="3094" spans="27:39" ht="12.75">
      <c r="AA3094" s="113"/>
      <c r="AB3094" s="113"/>
      <c r="AC3094" s="113"/>
      <c r="AD3094" s="113"/>
      <c r="AE3094" s="99"/>
      <c r="AF3094" s="99"/>
      <c r="AG3094" s="99"/>
      <c r="AH3094" s="113"/>
      <c r="AI3094" s="253" t="s">
        <v>77</v>
      </c>
      <c r="AJ3094" s="234" t="s">
        <v>731</v>
      </c>
      <c r="AK3094" s="235">
        <v>0.04</v>
      </c>
      <c r="AL3094" s="254">
        <v>0</v>
      </c>
      <c r="AM3094" s="113" t="s">
        <v>2622</v>
      </c>
    </row>
    <row r="3095" spans="27:39" ht="12.75">
      <c r="AA3095" s="113"/>
      <c r="AB3095" s="113"/>
      <c r="AC3095" s="113"/>
      <c r="AD3095" s="113"/>
      <c r="AE3095" s="99"/>
      <c r="AF3095" s="99"/>
      <c r="AG3095" s="99"/>
      <c r="AH3095" s="113"/>
      <c r="AI3095" s="253" t="s">
        <v>78</v>
      </c>
      <c r="AJ3095" s="234" t="s">
        <v>731</v>
      </c>
      <c r="AK3095" s="235">
        <v>0.04</v>
      </c>
      <c r="AL3095" s="254">
        <v>0</v>
      </c>
      <c r="AM3095" s="113" t="s">
        <v>2622</v>
      </c>
    </row>
    <row r="3096" spans="27:39" ht="12.75">
      <c r="AA3096" s="113"/>
      <c r="AB3096" s="113"/>
      <c r="AC3096" s="113"/>
      <c r="AD3096" s="113"/>
      <c r="AE3096" s="99"/>
      <c r="AF3096" s="99"/>
      <c r="AG3096" s="99"/>
      <c r="AH3096" s="113"/>
      <c r="AI3096" s="253" t="s">
        <v>79</v>
      </c>
      <c r="AJ3096" s="234" t="s">
        <v>731</v>
      </c>
      <c r="AK3096" s="235">
        <v>0.04</v>
      </c>
      <c r="AL3096" s="254">
        <v>0</v>
      </c>
      <c r="AM3096" s="113" t="s">
        <v>2622</v>
      </c>
    </row>
    <row r="3097" spans="27:39" ht="12.75">
      <c r="AA3097" s="113"/>
      <c r="AB3097" s="113"/>
      <c r="AC3097" s="113"/>
      <c r="AD3097" s="113"/>
      <c r="AE3097" s="99"/>
      <c r="AF3097" s="99"/>
      <c r="AG3097" s="99"/>
      <c r="AH3097" s="113"/>
      <c r="AI3097" s="253" t="s">
        <v>80</v>
      </c>
      <c r="AJ3097" s="234" t="s">
        <v>731</v>
      </c>
      <c r="AK3097" s="235">
        <v>0.04</v>
      </c>
      <c r="AL3097" s="254">
        <v>0</v>
      </c>
      <c r="AM3097" s="113" t="s">
        <v>2622</v>
      </c>
    </row>
    <row r="3098" spans="27:39" ht="12.75">
      <c r="AA3098" s="113"/>
      <c r="AB3098" s="113"/>
      <c r="AC3098" s="113"/>
      <c r="AD3098" s="113"/>
      <c r="AE3098" s="99"/>
      <c r="AF3098" s="99"/>
      <c r="AG3098" s="99"/>
      <c r="AH3098" s="113"/>
      <c r="AI3098" s="253" t="s">
        <v>81</v>
      </c>
      <c r="AJ3098" s="234" t="s">
        <v>731</v>
      </c>
      <c r="AK3098" s="235">
        <v>0.04</v>
      </c>
      <c r="AL3098" s="254">
        <v>0</v>
      </c>
      <c r="AM3098" s="113" t="s">
        <v>2622</v>
      </c>
    </row>
    <row r="3099" spans="27:39" ht="12.75">
      <c r="AA3099" s="113"/>
      <c r="AB3099" s="113"/>
      <c r="AC3099" s="113"/>
      <c r="AD3099" s="113"/>
      <c r="AE3099" s="99"/>
      <c r="AF3099" s="99"/>
      <c r="AG3099" s="99"/>
      <c r="AH3099" s="113"/>
      <c r="AI3099" s="253" t="s">
        <v>82</v>
      </c>
      <c r="AJ3099" s="234" t="s">
        <v>731</v>
      </c>
      <c r="AK3099" s="235">
        <v>0.04</v>
      </c>
      <c r="AL3099" s="254">
        <v>0</v>
      </c>
      <c r="AM3099" s="113" t="s">
        <v>2622</v>
      </c>
    </row>
    <row r="3100" spans="27:39" ht="12.75">
      <c r="AA3100" s="113"/>
      <c r="AB3100" s="113"/>
      <c r="AC3100" s="113"/>
      <c r="AD3100" s="113"/>
      <c r="AE3100" s="99"/>
      <c r="AF3100" s="99"/>
      <c r="AG3100" s="99"/>
      <c r="AH3100" s="113"/>
      <c r="AI3100" s="253" t="s">
        <v>83</v>
      </c>
      <c r="AJ3100" s="234" t="s">
        <v>731</v>
      </c>
      <c r="AK3100" s="235">
        <v>0.04</v>
      </c>
      <c r="AL3100" s="254">
        <v>0</v>
      </c>
      <c r="AM3100" s="113" t="s">
        <v>2622</v>
      </c>
    </row>
    <row r="3101" spans="27:39" ht="12.75">
      <c r="AA3101" s="113"/>
      <c r="AB3101" s="113"/>
      <c r="AC3101" s="113"/>
      <c r="AD3101" s="113"/>
      <c r="AE3101" s="99"/>
      <c r="AF3101" s="99"/>
      <c r="AG3101" s="99"/>
      <c r="AH3101" s="113"/>
      <c r="AI3101" s="253" t="s">
        <v>84</v>
      </c>
      <c r="AJ3101" s="234" t="s">
        <v>731</v>
      </c>
      <c r="AK3101" s="235">
        <v>0.04</v>
      </c>
      <c r="AL3101" s="254">
        <v>0</v>
      </c>
      <c r="AM3101" s="113" t="s">
        <v>2622</v>
      </c>
    </row>
    <row r="3102" spans="27:39" ht="12.75">
      <c r="AA3102" s="113"/>
      <c r="AB3102" s="113"/>
      <c r="AC3102" s="113"/>
      <c r="AD3102" s="113"/>
      <c r="AE3102" s="99"/>
      <c r="AF3102" s="99"/>
      <c r="AG3102" s="99"/>
      <c r="AH3102" s="113"/>
      <c r="AI3102" s="253" t="s">
        <v>85</v>
      </c>
      <c r="AJ3102" s="234" t="s">
        <v>731</v>
      </c>
      <c r="AK3102" s="235">
        <v>0.04</v>
      </c>
      <c r="AL3102" s="254">
        <v>0</v>
      </c>
      <c r="AM3102" s="113" t="s">
        <v>2622</v>
      </c>
    </row>
    <row r="3103" spans="27:39" ht="12.75">
      <c r="AA3103" s="113"/>
      <c r="AB3103" s="113"/>
      <c r="AC3103" s="113"/>
      <c r="AD3103" s="113"/>
      <c r="AE3103" s="99"/>
      <c r="AF3103" s="99"/>
      <c r="AG3103" s="99"/>
      <c r="AH3103" s="113"/>
      <c r="AI3103" s="253" t="s">
        <v>86</v>
      </c>
      <c r="AJ3103" s="234" t="s">
        <v>731</v>
      </c>
      <c r="AK3103" s="235">
        <v>0.04</v>
      </c>
      <c r="AL3103" s="254">
        <v>0</v>
      </c>
      <c r="AM3103" s="113" t="s">
        <v>2622</v>
      </c>
    </row>
    <row r="3104" spans="27:39" ht="12.75">
      <c r="AA3104" s="113"/>
      <c r="AB3104" s="113"/>
      <c r="AC3104" s="113"/>
      <c r="AD3104" s="113"/>
      <c r="AE3104" s="99"/>
      <c r="AF3104" s="99"/>
      <c r="AG3104" s="99"/>
      <c r="AH3104" s="113"/>
      <c r="AI3104" s="253" t="s">
        <v>87</v>
      </c>
      <c r="AJ3104" s="234" t="s">
        <v>731</v>
      </c>
      <c r="AK3104" s="235">
        <v>0.04</v>
      </c>
      <c r="AL3104" s="254">
        <v>0</v>
      </c>
      <c r="AM3104" s="113" t="s">
        <v>2622</v>
      </c>
    </row>
    <row r="3105" spans="27:39" ht="12.75">
      <c r="AA3105" s="113"/>
      <c r="AB3105" s="113"/>
      <c r="AC3105" s="113"/>
      <c r="AD3105" s="113"/>
      <c r="AE3105" s="99"/>
      <c r="AF3105" s="99"/>
      <c r="AG3105" s="99"/>
      <c r="AH3105" s="113"/>
      <c r="AI3105" s="253" t="s">
        <v>88</v>
      </c>
      <c r="AJ3105" s="234" t="s">
        <v>731</v>
      </c>
      <c r="AK3105" s="235">
        <v>0.04</v>
      </c>
      <c r="AL3105" s="254">
        <v>0</v>
      </c>
      <c r="AM3105" s="113" t="s">
        <v>2622</v>
      </c>
    </row>
    <row r="3106" spans="27:39" ht="12.75">
      <c r="AA3106" s="113"/>
      <c r="AB3106" s="113"/>
      <c r="AC3106" s="113"/>
      <c r="AD3106" s="113"/>
      <c r="AE3106" s="99"/>
      <c r="AF3106" s="99"/>
      <c r="AG3106" s="99"/>
      <c r="AH3106" s="113"/>
      <c r="AI3106" s="253" t="s">
        <v>89</v>
      </c>
      <c r="AJ3106" s="234" t="s">
        <v>731</v>
      </c>
      <c r="AK3106" s="235">
        <v>0.04</v>
      </c>
      <c r="AL3106" s="254">
        <v>0</v>
      </c>
      <c r="AM3106" s="113" t="s">
        <v>2622</v>
      </c>
    </row>
    <row r="3107" spans="27:39" ht="12.75">
      <c r="AA3107" s="113"/>
      <c r="AB3107" s="113"/>
      <c r="AC3107" s="113"/>
      <c r="AD3107" s="113"/>
      <c r="AE3107" s="99"/>
      <c r="AF3107" s="99"/>
      <c r="AG3107" s="99"/>
      <c r="AH3107" s="113"/>
      <c r="AI3107" s="253" t="s">
        <v>2102</v>
      </c>
      <c r="AJ3107" s="234" t="s">
        <v>731</v>
      </c>
      <c r="AK3107" s="235">
        <v>0.04</v>
      </c>
      <c r="AL3107" s="254">
        <v>0</v>
      </c>
      <c r="AM3107" s="113" t="s">
        <v>2622</v>
      </c>
    </row>
    <row r="3108" spans="27:39" ht="12.75">
      <c r="AA3108" s="113"/>
      <c r="AB3108" s="113"/>
      <c r="AC3108" s="113"/>
      <c r="AD3108" s="113"/>
      <c r="AE3108" s="99"/>
      <c r="AF3108" s="99"/>
      <c r="AG3108" s="99"/>
      <c r="AH3108" s="113"/>
      <c r="AI3108" s="253" t="s">
        <v>2103</v>
      </c>
      <c r="AJ3108" s="234" t="s">
        <v>731</v>
      </c>
      <c r="AK3108" s="235">
        <v>0.04</v>
      </c>
      <c r="AL3108" s="254">
        <v>0</v>
      </c>
      <c r="AM3108" s="113" t="s">
        <v>2622</v>
      </c>
    </row>
    <row r="3109" spans="27:39" ht="12.75">
      <c r="AA3109" s="113"/>
      <c r="AB3109" s="113"/>
      <c r="AC3109" s="113"/>
      <c r="AD3109" s="113"/>
      <c r="AE3109" s="99"/>
      <c r="AF3109" s="99"/>
      <c r="AG3109" s="99"/>
      <c r="AH3109" s="113"/>
      <c r="AI3109" s="253" t="s">
        <v>2104</v>
      </c>
      <c r="AJ3109" s="234" t="s">
        <v>731</v>
      </c>
      <c r="AK3109" s="235">
        <v>0.04</v>
      </c>
      <c r="AL3109" s="254">
        <v>0</v>
      </c>
      <c r="AM3109" s="113" t="s">
        <v>2622</v>
      </c>
    </row>
    <row r="3110" spans="27:39" ht="12.75">
      <c r="AA3110" s="113"/>
      <c r="AB3110" s="113"/>
      <c r="AC3110" s="113"/>
      <c r="AD3110" s="113"/>
      <c r="AE3110" s="99"/>
      <c r="AF3110" s="99"/>
      <c r="AG3110" s="99"/>
      <c r="AH3110" s="113"/>
      <c r="AI3110" s="253" t="s">
        <v>2105</v>
      </c>
      <c r="AJ3110" s="234" t="s">
        <v>731</v>
      </c>
      <c r="AK3110" s="235">
        <v>0.04</v>
      </c>
      <c r="AL3110" s="254">
        <v>0</v>
      </c>
      <c r="AM3110" s="113" t="s">
        <v>2622</v>
      </c>
    </row>
    <row r="3111" spans="27:39" ht="12.75">
      <c r="AA3111" s="113"/>
      <c r="AB3111" s="113"/>
      <c r="AC3111" s="113"/>
      <c r="AD3111" s="113"/>
      <c r="AE3111" s="99"/>
      <c r="AF3111" s="99"/>
      <c r="AG3111" s="99"/>
      <c r="AH3111" s="113"/>
      <c r="AI3111" s="253" t="s">
        <v>2106</v>
      </c>
      <c r="AJ3111" s="234" t="s">
        <v>731</v>
      </c>
      <c r="AK3111" s="235">
        <v>0.04</v>
      </c>
      <c r="AL3111" s="254">
        <v>0</v>
      </c>
      <c r="AM3111" s="113" t="s">
        <v>2622</v>
      </c>
    </row>
    <row r="3112" spans="27:39" ht="12.75">
      <c r="AA3112" s="113"/>
      <c r="AB3112" s="113"/>
      <c r="AC3112" s="113"/>
      <c r="AD3112" s="113"/>
      <c r="AE3112" s="99"/>
      <c r="AF3112" s="99"/>
      <c r="AG3112" s="99"/>
      <c r="AH3112" s="113"/>
      <c r="AI3112" s="253" t="s">
        <v>2107</v>
      </c>
      <c r="AJ3112" s="234" t="s">
        <v>731</v>
      </c>
      <c r="AK3112" s="235">
        <v>0.04</v>
      </c>
      <c r="AL3112" s="254">
        <v>0</v>
      </c>
      <c r="AM3112" s="113" t="s">
        <v>2622</v>
      </c>
    </row>
    <row r="3113" spans="27:39" ht="12.75">
      <c r="AA3113" s="113"/>
      <c r="AB3113" s="113"/>
      <c r="AC3113" s="113"/>
      <c r="AD3113" s="113"/>
      <c r="AE3113" s="99"/>
      <c r="AF3113" s="99"/>
      <c r="AG3113" s="99"/>
      <c r="AH3113" s="113"/>
      <c r="AI3113" s="253" t="s">
        <v>2108</v>
      </c>
      <c r="AJ3113" s="234" t="s">
        <v>731</v>
      </c>
      <c r="AK3113" s="235">
        <v>0.04</v>
      </c>
      <c r="AL3113" s="254">
        <v>0</v>
      </c>
      <c r="AM3113" s="113" t="s">
        <v>2622</v>
      </c>
    </row>
    <row r="3114" spans="27:39" ht="12.75">
      <c r="AA3114" s="113"/>
      <c r="AB3114" s="113"/>
      <c r="AC3114" s="113"/>
      <c r="AD3114" s="113"/>
      <c r="AE3114" s="99"/>
      <c r="AF3114" s="99"/>
      <c r="AG3114" s="99"/>
      <c r="AH3114" s="113"/>
      <c r="AI3114" s="253" t="s">
        <v>5625</v>
      </c>
      <c r="AJ3114" s="234" t="s">
        <v>731</v>
      </c>
      <c r="AK3114" s="235">
        <v>0.04</v>
      </c>
      <c r="AL3114" s="254">
        <v>0</v>
      </c>
      <c r="AM3114" s="113" t="s">
        <v>2622</v>
      </c>
    </row>
    <row r="3115" spans="27:39" ht="12.75">
      <c r="AA3115" s="113"/>
      <c r="AB3115" s="113"/>
      <c r="AC3115" s="113"/>
      <c r="AD3115" s="113"/>
      <c r="AE3115" s="99"/>
      <c r="AF3115" s="99"/>
      <c r="AG3115" s="99"/>
      <c r="AH3115" s="113"/>
      <c r="AI3115" s="253" t="s">
        <v>2109</v>
      </c>
      <c r="AJ3115" s="234" t="s">
        <v>731</v>
      </c>
      <c r="AK3115" s="235">
        <v>0.04</v>
      </c>
      <c r="AL3115" s="254">
        <v>0</v>
      </c>
      <c r="AM3115" s="113" t="s">
        <v>2622</v>
      </c>
    </row>
    <row r="3116" spans="27:39" ht="12.75">
      <c r="AA3116" s="113"/>
      <c r="AB3116" s="113"/>
      <c r="AC3116" s="113"/>
      <c r="AD3116" s="113"/>
      <c r="AE3116" s="99"/>
      <c r="AF3116" s="99"/>
      <c r="AG3116" s="99"/>
      <c r="AH3116" s="113"/>
      <c r="AI3116" s="253" t="s">
        <v>5626</v>
      </c>
      <c r="AJ3116" s="234" t="s">
        <v>731</v>
      </c>
      <c r="AK3116" s="235">
        <v>0.04</v>
      </c>
      <c r="AL3116" s="254">
        <v>0</v>
      </c>
      <c r="AM3116" s="113" t="s">
        <v>2622</v>
      </c>
    </row>
    <row r="3117" spans="27:39" ht="12.75">
      <c r="AA3117" s="113"/>
      <c r="AB3117" s="113"/>
      <c r="AC3117" s="113"/>
      <c r="AD3117" s="113"/>
      <c r="AE3117" s="99"/>
      <c r="AF3117" s="99"/>
      <c r="AG3117" s="99"/>
      <c r="AH3117" s="113"/>
      <c r="AI3117" s="253" t="s">
        <v>5627</v>
      </c>
      <c r="AJ3117" s="234" t="s">
        <v>731</v>
      </c>
      <c r="AK3117" s="235">
        <v>0.04</v>
      </c>
      <c r="AL3117" s="254">
        <v>0</v>
      </c>
      <c r="AM3117" s="113" t="s">
        <v>2622</v>
      </c>
    </row>
    <row r="3118" spans="27:39" ht="12.75">
      <c r="AA3118" s="113"/>
      <c r="AB3118" s="113"/>
      <c r="AC3118" s="113"/>
      <c r="AD3118" s="113"/>
      <c r="AE3118" s="99"/>
      <c r="AF3118" s="99"/>
      <c r="AG3118" s="99"/>
      <c r="AH3118" s="113"/>
      <c r="AI3118" s="253" t="s">
        <v>5628</v>
      </c>
      <c r="AJ3118" s="234" t="s">
        <v>731</v>
      </c>
      <c r="AK3118" s="235">
        <v>0.04</v>
      </c>
      <c r="AL3118" s="254">
        <v>0</v>
      </c>
      <c r="AM3118" s="113" t="s">
        <v>2622</v>
      </c>
    </row>
    <row r="3119" spans="27:39" ht="12.75">
      <c r="AA3119" s="113"/>
      <c r="AB3119" s="113"/>
      <c r="AC3119" s="113"/>
      <c r="AD3119" s="113"/>
      <c r="AE3119" s="99"/>
      <c r="AF3119" s="99"/>
      <c r="AG3119" s="99"/>
      <c r="AH3119" s="113"/>
      <c r="AI3119" s="253" t="s">
        <v>5629</v>
      </c>
      <c r="AJ3119" s="234" t="s">
        <v>731</v>
      </c>
      <c r="AK3119" s="235">
        <v>0.04</v>
      </c>
      <c r="AL3119" s="254">
        <v>0</v>
      </c>
      <c r="AM3119" s="113" t="s">
        <v>2622</v>
      </c>
    </row>
    <row r="3120" spans="27:39" ht="12.75">
      <c r="AA3120" s="113"/>
      <c r="AB3120" s="113"/>
      <c r="AC3120" s="113"/>
      <c r="AD3120" s="113"/>
      <c r="AE3120" s="99"/>
      <c r="AF3120" s="99"/>
      <c r="AG3120" s="99"/>
      <c r="AH3120" s="113"/>
      <c r="AI3120" s="253" t="s">
        <v>2187</v>
      </c>
      <c r="AJ3120" s="234" t="s">
        <v>731</v>
      </c>
      <c r="AK3120" s="235">
        <v>0.04</v>
      </c>
      <c r="AL3120" s="254">
        <v>0</v>
      </c>
      <c r="AM3120" s="113" t="s">
        <v>2622</v>
      </c>
    </row>
    <row r="3121" spans="27:39" ht="12.75">
      <c r="AA3121" s="113"/>
      <c r="AB3121" s="113"/>
      <c r="AC3121" s="113"/>
      <c r="AD3121" s="113"/>
      <c r="AE3121" s="99"/>
      <c r="AF3121" s="99"/>
      <c r="AG3121" s="99"/>
      <c r="AH3121" s="113"/>
      <c r="AI3121" s="253" t="s">
        <v>2188</v>
      </c>
      <c r="AJ3121" s="234" t="s">
        <v>731</v>
      </c>
      <c r="AK3121" s="235">
        <v>0.04</v>
      </c>
      <c r="AL3121" s="254">
        <v>0</v>
      </c>
      <c r="AM3121" s="113" t="s">
        <v>2622</v>
      </c>
    </row>
    <row r="3122" spans="27:39" ht="12.75">
      <c r="AA3122" s="113"/>
      <c r="AB3122" s="113"/>
      <c r="AC3122" s="113"/>
      <c r="AD3122" s="113"/>
      <c r="AE3122" s="99"/>
      <c r="AF3122" s="99"/>
      <c r="AG3122" s="99"/>
      <c r="AH3122" s="113"/>
      <c r="AI3122" s="253" t="s">
        <v>2189</v>
      </c>
      <c r="AJ3122" s="234" t="s">
        <v>731</v>
      </c>
      <c r="AK3122" s="235">
        <v>0.04</v>
      </c>
      <c r="AL3122" s="254">
        <v>0</v>
      </c>
      <c r="AM3122" s="113" t="s">
        <v>2622</v>
      </c>
    </row>
    <row r="3123" spans="27:39" ht="12.75">
      <c r="AA3123" s="113"/>
      <c r="AB3123" s="113"/>
      <c r="AC3123" s="113"/>
      <c r="AD3123" s="113"/>
      <c r="AE3123" s="99"/>
      <c r="AF3123" s="99"/>
      <c r="AG3123" s="99"/>
      <c r="AH3123" s="113"/>
      <c r="AI3123" s="253" t="s">
        <v>2190</v>
      </c>
      <c r="AJ3123" s="234" t="s">
        <v>731</v>
      </c>
      <c r="AK3123" s="235">
        <v>0.04</v>
      </c>
      <c r="AL3123" s="254">
        <v>0</v>
      </c>
      <c r="AM3123" s="113" t="s">
        <v>2622</v>
      </c>
    </row>
    <row r="3124" spans="27:39" ht="12.75">
      <c r="AA3124" s="113"/>
      <c r="AB3124" s="113"/>
      <c r="AC3124" s="113"/>
      <c r="AD3124" s="113"/>
      <c r="AE3124" s="99"/>
      <c r="AF3124" s="99"/>
      <c r="AG3124" s="99"/>
      <c r="AH3124" s="113"/>
      <c r="AI3124" s="253" t="s">
        <v>2191</v>
      </c>
      <c r="AJ3124" s="234" t="s">
        <v>731</v>
      </c>
      <c r="AK3124" s="235">
        <v>0.04</v>
      </c>
      <c r="AL3124" s="254">
        <v>0</v>
      </c>
      <c r="AM3124" s="113" t="s">
        <v>2622</v>
      </c>
    </row>
    <row r="3125" spans="27:39" ht="12.75">
      <c r="AA3125" s="113"/>
      <c r="AB3125" s="113"/>
      <c r="AC3125" s="113"/>
      <c r="AD3125" s="113"/>
      <c r="AE3125" s="99"/>
      <c r="AF3125" s="99"/>
      <c r="AG3125" s="99"/>
      <c r="AH3125" s="113"/>
      <c r="AI3125" s="253" t="s">
        <v>2192</v>
      </c>
      <c r="AJ3125" s="234" t="s">
        <v>731</v>
      </c>
      <c r="AK3125" s="235">
        <v>0.04</v>
      </c>
      <c r="AL3125" s="254">
        <v>0</v>
      </c>
      <c r="AM3125" s="113" t="s">
        <v>2622</v>
      </c>
    </row>
    <row r="3126" spans="27:39" ht="12.75">
      <c r="AA3126" s="113"/>
      <c r="AB3126" s="113"/>
      <c r="AC3126" s="113"/>
      <c r="AD3126" s="113"/>
      <c r="AE3126" s="99"/>
      <c r="AF3126" s="99"/>
      <c r="AG3126" s="99"/>
      <c r="AH3126" s="113"/>
      <c r="AI3126" s="253" t="s">
        <v>2193</v>
      </c>
      <c r="AJ3126" s="234" t="s">
        <v>731</v>
      </c>
      <c r="AK3126" s="235">
        <v>0.04</v>
      </c>
      <c r="AL3126" s="254">
        <v>0</v>
      </c>
      <c r="AM3126" s="113" t="s">
        <v>2622</v>
      </c>
    </row>
    <row r="3127" spans="27:39" ht="12.75">
      <c r="AA3127" s="113"/>
      <c r="AB3127" s="113"/>
      <c r="AC3127" s="113"/>
      <c r="AD3127" s="113"/>
      <c r="AE3127" s="99"/>
      <c r="AF3127" s="99"/>
      <c r="AG3127" s="99"/>
      <c r="AH3127" s="113"/>
      <c r="AI3127" s="253" t="s">
        <v>2194</v>
      </c>
      <c r="AJ3127" s="234" t="s">
        <v>731</v>
      </c>
      <c r="AK3127" s="235">
        <v>0.04</v>
      </c>
      <c r="AL3127" s="254">
        <v>0</v>
      </c>
      <c r="AM3127" s="113" t="s">
        <v>2622</v>
      </c>
    </row>
    <row r="3128" spans="27:39" ht="12.75">
      <c r="AA3128" s="113"/>
      <c r="AB3128" s="113"/>
      <c r="AC3128" s="113"/>
      <c r="AD3128" s="113"/>
      <c r="AE3128" s="99"/>
      <c r="AF3128" s="99"/>
      <c r="AG3128" s="99"/>
      <c r="AH3128" s="113"/>
      <c r="AI3128" s="253" t="s">
        <v>2195</v>
      </c>
      <c r="AJ3128" s="234" t="s">
        <v>731</v>
      </c>
      <c r="AK3128" s="235">
        <v>0.04</v>
      </c>
      <c r="AL3128" s="254">
        <v>0</v>
      </c>
      <c r="AM3128" s="113" t="s">
        <v>2622</v>
      </c>
    </row>
    <row r="3129" spans="27:39" ht="12.75">
      <c r="AA3129" s="113"/>
      <c r="AB3129" s="113"/>
      <c r="AC3129" s="113"/>
      <c r="AD3129" s="113"/>
      <c r="AE3129" s="99"/>
      <c r="AF3129" s="99"/>
      <c r="AG3129" s="99"/>
      <c r="AH3129" s="113"/>
      <c r="AI3129" s="253" t="s">
        <v>2196</v>
      </c>
      <c r="AJ3129" s="234" t="s">
        <v>731</v>
      </c>
      <c r="AK3129" s="235">
        <v>0.04</v>
      </c>
      <c r="AL3129" s="254">
        <v>0</v>
      </c>
      <c r="AM3129" s="113" t="s">
        <v>2622</v>
      </c>
    </row>
    <row r="3130" spans="27:39" ht="12.75">
      <c r="AA3130" s="113"/>
      <c r="AB3130" s="113"/>
      <c r="AC3130" s="113"/>
      <c r="AD3130" s="113"/>
      <c r="AE3130" s="99"/>
      <c r="AF3130" s="99"/>
      <c r="AG3130" s="99"/>
      <c r="AH3130" s="113"/>
      <c r="AI3130" s="253" t="s">
        <v>2197</v>
      </c>
      <c r="AJ3130" s="234" t="s">
        <v>731</v>
      </c>
      <c r="AK3130" s="235">
        <v>0.04</v>
      </c>
      <c r="AL3130" s="254">
        <v>0</v>
      </c>
      <c r="AM3130" s="113" t="s">
        <v>2622</v>
      </c>
    </row>
    <row r="3131" spans="27:39" ht="12.75">
      <c r="AA3131" s="113"/>
      <c r="AB3131" s="113"/>
      <c r="AC3131" s="113"/>
      <c r="AD3131" s="113"/>
      <c r="AE3131" s="99"/>
      <c r="AF3131" s="99"/>
      <c r="AG3131" s="99"/>
      <c r="AH3131" s="113"/>
      <c r="AI3131" s="253" t="s">
        <v>5630</v>
      </c>
      <c r="AJ3131" s="234" t="s">
        <v>731</v>
      </c>
      <c r="AK3131" s="235">
        <v>0.04</v>
      </c>
      <c r="AL3131" s="254">
        <v>0</v>
      </c>
      <c r="AM3131" s="113" t="s">
        <v>2622</v>
      </c>
    </row>
    <row r="3132" spans="27:39" ht="12.75">
      <c r="AA3132" s="113"/>
      <c r="AB3132" s="113"/>
      <c r="AC3132" s="113"/>
      <c r="AD3132" s="113"/>
      <c r="AE3132" s="99"/>
      <c r="AF3132" s="99"/>
      <c r="AG3132" s="99"/>
      <c r="AH3132" s="113"/>
      <c r="AI3132" s="253" t="s">
        <v>2198</v>
      </c>
      <c r="AJ3132" s="234" t="s">
        <v>731</v>
      </c>
      <c r="AK3132" s="235">
        <v>0.04</v>
      </c>
      <c r="AL3132" s="254">
        <v>0</v>
      </c>
      <c r="AM3132" s="113" t="s">
        <v>2622</v>
      </c>
    </row>
    <row r="3133" spans="27:39" ht="12.75">
      <c r="AA3133" s="113"/>
      <c r="AB3133" s="113"/>
      <c r="AC3133" s="113"/>
      <c r="AD3133" s="113"/>
      <c r="AE3133" s="99"/>
      <c r="AF3133" s="99"/>
      <c r="AG3133" s="99"/>
      <c r="AH3133" s="113"/>
      <c r="AI3133" s="253" t="s">
        <v>2199</v>
      </c>
      <c r="AJ3133" s="234" t="s">
        <v>731</v>
      </c>
      <c r="AK3133" s="235">
        <v>0.04</v>
      </c>
      <c r="AL3133" s="254">
        <v>0</v>
      </c>
      <c r="AM3133" s="113" t="s">
        <v>2622</v>
      </c>
    </row>
    <row r="3134" spans="27:39" ht="12.75">
      <c r="AA3134" s="113"/>
      <c r="AB3134" s="113"/>
      <c r="AC3134" s="113"/>
      <c r="AD3134" s="113"/>
      <c r="AE3134" s="99"/>
      <c r="AF3134" s="99"/>
      <c r="AG3134" s="99"/>
      <c r="AH3134" s="113"/>
      <c r="AI3134" s="253" t="s">
        <v>2200</v>
      </c>
      <c r="AJ3134" s="234" t="s">
        <v>731</v>
      </c>
      <c r="AK3134" s="235">
        <v>0.04</v>
      </c>
      <c r="AL3134" s="254">
        <v>0</v>
      </c>
      <c r="AM3134" s="113" t="s">
        <v>2622</v>
      </c>
    </row>
    <row r="3135" spans="27:39" ht="12.75">
      <c r="AA3135" s="113"/>
      <c r="AB3135" s="113"/>
      <c r="AC3135" s="113"/>
      <c r="AD3135" s="113"/>
      <c r="AE3135" s="99"/>
      <c r="AF3135" s="99"/>
      <c r="AG3135" s="99"/>
      <c r="AH3135" s="113"/>
      <c r="AI3135" s="253" t="s">
        <v>2201</v>
      </c>
      <c r="AJ3135" s="234" t="s">
        <v>731</v>
      </c>
      <c r="AK3135" s="235">
        <v>0.04</v>
      </c>
      <c r="AL3135" s="254">
        <v>0</v>
      </c>
      <c r="AM3135" s="113" t="s">
        <v>2622</v>
      </c>
    </row>
    <row r="3136" spans="27:39" ht="12.75">
      <c r="AA3136" s="113"/>
      <c r="AB3136" s="113"/>
      <c r="AC3136" s="113"/>
      <c r="AD3136" s="113"/>
      <c r="AE3136" s="99"/>
      <c r="AF3136" s="99"/>
      <c r="AG3136" s="99"/>
      <c r="AH3136" s="113"/>
      <c r="AI3136" s="253" t="s">
        <v>2202</v>
      </c>
      <c r="AJ3136" s="234" t="s">
        <v>731</v>
      </c>
      <c r="AK3136" s="235">
        <v>0.04</v>
      </c>
      <c r="AL3136" s="254">
        <v>0</v>
      </c>
      <c r="AM3136" s="113" t="s">
        <v>2622</v>
      </c>
    </row>
    <row r="3137" spans="27:39" ht="12.75">
      <c r="AA3137" s="113"/>
      <c r="AB3137" s="113"/>
      <c r="AC3137" s="113"/>
      <c r="AD3137" s="113"/>
      <c r="AE3137" s="99"/>
      <c r="AF3137" s="99"/>
      <c r="AG3137" s="99"/>
      <c r="AH3137" s="113"/>
      <c r="AI3137" s="253" t="s">
        <v>2203</v>
      </c>
      <c r="AJ3137" s="234" t="s">
        <v>731</v>
      </c>
      <c r="AK3137" s="235">
        <v>0.04</v>
      </c>
      <c r="AL3137" s="254">
        <v>0</v>
      </c>
      <c r="AM3137" s="113" t="s">
        <v>2622</v>
      </c>
    </row>
    <row r="3138" spans="27:39" ht="12.75">
      <c r="AA3138" s="113"/>
      <c r="AB3138" s="113"/>
      <c r="AC3138" s="113"/>
      <c r="AD3138" s="113"/>
      <c r="AE3138" s="99"/>
      <c r="AF3138" s="99"/>
      <c r="AG3138" s="99"/>
      <c r="AH3138" s="113"/>
      <c r="AI3138" s="253" t="s">
        <v>2204</v>
      </c>
      <c r="AJ3138" s="234" t="s">
        <v>731</v>
      </c>
      <c r="AK3138" s="235">
        <v>0.04</v>
      </c>
      <c r="AL3138" s="254">
        <v>0</v>
      </c>
      <c r="AM3138" s="113" t="s">
        <v>2622</v>
      </c>
    </row>
    <row r="3139" spans="27:39" ht="12.75">
      <c r="AA3139" s="113"/>
      <c r="AB3139" s="113"/>
      <c r="AC3139" s="113"/>
      <c r="AD3139" s="113"/>
      <c r="AE3139" s="99"/>
      <c r="AF3139" s="99"/>
      <c r="AG3139" s="99"/>
      <c r="AH3139" s="113"/>
      <c r="AI3139" s="253" t="s">
        <v>2205</v>
      </c>
      <c r="AJ3139" s="234" t="s">
        <v>731</v>
      </c>
      <c r="AK3139" s="235">
        <v>0.04</v>
      </c>
      <c r="AL3139" s="254">
        <v>0</v>
      </c>
      <c r="AM3139" s="113" t="s">
        <v>2622</v>
      </c>
    </row>
    <row r="3140" spans="27:39" ht="12.75">
      <c r="AA3140" s="113"/>
      <c r="AB3140" s="113"/>
      <c r="AC3140" s="113"/>
      <c r="AD3140" s="113"/>
      <c r="AE3140" s="99"/>
      <c r="AF3140" s="99"/>
      <c r="AG3140" s="99"/>
      <c r="AH3140" s="113"/>
      <c r="AI3140" s="253" t="s">
        <v>2206</v>
      </c>
      <c r="AJ3140" s="234" t="s">
        <v>731</v>
      </c>
      <c r="AK3140" s="235">
        <v>0.04</v>
      </c>
      <c r="AL3140" s="254">
        <v>0</v>
      </c>
      <c r="AM3140" s="113" t="s">
        <v>2622</v>
      </c>
    </row>
    <row r="3141" spans="27:39" ht="12.75">
      <c r="AA3141" s="113"/>
      <c r="AB3141" s="113"/>
      <c r="AC3141" s="113"/>
      <c r="AD3141" s="113"/>
      <c r="AE3141" s="99"/>
      <c r="AF3141" s="99"/>
      <c r="AG3141" s="99"/>
      <c r="AH3141" s="113"/>
      <c r="AI3141" s="253" t="s">
        <v>2207</v>
      </c>
      <c r="AJ3141" s="234" t="s">
        <v>731</v>
      </c>
      <c r="AK3141" s="235">
        <v>0.04</v>
      </c>
      <c r="AL3141" s="254">
        <v>0</v>
      </c>
      <c r="AM3141" s="113" t="s">
        <v>2622</v>
      </c>
    </row>
    <row r="3142" spans="27:39" ht="12.75">
      <c r="AA3142" s="113"/>
      <c r="AB3142" s="113"/>
      <c r="AC3142" s="113"/>
      <c r="AD3142" s="113"/>
      <c r="AE3142" s="99"/>
      <c r="AF3142" s="99"/>
      <c r="AG3142" s="99"/>
      <c r="AH3142" s="113"/>
      <c r="AI3142" s="253" t="s">
        <v>2208</v>
      </c>
      <c r="AJ3142" s="234" t="s">
        <v>731</v>
      </c>
      <c r="AK3142" s="235">
        <v>0.04</v>
      </c>
      <c r="AL3142" s="254">
        <v>0</v>
      </c>
      <c r="AM3142" s="113" t="s">
        <v>2622</v>
      </c>
    </row>
    <row r="3143" spans="27:39" ht="12.75">
      <c r="AA3143" s="113"/>
      <c r="AB3143" s="113"/>
      <c r="AC3143" s="113"/>
      <c r="AD3143" s="113"/>
      <c r="AE3143" s="99"/>
      <c r="AF3143" s="99"/>
      <c r="AG3143" s="99"/>
      <c r="AH3143" s="113"/>
      <c r="AI3143" s="253" t="s">
        <v>2209</v>
      </c>
      <c r="AJ3143" s="234" t="s">
        <v>731</v>
      </c>
      <c r="AK3143" s="235">
        <v>0.04</v>
      </c>
      <c r="AL3143" s="254">
        <v>0</v>
      </c>
      <c r="AM3143" s="113" t="s">
        <v>2622</v>
      </c>
    </row>
    <row r="3144" spans="27:39" ht="12.75">
      <c r="AA3144" s="113"/>
      <c r="AB3144" s="113"/>
      <c r="AC3144" s="113"/>
      <c r="AD3144" s="113"/>
      <c r="AE3144" s="99"/>
      <c r="AF3144" s="99"/>
      <c r="AG3144" s="99"/>
      <c r="AH3144" s="113"/>
      <c r="AI3144" s="253" t="s">
        <v>2210</v>
      </c>
      <c r="AJ3144" s="234" t="s">
        <v>731</v>
      </c>
      <c r="AK3144" s="235">
        <v>0.04</v>
      </c>
      <c r="AL3144" s="254">
        <v>0</v>
      </c>
      <c r="AM3144" s="113" t="s">
        <v>2622</v>
      </c>
    </row>
    <row r="3145" spans="27:39" ht="12.75">
      <c r="AA3145" s="113"/>
      <c r="AB3145" s="113"/>
      <c r="AC3145" s="113"/>
      <c r="AD3145" s="113"/>
      <c r="AE3145" s="99"/>
      <c r="AF3145" s="99"/>
      <c r="AG3145" s="99"/>
      <c r="AH3145" s="113"/>
      <c r="AI3145" s="253" t="s">
        <v>2211</v>
      </c>
      <c r="AJ3145" s="234" t="s">
        <v>731</v>
      </c>
      <c r="AK3145" s="235">
        <v>0.04</v>
      </c>
      <c r="AL3145" s="254">
        <v>0</v>
      </c>
      <c r="AM3145" s="113" t="s">
        <v>2622</v>
      </c>
    </row>
    <row r="3146" spans="27:39" ht="12.75">
      <c r="AA3146" s="113"/>
      <c r="AB3146" s="113"/>
      <c r="AC3146" s="113"/>
      <c r="AD3146" s="113"/>
      <c r="AE3146" s="99"/>
      <c r="AF3146" s="99"/>
      <c r="AG3146" s="99"/>
      <c r="AH3146" s="113"/>
      <c r="AI3146" s="253" t="s">
        <v>2212</v>
      </c>
      <c r="AJ3146" s="234" t="s">
        <v>731</v>
      </c>
      <c r="AK3146" s="235">
        <v>0.04</v>
      </c>
      <c r="AL3146" s="254">
        <v>0</v>
      </c>
      <c r="AM3146" s="113" t="s">
        <v>2622</v>
      </c>
    </row>
    <row r="3147" spans="27:39" ht="12.75">
      <c r="AA3147" s="113"/>
      <c r="AB3147" s="113"/>
      <c r="AC3147" s="113"/>
      <c r="AD3147" s="113"/>
      <c r="AE3147" s="99"/>
      <c r="AF3147" s="99"/>
      <c r="AG3147" s="99"/>
      <c r="AH3147" s="113"/>
      <c r="AI3147" s="253" t="s">
        <v>2213</v>
      </c>
      <c r="AJ3147" s="234" t="s">
        <v>731</v>
      </c>
      <c r="AK3147" s="235">
        <v>0.04</v>
      </c>
      <c r="AL3147" s="254">
        <v>0</v>
      </c>
      <c r="AM3147" s="113" t="s">
        <v>2622</v>
      </c>
    </row>
    <row r="3148" spans="27:39" ht="12.75">
      <c r="AA3148" s="113"/>
      <c r="AB3148" s="113"/>
      <c r="AC3148" s="113"/>
      <c r="AD3148" s="113"/>
      <c r="AE3148" s="99"/>
      <c r="AF3148" s="99"/>
      <c r="AG3148" s="99"/>
      <c r="AH3148" s="113"/>
      <c r="AI3148" s="253" t="s">
        <v>2214</v>
      </c>
      <c r="AJ3148" s="234" t="s">
        <v>731</v>
      </c>
      <c r="AK3148" s="235">
        <v>0.04</v>
      </c>
      <c r="AL3148" s="254">
        <v>0</v>
      </c>
      <c r="AM3148" s="113" t="s">
        <v>2622</v>
      </c>
    </row>
    <row r="3149" spans="27:39" ht="12.75">
      <c r="AA3149" s="113"/>
      <c r="AB3149" s="113"/>
      <c r="AC3149" s="113"/>
      <c r="AD3149" s="113"/>
      <c r="AE3149" s="99"/>
      <c r="AF3149" s="99"/>
      <c r="AG3149" s="99"/>
      <c r="AH3149" s="113"/>
      <c r="AI3149" s="253" t="s">
        <v>2215</v>
      </c>
      <c r="AJ3149" s="234" t="s">
        <v>731</v>
      </c>
      <c r="AK3149" s="235">
        <v>0.04</v>
      </c>
      <c r="AL3149" s="254">
        <v>0</v>
      </c>
      <c r="AM3149" s="113" t="s">
        <v>2622</v>
      </c>
    </row>
    <row r="3150" spans="27:39" ht="12.75">
      <c r="AA3150" s="113"/>
      <c r="AB3150" s="113"/>
      <c r="AC3150" s="113"/>
      <c r="AD3150" s="113"/>
      <c r="AE3150" s="99"/>
      <c r="AF3150" s="99"/>
      <c r="AG3150" s="99"/>
      <c r="AH3150" s="113"/>
      <c r="AI3150" s="253" t="s">
        <v>2216</v>
      </c>
      <c r="AJ3150" s="234" t="s">
        <v>731</v>
      </c>
      <c r="AK3150" s="235">
        <v>0.04</v>
      </c>
      <c r="AL3150" s="254">
        <v>0</v>
      </c>
      <c r="AM3150" s="113" t="s">
        <v>2622</v>
      </c>
    </row>
    <row r="3151" spans="27:39" ht="12.75">
      <c r="AA3151" s="113"/>
      <c r="AB3151" s="113"/>
      <c r="AC3151" s="113"/>
      <c r="AD3151" s="113"/>
      <c r="AE3151" s="99"/>
      <c r="AF3151" s="99"/>
      <c r="AG3151" s="99"/>
      <c r="AH3151" s="113"/>
      <c r="AI3151" s="253" t="s">
        <v>2217</v>
      </c>
      <c r="AJ3151" s="234" t="s">
        <v>731</v>
      </c>
      <c r="AK3151" s="235">
        <v>0.04</v>
      </c>
      <c r="AL3151" s="254">
        <v>0</v>
      </c>
      <c r="AM3151" s="113" t="s">
        <v>2622</v>
      </c>
    </row>
    <row r="3152" spans="27:39" ht="12.75">
      <c r="AA3152" s="113"/>
      <c r="AB3152" s="113"/>
      <c r="AC3152" s="113"/>
      <c r="AD3152" s="113"/>
      <c r="AE3152" s="99"/>
      <c r="AF3152" s="99"/>
      <c r="AG3152" s="99"/>
      <c r="AH3152" s="113"/>
      <c r="AI3152" s="253" t="s">
        <v>2218</v>
      </c>
      <c r="AJ3152" s="234" t="s">
        <v>731</v>
      </c>
      <c r="AK3152" s="235">
        <v>0.04</v>
      </c>
      <c r="AL3152" s="254">
        <v>0</v>
      </c>
      <c r="AM3152" s="113" t="s">
        <v>2622</v>
      </c>
    </row>
    <row r="3153" spans="27:39" ht="12.75">
      <c r="AA3153" s="113"/>
      <c r="AB3153" s="113"/>
      <c r="AC3153" s="113"/>
      <c r="AD3153" s="113"/>
      <c r="AE3153" s="99"/>
      <c r="AF3153" s="99"/>
      <c r="AG3153" s="99"/>
      <c r="AH3153" s="113"/>
      <c r="AI3153" s="253" t="s">
        <v>2219</v>
      </c>
      <c r="AJ3153" s="234" t="s">
        <v>731</v>
      </c>
      <c r="AK3153" s="235">
        <v>0.04</v>
      </c>
      <c r="AL3153" s="254">
        <v>0</v>
      </c>
      <c r="AM3153" s="113" t="s">
        <v>2622</v>
      </c>
    </row>
    <row r="3154" spans="27:39" ht="12.75">
      <c r="AA3154" s="113"/>
      <c r="AB3154" s="113"/>
      <c r="AC3154" s="113"/>
      <c r="AD3154" s="113"/>
      <c r="AE3154" s="99"/>
      <c r="AF3154" s="99"/>
      <c r="AG3154" s="99"/>
      <c r="AH3154" s="113"/>
      <c r="AI3154" s="253" t="s">
        <v>2220</v>
      </c>
      <c r="AJ3154" s="234" t="s">
        <v>731</v>
      </c>
      <c r="AK3154" s="235">
        <v>0.04</v>
      </c>
      <c r="AL3154" s="254">
        <v>0</v>
      </c>
      <c r="AM3154" s="113" t="s">
        <v>2622</v>
      </c>
    </row>
    <row r="3155" spans="27:39" ht="12.75">
      <c r="AA3155" s="113"/>
      <c r="AB3155" s="113"/>
      <c r="AC3155" s="113"/>
      <c r="AD3155" s="113"/>
      <c r="AE3155" s="99"/>
      <c r="AF3155" s="99"/>
      <c r="AG3155" s="99"/>
      <c r="AH3155" s="113"/>
      <c r="AI3155" s="253" t="s">
        <v>2221</v>
      </c>
      <c r="AJ3155" s="234" t="s">
        <v>731</v>
      </c>
      <c r="AK3155" s="235">
        <v>0.04</v>
      </c>
      <c r="AL3155" s="254">
        <v>0</v>
      </c>
      <c r="AM3155" s="113" t="s">
        <v>2622</v>
      </c>
    </row>
    <row r="3156" spans="27:39" ht="12.75">
      <c r="AA3156" s="113"/>
      <c r="AB3156" s="113"/>
      <c r="AC3156" s="113"/>
      <c r="AD3156" s="113"/>
      <c r="AE3156" s="99"/>
      <c r="AF3156" s="99"/>
      <c r="AG3156" s="99"/>
      <c r="AH3156" s="113"/>
      <c r="AI3156" s="253" t="s">
        <v>2222</v>
      </c>
      <c r="AJ3156" s="234" t="s">
        <v>731</v>
      </c>
      <c r="AK3156" s="235">
        <v>0.04</v>
      </c>
      <c r="AL3156" s="254">
        <v>0</v>
      </c>
      <c r="AM3156" s="113" t="s">
        <v>2622</v>
      </c>
    </row>
    <row r="3157" spans="27:39" ht="12.75">
      <c r="AA3157" s="113"/>
      <c r="AB3157" s="113"/>
      <c r="AC3157" s="113"/>
      <c r="AD3157" s="113"/>
      <c r="AE3157" s="99"/>
      <c r="AF3157" s="99"/>
      <c r="AG3157" s="99"/>
      <c r="AH3157" s="113"/>
      <c r="AI3157" s="253" t="s">
        <v>2223</v>
      </c>
      <c r="AJ3157" s="234" t="s">
        <v>731</v>
      </c>
      <c r="AK3157" s="235">
        <v>0.04</v>
      </c>
      <c r="AL3157" s="254">
        <v>0</v>
      </c>
      <c r="AM3157" s="113" t="s">
        <v>2622</v>
      </c>
    </row>
    <row r="3158" spans="27:39" ht="12.75">
      <c r="AA3158" s="113"/>
      <c r="AB3158" s="113"/>
      <c r="AC3158" s="113"/>
      <c r="AD3158" s="113"/>
      <c r="AE3158" s="99"/>
      <c r="AF3158" s="99"/>
      <c r="AG3158" s="99"/>
      <c r="AH3158" s="113"/>
      <c r="AI3158" s="253" t="s">
        <v>2224</v>
      </c>
      <c r="AJ3158" s="234" t="s">
        <v>731</v>
      </c>
      <c r="AK3158" s="235">
        <v>0.04</v>
      </c>
      <c r="AL3158" s="254">
        <v>0</v>
      </c>
      <c r="AM3158" s="113" t="s">
        <v>2622</v>
      </c>
    </row>
    <row r="3159" spans="27:39" ht="12.75">
      <c r="AA3159" s="113"/>
      <c r="AB3159" s="113"/>
      <c r="AC3159" s="113"/>
      <c r="AD3159" s="113"/>
      <c r="AE3159" s="99"/>
      <c r="AF3159" s="99"/>
      <c r="AG3159" s="99"/>
      <c r="AH3159" s="113"/>
      <c r="AI3159" s="253" t="s">
        <v>2225</v>
      </c>
      <c r="AJ3159" s="234" t="s">
        <v>731</v>
      </c>
      <c r="AK3159" s="235">
        <v>0.04</v>
      </c>
      <c r="AL3159" s="254">
        <v>0</v>
      </c>
      <c r="AM3159" s="113" t="s">
        <v>2622</v>
      </c>
    </row>
    <row r="3160" spans="27:39" ht="12.75">
      <c r="AA3160" s="113"/>
      <c r="AB3160" s="113"/>
      <c r="AC3160" s="113"/>
      <c r="AD3160" s="113"/>
      <c r="AE3160" s="99"/>
      <c r="AF3160" s="99"/>
      <c r="AG3160" s="99"/>
      <c r="AH3160" s="113"/>
      <c r="AI3160" s="253" t="s">
        <v>2226</v>
      </c>
      <c r="AJ3160" s="234" t="s">
        <v>731</v>
      </c>
      <c r="AK3160" s="235">
        <v>0.04</v>
      </c>
      <c r="AL3160" s="254">
        <v>0</v>
      </c>
      <c r="AM3160" s="113" t="s">
        <v>2622</v>
      </c>
    </row>
    <row r="3161" spans="27:39" ht="12.75">
      <c r="AA3161" s="113"/>
      <c r="AB3161" s="113"/>
      <c r="AC3161" s="113"/>
      <c r="AD3161" s="113"/>
      <c r="AE3161" s="99"/>
      <c r="AF3161" s="99"/>
      <c r="AG3161" s="99"/>
      <c r="AH3161" s="113"/>
      <c r="AI3161" s="253" t="s">
        <v>2227</v>
      </c>
      <c r="AJ3161" s="234" t="s">
        <v>731</v>
      </c>
      <c r="AK3161" s="235">
        <v>0.04</v>
      </c>
      <c r="AL3161" s="254">
        <v>0</v>
      </c>
      <c r="AM3161" s="113" t="s">
        <v>2622</v>
      </c>
    </row>
    <row r="3162" spans="27:39" ht="12.75">
      <c r="AA3162" s="113"/>
      <c r="AB3162" s="113"/>
      <c r="AC3162" s="113"/>
      <c r="AD3162" s="113"/>
      <c r="AE3162" s="99"/>
      <c r="AF3162" s="99"/>
      <c r="AG3162" s="99"/>
      <c r="AH3162" s="113"/>
      <c r="AI3162" s="253" t="s">
        <v>2228</v>
      </c>
      <c r="AJ3162" s="234" t="s">
        <v>731</v>
      </c>
      <c r="AK3162" s="235">
        <v>0.04</v>
      </c>
      <c r="AL3162" s="254">
        <v>0</v>
      </c>
      <c r="AM3162" s="113" t="s">
        <v>2622</v>
      </c>
    </row>
    <row r="3163" spans="27:39" ht="12.75">
      <c r="AA3163" s="113"/>
      <c r="AB3163" s="113"/>
      <c r="AC3163" s="113"/>
      <c r="AD3163" s="113"/>
      <c r="AE3163" s="99"/>
      <c r="AF3163" s="99"/>
      <c r="AG3163" s="99"/>
      <c r="AH3163" s="113"/>
      <c r="AI3163" s="253" t="s">
        <v>2229</v>
      </c>
      <c r="AJ3163" s="234" t="s">
        <v>731</v>
      </c>
      <c r="AK3163" s="235">
        <v>0.04</v>
      </c>
      <c r="AL3163" s="254">
        <v>0</v>
      </c>
      <c r="AM3163" s="113" t="s">
        <v>2622</v>
      </c>
    </row>
    <row r="3164" spans="27:39" ht="12.75">
      <c r="AA3164" s="113"/>
      <c r="AB3164" s="113"/>
      <c r="AC3164" s="113"/>
      <c r="AD3164" s="113"/>
      <c r="AE3164" s="99"/>
      <c r="AF3164" s="99"/>
      <c r="AG3164" s="99"/>
      <c r="AH3164" s="113"/>
      <c r="AI3164" s="253" t="s">
        <v>2230</v>
      </c>
      <c r="AJ3164" s="234" t="s">
        <v>731</v>
      </c>
      <c r="AK3164" s="235">
        <v>0.04</v>
      </c>
      <c r="AL3164" s="254">
        <v>0</v>
      </c>
      <c r="AM3164" s="113" t="s">
        <v>2622</v>
      </c>
    </row>
    <row r="3165" spans="27:39" ht="12.75">
      <c r="AA3165" s="113"/>
      <c r="AB3165" s="113"/>
      <c r="AC3165" s="113"/>
      <c r="AD3165" s="113"/>
      <c r="AE3165" s="99"/>
      <c r="AF3165" s="99"/>
      <c r="AG3165" s="99"/>
      <c r="AH3165" s="113"/>
      <c r="AI3165" s="253" t="s">
        <v>2231</v>
      </c>
      <c r="AJ3165" s="234" t="s">
        <v>731</v>
      </c>
      <c r="AK3165" s="235">
        <v>0.04</v>
      </c>
      <c r="AL3165" s="254">
        <v>0</v>
      </c>
      <c r="AM3165" s="113" t="s">
        <v>2622</v>
      </c>
    </row>
    <row r="3166" spans="27:39" ht="12.75">
      <c r="AA3166" s="113"/>
      <c r="AB3166" s="113"/>
      <c r="AC3166" s="113"/>
      <c r="AD3166" s="113"/>
      <c r="AE3166" s="99"/>
      <c r="AF3166" s="99"/>
      <c r="AG3166" s="99"/>
      <c r="AH3166" s="113"/>
      <c r="AI3166" s="253" t="s">
        <v>2232</v>
      </c>
      <c r="AJ3166" s="234" t="s">
        <v>731</v>
      </c>
      <c r="AK3166" s="235">
        <v>0.04</v>
      </c>
      <c r="AL3166" s="254">
        <v>0</v>
      </c>
      <c r="AM3166" s="113" t="s">
        <v>2622</v>
      </c>
    </row>
    <row r="3167" spans="27:39" ht="12.75">
      <c r="AA3167" s="113"/>
      <c r="AB3167" s="113"/>
      <c r="AC3167" s="113"/>
      <c r="AD3167" s="113"/>
      <c r="AE3167" s="99"/>
      <c r="AF3167" s="99"/>
      <c r="AG3167" s="99"/>
      <c r="AH3167" s="113"/>
      <c r="AI3167" s="253" t="s">
        <v>2233</v>
      </c>
      <c r="AJ3167" s="234" t="s">
        <v>731</v>
      </c>
      <c r="AK3167" s="235">
        <v>0.04</v>
      </c>
      <c r="AL3167" s="254">
        <v>0</v>
      </c>
      <c r="AM3167" s="113" t="s">
        <v>2622</v>
      </c>
    </row>
    <row r="3168" spans="27:39" ht="12.75">
      <c r="AA3168" s="113"/>
      <c r="AB3168" s="113"/>
      <c r="AC3168" s="113"/>
      <c r="AD3168" s="113"/>
      <c r="AE3168" s="99"/>
      <c r="AF3168" s="99"/>
      <c r="AG3168" s="99"/>
      <c r="AH3168" s="113"/>
      <c r="AI3168" s="253" t="s">
        <v>2234</v>
      </c>
      <c r="AJ3168" s="234" t="s">
        <v>731</v>
      </c>
      <c r="AK3168" s="235">
        <v>0.04</v>
      </c>
      <c r="AL3168" s="254">
        <v>0</v>
      </c>
      <c r="AM3168" s="113" t="s">
        <v>2622</v>
      </c>
    </row>
    <row r="3169" spans="27:39" ht="12.75">
      <c r="AA3169" s="113"/>
      <c r="AB3169" s="113"/>
      <c r="AC3169" s="113"/>
      <c r="AD3169" s="113"/>
      <c r="AE3169" s="99"/>
      <c r="AF3169" s="99"/>
      <c r="AG3169" s="99"/>
      <c r="AH3169" s="113"/>
      <c r="AI3169" s="253" t="s">
        <v>2235</v>
      </c>
      <c r="AJ3169" s="234" t="s">
        <v>731</v>
      </c>
      <c r="AK3169" s="235">
        <v>0.04</v>
      </c>
      <c r="AL3169" s="254">
        <v>0</v>
      </c>
      <c r="AM3169" s="113" t="s">
        <v>2622</v>
      </c>
    </row>
    <row r="3170" spans="27:39" ht="12.75">
      <c r="AA3170" s="113"/>
      <c r="AB3170" s="113"/>
      <c r="AC3170" s="113"/>
      <c r="AD3170" s="113"/>
      <c r="AE3170" s="99"/>
      <c r="AF3170" s="99"/>
      <c r="AG3170" s="99"/>
      <c r="AH3170" s="113"/>
      <c r="AI3170" s="253" t="s">
        <v>2236</v>
      </c>
      <c r="AJ3170" s="234" t="s">
        <v>731</v>
      </c>
      <c r="AK3170" s="235">
        <v>0.04</v>
      </c>
      <c r="AL3170" s="254">
        <v>0</v>
      </c>
      <c r="AM3170" s="113" t="s">
        <v>2622</v>
      </c>
    </row>
    <row r="3171" spans="27:39" ht="12.75">
      <c r="AA3171" s="113"/>
      <c r="AB3171" s="113"/>
      <c r="AC3171" s="113"/>
      <c r="AD3171" s="113"/>
      <c r="AE3171" s="99"/>
      <c r="AF3171" s="99"/>
      <c r="AG3171" s="99"/>
      <c r="AH3171" s="113"/>
      <c r="AI3171" s="253" t="s">
        <v>2237</v>
      </c>
      <c r="AJ3171" s="234" t="s">
        <v>731</v>
      </c>
      <c r="AK3171" s="235">
        <v>0.04</v>
      </c>
      <c r="AL3171" s="254">
        <v>0</v>
      </c>
      <c r="AM3171" s="113" t="s">
        <v>2622</v>
      </c>
    </row>
    <row r="3172" spans="27:39" ht="12.75">
      <c r="AA3172" s="113"/>
      <c r="AB3172" s="113"/>
      <c r="AC3172" s="113"/>
      <c r="AD3172" s="113"/>
      <c r="AE3172" s="99"/>
      <c r="AF3172" s="99"/>
      <c r="AG3172" s="99"/>
      <c r="AH3172" s="113"/>
      <c r="AI3172" s="253" t="s">
        <v>2238</v>
      </c>
      <c r="AJ3172" s="234" t="s">
        <v>731</v>
      </c>
      <c r="AK3172" s="235">
        <v>0.04</v>
      </c>
      <c r="AL3172" s="254">
        <v>0</v>
      </c>
      <c r="AM3172" s="113" t="s">
        <v>2622</v>
      </c>
    </row>
    <row r="3173" spans="27:39" ht="12.75">
      <c r="AA3173" s="113"/>
      <c r="AB3173" s="113"/>
      <c r="AC3173" s="113"/>
      <c r="AD3173" s="113"/>
      <c r="AE3173" s="99"/>
      <c r="AF3173" s="99"/>
      <c r="AG3173" s="99"/>
      <c r="AH3173" s="113"/>
      <c r="AI3173" s="253" t="s">
        <v>2239</v>
      </c>
      <c r="AJ3173" s="234" t="s">
        <v>731</v>
      </c>
      <c r="AK3173" s="235">
        <v>0.04</v>
      </c>
      <c r="AL3173" s="254">
        <v>0</v>
      </c>
      <c r="AM3173" s="113" t="s">
        <v>2622</v>
      </c>
    </row>
    <row r="3174" spans="27:39" ht="12.75">
      <c r="AA3174" s="113"/>
      <c r="AB3174" s="113"/>
      <c r="AC3174" s="113"/>
      <c r="AD3174" s="113"/>
      <c r="AE3174" s="99"/>
      <c r="AF3174" s="99"/>
      <c r="AG3174" s="99"/>
      <c r="AH3174" s="113"/>
      <c r="AI3174" s="253" t="s">
        <v>2240</v>
      </c>
      <c r="AJ3174" s="234" t="s">
        <v>731</v>
      </c>
      <c r="AK3174" s="235">
        <v>0.04</v>
      </c>
      <c r="AL3174" s="254">
        <v>0</v>
      </c>
      <c r="AM3174" s="113" t="s">
        <v>2622</v>
      </c>
    </row>
    <row r="3175" spans="27:39" ht="12.75">
      <c r="AA3175" s="113"/>
      <c r="AB3175" s="113"/>
      <c r="AC3175" s="113"/>
      <c r="AD3175" s="113"/>
      <c r="AE3175" s="99"/>
      <c r="AF3175" s="99"/>
      <c r="AG3175" s="99"/>
      <c r="AH3175" s="113"/>
      <c r="AI3175" s="253" t="s">
        <v>2241</v>
      </c>
      <c r="AJ3175" s="234" t="s">
        <v>731</v>
      </c>
      <c r="AK3175" s="235">
        <v>0.04</v>
      </c>
      <c r="AL3175" s="254">
        <v>0</v>
      </c>
      <c r="AM3175" s="113" t="s">
        <v>2622</v>
      </c>
    </row>
    <row r="3176" spans="27:39" ht="12.75">
      <c r="AA3176" s="113"/>
      <c r="AB3176" s="113"/>
      <c r="AC3176" s="113"/>
      <c r="AD3176" s="113"/>
      <c r="AE3176" s="99"/>
      <c r="AF3176" s="99"/>
      <c r="AG3176" s="99"/>
      <c r="AH3176" s="113"/>
      <c r="AI3176" s="253" t="s">
        <v>2242</v>
      </c>
      <c r="AJ3176" s="234" t="s">
        <v>731</v>
      </c>
      <c r="AK3176" s="235">
        <v>0.04</v>
      </c>
      <c r="AL3176" s="254">
        <v>0</v>
      </c>
      <c r="AM3176" s="113" t="s">
        <v>2622</v>
      </c>
    </row>
    <row r="3177" spans="27:39" ht="12.75">
      <c r="AA3177" s="113"/>
      <c r="AB3177" s="113"/>
      <c r="AC3177" s="113"/>
      <c r="AD3177" s="113"/>
      <c r="AE3177" s="99"/>
      <c r="AF3177" s="99"/>
      <c r="AG3177" s="99"/>
      <c r="AH3177" s="113"/>
      <c r="AI3177" s="253" t="s">
        <v>2243</v>
      </c>
      <c r="AJ3177" s="234" t="s">
        <v>731</v>
      </c>
      <c r="AK3177" s="235">
        <v>0.04</v>
      </c>
      <c r="AL3177" s="254">
        <v>0</v>
      </c>
      <c r="AM3177" s="113" t="s">
        <v>2622</v>
      </c>
    </row>
    <row r="3178" spans="27:39" ht="12.75">
      <c r="AA3178" s="113"/>
      <c r="AB3178" s="113"/>
      <c r="AC3178" s="113"/>
      <c r="AD3178" s="113"/>
      <c r="AE3178" s="99"/>
      <c r="AF3178" s="99"/>
      <c r="AG3178" s="99"/>
      <c r="AH3178" s="113"/>
      <c r="AI3178" s="253" t="s">
        <v>2244</v>
      </c>
      <c r="AJ3178" s="234" t="s">
        <v>731</v>
      </c>
      <c r="AK3178" s="235">
        <v>0.04</v>
      </c>
      <c r="AL3178" s="254">
        <v>0</v>
      </c>
      <c r="AM3178" s="113" t="s">
        <v>2622</v>
      </c>
    </row>
    <row r="3179" spans="27:39" ht="12.75">
      <c r="AA3179" s="113"/>
      <c r="AB3179" s="113"/>
      <c r="AC3179" s="113"/>
      <c r="AD3179" s="113"/>
      <c r="AE3179" s="99"/>
      <c r="AF3179" s="99"/>
      <c r="AG3179" s="99"/>
      <c r="AH3179" s="113"/>
      <c r="AI3179" s="253" t="s">
        <v>2245</v>
      </c>
      <c r="AJ3179" s="234" t="s">
        <v>731</v>
      </c>
      <c r="AK3179" s="235">
        <v>0.04</v>
      </c>
      <c r="AL3179" s="254">
        <v>0</v>
      </c>
      <c r="AM3179" s="113" t="s">
        <v>2622</v>
      </c>
    </row>
    <row r="3180" spans="27:39" ht="12.75">
      <c r="AA3180" s="113"/>
      <c r="AB3180" s="113"/>
      <c r="AC3180" s="113"/>
      <c r="AD3180" s="113"/>
      <c r="AE3180" s="99"/>
      <c r="AF3180" s="99"/>
      <c r="AG3180" s="99"/>
      <c r="AH3180" s="113"/>
      <c r="AI3180" s="253" t="s">
        <v>2246</v>
      </c>
      <c r="AJ3180" s="234" t="s">
        <v>731</v>
      </c>
      <c r="AK3180" s="235">
        <v>0.04</v>
      </c>
      <c r="AL3180" s="254">
        <v>0</v>
      </c>
      <c r="AM3180" s="113" t="s">
        <v>2622</v>
      </c>
    </row>
    <row r="3181" spans="27:39" ht="12.75">
      <c r="AA3181" s="113"/>
      <c r="AB3181" s="113"/>
      <c r="AC3181" s="113"/>
      <c r="AD3181" s="113"/>
      <c r="AE3181" s="99"/>
      <c r="AF3181" s="99"/>
      <c r="AG3181" s="99"/>
      <c r="AH3181" s="113"/>
      <c r="AI3181" s="253" t="s">
        <v>2247</v>
      </c>
      <c r="AJ3181" s="234" t="s">
        <v>731</v>
      </c>
      <c r="AK3181" s="235">
        <v>0.04</v>
      </c>
      <c r="AL3181" s="254">
        <v>0</v>
      </c>
      <c r="AM3181" s="113" t="s">
        <v>2622</v>
      </c>
    </row>
    <row r="3182" spans="27:39" ht="12.75">
      <c r="AA3182" s="113"/>
      <c r="AB3182" s="113"/>
      <c r="AC3182" s="113"/>
      <c r="AD3182" s="113"/>
      <c r="AE3182" s="99"/>
      <c r="AF3182" s="99"/>
      <c r="AG3182" s="99"/>
      <c r="AH3182" s="113"/>
      <c r="AI3182" s="253" t="s">
        <v>2248</v>
      </c>
      <c r="AJ3182" s="234" t="s">
        <v>731</v>
      </c>
      <c r="AK3182" s="235">
        <v>0.04</v>
      </c>
      <c r="AL3182" s="254">
        <v>0</v>
      </c>
      <c r="AM3182" s="113" t="s">
        <v>2622</v>
      </c>
    </row>
    <row r="3183" spans="27:39" ht="12.75">
      <c r="AA3183" s="113"/>
      <c r="AB3183" s="113"/>
      <c r="AC3183" s="113"/>
      <c r="AD3183" s="113"/>
      <c r="AE3183" s="99"/>
      <c r="AF3183" s="99"/>
      <c r="AG3183" s="99"/>
      <c r="AH3183" s="113"/>
      <c r="AI3183" s="253" t="s">
        <v>2249</v>
      </c>
      <c r="AJ3183" s="234" t="s">
        <v>731</v>
      </c>
      <c r="AK3183" s="235">
        <v>0.04</v>
      </c>
      <c r="AL3183" s="254">
        <v>0</v>
      </c>
      <c r="AM3183" s="113" t="s">
        <v>2622</v>
      </c>
    </row>
    <row r="3184" spans="27:39" ht="12.75">
      <c r="AA3184" s="113"/>
      <c r="AB3184" s="113"/>
      <c r="AC3184" s="113"/>
      <c r="AD3184" s="113"/>
      <c r="AE3184" s="99"/>
      <c r="AF3184" s="99"/>
      <c r="AG3184" s="99"/>
      <c r="AH3184" s="113"/>
      <c r="AI3184" s="253" t="s">
        <v>2250</v>
      </c>
      <c r="AJ3184" s="234" t="s">
        <v>731</v>
      </c>
      <c r="AK3184" s="235">
        <v>0.04</v>
      </c>
      <c r="AL3184" s="254">
        <v>0</v>
      </c>
      <c r="AM3184" s="113" t="s">
        <v>2622</v>
      </c>
    </row>
    <row r="3185" spans="27:39" ht="12.75">
      <c r="AA3185" s="113"/>
      <c r="AB3185" s="113"/>
      <c r="AC3185" s="113"/>
      <c r="AD3185" s="113"/>
      <c r="AE3185" s="99"/>
      <c r="AF3185" s="99"/>
      <c r="AG3185" s="99"/>
      <c r="AH3185" s="113"/>
      <c r="AI3185" s="253" t="s">
        <v>2251</v>
      </c>
      <c r="AJ3185" s="234" t="s">
        <v>731</v>
      </c>
      <c r="AK3185" s="235">
        <v>0.04</v>
      </c>
      <c r="AL3185" s="254">
        <v>0</v>
      </c>
      <c r="AM3185" s="113" t="s">
        <v>2622</v>
      </c>
    </row>
    <row r="3186" spans="27:39" ht="12.75">
      <c r="AA3186" s="113"/>
      <c r="AB3186" s="113"/>
      <c r="AC3186" s="113"/>
      <c r="AD3186" s="113"/>
      <c r="AE3186" s="99"/>
      <c r="AF3186" s="99"/>
      <c r="AG3186" s="99"/>
      <c r="AH3186" s="113"/>
      <c r="AI3186" s="253" t="s">
        <v>5631</v>
      </c>
      <c r="AJ3186" s="234" t="s">
        <v>731</v>
      </c>
      <c r="AK3186" s="235">
        <v>0.04</v>
      </c>
      <c r="AL3186" s="254">
        <v>0</v>
      </c>
      <c r="AM3186" s="113" t="s">
        <v>2622</v>
      </c>
    </row>
    <row r="3187" spans="27:39" ht="12.75">
      <c r="AA3187" s="113"/>
      <c r="AB3187" s="113"/>
      <c r="AC3187" s="113"/>
      <c r="AD3187" s="113"/>
      <c r="AE3187" s="99"/>
      <c r="AF3187" s="99"/>
      <c r="AG3187" s="99"/>
      <c r="AH3187" s="113"/>
      <c r="AI3187" s="253" t="s">
        <v>2252</v>
      </c>
      <c r="AJ3187" s="234" t="s">
        <v>731</v>
      </c>
      <c r="AK3187" s="235">
        <v>0.04</v>
      </c>
      <c r="AL3187" s="254">
        <v>0</v>
      </c>
      <c r="AM3187" s="113" t="s">
        <v>2622</v>
      </c>
    </row>
    <row r="3188" spans="27:39" ht="12.75">
      <c r="AA3188" s="113"/>
      <c r="AB3188" s="113"/>
      <c r="AC3188" s="113"/>
      <c r="AD3188" s="113"/>
      <c r="AE3188" s="99"/>
      <c r="AF3188" s="99"/>
      <c r="AG3188" s="99"/>
      <c r="AH3188" s="113"/>
      <c r="AI3188" s="253" t="s">
        <v>2253</v>
      </c>
      <c r="AJ3188" s="234" t="s">
        <v>731</v>
      </c>
      <c r="AK3188" s="235">
        <v>0.04</v>
      </c>
      <c r="AL3188" s="254">
        <v>0</v>
      </c>
      <c r="AM3188" s="113" t="s">
        <v>2622</v>
      </c>
    </row>
    <row r="3189" spans="27:39" ht="12.75">
      <c r="AA3189" s="113"/>
      <c r="AB3189" s="113"/>
      <c r="AC3189" s="113"/>
      <c r="AD3189" s="113"/>
      <c r="AE3189" s="99"/>
      <c r="AF3189" s="99"/>
      <c r="AG3189" s="99"/>
      <c r="AH3189" s="113"/>
      <c r="AI3189" s="253" t="s">
        <v>2254</v>
      </c>
      <c r="AJ3189" s="234" t="s">
        <v>731</v>
      </c>
      <c r="AK3189" s="235">
        <v>0.04</v>
      </c>
      <c r="AL3189" s="254">
        <v>0</v>
      </c>
      <c r="AM3189" s="113" t="s">
        <v>2622</v>
      </c>
    </row>
    <row r="3190" spans="27:39" ht="12.75">
      <c r="AA3190" s="113"/>
      <c r="AB3190" s="113"/>
      <c r="AC3190" s="113"/>
      <c r="AD3190" s="113"/>
      <c r="AE3190" s="99"/>
      <c r="AF3190" s="99"/>
      <c r="AG3190" s="99"/>
      <c r="AH3190" s="113"/>
      <c r="AI3190" s="253" t="s">
        <v>2255</v>
      </c>
      <c r="AJ3190" s="234" t="s">
        <v>731</v>
      </c>
      <c r="AK3190" s="235">
        <v>0.04</v>
      </c>
      <c r="AL3190" s="254">
        <v>0</v>
      </c>
      <c r="AM3190" s="113" t="s">
        <v>2622</v>
      </c>
    </row>
    <row r="3191" spans="27:39" ht="12.75">
      <c r="AA3191" s="113"/>
      <c r="AB3191" s="113"/>
      <c r="AC3191" s="113"/>
      <c r="AD3191" s="113"/>
      <c r="AE3191" s="99"/>
      <c r="AF3191" s="99"/>
      <c r="AG3191" s="99"/>
      <c r="AH3191" s="113"/>
      <c r="AI3191" s="253" t="s">
        <v>2256</v>
      </c>
      <c r="AJ3191" s="234" t="s">
        <v>731</v>
      </c>
      <c r="AK3191" s="235">
        <v>0.04</v>
      </c>
      <c r="AL3191" s="254">
        <v>0</v>
      </c>
      <c r="AM3191" s="113" t="s">
        <v>2622</v>
      </c>
    </row>
    <row r="3192" spans="27:39" ht="12.75">
      <c r="AA3192" s="113"/>
      <c r="AB3192" s="113"/>
      <c r="AC3192" s="113"/>
      <c r="AD3192" s="113"/>
      <c r="AE3192" s="99"/>
      <c r="AF3192" s="99"/>
      <c r="AG3192" s="99"/>
      <c r="AH3192" s="113"/>
      <c r="AI3192" s="253" t="s">
        <v>1413</v>
      </c>
      <c r="AJ3192" s="234" t="s">
        <v>731</v>
      </c>
      <c r="AK3192" s="235">
        <v>0.04</v>
      </c>
      <c r="AL3192" s="254">
        <v>0</v>
      </c>
      <c r="AM3192" s="113" t="s">
        <v>2622</v>
      </c>
    </row>
    <row r="3193" spans="27:39" ht="12.75">
      <c r="AA3193" s="113"/>
      <c r="AB3193" s="113"/>
      <c r="AC3193" s="113"/>
      <c r="AD3193" s="113"/>
      <c r="AE3193" s="99"/>
      <c r="AF3193" s="99"/>
      <c r="AG3193" s="99"/>
      <c r="AH3193" s="113"/>
      <c r="AI3193" s="253" t="s">
        <v>1414</v>
      </c>
      <c r="AJ3193" s="234" t="s">
        <v>731</v>
      </c>
      <c r="AK3193" s="235">
        <v>0.04</v>
      </c>
      <c r="AL3193" s="254">
        <v>0</v>
      </c>
      <c r="AM3193" s="113" t="s">
        <v>2622</v>
      </c>
    </row>
    <row r="3194" spans="27:39" ht="12.75">
      <c r="AA3194" s="113"/>
      <c r="AB3194" s="113"/>
      <c r="AC3194" s="113"/>
      <c r="AD3194" s="113"/>
      <c r="AE3194" s="99"/>
      <c r="AF3194" s="99"/>
      <c r="AG3194" s="99"/>
      <c r="AH3194" s="113"/>
      <c r="AI3194" s="253" t="s">
        <v>1415</v>
      </c>
      <c r="AJ3194" s="234" t="s">
        <v>731</v>
      </c>
      <c r="AK3194" s="235">
        <v>0.04</v>
      </c>
      <c r="AL3194" s="254">
        <v>0</v>
      </c>
      <c r="AM3194" s="113" t="s">
        <v>2622</v>
      </c>
    </row>
    <row r="3195" spans="27:39" ht="12.75">
      <c r="AA3195" s="113"/>
      <c r="AB3195" s="113"/>
      <c r="AC3195" s="113"/>
      <c r="AD3195" s="113"/>
      <c r="AE3195" s="99"/>
      <c r="AF3195" s="99"/>
      <c r="AG3195" s="99"/>
      <c r="AH3195" s="113"/>
      <c r="AI3195" s="253" t="s">
        <v>1416</v>
      </c>
      <c r="AJ3195" s="234" t="s">
        <v>731</v>
      </c>
      <c r="AK3195" s="235">
        <v>0.04</v>
      </c>
      <c r="AL3195" s="254">
        <v>0</v>
      </c>
      <c r="AM3195" s="113" t="s">
        <v>2622</v>
      </c>
    </row>
    <row r="3196" spans="27:39" ht="12.75">
      <c r="AA3196" s="113"/>
      <c r="AB3196" s="113"/>
      <c r="AC3196" s="113"/>
      <c r="AD3196" s="113"/>
      <c r="AE3196" s="99"/>
      <c r="AF3196" s="99"/>
      <c r="AG3196" s="99"/>
      <c r="AH3196" s="113"/>
      <c r="AI3196" s="253" t="s">
        <v>1417</v>
      </c>
      <c r="AJ3196" s="234" t="s">
        <v>731</v>
      </c>
      <c r="AK3196" s="235">
        <v>0.04</v>
      </c>
      <c r="AL3196" s="254">
        <v>0</v>
      </c>
      <c r="AM3196" s="113" t="s">
        <v>2622</v>
      </c>
    </row>
    <row r="3197" spans="27:39" ht="12.75">
      <c r="AA3197" s="113"/>
      <c r="AB3197" s="113"/>
      <c r="AC3197" s="113"/>
      <c r="AD3197" s="113"/>
      <c r="AE3197" s="99"/>
      <c r="AF3197" s="99"/>
      <c r="AG3197" s="99"/>
      <c r="AH3197" s="113"/>
      <c r="AI3197" s="253" t="s">
        <v>1418</v>
      </c>
      <c r="AJ3197" s="234" t="s">
        <v>731</v>
      </c>
      <c r="AK3197" s="235">
        <v>0.04</v>
      </c>
      <c r="AL3197" s="254">
        <v>0</v>
      </c>
      <c r="AM3197" s="113" t="s">
        <v>2622</v>
      </c>
    </row>
    <row r="3198" spans="27:39" ht="12.75">
      <c r="AA3198" s="113"/>
      <c r="AB3198" s="113"/>
      <c r="AC3198" s="113"/>
      <c r="AD3198" s="113"/>
      <c r="AE3198" s="99"/>
      <c r="AF3198" s="99"/>
      <c r="AG3198" s="99"/>
      <c r="AH3198" s="113"/>
      <c r="AI3198" s="253" t="s">
        <v>1419</v>
      </c>
      <c r="AJ3198" s="234" t="s">
        <v>731</v>
      </c>
      <c r="AK3198" s="235">
        <v>0.04</v>
      </c>
      <c r="AL3198" s="254">
        <v>0</v>
      </c>
      <c r="AM3198" s="113" t="s">
        <v>2622</v>
      </c>
    </row>
    <row r="3199" spans="27:39" ht="12.75">
      <c r="AA3199" s="113"/>
      <c r="AB3199" s="113"/>
      <c r="AC3199" s="113"/>
      <c r="AD3199" s="113"/>
      <c r="AE3199" s="99"/>
      <c r="AF3199" s="99"/>
      <c r="AG3199" s="99"/>
      <c r="AH3199" s="113"/>
      <c r="AI3199" s="253" t="s">
        <v>1420</v>
      </c>
      <c r="AJ3199" s="234" t="s">
        <v>731</v>
      </c>
      <c r="AK3199" s="235">
        <v>0.04</v>
      </c>
      <c r="AL3199" s="254">
        <v>0</v>
      </c>
      <c r="AM3199" s="113" t="s">
        <v>2622</v>
      </c>
    </row>
    <row r="3200" spans="27:39" ht="12.75">
      <c r="AA3200" s="113"/>
      <c r="AB3200" s="113"/>
      <c r="AC3200" s="113"/>
      <c r="AD3200" s="113"/>
      <c r="AE3200" s="99"/>
      <c r="AF3200" s="99"/>
      <c r="AG3200" s="99"/>
      <c r="AH3200" s="113"/>
      <c r="AI3200" s="253" t="s">
        <v>1421</v>
      </c>
      <c r="AJ3200" s="234" t="s">
        <v>731</v>
      </c>
      <c r="AK3200" s="235">
        <v>0.04</v>
      </c>
      <c r="AL3200" s="254">
        <v>0</v>
      </c>
      <c r="AM3200" s="113" t="s">
        <v>2622</v>
      </c>
    </row>
    <row r="3201" spans="27:39" ht="12.75">
      <c r="AA3201" s="113"/>
      <c r="AB3201" s="113"/>
      <c r="AC3201" s="113"/>
      <c r="AD3201" s="113"/>
      <c r="AE3201" s="99"/>
      <c r="AF3201" s="99"/>
      <c r="AG3201" s="99"/>
      <c r="AH3201" s="113"/>
      <c r="AI3201" s="253" t="s">
        <v>1422</v>
      </c>
      <c r="AJ3201" s="234" t="s">
        <v>731</v>
      </c>
      <c r="AK3201" s="235">
        <v>0.04</v>
      </c>
      <c r="AL3201" s="254">
        <v>0</v>
      </c>
      <c r="AM3201" s="113" t="s">
        <v>2622</v>
      </c>
    </row>
    <row r="3202" spans="27:39" ht="12.75">
      <c r="AA3202" s="113"/>
      <c r="AB3202" s="113"/>
      <c r="AC3202" s="113"/>
      <c r="AD3202" s="113"/>
      <c r="AE3202" s="99"/>
      <c r="AF3202" s="99"/>
      <c r="AG3202" s="99"/>
      <c r="AH3202" s="113"/>
      <c r="AI3202" s="253" t="s">
        <v>1423</v>
      </c>
      <c r="AJ3202" s="234" t="s">
        <v>731</v>
      </c>
      <c r="AK3202" s="235">
        <v>0.04</v>
      </c>
      <c r="AL3202" s="254">
        <v>0</v>
      </c>
      <c r="AM3202" s="113" t="s">
        <v>2622</v>
      </c>
    </row>
    <row r="3203" spans="27:39" ht="12.75">
      <c r="AA3203" s="113"/>
      <c r="AB3203" s="113"/>
      <c r="AC3203" s="113"/>
      <c r="AD3203" s="113"/>
      <c r="AE3203" s="99"/>
      <c r="AF3203" s="99"/>
      <c r="AG3203" s="99"/>
      <c r="AH3203" s="113"/>
      <c r="AI3203" s="253" t="s">
        <v>1424</v>
      </c>
      <c r="AJ3203" s="234" t="s">
        <v>731</v>
      </c>
      <c r="AK3203" s="235">
        <v>0.04</v>
      </c>
      <c r="AL3203" s="254">
        <v>0</v>
      </c>
      <c r="AM3203" s="113" t="s">
        <v>2622</v>
      </c>
    </row>
    <row r="3204" spans="27:39" ht="12.75">
      <c r="AA3204" s="113"/>
      <c r="AB3204" s="113"/>
      <c r="AC3204" s="113"/>
      <c r="AD3204" s="113"/>
      <c r="AE3204" s="99"/>
      <c r="AF3204" s="99"/>
      <c r="AG3204" s="99"/>
      <c r="AH3204" s="113"/>
      <c r="AI3204" s="253" t="s">
        <v>1425</v>
      </c>
      <c r="AJ3204" s="234" t="s">
        <v>731</v>
      </c>
      <c r="AK3204" s="235">
        <v>0.04</v>
      </c>
      <c r="AL3204" s="254">
        <v>0</v>
      </c>
      <c r="AM3204" s="113" t="s">
        <v>2622</v>
      </c>
    </row>
    <row r="3205" spans="27:39" ht="12.75">
      <c r="AA3205" s="113"/>
      <c r="AB3205" s="113"/>
      <c r="AC3205" s="113"/>
      <c r="AD3205" s="113"/>
      <c r="AE3205" s="99"/>
      <c r="AF3205" s="99"/>
      <c r="AG3205" s="99"/>
      <c r="AH3205" s="113"/>
      <c r="AI3205" s="253" t="s">
        <v>1426</v>
      </c>
      <c r="AJ3205" s="234" t="s">
        <v>731</v>
      </c>
      <c r="AK3205" s="235">
        <v>0.04</v>
      </c>
      <c r="AL3205" s="254">
        <v>0</v>
      </c>
      <c r="AM3205" s="113" t="s">
        <v>2622</v>
      </c>
    </row>
    <row r="3206" spans="27:39" ht="12.75">
      <c r="AA3206" s="113"/>
      <c r="AB3206" s="113"/>
      <c r="AC3206" s="113"/>
      <c r="AD3206" s="113"/>
      <c r="AE3206" s="99"/>
      <c r="AF3206" s="99"/>
      <c r="AG3206" s="99"/>
      <c r="AH3206" s="113"/>
      <c r="AI3206" s="253" t="s">
        <v>1427</v>
      </c>
      <c r="AJ3206" s="234" t="s">
        <v>731</v>
      </c>
      <c r="AK3206" s="235">
        <v>0.04</v>
      </c>
      <c r="AL3206" s="254">
        <v>0</v>
      </c>
      <c r="AM3206" s="113" t="s">
        <v>2622</v>
      </c>
    </row>
    <row r="3207" spans="27:39" ht="12.75">
      <c r="AA3207" s="113"/>
      <c r="AB3207" s="113"/>
      <c r="AC3207" s="113"/>
      <c r="AD3207" s="113"/>
      <c r="AE3207" s="99"/>
      <c r="AF3207" s="99"/>
      <c r="AG3207" s="99"/>
      <c r="AH3207" s="113"/>
      <c r="AI3207" s="253" t="s">
        <v>1428</v>
      </c>
      <c r="AJ3207" s="234" t="s">
        <v>731</v>
      </c>
      <c r="AK3207" s="235">
        <v>0.04</v>
      </c>
      <c r="AL3207" s="254">
        <v>0</v>
      </c>
      <c r="AM3207" s="113" t="s">
        <v>2622</v>
      </c>
    </row>
    <row r="3208" spans="27:39" ht="12.75">
      <c r="AA3208" s="113"/>
      <c r="AB3208" s="113"/>
      <c r="AC3208" s="113"/>
      <c r="AD3208" s="113"/>
      <c r="AE3208" s="99"/>
      <c r="AF3208" s="99"/>
      <c r="AG3208" s="99"/>
      <c r="AH3208" s="113"/>
      <c r="AI3208" s="253" t="s">
        <v>1429</v>
      </c>
      <c r="AJ3208" s="234" t="s">
        <v>731</v>
      </c>
      <c r="AK3208" s="235">
        <v>0.04</v>
      </c>
      <c r="AL3208" s="254">
        <v>0</v>
      </c>
      <c r="AM3208" s="113" t="s">
        <v>2622</v>
      </c>
    </row>
    <row r="3209" spans="27:39" ht="12.75">
      <c r="AA3209" s="113"/>
      <c r="AB3209" s="113"/>
      <c r="AC3209" s="113"/>
      <c r="AD3209" s="113"/>
      <c r="AE3209" s="99"/>
      <c r="AF3209" s="99"/>
      <c r="AG3209" s="99"/>
      <c r="AH3209" s="113"/>
      <c r="AI3209" s="253" t="s">
        <v>1430</v>
      </c>
      <c r="AJ3209" s="234" t="s">
        <v>731</v>
      </c>
      <c r="AK3209" s="235">
        <v>0.04</v>
      </c>
      <c r="AL3209" s="254">
        <v>0</v>
      </c>
      <c r="AM3209" s="113" t="s">
        <v>2622</v>
      </c>
    </row>
    <row r="3210" spans="27:39" ht="12.75">
      <c r="AA3210" s="113"/>
      <c r="AB3210" s="113"/>
      <c r="AC3210" s="113"/>
      <c r="AD3210" s="113"/>
      <c r="AE3210" s="99"/>
      <c r="AF3210" s="99"/>
      <c r="AG3210" s="99"/>
      <c r="AH3210" s="113"/>
      <c r="AI3210" s="253" t="s">
        <v>1431</v>
      </c>
      <c r="AJ3210" s="234" t="s">
        <v>731</v>
      </c>
      <c r="AK3210" s="235">
        <v>0.04</v>
      </c>
      <c r="AL3210" s="254">
        <v>0</v>
      </c>
      <c r="AM3210" s="113" t="s">
        <v>2622</v>
      </c>
    </row>
    <row r="3211" spans="27:39" ht="12.75">
      <c r="AA3211" s="113"/>
      <c r="AB3211" s="113"/>
      <c r="AC3211" s="113"/>
      <c r="AD3211" s="113"/>
      <c r="AE3211" s="99"/>
      <c r="AF3211" s="99"/>
      <c r="AG3211" s="99"/>
      <c r="AH3211" s="113"/>
      <c r="AI3211" s="253" t="s">
        <v>1432</v>
      </c>
      <c r="AJ3211" s="234" t="s">
        <v>731</v>
      </c>
      <c r="AK3211" s="235">
        <v>0.04</v>
      </c>
      <c r="AL3211" s="254">
        <v>0</v>
      </c>
      <c r="AM3211" s="113" t="s">
        <v>2622</v>
      </c>
    </row>
    <row r="3212" spans="27:39" ht="12.75">
      <c r="AA3212" s="113"/>
      <c r="AB3212" s="113"/>
      <c r="AC3212" s="113"/>
      <c r="AD3212" s="113"/>
      <c r="AE3212" s="99"/>
      <c r="AF3212" s="99"/>
      <c r="AG3212" s="99"/>
      <c r="AH3212" s="113"/>
      <c r="AI3212" s="253" t="s">
        <v>1433</v>
      </c>
      <c r="AJ3212" s="234" t="s">
        <v>731</v>
      </c>
      <c r="AK3212" s="235">
        <v>0.04</v>
      </c>
      <c r="AL3212" s="254">
        <v>0</v>
      </c>
      <c r="AM3212" s="113" t="s">
        <v>2622</v>
      </c>
    </row>
    <row r="3213" spans="27:39" ht="12.75">
      <c r="AA3213" s="113"/>
      <c r="AB3213" s="113"/>
      <c r="AC3213" s="113"/>
      <c r="AD3213" s="113"/>
      <c r="AE3213" s="99"/>
      <c r="AF3213" s="99"/>
      <c r="AG3213" s="99"/>
      <c r="AH3213" s="113"/>
      <c r="AI3213" s="253" t="s">
        <v>1434</v>
      </c>
      <c r="AJ3213" s="234" t="s">
        <v>731</v>
      </c>
      <c r="AK3213" s="235">
        <v>0.04</v>
      </c>
      <c r="AL3213" s="254">
        <v>0</v>
      </c>
      <c r="AM3213" s="113" t="s">
        <v>2622</v>
      </c>
    </row>
    <row r="3214" spans="27:39" ht="12.75">
      <c r="AA3214" s="113"/>
      <c r="AB3214" s="113"/>
      <c r="AC3214" s="113"/>
      <c r="AD3214" s="113"/>
      <c r="AE3214" s="99"/>
      <c r="AF3214" s="99"/>
      <c r="AG3214" s="99"/>
      <c r="AH3214" s="113"/>
      <c r="AI3214" s="253" t="s">
        <v>1435</v>
      </c>
      <c r="AJ3214" s="234" t="s">
        <v>731</v>
      </c>
      <c r="AK3214" s="235">
        <v>0.04</v>
      </c>
      <c r="AL3214" s="254">
        <v>0</v>
      </c>
      <c r="AM3214" s="113" t="s">
        <v>2622</v>
      </c>
    </row>
    <row r="3215" spans="27:39" ht="12.75">
      <c r="AA3215" s="113"/>
      <c r="AB3215" s="113"/>
      <c r="AC3215" s="113"/>
      <c r="AD3215" s="113"/>
      <c r="AE3215" s="99"/>
      <c r="AF3215" s="99"/>
      <c r="AG3215" s="99"/>
      <c r="AH3215" s="113"/>
      <c r="AI3215" s="253" t="s">
        <v>1436</v>
      </c>
      <c r="AJ3215" s="234" t="s">
        <v>731</v>
      </c>
      <c r="AK3215" s="235">
        <v>0.04</v>
      </c>
      <c r="AL3215" s="254">
        <v>0</v>
      </c>
      <c r="AM3215" s="113" t="s">
        <v>2622</v>
      </c>
    </row>
    <row r="3216" spans="27:39" ht="12.75">
      <c r="AA3216" s="113"/>
      <c r="AB3216" s="113"/>
      <c r="AC3216" s="113"/>
      <c r="AD3216" s="113"/>
      <c r="AE3216" s="99"/>
      <c r="AF3216" s="99"/>
      <c r="AG3216" s="99"/>
      <c r="AH3216" s="113"/>
      <c r="AI3216" s="253" t="s">
        <v>1437</v>
      </c>
      <c r="AJ3216" s="234" t="s">
        <v>731</v>
      </c>
      <c r="AK3216" s="235">
        <v>0.04</v>
      </c>
      <c r="AL3216" s="254">
        <v>0</v>
      </c>
      <c r="AM3216" s="113" t="s">
        <v>2622</v>
      </c>
    </row>
    <row r="3217" spans="27:39" ht="12.75">
      <c r="AA3217" s="113"/>
      <c r="AB3217" s="113"/>
      <c r="AC3217" s="113"/>
      <c r="AD3217" s="113"/>
      <c r="AE3217" s="99"/>
      <c r="AF3217" s="99"/>
      <c r="AG3217" s="99"/>
      <c r="AH3217" s="113"/>
      <c r="AI3217" s="253" t="s">
        <v>1438</v>
      </c>
      <c r="AJ3217" s="234" t="s">
        <v>731</v>
      </c>
      <c r="AK3217" s="235">
        <v>0.04</v>
      </c>
      <c r="AL3217" s="254">
        <v>0</v>
      </c>
      <c r="AM3217" s="113" t="s">
        <v>2622</v>
      </c>
    </row>
    <row r="3218" spans="27:39" ht="12.75">
      <c r="AA3218" s="113"/>
      <c r="AB3218" s="113"/>
      <c r="AC3218" s="113"/>
      <c r="AD3218" s="113"/>
      <c r="AE3218" s="99"/>
      <c r="AF3218" s="99"/>
      <c r="AG3218" s="99"/>
      <c r="AH3218" s="113"/>
      <c r="AI3218" s="253" t="s">
        <v>1439</v>
      </c>
      <c r="AJ3218" s="234" t="s">
        <v>731</v>
      </c>
      <c r="AK3218" s="235">
        <v>0.04</v>
      </c>
      <c r="AL3218" s="254">
        <v>0</v>
      </c>
      <c r="AM3218" s="113" t="s">
        <v>2622</v>
      </c>
    </row>
    <row r="3219" spans="27:39" ht="12.75">
      <c r="AA3219" s="113"/>
      <c r="AB3219" s="113"/>
      <c r="AC3219" s="113"/>
      <c r="AD3219" s="113"/>
      <c r="AE3219" s="99"/>
      <c r="AF3219" s="99"/>
      <c r="AG3219" s="99"/>
      <c r="AH3219" s="113"/>
      <c r="AI3219" s="253" t="s">
        <v>1440</v>
      </c>
      <c r="AJ3219" s="234" t="s">
        <v>731</v>
      </c>
      <c r="AK3219" s="235">
        <v>0.04</v>
      </c>
      <c r="AL3219" s="254">
        <v>0</v>
      </c>
      <c r="AM3219" s="113" t="s">
        <v>2622</v>
      </c>
    </row>
    <row r="3220" spans="27:39" ht="12.75">
      <c r="AA3220" s="113"/>
      <c r="AB3220" s="113"/>
      <c r="AC3220" s="113"/>
      <c r="AD3220" s="113"/>
      <c r="AE3220" s="99"/>
      <c r="AF3220" s="99"/>
      <c r="AG3220" s="99"/>
      <c r="AH3220" s="113"/>
      <c r="AI3220" s="253" t="s">
        <v>1441</v>
      </c>
      <c r="AJ3220" s="234" t="s">
        <v>731</v>
      </c>
      <c r="AK3220" s="235">
        <v>0.04</v>
      </c>
      <c r="AL3220" s="254">
        <v>0</v>
      </c>
      <c r="AM3220" s="113" t="s">
        <v>2622</v>
      </c>
    </row>
    <row r="3221" spans="27:39" ht="12.75">
      <c r="AA3221" s="113"/>
      <c r="AB3221" s="113"/>
      <c r="AC3221" s="113"/>
      <c r="AD3221" s="113"/>
      <c r="AE3221" s="99"/>
      <c r="AF3221" s="99"/>
      <c r="AG3221" s="99"/>
      <c r="AH3221" s="113"/>
      <c r="AI3221" s="253" t="s">
        <v>1442</v>
      </c>
      <c r="AJ3221" s="234" t="s">
        <v>731</v>
      </c>
      <c r="AK3221" s="235">
        <v>0.04</v>
      </c>
      <c r="AL3221" s="254">
        <v>0</v>
      </c>
      <c r="AM3221" s="113" t="s">
        <v>2622</v>
      </c>
    </row>
    <row r="3222" spans="27:39" ht="12.75">
      <c r="AA3222" s="113"/>
      <c r="AB3222" s="113"/>
      <c r="AC3222" s="113"/>
      <c r="AD3222" s="113"/>
      <c r="AE3222" s="99"/>
      <c r="AF3222" s="99"/>
      <c r="AG3222" s="99"/>
      <c r="AH3222" s="113"/>
      <c r="AI3222" s="253" t="s">
        <v>1443</v>
      </c>
      <c r="AJ3222" s="234" t="s">
        <v>731</v>
      </c>
      <c r="AK3222" s="235">
        <v>0.04</v>
      </c>
      <c r="AL3222" s="254">
        <v>0</v>
      </c>
      <c r="AM3222" s="113" t="s">
        <v>2622</v>
      </c>
    </row>
    <row r="3223" spans="27:39" ht="12.75">
      <c r="AA3223" s="113"/>
      <c r="AB3223" s="113"/>
      <c r="AC3223" s="113"/>
      <c r="AD3223" s="113"/>
      <c r="AE3223" s="99"/>
      <c r="AF3223" s="99"/>
      <c r="AG3223" s="99"/>
      <c r="AH3223" s="113"/>
      <c r="AI3223" s="253" t="s">
        <v>1444</v>
      </c>
      <c r="AJ3223" s="234" t="s">
        <v>731</v>
      </c>
      <c r="AK3223" s="235">
        <v>0.04</v>
      </c>
      <c r="AL3223" s="254">
        <v>0</v>
      </c>
      <c r="AM3223" s="113" t="s">
        <v>2622</v>
      </c>
    </row>
    <row r="3224" spans="27:39" ht="12.75">
      <c r="AA3224" s="113"/>
      <c r="AB3224" s="113"/>
      <c r="AC3224" s="113"/>
      <c r="AD3224" s="113"/>
      <c r="AE3224" s="99"/>
      <c r="AF3224" s="99"/>
      <c r="AG3224" s="99"/>
      <c r="AH3224" s="113"/>
      <c r="AI3224" s="253" t="s">
        <v>1445</v>
      </c>
      <c r="AJ3224" s="234" t="s">
        <v>731</v>
      </c>
      <c r="AK3224" s="235">
        <v>0.04</v>
      </c>
      <c r="AL3224" s="254">
        <v>0</v>
      </c>
      <c r="AM3224" s="113" t="s">
        <v>2622</v>
      </c>
    </row>
    <row r="3225" spans="27:39" ht="12.75">
      <c r="AA3225" s="113"/>
      <c r="AB3225" s="113"/>
      <c r="AC3225" s="113"/>
      <c r="AD3225" s="113"/>
      <c r="AE3225" s="99"/>
      <c r="AF3225" s="99"/>
      <c r="AG3225" s="99"/>
      <c r="AH3225" s="113"/>
      <c r="AI3225" s="253" t="s">
        <v>1446</v>
      </c>
      <c r="AJ3225" s="234" t="s">
        <v>731</v>
      </c>
      <c r="AK3225" s="235">
        <v>0.04</v>
      </c>
      <c r="AL3225" s="254">
        <v>0</v>
      </c>
      <c r="AM3225" s="113" t="s">
        <v>2622</v>
      </c>
    </row>
    <row r="3226" spans="27:39" ht="12.75">
      <c r="AA3226" s="113"/>
      <c r="AB3226" s="113"/>
      <c r="AC3226" s="113"/>
      <c r="AD3226" s="113"/>
      <c r="AE3226" s="99"/>
      <c r="AF3226" s="99"/>
      <c r="AG3226" s="99"/>
      <c r="AH3226" s="113"/>
      <c r="AI3226" s="253" t="s">
        <v>1447</v>
      </c>
      <c r="AJ3226" s="234" t="s">
        <v>731</v>
      </c>
      <c r="AK3226" s="235">
        <v>0.04</v>
      </c>
      <c r="AL3226" s="254">
        <v>0</v>
      </c>
      <c r="AM3226" s="113" t="s">
        <v>2622</v>
      </c>
    </row>
    <row r="3227" spans="27:39" ht="12.75">
      <c r="AA3227" s="113"/>
      <c r="AB3227" s="113"/>
      <c r="AC3227" s="113"/>
      <c r="AD3227" s="113"/>
      <c r="AE3227" s="99"/>
      <c r="AF3227" s="99"/>
      <c r="AG3227" s="99"/>
      <c r="AH3227" s="113"/>
      <c r="AI3227" s="253" t="s">
        <v>2110</v>
      </c>
      <c r="AJ3227" s="234" t="s">
        <v>731</v>
      </c>
      <c r="AK3227" s="235">
        <v>0.04</v>
      </c>
      <c r="AL3227" s="254">
        <v>0</v>
      </c>
      <c r="AM3227" s="113" t="s">
        <v>2622</v>
      </c>
    </row>
    <row r="3228" spans="27:39" ht="12.75">
      <c r="AA3228" s="113"/>
      <c r="AB3228" s="113"/>
      <c r="AC3228" s="113"/>
      <c r="AD3228" s="113"/>
      <c r="AE3228" s="99"/>
      <c r="AF3228" s="99"/>
      <c r="AG3228" s="99"/>
      <c r="AH3228" s="113"/>
      <c r="AI3228" s="253" t="s">
        <v>2111</v>
      </c>
      <c r="AJ3228" s="234" t="s">
        <v>731</v>
      </c>
      <c r="AK3228" s="235">
        <v>0.04</v>
      </c>
      <c r="AL3228" s="254">
        <v>0</v>
      </c>
      <c r="AM3228" s="113" t="s">
        <v>2622</v>
      </c>
    </row>
    <row r="3229" spans="27:39" ht="12.75">
      <c r="AA3229" s="113"/>
      <c r="AB3229" s="113"/>
      <c r="AC3229" s="113"/>
      <c r="AD3229" s="113"/>
      <c r="AE3229" s="99"/>
      <c r="AF3229" s="99"/>
      <c r="AG3229" s="99"/>
      <c r="AH3229" s="113"/>
      <c r="AI3229" s="253" t="s">
        <v>2112</v>
      </c>
      <c r="AJ3229" s="234" t="s">
        <v>731</v>
      </c>
      <c r="AK3229" s="235">
        <v>0.04</v>
      </c>
      <c r="AL3229" s="254">
        <v>0</v>
      </c>
      <c r="AM3229" s="113" t="s">
        <v>2622</v>
      </c>
    </row>
    <row r="3230" spans="27:39" ht="12.75">
      <c r="AA3230" s="113"/>
      <c r="AB3230" s="113"/>
      <c r="AC3230" s="113"/>
      <c r="AD3230" s="113"/>
      <c r="AE3230" s="99"/>
      <c r="AF3230" s="99"/>
      <c r="AG3230" s="99"/>
      <c r="AH3230" s="113"/>
      <c r="AI3230" s="253" t="s">
        <v>2113</v>
      </c>
      <c r="AJ3230" s="234" t="s">
        <v>731</v>
      </c>
      <c r="AK3230" s="235">
        <v>0.04</v>
      </c>
      <c r="AL3230" s="254">
        <v>0</v>
      </c>
      <c r="AM3230" s="113" t="s">
        <v>2622</v>
      </c>
    </row>
    <row r="3231" spans="27:39" ht="12.75">
      <c r="AA3231" s="113"/>
      <c r="AB3231" s="113"/>
      <c r="AC3231" s="113"/>
      <c r="AD3231" s="113"/>
      <c r="AE3231" s="99"/>
      <c r="AF3231" s="99"/>
      <c r="AG3231" s="99"/>
      <c r="AH3231" s="113"/>
      <c r="AI3231" s="253" t="s">
        <v>2114</v>
      </c>
      <c r="AJ3231" s="234" t="s">
        <v>731</v>
      </c>
      <c r="AK3231" s="235">
        <v>0.04</v>
      </c>
      <c r="AL3231" s="254">
        <v>0</v>
      </c>
      <c r="AM3231" s="113" t="s">
        <v>2622</v>
      </c>
    </row>
    <row r="3232" spans="27:39" ht="12.75">
      <c r="AA3232" s="113"/>
      <c r="AB3232" s="113"/>
      <c r="AC3232" s="113"/>
      <c r="AD3232" s="113"/>
      <c r="AE3232" s="99"/>
      <c r="AF3232" s="99"/>
      <c r="AG3232" s="99"/>
      <c r="AH3232" s="113"/>
      <c r="AI3232" s="253" t="s">
        <v>2115</v>
      </c>
      <c r="AJ3232" s="234" t="s">
        <v>731</v>
      </c>
      <c r="AK3232" s="235">
        <v>0.04</v>
      </c>
      <c r="AL3232" s="254">
        <v>0</v>
      </c>
      <c r="AM3232" s="113" t="s">
        <v>2622</v>
      </c>
    </row>
    <row r="3233" spans="27:39" ht="12.75">
      <c r="AA3233" s="113"/>
      <c r="AB3233" s="113"/>
      <c r="AC3233" s="113"/>
      <c r="AD3233" s="113"/>
      <c r="AE3233" s="99"/>
      <c r="AF3233" s="99"/>
      <c r="AG3233" s="99"/>
      <c r="AH3233" s="113"/>
      <c r="AI3233" s="253" t="s">
        <v>2116</v>
      </c>
      <c r="AJ3233" s="234" t="s">
        <v>731</v>
      </c>
      <c r="AK3233" s="235">
        <v>0.04</v>
      </c>
      <c r="AL3233" s="254">
        <v>0</v>
      </c>
      <c r="AM3233" s="113" t="s">
        <v>2622</v>
      </c>
    </row>
    <row r="3234" spans="27:39" ht="12.75">
      <c r="AA3234" s="113"/>
      <c r="AB3234" s="113"/>
      <c r="AC3234" s="113"/>
      <c r="AD3234" s="113"/>
      <c r="AE3234" s="99"/>
      <c r="AF3234" s="99"/>
      <c r="AG3234" s="99"/>
      <c r="AH3234" s="113"/>
      <c r="AI3234" s="253" t="s">
        <v>4148</v>
      </c>
      <c r="AJ3234" s="234" t="s">
        <v>731</v>
      </c>
      <c r="AK3234" s="235">
        <v>0.04</v>
      </c>
      <c r="AL3234" s="254">
        <v>0</v>
      </c>
      <c r="AM3234" s="113" t="s">
        <v>2622</v>
      </c>
    </row>
    <row r="3235" spans="27:39" ht="12.75">
      <c r="AA3235" s="113"/>
      <c r="AB3235" s="113"/>
      <c r="AC3235" s="113"/>
      <c r="AD3235" s="113"/>
      <c r="AE3235" s="99"/>
      <c r="AF3235" s="99"/>
      <c r="AG3235" s="99"/>
      <c r="AH3235" s="113"/>
      <c r="AI3235" s="253" t="s">
        <v>4149</v>
      </c>
      <c r="AJ3235" s="234" t="s">
        <v>731</v>
      </c>
      <c r="AK3235" s="235">
        <v>0.04</v>
      </c>
      <c r="AL3235" s="254">
        <v>0</v>
      </c>
      <c r="AM3235" s="113" t="s">
        <v>2622</v>
      </c>
    </row>
    <row r="3236" spans="27:39" ht="12.75">
      <c r="AA3236" s="113"/>
      <c r="AB3236" s="113"/>
      <c r="AC3236" s="113"/>
      <c r="AD3236" s="113"/>
      <c r="AE3236" s="99"/>
      <c r="AF3236" s="99"/>
      <c r="AG3236" s="99"/>
      <c r="AH3236" s="113"/>
      <c r="AI3236" s="253" t="s">
        <v>4150</v>
      </c>
      <c r="AJ3236" s="234" t="s">
        <v>731</v>
      </c>
      <c r="AK3236" s="235">
        <v>0.04</v>
      </c>
      <c r="AL3236" s="254">
        <v>0</v>
      </c>
      <c r="AM3236" s="113" t="s">
        <v>2622</v>
      </c>
    </row>
    <row r="3237" spans="27:39" ht="12.75">
      <c r="AA3237" s="113"/>
      <c r="AB3237" s="113"/>
      <c r="AC3237" s="113"/>
      <c r="AD3237" s="113"/>
      <c r="AE3237" s="99"/>
      <c r="AF3237" s="99"/>
      <c r="AG3237" s="99"/>
      <c r="AH3237" s="113"/>
      <c r="AI3237" s="253" t="s">
        <v>4151</v>
      </c>
      <c r="AJ3237" s="234" t="s">
        <v>731</v>
      </c>
      <c r="AK3237" s="235">
        <v>0.04</v>
      </c>
      <c r="AL3237" s="254">
        <v>0</v>
      </c>
      <c r="AM3237" s="113" t="s">
        <v>2622</v>
      </c>
    </row>
    <row r="3238" spans="27:39" ht="12.75">
      <c r="AA3238" s="113"/>
      <c r="AB3238" s="113"/>
      <c r="AC3238" s="113"/>
      <c r="AD3238" s="113"/>
      <c r="AE3238" s="99"/>
      <c r="AF3238" s="99"/>
      <c r="AG3238" s="99"/>
      <c r="AH3238" s="113"/>
      <c r="AI3238" s="253" t="s">
        <v>6737</v>
      </c>
      <c r="AJ3238" s="234" t="s">
        <v>731</v>
      </c>
      <c r="AK3238" s="235">
        <v>0.04</v>
      </c>
      <c r="AL3238" s="254">
        <v>0</v>
      </c>
      <c r="AM3238" s="113" t="s">
        <v>2622</v>
      </c>
    </row>
    <row r="3239" spans="27:39" ht="12.75">
      <c r="AA3239" s="113"/>
      <c r="AB3239" s="113"/>
      <c r="AC3239" s="113"/>
      <c r="AD3239" s="113"/>
      <c r="AE3239" s="99"/>
      <c r="AF3239" s="99"/>
      <c r="AG3239" s="99"/>
      <c r="AH3239" s="113"/>
      <c r="AI3239" s="253" t="s">
        <v>6738</v>
      </c>
      <c r="AJ3239" s="234" t="s">
        <v>731</v>
      </c>
      <c r="AK3239" s="235">
        <v>0.04</v>
      </c>
      <c r="AL3239" s="254">
        <v>0</v>
      </c>
      <c r="AM3239" s="113" t="s">
        <v>2622</v>
      </c>
    </row>
    <row r="3240" spans="27:39" ht="12.75">
      <c r="AA3240" s="113"/>
      <c r="AB3240" s="113"/>
      <c r="AC3240" s="113"/>
      <c r="AD3240" s="113"/>
      <c r="AE3240" s="99"/>
      <c r="AF3240" s="99"/>
      <c r="AG3240" s="99"/>
      <c r="AH3240" s="113"/>
      <c r="AI3240" s="253" t="s">
        <v>4152</v>
      </c>
      <c r="AJ3240" s="234" t="s">
        <v>731</v>
      </c>
      <c r="AK3240" s="235">
        <v>0.04</v>
      </c>
      <c r="AL3240" s="254">
        <v>0</v>
      </c>
      <c r="AM3240" s="113" t="s">
        <v>2622</v>
      </c>
    </row>
    <row r="3241" spans="27:39" ht="12.75">
      <c r="AA3241" s="113"/>
      <c r="AB3241" s="113"/>
      <c r="AC3241" s="113"/>
      <c r="AD3241" s="113"/>
      <c r="AE3241" s="99"/>
      <c r="AF3241" s="99"/>
      <c r="AG3241" s="99"/>
      <c r="AH3241" s="113"/>
      <c r="AI3241" s="253" t="s">
        <v>4153</v>
      </c>
      <c r="AJ3241" s="234" t="s">
        <v>731</v>
      </c>
      <c r="AK3241" s="235">
        <v>0.04</v>
      </c>
      <c r="AL3241" s="254">
        <v>0</v>
      </c>
      <c r="AM3241" s="113" t="s">
        <v>2622</v>
      </c>
    </row>
    <row r="3242" spans="27:39" ht="12.75">
      <c r="AA3242" s="113"/>
      <c r="AB3242" s="113"/>
      <c r="AC3242" s="113"/>
      <c r="AD3242" s="113"/>
      <c r="AE3242" s="99"/>
      <c r="AF3242" s="99"/>
      <c r="AG3242" s="99"/>
      <c r="AH3242" s="113"/>
      <c r="AI3242" s="253" t="s">
        <v>6480</v>
      </c>
      <c r="AJ3242" s="234" t="s">
        <v>731</v>
      </c>
      <c r="AK3242" s="235">
        <v>0.04</v>
      </c>
      <c r="AL3242" s="254">
        <v>0</v>
      </c>
      <c r="AM3242" s="113" t="s">
        <v>2622</v>
      </c>
    </row>
    <row r="3243" spans="27:39" ht="12.75">
      <c r="AA3243" s="113"/>
      <c r="AB3243" s="113"/>
      <c r="AC3243" s="113"/>
      <c r="AD3243" s="113"/>
      <c r="AE3243" s="99"/>
      <c r="AF3243" s="99"/>
      <c r="AG3243" s="99"/>
      <c r="AH3243" s="113"/>
      <c r="AI3243" s="253" t="s">
        <v>4154</v>
      </c>
      <c r="AJ3243" s="234" t="s">
        <v>731</v>
      </c>
      <c r="AK3243" s="235">
        <v>0.04</v>
      </c>
      <c r="AL3243" s="254">
        <v>0</v>
      </c>
      <c r="AM3243" s="113" t="s">
        <v>2622</v>
      </c>
    </row>
    <row r="3244" spans="27:39" ht="12.75">
      <c r="AA3244" s="113"/>
      <c r="AB3244" s="113"/>
      <c r="AC3244" s="113"/>
      <c r="AD3244" s="113"/>
      <c r="AE3244" s="99"/>
      <c r="AF3244" s="99"/>
      <c r="AG3244" s="99"/>
      <c r="AH3244" s="113"/>
      <c r="AI3244" s="253" t="s">
        <v>4155</v>
      </c>
      <c r="AJ3244" s="234" t="s">
        <v>731</v>
      </c>
      <c r="AK3244" s="235">
        <v>0.04</v>
      </c>
      <c r="AL3244" s="254">
        <v>0</v>
      </c>
      <c r="AM3244" s="113" t="s">
        <v>2622</v>
      </c>
    </row>
    <row r="3245" spans="27:39" ht="12.75">
      <c r="AA3245" s="113"/>
      <c r="AB3245" s="113"/>
      <c r="AC3245" s="113"/>
      <c r="AD3245" s="113"/>
      <c r="AE3245" s="99"/>
      <c r="AF3245" s="99"/>
      <c r="AG3245" s="99"/>
      <c r="AH3245" s="113"/>
      <c r="AI3245" s="253" t="s">
        <v>6481</v>
      </c>
      <c r="AJ3245" s="234" t="s">
        <v>731</v>
      </c>
      <c r="AK3245" s="235">
        <v>0.04</v>
      </c>
      <c r="AL3245" s="254">
        <v>0</v>
      </c>
      <c r="AM3245" s="113" t="s">
        <v>2622</v>
      </c>
    </row>
    <row r="3246" spans="27:39" ht="12.75">
      <c r="AA3246" s="113"/>
      <c r="AB3246" s="113"/>
      <c r="AC3246" s="113"/>
      <c r="AD3246" s="113"/>
      <c r="AE3246" s="99"/>
      <c r="AF3246" s="99"/>
      <c r="AG3246" s="99"/>
      <c r="AH3246" s="113"/>
      <c r="AI3246" s="253" t="s">
        <v>1502</v>
      </c>
      <c r="AJ3246" s="234" t="s">
        <v>731</v>
      </c>
      <c r="AK3246" s="235">
        <v>0.04</v>
      </c>
      <c r="AL3246" s="254">
        <v>0</v>
      </c>
      <c r="AM3246" s="113" t="s">
        <v>2622</v>
      </c>
    </row>
    <row r="3247" spans="27:39" ht="12.75">
      <c r="AA3247" s="113"/>
      <c r="AB3247" s="113"/>
      <c r="AC3247" s="113"/>
      <c r="AD3247" s="113"/>
      <c r="AE3247" s="99"/>
      <c r="AF3247" s="99"/>
      <c r="AG3247" s="99"/>
      <c r="AH3247" s="113"/>
      <c r="AI3247" s="253" t="s">
        <v>1503</v>
      </c>
      <c r="AJ3247" s="234" t="s">
        <v>731</v>
      </c>
      <c r="AK3247" s="235">
        <v>0.04</v>
      </c>
      <c r="AL3247" s="254">
        <v>0</v>
      </c>
      <c r="AM3247" s="113" t="s">
        <v>2622</v>
      </c>
    </row>
    <row r="3248" spans="27:39" ht="12.75">
      <c r="AA3248" s="113"/>
      <c r="AB3248" s="113"/>
      <c r="AC3248" s="113"/>
      <c r="AD3248" s="113"/>
      <c r="AE3248" s="99"/>
      <c r="AF3248" s="99"/>
      <c r="AG3248" s="99"/>
      <c r="AH3248" s="113"/>
      <c r="AI3248" s="253" t="s">
        <v>1504</v>
      </c>
      <c r="AJ3248" s="234" t="s">
        <v>731</v>
      </c>
      <c r="AK3248" s="235">
        <v>0.04</v>
      </c>
      <c r="AL3248" s="254">
        <v>0</v>
      </c>
      <c r="AM3248" s="113" t="s">
        <v>2622</v>
      </c>
    </row>
    <row r="3249" spans="27:39" ht="12.75">
      <c r="AA3249" s="113"/>
      <c r="AB3249" s="113"/>
      <c r="AC3249" s="113"/>
      <c r="AD3249" s="113"/>
      <c r="AE3249" s="99"/>
      <c r="AF3249" s="99"/>
      <c r="AG3249" s="99"/>
      <c r="AH3249" s="113"/>
      <c r="AI3249" s="253" t="s">
        <v>1505</v>
      </c>
      <c r="AJ3249" s="234" t="s">
        <v>731</v>
      </c>
      <c r="AK3249" s="235">
        <v>0.04</v>
      </c>
      <c r="AL3249" s="254">
        <v>0</v>
      </c>
      <c r="AM3249" s="113" t="s">
        <v>2622</v>
      </c>
    </row>
    <row r="3250" spans="27:39" ht="12.75">
      <c r="AA3250" s="113"/>
      <c r="AB3250" s="113"/>
      <c r="AC3250" s="113"/>
      <c r="AD3250" s="113"/>
      <c r="AE3250" s="99"/>
      <c r="AF3250" s="99"/>
      <c r="AG3250" s="99"/>
      <c r="AH3250" s="113"/>
      <c r="AI3250" s="253" t="s">
        <v>1506</v>
      </c>
      <c r="AJ3250" s="234" t="s">
        <v>731</v>
      </c>
      <c r="AK3250" s="235">
        <v>0.04</v>
      </c>
      <c r="AL3250" s="254">
        <v>0</v>
      </c>
      <c r="AM3250" s="113" t="s">
        <v>2622</v>
      </c>
    </row>
    <row r="3251" spans="27:39" ht="12.75">
      <c r="AA3251" s="113"/>
      <c r="AB3251" s="113"/>
      <c r="AC3251" s="113"/>
      <c r="AD3251" s="113"/>
      <c r="AE3251" s="99"/>
      <c r="AF3251" s="99"/>
      <c r="AG3251" s="99"/>
      <c r="AH3251" s="113"/>
      <c r="AI3251" s="253" t="s">
        <v>1507</v>
      </c>
      <c r="AJ3251" s="234" t="s">
        <v>731</v>
      </c>
      <c r="AK3251" s="235">
        <v>0.04</v>
      </c>
      <c r="AL3251" s="254">
        <v>0</v>
      </c>
      <c r="AM3251" s="113" t="s">
        <v>2622</v>
      </c>
    </row>
    <row r="3252" spans="27:39" ht="12.75">
      <c r="AA3252" s="113"/>
      <c r="AB3252" s="113"/>
      <c r="AC3252" s="113"/>
      <c r="AD3252" s="113"/>
      <c r="AE3252" s="99"/>
      <c r="AF3252" s="99"/>
      <c r="AG3252" s="99"/>
      <c r="AH3252" s="113"/>
      <c r="AI3252" s="253" t="s">
        <v>1508</v>
      </c>
      <c r="AJ3252" s="234" t="s">
        <v>731</v>
      </c>
      <c r="AK3252" s="235">
        <v>0.04</v>
      </c>
      <c r="AL3252" s="254">
        <v>0</v>
      </c>
      <c r="AM3252" s="113" t="s">
        <v>2622</v>
      </c>
    </row>
    <row r="3253" spans="27:39" ht="12.75">
      <c r="AA3253" s="113"/>
      <c r="AB3253" s="113"/>
      <c r="AC3253" s="113"/>
      <c r="AD3253" s="113"/>
      <c r="AE3253" s="99"/>
      <c r="AF3253" s="99"/>
      <c r="AG3253" s="99"/>
      <c r="AH3253" s="113"/>
      <c r="AI3253" s="253" t="s">
        <v>1509</v>
      </c>
      <c r="AJ3253" s="234" t="s">
        <v>731</v>
      </c>
      <c r="AK3253" s="235">
        <v>0.04</v>
      </c>
      <c r="AL3253" s="254">
        <v>0</v>
      </c>
      <c r="AM3253" s="113" t="s">
        <v>2622</v>
      </c>
    </row>
    <row r="3254" spans="27:39" ht="12.75">
      <c r="AA3254" s="113"/>
      <c r="AB3254" s="113"/>
      <c r="AC3254" s="113"/>
      <c r="AD3254" s="113"/>
      <c r="AE3254" s="99"/>
      <c r="AF3254" s="99"/>
      <c r="AG3254" s="99"/>
      <c r="AH3254" s="113"/>
      <c r="AI3254" s="253" t="s">
        <v>1510</v>
      </c>
      <c r="AJ3254" s="234" t="s">
        <v>731</v>
      </c>
      <c r="AK3254" s="235">
        <v>0.04</v>
      </c>
      <c r="AL3254" s="254">
        <v>0</v>
      </c>
      <c r="AM3254" s="113" t="s">
        <v>2622</v>
      </c>
    </row>
    <row r="3255" spans="27:39" ht="12.75">
      <c r="AA3255" s="113"/>
      <c r="AB3255" s="113"/>
      <c r="AC3255" s="113"/>
      <c r="AD3255" s="113"/>
      <c r="AE3255" s="99"/>
      <c r="AF3255" s="99"/>
      <c r="AG3255" s="99"/>
      <c r="AH3255" s="113"/>
      <c r="AI3255" s="253" t="s">
        <v>1511</v>
      </c>
      <c r="AJ3255" s="234" t="s">
        <v>731</v>
      </c>
      <c r="AK3255" s="235">
        <v>0.04</v>
      </c>
      <c r="AL3255" s="254">
        <v>0</v>
      </c>
      <c r="AM3255" s="113" t="s">
        <v>2622</v>
      </c>
    </row>
    <row r="3256" spans="27:39" ht="12.75">
      <c r="AA3256" s="113"/>
      <c r="AB3256" s="113"/>
      <c r="AC3256" s="113"/>
      <c r="AD3256" s="113"/>
      <c r="AE3256" s="99"/>
      <c r="AF3256" s="99"/>
      <c r="AG3256" s="99"/>
      <c r="AH3256" s="113"/>
      <c r="AI3256" s="253" t="s">
        <v>1512</v>
      </c>
      <c r="AJ3256" s="234" t="s">
        <v>731</v>
      </c>
      <c r="AK3256" s="235">
        <v>0.04</v>
      </c>
      <c r="AL3256" s="254">
        <v>0</v>
      </c>
      <c r="AM3256" s="113" t="s">
        <v>2622</v>
      </c>
    </row>
    <row r="3257" spans="27:39" ht="12.75">
      <c r="AA3257" s="113"/>
      <c r="AB3257" s="113"/>
      <c r="AC3257" s="113"/>
      <c r="AD3257" s="113"/>
      <c r="AE3257" s="99"/>
      <c r="AF3257" s="99"/>
      <c r="AG3257" s="99"/>
      <c r="AH3257" s="113"/>
      <c r="AI3257" s="253" t="s">
        <v>1513</v>
      </c>
      <c r="AJ3257" s="234" t="s">
        <v>731</v>
      </c>
      <c r="AK3257" s="235">
        <v>0.04</v>
      </c>
      <c r="AL3257" s="254">
        <v>0</v>
      </c>
      <c r="AM3257" s="113" t="s">
        <v>2622</v>
      </c>
    </row>
    <row r="3258" spans="27:39" ht="12.75">
      <c r="AA3258" s="113"/>
      <c r="AB3258" s="113"/>
      <c r="AC3258" s="113"/>
      <c r="AD3258" s="113"/>
      <c r="AE3258" s="99"/>
      <c r="AF3258" s="99"/>
      <c r="AG3258" s="99"/>
      <c r="AH3258" s="113"/>
      <c r="AI3258" s="253" t="s">
        <v>1514</v>
      </c>
      <c r="AJ3258" s="234" t="s">
        <v>731</v>
      </c>
      <c r="AK3258" s="235">
        <v>0.04</v>
      </c>
      <c r="AL3258" s="254">
        <v>0</v>
      </c>
      <c r="AM3258" s="113" t="s">
        <v>2622</v>
      </c>
    </row>
    <row r="3259" spans="27:39" ht="12.75">
      <c r="AA3259" s="113"/>
      <c r="AB3259" s="113"/>
      <c r="AC3259" s="113"/>
      <c r="AD3259" s="113"/>
      <c r="AE3259" s="99"/>
      <c r="AF3259" s="99"/>
      <c r="AG3259" s="99"/>
      <c r="AH3259" s="113"/>
      <c r="AI3259" s="253" t="s">
        <v>1515</v>
      </c>
      <c r="AJ3259" s="234" t="s">
        <v>731</v>
      </c>
      <c r="AK3259" s="235">
        <v>0.04</v>
      </c>
      <c r="AL3259" s="254">
        <v>0</v>
      </c>
      <c r="AM3259" s="113" t="s">
        <v>2622</v>
      </c>
    </row>
    <row r="3260" spans="27:39" ht="12.75">
      <c r="AA3260" s="113"/>
      <c r="AB3260" s="113"/>
      <c r="AC3260" s="113"/>
      <c r="AD3260" s="113"/>
      <c r="AE3260" s="99"/>
      <c r="AF3260" s="99"/>
      <c r="AG3260" s="99"/>
      <c r="AH3260" s="113"/>
      <c r="AI3260" s="253" t="s">
        <v>5632</v>
      </c>
      <c r="AJ3260" s="234" t="s">
        <v>731</v>
      </c>
      <c r="AK3260" s="235">
        <v>0.04</v>
      </c>
      <c r="AL3260" s="254">
        <v>0</v>
      </c>
      <c r="AM3260" s="113" t="s">
        <v>2622</v>
      </c>
    </row>
    <row r="3261" spans="27:39" ht="12.75">
      <c r="AA3261" s="113"/>
      <c r="AB3261" s="113"/>
      <c r="AC3261" s="113"/>
      <c r="AD3261" s="113"/>
      <c r="AE3261" s="99"/>
      <c r="AF3261" s="99"/>
      <c r="AG3261" s="99"/>
      <c r="AH3261" s="113"/>
      <c r="AI3261" s="253" t="s">
        <v>1516</v>
      </c>
      <c r="AJ3261" s="234" t="s">
        <v>731</v>
      </c>
      <c r="AK3261" s="235">
        <v>0.04</v>
      </c>
      <c r="AL3261" s="254">
        <v>0</v>
      </c>
      <c r="AM3261" s="113" t="s">
        <v>2622</v>
      </c>
    </row>
    <row r="3262" spans="27:39" ht="12.75">
      <c r="AA3262" s="113"/>
      <c r="AB3262" s="113"/>
      <c r="AC3262" s="113"/>
      <c r="AD3262" s="113"/>
      <c r="AE3262" s="99"/>
      <c r="AF3262" s="99"/>
      <c r="AG3262" s="99"/>
      <c r="AH3262" s="113"/>
      <c r="AI3262" s="253" t="s">
        <v>1517</v>
      </c>
      <c r="AJ3262" s="234" t="s">
        <v>731</v>
      </c>
      <c r="AK3262" s="235">
        <v>0.04</v>
      </c>
      <c r="AL3262" s="254">
        <v>0</v>
      </c>
      <c r="AM3262" s="113" t="s">
        <v>2622</v>
      </c>
    </row>
    <row r="3263" spans="27:39" ht="12.75">
      <c r="AA3263" s="113"/>
      <c r="AB3263" s="113"/>
      <c r="AC3263" s="113"/>
      <c r="AD3263" s="113"/>
      <c r="AE3263" s="99"/>
      <c r="AF3263" s="99"/>
      <c r="AG3263" s="99"/>
      <c r="AH3263" s="113"/>
      <c r="AI3263" s="253" t="s">
        <v>1518</v>
      </c>
      <c r="AJ3263" s="234" t="s">
        <v>731</v>
      </c>
      <c r="AK3263" s="235">
        <v>0.04</v>
      </c>
      <c r="AL3263" s="254">
        <v>0</v>
      </c>
      <c r="AM3263" s="113" t="s">
        <v>2622</v>
      </c>
    </row>
    <row r="3264" spans="27:39" ht="12.75">
      <c r="AA3264" s="113"/>
      <c r="AB3264" s="113"/>
      <c r="AC3264" s="113"/>
      <c r="AD3264" s="113"/>
      <c r="AE3264" s="99"/>
      <c r="AF3264" s="99"/>
      <c r="AG3264" s="99"/>
      <c r="AH3264" s="113"/>
      <c r="AI3264" s="253" t="s">
        <v>1519</v>
      </c>
      <c r="AJ3264" s="234" t="s">
        <v>731</v>
      </c>
      <c r="AK3264" s="235">
        <v>0.04</v>
      </c>
      <c r="AL3264" s="254">
        <v>0</v>
      </c>
      <c r="AM3264" s="113" t="s">
        <v>2622</v>
      </c>
    </row>
    <row r="3265" spans="27:39" ht="12.75">
      <c r="AA3265" s="113"/>
      <c r="AB3265" s="113"/>
      <c r="AC3265" s="113"/>
      <c r="AD3265" s="113"/>
      <c r="AE3265" s="99"/>
      <c r="AF3265" s="99"/>
      <c r="AG3265" s="99"/>
      <c r="AH3265" s="113"/>
      <c r="AI3265" s="253" t="s">
        <v>1520</v>
      </c>
      <c r="AJ3265" s="234" t="s">
        <v>731</v>
      </c>
      <c r="AK3265" s="235">
        <v>0.04</v>
      </c>
      <c r="AL3265" s="254">
        <v>0</v>
      </c>
      <c r="AM3265" s="113" t="s">
        <v>2622</v>
      </c>
    </row>
    <row r="3266" spans="27:39" ht="12.75">
      <c r="AA3266" s="113"/>
      <c r="AB3266" s="113"/>
      <c r="AC3266" s="113"/>
      <c r="AD3266" s="113"/>
      <c r="AE3266" s="99"/>
      <c r="AF3266" s="99"/>
      <c r="AG3266" s="99"/>
      <c r="AH3266" s="113"/>
      <c r="AI3266" s="253" t="s">
        <v>1521</v>
      </c>
      <c r="AJ3266" s="234" t="s">
        <v>731</v>
      </c>
      <c r="AK3266" s="235">
        <v>0.04</v>
      </c>
      <c r="AL3266" s="254">
        <v>0</v>
      </c>
      <c r="AM3266" s="113" t="s">
        <v>2622</v>
      </c>
    </row>
    <row r="3267" spans="27:39" ht="12.75">
      <c r="AA3267" s="113"/>
      <c r="AB3267" s="113"/>
      <c r="AC3267" s="113"/>
      <c r="AD3267" s="113"/>
      <c r="AE3267" s="99"/>
      <c r="AF3267" s="99"/>
      <c r="AG3267" s="99"/>
      <c r="AH3267" s="113"/>
      <c r="AI3267" s="253" t="s">
        <v>1522</v>
      </c>
      <c r="AJ3267" s="234" t="s">
        <v>731</v>
      </c>
      <c r="AK3267" s="235">
        <v>0.04</v>
      </c>
      <c r="AL3267" s="254">
        <v>0</v>
      </c>
      <c r="AM3267" s="113" t="s">
        <v>2622</v>
      </c>
    </row>
    <row r="3268" spans="27:39" ht="12.75">
      <c r="AA3268" s="113"/>
      <c r="AB3268" s="113"/>
      <c r="AC3268" s="113"/>
      <c r="AD3268" s="113"/>
      <c r="AE3268" s="99"/>
      <c r="AF3268" s="99"/>
      <c r="AG3268" s="99"/>
      <c r="AH3268" s="113"/>
      <c r="AI3268" s="253" t="s">
        <v>1523</v>
      </c>
      <c r="AJ3268" s="234" t="s">
        <v>731</v>
      </c>
      <c r="AK3268" s="235">
        <v>0.04</v>
      </c>
      <c r="AL3268" s="254">
        <v>0</v>
      </c>
      <c r="AM3268" s="113" t="s">
        <v>2622</v>
      </c>
    </row>
    <row r="3269" spans="27:39" ht="12.75">
      <c r="AA3269" s="113"/>
      <c r="AB3269" s="113"/>
      <c r="AC3269" s="113"/>
      <c r="AD3269" s="113"/>
      <c r="AE3269" s="99"/>
      <c r="AF3269" s="99"/>
      <c r="AG3269" s="99"/>
      <c r="AH3269" s="113"/>
      <c r="AI3269" s="253" t="s">
        <v>5633</v>
      </c>
      <c r="AJ3269" s="234" t="s">
        <v>731</v>
      </c>
      <c r="AK3269" s="235">
        <v>0.04</v>
      </c>
      <c r="AL3269" s="254">
        <v>0</v>
      </c>
      <c r="AM3269" s="113" t="s">
        <v>2622</v>
      </c>
    </row>
    <row r="3270" spans="27:39" ht="12.75">
      <c r="AA3270" s="113"/>
      <c r="AB3270" s="113"/>
      <c r="AC3270" s="113"/>
      <c r="AD3270" s="113"/>
      <c r="AE3270" s="99"/>
      <c r="AF3270" s="99"/>
      <c r="AG3270" s="99"/>
      <c r="AH3270" s="113"/>
      <c r="AI3270" s="253" t="s">
        <v>1524</v>
      </c>
      <c r="AJ3270" s="234" t="s">
        <v>731</v>
      </c>
      <c r="AK3270" s="235">
        <v>0.04</v>
      </c>
      <c r="AL3270" s="254">
        <v>0</v>
      </c>
      <c r="AM3270" s="113" t="s">
        <v>2622</v>
      </c>
    </row>
    <row r="3271" spans="27:39" ht="12.75">
      <c r="AA3271" s="113"/>
      <c r="AB3271" s="113"/>
      <c r="AC3271" s="113"/>
      <c r="AD3271" s="113"/>
      <c r="AE3271" s="99"/>
      <c r="AF3271" s="99"/>
      <c r="AG3271" s="99"/>
      <c r="AH3271" s="113"/>
      <c r="AI3271" s="253" t="s">
        <v>1525</v>
      </c>
      <c r="AJ3271" s="234" t="s">
        <v>731</v>
      </c>
      <c r="AK3271" s="235">
        <v>0.04</v>
      </c>
      <c r="AL3271" s="254">
        <v>0</v>
      </c>
      <c r="AM3271" s="113" t="s">
        <v>2622</v>
      </c>
    </row>
    <row r="3272" spans="27:39" ht="12.75">
      <c r="AA3272" s="113"/>
      <c r="AB3272" s="113"/>
      <c r="AC3272" s="113"/>
      <c r="AD3272" s="113"/>
      <c r="AE3272" s="99"/>
      <c r="AF3272" s="99"/>
      <c r="AG3272" s="99"/>
      <c r="AH3272" s="113"/>
      <c r="AI3272" s="253" t="s">
        <v>1526</v>
      </c>
      <c r="AJ3272" s="234" t="s">
        <v>731</v>
      </c>
      <c r="AK3272" s="235">
        <v>0.04</v>
      </c>
      <c r="AL3272" s="254">
        <v>0</v>
      </c>
      <c r="AM3272" s="113" t="s">
        <v>2622</v>
      </c>
    </row>
    <row r="3273" spans="27:39" ht="12.75">
      <c r="AA3273" s="113"/>
      <c r="AB3273" s="113"/>
      <c r="AC3273" s="113"/>
      <c r="AD3273" s="113"/>
      <c r="AE3273" s="99"/>
      <c r="AF3273" s="99"/>
      <c r="AG3273" s="99"/>
      <c r="AH3273" s="113"/>
      <c r="AI3273" s="253" t="s">
        <v>1527</v>
      </c>
      <c r="AJ3273" s="234" t="s">
        <v>731</v>
      </c>
      <c r="AK3273" s="235">
        <v>0.04</v>
      </c>
      <c r="AL3273" s="254">
        <v>0</v>
      </c>
      <c r="AM3273" s="113" t="s">
        <v>2622</v>
      </c>
    </row>
    <row r="3274" spans="27:39" ht="12.75">
      <c r="AA3274" s="113"/>
      <c r="AB3274" s="113"/>
      <c r="AC3274" s="113"/>
      <c r="AD3274" s="113"/>
      <c r="AE3274" s="99"/>
      <c r="AF3274" s="99"/>
      <c r="AG3274" s="99"/>
      <c r="AH3274" s="113"/>
      <c r="AI3274" s="253" t="s">
        <v>1528</v>
      </c>
      <c r="AJ3274" s="234" t="s">
        <v>731</v>
      </c>
      <c r="AK3274" s="235">
        <v>0.04</v>
      </c>
      <c r="AL3274" s="254">
        <v>0</v>
      </c>
      <c r="AM3274" s="113" t="s">
        <v>2622</v>
      </c>
    </row>
    <row r="3275" spans="27:39" ht="12.75">
      <c r="AA3275" s="113"/>
      <c r="AB3275" s="113"/>
      <c r="AC3275" s="113"/>
      <c r="AD3275" s="113"/>
      <c r="AE3275" s="99"/>
      <c r="AF3275" s="99"/>
      <c r="AG3275" s="99"/>
      <c r="AH3275" s="113"/>
      <c r="AI3275" s="253" t="s">
        <v>1529</v>
      </c>
      <c r="AJ3275" s="234" t="s">
        <v>731</v>
      </c>
      <c r="AK3275" s="235">
        <v>0.04</v>
      </c>
      <c r="AL3275" s="254">
        <v>0</v>
      </c>
      <c r="AM3275" s="113" t="s">
        <v>2622</v>
      </c>
    </row>
    <row r="3276" spans="27:39" ht="12.75">
      <c r="AA3276" s="113"/>
      <c r="AB3276" s="113"/>
      <c r="AC3276" s="113"/>
      <c r="AD3276" s="113"/>
      <c r="AE3276" s="99"/>
      <c r="AF3276" s="99"/>
      <c r="AG3276" s="99"/>
      <c r="AH3276" s="113"/>
      <c r="AI3276" s="253" t="s">
        <v>1530</v>
      </c>
      <c r="AJ3276" s="234" t="s">
        <v>731</v>
      </c>
      <c r="AK3276" s="235">
        <v>0.04</v>
      </c>
      <c r="AL3276" s="254">
        <v>0</v>
      </c>
      <c r="AM3276" s="113" t="s">
        <v>2622</v>
      </c>
    </row>
    <row r="3277" spans="27:39" ht="12.75">
      <c r="AA3277" s="113"/>
      <c r="AB3277" s="113"/>
      <c r="AC3277" s="113"/>
      <c r="AD3277" s="113"/>
      <c r="AE3277" s="99"/>
      <c r="AF3277" s="99"/>
      <c r="AG3277" s="99"/>
      <c r="AH3277" s="113"/>
      <c r="AI3277" s="253" t="s">
        <v>5634</v>
      </c>
      <c r="AJ3277" s="234" t="s">
        <v>731</v>
      </c>
      <c r="AK3277" s="235">
        <v>0.04</v>
      </c>
      <c r="AL3277" s="254">
        <v>0</v>
      </c>
      <c r="AM3277" s="113" t="s">
        <v>2622</v>
      </c>
    </row>
    <row r="3278" spans="27:39" ht="12.75">
      <c r="AA3278" s="113"/>
      <c r="AB3278" s="113"/>
      <c r="AC3278" s="113"/>
      <c r="AD3278" s="113"/>
      <c r="AE3278" s="99"/>
      <c r="AF3278" s="99"/>
      <c r="AG3278" s="99"/>
      <c r="AH3278" s="113"/>
      <c r="AI3278" s="253" t="s">
        <v>1531</v>
      </c>
      <c r="AJ3278" s="234" t="s">
        <v>731</v>
      </c>
      <c r="AK3278" s="235">
        <v>0.04</v>
      </c>
      <c r="AL3278" s="254">
        <v>0</v>
      </c>
      <c r="AM3278" s="113" t="s">
        <v>2622</v>
      </c>
    </row>
    <row r="3279" spans="27:39" ht="12.75">
      <c r="AA3279" s="113"/>
      <c r="AB3279" s="113"/>
      <c r="AC3279" s="113"/>
      <c r="AD3279" s="113"/>
      <c r="AE3279" s="99"/>
      <c r="AF3279" s="99"/>
      <c r="AG3279" s="99"/>
      <c r="AH3279" s="113"/>
      <c r="AI3279" s="253" t="s">
        <v>1532</v>
      </c>
      <c r="AJ3279" s="234" t="s">
        <v>731</v>
      </c>
      <c r="AK3279" s="235">
        <v>0.04</v>
      </c>
      <c r="AL3279" s="254">
        <v>0</v>
      </c>
      <c r="AM3279" s="113" t="s">
        <v>2622</v>
      </c>
    </row>
    <row r="3280" spans="27:39" ht="12.75">
      <c r="AA3280" s="113"/>
      <c r="AB3280" s="113"/>
      <c r="AC3280" s="113"/>
      <c r="AD3280" s="113"/>
      <c r="AE3280" s="99"/>
      <c r="AF3280" s="99"/>
      <c r="AG3280" s="99"/>
      <c r="AH3280" s="113"/>
      <c r="AI3280" s="253" t="s">
        <v>1533</v>
      </c>
      <c r="AJ3280" s="234" t="s">
        <v>731</v>
      </c>
      <c r="AK3280" s="235">
        <v>0.04</v>
      </c>
      <c r="AL3280" s="254">
        <v>0</v>
      </c>
      <c r="AM3280" s="113" t="s">
        <v>2622</v>
      </c>
    </row>
    <row r="3281" spans="27:39" ht="12.75">
      <c r="AA3281" s="113"/>
      <c r="AB3281" s="113"/>
      <c r="AC3281" s="113"/>
      <c r="AD3281" s="113"/>
      <c r="AE3281" s="99"/>
      <c r="AF3281" s="99"/>
      <c r="AG3281" s="99"/>
      <c r="AH3281" s="113"/>
      <c r="AI3281" s="253" t="s">
        <v>1534</v>
      </c>
      <c r="AJ3281" s="234" t="s">
        <v>731</v>
      </c>
      <c r="AK3281" s="235">
        <v>0.04</v>
      </c>
      <c r="AL3281" s="254">
        <v>0</v>
      </c>
      <c r="AM3281" s="113" t="s">
        <v>2622</v>
      </c>
    </row>
    <row r="3282" spans="27:39" ht="12.75">
      <c r="AA3282" s="113"/>
      <c r="AB3282" s="113"/>
      <c r="AC3282" s="113"/>
      <c r="AD3282" s="113"/>
      <c r="AE3282" s="99"/>
      <c r="AF3282" s="99"/>
      <c r="AG3282" s="99"/>
      <c r="AH3282" s="113"/>
      <c r="AI3282" s="253" t="s">
        <v>5635</v>
      </c>
      <c r="AJ3282" s="234" t="s">
        <v>731</v>
      </c>
      <c r="AK3282" s="235">
        <v>0.04</v>
      </c>
      <c r="AL3282" s="254">
        <v>0</v>
      </c>
      <c r="AM3282" s="113" t="s">
        <v>2622</v>
      </c>
    </row>
    <row r="3283" spans="27:39" ht="12.75">
      <c r="AA3283" s="113"/>
      <c r="AB3283" s="113"/>
      <c r="AC3283" s="113"/>
      <c r="AD3283" s="113"/>
      <c r="AE3283" s="99"/>
      <c r="AF3283" s="99"/>
      <c r="AG3283" s="99"/>
      <c r="AH3283" s="113"/>
      <c r="AI3283" s="253" t="s">
        <v>1535</v>
      </c>
      <c r="AJ3283" s="234" t="s">
        <v>731</v>
      </c>
      <c r="AK3283" s="235">
        <v>0.04</v>
      </c>
      <c r="AL3283" s="254">
        <v>0</v>
      </c>
      <c r="AM3283" s="113" t="s">
        <v>2622</v>
      </c>
    </row>
    <row r="3284" spans="27:39" ht="12.75">
      <c r="AA3284" s="113"/>
      <c r="AB3284" s="113"/>
      <c r="AC3284" s="113"/>
      <c r="AD3284" s="113"/>
      <c r="AE3284" s="99"/>
      <c r="AF3284" s="99"/>
      <c r="AG3284" s="99"/>
      <c r="AH3284" s="113"/>
      <c r="AI3284" s="253" t="s">
        <v>1536</v>
      </c>
      <c r="AJ3284" s="234" t="s">
        <v>731</v>
      </c>
      <c r="AK3284" s="235">
        <v>0.04</v>
      </c>
      <c r="AL3284" s="254">
        <v>0</v>
      </c>
      <c r="AM3284" s="113" t="s">
        <v>2622</v>
      </c>
    </row>
    <row r="3285" spans="27:39" ht="12.75">
      <c r="AA3285" s="113"/>
      <c r="AB3285" s="113"/>
      <c r="AC3285" s="113"/>
      <c r="AD3285" s="113"/>
      <c r="AE3285" s="99"/>
      <c r="AF3285" s="99"/>
      <c r="AG3285" s="99"/>
      <c r="AH3285" s="113"/>
      <c r="AI3285" s="253" t="s">
        <v>1537</v>
      </c>
      <c r="AJ3285" s="234" t="s">
        <v>731</v>
      </c>
      <c r="AK3285" s="235">
        <v>0.04</v>
      </c>
      <c r="AL3285" s="254">
        <v>0</v>
      </c>
      <c r="AM3285" s="113" t="s">
        <v>2622</v>
      </c>
    </row>
    <row r="3286" spans="27:39" ht="12.75">
      <c r="AA3286" s="113"/>
      <c r="AB3286" s="113"/>
      <c r="AC3286" s="113"/>
      <c r="AD3286" s="113"/>
      <c r="AE3286" s="99"/>
      <c r="AF3286" s="99"/>
      <c r="AG3286" s="99"/>
      <c r="AH3286" s="113"/>
      <c r="AI3286" s="253" t="s">
        <v>1538</v>
      </c>
      <c r="AJ3286" s="234" t="s">
        <v>731</v>
      </c>
      <c r="AK3286" s="235">
        <v>0.04</v>
      </c>
      <c r="AL3286" s="254">
        <v>0</v>
      </c>
      <c r="AM3286" s="113" t="s">
        <v>2622</v>
      </c>
    </row>
    <row r="3287" spans="27:39" ht="12.75">
      <c r="AA3287" s="113"/>
      <c r="AB3287" s="113"/>
      <c r="AC3287" s="113"/>
      <c r="AD3287" s="113"/>
      <c r="AE3287" s="99"/>
      <c r="AF3287" s="99"/>
      <c r="AG3287" s="99"/>
      <c r="AH3287" s="113"/>
      <c r="AI3287" s="253" t="s">
        <v>1539</v>
      </c>
      <c r="AJ3287" s="234" t="s">
        <v>731</v>
      </c>
      <c r="AK3287" s="235">
        <v>0.04</v>
      </c>
      <c r="AL3287" s="254">
        <v>0</v>
      </c>
      <c r="AM3287" s="113" t="s">
        <v>2622</v>
      </c>
    </row>
    <row r="3288" spans="27:39" ht="12.75">
      <c r="AA3288" s="113"/>
      <c r="AB3288" s="113"/>
      <c r="AC3288" s="113"/>
      <c r="AD3288" s="113"/>
      <c r="AE3288" s="99"/>
      <c r="AF3288" s="99"/>
      <c r="AG3288" s="99"/>
      <c r="AH3288" s="113"/>
      <c r="AI3288" s="253" t="s">
        <v>5636</v>
      </c>
      <c r="AJ3288" s="234" t="s">
        <v>731</v>
      </c>
      <c r="AK3288" s="235">
        <v>0.04</v>
      </c>
      <c r="AL3288" s="254">
        <v>0</v>
      </c>
      <c r="AM3288" s="113" t="s">
        <v>2622</v>
      </c>
    </row>
    <row r="3289" spans="27:39" ht="12.75">
      <c r="AA3289" s="113"/>
      <c r="AB3289" s="113"/>
      <c r="AC3289" s="113"/>
      <c r="AD3289" s="113"/>
      <c r="AE3289" s="99"/>
      <c r="AF3289" s="99"/>
      <c r="AG3289" s="99"/>
      <c r="AH3289" s="113"/>
      <c r="AI3289" s="253" t="s">
        <v>1540</v>
      </c>
      <c r="AJ3289" s="234" t="s">
        <v>731</v>
      </c>
      <c r="AK3289" s="235">
        <v>0.04</v>
      </c>
      <c r="AL3289" s="254">
        <v>0</v>
      </c>
      <c r="AM3289" s="113" t="s">
        <v>2622</v>
      </c>
    </row>
    <row r="3290" spans="27:39" ht="12.75">
      <c r="AA3290" s="113"/>
      <c r="AB3290" s="113"/>
      <c r="AC3290" s="113"/>
      <c r="AD3290" s="113"/>
      <c r="AE3290" s="99"/>
      <c r="AF3290" s="99"/>
      <c r="AG3290" s="99"/>
      <c r="AH3290" s="113"/>
      <c r="AI3290" s="253" t="s">
        <v>1541</v>
      </c>
      <c r="AJ3290" s="234" t="s">
        <v>731</v>
      </c>
      <c r="AK3290" s="235">
        <v>0.04</v>
      </c>
      <c r="AL3290" s="254">
        <v>0</v>
      </c>
      <c r="AM3290" s="113" t="s">
        <v>2622</v>
      </c>
    </row>
    <row r="3291" spans="27:39" ht="12.75">
      <c r="AA3291" s="113"/>
      <c r="AB3291" s="113"/>
      <c r="AC3291" s="113"/>
      <c r="AD3291" s="113"/>
      <c r="AE3291" s="99"/>
      <c r="AF3291" s="99"/>
      <c r="AG3291" s="99"/>
      <c r="AH3291" s="113"/>
      <c r="AI3291" s="253" t="s">
        <v>1542</v>
      </c>
      <c r="AJ3291" s="234" t="s">
        <v>731</v>
      </c>
      <c r="AK3291" s="235">
        <v>0.04</v>
      </c>
      <c r="AL3291" s="254">
        <v>0</v>
      </c>
      <c r="AM3291" s="113" t="s">
        <v>2622</v>
      </c>
    </row>
    <row r="3292" spans="27:39" ht="12.75">
      <c r="AA3292" s="113"/>
      <c r="AB3292" s="113"/>
      <c r="AC3292" s="113"/>
      <c r="AD3292" s="113"/>
      <c r="AE3292" s="99"/>
      <c r="AF3292" s="99"/>
      <c r="AG3292" s="99"/>
      <c r="AH3292" s="113"/>
      <c r="AI3292" s="253" t="s">
        <v>1543</v>
      </c>
      <c r="AJ3292" s="234" t="s">
        <v>731</v>
      </c>
      <c r="AK3292" s="235">
        <v>0.04</v>
      </c>
      <c r="AL3292" s="254">
        <v>0</v>
      </c>
      <c r="AM3292" s="113" t="s">
        <v>2622</v>
      </c>
    </row>
    <row r="3293" spans="27:39" ht="12.75">
      <c r="AA3293" s="113"/>
      <c r="AB3293" s="113"/>
      <c r="AC3293" s="113"/>
      <c r="AD3293" s="113"/>
      <c r="AE3293" s="99"/>
      <c r="AF3293" s="99"/>
      <c r="AG3293" s="99"/>
      <c r="AH3293" s="113"/>
      <c r="AI3293" s="253" t="s">
        <v>1544</v>
      </c>
      <c r="AJ3293" s="234" t="s">
        <v>731</v>
      </c>
      <c r="AK3293" s="235">
        <v>0.04</v>
      </c>
      <c r="AL3293" s="254">
        <v>0</v>
      </c>
      <c r="AM3293" s="113" t="s">
        <v>2622</v>
      </c>
    </row>
    <row r="3294" spans="27:39" ht="12.75">
      <c r="AA3294" s="113"/>
      <c r="AB3294" s="113"/>
      <c r="AC3294" s="113"/>
      <c r="AD3294" s="113"/>
      <c r="AE3294" s="99"/>
      <c r="AF3294" s="99"/>
      <c r="AG3294" s="99"/>
      <c r="AH3294" s="113"/>
      <c r="AI3294" s="253" t="s">
        <v>1545</v>
      </c>
      <c r="AJ3294" s="234" t="s">
        <v>731</v>
      </c>
      <c r="AK3294" s="235">
        <v>0.04</v>
      </c>
      <c r="AL3294" s="254">
        <v>0</v>
      </c>
      <c r="AM3294" s="113" t="s">
        <v>2622</v>
      </c>
    </row>
    <row r="3295" spans="27:39" ht="12.75">
      <c r="AA3295" s="113"/>
      <c r="AB3295" s="113"/>
      <c r="AC3295" s="113"/>
      <c r="AD3295" s="113"/>
      <c r="AE3295" s="99"/>
      <c r="AF3295" s="99"/>
      <c r="AG3295" s="99"/>
      <c r="AH3295" s="113"/>
      <c r="AI3295" s="253" t="s">
        <v>1546</v>
      </c>
      <c r="AJ3295" s="234" t="s">
        <v>731</v>
      </c>
      <c r="AK3295" s="235">
        <v>0.04</v>
      </c>
      <c r="AL3295" s="254">
        <v>0</v>
      </c>
      <c r="AM3295" s="113" t="s">
        <v>2622</v>
      </c>
    </row>
    <row r="3296" spans="27:39" ht="12.75">
      <c r="AA3296" s="113"/>
      <c r="AB3296" s="113"/>
      <c r="AC3296" s="113"/>
      <c r="AD3296" s="113"/>
      <c r="AE3296" s="99"/>
      <c r="AF3296" s="99"/>
      <c r="AG3296" s="99"/>
      <c r="AH3296" s="113"/>
      <c r="AI3296" s="253" t="s">
        <v>1547</v>
      </c>
      <c r="AJ3296" s="234" t="s">
        <v>731</v>
      </c>
      <c r="AK3296" s="235">
        <v>0.04</v>
      </c>
      <c r="AL3296" s="254">
        <v>0</v>
      </c>
      <c r="AM3296" s="113" t="s">
        <v>2622</v>
      </c>
    </row>
    <row r="3297" spans="27:39" ht="12.75">
      <c r="AA3297" s="113"/>
      <c r="AB3297" s="113"/>
      <c r="AC3297" s="113"/>
      <c r="AD3297" s="113"/>
      <c r="AE3297" s="99"/>
      <c r="AF3297" s="99"/>
      <c r="AG3297" s="99"/>
      <c r="AH3297" s="113"/>
      <c r="AI3297" s="253" t="s">
        <v>1548</v>
      </c>
      <c r="AJ3297" s="234" t="s">
        <v>731</v>
      </c>
      <c r="AK3297" s="235">
        <v>0.04</v>
      </c>
      <c r="AL3297" s="254">
        <v>0</v>
      </c>
      <c r="AM3297" s="113" t="s">
        <v>2622</v>
      </c>
    </row>
    <row r="3298" spans="27:39" ht="12.75">
      <c r="AA3298" s="113"/>
      <c r="AB3298" s="113"/>
      <c r="AC3298" s="113"/>
      <c r="AD3298" s="113"/>
      <c r="AE3298" s="99"/>
      <c r="AF3298" s="99"/>
      <c r="AG3298" s="99"/>
      <c r="AH3298" s="113"/>
      <c r="AI3298" s="253" t="s">
        <v>1549</v>
      </c>
      <c r="AJ3298" s="234" t="s">
        <v>731</v>
      </c>
      <c r="AK3298" s="235">
        <v>0.04</v>
      </c>
      <c r="AL3298" s="254">
        <v>0</v>
      </c>
      <c r="AM3298" s="113" t="s">
        <v>2622</v>
      </c>
    </row>
    <row r="3299" spans="27:39" ht="12.75">
      <c r="AA3299" s="113"/>
      <c r="AB3299" s="113"/>
      <c r="AC3299" s="113"/>
      <c r="AD3299" s="113"/>
      <c r="AE3299" s="99"/>
      <c r="AF3299" s="99"/>
      <c r="AG3299" s="99"/>
      <c r="AH3299" s="113"/>
      <c r="AI3299" s="253" t="s">
        <v>1550</v>
      </c>
      <c r="AJ3299" s="234" t="s">
        <v>731</v>
      </c>
      <c r="AK3299" s="235">
        <v>0.04</v>
      </c>
      <c r="AL3299" s="254">
        <v>0</v>
      </c>
      <c r="AM3299" s="113" t="s">
        <v>2622</v>
      </c>
    </row>
    <row r="3300" spans="27:39" ht="12.75">
      <c r="AA3300" s="113"/>
      <c r="AB3300" s="113"/>
      <c r="AC3300" s="113"/>
      <c r="AD3300" s="113"/>
      <c r="AE3300" s="99"/>
      <c r="AF3300" s="99"/>
      <c r="AG3300" s="99"/>
      <c r="AH3300" s="113"/>
      <c r="AI3300" s="253" t="s">
        <v>1551</v>
      </c>
      <c r="AJ3300" s="234" t="s">
        <v>731</v>
      </c>
      <c r="AK3300" s="235">
        <v>0.04</v>
      </c>
      <c r="AL3300" s="254">
        <v>0</v>
      </c>
      <c r="AM3300" s="113" t="s">
        <v>2622</v>
      </c>
    </row>
    <row r="3301" spans="27:39" ht="12.75">
      <c r="AA3301" s="113"/>
      <c r="AB3301" s="113"/>
      <c r="AC3301" s="113"/>
      <c r="AD3301" s="113"/>
      <c r="AE3301" s="99"/>
      <c r="AF3301" s="99"/>
      <c r="AG3301" s="99"/>
      <c r="AH3301" s="113"/>
      <c r="AI3301" s="253" t="s">
        <v>1552</v>
      </c>
      <c r="AJ3301" s="234" t="s">
        <v>731</v>
      </c>
      <c r="AK3301" s="235">
        <v>0.04</v>
      </c>
      <c r="AL3301" s="254">
        <v>0</v>
      </c>
      <c r="AM3301" s="113" t="s">
        <v>2622</v>
      </c>
    </row>
    <row r="3302" spans="27:39" ht="12.75">
      <c r="AA3302" s="113"/>
      <c r="AB3302" s="113"/>
      <c r="AC3302" s="113"/>
      <c r="AD3302" s="113"/>
      <c r="AE3302" s="99"/>
      <c r="AF3302" s="99"/>
      <c r="AG3302" s="99"/>
      <c r="AH3302" s="113"/>
      <c r="AI3302" s="253" t="s">
        <v>1553</v>
      </c>
      <c r="AJ3302" s="234" t="s">
        <v>731</v>
      </c>
      <c r="AK3302" s="235">
        <v>0.04</v>
      </c>
      <c r="AL3302" s="254">
        <v>0</v>
      </c>
      <c r="AM3302" s="113" t="s">
        <v>2622</v>
      </c>
    </row>
    <row r="3303" spans="27:39" ht="12.75">
      <c r="AA3303" s="113"/>
      <c r="AB3303" s="113"/>
      <c r="AC3303" s="113"/>
      <c r="AD3303" s="113"/>
      <c r="AE3303" s="99"/>
      <c r="AF3303" s="99"/>
      <c r="AG3303" s="99"/>
      <c r="AH3303" s="113"/>
      <c r="AI3303" s="253" t="s">
        <v>1554</v>
      </c>
      <c r="AJ3303" s="234" t="s">
        <v>731</v>
      </c>
      <c r="AK3303" s="235">
        <v>0.04</v>
      </c>
      <c r="AL3303" s="254">
        <v>0</v>
      </c>
      <c r="AM3303" s="113" t="s">
        <v>2622</v>
      </c>
    </row>
    <row r="3304" spans="27:39" ht="12.75">
      <c r="AA3304" s="113"/>
      <c r="AB3304" s="113"/>
      <c r="AC3304" s="113"/>
      <c r="AD3304" s="113"/>
      <c r="AE3304" s="99"/>
      <c r="AF3304" s="99"/>
      <c r="AG3304" s="99"/>
      <c r="AH3304" s="113"/>
      <c r="AI3304" s="253" t="s">
        <v>1555</v>
      </c>
      <c r="AJ3304" s="234" t="s">
        <v>731</v>
      </c>
      <c r="AK3304" s="235">
        <v>0.04</v>
      </c>
      <c r="AL3304" s="254">
        <v>0</v>
      </c>
      <c r="AM3304" s="113" t="s">
        <v>2622</v>
      </c>
    </row>
    <row r="3305" spans="27:39" ht="12.75">
      <c r="AA3305" s="113"/>
      <c r="AB3305" s="113"/>
      <c r="AC3305" s="113"/>
      <c r="AD3305" s="113"/>
      <c r="AE3305" s="99"/>
      <c r="AF3305" s="99"/>
      <c r="AG3305" s="99"/>
      <c r="AH3305" s="113"/>
      <c r="AI3305" s="253" t="s">
        <v>5637</v>
      </c>
      <c r="AJ3305" s="234" t="s">
        <v>731</v>
      </c>
      <c r="AK3305" s="235">
        <v>0.04</v>
      </c>
      <c r="AL3305" s="254">
        <v>0</v>
      </c>
      <c r="AM3305" s="113" t="s">
        <v>2622</v>
      </c>
    </row>
    <row r="3306" spans="27:39" ht="12.75">
      <c r="AA3306" s="113"/>
      <c r="AB3306" s="113"/>
      <c r="AC3306" s="113"/>
      <c r="AD3306" s="113"/>
      <c r="AE3306" s="99"/>
      <c r="AF3306" s="99"/>
      <c r="AG3306" s="99"/>
      <c r="AH3306" s="113"/>
      <c r="AI3306" s="253" t="s">
        <v>5638</v>
      </c>
      <c r="AJ3306" s="234" t="s">
        <v>731</v>
      </c>
      <c r="AK3306" s="235">
        <v>0.04</v>
      </c>
      <c r="AL3306" s="254">
        <v>0</v>
      </c>
      <c r="AM3306" s="113" t="s">
        <v>2622</v>
      </c>
    </row>
    <row r="3307" spans="27:39" ht="12.75">
      <c r="AA3307" s="113"/>
      <c r="AB3307" s="113"/>
      <c r="AC3307" s="113"/>
      <c r="AD3307" s="113"/>
      <c r="AE3307" s="99"/>
      <c r="AF3307" s="99"/>
      <c r="AG3307" s="99"/>
      <c r="AH3307" s="113"/>
      <c r="AI3307" s="253" t="s">
        <v>5639</v>
      </c>
      <c r="AJ3307" s="234" t="s">
        <v>731</v>
      </c>
      <c r="AK3307" s="235">
        <v>0.04</v>
      </c>
      <c r="AL3307" s="254">
        <v>0</v>
      </c>
      <c r="AM3307" s="113" t="s">
        <v>2622</v>
      </c>
    </row>
    <row r="3308" spans="27:39" ht="12.75">
      <c r="AA3308" s="113"/>
      <c r="AB3308" s="113"/>
      <c r="AC3308" s="113"/>
      <c r="AD3308" s="113"/>
      <c r="AE3308" s="99"/>
      <c r="AF3308" s="99"/>
      <c r="AG3308" s="99"/>
      <c r="AH3308" s="113"/>
      <c r="AI3308" s="253" t="s">
        <v>5640</v>
      </c>
      <c r="AJ3308" s="234" t="s">
        <v>731</v>
      </c>
      <c r="AK3308" s="235">
        <v>0.04</v>
      </c>
      <c r="AL3308" s="254">
        <v>0</v>
      </c>
      <c r="AM3308" s="113" t="s">
        <v>2622</v>
      </c>
    </row>
    <row r="3309" spans="27:39" ht="12.75">
      <c r="AA3309" s="113"/>
      <c r="AB3309" s="113"/>
      <c r="AC3309" s="113"/>
      <c r="AD3309" s="113"/>
      <c r="AE3309" s="99"/>
      <c r="AF3309" s="99"/>
      <c r="AG3309" s="99"/>
      <c r="AH3309" s="113"/>
      <c r="AI3309" s="253" t="s">
        <v>5641</v>
      </c>
      <c r="AJ3309" s="234" t="s">
        <v>731</v>
      </c>
      <c r="AK3309" s="235">
        <v>0.04</v>
      </c>
      <c r="AL3309" s="254">
        <v>0</v>
      </c>
      <c r="AM3309" s="113" t="s">
        <v>2622</v>
      </c>
    </row>
    <row r="3310" spans="27:39" ht="12.75">
      <c r="AA3310" s="113"/>
      <c r="AB3310" s="113"/>
      <c r="AC3310" s="113"/>
      <c r="AD3310" s="113"/>
      <c r="AE3310" s="99"/>
      <c r="AF3310" s="99"/>
      <c r="AG3310" s="99"/>
      <c r="AH3310" s="113"/>
      <c r="AI3310" s="253" t="s">
        <v>5642</v>
      </c>
      <c r="AJ3310" s="234" t="s">
        <v>731</v>
      </c>
      <c r="AK3310" s="235">
        <v>0.04</v>
      </c>
      <c r="AL3310" s="254">
        <v>0</v>
      </c>
      <c r="AM3310" s="113" t="s">
        <v>2622</v>
      </c>
    </row>
    <row r="3311" spans="27:39" ht="12.75">
      <c r="AA3311" s="113"/>
      <c r="AB3311" s="113"/>
      <c r="AC3311" s="113"/>
      <c r="AD3311" s="113"/>
      <c r="AE3311" s="99"/>
      <c r="AF3311" s="99"/>
      <c r="AG3311" s="99"/>
      <c r="AH3311" s="113"/>
      <c r="AI3311" s="253" t="s">
        <v>5643</v>
      </c>
      <c r="AJ3311" s="234" t="s">
        <v>731</v>
      </c>
      <c r="AK3311" s="235">
        <v>0.04</v>
      </c>
      <c r="AL3311" s="254">
        <v>0</v>
      </c>
      <c r="AM3311" s="113" t="s">
        <v>2622</v>
      </c>
    </row>
    <row r="3312" spans="27:39" ht="12.75">
      <c r="AA3312" s="113"/>
      <c r="AB3312" s="113"/>
      <c r="AC3312" s="113"/>
      <c r="AD3312" s="113"/>
      <c r="AE3312" s="99"/>
      <c r="AF3312" s="99"/>
      <c r="AG3312" s="99"/>
      <c r="AH3312" s="113"/>
      <c r="AI3312" s="253" t="s">
        <v>5644</v>
      </c>
      <c r="AJ3312" s="234" t="s">
        <v>731</v>
      </c>
      <c r="AK3312" s="235">
        <v>0.04</v>
      </c>
      <c r="AL3312" s="254">
        <v>0</v>
      </c>
      <c r="AM3312" s="113" t="s">
        <v>2622</v>
      </c>
    </row>
    <row r="3313" spans="27:39" ht="12.75">
      <c r="AA3313" s="113"/>
      <c r="AB3313" s="113"/>
      <c r="AC3313" s="113"/>
      <c r="AD3313" s="113"/>
      <c r="AE3313" s="99"/>
      <c r="AF3313" s="99"/>
      <c r="AG3313" s="99"/>
      <c r="AH3313" s="113"/>
      <c r="AI3313" s="253" t="s">
        <v>1556</v>
      </c>
      <c r="AJ3313" s="234" t="s">
        <v>731</v>
      </c>
      <c r="AK3313" s="235">
        <v>0.04</v>
      </c>
      <c r="AL3313" s="254">
        <v>0</v>
      </c>
      <c r="AM3313" s="113" t="s">
        <v>2622</v>
      </c>
    </row>
    <row r="3314" spans="27:39" ht="12.75">
      <c r="AA3314" s="113"/>
      <c r="AB3314" s="113"/>
      <c r="AC3314" s="113"/>
      <c r="AD3314" s="113"/>
      <c r="AE3314" s="99"/>
      <c r="AF3314" s="99"/>
      <c r="AG3314" s="99"/>
      <c r="AH3314" s="113"/>
      <c r="AI3314" s="253" t="s">
        <v>1557</v>
      </c>
      <c r="AJ3314" s="234" t="s">
        <v>731</v>
      </c>
      <c r="AK3314" s="235">
        <v>0.04</v>
      </c>
      <c r="AL3314" s="254">
        <v>0</v>
      </c>
      <c r="AM3314" s="113" t="s">
        <v>2622</v>
      </c>
    </row>
    <row r="3315" spans="27:39" ht="12.75">
      <c r="AA3315" s="113"/>
      <c r="AB3315" s="113"/>
      <c r="AC3315" s="113"/>
      <c r="AD3315" s="113"/>
      <c r="AE3315" s="99"/>
      <c r="AF3315" s="99"/>
      <c r="AG3315" s="99"/>
      <c r="AH3315" s="113"/>
      <c r="AI3315" s="253" t="s">
        <v>1558</v>
      </c>
      <c r="AJ3315" s="234" t="s">
        <v>731</v>
      </c>
      <c r="AK3315" s="235">
        <v>0.04</v>
      </c>
      <c r="AL3315" s="254">
        <v>0</v>
      </c>
      <c r="AM3315" s="113" t="s">
        <v>2622</v>
      </c>
    </row>
    <row r="3316" spans="27:39" ht="12.75">
      <c r="AA3316" s="113"/>
      <c r="AB3316" s="113"/>
      <c r="AC3316" s="113"/>
      <c r="AD3316" s="113"/>
      <c r="AE3316" s="99"/>
      <c r="AF3316" s="99"/>
      <c r="AG3316" s="99"/>
      <c r="AH3316" s="113"/>
      <c r="AI3316" s="253" t="s">
        <v>1559</v>
      </c>
      <c r="AJ3316" s="234" t="s">
        <v>731</v>
      </c>
      <c r="AK3316" s="235">
        <v>0.04</v>
      </c>
      <c r="AL3316" s="254">
        <v>0</v>
      </c>
      <c r="AM3316" s="113" t="s">
        <v>2622</v>
      </c>
    </row>
    <row r="3317" spans="27:39" ht="12.75">
      <c r="AA3317" s="113"/>
      <c r="AB3317" s="113"/>
      <c r="AC3317" s="113"/>
      <c r="AD3317" s="113"/>
      <c r="AE3317" s="99"/>
      <c r="AF3317" s="99"/>
      <c r="AG3317" s="99"/>
      <c r="AH3317" s="113"/>
      <c r="AI3317" s="253" t="s">
        <v>1560</v>
      </c>
      <c r="AJ3317" s="234" t="s">
        <v>731</v>
      </c>
      <c r="AK3317" s="235">
        <v>0.04</v>
      </c>
      <c r="AL3317" s="254">
        <v>0</v>
      </c>
      <c r="AM3317" s="113" t="s">
        <v>2622</v>
      </c>
    </row>
    <row r="3318" spans="27:39" ht="12.75">
      <c r="AA3318" s="113"/>
      <c r="AB3318" s="113"/>
      <c r="AC3318" s="113"/>
      <c r="AD3318" s="113"/>
      <c r="AE3318" s="99"/>
      <c r="AF3318" s="99"/>
      <c r="AG3318" s="99"/>
      <c r="AH3318" s="113"/>
      <c r="AI3318" s="253" t="s">
        <v>1561</v>
      </c>
      <c r="AJ3318" s="234" t="s">
        <v>731</v>
      </c>
      <c r="AK3318" s="235">
        <v>0.04</v>
      </c>
      <c r="AL3318" s="254">
        <v>0</v>
      </c>
      <c r="AM3318" s="113" t="s">
        <v>2622</v>
      </c>
    </row>
    <row r="3319" spans="27:39" ht="12.75">
      <c r="AA3319" s="113"/>
      <c r="AB3319" s="113"/>
      <c r="AC3319" s="113"/>
      <c r="AD3319" s="113"/>
      <c r="AE3319" s="99"/>
      <c r="AF3319" s="99"/>
      <c r="AG3319" s="99"/>
      <c r="AH3319" s="113"/>
      <c r="AI3319" s="253" t="s">
        <v>1562</v>
      </c>
      <c r="AJ3319" s="234" t="s">
        <v>731</v>
      </c>
      <c r="AK3319" s="235">
        <v>0.04</v>
      </c>
      <c r="AL3319" s="254">
        <v>0</v>
      </c>
      <c r="AM3319" s="113" t="s">
        <v>2622</v>
      </c>
    </row>
    <row r="3320" spans="27:39" ht="12.75">
      <c r="AA3320" s="113"/>
      <c r="AB3320" s="113"/>
      <c r="AC3320" s="113"/>
      <c r="AD3320" s="113"/>
      <c r="AE3320" s="99"/>
      <c r="AF3320" s="99"/>
      <c r="AG3320" s="99"/>
      <c r="AH3320" s="113"/>
      <c r="AI3320" s="253" t="s">
        <v>1563</v>
      </c>
      <c r="AJ3320" s="234" t="s">
        <v>731</v>
      </c>
      <c r="AK3320" s="235">
        <v>0.04</v>
      </c>
      <c r="AL3320" s="254">
        <v>0</v>
      </c>
      <c r="AM3320" s="113" t="s">
        <v>2622</v>
      </c>
    </row>
    <row r="3321" spans="27:39" ht="12.75">
      <c r="AA3321" s="113"/>
      <c r="AB3321" s="113"/>
      <c r="AC3321" s="113"/>
      <c r="AD3321" s="113"/>
      <c r="AE3321" s="99"/>
      <c r="AF3321" s="99"/>
      <c r="AG3321" s="99"/>
      <c r="AH3321" s="113"/>
      <c r="AI3321" s="253" t="s">
        <v>1564</v>
      </c>
      <c r="AJ3321" s="234" t="s">
        <v>731</v>
      </c>
      <c r="AK3321" s="235">
        <v>0.04</v>
      </c>
      <c r="AL3321" s="254">
        <v>0</v>
      </c>
      <c r="AM3321" s="113" t="s">
        <v>2622</v>
      </c>
    </row>
    <row r="3322" spans="27:39" ht="12.75">
      <c r="AA3322" s="113"/>
      <c r="AB3322" s="113"/>
      <c r="AC3322" s="113"/>
      <c r="AD3322" s="113"/>
      <c r="AE3322" s="99"/>
      <c r="AF3322" s="99"/>
      <c r="AG3322" s="99"/>
      <c r="AH3322" s="113"/>
      <c r="AI3322" s="253" t="s">
        <v>1565</v>
      </c>
      <c r="AJ3322" s="234" t="s">
        <v>731</v>
      </c>
      <c r="AK3322" s="235">
        <v>0.04</v>
      </c>
      <c r="AL3322" s="254">
        <v>0</v>
      </c>
      <c r="AM3322" s="113" t="s">
        <v>2622</v>
      </c>
    </row>
    <row r="3323" spans="27:39" ht="12.75">
      <c r="AA3323" s="113"/>
      <c r="AB3323" s="113"/>
      <c r="AC3323" s="113"/>
      <c r="AD3323" s="113"/>
      <c r="AE3323" s="99"/>
      <c r="AF3323" s="99"/>
      <c r="AG3323" s="99"/>
      <c r="AH3323" s="113"/>
      <c r="AI3323" s="253" t="s">
        <v>1566</v>
      </c>
      <c r="AJ3323" s="234" t="s">
        <v>731</v>
      </c>
      <c r="AK3323" s="235">
        <v>0.04</v>
      </c>
      <c r="AL3323" s="254">
        <v>0</v>
      </c>
      <c r="AM3323" s="113" t="s">
        <v>2622</v>
      </c>
    </row>
    <row r="3324" spans="27:39" ht="12.75">
      <c r="AA3324" s="113"/>
      <c r="AB3324" s="113"/>
      <c r="AC3324" s="113"/>
      <c r="AD3324" s="113"/>
      <c r="AE3324" s="99"/>
      <c r="AF3324" s="99"/>
      <c r="AG3324" s="99"/>
      <c r="AH3324" s="113"/>
      <c r="AI3324" s="253" t="s">
        <v>1567</v>
      </c>
      <c r="AJ3324" s="234" t="s">
        <v>731</v>
      </c>
      <c r="AK3324" s="235">
        <v>0.04</v>
      </c>
      <c r="AL3324" s="254">
        <v>0</v>
      </c>
      <c r="AM3324" s="113" t="s">
        <v>2622</v>
      </c>
    </row>
    <row r="3325" spans="27:39" ht="12.75">
      <c r="AA3325" s="113"/>
      <c r="AB3325" s="113"/>
      <c r="AC3325" s="113"/>
      <c r="AD3325" s="113"/>
      <c r="AE3325" s="99"/>
      <c r="AF3325" s="99"/>
      <c r="AG3325" s="99"/>
      <c r="AH3325" s="113"/>
      <c r="AI3325" s="253" t="s">
        <v>1568</v>
      </c>
      <c r="AJ3325" s="234" t="s">
        <v>731</v>
      </c>
      <c r="AK3325" s="235">
        <v>0.04</v>
      </c>
      <c r="AL3325" s="254">
        <v>0</v>
      </c>
      <c r="AM3325" s="113" t="s">
        <v>2622</v>
      </c>
    </row>
    <row r="3326" spans="27:39" ht="12.75">
      <c r="AA3326" s="113"/>
      <c r="AB3326" s="113"/>
      <c r="AC3326" s="113"/>
      <c r="AD3326" s="113"/>
      <c r="AE3326" s="99"/>
      <c r="AF3326" s="99"/>
      <c r="AG3326" s="99"/>
      <c r="AH3326" s="113"/>
      <c r="AI3326" s="253" t="s">
        <v>5645</v>
      </c>
      <c r="AJ3326" s="234" t="s">
        <v>731</v>
      </c>
      <c r="AK3326" s="235">
        <v>0.04</v>
      </c>
      <c r="AL3326" s="254">
        <v>0</v>
      </c>
      <c r="AM3326" s="113" t="s">
        <v>2622</v>
      </c>
    </row>
    <row r="3327" spans="27:39" ht="12.75">
      <c r="AA3327" s="113"/>
      <c r="AB3327" s="113"/>
      <c r="AC3327" s="113"/>
      <c r="AD3327" s="113"/>
      <c r="AE3327" s="99"/>
      <c r="AF3327" s="99"/>
      <c r="AG3327" s="99"/>
      <c r="AH3327" s="113"/>
      <c r="AI3327" s="253" t="s">
        <v>5646</v>
      </c>
      <c r="AJ3327" s="234" t="s">
        <v>731</v>
      </c>
      <c r="AK3327" s="235">
        <v>0.04</v>
      </c>
      <c r="AL3327" s="254">
        <v>0</v>
      </c>
      <c r="AM3327" s="113" t="s">
        <v>2622</v>
      </c>
    </row>
    <row r="3328" spans="27:39" ht="12.75">
      <c r="AA3328" s="113"/>
      <c r="AB3328" s="113"/>
      <c r="AC3328" s="113"/>
      <c r="AD3328" s="113"/>
      <c r="AE3328" s="99"/>
      <c r="AF3328" s="99"/>
      <c r="AG3328" s="99"/>
      <c r="AH3328" s="113"/>
      <c r="AI3328" s="253" t="s">
        <v>1569</v>
      </c>
      <c r="AJ3328" s="234" t="s">
        <v>731</v>
      </c>
      <c r="AK3328" s="235">
        <v>0.04</v>
      </c>
      <c r="AL3328" s="254">
        <v>0</v>
      </c>
      <c r="AM3328" s="113" t="s">
        <v>2622</v>
      </c>
    </row>
    <row r="3329" spans="27:39" ht="12.75">
      <c r="AA3329" s="113"/>
      <c r="AB3329" s="113"/>
      <c r="AC3329" s="113"/>
      <c r="AD3329" s="113"/>
      <c r="AE3329" s="99"/>
      <c r="AF3329" s="99"/>
      <c r="AG3329" s="99"/>
      <c r="AH3329" s="113"/>
      <c r="AI3329" s="253" t="s">
        <v>1570</v>
      </c>
      <c r="AJ3329" s="234" t="s">
        <v>731</v>
      </c>
      <c r="AK3329" s="235">
        <v>0.04</v>
      </c>
      <c r="AL3329" s="254">
        <v>0</v>
      </c>
      <c r="AM3329" s="113" t="s">
        <v>2622</v>
      </c>
    </row>
    <row r="3330" spans="27:39" ht="12.75">
      <c r="AA3330" s="113"/>
      <c r="AB3330" s="113"/>
      <c r="AC3330" s="113"/>
      <c r="AD3330" s="113"/>
      <c r="AE3330" s="99"/>
      <c r="AF3330" s="99"/>
      <c r="AG3330" s="99"/>
      <c r="AH3330" s="113"/>
      <c r="AI3330" s="253" t="s">
        <v>1571</v>
      </c>
      <c r="AJ3330" s="234" t="s">
        <v>731</v>
      </c>
      <c r="AK3330" s="235">
        <v>0.04</v>
      </c>
      <c r="AL3330" s="254">
        <v>0</v>
      </c>
      <c r="AM3330" s="113" t="s">
        <v>2622</v>
      </c>
    </row>
    <row r="3331" spans="27:39" ht="12.75">
      <c r="AA3331" s="113"/>
      <c r="AB3331" s="113"/>
      <c r="AC3331" s="113"/>
      <c r="AD3331" s="113"/>
      <c r="AE3331" s="99"/>
      <c r="AF3331" s="99"/>
      <c r="AG3331" s="99"/>
      <c r="AH3331" s="113"/>
      <c r="AI3331" s="253" t="s">
        <v>1572</v>
      </c>
      <c r="AJ3331" s="234" t="s">
        <v>731</v>
      </c>
      <c r="AK3331" s="235">
        <v>0.04</v>
      </c>
      <c r="AL3331" s="254">
        <v>0</v>
      </c>
      <c r="AM3331" s="113" t="s">
        <v>2622</v>
      </c>
    </row>
    <row r="3332" spans="27:39" ht="12.75">
      <c r="AA3332" s="113"/>
      <c r="AB3332" s="113"/>
      <c r="AC3332" s="113"/>
      <c r="AD3332" s="113"/>
      <c r="AE3332" s="99"/>
      <c r="AF3332" s="99"/>
      <c r="AG3332" s="99"/>
      <c r="AH3332" s="113"/>
      <c r="AI3332" s="253" t="s">
        <v>1573</v>
      </c>
      <c r="AJ3332" s="234" t="s">
        <v>731</v>
      </c>
      <c r="AK3332" s="235">
        <v>0.04</v>
      </c>
      <c r="AL3332" s="254">
        <v>0</v>
      </c>
      <c r="AM3332" s="113" t="s">
        <v>2622</v>
      </c>
    </row>
    <row r="3333" spans="27:39" ht="12.75">
      <c r="AA3333" s="113"/>
      <c r="AB3333" s="113"/>
      <c r="AC3333" s="113"/>
      <c r="AD3333" s="113"/>
      <c r="AE3333" s="99"/>
      <c r="AF3333" s="99"/>
      <c r="AG3333" s="99"/>
      <c r="AH3333" s="113"/>
      <c r="AI3333" s="253" t="s">
        <v>1574</v>
      </c>
      <c r="AJ3333" s="234" t="s">
        <v>731</v>
      </c>
      <c r="AK3333" s="235">
        <v>0.04</v>
      </c>
      <c r="AL3333" s="254">
        <v>0</v>
      </c>
      <c r="AM3333" s="113" t="s">
        <v>2622</v>
      </c>
    </row>
    <row r="3334" spans="27:39" ht="12.75">
      <c r="AA3334" s="113"/>
      <c r="AB3334" s="113"/>
      <c r="AC3334" s="113"/>
      <c r="AD3334" s="113"/>
      <c r="AE3334" s="99"/>
      <c r="AF3334" s="99"/>
      <c r="AG3334" s="99"/>
      <c r="AH3334" s="113"/>
      <c r="AI3334" s="253" t="s">
        <v>1575</v>
      </c>
      <c r="AJ3334" s="234" t="s">
        <v>731</v>
      </c>
      <c r="AK3334" s="235">
        <v>0.04</v>
      </c>
      <c r="AL3334" s="254">
        <v>0</v>
      </c>
      <c r="AM3334" s="113" t="s">
        <v>2622</v>
      </c>
    </row>
    <row r="3335" spans="27:39" ht="12.75">
      <c r="AA3335" s="113"/>
      <c r="AB3335" s="113"/>
      <c r="AC3335" s="113"/>
      <c r="AD3335" s="113"/>
      <c r="AE3335" s="99"/>
      <c r="AF3335" s="99"/>
      <c r="AG3335" s="99"/>
      <c r="AH3335" s="113"/>
      <c r="AI3335" s="253" t="s">
        <v>1576</v>
      </c>
      <c r="AJ3335" s="234" t="s">
        <v>731</v>
      </c>
      <c r="AK3335" s="235">
        <v>0.04</v>
      </c>
      <c r="AL3335" s="254">
        <v>0</v>
      </c>
      <c r="AM3335" s="113" t="s">
        <v>2622</v>
      </c>
    </row>
    <row r="3336" spans="27:39" ht="12.75">
      <c r="AA3336" s="113"/>
      <c r="AB3336" s="113"/>
      <c r="AC3336" s="113"/>
      <c r="AD3336" s="113"/>
      <c r="AE3336" s="99"/>
      <c r="AF3336" s="99"/>
      <c r="AG3336" s="99"/>
      <c r="AH3336" s="113"/>
      <c r="AI3336" s="253" t="s">
        <v>1577</v>
      </c>
      <c r="AJ3336" s="234" t="s">
        <v>731</v>
      </c>
      <c r="AK3336" s="235">
        <v>0.04</v>
      </c>
      <c r="AL3336" s="254">
        <v>0</v>
      </c>
      <c r="AM3336" s="113" t="s">
        <v>2622</v>
      </c>
    </row>
    <row r="3337" spans="27:39" ht="12.75">
      <c r="AA3337" s="113"/>
      <c r="AB3337" s="113"/>
      <c r="AC3337" s="113"/>
      <c r="AD3337" s="113"/>
      <c r="AE3337" s="99"/>
      <c r="AF3337" s="99"/>
      <c r="AG3337" s="99"/>
      <c r="AH3337" s="113"/>
      <c r="AI3337" s="253" t="s">
        <v>1578</v>
      </c>
      <c r="AJ3337" s="234" t="s">
        <v>731</v>
      </c>
      <c r="AK3337" s="235">
        <v>0.04</v>
      </c>
      <c r="AL3337" s="254">
        <v>0</v>
      </c>
      <c r="AM3337" s="113" t="s">
        <v>2622</v>
      </c>
    </row>
    <row r="3338" spans="27:39" ht="12.75">
      <c r="AA3338" s="113"/>
      <c r="AB3338" s="113"/>
      <c r="AC3338" s="113"/>
      <c r="AD3338" s="113"/>
      <c r="AE3338" s="99"/>
      <c r="AF3338" s="99"/>
      <c r="AG3338" s="99"/>
      <c r="AH3338" s="113"/>
      <c r="AI3338" s="253" t="s">
        <v>1579</v>
      </c>
      <c r="AJ3338" s="234" t="s">
        <v>731</v>
      </c>
      <c r="AK3338" s="235">
        <v>0.04</v>
      </c>
      <c r="AL3338" s="254">
        <v>0</v>
      </c>
      <c r="AM3338" s="113" t="s">
        <v>2622</v>
      </c>
    </row>
    <row r="3339" spans="27:39" ht="12.75">
      <c r="AA3339" s="113"/>
      <c r="AB3339" s="113"/>
      <c r="AC3339" s="113"/>
      <c r="AD3339" s="113"/>
      <c r="AE3339" s="99"/>
      <c r="AF3339" s="99"/>
      <c r="AG3339" s="99"/>
      <c r="AH3339" s="113"/>
      <c r="AI3339" s="253" t="s">
        <v>1580</v>
      </c>
      <c r="AJ3339" s="234" t="s">
        <v>731</v>
      </c>
      <c r="AK3339" s="235">
        <v>0.04</v>
      </c>
      <c r="AL3339" s="254">
        <v>0</v>
      </c>
      <c r="AM3339" s="113" t="s">
        <v>2622</v>
      </c>
    </row>
    <row r="3340" spans="27:39" ht="12.75">
      <c r="AA3340" s="113"/>
      <c r="AB3340" s="113"/>
      <c r="AC3340" s="113"/>
      <c r="AD3340" s="113"/>
      <c r="AE3340" s="99"/>
      <c r="AF3340" s="99"/>
      <c r="AG3340" s="99"/>
      <c r="AH3340" s="113"/>
      <c r="AI3340" s="253" t="s">
        <v>1581</v>
      </c>
      <c r="AJ3340" s="234" t="s">
        <v>731</v>
      </c>
      <c r="AK3340" s="235">
        <v>0.04</v>
      </c>
      <c r="AL3340" s="254">
        <v>0</v>
      </c>
      <c r="AM3340" s="113" t="s">
        <v>2622</v>
      </c>
    </row>
    <row r="3341" spans="27:39" ht="12.75">
      <c r="AA3341" s="113"/>
      <c r="AB3341" s="113"/>
      <c r="AC3341" s="113"/>
      <c r="AD3341" s="113"/>
      <c r="AE3341" s="99"/>
      <c r="AF3341" s="99"/>
      <c r="AG3341" s="99"/>
      <c r="AH3341" s="113"/>
      <c r="AI3341" s="253" t="s">
        <v>1582</v>
      </c>
      <c r="AJ3341" s="234" t="s">
        <v>731</v>
      </c>
      <c r="AK3341" s="235">
        <v>0.04</v>
      </c>
      <c r="AL3341" s="254">
        <v>0</v>
      </c>
      <c r="AM3341" s="113" t="s">
        <v>2622</v>
      </c>
    </row>
    <row r="3342" spans="27:39" ht="12.75">
      <c r="AA3342" s="113"/>
      <c r="AB3342" s="113"/>
      <c r="AC3342" s="113"/>
      <c r="AD3342" s="113"/>
      <c r="AE3342" s="99"/>
      <c r="AF3342" s="99"/>
      <c r="AG3342" s="99"/>
      <c r="AH3342" s="113"/>
      <c r="AI3342" s="253" t="s">
        <v>1583</v>
      </c>
      <c r="AJ3342" s="234" t="s">
        <v>731</v>
      </c>
      <c r="AK3342" s="235">
        <v>0.04</v>
      </c>
      <c r="AL3342" s="254">
        <v>0</v>
      </c>
      <c r="AM3342" s="113" t="s">
        <v>2622</v>
      </c>
    </row>
    <row r="3343" spans="27:39" ht="12.75">
      <c r="AA3343" s="113"/>
      <c r="AB3343" s="113"/>
      <c r="AC3343" s="113"/>
      <c r="AD3343" s="113"/>
      <c r="AE3343" s="99"/>
      <c r="AF3343" s="99"/>
      <c r="AG3343" s="99"/>
      <c r="AH3343" s="113"/>
      <c r="AI3343" s="253" t="s">
        <v>1584</v>
      </c>
      <c r="AJ3343" s="234" t="s">
        <v>731</v>
      </c>
      <c r="AK3343" s="235">
        <v>0.04</v>
      </c>
      <c r="AL3343" s="254">
        <v>0</v>
      </c>
      <c r="AM3343" s="113" t="s">
        <v>2622</v>
      </c>
    </row>
    <row r="3344" spans="27:39" ht="12.75">
      <c r="AA3344" s="113"/>
      <c r="AB3344" s="113"/>
      <c r="AC3344" s="113"/>
      <c r="AD3344" s="113"/>
      <c r="AE3344" s="99"/>
      <c r="AF3344" s="99"/>
      <c r="AG3344" s="99"/>
      <c r="AH3344" s="113"/>
      <c r="AI3344" s="253" t="s">
        <v>1585</v>
      </c>
      <c r="AJ3344" s="234" t="s">
        <v>731</v>
      </c>
      <c r="AK3344" s="235">
        <v>0.04</v>
      </c>
      <c r="AL3344" s="254">
        <v>0</v>
      </c>
      <c r="AM3344" s="113" t="s">
        <v>2622</v>
      </c>
    </row>
    <row r="3345" spans="27:39" ht="12.75">
      <c r="AA3345" s="113"/>
      <c r="AB3345" s="113"/>
      <c r="AC3345" s="113"/>
      <c r="AD3345" s="113"/>
      <c r="AE3345" s="99"/>
      <c r="AF3345" s="99"/>
      <c r="AG3345" s="99"/>
      <c r="AH3345" s="113"/>
      <c r="AI3345" s="253" t="s">
        <v>1586</v>
      </c>
      <c r="AJ3345" s="234" t="s">
        <v>731</v>
      </c>
      <c r="AK3345" s="235">
        <v>0.04</v>
      </c>
      <c r="AL3345" s="254">
        <v>0</v>
      </c>
      <c r="AM3345" s="113" t="s">
        <v>2622</v>
      </c>
    </row>
    <row r="3346" spans="27:39" ht="12.75">
      <c r="AA3346" s="113"/>
      <c r="AB3346" s="113"/>
      <c r="AC3346" s="113"/>
      <c r="AD3346" s="113"/>
      <c r="AE3346" s="99"/>
      <c r="AF3346" s="99"/>
      <c r="AG3346" s="99"/>
      <c r="AH3346" s="113"/>
      <c r="AI3346" s="253" t="s">
        <v>1587</v>
      </c>
      <c r="AJ3346" s="234" t="s">
        <v>731</v>
      </c>
      <c r="AK3346" s="235">
        <v>0.04</v>
      </c>
      <c r="AL3346" s="254">
        <v>0</v>
      </c>
      <c r="AM3346" s="113" t="s">
        <v>2622</v>
      </c>
    </row>
    <row r="3347" spans="27:39" ht="12.75">
      <c r="AA3347" s="113"/>
      <c r="AB3347" s="113"/>
      <c r="AC3347" s="113"/>
      <c r="AD3347" s="113"/>
      <c r="AE3347" s="99"/>
      <c r="AF3347" s="99"/>
      <c r="AG3347" s="99"/>
      <c r="AH3347" s="113"/>
      <c r="AI3347" s="253" t="s">
        <v>1588</v>
      </c>
      <c r="AJ3347" s="234" t="s">
        <v>731</v>
      </c>
      <c r="AK3347" s="235">
        <v>0.04</v>
      </c>
      <c r="AL3347" s="254">
        <v>0</v>
      </c>
      <c r="AM3347" s="113" t="s">
        <v>2622</v>
      </c>
    </row>
    <row r="3348" spans="27:39" ht="12.75">
      <c r="AA3348" s="113"/>
      <c r="AB3348" s="113"/>
      <c r="AC3348" s="113"/>
      <c r="AD3348" s="113"/>
      <c r="AE3348" s="99"/>
      <c r="AF3348" s="99"/>
      <c r="AG3348" s="99"/>
      <c r="AH3348" s="113"/>
      <c r="AI3348" s="253" t="s">
        <v>1589</v>
      </c>
      <c r="AJ3348" s="234" t="s">
        <v>731</v>
      </c>
      <c r="AK3348" s="235">
        <v>0.04</v>
      </c>
      <c r="AL3348" s="254">
        <v>0</v>
      </c>
      <c r="AM3348" s="113" t="s">
        <v>2622</v>
      </c>
    </row>
    <row r="3349" spans="27:39" ht="12.75">
      <c r="AA3349" s="113"/>
      <c r="AB3349" s="113"/>
      <c r="AC3349" s="113"/>
      <c r="AD3349" s="113"/>
      <c r="AE3349" s="99"/>
      <c r="AF3349" s="99"/>
      <c r="AG3349" s="99"/>
      <c r="AH3349" s="113"/>
      <c r="AI3349" s="253" t="s">
        <v>1590</v>
      </c>
      <c r="AJ3349" s="234" t="s">
        <v>731</v>
      </c>
      <c r="AK3349" s="235">
        <v>0.04</v>
      </c>
      <c r="AL3349" s="254">
        <v>0</v>
      </c>
      <c r="AM3349" s="113" t="s">
        <v>2622</v>
      </c>
    </row>
    <row r="3350" spans="27:39" ht="12.75">
      <c r="AA3350" s="113"/>
      <c r="AB3350" s="113"/>
      <c r="AC3350" s="113"/>
      <c r="AD3350" s="113"/>
      <c r="AE3350" s="99"/>
      <c r="AF3350" s="99"/>
      <c r="AG3350" s="99"/>
      <c r="AH3350" s="113"/>
      <c r="AI3350" s="253" t="s">
        <v>1591</v>
      </c>
      <c r="AJ3350" s="234" t="s">
        <v>731</v>
      </c>
      <c r="AK3350" s="235">
        <v>0.04</v>
      </c>
      <c r="AL3350" s="254">
        <v>0</v>
      </c>
      <c r="AM3350" s="113" t="s">
        <v>2622</v>
      </c>
    </row>
    <row r="3351" spans="27:39" ht="12.75">
      <c r="AA3351" s="113"/>
      <c r="AB3351" s="113"/>
      <c r="AC3351" s="113"/>
      <c r="AD3351" s="113"/>
      <c r="AE3351" s="99"/>
      <c r="AF3351" s="99"/>
      <c r="AG3351" s="99"/>
      <c r="AH3351" s="113"/>
      <c r="AI3351" s="253" t="s">
        <v>1592</v>
      </c>
      <c r="AJ3351" s="234" t="s">
        <v>731</v>
      </c>
      <c r="AK3351" s="235">
        <v>0.04</v>
      </c>
      <c r="AL3351" s="254">
        <v>0</v>
      </c>
      <c r="AM3351" s="113" t="s">
        <v>2622</v>
      </c>
    </row>
    <row r="3352" spans="27:39" ht="12.75">
      <c r="AA3352" s="113"/>
      <c r="AB3352" s="113"/>
      <c r="AC3352" s="113"/>
      <c r="AD3352" s="113"/>
      <c r="AE3352" s="99"/>
      <c r="AF3352" s="99"/>
      <c r="AG3352" s="99"/>
      <c r="AH3352" s="113"/>
      <c r="AI3352" s="253" t="s">
        <v>1593</v>
      </c>
      <c r="AJ3352" s="234" t="s">
        <v>731</v>
      </c>
      <c r="AK3352" s="235">
        <v>0.04</v>
      </c>
      <c r="AL3352" s="254">
        <v>0</v>
      </c>
      <c r="AM3352" s="113" t="s">
        <v>2622</v>
      </c>
    </row>
    <row r="3353" spans="27:39" ht="12.75">
      <c r="AA3353" s="113"/>
      <c r="AB3353" s="113"/>
      <c r="AC3353" s="113"/>
      <c r="AD3353" s="113"/>
      <c r="AE3353" s="99"/>
      <c r="AF3353" s="99"/>
      <c r="AG3353" s="99"/>
      <c r="AH3353" s="113"/>
      <c r="AI3353" s="253" t="s">
        <v>1594</v>
      </c>
      <c r="AJ3353" s="234" t="s">
        <v>731</v>
      </c>
      <c r="AK3353" s="235">
        <v>0.04</v>
      </c>
      <c r="AL3353" s="254">
        <v>0</v>
      </c>
      <c r="AM3353" s="113" t="s">
        <v>2622</v>
      </c>
    </row>
    <row r="3354" spans="27:39" ht="12.75">
      <c r="AA3354" s="113"/>
      <c r="AB3354" s="113"/>
      <c r="AC3354" s="113"/>
      <c r="AD3354" s="113"/>
      <c r="AE3354" s="99"/>
      <c r="AF3354" s="99"/>
      <c r="AG3354" s="99"/>
      <c r="AH3354" s="113"/>
      <c r="AI3354" s="253" t="s">
        <v>1595</v>
      </c>
      <c r="AJ3354" s="234" t="s">
        <v>731</v>
      </c>
      <c r="AK3354" s="235">
        <v>0.04</v>
      </c>
      <c r="AL3354" s="254">
        <v>0</v>
      </c>
      <c r="AM3354" s="113" t="s">
        <v>2622</v>
      </c>
    </row>
    <row r="3355" spans="27:39" ht="12.75">
      <c r="AA3355" s="113"/>
      <c r="AB3355" s="113"/>
      <c r="AC3355" s="113"/>
      <c r="AD3355" s="113"/>
      <c r="AE3355" s="99"/>
      <c r="AF3355" s="99"/>
      <c r="AG3355" s="99"/>
      <c r="AH3355" s="113"/>
      <c r="AI3355" s="253" t="s">
        <v>1596</v>
      </c>
      <c r="AJ3355" s="234" t="s">
        <v>731</v>
      </c>
      <c r="AK3355" s="235">
        <v>0.04</v>
      </c>
      <c r="AL3355" s="254">
        <v>0</v>
      </c>
      <c r="AM3355" s="113" t="s">
        <v>2622</v>
      </c>
    </row>
    <row r="3356" spans="27:39" ht="12.75">
      <c r="AA3356" s="113"/>
      <c r="AB3356" s="113"/>
      <c r="AC3356" s="113"/>
      <c r="AD3356" s="113"/>
      <c r="AE3356" s="99"/>
      <c r="AF3356" s="99"/>
      <c r="AG3356" s="99"/>
      <c r="AH3356" s="113"/>
      <c r="AI3356" s="253" t="s">
        <v>1597</v>
      </c>
      <c r="AJ3356" s="234" t="s">
        <v>731</v>
      </c>
      <c r="AK3356" s="235">
        <v>0.04</v>
      </c>
      <c r="AL3356" s="254">
        <v>0</v>
      </c>
      <c r="AM3356" s="113" t="s">
        <v>2622</v>
      </c>
    </row>
    <row r="3357" spans="27:39" ht="12.75">
      <c r="AA3357" s="113"/>
      <c r="AB3357" s="113"/>
      <c r="AC3357" s="113"/>
      <c r="AD3357" s="113"/>
      <c r="AE3357" s="99"/>
      <c r="AF3357" s="99"/>
      <c r="AG3357" s="99"/>
      <c r="AH3357" s="113"/>
      <c r="AI3357" s="253" t="s">
        <v>1598</v>
      </c>
      <c r="AJ3357" s="234" t="s">
        <v>731</v>
      </c>
      <c r="AK3357" s="235">
        <v>0.04</v>
      </c>
      <c r="AL3357" s="254">
        <v>0</v>
      </c>
      <c r="AM3357" s="113" t="s">
        <v>2622</v>
      </c>
    </row>
    <row r="3358" spans="27:39" ht="12.75">
      <c r="AA3358" s="113"/>
      <c r="AB3358" s="113"/>
      <c r="AC3358" s="113"/>
      <c r="AD3358" s="113"/>
      <c r="AE3358" s="99"/>
      <c r="AF3358" s="99"/>
      <c r="AG3358" s="99"/>
      <c r="AH3358" s="113"/>
      <c r="AI3358" s="253" t="s">
        <v>1599</v>
      </c>
      <c r="AJ3358" s="234" t="s">
        <v>731</v>
      </c>
      <c r="AK3358" s="235">
        <v>0.04</v>
      </c>
      <c r="AL3358" s="254">
        <v>0</v>
      </c>
      <c r="AM3358" s="113" t="s">
        <v>2622</v>
      </c>
    </row>
    <row r="3359" spans="27:39" ht="12.75">
      <c r="AA3359" s="113"/>
      <c r="AB3359" s="113"/>
      <c r="AC3359" s="113"/>
      <c r="AD3359" s="113"/>
      <c r="AE3359" s="99"/>
      <c r="AF3359" s="99"/>
      <c r="AG3359" s="99"/>
      <c r="AH3359" s="113"/>
      <c r="AI3359" s="253" t="s">
        <v>5647</v>
      </c>
      <c r="AJ3359" s="234" t="s">
        <v>731</v>
      </c>
      <c r="AK3359" s="235">
        <v>0.04</v>
      </c>
      <c r="AL3359" s="254">
        <v>0</v>
      </c>
      <c r="AM3359" s="113" t="s">
        <v>2622</v>
      </c>
    </row>
    <row r="3360" spans="27:39" ht="12.75">
      <c r="AA3360" s="113"/>
      <c r="AB3360" s="113"/>
      <c r="AC3360" s="113"/>
      <c r="AD3360" s="113"/>
      <c r="AE3360" s="99"/>
      <c r="AF3360" s="99"/>
      <c r="AG3360" s="99"/>
      <c r="AH3360" s="113"/>
      <c r="AI3360" s="253" t="s">
        <v>5648</v>
      </c>
      <c r="AJ3360" s="234" t="s">
        <v>731</v>
      </c>
      <c r="AK3360" s="235">
        <v>0.04</v>
      </c>
      <c r="AL3360" s="254">
        <v>0</v>
      </c>
      <c r="AM3360" s="113" t="s">
        <v>2622</v>
      </c>
    </row>
    <row r="3361" spans="27:39" ht="12.75">
      <c r="AA3361" s="113"/>
      <c r="AB3361" s="113"/>
      <c r="AC3361" s="113"/>
      <c r="AD3361" s="113"/>
      <c r="AE3361" s="99"/>
      <c r="AF3361" s="99"/>
      <c r="AG3361" s="99"/>
      <c r="AH3361" s="113"/>
      <c r="AI3361" s="253" t="s">
        <v>5649</v>
      </c>
      <c r="AJ3361" s="234" t="s">
        <v>731</v>
      </c>
      <c r="AK3361" s="235">
        <v>0.04</v>
      </c>
      <c r="AL3361" s="254">
        <v>0</v>
      </c>
      <c r="AM3361" s="113" t="s">
        <v>2622</v>
      </c>
    </row>
    <row r="3362" spans="27:39" ht="12.75">
      <c r="AA3362" s="113"/>
      <c r="AB3362" s="113"/>
      <c r="AC3362" s="113"/>
      <c r="AD3362" s="113"/>
      <c r="AE3362" s="99"/>
      <c r="AF3362" s="99"/>
      <c r="AG3362" s="99"/>
      <c r="AH3362" s="113"/>
      <c r="AI3362" s="253" t="s">
        <v>5650</v>
      </c>
      <c r="AJ3362" s="234" t="s">
        <v>731</v>
      </c>
      <c r="AK3362" s="235">
        <v>0.04</v>
      </c>
      <c r="AL3362" s="254">
        <v>0</v>
      </c>
      <c r="AM3362" s="113" t="s">
        <v>2622</v>
      </c>
    </row>
    <row r="3363" spans="27:39" ht="12.75">
      <c r="AA3363" s="113"/>
      <c r="AB3363" s="113"/>
      <c r="AC3363" s="113"/>
      <c r="AD3363" s="113"/>
      <c r="AE3363" s="99"/>
      <c r="AF3363" s="99"/>
      <c r="AG3363" s="99"/>
      <c r="AH3363" s="113"/>
      <c r="AI3363" s="253" t="s">
        <v>5651</v>
      </c>
      <c r="AJ3363" s="234" t="s">
        <v>731</v>
      </c>
      <c r="AK3363" s="235">
        <v>0.04</v>
      </c>
      <c r="AL3363" s="254">
        <v>0</v>
      </c>
      <c r="AM3363" s="113" t="s">
        <v>2622</v>
      </c>
    </row>
    <row r="3364" spans="27:39" ht="12.75">
      <c r="AA3364" s="113"/>
      <c r="AB3364" s="113"/>
      <c r="AC3364" s="113"/>
      <c r="AD3364" s="113"/>
      <c r="AE3364" s="99"/>
      <c r="AF3364" s="99"/>
      <c r="AG3364" s="99"/>
      <c r="AH3364" s="113"/>
      <c r="AI3364" s="253" t="s">
        <v>1600</v>
      </c>
      <c r="AJ3364" s="234" t="s">
        <v>731</v>
      </c>
      <c r="AK3364" s="235">
        <v>0.04</v>
      </c>
      <c r="AL3364" s="254">
        <v>0</v>
      </c>
      <c r="AM3364" s="113" t="s">
        <v>2622</v>
      </c>
    </row>
    <row r="3365" spans="27:39" ht="12.75">
      <c r="AA3365" s="113"/>
      <c r="AB3365" s="113"/>
      <c r="AC3365" s="113"/>
      <c r="AD3365" s="113"/>
      <c r="AE3365" s="99"/>
      <c r="AF3365" s="99"/>
      <c r="AG3365" s="99"/>
      <c r="AH3365" s="113"/>
      <c r="AI3365" s="253" t="s">
        <v>1601</v>
      </c>
      <c r="AJ3365" s="234" t="s">
        <v>731</v>
      </c>
      <c r="AK3365" s="235">
        <v>0.04</v>
      </c>
      <c r="AL3365" s="254">
        <v>0</v>
      </c>
      <c r="AM3365" s="113" t="s">
        <v>2622</v>
      </c>
    </row>
    <row r="3366" spans="27:39" ht="12.75">
      <c r="AA3366" s="113"/>
      <c r="AB3366" s="113"/>
      <c r="AC3366" s="113"/>
      <c r="AD3366" s="113"/>
      <c r="AE3366" s="99"/>
      <c r="AF3366" s="99"/>
      <c r="AG3366" s="99"/>
      <c r="AH3366" s="113"/>
      <c r="AI3366" s="253" t="s">
        <v>1602</v>
      </c>
      <c r="AJ3366" s="234" t="s">
        <v>731</v>
      </c>
      <c r="AK3366" s="235">
        <v>0.04</v>
      </c>
      <c r="AL3366" s="254">
        <v>0</v>
      </c>
      <c r="AM3366" s="113" t="s">
        <v>2622</v>
      </c>
    </row>
    <row r="3367" spans="27:39" ht="12.75">
      <c r="AA3367" s="113"/>
      <c r="AB3367" s="113"/>
      <c r="AC3367" s="113"/>
      <c r="AD3367" s="113"/>
      <c r="AE3367" s="99"/>
      <c r="AF3367" s="99"/>
      <c r="AG3367" s="99"/>
      <c r="AH3367" s="113"/>
      <c r="AI3367" s="253" t="s">
        <v>1603</v>
      </c>
      <c r="AJ3367" s="234" t="s">
        <v>731</v>
      </c>
      <c r="AK3367" s="235">
        <v>0.04</v>
      </c>
      <c r="AL3367" s="254">
        <v>0</v>
      </c>
      <c r="AM3367" s="113" t="s">
        <v>2622</v>
      </c>
    </row>
    <row r="3368" spans="27:39" ht="12.75">
      <c r="AA3368" s="113"/>
      <c r="AB3368" s="113"/>
      <c r="AC3368" s="113"/>
      <c r="AD3368" s="113"/>
      <c r="AE3368" s="99"/>
      <c r="AF3368" s="99"/>
      <c r="AG3368" s="99"/>
      <c r="AH3368" s="113"/>
      <c r="AI3368" s="253" t="s">
        <v>1604</v>
      </c>
      <c r="AJ3368" s="234" t="s">
        <v>731</v>
      </c>
      <c r="AK3368" s="235">
        <v>0.04</v>
      </c>
      <c r="AL3368" s="254">
        <v>0</v>
      </c>
      <c r="AM3368" s="113" t="s">
        <v>2622</v>
      </c>
    </row>
    <row r="3369" spans="27:39" ht="12.75">
      <c r="AA3369" s="113"/>
      <c r="AB3369" s="113"/>
      <c r="AC3369" s="113"/>
      <c r="AD3369" s="113"/>
      <c r="AE3369" s="99"/>
      <c r="AF3369" s="99"/>
      <c r="AG3369" s="99"/>
      <c r="AH3369" s="113"/>
      <c r="AI3369" s="253" t="s">
        <v>1605</v>
      </c>
      <c r="AJ3369" s="234" t="s">
        <v>731</v>
      </c>
      <c r="AK3369" s="235">
        <v>0.04</v>
      </c>
      <c r="AL3369" s="254">
        <v>0</v>
      </c>
      <c r="AM3369" s="113" t="s">
        <v>2622</v>
      </c>
    </row>
    <row r="3370" spans="27:39" ht="12.75">
      <c r="AA3370" s="113"/>
      <c r="AB3370" s="113"/>
      <c r="AC3370" s="113"/>
      <c r="AD3370" s="113"/>
      <c r="AE3370" s="99"/>
      <c r="AF3370" s="99"/>
      <c r="AG3370" s="99"/>
      <c r="AH3370" s="113"/>
      <c r="AI3370" s="253" t="s">
        <v>1606</v>
      </c>
      <c r="AJ3370" s="234" t="s">
        <v>731</v>
      </c>
      <c r="AK3370" s="235">
        <v>0.04</v>
      </c>
      <c r="AL3370" s="254">
        <v>0</v>
      </c>
      <c r="AM3370" s="113" t="s">
        <v>2622</v>
      </c>
    </row>
    <row r="3371" spans="27:39" ht="12.75">
      <c r="AA3371" s="113"/>
      <c r="AB3371" s="113"/>
      <c r="AC3371" s="113"/>
      <c r="AD3371" s="113"/>
      <c r="AE3371" s="99"/>
      <c r="AF3371" s="99"/>
      <c r="AG3371" s="99"/>
      <c r="AH3371" s="113"/>
      <c r="AI3371" s="253" t="s">
        <v>1607</v>
      </c>
      <c r="AJ3371" s="234" t="s">
        <v>731</v>
      </c>
      <c r="AK3371" s="235">
        <v>0.04</v>
      </c>
      <c r="AL3371" s="254">
        <v>0</v>
      </c>
      <c r="AM3371" s="113" t="s">
        <v>2622</v>
      </c>
    </row>
    <row r="3372" spans="27:39" ht="12.75">
      <c r="AA3372" s="113"/>
      <c r="AB3372" s="113"/>
      <c r="AC3372" s="113"/>
      <c r="AD3372" s="113"/>
      <c r="AE3372" s="99"/>
      <c r="AF3372" s="99"/>
      <c r="AG3372" s="99"/>
      <c r="AH3372" s="113"/>
      <c r="AI3372" s="253" t="s">
        <v>2327</v>
      </c>
      <c r="AJ3372" s="234" t="s">
        <v>731</v>
      </c>
      <c r="AK3372" s="235">
        <v>0.04</v>
      </c>
      <c r="AL3372" s="254">
        <v>0</v>
      </c>
      <c r="AM3372" s="113" t="s">
        <v>2622</v>
      </c>
    </row>
    <row r="3373" spans="27:39" ht="12.75">
      <c r="AA3373" s="113"/>
      <c r="AB3373" s="113"/>
      <c r="AC3373" s="113"/>
      <c r="AD3373" s="113"/>
      <c r="AE3373" s="99"/>
      <c r="AF3373" s="99"/>
      <c r="AG3373" s="99"/>
      <c r="AH3373" s="113"/>
      <c r="AI3373" s="253" t="s">
        <v>2328</v>
      </c>
      <c r="AJ3373" s="234" t="s">
        <v>731</v>
      </c>
      <c r="AK3373" s="235">
        <v>0.04</v>
      </c>
      <c r="AL3373" s="254">
        <v>0</v>
      </c>
      <c r="AM3373" s="113" t="s">
        <v>2622</v>
      </c>
    </row>
    <row r="3374" spans="27:39" ht="12.75">
      <c r="AA3374" s="113"/>
      <c r="AB3374" s="113"/>
      <c r="AC3374" s="113"/>
      <c r="AD3374" s="113"/>
      <c r="AE3374" s="99"/>
      <c r="AF3374" s="99"/>
      <c r="AG3374" s="99"/>
      <c r="AH3374" s="113"/>
      <c r="AI3374" s="253" t="s">
        <v>2329</v>
      </c>
      <c r="AJ3374" s="234" t="s">
        <v>731</v>
      </c>
      <c r="AK3374" s="235">
        <v>0.04</v>
      </c>
      <c r="AL3374" s="254">
        <v>0</v>
      </c>
      <c r="AM3374" s="113" t="s">
        <v>2622</v>
      </c>
    </row>
    <row r="3375" spans="27:39" ht="12.75">
      <c r="AA3375" s="113"/>
      <c r="AB3375" s="113"/>
      <c r="AC3375" s="113"/>
      <c r="AD3375" s="113"/>
      <c r="AE3375" s="99"/>
      <c r="AF3375" s="99"/>
      <c r="AG3375" s="99"/>
      <c r="AH3375" s="113"/>
      <c r="AI3375" s="253" t="s">
        <v>2330</v>
      </c>
      <c r="AJ3375" s="234" t="s">
        <v>731</v>
      </c>
      <c r="AK3375" s="235">
        <v>0.04</v>
      </c>
      <c r="AL3375" s="254">
        <v>0</v>
      </c>
      <c r="AM3375" s="113" t="s">
        <v>2622</v>
      </c>
    </row>
    <row r="3376" spans="27:39" ht="12.75">
      <c r="AA3376" s="113"/>
      <c r="AB3376" s="113"/>
      <c r="AC3376" s="113"/>
      <c r="AD3376" s="113"/>
      <c r="AE3376" s="99"/>
      <c r="AF3376" s="99"/>
      <c r="AG3376" s="99"/>
      <c r="AH3376" s="113"/>
      <c r="AI3376" s="253" t="s">
        <v>2331</v>
      </c>
      <c r="AJ3376" s="234" t="s">
        <v>731</v>
      </c>
      <c r="AK3376" s="235">
        <v>0.04</v>
      </c>
      <c r="AL3376" s="254">
        <v>0</v>
      </c>
      <c r="AM3376" s="113" t="s">
        <v>2622</v>
      </c>
    </row>
    <row r="3377" spans="27:39" ht="12.75">
      <c r="AA3377" s="113"/>
      <c r="AB3377" s="113"/>
      <c r="AC3377" s="113"/>
      <c r="AD3377" s="113"/>
      <c r="AE3377" s="99"/>
      <c r="AF3377" s="99"/>
      <c r="AG3377" s="99"/>
      <c r="AH3377" s="113"/>
      <c r="AI3377" s="253" t="s">
        <v>2332</v>
      </c>
      <c r="AJ3377" s="234" t="s">
        <v>731</v>
      </c>
      <c r="AK3377" s="235">
        <v>0.04</v>
      </c>
      <c r="AL3377" s="254">
        <v>0</v>
      </c>
      <c r="AM3377" s="113" t="s">
        <v>2622</v>
      </c>
    </row>
    <row r="3378" spans="27:39" ht="12.75">
      <c r="AA3378" s="113"/>
      <c r="AB3378" s="113"/>
      <c r="AC3378" s="113"/>
      <c r="AD3378" s="113"/>
      <c r="AE3378" s="99"/>
      <c r="AF3378" s="99"/>
      <c r="AG3378" s="99"/>
      <c r="AH3378" s="113"/>
      <c r="AI3378" s="253" t="s">
        <v>2333</v>
      </c>
      <c r="AJ3378" s="234" t="s">
        <v>731</v>
      </c>
      <c r="AK3378" s="235">
        <v>0.04</v>
      </c>
      <c r="AL3378" s="254">
        <v>0</v>
      </c>
      <c r="AM3378" s="113" t="s">
        <v>2622</v>
      </c>
    </row>
    <row r="3379" spans="27:39" ht="12.75">
      <c r="AA3379" s="113"/>
      <c r="AB3379" s="113"/>
      <c r="AC3379" s="113"/>
      <c r="AD3379" s="113"/>
      <c r="AE3379" s="99"/>
      <c r="AF3379" s="99"/>
      <c r="AG3379" s="99"/>
      <c r="AH3379" s="113"/>
      <c r="AI3379" s="253" t="s">
        <v>2334</v>
      </c>
      <c r="AJ3379" s="234" t="s">
        <v>731</v>
      </c>
      <c r="AK3379" s="235">
        <v>0.04</v>
      </c>
      <c r="AL3379" s="254">
        <v>0</v>
      </c>
      <c r="AM3379" s="113" t="s">
        <v>2622</v>
      </c>
    </row>
    <row r="3380" spans="27:39" ht="12.75">
      <c r="AA3380" s="113"/>
      <c r="AB3380" s="113"/>
      <c r="AC3380" s="113"/>
      <c r="AD3380" s="113"/>
      <c r="AE3380" s="99"/>
      <c r="AF3380" s="99"/>
      <c r="AG3380" s="99"/>
      <c r="AH3380" s="113"/>
      <c r="AI3380" s="253" t="s">
        <v>4233</v>
      </c>
      <c r="AJ3380" s="234" t="s">
        <v>731</v>
      </c>
      <c r="AK3380" s="235">
        <v>0.04</v>
      </c>
      <c r="AL3380" s="254">
        <v>0</v>
      </c>
      <c r="AM3380" s="113" t="s">
        <v>2622</v>
      </c>
    </row>
    <row r="3381" spans="27:39" ht="12.75">
      <c r="AA3381" s="113"/>
      <c r="AB3381" s="113"/>
      <c r="AC3381" s="113"/>
      <c r="AD3381" s="113"/>
      <c r="AE3381" s="99"/>
      <c r="AF3381" s="99"/>
      <c r="AG3381" s="99"/>
      <c r="AH3381" s="113"/>
      <c r="AI3381" s="253" t="s">
        <v>4234</v>
      </c>
      <c r="AJ3381" s="234" t="s">
        <v>731</v>
      </c>
      <c r="AK3381" s="235">
        <v>0.04</v>
      </c>
      <c r="AL3381" s="254">
        <v>0</v>
      </c>
      <c r="AM3381" s="113" t="s">
        <v>2622</v>
      </c>
    </row>
    <row r="3382" spans="27:39" ht="12.75">
      <c r="AA3382" s="113"/>
      <c r="AB3382" s="113"/>
      <c r="AC3382" s="113"/>
      <c r="AD3382" s="113"/>
      <c r="AE3382" s="99"/>
      <c r="AF3382" s="99"/>
      <c r="AG3382" s="99"/>
      <c r="AH3382" s="113"/>
      <c r="AI3382" s="253" t="s">
        <v>4235</v>
      </c>
      <c r="AJ3382" s="234" t="s">
        <v>731</v>
      </c>
      <c r="AK3382" s="235">
        <v>0.04</v>
      </c>
      <c r="AL3382" s="254">
        <v>0</v>
      </c>
      <c r="AM3382" s="113" t="s">
        <v>2622</v>
      </c>
    </row>
    <row r="3383" spans="27:39" ht="12.75">
      <c r="AA3383" s="113"/>
      <c r="AB3383" s="113"/>
      <c r="AC3383" s="113"/>
      <c r="AD3383" s="113"/>
      <c r="AE3383" s="99"/>
      <c r="AF3383" s="99"/>
      <c r="AG3383" s="99"/>
      <c r="AH3383" s="113"/>
      <c r="AI3383" s="253" t="s">
        <v>4236</v>
      </c>
      <c r="AJ3383" s="234" t="s">
        <v>731</v>
      </c>
      <c r="AK3383" s="235">
        <v>0.04</v>
      </c>
      <c r="AL3383" s="254">
        <v>0</v>
      </c>
      <c r="AM3383" s="113" t="s">
        <v>2622</v>
      </c>
    </row>
    <row r="3384" spans="27:39" ht="12.75">
      <c r="AA3384" s="113"/>
      <c r="AB3384" s="113"/>
      <c r="AC3384" s="113"/>
      <c r="AD3384" s="113"/>
      <c r="AE3384" s="99"/>
      <c r="AF3384" s="99"/>
      <c r="AG3384" s="99"/>
      <c r="AH3384" s="113"/>
      <c r="AI3384" s="253" t="s">
        <v>4237</v>
      </c>
      <c r="AJ3384" s="234" t="s">
        <v>731</v>
      </c>
      <c r="AK3384" s="235">
        <v>0.04</v>
      </c>
      <c r="AL3384" s="254">
        <v>0</v>
      </c>
      <c r="AM3384" s="113" t="s">
        <v>2622</v>
      </c>
    </row>
    <row r="3385" spans="27:39" ht="12.75">
      <c r="AA3385" s="113"/>
      <c r="AB3385" s="113"/>
      <c r="AC3385" s="113"/>
      <c r="AD3385" s="113"/>
      <c r="AE3385" s="99"/>
      <c r="AF3385" s="99"/>
      <c r="AG3385" s="99"/>
      <c r="AH3385" s="113"/>
      <c r="AI3385" s="253" t="s">
        <v>4238</v>
      </c>
      <c r="AJ3385" s="234" t="s">
        <v>731</v>
      </c>
      <c r="AK3385" s="235">
        <v>0.04</v>
      </c>
      <c r="AL3385" s="254">
        <v>0</v>
      </c>
      <c r="AM3385" s="113" t="s">
        <v>2622</v>
      </c>
    </row>
    <row r="3386" spans="27:39" ht="12.75">
      <c r="AA3386" s="113"/>
      <c r="AB3386" s="113"/>
      <c r="AC3386" s="113"/>
      <c r="AD3386" s="113"/>
      <c r="AE3386" s="99"/>
      <c r="AF3386" s="99"/>
      <c r="AG3386" s="99"/>
      <c r="AH3386" s="113"/>
      <c r="AI3386" s="253" t="s">
        <v>4239</v>
      </c>
      <c r="AJ3386" s="234" t="s">
        <v>731</v>
      </c>
      <c r="AK3386" s="235">
        <v>0.04</v>
      </c>
      <c r="AL3386" s="254">
        <v>0</v>
      </c>
      <c r="AM3386" s="113" t="s">
        <v>2622</v>
      </c>
    </row>
    <row r="3387" spans="27:39" ht="12.75">
      <c r="AA3387" s="113"/>
      <c r="AB3387" s="113"/>
      <c r="AC3387" s="113"/>
      <c r="AD3387" s="113"/>
      <c r="AE3387" s="99"/>
      <c r="AF3387" s="99"/>
      <c r="AG3387" s="99"/>
      <c r="AH3387" s="113"/>
      <c r="AI3387" s="253" t="s">
        <v>4240</v>
      </c>
      <c r="AJ3387" s="234" t="s">
        <v>731</v>
      </c>
      <c r="AK3387" s="235">
        <v>0.04</v>
      </c>
      <c r="AL3387" s="254">
        <v>0</v>
      </c>
      <c r="AM3387" s="113" t="s">
        <v>2622</v>
      </c>
    </row>
    <row r="3388" spans="27:39" ht="12.75">
      <c r="AA3388" s="113"/>
      <c r="AB3388" s="113"/>
      <c r="AC3388" s="113"/>
      <c r="AD3388" s="113"/>
      <c r="AE3388" s="99"/>
      <c r="AF3388" s="99"/>
      <c r="AG3388" s="99"/>
      <c r="AH3388" s="113"/>
      <c r="AI3388" s="253" t="s">
        <v>4241</v>
      </c>
      <c r="AJ3388" s="234" t="s">
        <v>731</v>
      </c>
      <c r="AK3388" s="235">
        <v>0.04</v>
      </c>
      <c r="AL3388" s="254">
        <v>0</v>
      </c>
      <c r="AM3388" s="113" t="s">
        <v>2622</v>
      </c>
    </row>
    <row r="3389" spans="27:39" ht="12.75">
      <c r="AA3389" s="113"/>
      <c r="AB3389" s="113"/>
      <c r="AC3389" s="113"/>
      <c r="AD3389" s="113"/>
      <c r="AE3389" s="99"/>
      <c r="AF3389" s="99"/>
      <c r="AG3389" s="99"/>
      <c r="AH3389" s="113"/>
      <c r="AI3389" s="253" t="s">
        <v>4242</v>
      </c>
      <c r="AJ3389" s="234" t="s">
        <v>731</v>
      </c>
      <c r="AK3389" s="235">
        <v>0.04</v>
      </c>
      <c r="AL3389" s="254">
        <v>0</v>
      </c>
      <c r="AM3389" s="113" t="s">
        <v>2622</v>
      </c>
    </row>
    <row r="3390" spans="27:39" ht="12.75">
      <c r="AA3390" s="113"/>
      <c r="AB3390" s="113"/>
      <c r="AC3390" s="113"/>
      <c r="AD3390" s="113"/>
      <c r="AE3390" s="99"/>
      <c r="AF3390" s="99"/>
      <c r="AG3390" s="99"/>
      <c r="AH3390" s="113"/>
      <c r="AI3390" s="253" t="s">
        <v>5652</v>
      </c>
      <c r="AJ3390" s="234" t="s">
        <v>731</v>
      </c>
      <c r="AK3390" s="235">
        <v>0.04</v>
      </c>
      <c r="AL3390" s="254">
        <v>0</v>
      </c>
      <c r="AM3390" s="113" t="s">
        <v>2622</v>
      </c>
    </row>
    <row r="3391" spans="27:39" ht="12.75">
      <c r="AA3391" s="113"/>
      <c r="AB3391" s="113"/>
      <c r="AC3391" s="113"/>
      <c r="AD3391" s="113"/>
      <c r="AE3391" s="99"/>
      <c r="AF3391" s="99"/>
      <c r="AG3391" s="99"/>
      <c r="AH3391" s="113"/>
      <c r="AI3391" s="253" t="s">
        <v>4243</v>
      </c>
      <c r="AJ3391" s="234" t="s">
        <v>731</v>
      </c>
      <c r="AK3391" s="235">
        <v>0.04</v>
      </c>
      <c r="AL3391" s="254">
        <v>0</v>
      </c>
      <c r="AM3391" s="113" t="s">
        <v>2622</v>
      </c>
    </row>
    <row r="3392" spans="27:39" ht="12.75">
      <c r="AA3392" s="113"/>
      <c r="AB3392" s="113"/>
      <c r="AC3392" s="113"/>
      <c r="AD3392" s="113"/>
      <c r="AE3392" s="99"/>
      <c r="AF3392" s="99"/>
      <c r="AG3392" s="99"/>
      <c r="AH3392" s="113"/>
      <c r="AI3392" s="253" t="s">
        <v>4244</v>
      </c>
      <c r="AJ3392" s="234" t="s">
        <v>731</v>
      </c>
      <c r="AK3392" s="235">
        <v>0.04</v>
      </c>
      <c r="AL3392" s="254">
        <v>0</v>
      </c>
      <c r="AM3392" s="113" t="s">
        <v>2622</v>
      </c>
    </row>
    <row r="3393" spans="27:39" ht="12.75">
      <c r="AA3393" s="113"/>
      <c r="AB3393" s="113"/>
      <c r="AC3393" s="113"/>
      <c r="AD3393" s="113"/>
      <c r="AE3393" s="99"/>
      <c r="AF3393" s="99"/>
      <c r="AG3393" s="99"/>
      <c r="AH3393" s="113"/>
      <c r="AI3393" s="253" t="s">
        <v>4245</v>
      </c>
      <c r="AJ3393" s="234" t="s">
        <v>731</v>
      </c>
      <c r="AK3393" s="235">
        <v>0.04</v>
      </c>
      <c r="AL3393" s="254">
        <v>0</v>
      </c>
      <c r="AM3393" s="113" t="s">
        <v>2622</v>
      </c>
    </row>
    <row r="3394" spans="27:39" ht="12.75">
      <c r="AA3394" s="113"/>
      <c r="AB3394" s="113"/>
      <c r="AC3394" s="113"/>
      <c r="AD3394" s="113"/>
      <c r="AE3394" s="99"/>
      <c r="AF3394" s="99"/>
      <c r="AG3394" s="99"/>
      <c r="AH3394" s="113"/>
      <c r="AI3394" s="253" t="s">
        <v>4246</v>
      </c>
      <c r="AJ3394" s="234" t="s">
        <v>731</v>
      </c>
      <c r="AK3394" s="235">
        <v>0.04</v>
      </c>
      <c r="AL3394" s="254">
        <v>0</v>
      </c>
      <c r="AM3394" s="113" t="s">
        <v>2622</v>
      </c>
    </row>
    <row r="3395" spans="27:39" ht="12.75">
      <c r="AA3395" s="113"/>
      <c r="AB3395" s="113"/>
      <c r="AC3395" s="113"/>
      <c r="AD3395" s="113"/>
      <c r="AE3395" s="99"/>
      <c r="AF3395" s="99"/>
      <c r="AG3395" s="99"/>
      <c r="AH3395" s="113"/>
      <c r="AI3395" s="253" t="s">
        <v>4247</v>
      </c>
      <c r="AJ3395" s="234" t="s">
        <v>731</v>
      </c>
      <c r="AK3395" s="235">
        <v>0.04</v>
      </c>
      <c r="AL3395" s="254">
        <v>0</v>
      </c>
      <c r="AM3395" s="113" t="s">
        <v>2622</v>
      </c>
    </row>
    <row r="3396" spans="27:39" ht="12.75">
      <c r="AA3396" s="113"/>
      <c r="AB3396" s="113"/>
      <c r="AC3396" s="113"/>
      <c r="AD3396" s="113"/>
      <c r="AE3396" s="99"/>
      <c r="AF3396" s="99"/>
      <c r="AG3396" s="99"/>
      <c r="AH3396" s="113"/>
      <c r="AI3396" s="253" t="s">
        <v>4248</v>
      </c>
      <c r="AJ3396" s="234" t="s">
        <v>731</v>
      </c>
      <c r="AK3396" s="235">
        <v>0.04</v>
      </c>
      <c r="AL3396" s="254">
        <v>0</v>
      </c>
      <c r="AM3396" s="113" t="s">
        <v>2622</v>
      </c>
    </row>
    <row r="3397" spans="27:39" ht="12.75">
      <c r="AA3397" s="113"/>
      <c r="AB3397" s="113"/>
      <c r="AC3397" s="113"/>
      <c r="AD3397" s="113"/>
      <c r="AE3397" s="99"/>
      <c r="AF3397" s="99"/>
      <c r="AG3397" s="99"/>
      <c r="AH3397" s="113"/>
      <c r="AI3397" s="253" t="s">
        <v>4249</v>
      </c>
      <c r="AJ3397" s="234" t="s">
        <v>731</v>
      </c>
      <c r="AK3397" s="235">
        <v>0.04</v>
      </c>
      <c r="AL3397" s="254">
        <v>0</v>
      </c>
      <c r="AM3397" s="113" t="s">
        <v>2622</v>
      </c>
    </row>
    <row r="3398" spans="27:39" ht="12.75">
      <c r="AA3398" s="113"/>
      <c r="AB3398" s="113"/>
      <c r="AC3398" s="113"/>
      <c r="AD3398" s="113"/>
      <c r="AE3398" s="99"/>
      <c r="AF3398" s="99"/>
      <c r="AG3398" s="99"/>
      <c r="AH3398" s="113"/>
      <c r="AI3398" s="253" t="s">
        <v>4250</v>
      </c>
      <c r="AJ3398" s="234" t="s">
        <v>731</v>
      </c>
      <c r="AK3398" s="235">
        <v>0.04</v>
      </c>
      <c r="AL3398" s="254">
        <v>0</v>
      </c>
      <c r="AM3398" s="113" t="s">
        <v>2622</v>
      </c>
    </row>
    <row r="3399" spans="27:39" ht="12.75">
      <c r="AA3399" s="113"/>
      <c r="AB3399" s="113"/>
      <c r="AC3399" s="113"/>
      <c r="AD3399" s="113"/>
      <c r="AE3399" s="99"/>
      <c r="AF3399" s="99"/>
      <c r="AG3399" s="99"/>
      <c r="AH3399" s="113"/>
      <c r="AI3399" s="253" t="s">
        <v>4251</v>
      </c>
      <c r="AJ3399" s="234" t="s">
        <v>731</v>
      </c>
      <c r="AK3399" s="235">
        <v>0.04</v>
      </c>
      <c r="AL3399" s="254">
        <v>0</v>
      </c>
      <c r="AM3399" s="113" t="s">
        <v>2622</v>
      </c>
    </row>
    <row r="3400" spans="27:39" ht="12.75">
      <c r="AA3400" s="113"/>
      <c r="AB3400" s="113"/>
      <c r="AC3400" s="113"/>
      <c r="AD3400" s="113"/>
      <c r="AE3400" s="99"/>
      <c r="AF3400" s="99"/>
      <c r="AG3400" s="99"/>
      <c r="AH3400" s="113"/>
      <c r="AI3400" s="253" t="s">
        <v>4252</v>
      </c>
      <c r="AJ3400" s="234" t="s">
        <v>731</v>
      </c>
      <c r="AK3400" s="235">
        <v>0.04</v>
      </c>
      <c r="AL3400" s="254">
        <v>0</v>
      </c>
      <c r="AM3400" s="113" t="s">
        <v>2622</v>
      </c>
    </row>
    <row r="3401" spans="27:39" ht="12.75">
      <c r="AA3401" s="113"/>
      <c r="AB3401" s="113"/>
      <c r="AC3401" s="113"/>
      <c r="AD3401" s="113"/>
      <c r="AE3401" s="99"/>
      <c r="AF3401" s="99"/>
      <c r="AG3401" s="99"/>
      <c r="AH3401" s="113"/>
      <c r="AI3401" s="253" t="s">
        <v>4253</v>
      </c>
      <c r="AJ3401" s="234" t="s">
        <v>731</v>
      </c>
      <c r="AK3401" s="235">
        <v>0.04</v>
      </c>
      <c r="AL3401" s="254">
        <v>0</v>
      </c>
      <c r="AM3401" s="113" t="s">
        <v>2622</v>
      </c>
    </row>
    <row r="3402" spans="27:39" ht="12.75">
      <c r="AA3402" s="113"/>
      <c r="AB3402" s="113"/>
      <c r="AC3402" s="113"/>
      <c r="AD3402" s="113"/>
      <c r="AE3402" s="99"/>
      <c r="AF3402" s="99"/>
      <c r="AG3402" s="99"/>
      <c r="AH3402" s="113"/>
      <c r="AI3402" s="253" t="s">
        <v>4254</v>
      </c>
      <c r="AJ3402" s="234" t="s">
        <v>731</v>
      </c>
      <c r="AK3402" s="235">
        <v>0.04</v>
      </c>
      <c r="AL3402" s="254">
        <v>0</v>
      </c>
      <c r="AM3402" s="113" t="s">
        <v>2622</v>
      </c>
    </row>
    <row r="3403" spans="27:39" ht="12.75">
      <c r="AA3403" s="113"/>
      <c r="AB3403" s="113"/>
      <c r="AC3403" s="113"/>
      <c r="AD3403" s="113"/>
      <c r="AE3403" s="99"/>
      <c r="AF3403" s="99"/>
      <c r="AG3403" s="99"/>
      <c r="AH3403" s="113"/>
      <c r="AI3403" s="253" t="s">
        <v>4255</v>
      </c>
      <c r="AJ3403" s="234" t="s">
        <v>731</v>
      </c>
      <c r="AK3403" s="235">
        <v>0.04</v>
      </c>
      <c r="AL3403" s="254">
        <v>0</v>
      </c>
      <c r="AM3403" s="113" t="s">
        <v>2622</v>
      </c>
    </row>
    <row r="3404" spans="27:39" ht="12.75">
      <c r="AA3404" s="113"/>
      <c r="AB3404" s="113"/>
      <c r="AC3404" s="113"/>
      <c r="AD3404" s="113"/>
      <c r="AE3404" s="99"/>
      <c r="AF3404" s="99"/>
      <c r="AG3404" s="99"/>
      <c r="AH3404" s="113"/>
      <c r="AI3404" s="253" t="s">
        <v>4256</v>
      </c>
      <c r="AJ3404" s="234" t="s">
        <v>731</v>
      </c>
      <c r="AK3404" s="235">
        <v>0.04</v>
      </c>
      <c r="AL3404" s="254">
        <v>0</v>
      </c>
      <c r="AM3404" s="113" t="s">
        <v>2622</v>
      </c>
    </row>
    <row r="3405" spans="27:39" ht="12.75">
      <c r="AA3405" s="113"/>
      <c r="AB3405" s="113"/>
      <c r="AC3405" s="113"/>
      <c r="AD3405" s="113"/>
      <c r="AE3405" s="99"/>
      <c r="AF3405" s="99"/>
      <c r="AG3405" s="99"/>
      <c r="AH3405" s="113"/>
      <c r="AI3405" s="253" t="s">
        <v>4257</v>
      </c>
      <c r="AJ3405" s="234" t="s">
        <v>731</v>
      </c>
      <c r="AK3405" s="235">
        <v>0.04</v>
      </c>
      <c r="AL3405" s="254">
        <v>0</v>
      </c>
      <c r="AM3405" s="113" t="s">
        <v>2622</v>
      </c>
    </row>
    <row r="3406" spans="27:39" ht="12.75">
      <c r="AA3406" s="113"/>
      <c r="AB3406" s="113"/>
      <c r="AC3406" s="113"/>
      <c r="AD3406" s="113"/>
      <c r="AE3406" s="99"/>
      <c r="AF3406" s="99"/>
      <c r="AG3406" s="99"/>
      <c r="AH3406" s="113"/>
      <c r="AI3406" s="253" t="s">
        <v>4258</v>
      </c>
      <c r="AJ3406" s="234" t="s">
        <v>731</v>
      </c>
      <c r="AK3406" s="235">
        <v>0.04</v>
      </c>
      <c r="AL3406" s="254">
        <v>0</v>
      </c>
      <c r="AM3406" s="113" t="s">
        <v>2622</v>
      </c>
    </row>
    <row r="3407" spans="27:39" ht="12.75">
      <c r="AA3407" s="113"/>
      <c r="AB3407" s="113"/>
      <c r="AC3407" s="113"/>
      <c r="AD3407" s="113"/>
      <c r="AE3407" s="99"/>
      <c r="AF3407" s="99"/>
      <c r="AG3407" s="99"/>
      <c r="AH3407" s="113"/>
      <c r="AI3407" s="253" t="s">
        <v>4259</v>
      </c>
      <c r="AJ3407" s="234" t="s">
        <v>731</v>
      </c>
      <c r="AK3407" s="235">
        <v>0.04</v>
      </c>
      <c r="AL3407" s="254">
        <v>0</v>
      </c>
      <c r="AM3407" s="113" t="s">
        <v>2622</v>
      </c>
    </row>
    <row r="3408" spans="27:39" ht="12.75">
      <c r="AA3408" s="113"/>
      <c r="AB3408" s="113"/>
      <c r="AC3408" s="113"/>
      <c r="AD3408" s="113"/>
      <c r="AE3408" s="99"/>
      <c r="AF3408" s="99"/>
      <c r="AG3408" s="99"/>
      <c r="AH3408" s="113"/>
      <c r="AI3408" s="253" t="s">
        <v>4260</v>
      </c>
      <c r="AJ3408" s="234" t="s">
        <v>731</v>
      </c>
      <c r="AK3408" s="235">
        <v>0.04</v>
      </c>
      <c r="AL3408" s="254">
        <v>0</v>
      </c>
      <c r="AM3408" s="113" t="s">
        <v>2622</v>
      </c>
    </row>
    <row r="3409" spans="27:39" ht="12.75">
      <c r="AA3409" s="113"/>
      <c r="AB3409" s="113"/>
      <c r="AC3409" s="113"/>
      <c r="AD3409" s="113"/>
      <c r="AE3409" s="99"/>
      <c r="AF3409" s="99"/>
      <c r="AG3409" s="99"/>
      <c r="AH3409" s="113"/>
      <c r="AI3409" s="253" t="s">
        <v>4261</v>
      </c>
      <c r="AJ3409" s="234" t="s">
        <v>731</v>
      </c>
      <c r="AK3409" s="235">
        <v>0.04</v>
      </c>
      <c r="AL3409" s="254">
        <v>0</v>
      </c>
      <c r="AM3409" s="113" t="s">
        <v>2622</v>
      </c>
    </row>
    <row r="3410" spans="27:39" ht="12.75">
      <c r="AA3410" s="113"/>
      <c r="AB3410" s="113"/>
      <c r="AC3410" s="113"/>
      <c r="AD3410" s="113"/>
      <c r="AE3410" s="99"/>
      <c r="AF3410" s="99"/>
      <c r="AG3410" s="99"/>
      <c r="AH3410" s="113"/>
      <c r="AI3410" s="253" t="s">
        <v>4262</v>
      </c>
      <c r="AJ3410" s="234" t="s">
        <v>731</v>
      </c>
      <c r="AK3410" s="235">
        <v>0.04</v>
      </c>
      <c r="AL3410" s="254">
        <v>0</v>
      </c>
      <c r="AM3410" s="113" t="s">
        <v>2622</v>
      </c>
    </row>
    <row r="3411" spans="27:39" ht="12.75">
      <c r="AA3411" s="113"/>
      <c r="AB3411" s="113"/>
      <c r="AC3411" s="113"/>
      <c r="AD3411" s="113"/>
      <c r="AE3411" s="99"/>
      <c r="AF3411" s="99"/>
      <c r="AG3411" s="99"/>
      <c r="AH3411" s="113"/>
      <c r="AI3411" s="253" t="s">
        <v>4263</v>
      </c>
      <c r="AJ3411" s="234" t="s">
        <v>731</v>
      </c>
      <c r="AK3411" s="235">
        <v>0.04</v>
      </c>
      <c r="AL3411" s="254">
        <v>0</v>
      </c>
      <c r="AM3411" s="113" t="s">
        <v>2622</v>
      </c>
    </row>
    <row r="3412" spans="27:39" ht="12.75">
      <c r="AA3412" s="113"/>
      <c r="AB3412" s="113"/>
      <c r="AC3412" s="113"/>
      <c r="AD3412" s="113"/>
      <c r="AE3412" s="99"/>
      <c r="AF3412" s="99"/>
      <c r="AG3412" s="99"/>
      <c r="AH3412" s="113"/>
      <c r="AI3412" s="253" t="s">
        <v>4264</v>
      </c>
      <c r="AJ3412" s="234" t="s">
        <v>731</v>
      </c>
      <c r="AK3412" s="235">
        <v>0.04</v>
      </c>
      <c r="AL3412" s="254">
        <v>0</v>
      </c>
      <c r="AM3412" s="113" t="s">
        <v>2622</v>
      </c>
    </row>
    <row r="3413" spans="27:39" ht="12.75">
      <c r="AA3413" s="113"/>
      <c r="AB3413" s="113"/>
      <c r="AC3413" s="113"/>
      <c r="AD3413" s="113"/>
      <c r="AE3413" s="99"/>
      <c r="AF3413" s="99"/>
      <c r="AG3413" s="99"/>
      <c r="AH3413" s="113"/>
      <c r="AI3413" s="253" t="s">
        <v>4265</v>
      </c>
      <c r="AJ3413" s="234" t="s">
        <v>731</v>
      </c>
      <c r="AK3413" s="235">
        <v>0.04</v>
      </c>
      <c r="AL3413" s="254">
        <v>0</v>
      </c>
      <c r="AM3413" s="113" t="s">
        <v>2622</v>
      </c>
    </row>
    <row r="3414" spans="27:39" ht="12.75">
      <c r="AA3414" s="113"/>
      <c r="AB3414" s="113"/>
      <c r="AC3414" s="113"/>
      <c r="AD3414" s="113"/>
      <c r="AE3414" s="99"/>
      <c r="AF3414" s="99"/>
      <c r="AG3414" s="99"/>
      <c r="AH3414" s="113"/>
      <c r="AI3414" s="253" t="s">
        <v>4266</v>
      </c>
      <c r="AJ3414" s="234" t="s">
        <v>731</v>
      </c>
      <c r="AK3414" s="235">
        <v>0.04</v>
      </c>
      <c r="AL3414" s="254">
        <v>0</v>
      </c>
      <c r="AM3414" s="113" t="s">
        <v>2622</v>
      </c>
    </row>
    <row r="3415" spans="27:39" ht="12.75">
      <c r="AA3415" s="113"/>
      <c r="AB3415" s="113"/>
      <c r="AC3415" s="113"/>
      <c r="AD3415" s="113"/>
      <c r="AE3415" s="99"/>
      <c r="AF3415" s="99"/>
      <c r="AG3415" s="99"/>
      <c r="AH3415" s="113"/>
      <c r="AI3415" s="253" t="s">
        <v>4267</v>
      </c>
      <c r="AJ3415" s="234" t="s">
        <v>731</v>
      </c>
      <c r="AK3415" s="235">
        <v>0.04</v>
      </c>
      <c r="AL3415" s="254">
        <v>0</v>
      </c>
      <c r="AM3415" s="113" t="s">
        <v>2622</v>
      </c>
    </row>
    <row r="3416" spans="27:39" ht="12.75">
      <c r="AA3416" s="113"/>
      <c r="AB3416" s="113"/>
      <c r="AC3416" s="113"/>
      <c r="AD3416" s="113"/>
      <c r="AE3416" s="99"/>
      <c r="AF3416" s="99"/>
      <c r="AG3416" s="99"/>
      <c r="AH3416" s="113"/>
      <c r="AI3416" s="253" t="s">
        <v>4268</v>
      </c>
      <c r="AJ3416" s="234" t="s">
        <v>731</v>
      </c>
      <c r="AK3416" s="235">
        <v>0.04</v>
      </c>
      <c r="AL3416" s="254">
        <v>0</v>
      </c>
      <c r="AM3416" s="113" t="s">
        <v>2622</v>
      </c>
    </row>
    <row r="3417" spans="27:39" ht="12.75">
      <c r="AA3417" s="113"/>
      <c r="AB3417" s="113"/>
      <c r="AC3417" s="113"/>
      <c r="AD3417" s="113"/>
      <c r="AE3417" s="99"/>
      <c r="AF3417" s="99"/>
      <c r="AG3417" s="99"/>
      <c r="AH3417" s="113"/>
      <c r="AI3417" s="253" t="s">
        <v>4269</v>
      </c>
      <c r="AJ3417" s="234" t="s">
        <v>731</v>
      </c>
      <c r="AK3417" s="235">
        <v>0.04</v>
      </c>
      <c r="AL3417" s="254">
        <v>0</v>
      </c>
      <c r="AM3417" s="113" t="s">
        <v>2622</v>
      </c>
    </row>
    <row r="3418" spans="27:39" ht="12.75">
      <c r="AA3418" s="113"/>
      <c r="AB3418" s="113"/>
      <c r="AC3418" s="113"/>
      <c r="AD3418" s="113"/>
      <c r="AE3418" s="99"/>
      <c r="AF3418" s="99"/>
      <c r="AG3418" s="99"/>
      <c r="AH3418" s="113"/>
      <c r="AI3418" s="253" t="s">
        <v>4270</v>
      </c>
      <c r="AJ3418" s="234" t="s">
        <v>731</v>
      </c>
      <c r="AK3418" s="235">
        <v>0.04</v>
      </c>
      <c r="AL3418" s="254">
        <v>0</v>
      </c>
      <c r="AM3418" s="113" t="s">
        <v>2622</v>
      </c>
    </row>
    <row r="3419" spans="27:39" ht="12.75">
      <c r="AA3419" s="113"/>
      <c r="AB3419" s="113"/>
      <c r="AC3419" s="113"/>
      <c r="AD3419" s="113"/>
      <c r="AE3419" s="99"/>
      <c r="AF3419" s="99"/>
      <c r="AG3419" s="99"/>
      <c r="AH3419" s="113"/>
      <c r="AI3419" s="253" t="s">
        <v>4271</v>
      </c>
      <c r="AJ3419" s="234" t="s">
        <v>731</v>
      </c>
      <c r="AK3419" s="235">
        <v>0.04</v>
      </c>
      <c r="AL3419" s="254">
        <v>0</v>
      </c>
      <c r="AM3419" s="113" t="s">
        <v>2622</v>
      </c>
    </row>
    <row r="3420" spans="27:39" ht="12.75">
      <c r="AA3420" s="113"/>
      <c r="AB3420" s="113"/>
      <c r="AC3420" s="113"/>
      <c r="AD3420" s="113"/>
      <c r="AE3420" s="99"/>
      <c r="AF3420" s="99"/>
      <c r="AG3420" s="99"/>
      <c r="AH3420" s="113"/>
      <c r="AI3420" s="253" t="s">
        <v>1608</v>
      </c>
      <c r="AJ3420" s="234" t="s">
        <v>731</v>
      </c>
      <c r="AK3420" s="235">
        <v>0.04</v>
      </c>
      <c r="AL3420" s="254">
        <v>0</v>
      </c>
      <c r="AM3420" s="113" t="s">
        <v>2622</v>
      </c>
    </row>
    <row r="3421" spans="27:39" ht="12.75">
      <c r="AA3421" s="113"/>
      <c r="AB3421" s="113"/>
      <c r="AC3421" s="113"/>
      <c r="AD3421" s="113"/>
      <c r="AE3421" s="99"/>
      <c r="AF3421" s="99"/>
      <c r="AG3421" s="99"/>
      <c r="AH3421" s="113"/>
      <c r="AI3421" s="253" t="s">
        <v>1609</v>
      </c>
      <c r="AJ3421" s="234" t="s">
        <v>731</v>
      </c>
      <c r="AK3421" s="235">
        <v>0.04</v>
      </c>
      <c r="AL3421" s="254">
        <v>0</v>
      </c>
      <c r="AM3421" s="113" t="s">
        <v>2622</v>
      </c>
    </row>
    <row r="3422" spans="27:39" ht="12.75">
      <c r="AA3422" s="113"/>
      <c r="AB3422" s="113"/>
      <c r="AC3422" s="113"/>
      <c r="AD3422" s="113"/>
      <c r="AE3422" s="99"/>
      <c r="AF3422" s="99"/>
      <c r="AG3422" s="99"/>
      <c r="AH3422" s="113"/>
      <c r="AI3422" s="253" t="s">
        <v>167</v>
      </c>
      <c r="AJ3422" s="234" t="s">
        <v>731</v>
      </c>
      <c r="AK3422" s="235">
        <v>0.04</v>
      </c>
      <c r="AL3422" s="254">
        <v>0</v>
      </c>
      <c r="AM3422" s="113" t="s">
        <v>2622</v>
      </c>
    </row>
    <row r="3423" spans="27:39" ht="12.75">
      <c r="AA3423" s="113"/>
      <c r="AB3423" s="113"/>
      <c r="AC3423" s="113"/>
      <c r="AD3423" s="113"/>
      <c r="AE3423" s="99"/>
      <c r="AF3423" s="99"/>
      <c r="AG3423" s="99"/>
      <c r="AH3423" s="113"/>
      <c r="AI3423" s="253" t="s">
        <v>168</v>
      </c>
      <c r="AJ3423" s="234" t="s">
        <v>731</v>
      </c>
      <c r="AK3423" s="235">
        <v>0.04</v>
      </c>
      <c r="AL3423" s="254">
        <v>0</v>
      </c>
      <c r="AM3423" s="113" t="s">
        <v>2622</v>
      </c>
    </row>
    <row r="3424" spans="27:39" ht="12.75">
      <c r="AA3424" s="113"/>
      <c r="AB3424" s="113"/>
      <c r="AC3424" s="113"/>
      <c r="AD3424" s="113"/>
      <c r="AE3424" s="99"/>
      <c r="AF3424" s="99"/>
      <c r="AG3424" s="99"/>
      <c r="AH3424" s="113"/>
      <c r="AI3424" s="253" t="s">
        <v>169</v>
      </c>
      <c r="AJ3424" s="234" t="s">
        <v>731</v>
      </c>
      <c r="AK3424" s="235">
        <v>0.04</v>
      </c>
      <c r="AL3424" s="254">
        <v>0</v>
      </c>
      <c r="AM3424" s="113" t="s">
        <v>2622</v>
      </c>
    </row>
    <row r="3425" spans="27:39" ht="12.75">
      <c r="AA3425" s="113"/>
      <c r="AB3425" s="113"/>
      <c r="AC3425" s="113"/>
      <c r="AD3425" s="113"/>
      <c r="AE3425" s="99"/>
      <c r="AF3425" s="99"/>
      <c r="AG3425" s="99"/>
      <c r="AH3425" s="113"/>
      <c r="AI3425" s="253" t="s">
        <v>170</v>
      </c>
      <c r="AJ3425" s="234" t="s">
        <v>731</v>
      </c>
      <c r="AK3425" s="235">
        <v>0.04</v>
      </c>
      <c r="AL3425" s="254">
        <v>0</v>
      </c>
      <c r="AM3425" s="113" t="s">
        <v>2622</v>
      </c>
    </row>
    <row r="3426" spans="27:39" ht="12.75">
      <c r="AA3426" s="113"/>
      <c r="AB3426" s="113"/>
      <c r="AC3426" s="113"/>
      <c r="AD3426" s="113"/>
      <c r="AE3426" s="99"/>
      <c r="AF3426" s="99"/>
      <c r="AG3426" s="99"/>
      <c r="AH3426" s="113"/>
      <c r="AI3426" s="253" t="s">
        <v>171</v>
      </c>
      <c r="AJ3426" s="234" t="s">
        <v>731</v>
      </c>
      <c r="AK3426" s="235">
        <v>0.04</v>
      </c>
      <c r="AL3426" s="254">
        <v>0</v>
      </c>
      <c r="AM3426" s="113" t="s">
        <v>2622</v>
      </c>
    </row>
    <row r="3427" spans="27:39" ht="12.75">
      <c r="AA3427" s="113"/>
      <c r="AB3427" s="113"/>
      <c r="AC3427" s="113"/>
      <c r="AD3427" s="113"/>
      <c r="AE3427" s="99"/>
      <c r="AF3427" s="99"/>
      <c r="AG3427" s="99"/>
      <c r="AH3427" s="113"/>
      <c r="AI3427" s="253" t="s">
        <v>172</v>
      </c>
      <c r="AJ3427" s="234" t="s">
        <v>731</v>
      </c>
      <c r="AK3427" s="235">
        <v>0.04</v>
      </c>
      <c r="AL3427" s="254">
        <v>0</v>
      </c>
      <c r="AM3427" s="113" t="s">
        <v>2622</v>
      </c>
    </row>
    <row r="3428" spans="27:39" ht="12.75">
      <c r="AA3428" s="113"/>
      <c r="AB3428" s="113"/>
      <c r="AC3428" s="113"/>
      <c r="AD3428" s="113"/>
      <c r="AE3428" s="99"/>
      <c r="AF3428" s="99"/>
      <c r="AG3428" s="99"/>
      <c r="AH3428" s="113"/>
      <c r="AI3428" s="253" t="s">
        <v>3673</v>
      </c>
      <c r="AJ3428" s="234" t="s">
        <v>731</v>
      </c>
      <c r="AK3428" s="235">
        <v>0.04</v>
      </c>
      <c r="AL3428" s="254">
        <v>0</v>
      </c>
      <c r="AM3428" s="113" t="s">
        <v>2622</v>
      </c>
    </row>
    <row r="3429" spans="27:39" ht="12.75">
      <c r="AA3429" s="113"/>
      <c r="AB3429" s="113"/>
      <c r="AC3429" s="113"/>
      <c r="AD3429" s="113"/>
      <c r="AE3429" s="99"/>
      <c r="AF3429" s="99"/>
      <c r="AG3429" s="99"/>
      <c r="AH3429" s="113"/>
      <c r="AI3429" s="253" t="s">
        <v>3674</v>
      </c>
      <c r="AJ3429" s="234" t="s">
        <v>731</v>
      </c>
      <c r="AK3429" s="235">
        <v>0.04</v>
      </c>
      <c r="AL3429" s="254">
        <v>0</v>
      </c>
      <c r="AM3429" s="113" t="s">
        <v>2622</v>
      </c>
    </row>
    <row r="3430" spans="27:39" ht="12.75">
      <c r="AA3430" s="113"/>
      <c r="AB3430" s="113"/>
      <c r="AC3430" s="113"/>
      <c r="AD3430" s="113"/>
      <c r="AE3430" s="99"/>
      <c r="AF3430" s="99"/>
      <c r="AG3430" s="99"/>
      <c r="AH3430" s="113"/>
      <c r="AI3430" s="253" t="s">
        <v>3675</v>
      </c>
      <c r="AJ3430" s="234" t="s">
        <v>731</v>
      </c>
      <c r="AK3430" s="235">
        <v>0.04</v>
      </c>
      <c r="AL3430" s="254">
        <v>0</v>
      </c>
      <c r="AM3430" s="113" t="s">
        <v>2622</v>
      </c>
    </row>
    <row r="3431" spans="27:39" ht="12.75">
      <c r="AA3431" s="113"/>
      <c r="AB3431" s="113"/>
      <c r="AC3431" s="113"/>
      <c r="AD3431" s="113"/>
      <c r="AE3431" s="99"/>
      <c r="AF3431" s="99"/>
      <c r="AG3431" s="99"/>
      <c r="AH3431" s="113"/>
      <c r="AI3431" s="253" t="s">
        <v>3676</v>
      </c>
      <c r="AJ3431" s="234" t="s">
        <v>731</v>
      </c>
      <c r="AK3431" s="235">
        <v>0.04</v>
      </c>
      <c r="AL3431" s="254">
        <v>0</v>
      </c>
      <c r="AM3431" s="113" t="s">
        <v>2622</v>
      </c>
    </row>
    <row r="3432" spans="27:39" ht="12.75">
      <c r="AA3432" s="113"/>
      <c r="AB3432" s="113"/>
      <c r="AC3432" s="113"/>
      <c r="AD3432" s="113"/>
      <c r="AE3432" s="99"/>
      <c r="AF3432" s="99"/>
      <c r="AG3432" s="99"/>
      <c r="AH3432" s="113"/>
      <c r="AI3432" s="253" t="s">
        <v>3677</v>
      </c>
      <c r="AJ3432" s="234" t="s">
        <v>731</v>
      </c>
      <c r="AK3432" s="235">
        <v>0.04</v>
      </c>
      <c r="AL3432" s="254">
        <v>0</v>
      </c>
      <c r="AM3432" s="113" t="s">
        <v>2622</v>
      </c>
    </row>
    <row r="3433" spans="27:39" ht="12.75">
      <c r="AA3433" s="113"/>
      <c r="AB3433" s="113"/>
      <c r="AC3433" s="113"/>
      <c r="AD3433" s="113"/>
      <c r="AE3433" s="99"/>
      <c r="AF3433" s="99"/>
      <c r="AG3433" s="99"/>
      <c r="AH3433" s="113"/>
      <c r="AI3433" s="253" t="s">
        <v>3678</v>
      </c>
      <c r="AJ3433" s="234" t="s">
        <v>731</v>
      </c>
      <c r="AK3433" s="235">
        <v>0.04</v>
      </c>
      <c r="AL3433" s="254">
        <v>0</v>
      </c>
      <c r="AM3433" s="113" t="s">
        <v>2622</v>
      </c>
    </row>
    <row r="3434" spans="27:39" ht="12.75">
      <c r="AA3434" s="113"/>
      <c r="AB3434" s="113"/>
      <c r="AC3434" s="113"/>
      <c r="AD3434" s="113"/>
      <c r="AE3434" s="99"/>
      <c r="AF3434" s="99"/>
      <c r="AG3434" s="99"/>
      <c r="AH3434" s="113"/>
      <c r="AI3434" s="253" t="s">
        <v>3679</v>
      </c>
      <c r="AJ3434" s="234" t="s">
        <v>731</v>
      </c>
      <c r="AK3434" s="235">
        <v>0.04</v>
      </c>
      <c r="AL3434" s="254">
        <v>0</v>
      </c>
      <c r="AM3434" s="113" t="s">
        <v>2622</v>
      </c>
    </row>
    <row r="3435" spans="27:39" ht="12.75">
      <c r="AA3435" s="113"/>
      <c r="AB3435" s="113"/>
      <c r="AC3435" s="113"/>
      <c r="AD3435" s="113"/>
      <c r="AE3435" s="99"/>
      <c r="AF3435" s="99"/>
      <c r="AG3435" s="99"/>
      <c r="AH3435" s="113"/>
      <c r="AI3435" s="253" t="s">
        <v>3680</v>
      </c>
      <c r="AJ3435" s="234" t="s">
        <v>731</v>
      </c>
      <c r="AK3435" s="235">
        <v>0.04</v>
      </c>
      <c r="AL3435" s="254">
        <v>0</v>
      </c>
      <c r="AM3435" s="113" t="s">
        <v>2622</v>
      </c>
    </row>
    <row r="3436" spans="27:39" ht="12.75">
      <c r="AA3436" s="113"/>
      <c r="AB3436" s="113"/>
      <c r="AC3436" s="113"/>
      <c r="AD3436" s="113"/>
      <c r="AE3436" s="99"/>
      <c r="AF3436" s="99"/>
      <c r="AG3436" s="99"/>
      <c r="AH3436" s="113"/>
      <c r="AI3436" s="253" t="s">
        <v>3681</v>
      </c>
      <c r="AJ3436" s="234" t="s">
        <v>731</v>
      </c>
      <c r="AK3436" s="235">
        <v>0.04</v>
      </c>
      <c r="AL3436" s="254">
        <v>0</v>
      </c>
      <c r="AM3436" s="113" t="s">
        <v>2622</v>
      </c>
    </row>
    <row r="3437" spans="27:39" ht="12.75">
      <c r="AA3437" s="113"/>
      <c r="AB3437" s="113"/>
      <c r="AC3437" s="113"/>
      <c r="AD3437" s="113"/>
      <c r="AE3437" s="99"/>
      <c r="AF3437" s="99"/>
      <c r="AG3437" s="99"/>
      <c r="AH3437" s="113"/>
      <c r="AI3437" s="253" t="s">
        <v>3682</v>
      </c>
      <c r="AJ3437" s="234" t="s">
        <v>731</v>
      </c>
      <c r="AK3437" s="235">
        <v>0.04</v>
      </c>
      <c r="AL3437" s="254">
        <v>0</v>
      </c>
      <c r="AM3437" s="113" t="s">
        <v>2622</v>
      </c>
    </row>
    <row r="3438" spans="27:39" ht="12.75">
      <c r="AA3438" s="113"/>
      <c r="AB3438" s="113"/>
      <c r="AC3438" s="113"/>
      <c r="AD3438" s="113"/>
      <c r="AE3438" s="99"/>
      <c r="AF3438" s="99"/>
      <c r="AG3438" s="99"/>
      <c r="AH3438" s="113"/>
      <c r="AI3438" s="253" t="s">
        <v>3683</v>
      </c>
      <c r="AJ3438" s="234" t="s">
        <v>731</v>
      </c>
      <c r="AK3438" s="235">
        <v>0.04</v>
      </c>
      <c r="AL3438" s="254">
        <v>0</v>
      </c>
      <c r="AM3438" s="113" t="s">
        <v>2622</v>
      </c>
    </row>
    <row r="3439" spans="27:39" ht="12.75">
      <c r="AA3439" s="113"/>
      <c r="AB3439" s="113"/>
      <c r="AC3439" s="113"/>
      <c r="AD3439" s="113"/>
      <c r="AE3439" s="99"/>
      <c r="AF3439" s="99"/>
      <c r="AG3439" s="99"/>
      <c r="AH3439" s="113"/>
      <c r="AI3439" s="253" t="s">
        <v>3684</v>
      </c>
      <c r="AJ3439" s="234" t="s">
        <v>731</v>
      </c>
      <c r="AK3439" s="235">
        <v>0.04</v>
      </c>
      <c r="AL3439" s="254">
        <v>0</v>
      </c>
      <c r="AM3439" s="113" t="s">
        <v>2622</v>
      </c>
    </row>
    <row r="3440" spans="27:39" ht="12.75">
      <c r="AA3440" s="113"/>
      <c r="AB3440" s="113"/>
      <c r="AC3440" s="113"/>
      <c r="AD3440" s="113"/>
      <c r="AE3440" s="99"/>
      <c r="AF3440" s="99"/>
      <c r="AG3440" s="99"/>
      <c r="AH3440" s="113"/>
      <c r="AI3440" s="253" t="s">
        <v>3685</v>
      </c>
      <c r="AJ3440" s="234" t="s">
        <v>731</v>
      </c>
      <c r="AK3440" s="235">
        <v>0.04</v>
      </c>
      <c r="AL3440" s="254">
        <v>0</v>
      </c>
      <c r="AM3440" s="113" t="s">
        <v>2622</v>
      </c>
    </row>
    <row r="3441" spans="27:39" ht="12.75">
      <c r="AA3441" s="113"/>
      <c r="AB3441" s="113"/>
      <c r="AC3441" s="113"/>
      <c r="AD3441" s="113"/>
      <c r="AE3441" s="99"/>
      <c r="AF3441" s="99"/>
      <c r="AG3441" s="99"/>
      <c r="AH3441" s="113"/>
      <c r="AI3441" s="253" t="s">
        <v>3686</v>
      </c>
      <c r="AJ3441" s="234" t="s">
        <v>731</v>
      </c>
      <c r="AK3441" s="235">
        <v>0.04</v>
      </c>
      <c r="AL3441" s="254">
        <v>0</v>
      </c>
      <c r="AM3441" s="113" t="s">
        <v>2622</v>
      </c>
    </row>
    <row r="3442" spans="27:39" ht="12.75">
      <c r="AA3442" s="113"/>
      <c r="AB3442" s="113"/>
      <c r="AC3442" s="113"/>
      <c r="AD3442" s="113"/>
      <c r="AE3442" s="99"/>
      <c r="AF3442" s="99"/>
      <c r="AG3442" s="99"/>
      <c r="AH3442" s="113"/>
      <c r="AI3442" s="253" t="s">
        <v>3687</v>
      </c>
      <c r="AJ3442" s="234" t="s">
        <v>731</v>
      </c>
      <c r="AK3442" s="235">
        <v>0.04</v>
      </c>
      <c r="AL3442" s="254">
        <v>0</v>
      </c>
      <c r="AM3442" s="113" t="s">
        <v>2622</v>
      </c>
    </row>
    <row r="3443" spans="27:39" ht="12.75">
      <c r="AA3443" s="113"/>
      <c r="AB3443" s="113"/>
      <c r="AC3443" s="113"/>
      <c r="AD3443" s="113"/>
      <c r="AE3443" s="99"/>
      <c r="AF3443" s="99"/>
      <c r="AG3443" s="99"/>
      <c r="AH3443" s="113"/>
      <c r="AI3443" s="253" t="s">
        <v>3688</v>
      </c>
      <c r="AJ3443" s="234" t="s">
        <v>731</v>
      </c>
      <c r="AK3443" s="235">
        <v>0.04</v>
      </c>
      <c r="AL3443" s="254">
        <v>0</v>
      </c>
      <c r="AM3443" s="113" t="s">
        <v>2622</v>
      </c>
    </row>
    <row r="3444" spans="27:39" ht="12.75">
      <c r="AA3444" s="113"/>
      <c r="AB3444" s="113"/>
      <c r="AC3444" s="113"/>
      <c r="AD3444" s="113"/>
      <c r="AE3444" s="99"/>
      <c r="AF3444" s="99"/>
      <c r="AG3444" s="99"/>
      <c r="AH3444" s="113"/>
      <c r="AI3444" s="253" t="s">
        <v>3689</v>
      </c>
      <c r="AJ3444" s="234" t="s">
        <v>731</v>
      </c>
      <c r="AK3444" s="235">
        <v>0.04</v>
      </c>
      <c r="AL3444" s="254">
        <v>0</v>
      </c>
      <c r="AM3444" s="113" t="s">
        <v>2622</v>
      </c>
    </row>
    <row r="3445" spans="27:39" ht="12.75">
      <c r="AA3445" s="113"/>
      <c r="AB3445" s="113"/>
      <c r="AC3445" s="113"/>
      <c r="AD3445" s="113"/>
      <c r="AE3445" s="99"/>
      <c r="AF3445" s="99"/>
      <c r="AG3445" s="99"/>
      <c r="AH3445" s="113"/>
      <c r="AI3445" s="253" t="s">
        <v>3690</v>
      </c>
      <c r="AJ3445" s="234" t="s">
        <v>731</v>
      </c>
      <c r="AK3445" s="235">
        <v>0.04</v>
      </c>
      <c r="AL3445" s="254">
        <v>0</v>
      </c>
      <c r="AM3445" s="113" t="s">
        <v>2622</v>
      </c>
    </row>
    <row r="3446" spans="27:39" ht="12.75">
      <c r="AA3446" s="113"/>
      <c r="AB3446" s="113"/>
      <c r="AC3446" s="113"/>
      <c r="AD3446" s="113"/>
      <c r="AE3446" s="99"/>
      <c r="AF3446" s="99"/>
      <c r="AG3446" s="99"/>
      <c r="AH3446" s="113"/>
      <c r="AI3446" s="253" t="s">
        <v>3691</v>
      </c>
      <c r="AJ3446" s="234" t="s">
        <v>731</v>
      </c>
      <c r="AK3446" s="235">
        <v>0.04</v>
      </c>
      <c r="AL3446" s="254">
        <v>0</v>
      </c>
      <c r="AM3446" s="113" t="s">
        <v>2622</v>
      </c>
    </row>
    <row r="3447" spans="27:39" ht="12.75">
      <c r="AA3447" s="113"/>
      <c r="AB3447" s="113"/>
      <c r="AC3447" s="113"/>
      <c r="AD3447" s="113"/>
      <c r="AE3447" s="99"/>
      <c r="AF3447" s="99"/>
      <c r="AG3447" s="99"/>
      <c r="AH3447" s="113"/>
      <c r="AI3447" s="253" t="s">
        <v>3692</v>
      </c>
      <c r="AJ3447" s="234" t="s">
        <v>731</v>
      </c>
      <c r="AK3447" s="235">
        <v>0.04</v>
      </c>
      <c r="AL3447" s="254">
        <v>0</v>
      </c>
      <c r="AM3447" s="113" t="s">
        <v>2622</v>
      </c>
    </row>
    <row r="3448" spans="27:39" ht="12.75">
      <c r="AA3448" s="113"/>
      <c r="AB3448" s="113"/>
      <c r="AC3448" s="113"/>
      <c r="AD3448" s="113"/>
      <c r="AE3448" s="99"/>
      <c r="AF3448" s="99"/>
      <c r="AG3448" s="99"/>
      <c r="AH3448" s="113"/>
      <c r="AI3448" s="253" t="s">
        <v>3693</v>
      </c>
      <c r="AJ3448" s="234" t="s">
        <v>731</v>
      </c>
      <c r="AK3448" s="235">
        <v>0.04</v>
      </c>
      <c r="AL3448" s="254">
        <v>0</v>
      </c>
      <c r="AM3448" s="113" t="s">
        <v>2622</v>
      </c>
    </row>
    <row r="3449" spans="27:39" ht="12.75">
      <c r="AA3449" s="113"/>
      <c r="AB3449" s="113"/>
      <c r="AC3449" s="113"/>
      <c r="AD3449" s="113"/>
      <c r="AE3449" s="99"/>
      <c r="AF3449" s="99"/>
      <c r="AG3449" s="99"/>
      <c r="AH3449" s="113"/>
      <c r="AI3449" s="253" t="s">
        <v>5653</v>
      </c>
      <c r="AJ3449" s="234" t="s">
        <v>731</v>
      </c>
      <c r="AK3449" s="235">
        <v>0.04</v>
      </c>
      <c r="AL3449" s="254">
        <v>0</v>
      </c>
      <c r="AM3449" s="113" t="s">
        <v>2622</v>
      </c>
    </row>
    <row r="3450" spans="27:39" ht="12.75">
      <c r="AA3450" s="113"/>
      <c r="AB3450" s="113"/>
      <c r="AC3450" s="113"/>
      <c r="AD3450" s="113"/>
      <c r="AE3450" s="99"/>
      <c r="AF3450" s="99"/>
      <c r="AG3450" s="99"/>
      <c r="AH3450" s="113"/>
      <c r="AI3450" s="253" t="s">
        <v>5654</v>
      </c>
      <c r="AJ3450" s="234" t="s">
        <v>731</v>
      </c>
      <c r="AK3450" s="235">
        <v>0.04</v>
      </c>
      <c r="AL3450" s="254">
        <v>0</v>
      </c>
      <c r="AM3450" s="113" t="s">
        <v>2622</v>
      </c>
    </row>
    <row r="3451" spans="27:39" ht="12.75">
      <c r="AA3451" s="113"/>
      <c r="AB3451" s="113"/>
      <c r="AC3451" s="113"/>
      <c r="AD3451" s="113"/>
      <c r="AE3451" s="99"/>
      <c r="AF3451" s="99"/>
      <c r="AG3451" s="99"/>
      <c r="AH3451" s="113"/>
      <c r="AI3451" s="253" t="s">
        <v>5655</v>
      </c>
      <c r="AJ3451" s="234" t="s">
        <v>731</v>
      </c>
      <c r="AK3451" s="235">
        <v>0.04</v>
      </c>
      <c r="AL3451" s="254">
        <v>0</v>
      </c>
      <c r="AM3451" s="113" t="s">
        <v>2622</v>
      </c>
    </row>
    <row r="3452" spans="27:39" ht="12.75">
      <c r="AA3452" s="113"/>
      <c r="AB3452" s="113"/>
      <c r="AC3452" s="113"/>
      <c r="AD3452" s="113"/>
      <c r="AE3452" s="99"/>
      <c r="AF3452" s="99"/>
      <c r="AG3452" s="99"/>
      <c r="AH3452" s="113"/>
      <c r="AI3452" s="253" t="s">
        <v>5656</v>
      </c>
      <c r="AJ3452" s="234" t="s">
        <v>731</v>
      </c>
      <c r="AK3452" s="235">
        <v>0.04</v>
      </c>
      <c r="AL3452" s="254">
        <v>0</v>
      </c>
      <c r="AM3452" s="113" t="s">
        <v>2622</v>
      </c>
    </row>
    <row r="3453" spans="27:39" ht="12.75">
      <c r="AA3453" s="113"/>
      <c r="AB3453" s="113"/>
      <c r="AC3453" s="113"/>
      <c r="AD3453" s="113"/>
      <c r="AE3453" s="99"/>
      <c r="AF3453" s="99"/>
      <c r="AG3453" s="99"/>
      <c r="AH3453" s="113"/>
      <c r="AI3453" s="253" t="s">
        <v>180</v>
      </c>
      <c r="AJ3453" s="234" t="s">
        <v>731</v>
      </c>
      <c r="AK3453" s="235">
        <v>0.04</v>
      </c>
      <c r="AL3453" s="254">
        <v>0</v>
      </c>
      <c r="AM3453" s="113" t="s">
        <v>2622</v>
      </c>
    </row>
    <row r="3454" spans="27:39" ht="12.75">
      <c r="AA3454" s="113"/>
      <c r="AB3454" s="113"/>
      <c r="AC3454" s="113"/>
      <c r="AD3454" s="113"/>
      <c r="AE3454" s="99"/>
      <c r="AF3454" s="99"/>
      <c r="AG3454" s="99"/>
      <c r="AH3454" s="113"/>
      <c r="AI3454" s="253" t="s">
        <v>181</v>
      </c>
      <c r="AJ3454" s="234" t="s">
        <v>731</v>
      </c>
      <c r="AK3454" s="235">
        <v>0.04</v>
      </c>
      <c r="AL3454" s="254">
        <v>0</v>
      </c>
      <c r="AM3454" s="113" t="s">
        <v>2622</v>
      </c>
    </row>
    <row r="3455" spans="27:39" ht="12.75">
      <c r="AA3455" s="113"/>
      <c r="AB3455" s="113"/>
      <c r="AC3455" s="113"/>
      <c r="AD3455" s="113"/>
      <c r="AE3455" s="99"/>
      <c r="AF3455" s="99"/>
      <c r="AG3455" s="99"/>
      <c r="AH3455" s="113"/>
      <c r="AI3455" s="253" t="s">
        <v>182</v>
      </c>
      <c r="AJ3455" s="234" t="s">
        <v>731</v>
      </c>
      <c r="AK3455" s="235">
        <v>0.04</v>
      </c>
      <c r="AL3455" s="254">
        <v>0</v>
      </c>
      <c r="AM3455" s="113" t="s">
        <v>2622</v>
      </c>
    </row>
    <row r="3456" spans="27:39" ht="12.75">
      <c r="AA3456" s="113"/>
      <c r="AB3456" s="113"/>
      <c r="AC3456" s="113"/>
      <c r="AD3456" s="113"/>
      <c r="AE3456" s="99"/>
      <c r="AF3456" s="99"/>
      <c r="AG3456" s="99"/>
      <c r="AH3456" s="113"/>
      <c r="AI3456" s="253" t="s">
        <v>183</v>
      </c>
      <c r="AJ3456" s="234" t="s">
        <v>731</v>
      </c>
      <c r="AK3456" s="235">
        <v>0.04</v>
      </c>
      <c r="AL3456" s="254">
        <v>0</v>
      </c>
      <c r="AM3456" s="113" t="s">
        <v>2622</v>
      </c>
    </row>
    <row r="3457" spans="27:39" ht="12.75">
      <c r="AA3457" s="113"/>
      <c r="AB3457" s="113"/>
      <c r="AC3457" s="113"/>
      <c r="AD3457" s="113"/>
      <c r="AE3457" s="99"/>
      <c r="AF3457" s="99"/>
      <c r="AG3457" s="99"/>
      <c r="AH3457" s="113"/>
      <c r="AI3457" s="253" t="s">
        <v>184</v>
      </c>
      <c r="AJ3457" s="234" t="s">
        <v>731</v>
      </c>
      <c r="AK3457" s="235">
        <v>0.04</v>
      </c>
      <c r="AL3457" s="254">
        <v>0</v>
      </c>
      <c r="AM3457" s="113" t="s">
        <v>2622</v>
      </c>
    </row>
    <row r="3458" spans="27:39" ht="12.75">
      <c r="AA3458" s="113"/>
      <c r="AB3458" s="113"/>
      <c r="AC3458" s="113"/>
      <c r="AD3458" s="113"/>
      <c r="AE3458" s="99"/>
      <c r="AF3458" s="99"/>
      <c r="AG3458" s="99"/>
      <c r="AH3458" s="113"/>
      <c r="AI3458" s="253" t="s">
        <v>185</v>
      </c>
      <c r="AJ3458" s="234" t="s">
        <v>731</v>
      </c>
      <c r="AK3458" s="235">
        <v>0.04</v>
      </c>
      <c r="AL3458" s="254">
        <v>0</v>
      </c>
      <c r="AM3458" s="113" t="s">
        <v>2622</v>
      </c>
    </row>
    <row r="3459" spans="27:39" ht="12.75">
      <c r="AA3459" s="113"/>
      <c r="AB3459" s="113"/>
      <c r="AC3459" s="113"/>
      <c r="AD3459" s="113"/>
      <c r="AE3459" s="99"/>
      <c r="AF3459" s="99"/>
      <c r="AG3459" s="99"/>
      <c r="AH3459" s="113"/>
      <c r="AI3459" s="253" t="s">
        <v>186</v>
      </c>
      <c r="AJ3459" s="234" t="s">
        <v>731</v>
      </c>
      <c r="AK3459" s="235">
        <v>0.04</v>
      </c>
      <c r="AL3459" s="254">
        <v>0</v>
      </c>
      <c r="AM3459" s="113" t="s">
        <v>2622</v>
      </c>
    </row>
    <row r="3460" spans="27:39" ht="12.75">
      <c r="AA3460" s="113"/>
      <c r="AB3460" s="113"/>
      <c r="AC3460" s="113"/>
      <c r="AD3460" s="113"/>
      <c r="AE3460" s="99"/>
      <c r="AF3460" s="99"/>
      <c r="AG3460" s="99"/>
      <c r="AH3460" s="113"/>
      <c r="AI3460" s="253" t="s">
        <v>187</v>
      </c>
      <c r="AJ3460" s="234" t="s">
        <v>731</v>
      </c>
      <c r="AK3460" s="235">
        <v>0.04</v>
      </c>
      <c r="AL3460" s="254">
        <v>0</v>
      </c>
      <c r="AM3460" s="113" t="s">
        <v>2622</v>
      </c>
    </row>
    <row r="3461" spans="27:39" ht="12.75">
      <c r="AA3461" s="113"/>
      <c r="AB3461" s="113"/>
      <c r="AC3461" s="113"/>
      <c r="AD3461" s="113"/>
      <c r="AE3461" s="99"/>
      <c r="AF3461" s="99"/>
      <c r="AG3461" s="99"/>
      <c r="AH3461" s="113"/>
      <c r="AI3461" s="253" t="s">
        <v>188</v>
      </c>
      <c r="AJ3461" s="234" t="s">
        <v>731</v>
      </c>
      <c r="AK3461" s="235">
        <v>0.04</v>
      </c>
      <c r="AL3461" s="254">
        <v>0</v>
      </c>
      <c r="AM3461" s="113" t="s">
        <v>2622</v>
      </c>
    </row>
    <row r="3462" spans="27:39" ht="12.75">
      <c r="AA3462" s="113"/>
      <c r="AB3462" s="113"/>
      <c r="AC3462" s="113"/>
      <c r="AD3462" s="113"/>
      <c r="AE3462" s="99"/>
      <c r="AF3462" s="99"/>
      <c r="AG3462" s="99"/>
      <c r="AH3462" s="113"/>
      <c r="AI3462" s="253" t="s">
        <v>189</v>
      </c>
      <c r="AJ3462" s="234" t="s">
        <v>731</v>
      </c>
      <c r="AK3462" s="235">
        <v>0.04</v>
      </c>
      <c r="AL3462" s="254">
        <v>0</v>
      </c>
      <c r="AM3462" s="113" t="s">
        <v>2622</v>
      </c>
    </row>
    <row r="3463" spans="27:39" ht="12.75">
      <c r="AA3463" s="113"/>
      <c r="AB3463" s="113"/>
      <c r="AC3463" s="113"/>
      <c r="AD3463" s="113"/>
      <c r="AE3463" s="99"/>
      <c r="AF3463" s="99"/>
      <c r="AG3463" s="99"/>
      <c r="AH3463" s="113"/>
      <c r="AI3463" s="253" t="s">
        <v>190</v>
      </c>
      <c r="AJ3463" s="234" t="s">
        <v>731</v>
      </c>
      <c r="AK3463" s="235">
        <v>0.04</v>
      </c>
      <c r="AL3463" s="254">
        <v>0</v>
      </c>
      <c r="AM3463" s="113" t="s">
        <v>2622</v>
      </c>
    </row>
    <row r="3464" spans="27:39" ht="12.75">
      <c r="AA3464" s="113"/>
      <c r="AB3464" s="113"/>
      <c r="AC3464" s="113"/>
      <c r="AD3464" s="113"/>
      <c r="AE3464" s="99"/>
      <c r="AF3464" s="99"/>
      <c r="AG3464" s="99"/>
      <c r="AH3464" s="113"/>
      <c r="AI3464" s="253" t="s">
        <v>191</v>
      </c>
      <c r="AJ3464" s="234" t="s">
        <v>731</v>
      </c>
      <c r="AK3464" s="235">
        <v>0.04</v>
      </c>
      <c r="AL3464" s="254">
        <v>0</v>
      </c>
      <c r="AM3464" s="113" t="s">
        <v>2622</v>
      </c>
    </row>
    <row r="3465" spans="27:39" ht="12.75">
      <c r="AA3465" s="113"/>
      <c r="AB3465" s="113"/>
      <c r="AC3465" s="113"/>
      <c r="AD3465" s="113"/>
      <c r="AE3465" s="99"/>
      <c r="AF3465" s="99"/>
      <c r="AG3465" s="99"/>
      <c r="AH3465" s="113"/>
      <c r="AI3465" s="253" t="s">
        <v>192</v>
      </c>
      <c r="AJ3465" s="234" t="s">
        <v>731</v>
      </c>
      <c r="AK3465" s="235">
        <v>0.04</v>
      </c>
      <c r="AL3465" s="254">
        <v>0</v>
      </c>
      <c r="AM3465" s="113" t="s">
        <v>2622</v>
      </c>
    </row>
    <row r="3466" spans="27:39" ht="12.75">
      <c r="AA3466" s="113"/>
      <c r="AB3466" s="113"/>
      <c r="AC3466" s="113"/>
      <c r="AD3466" s="113"/>
      <c r="AE3466" s="99"/>
      <c r="AF3466" s="99"/>
      <c r="AG3466" s="99"/>
      <c r="AH3466" s="113"/>
      <c r="AI3466" s="253" t="s">
        <v>193</v>
      </c>
      <c r="AJ3466" s="234" t="s">
        <v>731</v>
      </c>
      <c r="AK3466" s="235">
        <v>0.04</v>
      </c>
      <c r="AL3466" s="254">
        <v>0</v>
      </c>
      <c r="AM3466" s="113" t="s">
        <v>2622</v>
      </c>
    </row>
    <row r="3467" spans="27:39" ht="12.75">
      <c r="AA3467" s="113"/>
      <c r="AB3467" s="113"/>
      <c r="AC3467" s="113"/>
      <c r="AD3467" s="113"/>
      <c r="AE3467" s="99"/>
      <c r="AF3467" s="99"/>
      <c r="AG3467" s="99"/>
      <c r="AH3467" s="113"/>
      <c r="AI3467" s="253" t="s">
        <v>194</v>
      </c>
      <c r="AJ3467" s="234" t="s">
        <v>731</v>
      </c>
      <c r="AK3467" s="235">
        <v>0.04</v>
      </c>
      <c r="AL3467" s="254">
        <v>0</v>
      </c>
      <c r="AM3467" s="113" t="s">
        <v>2622</v>
      </c>
    </row>
    <row r="3468" spans="27:39" ht="12.75">
      <c r="AA3468" s="113"/>
      <c r="AB3468" s="113"/>
      <c r="AC3468" s="113"/>
      <c r="AD3468" s="113"/>
      <c r="AE3468" s="99"/>
      <c r="AF3468" s="99"/>
      <c r="AG3468" s="99"/>
      <c r="AH3468" s="113"/>
      <c r="AI3468" s="253" t="s">
        <v>195</v>
      </c>
      <c r="AJ3468" s="234" t="s">
        <v>731</v>
      </c>
      <c r="AK3468" s="235">
        <v>0.04</v>
      </c>
      <c r="AL3468" s="254">
        <v>0</v>
      </c>
      <c r="AM3468" s="113" t="s">
        <v>2622</v>
      </c>
    </row>
    <row r="3469" spans="27:39" ht="12.75">
      <c r="AA3469" s="113"/>
      <c r="AB3469" s="113"/>
      <c r="AC3469" s="113"/>
      <c r="AD3469" s="113"/>
      <c r="AE3469" s="99"/>
      <c r="AF3469" s="99"/>
      <c r="AG3469" s="99"/>
      <c r="AH3469" s="113"/>
      <c r="AI3469" s="253" t="s">
        <v>196</v>
      </c>
      <c r="AJ3469" s="234" t="s">
        <v>731</v>
      </c>
      <c r="AK3469" s="235">
        <v>0.04</v>
      </c>
      <c r="AL3469" s="254">
        <v>0</v>
      </c>
      <c r="AM3469" s="113" t="s">
        <v>2622</v>
      </c>
    </row>
    <row r="3470" spans="27:39" ht="12.75">
      <c r="AA3470" s="113"/>
      <c r="AB3470" s="113"/>
      <c r="AC3470" s="113"/>
      <c r="AD3470" s="113"/>
      <c r="AE3470" s="99"/>
      <c r="AF3470" s="99"/>
      <c r="AG3470" s="99"/>
      <c r="AH3470" s="113"/>
      <c r="AI3470" s="253" t="s">
        <v>5657</v>
      </c>
      <c r="AJ3470" s="234" t="s">
        <v>731</v>
      </c>
      <c r="AK3470" s="235">
        <v>0.04</v>
      </c>
      <c r="AL3470" s="254">
        <v>0</v>
      </c>
      <c r="AM3470" s="113" t="s">
        <v>2622</v>
      </c>
    </row>
    <row r="3471" spans="27:39" ht="12.75">
      <c r="AA3471" s="113"/>
      <c r="AB3471" s="113"/>
      <c r="AC3471" s="113"/>
      <c r="AD3471" s="113"/>
      <c r="AE3471" s="99"/>
      <c r="AF3471" s="99"/>
      <c r="AG3471" s="99"/>
      <c r="AH3471" s="113"/>
      <c r="AI3471" s="253" t="s">
        <v>5658</v>
      </c>
      <c r="AJ3471" s="234" t="s">
        <v>731</v>
      </c>
      <c r="AK3471" s="235">
        <v>0.04</v>
      </c>
      <c r="AL3471" s="254">
        <v>0</v>
      </c>
      <c r="AM3471" s="113" t="s">
        <v>2622</v>
      </c>
    </row>
    <row r="3472" spans="27:39" ht="12.75">
      <c r="AA3472" s="113"/>
      <c r="AB3472" s="113"/>
      <c r="AC3472" s="113"/>
      <c r="AD3472" s="113"/>
      <c r="AE3472" s="99"/>
      <c r="AF3472" s="99"/>
      <c r="AG3472" s="99"/>
      <c r="AH3472" s="113"/>
      <c r="AI3472" s="253" t="s">
        <v>5659</v>
      </c>
      <c r="AJ3472" s="234" t="s">
        <v>731</v>
      </c>
      <c r="AK3472" s="235">
        <v>0.04</v>
      </c>
      <c r="AL3472" s="254">
        <v>0</v>
      </c>
      <c r="AM3472" s="113" t="s">
        <v>2622</v>
      </c>
    </row>
    <row r="3473" spans="27:39" ht="12.75">
      <c r="AA3473" s="113"/>
      <c r="AB3473" s="113"/>
      <c r="AC3473" s="113"/>
      <c r="AD3473" s="113"/>
      <c r="AE3473" s="99"/>
      <c r="AF3473" s="99"/>
      <c r="AG3473" s="99"/>
      <c r="AH3473" s="113"/>
      <c r="AI3473" s="253" t="s">
        <v>5660</v>
      </c>
      <c r="AJ3473" s="234" t="s">
        <v>731</v>
      </c>
      <c r="AK3473" s="235">
        <v>0.04</v>
      </c>
      <c r="AL3473" s="254">
        <v>0</v>
      </c>
      <c r="AM3473" s="113" t="s">
        <v>2622</v>
      </c>
    </row>
    <row r="3474" spans="27:39" ht="12.75">
      <c r="AA3474" s="113"/>
      <c r="AB3474" s="113"/>
      <c r="AC3474" s="113"/>
      <c r="AD3474" s="113"/>
      <c r="AE3474" s="99"/>
      <c r="AF3474" s="99"/>
      <c r="AG3474" s="99"/>
      <c r="AH3474" s="113"/>
      <c r="AI3474" s="253" t="s">
        <v>5661</v>
      </c>
      <c r="AJ3474" s="234" t="s">
        <v>731</v>
      </c>
      <c r="AK3474" s="235">
        <v>0.04</v>
      </c>
      <c r="AL3474" s="254">
        <v>0</v>
      </c>
      <c r="AM3474" s="113" t="s">
        <v>2622</v>
      </c>
    </row>
    <row r="3475" spans="27:39" ht="12.75">
      <c r="AA3475" s="113"/>
      <c r="AB3475" s="113"/>
      <c r="AC3475" s="113"/>
      <c r="AD3475" s="113"/>
      <c r="AE3475" s="99"/>
      <c r="AF3475" s="99"/>
      <c r="AG3475" s="99"/>
      <c r="AH3475" s="113"/>
      <c r="AI3475" s="253" t="s">
        <v>5662</v>
      </c>
      <c r="AJ3475" s="234" t="s">
        <v>731</v>
      </c>
      <c r="AK3475" s="235">
        <v>0.04</v>
      </c>
      <c r="AL3475" s="254">
        <v>0</v>
      </c>
      <c r="AM3475" s="113" t="s">
        <v>2622</v>
      </c>
    </row>
    <row r="3476" spans="27:39" ht="12.75">
      <c r="AA3476" s="113"/>
      <c r="AB3476" s="113"/>
      <c r="AC3476" s="113"/>
      <c r="AD3476" s="113"/>
      <c r="AE3476" s="99"/>
      <c r="AF3476" s="99"/>
      <c r="AG3476" s="99"/>
      <c r="AH3476" s="113"/>
      <c r="AI3476" s="253" t="s">
        <v>5663</v>
      </c>
      <c r="AJ3476" s="234" t="s">
        <v>731</v>
      </c>
      <c r="AK3476" s="235">
        <v>0.04</v>
      </c>
      <c r="AL3476" s="254">
        <v>0</v>
      </c>
      <c r="AM3476" s="113" t="s">
        <v>2622</v>
      </c>
    </row>
    <row r="3477" spans="27:39" ht="12.75">
      <c r="AA3477" s="113"/>
      <c r="AB3477" s="113"/>
      <c r="AC3477" s="113"/>
      <c r="AD3477" s="113"/>
      <c r="AE3477" s="99"/>
      <c r="AF3477" s="99"/>
      <c r="AG3477" s="99"/>
      <c r="AH3477" s="113"/>
      <c r="AI3477" s="253" t="s">
        <v>5664</v>
      </c>
      <c r="AJ3477" s="234" t="s">
        <v>731</v>
      </c>
      <c r="AK3477" s="235">
        <v>0.04</v>
      </c>
      <c r="AL3477" s="254">
        <v>0</v>
      </c>
      <c r="AM3477" s="113" t="s">
        <v>2622</v>
      </c>
    </row>
    <row r="3478" spans="27:39" ht="12.75">
      <c r="AA3478" s="113"/>
      <c r="AB3478" s="113"/>
      <c r="AC3478" s="113"/>
      <c r="AD3478" s="113"/>
      <c r="AE3478" s="99"/>
      <c r="AF3478" s="99"/>
      <c r="AG3478" s="99"/>
      <c r="AH3478" s="113"/>
      <c r="AI3478" s="253" t="s">
        <v>5665</v>
      </c>
      <c r="AJ3478" s="234" t="s">
        <v>731</v>
      </c>
      <c r="AK3478" s="235">
        <v>0.04</v>
      </c>
      <c r="AL3478" s="254">
        <v>0</v>
      </c>
      <c r="AM3478" s="113" t="s">
        <v>2622</v>
      </c>
    </row>
    <row r="3479" spans="27:39" ht="12.75">
      <c r="AA3479" s="113"/>
      <c r="AB3479" s="113"/>
      <c r="AC3479" s="113"/>
      <c r="AD3479" s="113"/>
      <c r="AE3479" s="99"/>
      <c r="AF3479" s="99"/>
      <c r="AG3479" s="99"/>
      <c r="AH3479" s="113"/>
      <c r="AI3479" s="253" t="s">
        <v>5666</v>
      </c>
      <c r="AJ3479" s="234" t="s">
        <v>731</v>
      </c>
      <c r="AK3479" s="235">
        <v>0.04</v>
      </c>
      <c r="AL3479" s="254">
        <v>0</v>
      </c>
      <c r="AM3479" s="113" t="s">
        <v>2622</v>
      </c>
    </row>
    <row r="3480" spans="27:39" ht="12.75">
      <c r="AA3480" s="113"/>
      <c r="AB3480" s="113"/>
      <c r="AC3480" s="113"/>
      <c r="AD3480" s="113"/>
      <c r="AE3480" s="99"/>
      <c r="AF3480" s="99"/>
      <c r="AG3480" s="99"/>
      <c r="AH3480" s="113"/>
      <c r="AI3480" s="253" t="s">
        <v>5667</v>
      </c>
      <c r="AJ3480" s="234" t="s">
        <v>731</v>
      </c>
      <c r="AK3480" s="235">
        <v>0.04</v>
      </c>
      <c r="AL3480" s="254">
        <v>0</v>
      </c>
      <c r="AM3480" s="113" t="s">
        <v>2622</v>
      </c>
    </row>
    <row r="3481" spans="27:39" ht="12.75">
      <c r="AA3481" s="113"/>
      <c r="AB3481" s="113"/>
      <c r="AC3481" s="113"/>
      <c r="AD3481" s="113"/>
      <c r="AE3481" s="99"/>
      <c r="AF3481" s="99"/>
      <c r="AG3481" s="99"/>
      <c r="AH3481" s="113"/>
      <c r="AI3481" s="253" t="s">
        <v>5668</v>
      </c>
      <c r="AJ3481" s="234" t="s">
        <v>731</v>
      </c>
      <c r="AK3481" s="235">
        <v>0.04</v>
      </c>
      <c r="AL3481" s="254">
        <v>0</v>
      </c>
      <c r="AM3481" s="113" t="s">
        <v>2622</v>
      </c>
    </row>
    <row r="3482" spans="27:39" ht="12.75">
      <c r="AA3482" s="113"/>
      <c r="AB3482" s="113"/>
      <c r="AC3482" s="113"/>
      <c r="AD3482" s="113"/>
      <c r="AE3482" s="99"/>
      <c r="AF3482" s="99"/>
      <c r="AG3482" s="99"/>
      <c r="AH3482" s="113"/>
      <c r="AI3482" s="253" t="s">
        <v>5669</v>
      </c>
      <c r="AJ3482" s="234" t="s">
        <v>731</v>
      </c>
      <c r="AK3482" s="235">
        <v>0.04</v>
      </c>
      <c r="AL3482" s="254">
        <v>0</v>
      </c>
      <c r="AM3482" s="113" t="s">
        <v>2622</v>
      </c>
    </row>
    <row r="3483" spans="27:39" ht="12.75">
      <c r="AA3483" s="113"/>
      <c r="AB3483" s="113"/>
      <c r="AC3483" s="113"/>
      <c r="AD3483" s="113"/>
      <c r="AE3483" s="99"/>
      <c r="AF3483" s="99"/>
      <c r="AG3483" s="99"/>
      <c r="AH3483" s="113"/>
      <c r="AI3483" s="253" t="s">
        <v>5670</v>
      </c>
      <c r="AJ3483" s="234" t="s">
        <v>731</v>
      </c>
      <c r="AK3483" s="235">
        <v>0.04</v>
      </c>
      <c r="AL3483" s="254">
        <v>0</v>
      </c>
      <c r="AM3483" s="113" t="s">
        <v>2622</v>
      </c>
    </row>
    <row r="3484" spans="27:39" ht="12.75">
      <c r="AA3484" s="113"/>
      <c r="AB3484" s="113"/>
      <c r="AC3484" s="113"/>
      <c r="AD3484" s="113"/>
      <c r="AE3484" s="99"/>
      <c r="AF3484" s="99"/>
      <c r="AG3484" s="99"/>
      <c r="AH3484" s="113"/>
      <c r="AI3484" s="253" t="s">
        <v>5671</v>
      </c>
      <c r="AJ3484" s="234" t="s">
        <v>731</v>
      </c>
      <c r="AK3484" s="235">
        <v>0.04</v>
      </c>
      <c r="AL3484" s="254">
        <v>0</v>
      </c>
      <c r="AM3484" s="113" t="s">
        <v>2622</v>
      </c>
    </row>
    <row r="3485" spans="27:39" ht="12.75">
      <c r="AA3485" s="113"/>
      <c r="AB3485" s="113"/>
      <c r="AC3485" s="113"/>
      <c r="AD3485" s="113"/>
      <c r="AE3485" s="99"/>
      <c r="AF3485" s="99"/>
      <c r="AG3485" s="99"/>
      <c r="AH3485" s="113"/>
      <c r="AI3485" s="253" t="s">
        <v>5672</v>
      </c>
      <c r="AJ3485" s="234" t="s">
        <v>731</v>
      </c>
      <c r="AK3485" s="235">
        <v>0.04</v>
      </c>
      <c r="AL3485" s="254">
        <v>0</v>
      </c>
      <c r="AM3485" s="113" t="s">
        <v>2622</v>
      </c>
    </row>
    <row r="3486" spans="27:39" ht="12.75">
      <c r="AA3486" s="113"/>
      <c r="AB3486" s="113"/>
      <c r="AC3486" s="113"/>
      <c r="AD3486" s="113"/>
      <c r="AE3486" s="99"/>
      <c r="AF3486" s="99"/>
      <c r="AG3486" s="99"/>
      <c r="AH3486" s="113"/>
      <c r="AI3486" s="253" t="s">
        <v>5673</v>
      </c>
      <c r="AJ3486" s="234" t="s">
        <v>731</v>
      </c>
      <c r="AK3486" s="235">
        <v>0.04</v>
      </c>
      <c r="AL3486" s="254">
        <v>0</v>
      </c>
      <c r="AM3486" s="113" t="s">
        <v>2622</v>
      </c>
    </row>
    <row r="3487" spans="27:39" ht="12.75">
      <c r="AA3487" s="113"/>
      <c r="AB3487" s="113"/>
      <c r="AC3487" s="113"/>
      <c r="AD3487" s="113"/>
      <c r="AE3487" s="99"/>
      <c r="AF3487" s="99"/>
      <c r="AG3487" s="99"/>
      <c r="AH3487" s="113"/>
      <c r="AI3487" s="253" t="s">
        <v>5674</v>
      </c>
      <c r="AJ3487" s="234" t="s">
        <v>731</v>
      </c>
      <c r="AK3487" s="235">
        <v>0.04</v>
      </c>
      <c r="AL3487" s="254">
        <v>0</v>
      </c>
      <c r="AM3487" s="113" t="s">
        <v>2622</v>
      </c>
    </row>
    <row r="3488" spans="27:39" ht="12.75">
      <c r="AA3488" s="113"/>
      <c r="AB3488" s="113"/>
      <c r="AC3488" s="113"/>
      <c r="AD3488" s="113"/>
      <c r="AE3488" s="99"/>
      <c r="AF3488" s="99"/>
      <c r="AG3488" s="99"/>
      <c r="AH3488" s="113"/>
      <c r="AI3488" s="253" t="s">
        <v>5675</v>
      </c>
      <c r="AJ3488" s="234" t="s">
        <v>731</v>
      </c>
      <c r="AK3488" s="235">
        <v>0.04</v>
      </c>
      <c r="AL3488" s="254">
        <v>0</v>
      </c>
      <c r="AM3488" s="113" t="s">
        <v>2622</v>
      </c>
    </row>
    <row r="3489" spans="27:39" ht="12.75">
      <c r="AA3489" s="113"/>
      <c r="AB3489" s="113"/>
      <c r="AC3489" s="113"/>
      <c r="AD3489" s="113"/>
      <c r="AE3489" s="99"/>
      <c r="AF3489" s="99"/>
      <c r="AG3489" s="99"/>
      <c r="AH3489" s="113"/>
      <c r="AI3489" s="253" t="s">
        <v>197</v>
      </c>
      <c r="AJ3489" s="234" t="s">
        <v>731</v>
      </c>
      <c r="AK3489" s="235">
        <v>0.04</v>
      </c>
      <c r="AL3489" s="254">
        <v>0</v>
      </c>
      <c r="AM3489" s="113" t="s">
        <v>2622</v>
      </c>
    </row>
    <row r="3490" spans="27:39" ht="12.75">
      <c r="AA3490" s="113"/>
      <c r="AB3490" s="113"/>
      <c r="AC3490" s="113"/>
      <c r="AD3490" s="113"/>
      <c r="AE3490" s="99"/>
      <c r="AF3490" s="99"/>
      <c r="AG3490" s="99"/>
      <c r="AH3490" s="113"/>
      <c r="AI3490" s="253" t="s">
        <v>198</v>
      </c>
      <c r="AJ3490" s="234" t="s">
        <v>731</v>
      </c>
      <c r="AK3490" s="235">
        <v>0.04</v>
      </c>
      <c r="AL3490" s="254">
        <v>0</v>
      </c>
      <c r="AM3490" s="113" t="s">
        <v>2622</v>
      </c>
    </row>
    <row r="3491" spans="27:39" ht="12.75">
      <c r="AA3491" s="113"/>
      <c r="AB3491" s="113"/>
      <c r="AC3491" s="113"/>
      <c r="AD3491" s="113"/>
      <c r="AE3491" s="99"/>
      <c r="AF3491" s="99"/>
      <c r="AG3491" s="99"/>
      <c r="AH3491" s="113"/>
      <c r="AI3491" s="253" t="s">
        <v>199</v>
      </c>
      <c r="AJ3491" s="234" t="s">
        <v>731</v>
      </c>
      <c r="AK3491" s="235">
        <v>0.04</v>
      </c>
      <c r="AL3491" s="254">
        <v>0</v>
      </c>
      <c r="AM3491" s="113" t="s">
        <v>2622</v>
      </c>
    </row>
    <row r="3492" spans="27:39" ht="12.75">
      <c r="AA3492" s="113"/>
      <c r="AB3492" s="113"/>
      <c r="AC3492" s="113"/>
      <c r="AD3492" s="113"/>
      <c r="AE3492" s="99"/>
      <c r="AF3492" s="99"/>
      <c r="AG3492" s="99"/>
      <c r="AH3492" s="113"/>
      <c r="AI3492" s="253" t="s">
        <v>200</v>
      </c>
      <c r="AJ3492" s="234" t="s">
        <v>731</v>
      </c>
      <c r="AK3492" s="235">
        <v>0.04</v>
      </c>
      <c r="AL3492" s="254">
        <v>0</v>
      </c>
      <c r="AM3492" s="113" t="s">
        <v>2622</v>
      </c>
    </row>
    <row r="3493" spans="27:39" ht="12.75">
      <c r="AA3493" s="113"/>
      <c r="AB3493" s="113"/>
      <c r="AC3493" s="113"/>
      <c r="AD3493" s="113"/>
      <c r="AE3493" s="99"/>
      <c r="AF3493" s="99"/>
      <c r="AG3493" s="99"/>
      <c r="AH3493" s="113"/>
      <c r="AI3493" s="253" t="s">
        <v>201</v>
      </c>
      <c r="AJ3493" s="234" t="s">
        <v>731</v>
      </c>
      <c r="AK3493" s="235">
        <v>0.04</v>
      </c>
      <c r="AL3493" s="254">
        <v>0</v>
      </c>
      <c r="AM3493" s="113" t="s">
        <v>2622</v>
      </c>
    </row>
    <row r="3494" spans="27:39" ht="12.75">
      <c r="AA3494" s="113"/>
      <c r="AB3494" s="113"/>
      <c r="AC3494" s="113"/>
      <c r="AD3494" s="113"/>
      <c r="AE3494" s="99"/>
      <c r="AF3494" s="99"/>
      <c r="AG3494" s="99"/>
      <c r="AH3494" s="113"/>
      <c r="AI3494" s="253" t="s">
        <v>202</v>
      </c>
      <c r="AJ3494" s="234" t="s">
        <v>731</v>
      </c>
      <c r="AK3494" s="235">
        <v>0.04</v>
      </c>
      <c r="AL3494" s="254">
        <v>0</v>
      </c>
      <c r="AM3494" s="113" t="s">
        <v>2622</v>
      </c>
    </row>
    <row r="3495" spans="27:39" ht="12.75">
      <c r="AA3495" s="113"/>
      <c r="AB3495" s="113"/>
      <c r="AC3495" s="113"/>
      <c r="AD3495" s="113"/>
      <c r="AE3495" s="99"/>
      <c r="AF3495" s="99"/>
      <c r="AG3495" s="99"/>
      <c r="AH3495" s="113"/>
      <c r="AI3495" s="253" t="s">
        <v>5676</v>
      </c>
      <c r="AJ3495" s="234" t="s">
        <v>731</v>
      </c>
      <c r="AK3495" s="235">
        <v>0.04</v>
      </c>
      <c r="AL3495" s="254">
        <v>0</v>
      </c>
      <c r="AM3495" s="113" t="s">
        <v>2622</v>
      </c>
    </row>
    <row r="3496" spans="27:39" ht="12.75">
      <c r="AA3496" s="113"/>
      <c r="AB3496" s="113"/>
      <c r="AC3496" s="113"/>
      <c r="AD3496" s="113"/>
      <c r="AE3496" s="99"/>
      <c r="AF3496" s="99"/>
      <c r="AG3496" s="99"/>
      <c r="AH3496" s="113"/>
      <c r="AI3496" s="253" t="s">
        <v>5677</v>
      </c>
      <c r="AJ3496" s="234" t="s">
        <v>731</v>
      </c>
      <c r="AK3496" s="235">
        <v>0.04</v>
      </c>
      <c r="AL3496" s="254">
        <v>0</v>
      </c>
      <c r="AM3496" s="113" t="s">
        <v>2622</v>
      </c>
    </row>
    <row r="3497" spans="27:39" ht="12.75">
      <c r="AA3497" s="113"/>
      <c r="AB3497" s="113"/>
      <c r="AC3497" s="113"/>
      <c r="AD3497" s="113"/>
      <c r="AE3497" s="99"/>
      <c r="AF3497" s="99"/>
      <c r="AG3497" s="99"/>
      <c r="AH3497" s="113"/>
      <c r="AI3497" s="253" t="s">
        <v>203</v>
      </c>
      <c r="AJ3497" s="234" t="s">
        <v>731</v>
      </c>
      <c r="AK3497" s="235">
        <v>0.04</v>
      </c>
      <c r="AL3497" s="254">
        <v>0</v>
      </c>
      <c r="AM3497" s="113" t="s">
        <v>2622</v>
      </c>
    </row>
    <row r="3498" spans="27:39" ht="12.75">
      <c r="AA3498" s="113"/>
      <c r="AB3498" s="113"/>
      <c r="AC3498" s="113"/>
      <c r="AD3498" s="113"/>
      <c r="AE3498" s="99"/>
      <c r="AF3498" s="99"/>
      <c r="AG3498" s="99"/>
      <c r="AH3498" s="113"/>
      <c r="AI3498" s="253" t="s">
        <v>204</v>
      </c>
      <c r="AJ3498" s="234" t="s">
        <v>731</v>
      </c>
      <c r="AK3498" s="235">
        <v>0.04</v>
      </c>
      <c r="AL3498" s="254">
        <v>0</v>
      </c>
      <c r="AM3498" s="113" t="s">
        <v>2622</v>
      </c>
    </row>
    <row r="3499" spans="27:39" ht="12.75">
      <c r="AA3499" s="113"/>
      <c r="AB3499" s="113"/>
      <c r="AC3499" s="113"/>
      <c r="AD3499" s="113"/>
      <c r="AE3499" s="99"/>
      <c r="AF3499" s="99"/>
      <c r="AG3499" s="99"/>
      <c r="AH3499" s="113"/>
      <c r="AI3499" s="253" t="s">
        <v>205</v>
      </c>
      <c r="AJ3499" s="234" t="s">
        <v>731</v>
      </c>
      <c r="AK3499" s="235">
        <v>0.04</v>
      </c>
      <c r="AL3499" s="254">
        <v>0</v>
      </c>
      <c r="AM3499" s="113" t="s">
        <v>2622</v>
      </c>
    </row>
    <row r="3500" spans="27:39" ht="12.75">
      <c r="AA3500" s="113"/>
      <c r="AB3500" s="113"/>
      <c r="AC3500" s="113"/>
      <c r="AD3500" s="113"/>
      <c r="AE3500" s="99"/>
      <c r="AF3500" s="99"/>
      <c r="AG3500" s="99"/>
      <c r="AH3500" s="113"/>
      <c r="AI3500" s="253" t="s">
        <v>206</v>
      </c>
      <c r="AJ3500" s="234" t="s">
        <v>731</v>
      </c>
      <c r="AK3500" s="235">
        <v>0.04</v>
      </c>
      <c r="AL3500" s="254">
        <v>0</v>
      </c>
      <c r="AM3500" s="113" t="s">
        <v>2622</v>
      </c>
    </row>
    <row r="3501" spans="27:39" ht="12.75">
      <c r="AA3501" s="113"/>
      <c r="AB3501" s="113"/>
      <c r="AC3501" s="113"/>
      <c r="AD3501" s="113"/>
      <c r="AE3501" s="99"/>
      <c r="AF3501" s="99"/>
      <c r="AG3501" s="99"/>
      <c r="AH3501" s="113"/>
      <c r="AI3501" s="253" t="s">
        <v>207</v>
      </c>
      <c r="AJ3501" s="234" t="s">
        <v>731</v>
      </c>
      <c r="AK3501" s="235">
        <v>0.04</v>
      </c>
      <c r="AL3501" s="254">
        <v>0</v>
      </c>
      <c r="AM3501" s="113" t="s">
        <v>2622</v>
      </c>
    </row>
    <row r="3502" spans="27:39" ht="12.75">
      <c r="AA3502" s="113"/>
      <c r="AB3502" s="113"/>
      <c r="AC3502" s="113"/>
      <c r="AD3502" s="113"/>
      <c r="AE3502" s="99"/>
      <c r="AF3502" s="99"/>
      <c r="AG3502" s="99"/>
      <c r="AH3502" s="113"/>
      <c r="AI3502" s="253" t="s">
        <v>208</v>
      </c>
      <c r="AJ3502" s="234" t="s">
        <v>731</v>
      </c>
      <c r="AK3502" s="235">
        <v>0.04</v>
      </c>
      <c r="AL3502" s="254">
        <v>0</v>
      </c>
      <c r="AM3502" s="113" t="s">
        <v>2622</v>
      </c>
    </row>
    <row r="3503" spans="27:39" ht="12.75">
      <c r="AA3503" s="113"/>
      <c r="AB3503" s="113"/>
      <c r="AC3503" s="113"/>
      <c r="AD3503" s="113"/>
      <c r="AE3503" s="99"/>
      <c r="AF3503" s="99"/>
      <c r="AG3503" s="99"/>
      <c r="AH3503" s="113"/>
      <c r="AI3503" s="253" t="s">
        <v>209</v>
      </c>
      <c r="AJ3503" s="234" t="s">
        <v>731</v>
      </c>
      <c r="AK3503" s="235">
        <v>0.04</v>
      </c>
      <c r="AL3503" s="254">
        <v>0</v>
      </c>
      <c r="AM3503" s="113" t="s">
        <v>2622</v>
      </c>
    </row>
    <row r="3504" spans="27:39" ht="12.75">
      <c r="AA3504" s="113"/>
      <c r="AB3504" s="113"/>
      <c r="AC3504" s="113"/>
      <c r="AD3504" s="113"/>
      <c r="AE3504" s="99"/>
      <c r="AF3504" s="99"/>
      <c r="AG3504" s="99"/>
      <c r="AH3504" s="113"/>
      <c r="AI3504" s="253" t="s">
        <v>210</v>
      </c>
      <c r="AJ3504" s="234" t="s">
        <v>731</v>
      </c>
      <c r="AK3504" s="235">
        <v>0.04</v>
      </c>
      <c r="AL3504" s="254">
        <v>0</v>
      </c>
      <c r="AM3504" s="113" t="s">
        <v>2622</v>
      </c>
    </row>
    <row r="3505" spans="27:39" ht="12.75">
      <c r="AA3505" s="113"/>
      <c r="AB3505" s="113"/>
      <c r="AC3505" s="113"/>
      <c r="AD3505" s="113"/>
      <c r="AE3505" s="99"/>
      <c r="AF3505" s="99"/>
      <c r="AG3505" s="99"/>
      <c r="AH3505" s="113"/>
      <c r="AI3505" s="253" t="s">
        <v>211</v>
      </c>
      <c r="AJ3505" s="234" t="s">
        <v>731</v>
      </c>
      <c r="AK3505" s="235">
        <v>0.04</v>
      </c>
      <c r="AL3505" s="254">
        <v>0</v>
      </c>
      <c r="AM3505" s="113" t="s">
        <v>2622</v>
      </c>
    </row>
    <row r="3506" spans="27:39" ht="12.75">
      <c r="AA3506" s="113"/>
      <c r="AB3506" s="113"/>
      <c r="AC3506" s="113"/>
      <c r="AD3506" s="113"/>
      <c r="AE3506" s="99"/>
      <c r="AF3506" s="99"/>
      <c r="AG3506" s="99"/>
      <c r="AH3506" s="113"/>
      <c r="AI3506" s="253" t="s">
        <v>212</v>
      </c>
      <c r="AJ3506" s="234" t="s">
        <v>731</v>
      </c>
      <c r="AK3506" s="235">
        <v>0.04</v>
      </c>
      <c r="AL3506" s="254">
        <v>0</v>
      </c>
      <c r="AM3506" s="113" t="s">
        <v>2622</v>
      </c>
    </row>
    <row r="3507" spans="27:39" ht="12.75">
      <c r="AA3507" s="113"/>
      <c r="AB3507" s="113"/>
      <c r="AC3507" s="113"/>
      <c r="AD3507" s="113"/>
      <c r="AE3507" s="99"/>
      <c r="AF3507" s="99"/>
      <c r="AG3507" s="99"/>
      <c r="AH3507" s="113"/>
      <c r="AI3507" s="253" t="s">
        <v>213</v>
      </c>
      <c r="AJ3507" s="234" t="s">
        <v>731</v>
      </c>
      <c r="AK3507" s="235">
        <v>0.04</v>
      </c>
      <c r="AL3507" s="254">
        <v>0</v>
      </c>
      <c r="AM3507" s="113" t="s">
        <v>2622</v>
      </c>
    </row>
    <row r="3508" spans="27:39" ht="12.75">
      <c r="AA3508" s="113"/>
      <c r="AB3508" s="113"/>
      <c r="AC3508" s="113"/>
      <c r="AD3508" s="113"/>
      <c r="AE3508" s="99"/>
      <c r="AF3508" s="99"/>
      <c r="AG3508" s="99"/>
      <c r="AH3508" s="113"/>
      <c r="AI3508" s="253" t="s">
        <v>214</v>
      </c>
      <c r="AJ3508" s="234" t="s">
        <v>731</v>
      </c>
      <c r="AK3508" s="235">
        <v>0.04</v>
      </c>
      <c r="AL3508" s="254">
        <v>0</v>
      </c>
      <c r="AM3508" s="113" t="s">
        <v>2622</v>
      </c>
    </row>
    <row r="3509" spans="27:39" ht="12.75">
      <c r="AA3509" s="113"/>
      <c r="AB3509" s="113"/>
      <c r="AC3509" s="113"/>
      <c r="AD3509" s="113"/>
      <c r="AE3509" s="99"/>
      <c r="AF3509" s="99"/>
      <c r="AG3509" s="99"/>
      <c r="AH3509" s="113"/>
      <c r="AI3509" s="253" t="s">
        <v>215</v>
      </c>
      <c r="AJ3509" s="234" t="s">
        <v>731</v>
      </c>
      <c r="AK3509" s="235">
        <v>0.04</v>
      </c>
      <c r="AL3509" s="254">
        <v>0</v>
      </c>
      <c r="AM3509" s="113" t="s">
        <v>2622</v>
      </c>
    </row>
    <row r="3510" spans="27:39" ht="12.75">
      <c r="AA3510" s="113"/>
      <c r="AB3510" s="113"/>
      <c r="AC3510" s="113"/>
      <c r="AD3510" s="113"/>
      <c r="AE3510" s="99"/>
      <c r="AF3510" s="99"/>
      <c r="AG3510" s="99"/>
      <c r="AH3510" s="113"/>
      <c r="AI3510" s="253" t="s">
        <v>350</v>
      </c>
      <c r="AJ3510" s="234" t="s">
        <v>731</v>
      </c>
      <c r="AK3510" s="235">
        <v>0.04</v>
      </c>
      <c r="AL3510" s="254">
        <v>0</v>
      </c>
      <c r="AM3510" s="113" t="s">
        <v>2622</v>
      </c>
    </row>
    <row r="3511" spans="27:39" ht="12.75">
      <c r="AA3511" s="113"/>
      <c r="AB3511" s="113"/>
      <c r="AC3511" s="113"/>
      <c r="AD3511" s="113"/>
      <c r="AE3511" s="99"/>
      <c r="AF3511" s="99"/>
      <c r="AG3511" s="99"/>
      <c r="AH3511" s="113"/>
      <c r="AI3511" s="253" t="s">
        <v>351</v>
      </c>
      <c r="AJ3511" s="234" t="s">
        <v>731</v>
      </c>
      <c r="AK3511" s="235">
        <v>0.04</v>
      </c>
      <c r="AL3511" s="254">
        <v>0</v>
      </c>
      <c r="AM3511" s="113" t="s">
        <v>2622</v>
      </c>
    </row>
    <row r="3512" spans="27:39" ht="12.75">
      <c r="AA3512" s="113"/>
      <c r="AB3512" s="113"/>
      <c r="AC3512" s="113"/>
      <c r="AD3512" s="113"/>
      <c r="AE3512" s="99"/>
      <c r="AF3512" s="99"/>
      <c r="AG3512" s="99"/>
      <c r="AH3512" s="113"/>
      <c r="AI3512" s="253" t="s">
        <v>352</v>
      </c>
      <c r="AJ3512" s="234" t="s">
        <v>731</v>
      </c>
      <c r="AK3512" s="235">
        <v>0.04</v>
      </c>
      <c r="AL3512" s="254">
        <v>0</v>
      </c>
      <c r="AM3512" s="113" t="s">
        <v>2622</v>
      </c>
    </row>
    <row r="3513" spans="27:39" ht="12.75">
      <c r="AA3513" s="113"/>
      <c r="AB3513" s="113"/>
      <c r="AC3513" s="113"/>
      <c r="AD3513" s="113"/>
      <c r="AE3513" s="99"/>
      <c r="AF3513" s="99"/>
      <c r="AG3513" s="99"/>
      <c r="AH3513" s="113"/>
      <c r="AI3513" s="253" t="s">
        <v>353</v>
      </c>
      <c r="AJ3513" s="234" t="s">
        <v>731</v>
      </c>
      <c r="AK3513" s="235">
        <v>0.04</v>
      </c>
      <c r="AL3513" s="254">
        <v>0</v>
      </c>
      <c r="AM3513" s="113" t="s">
        <v>2622</v>
      </c>
    </row>
    <row r="3514" spans="27:39" ht="12.75">
      <c r="AA3514" s="113"/>
      <c r="AB3514" s="113"/>
      <c r="AC3514" s="113"/>
      <c r="AD3514" s="113"/>
      <c r="AE3514" s="99"/>
      <c r="AF3514" s="99"/>
      <c r="AG3514" s="99"/>
      <c r="AH3514" s="113"/>
      <c r="AI3514" s="253" t="s">
        <v>354</v>
      </c>
      <c r="AJ3514" s="234" t="s">
        <v>731</v>
      </c>
      <c r="AK3514" s="235">
        <v>0.04</v>
      </c>
      <c r="AL3514" s="254">
        <v>0</v>
      </c>
      <c r="AM3514" s="113" t="s">
        <v>2622</v>
      </c>
    </row>
    <row r="3515" spans="27:39" ht="12.75">
      <c r="AA3515" s="113"/>
      <c r="AB3515" s="113"/>
      <c r="AC3515" s="113"/>
      <c r="AD3515" s="113"/>
      <c r="AE3515" s="99"/>
      <c r="AF3515" s="99"/>
      <c r="AG3515" s="99"/>
      <c r="AH3515" s="113"/>
      <c r="AI3515" s="253" t="s">
        <v>355</v>
      </c>
      <c r="AJ3515" s="234" t="s">
        <v>731</v>
      </c>
      <c r="AK3515" s="235">
        <v>0.04</v>
      </c>
      <c r="AL3515" s="254">
        <v>0</v>
      </c>
      <c r="AM3515" s="113" t="s">
        <v>2622</v>
      </c>
    </row>
    <row r="3516" spans="27:39" ht="12.75">
      <c r="AA3516" s="113"/>
      <c r="AB3516" s="113"/>
      <c r="AC3516" s="113"/>
      <c r="AD3516" s="113"/>
      <c r="AE3516" s="99"/>
      <c r="AF3516" s="99"/>
      <c r="AG3516" s="99"/>
      <c r="AH3516" s="113"/>
      <c r="AI3516" s="253" t="s">
        <v>356</v>
      </c>
      <c r="AJ3516" s="234" t="s">
        <v>731</v>
      </c>
      <c r="AK3516" s="235">
        <v>0.04</v>
      </c>
      <c r="AL3516" s="254">
        <v>0</v>
      </c>
      <c r="AM3516" s="113" t="s">
        <v>2622</v>
      </c>
    </row>
    <row r="3517" spans="27:39" ht="12.75">
      <c r="AA3517" s="113"/>
      <c r="AB3517" s="113"/>
      <c r="AC3517" s="113"/>
      <c r="AD3517" s="113"/>
      <c r="AE3517" s="99"/>
      <c r="AF3517" s="99"/>
      <c r="AG3517" s="99"/>
      <c r="AH3517" s="113"/>
      <c r="AI3517" s="253" t="s">
        <v>357</v>
      </c>
      <c r="AJ3517" s="234" t="s">
        <v>731</v>
      </c>
      <c r="AK3517" s="235">
        <v>0.04</v>
      </c>
      <c r="AL3517" s="254">
        <v>0</v>
      </c>
      <c r="AM3517" s="113" t="s">
        <v>2622</v>
      </c>
    </row>
    <row r="3518" spans="27:39" ht="12.75">
      <c r="AA3518" s="113"/>
      <c r="AB3518" s="113"/>
      <c r="AC3518" s="113"/>
      <c r="AD3518" s="113"/>
      <c r="AE3518" s="99"/>
      <c r="AF3518" s="99"/>
      <c r="AG3518" s="99"/>
      <c r="AH3518" s="113"/>
      <c r="AI3518" s="253" t="s">
        <v>358</v>
      </c>
      <c r="AJ3518" s="234" t="s">
        <v>731</v>
      </c>
      <c r="AK3518" s="235">
        <v>0.04</v>
      </c>
      <c r="AL3518" s="254">
        <v>0</v>
      </c>
      <c r="AM3518" s="113" t="s">
        <v>2622</v>
      </c>
    </row>
    <row r="3519" spans="27:39" ht="12.75">
      <c r="AA3519" s="113"/>
      <c r="AB3519" s="113"/>
      <c r="AC3519" s="113"/>
      <c r="AD3519" s="113"/>
      <c r="AE3519" s="99"/>
      <c r="AF3519" s="99"/>
      <c r="AG3519" s="99"/>
      <c r="AH3519" s="113"/>
      <c r="AI3519" s="253" t="s">
        <v>359</v>
      </c>
      <c r="AJ3519" s="234" t="s">
        <v>731</v>
      </c>
      <c r="AK3519" s="235">
        <v>0.04</v>
      </c>
      <c r="AL3519" s="254">
        <v>0</v>
      </c>
      <c r="AM3519" s="113" t="s">
        <v>2622</v>
      </c>
    </row>
    <row r="3520" spans="27:39" ht="12.75">
      <c r="AA3520" s="113"/>
      <c r="AB3520" s="113"/>
      <c r="AC3520" s="113"/>
      <c r="AD3520" s="113"/>
      <c r="AE3520" s="99"/>
      <c r="AF3520" s="99"/>
      <c r="AG3520" s="99"/>
      <c r="AH3520" s="113"/>
      <c r="AI3520" s="253" t="s">
        <v>360</v>
      </c>
      <c r="AJ3520" s="234" t="s">
        <v>731</v>
      </c>
      <c r="AK3520" s="235">
        <v>0.04</v>
      </c>
      <c r="AL3520" s="254">
        <v>0</v>
      </c>
      <c r="AM3520" s="113" t="s">
        <v>2622</v>
      </c>
    </row>
    <row r="3521" spans="27:39" ht="12.75">
      <c r="AA3521" s="113"/>
      <c r="AB3521" s="113"/>
      <c r="AC3521" s="113"/>
      <c r="AD3521" s="113"/>
      <c r="AE3521" s="99"/>
      <c r="AF3521" s="99"/>
      <c r="AG3521" s="99"/>
      <c r="AH3521" s="113"/>
      <c r="AI3521" s="253" t="s">
        <v>361</v>
      </c>
      <c r="AJ3521" s="234" t="s">
        <v>731</v>
      </c>
      <c r="AK3521" s="235">
        <v>0.04</v>
      </c>
      <c r="AL3521" s="254">
        <v>0</v>
      </c>
      <c r="AM3521" s="113" t="s">
        <v>2622</v>
      </c>
    </row>
    <row r="3522" spans="27:39" ht="12.75">
      <c r="AA3522" s="113"/>
      <c r="AB3522" s="113"/>
      <c r="AC3522" s="113"/>
      <c r="AD3522" s="113"/>
      <c r="AE3522" s="99"/>
      <c r="AF3522" s="99"/>
      <c r="AG3522" s="99"/>
      <c r="AH3522" s="113"/>
      <c r="AI3522" s="253" t="s">
        <v>362</v>
      </c>
      <c r="AJ3522" s="234" t="s">
        <v>731</v>
      </c>
      <c r="AK3522" s="235">
        <v>0.04</v>
      </c>
      <c r="AL3522" s="254">
        <v>0</v>
      </c>
      <c r="AM3522" s="113" t="s">
        <v>2622</v>
      </c>
    </row>
    <row r="3523" spans="27:39" ht="12.75">
      <c r="AA3523" s="113"/>
      <c r="AB3523" s="113"/>
      <c r="AC3523" s="113"/>
      <c r="AD3523" s="113"/>
      <c r="AE3523" s="99"/>
      <c r="AF3523" s="99"/>
      <c r="AG3523" s="99"/>
      <c r="AH3523" s="113"/>
      <c r="AI3523" s="253" t="s">
        <v>363</v>
      </c>
      <c r="AJ3523" s="234" t="s">
        <v>731</v>
      </c>
      <c r="AK3523" s="235">
        <v>0.04</v>
      </c>
      <c r="AL3523" s="254">
        <v>0</v>
      </c>
      <c r="AM3523" s="113" t="s">
        <v>2622</v>
      </c>
    </row>
    <row r="3524" spans="27:39" ht="12.75">
      <c r="AA3524" s="113"/>
      <c r="AB3524" s="113"/>
      <c r="AC3524" s="113"/>
      <c r="AD3524" s="113"/>
      <c r="AE3524" s="99"/>
      <c r="AF3524" s="99"/>
      <c r="AG3524" s="99"/>
      <c r="AH3524" s="113"/>
      <c r="AI3524" s="253" t="s">
        <v>364</v>
      </c>
      <c r="AJ3524" s="234" t="s">
        <v>731</v>
      </c>
      <c r="AK3524" s="235">
        <v>0.04</v>
      </c>
      <c r="AL3524" s="254">
        <v>0</v>
      </c>
      <c r="AM3524" s="113" t="s">
        <v>2622</v>
      </c>
    </row>
    <row r="3525" spans="27:39" ht="12.75">
      <c r="AA3525" s="113"/>
      <c r="AB3525" s="113"/>
      <c r="AC3525" s="113"/>
      <c r="AD3525" s="113"/>
      <c r="AE3525" s="99"/>
      <c r="AF3525" s="99"/>
      <c r="AG3525" s="99"/>
      <c r="AH3525" s="113"/>
      <c r="AI3525" s="253" t="s">
        <v>365</v>
      </c>
      <c r="AJ3525" s="234" t="s">
        <v>731</v>
      </c>
      <c r="AK3525" s="235">
        <v>0.04</v>
      </c>
      <c r="AL3525" s="254">
        <v>0</v>
      </c>
      <c r="AM3525" s="113" t="s">
        <v>2622</v>
      </c>
    </row>
    <row r="3526" spans="27:39" ht="12.75">
      <c r="AA3526" s="113"/>
      <c r="AB3526" s="113"/>
      <c r="AC3526" s="113"/>
      <c r="AD3526" s="113"/>
      <c r="AE3526" s="99"/>
      <c r="AF3526" s="99"/>
      <c r="AG3526" s="99"/>
      <c r="AH3526" s="113"/>
      <c r="AI3526" s="253" t="s">
        <v>366</v>
      </c>
      <c r="AJ3526" s="234" t="s">
        <v>731</v>
      </c>
      <c r="AK3526" s="235">
        <v>0.04</v>
      </c>
      <c r="AL3526" s="254">
        <v>0</v>
      </c>
      <c r="AM3526" s="113" t="s">
        <v>2622</v>
      </c>
    </row>
    <row r="3527" spans="27:39" ht="12.75">
      <c r="AA3527" s="113"/>
      <c r="AB3527" s="113"/>
      <c r="AC3527" s="113"/>
      <c r="AD3527" s="113"/>
      <c r="AE3527" s="99"/>
      <c r="AF3527" s="99"/>
      <c r="AG3527" s="99"/>
      <c r="AH3527" s="113"/>
      <c r="AI3527" s="253" t="s">
        <v>367</v>
      </c>
      <c r="AJ3527" s="234" t="s">
        <v>731</v>
      </c>
      <c r="AK3527" s="235">
        <v>0.04</v>
      </c>
      <c r="AL3527" s="254">
        <v>0</v>
      </c>
      <c r="AM3527" s="113" t="s">
        <v>2622</v>
      </c>
    </row>
    <row r="3528" spans="27:39" ht="12.75">
      <c r="AA3528" s="113"/>
      <c r="AB3528" s="113"/>
      <c r="AC3528" s="113"/>
      <c r="AD3528" s="113"/>
      <c r="AE3528" s="99"/>
      <c r="AF3528" s="99"/>
      <c r="AG3528" s="99"/>
      <c r="AH3528" s="113"/>
      <c r="AI3528" s="253" t="s">
        <v>368</v>
      </c>
      <c r="AJ3528" s="234" t="s">
        <v>731</v>
      </c>
      <c r="AK3528" s="235">
        <v>0.04</v>
      </c>
      <c r="AL3528" s="254">
        <v>0</v>
      </c>
      <c r="AM3528" s="113" t="s">
        <v>2622</v>
      </c>
    </row>
    <row r="3529" spans="27:39" ht="12.75">
      <c r="AA3529" s="113"/>
      <c r="AB3529" s="113"/>
      <c r="AC3529" s="113"/>
      <c r="AD3529" s="113"/>
      <c r="AE3529" s="99"/>
      <c r="AF3529" s="99"/>
      <c r="AG3529" s="99"/>
      <c r="AH3529" s="113"/>
      <c r="AI3529" s="253" t="s">
        <v>369</v>
      </c>
      <c r="AJ3529" s="234" t="s">
        <v>731</v>
      </c>
      <c r="AK3529" s="235">
        <v>0.04</v>
      </c>
      <c r="AL3529" s="254">
        <v>0</v>
      </c>
      <c r="AM3529" s="113" t="s">
        <v>2622</v>
      </c>
    </row>
    <row r="3530" spans="27:39" ht="12.75">
      <c r="AA3530" s="113"/>
      <c r="AB3530" s="113"/>
      <c r="AC3530" s="113"/>
      <c r="AD3530" s="113"/>
      <c r="AE3530" s="99"/>
      <c r="AF3530" s="99"/>
      <c r="AG3530" s="99"/>
      <c r="AH3530" s="113"/>
      <c r="AI3530" s="253" t="s">
        <v>370</v>
      </c>
      <c r="AJ3530" s="234" t="s">
        <v>731</v>
      </c>
      <c r="AK3530" s="235">
        <v>0.04</v>
      </c>
      <c r="AL3530" s="254">
        <v>0</v>
      </c>
      <c r="AM3530" s="113" t="s">
        <v>2622</v>
      </c>
    </row>
    <row r="3531" spans="27:39" ht="12.75">
      <c r="AA3531" s="113"/>
      <c r="AB3531" s="113"/>
      <c r="AC3531" s="113"/>
      <c r="AD3531" s="113"/>
      <c r="AE3531" s="99"/>
      <c r="AF3531" s="99"/>
      <c r="AG3531" s="99"/>
      <c r="AH3531" s="113"/>
      <c r="AI3531" s="253" t="s">
        <v>371</v>
      </c>
      <c r="AJ3531" s="234" t="s">
        <v>731</v>
      </c>
      <c r="AK3531" s="235">
        <v>0.04</v>
      </c>
      <c r="AL3531" s="254">
        <v>0</v>
      </c>
      <c r="AM3531" s="113" t="s">
        <v>2622</v>
      </c>
    </row>
    <row r="3532" spans="27:39" ht="12.75">
      <c r="AA3532" s="113"/>
      <c r="AB3532" s="113"/>
      <c r="AC3532" s="113"/>
      <c r="AD3532" s="113"/>
      <c r="AE3532" s="99"/>
      <c r="AF3532" s="99"/>
      <c r="AG3532" s="99"/>
      <c r="AH3532" s="113"/>
      <c r="AI3532" s="253" t="s">
        <v>372</v>
      </c>
      <c r="AJ3532" s="234" t="s">
        <v>731</v>
      </c>
      <c r="AK3532" s="235">
        <v>0.04</v>
      </c>
      <c r="AL3532" s="254">
        <v>0</v>
      </c>
      <c r="AM3532" s="113" t="s">
        <v>2622</v>
      </c>
    </row>
    <row r="3533" spans="27:39" ht="12.75">
      <c r="AA3533" s="113"/>
      <c r="AB3533" s="113"/>
      <c r="AC3533" s="113"/>
      <c r="AD3533" s="113"/>
      <c r="AE3533" s="99"/>
      <c r="AF3533" s="99"/>
      <c r="AG3533" s="99"/>
      <c r="AH3533" s="113"/>
      <c r="AI3533" s="253" t="s">
        <v>373</v>
      </c>
      <c r="AJ3533" s="234" t="s">
        <v>731</v>
      </c>
      <c r="AK3533" s="235">
        <v>0.04</v>
      </c>
      <c r="AL3533" s="254">
        <v>0</v>
      </c>
      <c r="AM3533" s="113" t="s">
        <v>2622</v>
      </c>
    </row>
    <row r="3534" spans="27:39" ht="12.75">
      <c r="AA3534" s="113"/>
      <c r="AB3534" s="113"/>
      <c r="AC3534" s="113"/>
      <c r="AD3534" s="113"/>
      <c r="AE3534" s="99"/>
      <c r="AF3534" s="99"/>
      <c r="AG3534" s="99"/>
      <c r="AH3534" s="113"/>
      <c r="AI3534" s="253" t="s">
        <v>374</v>
      </c>
      <c r="AJ3534" s="234" t="s">
        <v>731</v>
      </c>
      <c r="AK3534" s="235">
        <v>0.04</v>
      </c>
      <c r="AL3534" s="254">
        <v>0</v>
      </c>
      <c r="AM3534" s="113" t="s">
        <v>2622</v>
      </c>
    </row>
    <row r="3535" spans="27:39" ht="12.75">
      <c r="AA3535" s="113"/>
      <c r="AB3535" s="113"/>
      <c r="AC3535" s="113"/>
      <c r="AD3535" s="113"/>
      <c r="AE3535" s="99"/>
      <c r="AF3535" s="99"/>
      <c r="AG3535" s="99"/>
      <c r="AH3535" s="113"/>
      <c r="AI3535" s="253" t="s">
        <v>375</v>
      </c>
      <c r="AJ3535" s="234" t="s">
        <v>731</v>
      </c>
      <c r="AK3535" s="235">
        <v>0.04</v>
      </c>
      <c r="AL3535" s="254">
        <v>0</v>
      </c>
      <c r="AM3535" s="113" t="s">
        <v>2622</v>
      </c>
    </row>
    <row r="3536" spans="27:39" ht="12.75">
      <c r="AA3536" s="113"/>
      <c r="AB3536" s="113"/>
      <c r="AC3536" s="113"/>
      <c r="AD3536" s="113"/>
      <c r="AE3536" s="99"/>
      <c r="AF3536" s="99"/>
      <c r="AG3536" s="99"/>
      <c r="AH3536" s="113"/>
      <c r="AI3536" s="253" t="s">
        <v>376</v>
      </c>
      <c r="AJ3536" s="234" t="s">
        <v>731</v>
      </c>
      <c r="AK3536" s="235">
        <v>0.04</v>
      </c>
      <c r="AL3536" s="254">
        <v>0</v>
      </c>
      <c r="AM3536" s="113" t="s">
        <v>2622</v>
      </c>
    </row>
    <row r="3537" spans="27:39" ht="12.75">
      <c r="AA3537" s="113"/>
      <c r="AB3537" s="113"/>
      <c r="AC3537" s="113"/>
      <c r="AD3537" s="113"/>
      <c r="AE3537" s="99"/>
      <c r="AF3537" s="99"/>
      <c r="AG3537" s="99"/>
      <c r="AH3537" s="113"/>
      <c r="AI3537" s="253" t="s">
        <v>377</v>
      </c>
      <c r="AJ3537" s="234" t="s">
        <v>731</v>
      </c>
      <c r="AK3537" s="235">
        <v>0.04</v>
      </c>
      <c r="AL3537" s="254">
        <v>0</v>
      </c>
      <c r="AM3537" s="113" t="s">
        <v>2622</v>
      </c>
    </row>
    <row r="3538" spans="27:39" ht="12.75">
      <c r="AA3538" s="113"/>
      <c r="AB3538" s="113"/>
      <c r="AC3538" s="113"/>
      <c r="AD3538" s="113"/>
      <c r="AE3538" s="99"/>
      <c r="AF3538" s="99"/>
      <c r="AG3538" s="99"/>
      <c r="AH3538" s="113"/>
      <c r="AI3538" s="253" t="s">
        <v>378</v>
      </c>
      <c r="AJ3538" s="234" t="s">
        <v>731</v>
      </c>
      <c r="AK3538" s="235">
        <v>0.04</v>
      </c>
      <c r="AL3538" s="254">
        <v>0</v>
      </c>
      <c r="AM3538" s="113" t="s">
        <v>2622</v>
      </c>
    </row>
    <row r="3539" spans="27:39" ht="12.75">
      <c r="AA3539" s="113"/>
      <c r="AB3539" s="113"/>
      <c r="AC3539" s="113"/>
      <c r="AD3539" s="113"/>
      <c r="AE3539" s="99"/>
      <c r="AF3539" s="99"/>
      <c r="AG3539" s="99"/>
      <c r="AH3539" s="113"/>
      <c r="AI3539" s="253" t="s">
        <v>379</v>
      </c>
      <c r="AJ3539" s="234" t="s">
        <v>731</v>
      </c>
      <c r="AK3539" s="235">
        <v>0.04</v>
      </c>
      <c r="AL3539" s="254">
        <v>0</v>
      </c>
      <c r="AM3539" s="113" t="s">
        <v>2622</v>
      </c>
    </row>
    <row r="3540" spans="27:39" ht="12.75">
      <c r="AA3540" s="113"/>
      <c r="AB3540" s="113"/>
      <c r="AC3540" s="113"/>
      <c r="AD3540" s="113"/>
      <c r="AE3540" s="99"/>
      <c r="AF3540" s="99"/>
      <c r="AG3540" s="99"/>
      <c r="AH3540" s="113"/>
      <c r="AI3540" s="253" t="s">
        <v>380</v>
      </c>
      <c r="AJ3540" s="234" t="s">
        <v>731</v>
      </c>
      <c r="AK3540" s="235">
        <v>0.04</v>
      </c>
      <c r="AL3540" s="254">
        <v>0</v>
      </c>
      <c r="AM3540" s="113" t="s">
        <v>2622</v>
      </c>
    </row>
    <row r="3541" spans="27:39" ht="12.75">
      <c r="AA3541" s="113"/>
      <c r="AB3541" s="113"/>
      <c r="AC3541" s="113"/>
      <c r="AD3541" s="113"/>
      <c r="AE3541" s="99"/>
      <c r="AF3541" s="99"/>
      <c r="AG3541" s="99"/>
      <c r="AH3541" s="113"/>
      <c r="AI3541" s="253" t="s">
        <v>381</v>
      </c>
      <c r="AJ3541" s="234" t="s">
        <v>731</v>
      </c>
      <c r="AK3541" s="235">
        <v>0.04</v>
      </c>
      <c r="AL3541" s="254">
        <v>0</v>
      </c>
      <c r="AM3541" s="113" t="s">
        <v>2622</v>
      </c>
    </row>
    <row r="3542" spans="27:39" ht="12.75">
      <c r="AA3542" s="113"/>
      <c r="AB3542" s="113"/>
      <c r="AC3542" s="113"/>
      <c r="AD3542" s="113"/>
      <c r="AE3542" s="99"/>
      <c r="AF3542" s="99"/>
      <c r="AG3542" s="99"/>
      <c r="AH3542" s="113"/>
      <c r="AI3542" s="253" t="s">
        <v>5678</v>
      </c>
      <c r="AJ3542" s="234" t="s">
        <v>731</v>
      </c>
      <c r="AK3542" s="235">
        <v>0.04</v>
      </c>
      <c r="AL3542" s="254">
        <v>0</v>
      </c>
      <c r="AM3542" s="113" t="s">
        <v>2622</v>
      </c>
    </row>
    <row r="3543" spans="27:39" ht="12.75">
      <c r="AA3543" s="113"/>
      <c r="AB3543" s="113"/>
      <c r="AC3543" s="113"/>
      <c r="AD3543" s="113"/>
      <c r="AE3543" s="99"/>
      <c r="AF3543" s="99"/>
      <c r="AG3543" s="99"/>
      <c r="AH3543" s="113"/>
      <c r="AI3543" s="253" t="s">
        <v>5679</v>
      </c>
      <c r="AJ3543" s="234" t="s">
        <v>731</v>
      </c>
      <c r="AK3543" s="235">
        <v>0.04</v>
      </c>
      <c r="AL3543" s="254">
        <v>0</v>
      </c>
      <c r="AM3543" s="113" t="s">
        <v>2622</v>
      </c>
    </row>
    <row r="3544" spans="27:39" ht="12.75">
      <c r="AA3544" s="113"/>
      <c r="AB3544" s="113"/>
      <c r="AC3544" s="113"/>
      <c r="AD3544" s="113"/>
      <c r="AE3544" s="99"/>
      <c r="AF3544" s="99"/>
      <c r="AG3544" s="99"/>
      <c r="AH3544" s="113"/>
      <c r="AI3544" s="253" t="s">
        <v>5680</v>
      </c>
      <c r="AJ3544" s="234" t="s">
        <v>731</v>
      </c>
      <c r="AK3544" s="235">
        <v>0.04</v>
      </c>
      <c r="AL3544" s="254">
        <v>0</v>
      </c>
      <c r="AM3544" s="113" t="s">
        <v>2622</v>
      </c>
    </row>
    <row r="3545" spans="27:39" ht="12.75">
      <c r="AA3545" s="113"/>
      <c r="AB3545" s="113"/>
      <c r="AC3545" s="113"/>
      <c r="AD3545" s="113"/>
      <c r="AE3545" s="99"/>
      <c r="AF3545" s="99"/>
      <c r="AG3545" s="99"/>
      <c r="AH3545" s="113"/>
      <c r="AI3545" s="253" t="s">
        <v>5681</v>
      </c>
      <c r="AJ3545" s="234" t="s">
        <v>731</v>
      </c>
      <c r="AK3545" s="235">
        <v>0.04</v>
      </c>
      <c r="AL3545" s="254">
        <v>0</v>
      </c>
      <c r="AM3545" s="113" t="s">
        <v>2622</v>
      </c>
    </row>
    <row r="3546" spans="27:39" ht="12.75">
      <c r="AA3546" s="113"/>
      <c r="AB3546" s="113"/>
      <c r="AC3546" s="113"/>
      <c r="AD3546" s="113"/>
      <c r="AE3546" s="99"/>
      <c r="AF3546" s="99"/>
      <c r="AG3546" s="99"/>
      <c r="AH3546" s="113"/>
      <c r="AI3546" s="253" t="s">
        <v>382</v>
      </c>
      <c r="AJ3546" s="234" t="s">
        <v>731</v>
      </c>
      <c r="AK3546" s="235">
        <v>0.04</v>
      </c>
      <c r="AL3546" s="254">
        <v>0</v>
      </c>
      <c r="AM3546" s="113" t="s">
        <v>2622</v>
      </c>
    </row>
    <row r="3547" spans="27:39" ht="12.75">
      <c r="AA3547" s="113"/>
      <c r="AB3547" s="113"/>
      <c r="AC3547" s="113"/>
      <c r="AD3547" s="113"/>
      <c r="AE3547" s="99"/>
      <c r="AF3547" s="99"/>
      <c r="AG3547" s="99"/>
      <c r="AH3547" s="113"/>
      <c r="AI3547" s="253" t="s">
        <v>383</v>
      </c>
      <c r="AJ3547" s="234" t="s">
        <v>731</v>
      </c>
      <c r="AK3547" s="235">
        <v>0.04</v>
      </c>
      <c r="AL3547" s="254">
        <v>0</v>
      </c>
      <c r="AM3547" s="113" t="s">
        <v>2622</v>
      </c>
    </row>
    <row r="3548" spans="27:39" ht="12.75">
      <c r="AA3548" s="113"/>
      <c r="AB3548" s="113"/>
      <c r="AC3548" s="113"/>
      <c r="AD3548" s="113"/>
      <c r="AE3548" s="99"/>
      <c r="AF3548" s="99"/>
      <c r="AG3548" s="99"/>
      <c r="AH3548" s="113"/>
      <c r="AI3548" s="253" t="s">
        <v>384</v>
      </c>
      <c r="AJ3548" s="234" t="s">
        <v>731</v>
      </c>
      <c r="AK3548" s="235">
        <v>0.04</v>
      </c>
      <c r="AL3548" s="254">
        <v>0</v>
      </c>
      <c r="AM3548" s="113" t="s">
        <v>2622</v>
      </c>
    </row>
    <row r="3549" spans="27:39" ht="12.75">
      <c r="AA3549" s="113"/>
      <c r="AB3549" s="113"/>
      <c r="AC3549" s="113"/>
      <c r="AD3549" s="113"/>
      <c r="AE3549" s="99"/>
      <c r="AF3549" s="99"/>
      <c r="AG3549" s="99"/>
      <c r="AH3549" s="113"/>
      <c r="AI3549" s="253" t="s">
        <v>5682</v>
      </c>
      <c r="AJ3549" s="234" t="s">
        <v>731</v>
      </c>
      <c r="AK3549" s="235">
        <v>0.04</v>
      </c>
      <c r="AL3549" s="254">
        <v>0</v>
      </c>
      <c r="AM3549" s="113" t="s">
        <v>2622</v>
      </c>
    </row>
    <row r="3550" spans="27:39" ht="12.75">
      <c r="AA3550" s="113"/>
      <c r="AB3550" s="113"/>
      <c r="AC3550" s="113"/>
      <c r="AD3550" s="113"/>
      <c r="AE3550" s="99"/>
      <c r="AF3550" s="99"/>
      <c r="AG3550" s="99"/>
      <c r="AH3550" s="113"/>
      <c r="AI3550" s="253" t="s">
        <v>5683</v>
      </c>
      <c r="AJ3550" s="234" t="s">
        <v>731</v>
      </c>
      <c r="AK3550" s="235">
        <v>0.04</v>
      </c>
      <c r="AL3550" s="254">
        <v>0</v>
      </c>
      <c r="AM3550" s="113" t="s">
        <v>2622</v>
      </c>
    </row>
    <row r="3551" spans="27:39" ht="12.75">
      <c r="AA3551" s="113"/>
      <c r="AB3551" s="113"/>
      <c r="AC3551" s="113"/>
      <c r="AD3551" s="113"/>
      <c r="AE3551" s="99"/>
      <c r="AF3551" s="99"/>
      <c r="AG3551" s="99"/>
      <c r="AH3551" s="113"/>
      <c r="AI3551" s="253" t="s">
        <v>5684</v>
      </c>
      <c r="AJ3551" s="234" t="s">
        <v>731</v>
      </c>
      <c r="AK3551" s="235">
        <v>0.04</v>
      </c>
      <c r="AL3551" s="254">
        <v>0</v>
      </c>
      <c r="AM3551" s="113" t="s">
        <v>2622</v>
      </c>
    </row>
    <row r="3552" spans="27:39" ht="12.75">
      <c r="AA3552" s="113"/>
      <c r="AB3552" s="113"/>
      <c r="AC3552" s="113"/>
      <c r="AD3552" s="113"/>
      <c r="AE3552" s="99"/>
      <c r="AF3552" s="99"/>
      <c r="AG3552" s="99"/>
      <c r="AH3552" s="113"/>
      <c r="AI3552" s="253" t="s">
        <v>5685</v>
      </c>
      <c r="AJ3552" s="234" t="s">
        <v>731</v>
      </c>
      <c r="AK3552" s="235">
        <v>0.04</v>
      </c>
      <c r="AL3552" s="254">
        <v>0</v>
      </c>
      <c r="AM3552" s="113" t="s">
        <v>2622</v>
      </c>
    </row>
    <row r="3553" spans="27:39" ht="12.75">
      <c r="AA3553" s="113"/>
      <c r="AB3553" s="113"/>
      <c r="AC3553" s="113"/>
      <c r="AD3553" s="113"/>
      <c r="AE3553" s="99"/>
      <c r="AF3553" s="99"/>
      <c r="AG3553" s="99"/>
      <c r="AH3553" s="113"/>
      <c r="AI3553" s="253" t="s">
        <v>385</v>
      </c>
      <c r="AJ3553" s="234" t="s">
        <v>731</v>
      </c>
      <c r="AK3553" s="235">
        <v>0.04</v>
      </c>
      <c r="AL3553" s="254">
        <v>0</v>
      </c>
      <c r="AM3553" s="113" t="s">
        <v>2622</v>
      </c>
    </row>
    <row r="3554" spans="27:39" ht="12.75">
      <c r="AA3554" s="113"/>
      <c r="AB3554" s="113"/>
      <c r="AC3554" s="113"/>
      <c r="AD3554" s="113"/>
      <c r="AE3554" s="99"/>
      <c r="AF3554" s="99"/>
      <c r="AG3554" s="99"/>
      <c r="AH3554" s="113"/>
      <c r="AI3554" s="253" t="s">
        <v>386</v>
      </c>
      <c r="AJ3554" s="234" t="s">
        <v>731</v>
      </c>
      <c r="AK3554" s="235">
        <v>0.04</v>
      </c>
      <c r="AL3554" s="254">
        <v>0</v>
      </c>
      <c r="AM3554" s="113" t="s">
        <v>2622</v>
      </c>
    </row>
    <row r="3555" spans="27:39" ht="12.75">
      <c r="AA3555" s="113"/>
      <c r="AB3555" s="113"/>
      <c r="AC3555" s="113"/>
      <c r="AD3555" s="113"/>
      <c r="AE3555" s="99"/>
      <c r="AF3555" s="99"/>
      <c r="AG3555" s="99"/>
      <c r="AH3555" s="113"/>
      <c r="AI3555" s="253" t="s">
        <v>387</v>
      </c>
      <c r="AJ3555" s="234" t="s">
        <v>731</v>
      </c>
      <c r="AK3555" s="235">
        <v>0.04</v>
      </c>
      <c r="AL3555" s="254">
        <v>0</v>
      </c>
      <c r="AM3555" s="113" t="s">
        <v>2622</v>
      </c>
    </row>
    <row r="3556" spans="27:39" ht="12.75">
      <c r="AA3556" s="113"/>
      <c r="AB3556" s="113"/>
      <c r="AC3556" s="113"/>
      <c r="AD3556" s="113"/>
      <c r="AE3556" s="99"/>
      <c r="AF3556" s="99"/>
      <c r="AG3556" s="99"/>
      <c r="AH3556" s="113"/>
      <c r="AI3556" s="253" t="s">
        <v>388</v>
      </c>
      <c r="AJ3556" s="234" t="s">
        <v>731</v>
      </c>
      <c r="AK3556" s="235">
        <v>0.04</v>
      </c>
      <c r="AL3556" s="254">
        <v>0</v>
      </c>
      <c r="AM3556" s="113" t="s">
        <v>2622</v>
      </c>
    </row>
    <row r="3557" spans="27:39" ht="12.75">
      <c r="AA3557" s="113"/>
      <c r="AB3557" s="113"/>
      <c r="AC3557" s="113"/>
      <c r="AD3557" s="113"/>
      <c r="AE3557" s="99"/>
      <c r="AF3557" s="99"/>
      <c r="AG3557" s="99"/>
      <c r="AH3557" s="113"/>
      <c r="AI3557" s="253" t="s">
        <v>389</v>
      </c>
      <c r="AJ3557" s="234" t="s">
        <v>731</v>
      </c>
      <c r="AK3557" s="235">
        <v>0.04</v>
      </c>
      <c r="AL3557" s="254">
        <v>0</v>
      </c>
      <c r="AM3557" s="113" t="s">
        <v>2622</v>
      </c>
    </row>
    <row r="3558" spans="27:39" ht="12.75">
      <c r="AA3558" s="113"/>
      <c r="AB3558" s="113"/>
      <c r="AC3558" s="113"/>
      <c r="AD3558" s="113"/>
      <c r="AE3558" s="99"/>
      <c r="AF3558" s="99"/>
      <c r="AG3558" s="99"/>
      <c r="AH3558" s="113"/>
      <c r="AI3558" s="253" t="s">
        <v>5686</v>
      </c>
      <c r="AJ3558" s="234" t="s">
        <v>731</v>
      </c>
      <c r="AK3558" s="235">
        <v>0.04</v>
      </c>
      <c r="AL3558" s="254">
        <v>0</v>
      </c>
      <c r="AM3558" s="113" t="s">
        <v>2622</v>
      </c>
    </row>
    <row r="3559" spans="27:39" ht="12.75">
      <c r="AA3559" s="113"/>
      <c r="AB3559" s="113"/>
      <c r="AC3559" s="113"/>
      <c r="AD3559" s="113"/>
      <c r="AE3559" s="99"/>
      <c r="AF3559" s="99"/>
      <c r="AG3559" s="99"/>
      <c r="AH3559" s="113"/>
      <c r="AI3559" s="253" t="s">
        <v>6730</v>
      </c>
      <c r="AJ3559" s="234" t="s">
        <v>731</v>
      </c>
      <c r="AK3559" s="235">
        <v>0.04</v>
      </c>
      <c r="AL3559" s="254">
        <v>0</v>
      </c>
      <c r="AM3559" s="113" t="s">
        <v>2622</v>
      </c>
    </row>
    <row r="3560" spans="27:39" ht="12.75">
      <c r="AA3560" s="113"/>
      <c r="AB3560" s="113"/>
      <c r="AC3560" s="113"/>
      <c r="AD3560" s="113"/>
      <c r="AE3560" s="99"/>
      <c r="AF3560" s="99"/>
      <c r="AG3560" s="99"/>
      <c r="AH3560" s="113"/>
      <c r="AI3560" s="253" t="s">
        <v>6731</v>
      </c>
      <c r="AJ3560" s="234" t="s">
        <v>731</v>
      </c>
      <c r="AK3560" s="235">
        <v>0.04</v>
      </c>
      <c r="AL3560" s="254">
        <v>0</v>
      </c>
      <c r="AM3560" s="113" t="s">
        <v>2622</v>
      </c>
    </row>
    <row r="3561" spans="27:39" ht="12.75">
      <c r="AA3561" s="113"/>
      <c r="AB3561" s="113"/>
      <c r="AC3561" s="113"/>
      <c r="AD3561" s="113"/>
      <c r="AE3561" s="99"/>
      <c r="AF3561" s="99"/>
      <c r="AG3561" s="99"/>
      <c r="AH3561" s="113"/>
      <c r="AI3561" s="253" t="s">
        <v>6732</v>
      </c>
      <c r="AJ3561" s="234" t="s">
        <v>731</v>
      </c>
      <c r="AK3561" s="235">
        <v>0.04</v>
      </c>
      <c r="AL3561" s="254">
        <v>0</v>
      </c>
      <c r="AM3561" s="113" t="s">
        <v>2622</v>
      </c>
    </row>
    <row r="3562" spans="27:39" ht="12.75">
      <c r="AA3562" s="113"/>
      <c r="AB3562" s="113"/>
      <c r="AC3562" s="113"/>
      <c r="AD3562" s="113"/>
      <c r="AE3562" s="99"/>
      <c r="AF3562" s="99"/>
      <c r="AG3562" s="99"/>
      <c r="AH3562" s="113"/>
      <c r="AI3562" s="253" t="s">
        <v>390</v>
      </c>
      <c r="AJ3562" s="234" t="s">
        <v>731</v>
      </c>
      <c r="AK3562" s="235">
        <v>0.04</v>
      </c>
      <c r="AL3562" s="254">
        <v>0</v>
      </c>
      <c r="AM3562" s="113" t="s">
        <v>2622</v>
      </c>
    </row>
    <row r="3563" spans="27:39" ht="12.75">
      <c r="AA3563" s="113"/>
      <c r="AB3563" s="113"/>
      <c r="AC3563" s="113"/>
      <c r="AD3563" s="113"/>
      <c r="AE3563" s="99"/>
      <c r="AF3563" s="99"/>
      <c r="AG3563" s="99"/>
      <c r="AH3563" s="113"/>
      <c r="AI3563" s="253" t="s">
        <v>391</v>
      </c>
      <c r="AJ3563" s="234" t="s">
        <v>731</v>
      </c>
      <c r="AK3563" s="235">
        <v>0.04</v>
      </c>
      <c r="AL3563" s="254">
        <v>0</v>
      </c>
      <c r="AM3563" s="113" t="s">
        <v>2622</v>
      </c>
    </row>
    <row r="3564" spans="27:39" ht="12.75">
      <c r="AA3564" s="113"/>
      <c r="AB3564" s="113"/>
      <c r="AC3564" s="113"/>
      <c r="AD3564" s="113"/>
      <c r="AE3564" s="99"/>
      <c r="AF3564" s="99"/>
      <c r="AG3564" s="99"/>
      <c r="AH3564" s="113"/>
      <c r="AI3564" s="253" t="s">
        <v>5687</v>
      </c>
      <c r="AJ3564" s="234" t="s">
        <v>731</v>
      </c>
      <c r="AK3564" s="235">
        <v>0.04</v>
      </c>
      <c r="AL3564" s="254">
        <v>0</v>
      </c>
      <c r="AM3564" s="113" t="s">
        <v>2622</v>
      </c>
    </row>
    <row r="3565" spans="27:39" ht="12.75">
      <c r="AA3565" s="113"/>
      <c r="AB3565" s="113"/>
      <c r="AC3565" s="113"/>
      <c r="AD3565" s="113"/>
      <c r="AE3565" s="99"/>
      <c r="AF3565" s="99"/>
      <c r="AG3565" s="99"/>
      <c r="AH3565" s="113"/>
      <c r="AI3565" s="253" t="s">
        <v>5688</v>
      </c>
      <c r="AJ3565" s="234" t="s">
        <v>731</v>
      </c>
      <c r="AK3565" s="235">
        <v>0.04</v>
      </c>
      <c r="AL3565" s="254">
        <v>0</v>
      </c>
      <c r="AM3565" s="113" t="s">
        <v>2622</v>
      </c>
    </row>
    <row r="3566" spans="27:39" ht="12.75">
      <c r="AA3566" s="113"/>
      <c r="AB3566" s="113"/>
      <c r="AC3566" s="113"/>
      <c r="AD3566" s="113"/>
      <c r="AE3566" s="99"/>
      <c r="AF3566" s="99"/>
      <c r="AG3566" s="99"/>
      <c r="AH3566" s="113"/>
      <c r="AI3566" s="253" t="s">
        <v>392</v>
      </c>
      <c r="AJ3566" s="234" t="s">
        <v>731</v>
      </c>
      <c r="AK3566" s="235">
        <v>0.04</v>
      </c>
      <c r="AL3566" s="254">
        <v>0</v>
      </c>
      <c r="AM3566" s="113" t="s">
        <v>2622</v>
      </c>
    </row>
    <row r="3567" spans="27:39" ht="12.75">
      <c r="AA3567" s="113"/>
      <c r="AB3567" s="113"/>
      <c r="AC3567" s="113"/>
      <c r="AD3567" s="113"/>
      <c r="AE3567" s="99"/>
      <c r="AF3567" s="99"/>
      <c r="AG3567" s="99"/>
      <c r="AH3567" s="113"/>
      <c r="AI3567" s="253" t="s">
        <v>393</v>
      </c>
      <c r="AJ3567" s="234" t="s">
        <v>731</v>
      </c>
      <c r="AK3567" s="235">
        <v>0.04</v>
      </c>
      <c r="AL3567" s="254">
        <v>0</v>
      </c>
      <c r="AM3567" s="113" t="s">
        <v>2622</v>
      </c>
    </row>
    <row r="3568" spans="27:39" ht="12.75">
      <c r="AA3568" s="113"/>
      <c r="AB3568" s="113"/>
      <c r="AC3568" s="113"/>
      <c r="AD3568" s="113"/>
      <c r="AE3568" s="99"/>
      <c r="AF3568" s="99"/>
      <c r="AG3568" s="99"/>
      <c r="AH3568" s="113"/>
      <c r="AI3568" s="253" t="s">
        <v>394</v>
      </c>
      <c r="AJ3568" s="234" t="s">
        <v>731</v>
      </c>
      <c r="AK3568" s="235">
        <v>0.04</v>
      </c>
      <c r="AL3568" s="254">
        <v>0</v>
      </c>
      <c r="AM3568" s="113" t="s">
        <v>2622</v>
      </c>
    </row>
    <row r="3569" spans="27:39" ht="12.75">
      <c r="AA3569" s="113"/>
      <c r="AB3569" s="113"/>
      <c r="AC3569" s="113"/>
      <c r="AD3569" s="113"/>
      <c r="AE3569" s="99"/>
      <c r="AF3569" s="99"/>
      <c r="AG3569" s="99"/>
      <c r="AH3569" s="113"/>
      <c r="AI3569" s="253" t="s">
        <v>395</v>
      </c>
      <c r="AJ3569" s="234" t="s">
        <v>731</v>
      </c>
      <c r="AK3569" s="235">
        <v>0.04</v>
      </c>
      <c r="AL3569" s="254">
        <v>0</v>
      </c>
      <c r="AM3569" s="113" t="s">
        <v>2622</v>
      </c>
    </row>
    <row r="3570" spans="27:39" ht="12.75">
      <c r="AA3570" s="113"/>
      <c r="AB3570" s="113"/>
      <c r="AC3570" s="113"/>
      <c r="AD3570" s="113"/>
      <c r="AE3570" s="99"/>
      <c r="AF3570" s="99"/>
      <c r="AG3570" s="99"/>
      <c r="AH3570" s="113"/>
      <c r="AI3570" s="253" t="s">
        <v>396</v>
      </c>
      <c r="AJ3570" s="234" t="s">
        <v>731</v>
      </c>
      <c r="AK3570" s="235">
        <v>0.04</v>
      </c>
      <c r="AL3570" s="254">
        <v>0</v>
      </c>
      <c r="AM3570" s="113" t="s">
        <v>2622</v>
      </c>
    </row>
    <row r="3571" spans="27:39" ht="12.75">
      <c r="AA3571" s="113"/>
      <c r="AB3571" s="113"/>
      <c r="AC3571" s="113"/>
      <c r="AD3571" s="113"/>
      <c r="AE3571" s="99"/>
      <c r="AF3571" s="99"/>
      <c r="AG3571" s="99"/>
      <c r="AH3571" s="113"/>
      <c r="AI3571" s="253" t="s">
        <v>397</v>
      </c>
      <c r="AJ3571" s="234" t="s">
        <v>731</v>
      </c>
      <c r="AK3571" s="235">
        <v>0.04</v>
      </c>
      <c r="AL3571" s="254">
        <v>0</v>
      </c>
      <c r="AM3571" s="113" t="s">
        <v>2622</v>
      </c>
    </row>
    <row r="3572" spans="27:39" ht="12.75">
      <c r="AA3572" s="113"/>
      <c r="AB3572" s="113"/>
      <c r="AC3572" s="113"/>
      <c r="AD3572" s="113"/>
      <c r="AE3572" s="99"/>
      <c r="AF3572" s="99"/>
      <c r="AG3572" s="99"/>
      <c r="AH3572" s="113"/>
      <c r="AI3572" s="253" t="s">
        <v>398</v>
      </c>
      <c r="AJ3572" s="234" t="s">
        <v>731</v>
      </c>
      <c r="AK3572" s="235">
        <v>0.04</v>
      </c>
      <c r="AL3572" s="254">
        <v>0</v>
      </c>
      <c r="AM3572" s="113" t="s">
        <v>2622</v>
      </c>
    </row>
    <row r="3573" spans="27:39" ht="12.75">
      <c r="AA3573" s="113"/>
      <c r="AB3573" s="113"/>
      <c r="AC3573" s="113"/>
      <c r="AD3573" s="113"/>
      <c r="AE3573" s="99"/>
      <c r="AF3573" s="99"/>
      <c r="AG3573" s="99"/>
      <c r="AH3573" s="113"/>
      <c r="AI3573" s="253" t="s">
        <v>399</v>
      </c>
      <c r="AJ3573" s="234" t="s">
        <v>731</v>
      </c>
      <c r="AK3573" s="235">
        <v>0.04</v>
      </c>
      <c r="AL3573" s="254">
        <v>0</v>
      </c>
      <c r="AM3573" s="113" t="s">
        <v>2622</v>
      </c>
    </row>
    <row r="3574" spans="27:39" ht="12.75">
      <c r="AA3574" s="113"/>
      <c r="AB3574" s="113"/>
      <c r="AC3574" s="113"/>
      <c r="AD3574" s="113"/>
      <c r="AE3574" s="99"/>
      <c r="AF3574" s="99"/>
      <c r="AG3574" s="99"/>
      <c r="AH3574" s="113"/>
      <c r="AI3574" s="253" t="s">
        <v>400</v>
      </c>
      <c r="AJ3574" s="234" t="s">
        <v>731</v>
      </c>
      <c r="AK3574" s="235">
        <v>0.04</v>
      </c>
      <c r="AL3574" s="254">
        <v>0</v>
      </c>
      <c r="AM3574" s="113" t="s">
        <v>2622</v>
      </c>
    </row>
    <row r="3575" spans="27:39" ht="12.75">
      <c r="AA3575" s="113"/>
      <c r="AB3575" s="113"/>
      <c r="AC3575" s="113"/>
      <c r="AD3575" s="113"/>
      <c r="AE3575" s="99"/>
      <c r="AF3575" s="99"/>
      <c r="AG3575" s="99"/>
      <c r="AH3575" s="113"/>
      <c r="AI3575" s="253" t="s">
        <v>401</v>
      </c>
      <c r="AJ3575" s="234" t="s">
        <v>731</v>
      </c>
      <c r="AK3575" s="235">
        <v>0.04</v>
      </c>
      <c r="AL3575" s="254">
        <v>0</v>
      </c>
      <c r="AM3575" s="113" t="s">
        <v>2622</v>
      </c>
    </row>
    <row r="3576" spans="27:39" ht="12.75">
      <c r="AA3576" s="113"/>
      <c r="AB3576" s="113"/>
      <c r="AC3576" s="113"/>
      <c r="AD3576" s="113"/>
      <c r="AE3576" s="99"/>
      <c r="AF3576" s="99"/>
      <c r="AG3576" s="99"/>
      <c r="AH3576" s="113"/>
      <c r="AI3576" s="253" t="s">
        <v>402</v>
      </c>
      <c r="AJ3576" s="234" t="s">
        <v>731</v>
      </c>
      <c r="AK3576" s="235">
        <v>0.04</v>
      </c>
      <c r="AL3576" s="254">
        <v>0</v>
      </c>
      <c r="AM3576" s="113" t="s">
        <v>2622</v>
      </c>
    </row>
    <row r="3577" spans="27:39" ht="12.75">
      <c r="AA3577" s="113"/>
      <c r="AB3577" s="113"/>
      <c r="AC3577" s="113"/>
      <c r="AD3577" s="113"/>
      <c r="AE3577" s="99"/>
      <c r="AF3577" s="99"/>
      <c r="AG3577" s="99"/>
      <c r="AH3577" s="113"/>
      <c r="AI3577" s="253" t="s">
        <v>403</v>
      </c>
      <c r="AJ3577" s="234" t="s">
        <v>731</v>
      </c>
      <c r="AK3577" s="235">
        <v>0.04</v>
      </c>
      <c r="AL3577" s="254">
        <v>0</v>
      </c>
      <c r="AM3577" s="113" t="s">
        <v>2622</v>
      </c>
    </row>
    <row r="3578" spans="27:39" ht="12.75">
      <c r="AA3578" s="113"/>
      <c r="AB3578" s="113"/>
      <c r="AC3578" s="113"/>
      <c r="AD3578" s="113"/>
      <c r="AE3578" s="99"/>
      <c r="AF3578" s="99"/>
      <c r="AG3578" s="99"/>
      <c r="AH3578" s="113"/>
      <c r="AI3578" s="253" t="s">
        <v>404</v>
      </c>
      <c r="AJ3578" s="234" t="s">
        <v>731</v>
      </c>
      <c r="AK3578" s="235">
        <v>0.04</v>
      </c>
      <c r="AL3578" s="254">
        <v>0</v>
      </c>
      <c r="AM3578" s="113" t="s">
        <v>2622</v>
      </c>
    </row>
    <row r="3579" spans="27:39" ht="12.75">
      <c r="AA3579" s="113"/>
      <c r="AB3579" s="113"/>
      <c r="AC3579" s="113"/>
      <c r="AD3579" s="113"/>
      <c r="AE3579" s="99"/>
      <c r="AF3579" s="99"/>
      <c r="AG3579" s="99"/>
      <c r="AH3579" s="113"/>
      <c r="AI3579" s="253" t="s">
        <v>405</v>
      </c>
      <c r="AJ3579" s="234" t="s">
        <v>731</v>
      </c>
      <c r="AK3579" s="235">
        <v>0.04</v>
      </c>
      <c r="AL3579" s="254">
        <v>0</v>
      </c>
      <c r="AM3579" s="113" t="s">
        <v>2622</v>
      </c>
    </row>
    <row r="3580" spans="27:39" ht="12.75">
      <c r="AA3580" s="113"/>
      <c r="AB3580" s="113"/>
      <c r="AC3580" s="113"/>
      <c r="AD3580" s="113"/>
      <c r="AE3580" s="99"/>
      <c r="AF3580" s="99"/>
      <c r="AG3580" s="99"/>
      <c r="AH3580" s="113"/>
      <c r="AI3580" s="253" t="s">
        <v>5689</v>
      </c>
      <c r="AJ3580" s="234" t="s">
        <v>731</v>
      </c>
      <c r="AK3580" s="235">
        <v>0.04</v>
      </c>
      <c r="AL3580" s="254">
        <v>0</v>
      </c>
      <c r="AM3580" s="113" t="s">
        <v>2622</v>
      </c>
    </row>
    <row r="3581" spans="27:39" ht="12.75">
      <c r="AA3581" s="113"/>
      <c r="AB3581" s="113"/>
      <c r="AC3581" s="113"/>
      <c r="AD3581" s="113"/>
      <c r="AE3581" s="99"/>
      <c r="AF3581" s="99"/>
      <c r="AG3581" s="99"/>
      <c r="AH3581" s="113"/>
      <c r="AI3581" s="253" t="s">
        <v>5690</v>
      </c>
      <c r="AJ3581" s="234" t="s">
        <v>731</v>
      </c>
      <c r="AK3581" s="235">
        <v>0.04</v>
      </c>
      <c r="AL3581" s="254">
        <v>0</v>
      </c>
      <c r="AM3581" s="113" t="s">
        <v>2622</v>
      </c>
    </row>
    <row r="3582" spans="27:39" ht="12.75">
      <c r="AA3582" s="113"/>
      <c r="AB3582" s="113"/>
      <c r="AC3582" s="113"/>
      <c r="AD3582" s="113"/>
      <c r="AE3582" s="99"/>
      <c r="AF3582" s="99"/>
      <c r="AG3582" s="99"/>
      <c r="AH3582" s="113"/>
      <c r="AI3582" s="253" t="s">
        <v>5691</v>
      </c>
      <c r="AJ3582" s="234" t="s">
        <v>731</v>
      </c>
      <c r="AK3582" s="235">
        <v>0.04</v>
      </c>
      <c r="AL3582" s="254">
        <v>0</v>
      </c>
      <c r="AM3582" s="113" t="s">
        <v>2622</v>
      </c>
    </row>
    <row r="3583" spans="27:39" ht="12.75">
      <c r="AA3583" s="113"/>
      <c r="AB3583" s="113"/>
      <c r="AC3583" s="113"/>
      <c r="AD3583" s="113"/>
      <c r="AE3583" s="99"/>
      <c r="AF3583" s="99"/>
      <c r="AG3583" s="99"/>
      <c r="AH3583" s="113"/>
      <c r="AI3583" s="253" t="s">
        <v>5692</v>
      </c>
      <c r="AJ3583" s="234" t="s">
        <v>731</v>
      </c>
      <c r="AK3583" s="235">
        <v>0.04</v>
      </c>
      <c r="AL3583" s="254">
        <v>0</v>
      </c>
      <c r="AM3583" s="113" t="s">
        <v>2622</v>
      </c>
    </row>
    <row r="3584" spans="27:39" ht="12.75">
      <c r="AA3584" s="113"/>
      <c r="AB3584" s="113"/>
      <c r="AC3584" s="113"/>
      <c r="AD3584" s="113"/>
      <c r="AE3584" s="99"/>
      <c r="AF3584" s="99"/>
      <c r="AG3584" s="99"/>
      <c r="AH3584" s="113"/>
      <c r="AI3584" s="253" t="s">
        <v>5693</v>
      </c>
      <c r="AJ3584" s="234" t="s">
        <v>731</v>
      </c>
      <c r="AK3584" s="235">
        <v>0.04</v>
      </c>
      <c r="AL3584" s="254">
        <v>0</v>
      </c>
      <c r="AM3584" s="113" t="s">
        <v>2622</v>
      </c>
    </row>
    <row r="3585" spans="27:39" ht="12.75">
      <c r="AA3585" s="113"/>
      <c r="AB3585" s="113"/>
      <c r="AC3585" s="113"/>
      <c r="AD3585" s="113"/>
      <c r="AE3585" s="99"/>
      <c r="AF3585" s="99"/>
      <c r="AG3585" s="99"/>
      <c r="AH3585" s="113"/>
      <c r="AI3585" s="253" t="s">
        <v>5694</v>
      </c>
      <c r="AJ3585" s="234" t="s">
        <v>731</v>
      </c>
      <c r="AK3585" s="235">
        <v>0.04</v>
      </c>
      <c r="AL3585" s="254">
        <v>0</v>
      </c>
      <c r="AM3585" s="113" t="s">
        <v>2622</v>
      </c>
    </row>
    <row r="3586" spans="27:39" ht="12.75">
      <c r="AA3586" s="113"/>
      <c r="AB3586" s="113"/>
      <c r="AC3586" s="113"/>
      <c r="AD3586" s="113"/>
      <c r="AE3586" s="99"/>
      <c r="AF3586" s="99"/>
      <c r="AG3586" s="99"/>
      <c r="AH3586" s="113"/>
      <c r="AI3586" s="253" t="s">
        <v>406</v>
      </c>
      <c r="AJ3586" s="234" t="s">
        <v>731</v>
      </c>
      <c r="AK3586" s="235">
        <v>0.04</v>
      </c>
      <c r="AL3586" s="254">
        <v>0</v>
      </c>
      <c r="AM3586" s="113" t="s">
        <v>2622</v>
      </c>
    </row>
    <row r="3587" spans="27:39" ht="12.75">
      <c r="AA3587" s="113"/>
      <c r="AB3587" s="113"/>
      <c r="AC3587" s="113"/>
      <c r="AD3587" s="113"/>
      <c r="AE3587" s="99"/>
      <c r="AF3587" s="99"/>
      <c r="AG3587" s="99"/>
      <c r="AH3587" s="113"/>
      <c r="AI3587" s="253" t="s">
        <v>407</v>
      </c>
      <c r="AJ3587" s="234" t="s">
        <v>731</v>
      </c>
      <c r="AK3587" s="235">
        <v>0.04</v>
      </c>
      <c r="AL3587" s="254">
        <v>0</v>
      </c>
      <c r="AM3587" s="113" t="s">
        <v>2622</v>
      </c>
    </row>
    <row r="3588" spans="27:39" ht="12.75">
      <c r="AA3588" s="113"/>
      <c r="AB3588" s="113"/>
      <c r="AC3588" s="113"/>
      <c r="AD3588" s="113"/>
      <c r="AE3588" s="99"/>
      <c r="AF3588" s="99"/>
      <c r="AG3588" s="99"/>
      <c r="AH3588" s="113"/>
      <c r="AI3588" s="253" t="s">
        <v>408</v>
      </c>
      <c r="AJ3588" s="234" t="s">
        <v>731</v>
      </c>
      <c r="AK3588" s="235">
        <v>0.04</v>
      </c>
      <c r="AL3588" s="254">
        <v>0</v>
      </c>
      <c r="AM3588" s="113" t="s">
        <v>2622</v>
      </c>
    </row>
    <row r="3589" spans="27:39" ht="12.75">
      <c r="AA3589" s="113"/>
      <c r="AB3589" s="113"/>
      <c r="AC3589" s="113"/>
      <c r="AD3589" s="113"/>
      <c r="AE3589" s="99"/>
      <c r="AF3589" s="99"/>
      <c r="AG3589" s="99"/>
      <c r="AH3589" s="113"/>
      <c r="AI3589" s="253" t="s">
        <v>409</v>
      </c>
      <c r="AJ3589" s="234" t="s">
        <v>731</v>
      </c>
      <c r="AK3589" s="235">
        <v>0.04</v>
      </c>
      <c r="AL3589" s="254">
        <v>0</v>
      </c>
      <c r="AM3589" s="113" t="s">
        <v>2622</v>
      </c>
    </row>
    <row r="3590" spans="27:39" ht="12.75">
      <c r="AA3590" s="113"/>
      <c r="AB3590" s="113"/>
      <c r="AC3590" s="113"/>
      <c r="AD3590" s="113"/>
      <c r="AE3590" s="99"/>
      <c r="AF3590" s="99"/>
      <c r="AG3590" s="99"/>
      <c r="AH3590" s="113"/>
      <c r="AI3590" s="253" t="s">
        <v>410</v>
      </c>
      <c r="AJ3590" s="234" t="s">
        <v>731</v>
      </c>
      <c r="AK3590" s="235">
        <v>0.04</v>
      </c>
      <c r="AL3590" s="254">
        <v>0</v>
      </c>
      <c r="AM3590" s="113" t="s">
        <v>2622</v>
      </c>
    </row>
    <row r="3591" spans="27:39" ht="12.75">
      <c r="AA3591" s="113"/>
      <c r="AB3591" s="113"/>
      <c r="AC3591" s="113"/>
      <c r="AD3591" s="113"/>
      <c r="AE3591" s="99"/>
      <c r="AF3591" s="99"/>
      <c r="AG3591" s="99"/>
      <c r="AH3591" s="113"/>
      <c r="AI3591" s="253" t="s">
        <v>411</v>
      </c>
      <c r="AJ3591" s="234" t="s">
        <v>731</v>
      </c>
      <c r="AK3591" s="235">
        <v>0.04</v>
      </c>
      <c r="AL3591" s="254">
        <v>0</v>
      </c>
      <c r="AM3591" s="113" t="s">
        <v>2622</v>
      </c>
    </row>
    <row r="3592" spans="27:39" ht="12.75">
      <c r="AA3592" s="113"/>
      <c r="AB3592" s="113"/>
      <c r="AC3592" s="113"/>
      <c r="AD3592" s="113"/>
      <c r="AE3592" s="99"/>
      <c r="AF3592" s="99"/>
      <c r="AG3592" s="99"/>
      <c r="AH3592" s="113"/>
      <c r="AI3592" s="253" t="s">
        <v>412</v>
      </c>
      <c r="AJ3592" s="234" t="s">
        <v>731</v>
      </c>
      <c r="AK3592" s="235">
        <v>0.04</v>
      </c>
      <c r="AL3592" s="254">
        <v>0</v>
      </c>
      <c r="AM3592" s="113" t="s">
        <v>2622</v>
      </c>
    </row>
    <row r="3593" spans="27:39" ht="12.75">
      <c r="AA3593" s="113"/>
      <c r="AB3593" s="113"/>
      <c r="AC3593" s="113"/>
      <c r="AD3593" s="113"/>
      <c r="AE3593" s="99"/>
      <c r="AF3593" s="99"/>
      <c r="AG3593" s="99"/>
      <c r="AH3593" s="113"/>
      <c r="AI3593" s="253" t="s">
        <v>413</v>
      </c>
      <c r="AJ3593" s="234" t="s">
        <v>731</v>
      </c>
      <c r="AK3593" s="235">
        <v>0.04</v>
      </c>
      <c r="AL3593" s="254">
        <v>0</v>
      </c>
      <c r="AM3593" s="113" t="s">
        <v>2622</v>
      </c>
    </row>
    <row r="3594" spans="27:39" ht="12.75">
      <c r="AA3594" s="113"/>
      <c r="AB3594" s="113"/>
      <c r="AC3594" s="113"/>
      <c r="AD3594" s="113"/>
      <c r="AE3594" s="99"/>
      <c r="AF3594" s="99"/>
      <c r="AG3594" s="99"/>
      <c r="AH3594" s="113"/>
      <c r="AI3594" s="253" t="s">
        <v>414</v>
      </c>
      <c r="AJ3594" s="234" t="s">
        <v>731</v>
      </c>
      <c r="AK3594" s="235">
        <v>0.04</v>
      </c>
      <c r="AL3594" s="254">
        <v>0</v>
      </c>
      <c r="AM3594" s="113" t="s">
        <v>2622</v>
      </c>
    </row>
    <row r="3595" spans="27:39" ht="12.75">
      <c r="AA3595" s="113"/>
      <c r="AB3595" s="113"/>
      <c r="AC3595" s="113"/>
      <c r="AD3595" s="113"/>
      <c r="AE3595" s="99"/>
      <c r="AF3595" s="99"/>
      <c r="AG3595" s="99"/>
      <c r="AH3595" s="113"/>
      <c r="AI3595" s="253" t="s">
        <v>415</v>
      </c>
      <c r="AJ3595" s="234" t="s">
        <v>731</v>
      </c>
      <c r="AK3595" s="235">
        <v>0.04</v>
      </c>
      <c r="AL3595" s="254">
        <v>0</v>
      </c>
      <c r="AM3595" s="113" t="s">
        <v>2622</v>
      </c>
    </row>
    <row r="3596" spans="27:39" ht="12.75">
      <c r="AA3596" s="113"/>
      <c r="AB3596" s="113"/>
      <c r="AC3596" s="113"/>
      <c r="AD3596" s="113"/>
      <c r="AE3596" s="99"/>
      <c r="AF3596" s="99"/>
      <c r="AG3596" s="99"/>
      <c r="AH3596" s="113"/>
      <c r="AI3596" s="253" t="s">
        <v>416</v>
      </c>
      <c r="AJ3596" s="234" t="s">
        <v>731</v>
      </c>
      <c r="AK3596" s="235">
        <v>0.04</v>
      </c>
      <c r="AL3596" s="254">
        <v>0</v>
      </c>
      <c r="AM3596" s="113" t="s">
        <v>2622</v>
      </c>
    </row>
    <row r="3597" spans="27:39" ht="12.75">
      <c r="AA3597" s="113"/>
      <c r="AB3597" s="113"/>
      <c r="AC3597" s="113"/>
      <c r="AD3597" s="113"/>
      <c r="AE3597" s="99"/>
      <c r="AF3597" s="99"/>
      <c r="AG3597" s="99"/>
      <c r="AH3597" s="113"/>
      <c r="AI3597" s="253" t="s">
        <v>417</v>
      </c>
      <c r="AJ3597" s="234" t="s">
        <v>731</v>
      </c>
      <c r="AK3597" s="235">
        <v>0.04</v>
      </c>
      <c r="AL3597" s="254">
        <v>0</v>
      </c>
      <c r="AM3597" s="113" t="s">
        <v>2622</v>
      </c>
    </row>
    <row r="3598" spans="27:39" ht="12.75">
      <c r="AA3598" s="113"/>
      <c r="AB3598" s="113"/>
      <c r="AC3598" s="113"/>
      <c r="AD3598" s="113"/>
      <c r="AE3598" s="99"/>
      <c r="AF3598" s="99"/>
      <c r="AG3598" s="99"/>
      <c r="AH3598" s="113"/>
      <c r="AI3598" s="253" t="s">
        <v>418</v>
      </c>
      <c r="AJ3598" s="234" t="s">
        <v>731</v>
      </c>
      <c r="AK3598" s="235">
        <v>0.04</v>
      </c>
      <c r="AL3598" s="254">
        <v>0</v>
      </c>
      <c r="AM3598" s="113" t="s">
        <v>2622</v>
      </c>
    </row>
    <row r="3599" spans="27:39" ht="12.75">
      <c r="AA3599" s="113"/>
      <c r="AB3599" s="113"/>
      <c r="AC3599" s="113"/>
      <c r="AD3599" s="113"/>
      <c r="AE3599" s="99"/>
      <c r="AF3599" s="99"/>
      <c r="AG3599" s="99"/>
      <c r="AH3599" s="113"/>
      <c r="AI3599" s="253" t="s">
        <v>419</v>
      </c>
      <c r="AJ3599" s="234" t="s">
        <v>731</v>
      </c>
      <c r="AK3599" s="235">
        <v>0.04</v>
      </c>
      <c r="AL3599" s="254">
        <v>0</v>
      </c>
      <c r="AM3599" s="113" t="s">
        <v>2622</v>
      </c>
    </row>
    <row r="3600" spans="27:39" ht="12.75">
      <c r="AA3600" s="113"/>
      <c r="AB3600" s="113"/>
      <c r="AC3600" s="113"/>
      <c r="AD3600" s="113"/>
      <c r="AE3600" s="99"/>
      <c r="AF3600" s="99"/>
      <c r="AG3600" s="99"/>
      <c r="AH3600" s="113"/>
      <c r="AI3600" s="253" t="s">
        <v>420</v>
      </c>
      <c r="AJ3600" s="234" t="s">
        <v>731</v>
      </c>
      <c r="AK3600" s="235">
        <v>0.04</v>
      </c>
      <c r="AL3600" s="254">
        <v>0</v>
      </c>
      <c r="AM3600" s="113" t="s">
        <v>2622</v>
      </c>
    </row>
    <row r="3601" spans="27:39" ht="12.75">
      <c r="AA3601" s="113"/>
      <c r="AB3601" s="113"/>
      <c r="AC3601" s="113"/>
      <c r="AD3601" s="113"/>
      <c r="AE3601" s="99"/>
      <c r="AF3601" s="99"/>
      <c r="AG3601" s="99"/>
      <c r="AH3601" s="113"/>
      <c r="AI3601" s="253" t="s">
        <v>421</v>
      </c>
      <c r="AJ3601" s="234" t="s">
        <v>731</v>
      </c>
      <c r="AK3601" s="235">
        <v>0.04</v>
      </c>
      <c r="AL3601" s="254">
        <v>0</v>
      </c>
      <c r="AM3601" s="113" t="s">
        <v>2622</v>
      </c>
    </row>
    <row r="3602" spans="27:39" ht="12.75">
      <c r="AA3602" s="113"/>
      <c r="AB3602" s="113"/>
      <c r="AC3602" s="113"/>
      <c r="AD3602" s="113"/>
      <c r="AE3602" s="99"/>
      <c r="AF3602" s="99"/>
      <c r="AG3602" s="99"/>
      <c r="AH3602" s="113"/>
      <c r="AI3602" s="253" t="s">
        <v>422</v>
      </c>
      <c r="AJ3602" s="234" t="s">
        <v>731</v>
      </c>
      <c r="AK3602" s="235">
        <v>0.04</v>
      </c>
      <c r="AL3602" s="254">
        <v>0</v>
      </c>
      <c r="AM3602" s="113" t="s">
        <v>2622</v>
      </c>
    </row>
    <row r="3603" spans="27:39" ht="12.75">
      <c r="AA3603" s="113"/>
      <c r="AB3603" s="113"/>
      <c r="AC3603" s="113"/>
      <c r="AD3603" s="113"/>
      <c r="AE3603" s="99"/>
      <c r="AF3603" s="99"/>
      <c r="AG3603" s="99"/>
      <c r="AH3603" s="113"/>
      <c r="AI3603" s="253" t="s">
        <v>423</v>
      </c>
      <c r="AJ3603" s="234" t="s">
        <v>731</v>
      </c>
      <c r="AK3603" s="235">
        <v>0.04</v>
      </c>
      <c r="AL3603" s="254">
        <v>0</v>
      </c>
      <c r="AM3603" s="113" t="s">
        <v>2622</v>
      </c>
    </row>
    <row r="3604" spans="27:39" ht="12.75">
      <c r="AA3604" s="113"/>
      <c r="AB3604" s="113"/>
      <c r="AC3604" s="113"/>
      <c r="AD3604" s="113"/>
      <c r="AE3604" s="99"/>
      <c r="AF3604" s="99"/>
      <c r="AG3604" s="99"/>
      <c r="AH3604" s="113"/>
      <c r="AI3604" s="253" t="s">
        <v>424</v>
      </c>
      <c r="AJ3604" s="234" t="s">
        <v>731</v>
      </c>
      <c r="AK3604" s="235">
        <v>0.04</v>
      </c>
      <c r="AL3604" s="254">
        <v>0</v>
      </c>
      <c r="AM3604" s="113" t="s">
        <v>2622</v>
      </c>
    </row>
    <row r="3605" spans="27:39" ht="12.75">
      <c r="AA3605" s="113"/>
      <c r="AB3605" s="113"/>
      <c r="AC3605" s="113"/>
      <c r="AD3605" s="113"/>
      <c r="AE3605" s="99"/>
      <c r="AF3605" s="99"/>
      <c r="AG3605" s="99"/>
      <c r="AH3605" s="113"/>
      <c r="AI3605" s="253" t="s">
        <v>425</v>
      </c>
      <c r="AJ3605" s="234" t="s">
        <v>731</v>
      </c>
      <c r="AK3605" s="235">
        <v>0.04</v>
      </c>
      <c r="AL3605" s="254">
        <v>0</v>
      </c>
      <c r="AM3605" s="113" t="s">
        <v>2622</v>
      </c>
    </row>
    <row r="3606" spans="27:39" ht="12.75">
      <c r="AA3606" s="113"/>
      <c r="AB3606" s="113"/>
      <c r="AC3606" s="113"/>
      <c r="AD3606" s="113"/>
      <c r="AE3606" s="99"/>
      <c r="AF3606" s="99"/>
      <c r="AG3606" s="99"/>
      <c r="AH3606" s="113"/>
      <c r="AI3606" s="253" t="s">
        <v>426</v>
      </c>
      <c r="AJ3606" s="234" t="s">
        <v>731</v>
      </c>
      <c r="AK3606" s="235">
        <v>0.04</v>
      </c>
      <c r="AL3606" s="254">
        <v>0</v>
      </c>
      <c r="AM3606" s="113" t="s">
        <v>2622</v>
      </c>
    </row>
    <row r="3607" spans="27:39" ht="12.75">
      <c r="AA3607" s="113"/>
      <c r="AB3607" s="113"/>
      <c r="AC3607" s="113"/>
      <c r="AD3607" s="113"/>
      <c r="AE3607" s="99"/>
      <c r="AF3607" s="99"/>
      <c r="AG3607" s="99"/>
      <c r="AH3607" s="113"/>
      <c r="AI3607" s="253" t="s">
        <v>427</v>
      </c>
      <c r="AJ3607" s="234" t="s">
        <v>731</v>
      </c>
      <c r="AK3607" s="235">
        <v>0.04</v>
      </c>
      <c r="AL3607" s="254">
        <v>0</v>
      </c>
      <c r="AM3607" s="113" t="s">
        <v>2622</v>
      </c>
    </row>
    <row r="3608" spans="27:39" ht="12.75">
      <c r="AA3608" s="113"/>
      <c r="AB3608" s="113"/>
      <c r="AC3608" s="113"/>
      <c r="AD3608" s="113"/>
      <c r="AE3608" s="99"/>
      <c r="AF3608" s="99"/>
      <c r="AG3608" s="99"/>
      <c r="AH3608" s="113"/>
      <c r="AI3608" s="253" t="s">
        <v>428</v>
      </c>
      <c r="AJ3608" s="234" t="s">
        <v>731</v>
      </c>
      <c r="AK3608" s="235">
        <v>0.04</v>
      </c>
      <c r="AL3608" s="254">
        <v>0</v>
      </c>
      <c r="AM3608" s="113" t="s">
        <v>2622</v>
      </c>
    </row>
    <row r="3609" spans="27:39" ht="12.75">
      <c r="AA3609" s="113"/>
      <c r="AB3609" s="113"/>
      <c r="AC3609" s="113"/>
      <c r="AD3609" s="113"/>
      <c r="AE3609" s="99"/>
      <c r="AF3609" s="99"/>
      <c r="AG3609" s="99"/>
      <c r="AH3609" s="113"/>
      <c r="AI3609" s="253" t="s">
        <v>5695</v>
      </c>
      <c r="AJ3609" s="234" t="s">
        <v>731</v>
      </c>
      <c r="AK3609" s="235">
        <v>0.04</v>
      </c>
      <c r="AL3609" s="254">
        <v>0</v>
      </c>
      <c r="AM3609" s="113" t="s">
        <v>2622</v>
      </c>
    </row>
    <row r="3610" spans="27:39" ht="12.75">
      <c r="AA3610" s="113"/>
      <c r="AB3610" s="113"/>
      <c r="AC3610" s="113"/>
      <c r="AD3610" s="113"/>
      <c r="AE3610" s="99"/>
      <c r="AF3610" s="99"/>
      <c r="AG3610" s="99"/>
      <c r="AH3610" s="113"/>
      <c r="AI3610" s="253" t="s">
        <v>5696</v>
      </c>
      <c r="AJ3610" s="234" t="s">
        <v>731</v>
      </c>
      <c r="AK3610" s="235">
        <v>0.04</v>
      </c>
      <c r="AL3610" s="254">
        <v>0</v>
      </c>
      <c r="AM3610" s="113" t="s">
        <v>2622</v>
      </c>
    </row>
    <row r="3611" spans="27:39" ht="12.75">
      <c r="AA3611" s="113"/>
      <c r="AB3611" s="113"/>
      <c r="AC3611" s="113"/>
      <c r="AD3611" s="113"/>
      <c r="AE3611" s="99"/>
      <c r="AF3611" s="99"/>
      <c r="AG3611" s="99"/>
      <c r="AH3611" s="113"/>
      <c r="AI3611" s="253" t="s">
        <v>5697</v>
      </c>
      <c r="AJ3611" s="234" t="s">
        <v>731</v>
      </c>
      <c r="AK3611" s="235">
        <v>0.04</v>
      </c>
      <c r="AL3611" s="254">
        <v>0</v>
      </c>
      <c r="AM3611" s="113" t="s">
        <v>2622</v>
      </c>
    </row>
    <row r="3612" spans="27:39" ht="12.75">
      <c r="AA3612" s="113"/>
      <c r="AB3612" s="113"/>
      <c r="AC3612" s="113"/>
      <c r="AD3612" s="113"/>
      <c r="AE3612" s="99"/>
      <c r="AF3612" s="99"/>
      <c r="AG3612" s="99"/>
      <c r="AH3612" s="113"/>
      <c r="AI3612" s="253" t="s">
        <v>5698</v>
      </c>
      <c r="AJ3612" s="234" t="s">
        <v>731</v>
      </c>
      <c r="AK3612" s="235">
        <v>0.04</v>
      </c>
      <c r="AL3612" s="254">
        <v>0</v>
      </c>
      <c r="AM3612" s="113" t="s">
        <v>2622</v>
      </c>
    </row>
    <row r="3613" spans="27:39" ht="12.75">
      <c r="AA3613" s="113"/>
      <c r="AB3613" s="113"/>
      <c r="AC3613" s="113"/>
      <c r="AD3613" s="113"/>
      <c r="AE3613" s="99"/>
      <c r="AF3613" s="99"/>
      <c r="AG3613" s="99"/>
      <c r="AH3613" s="113"/>
      <c r="AI3613" s="253" t="s">
        <v>5699</v>
      </c>
      <c r="AJ3613" s="234" t="s">
        <v>731</v>
      </c>
      <c r="AK3613" s="235">
        <v>0.04</v>
      </c>
      <c r="AL3613" s="254">
        <v>0</v>
      </c>
      <c r="AM3613" s="113" t="s">
        <v>2622</v>
      </c>
    </row>
    <row r="3614" spans="27:39" ht="12.75">
      <c r="AA3614" s="113"/>
      <c r="AB3614" s="113"/>
      <c r="AC3614" s="113"/>
      <c r="AD3614" s="113"/>
      <c r="AE3614" s="99"/>
      <c r="AF3614" s="99"/>
      <c r="AG3614" s="99"/>
      <c r="AH3614" s="113"/>
      <c r="AI3614" s="253" t="s">
        <v>5700</v>
      </c>
      <c r="AJ3614" s="234" t="s">
        <v>731</v>
      </c>
      <c r="AK3614" s="235">
        <v>0.04</v>
      </c>
      <c r="AL3614" s="254">
        <v>0</v>
      </c>
      <c r="AM3614" s="113" t="s">
        <v>2622</v>
      </c>
    </row>
    <row r="3615" spans="27:39" ht="12.75">
      <c r="AA3615" s="113"/>
      <c r="AB3615" s="113"/>
      <c r="AC3615" s="113"/>
      <c r="AD3615" s="113"/>
      <c r="AE3615" s="99"/>
      <c r="AF3615" s="99"/>
      <c r="AG3615" s="99"/>
      <c r="AH3615" s="113"/>
      <c r="AI3615" s="253" t="s">
        <v>5701</v>
      </c>
      <c r="AJ3615" s="234" t="s">
        <v>731</v>
      </c>
      <c r="AK3615" s="235">
        <v>0.04</v>
      </c>
      <c r="AL3615" s="254">
        <v>0</v>
      </c>
      <c r="AM3615" s="113" t="s">
        <v>2622</v>
      </c>
    </row>
    <row r="3616" spans="27:39" ht="12.75">
      <c r="AA3616" s="113"/>
      <c r="AB3616" s="113"/>
      <c r="AC3616" s="113"/>
      <c r="AD3616" s="113"/>
      <c r="AE3616" s="99"/>
      <c r="AF3616" s="99"/>
      <c r="AG3616" s="99"/>
      <c r="AH3616" s="113"/>
      <c r="AI3616" s="253" t="s">
        <v>5702</v>
      </c>
      <c r="AJ3616" s="234" t="s">
        <v>731</v>
      </c>
      <c r="AK3616" s="235">
        <v>0.04</v>
      </c>
      <c r="AL3616" s="254">
        <v>0</v>
      </c>
      <c r="AM3616" s="113" t="s">
        <v>2622</v>
      </c>
    </row>
    <row r="3617" spans="27:39" ht="12.75">
      <c r="AA3617" s="113"/>
      <c r="AB3617" s="113"/>
      <c r="AC3617" s="113"/>
      <c r="AD3617" s="113"/>
      <c r="AE3617" s="99"/>
      <c r="AF3617" s="99"/>
      <c r="AG3617" s="99"/>
      <c r="AH3617" s="113"/>
      <c r="AI3617" s="253" t="s">
        <v>5703</v>
      </c>
      <c r="AJ3617" s="234" t="s">
        <v>731</v>
      </c>
      <c r="AK3617" s="235">
        <v>0.04</v>
      </c>
      <c r="AL3617" s="254">
        <v>0</v>
      </c>
      <c r="AM3617" s="113" t="s">
        <v>2622</v>
      </c>
    </row>
    <row r="3618" spans="27:39" ht="12.75">
      <c r="AA3618" s="113"/>
      <c r="AB3618" s="113"/>
      <c r="AC3618" s="113"/>
      <c r="AD3618" s="113"/>
      <c r="AE3618" s="99"/>
      <c r="AF3618" s="99"/>
      <c r="AG3618" s="99"/>
      <c r="AH3618" s="113"/>
      <c r="AI3618" s="253" t="s">
        <v>5704</v>
      </c>
      <c r="AJ3618" s="234" t="s">
        <v>731</v>
      </c>
      <c r="AK3618" s="235">
        <v>0.04</v>
      </c>
      <c r="AL3618" s="254">
        <v>0</v>
      </c>
      <c r="AM3618" s="113" t="s">
        <v>2622</v>
      </c>
    </row>
    <row r="3619" spans="27:39" ht="12.75">
      <c r="AA3619" s="113"/>
      <c r="AB3619" s="113"/>
      <c r="AC3619" s="113"/>
      <c r="AD3619" s="113"/>
      <c r="AE3619" s="99"/>
      <c r="AF3619" s="99"/>
      <c r="AG3619" s="99"/>
      <c r="AH3619" s="113"/>
      <c r="AI3619" s="253" t="s">
        <v>3106</v>
      </c>
      <c r="AJ3619" s="234" t="s">
        <v>731</v>
      </c>
      <c r="AK3619" s="235">
        <v>0.04</v>
      </c>
      <c r="AL3619" s="254">
        <v>0</v>
      </c>
      <c r="AM3619" s="113" t="s">
        <v>2622</v>
      </c>
    </row>
    <row r="3620" spans="27:39" ht="12.75">
      <c r="AA3620" s="113"/>
      <c r="AB3620" s="113"/>
      <c r="AC3620" s="113"/>
      <c r="AD3620" s="113"/>
      <c r="AE3620" s="99"/>
      <c r="AF3620" s="99"/>
      <c r="AG3620" s="99"/>
      <c r="AH3620" s="113"/>
      <c r="AI3620" s="253" t="s">
        <v>3107</v>
      </c>
      <c r="AJ3620" s="234" t="s">
        <v>731</v>
      </c>
      <c r="AK3620" s="235">
        <v>0.04</v>
      </c>
      <c r="AL3620" s="254">
        <v>0</v>
      </c>
      <c r="AM3620" s="113" t="s">
        <v>2622</v>
      </c>
    </row>
    <row r="3621" spans="27:39" ht="12.75">
      <c r="AA3621" s="113"/>
      <c r="AB3621" s="113"/>
      <c r="AC3621" s="113"/>
      <c r="AD3621" s="113"/>
      <c r="AE3621" s="99"/>
      <c r="AF3621" s="99"/>
      <c r="AG3621" s="99"/>
      <c r="AH3621" s="113"/>
      <c r="AI3621" s="253" t="s">
        <v>3108</v>
      </c>
      <c r="AJ3621" s="234" t="s">
        <v>731</v>
      </c>
      <c r="AK3621" s="235">
        <v>0.04</v>
      </c>
      <c r="AL3621" s="254">
        <v>0</v>
      </c>
      <c r="AM3621" s="113" t="s">
        <v>2622</v>
      </c>
    </row>
    <row r="3622" spans="27:39" ht="12.75">
      <c r="AA3622" s="113"/>
      <c r="AB3622" s="113"/>
      <c r="AC3622" s="113"/>
      <c r="AD3622" s="113"/>
      <c r="AE3622" s="99"/>
      <c r="AF3622" s="99"/>
      <c r="AG3622" s="99"/>
      <c r="AH3622" s="113"/>
      <c r="AI3622" s="253" t="s">
        <v>3109</v>
      </c>
      <c r="AJ3622" s="234" t="s">
        <v>731</v>
      </c>
      <c r="AK3622" s="235">
        <v>0.04</v>
      </c>
      <c r="AL3622" s="254">
        <v>0</v>
      </c>
      <c r="AM3622" s="113" t="s">
        <v>2622</v>
      </c>
    </row>
    <row r="3623" spans="27:39" ht="12.75">
      <c r="AA3623" s="113"/>
      <c r="AB3623" s="113"/>
      <c r="AC3623" s="113"/>
      <c r="AD3623" s="113"/>
      <c r="AE3623" s="99"/>
      <c r="AF3623" s="99"/>
      <c r="AG3623" s="99"/>
      <c r="AH3623" s="113"/>
      <c r="AI3623" s="253" t="s">
        <v>5705</v>
      </c>
      <c r="AJ3623" s="234" t="s">
        <v>731</v>
      </c>
      <c r="AK3623" s="235">
        <v>0.04</v>
      </c>
      <c r="AL3623" s="254">
        <v>0</v>
      </c>
      <c r="AM3623" s="113" t="s">
        <v>2622</v>
      </c>
    </row>
    <row r="3624" spans="27:39" ht="12.75">
      <c r="AA3624" s="113"/>
      <c r="AB3624" s="113"/>
      <c r="AC3624" s="113"/>
      <c r="AD3624" s="113"/>
      <c r="AE3624" s="99"/>
      <c r="AF3624" s="99"/>
      <c r="AG3624" s="99"/>
      <c r="AH3624" s="113"/>
      <c r="AI3624" s="253" t="s">
        <v>5706</v>
      </c>
      <c r="AJ3624" s="234" t="s">
        <v>731</v>
      </c>
      <c r="AK3624" s="235">
        <v>0.04</v>
      </c>
      <c r="AL3624" s="254">
        <v>0</v>
      </c>
      <c r="AM3624" s="113" t="s">
        <v>2622</v>
      </c>
    </row>
    <row r="3625" spans="27:39" ht="12.75">
      <c r="AA3625" s="113"/>
      <c r="AB3625" s="113"/>
      <c r="AC3625" s="113"/>
      <c r="AD3625" s="113"/>
      <c r="AE3625" s="99"/>
      <c r="AF3625" s="99"/>
      <c r="AG3625" s="99"/>
      <c r="AH3625" s="113"/>
      <c r="AI3625" s="253" t="s">
        <v>5707</v>
      </c>
      <c r="AJ3625" s="234" t="s">
        <v>731</v>
      </c>
      <c r="AK3625" s="235">
        <v>0.04</v>
      </c>
      <c r="AL3625" s="254">
        <v>0</v>
      </c>
      <c r="AM3625" s="113" t="s">
        <v>2622</v>
      </c>
    </row>
    <row r="3626" spans="27:39" ht="12.75">
      <c r="AA3626" s="113"/>
      <c r="AB3626" s="113"/>
      <c r="AC3626" s="113"/>
      <c r="AD3626" s="113"/>
      <c r="AE3626" s="99"/>
      <c r="AF3626" s="99"/>
      <c r="AG3626" s="99"/>
      <c r="AH3626" s="113"/>
      <c r="AI3626" s="253" t="s">
        <v>5708</v>
      </c>
      <c r="AJ3626" s="234" t="s">
        <v>731</v>
      </c>
      <c r="AK3626" s="235">
        <v>0.04</v>
      </c>
      <c r="AL3626" s="254">
        <v>0</v>
      </c>
      <c r="AM3626" s="113" t="s">
        <v>2622</v>
      </c>
    </row>
    <row r="3627" spans="27:39" ht="12.75">
      <c r="AA3627" s="113"/>
      <c r="AB3627" s="113"/>
      <c r="AC3627" s="113"/>
      <c r="AD3627" s="113"/>
      <c r="AE3627" s="99"/>
      <c r="AF3627" s="99"/>
      <c r="AG3627" s="99"/>
      <c r="AH3627" s="113"/>
      <c r="AI3627" s="253" t="s">
        <v>5709</v>
      </c>
      <c r="AJ3627" s="234" t="s">
        <v>731</v>
      </c>
      <c r="AK3627" s="235">
        <v>0.04</v>
      </c>
      <c r="AL3627" s="254">
        <v>0</v>
      </c>
      <c r="AM3627" s="113" t="s">
        <v>2622</v>
      </c>
    </row>
    <row r="3628" spans="27:39" ht="12.75">
      <c r="AA3628" s="113"/>
      <c r="AB3628" s="113"/>
      <c r="AC3628" s="113"/>
      <c r="AD3628" s="113"/>
      <c r="AE3628" s="99"/>
      <c r="AF3628" s="99"/>
      <c r="AG3628" s="99"/>
      <c r="AH3628" s="113"/>
      <c r="AI3628" s="253" t="s">
        <v>3110</v>
      </c>
      <c r="AJ3628" s="234" t="s">
        <v>731</v>
      </c>
      <c r="AK3628" s="235">
        <v>0.04</v>
      </c>
      <c r="AL3628" s="254">
        <v>0</v>
      </c>
      <c r="AM3628" s="113" t="s">
        <v>2622</v>
      </c>
    </row>
    <row r="3629" spans="27:39" ht="12.75">
      <c r="AA3629" s="113"/>
      <c r="AB3629" s="113"/>
      <c r="AC3629" s="113"/>
      <c r="AD3629" s="113"/>
      <c r="AE3629" s="99"/>
      <c r="AF3629" s="99"/>
      <c r="AG3629" s="99"/>
      <c r="AH3629" s="113"/>
      <c r="AI3629" s="253" t="s">
        <v>3111</v>
      </c>
      <c r="AJ3629" s="234" t="s">
        <v>731</v>
      </c>
      <c r="AK3629" s="235">
        <v>0.04</v>
      </c>
      <c r="AL3629" s="254">
        <v>0</v>
      </c>
      <c r="AM3629" s="113" t="s">
        <v>2622</v>
      </c>
    </row>
    <row r="3630" spans="27:39" ht="12.75">
      <c r="AA3630" s="113"/>
      <c r="AB3630" s="113"/>
      <c r="AC3630" s="113"/>
      <c r="AD3630" s="113"/>
      <c r="AE3630" s="99"/>
      <c r="AF3630" s="99"/>
      <c r="AG3630" s="99"/>
      <c r="AH3630" s="113"/>
      <c r="AI3630" s="253" t="s">
        <v>3112</v>
      </c>
      <c r="AJ3630" s="234" t="s">
        <v>731</v>
      </c>
      <c r="AK3630" s="235">
        <v>0.04</v>
      </c>
      <c r="AL3630" s="254">
        <v>0</v>
      </c>
      <c r="AM3630" s="113" t="s">
        <v>2622</v>
      </c>
    </row>
    <row r="3631" spans="27:39" ht="12.75">
      <c r="AA3631" s="113"/>
      <c r="AB3631" s="113"/>
      <c r="AC3631" s="113"/>
      <c r="AD3631" s="113"/>
      <c r="AE3631" s="99"/>
      <c r="AF3631" s="99"/>
      <c r="AG3631" s="99"/>
      <c r="AH3631" s="113"/>
      <c r="AI3631" s="253" t="s">
        <v>3113</v>
      </c>
      <c r="AJ3631" s="234" t="s">
        <v>731</v>
      </c>
      <c r="AK3631" s="235">
        <v>0.04</v>
      </c>
      <c r="AL3631" s="254">
        <v>0</v>
      </c>
      <c r="AM3631" s="113" t="s">
        <v>2622</v>
      </c>
    </row>
    <row r="3632" spans="27:39" ht="12.75">
      <c r="AA3632" s="113"/>
      <c r="AB3632" s="113"/>
      <c r="AC3632" s="113"/>
      <c r="AD3632" s="113"/>
      <c r="AE3632" s="99"/>
      <c r="AF3632" s="99"/>
      <c r="AG3632" s="99"/>
      <c r="AH3632" s="113"/>
      <c r="AI3632" s="253" t="s">
        <v>3114</v>
      </c>
      <c r="AJ3632" s="234" t="s">
        <v>731</v>
      </c>
      <c r="AK3632" s="235">
        <v>0.04</v>
      </c>
      <c r="AL3632" s="254">
        <v>0</v>
      </c>
      <c r="AM3632" s="113" t="s">
        <v>2622</v>
      </c>
    </row>
    <row r="3633" spans="27:39" ht="12.75">
      <c r="AA3633" s="113"/>
      <c r="AB3633" s="113"/>
      <c r="AC3633" s="113"/>
      <c r="AD3633" s="113"/>
      <c r="AE3633" s="99"/>
      <c r="AF3633" s="99"/>
      <c r="AG3633" s="99"/>
      <c r="AH3633" s="113"/>
      <c r="AI3633" s="253" t="s">
        <v>3115</v>
      </c>
      <c r="AJ3633" s="234" t="s">
        <v>731</v>
      </c>
      <c r="AK3633" s="235">
        <v>0.04</v>
      </c>
      <c r="AL3633" s="254">
        <v>0</v>
      </c>
      <c r="AM3633" s="113" t="s">
        <v>2622</v>
      </c>
    </row>
    <row r="3634" spans="27:39" ht="12.75">
      <c r="AA3634" s="113"/>
      <c r="AB3634" s="113"/>
      <c r="AC3634" s="113"/>
      <c r="AD3634" s="113"/>
      <c r="AE3634" s="99"/>
      <c r="AF3634" s="99"/>
      <c r="AG3634" s="99"/>
      <c r="AH3634" s="113"/>
      <c r="AI3634" s="253" t="s">
        <v>3116</v>
      </c>
      <c r="AJ3634" s="234" t="s">
        <v>731</v>
      </c>
      <c r="AK3634" s="235">
        <v>0.04</v>
      </c>
      <c r="AL3634" s="254">
        <v>0</v>
      </c>
      <c r="AM3634" s="113" t="s">
        <v>2622</v>
      </c>
    </row>
    <row r="3635" spans="27:39" ht="12.75">
      <c r="AA3635" s="113"/>
      <c r="AB3635" s="113"/>
      <c r="AC3635" s="113"/>
      <c r="AD3635" s="113"/>
      <c r="AE3635" s="99"/>
      <c r="AF3635" s="99"/>
      <c r="AG3635" s="99"/>
      <c r="AH3635" s="113"/>
      <c r="AI3635" s="253" t="s">
        <v>3117</v>
      </c>
      <c r="AJ3635" s="234" t="s">
        <v>731</v>
      </c>
      <c r="AK3635" s="235">
        <v>0.04</v>
      </c>
      <c r="AL3635" s="254">
        <v>0</v>
      </c>
      <c r="AM3635" s="113" t="s">
        <v>2622</v>
      </c>
    </row>
    <row r="3636" spans="27:39" ht="12.75">
      <c r="AA3636" s="113"/>
      <c r="AB3636" s="113"/>
      <c r="AC3636" s="113"/>
      <c r="AD3636" s="113"/>
      <c r="AE3636" s="99"/>
      <c r="AF3636" s="99"/>
      <c r="AG3636" s="99"/>
      <c r="AH3636" s="113"/>
      <c r="AI3636" s="253" t="s">
        <v>3118</v>
      </c>
      <c r="AJ3636" s="234" t="s">
        <v>731</v>
      </c>
      <c r="AK3636" s="235">
        <v>0.04</v>
      </c>
      <c r="AL3636" s="254">
        <v>0</v>
      </c>
      <c r="AM3636" s="113" t="s">
        <v>2622</v>
      </c>
    </row>
    <row r="3637" spans="27:39" ht="12.75">
      <c r="AA3637" s="113"/>
      <c r="AB3637" s="113"/>
      <c r="AC3637" s="113"/>
      <c r="AD3637" s="113"/>
      <c r="AE3637" s="99"/>
      <c r="AF3637" s="99"/>
      <c r="AG3637" s="99"/>
      <c r="AH3637" s="113"/>
      <c r="AI3637" s="253" t="s">
        <v>3119</v>
      </c>
      <c r="AJ3637" s="234" t="s">
        <v>731</v>
      </c>
      <c r="AK3637" s="235">
        <v>0.04</v>
      </c>
      <c r="AL3637" s="254">
        <v>0</v>
      </c>
      <c r="AM3637" s="113" t="s">
        <v>2622</v>
      </c>
    </row>
    <row r="3638" spans="27:39" ht="12.75">
      <c r="AA3638" s="113"/>
      <c r="AB3638" s="113"/>
      <c r="AC3638" s="113"/>
      <c r="AD3638" s="113"/>
      <c r="AE3638" s="99"/>
      <c r="AF3638" s="99"/>
      <c r="AG3638" s="99"/>
      <c r="AH3638" s="113"/>
      <c r="AI3638" s="253" t="s">
        <v>3120</v>
      </c>
      <c r="AJ3638" s="234" t="s">
        <v>731</v>
      </c>
      <c r="AK3638" s="235">
        <v>0.04</v>
      </c>
      <c r="AL3638" s="254">
        <v>0</v>
      </c>
      <c r="AM3638" s="113" t="s">
        <v>2622</v>
      </c>
    </row>
    <row r="3639" spans="27:39" ht="12.75">
      <c r="AA3639" s="113"/>
      <c r="AB3639" s="113"/>
      <c r="AC3639" s="113"/>
      <c r="AD3639" s="113"/>
      <c r="AE3639" s="99"/>
      <c r="AF3639" s="99"/>
      <c r="AG3639" s="99"/>
      <c r="AH3639" s="113"/>
      <c r="AI3639" s="253" t="s">
        <v>3121</v>
      </c>
      <c r="AJ3639" s="234" t="s">
        <v>731</v>
      </c>
      <c r="AK3639" s="235">
        <v>0.04</v>
      </c>
      <c r="AL3639" s="254">
        <v>0</v>
      </c>
      <c r="AM3639" s="113" t="s">
        <v>2622</v>
      </c>
    </row>
    <row r="3640" spans="27:39" ht="12.75">
      <c r="AA3640" s="113"/>
      <c r="AB3640" s="113"/>
      <c r="AC3640" s="113"/>
      <c r="AD3640" s="113"/>
      <c r="AE3640" s="99"/>
      <c r="AF3640" s="99"/>
      <c r="AG3640" s="99"/>
      <c r="AH3640" s="113"/>
      <c r="AI3640" s="253" t="s">
        <v>3122</v>
      </c>
      <c r="AJ3640" s="234" t="s">
        <v>731</v>
      </c>
      <c r="AK3640" s="235">
        <v>0.04</v>
      </c>
      <c r="AL3640" s="254">
        <v>0</v>
      </c>
      <c r="AM3640" s="113" t="s">
        <v>2622</v>
      </c>
    </row>
    <row r="3641" spans="27:39" ht="12.75">
      <c r="AA3641" s="113"/>
      <c r="AB3641" s="113"/>
      <c r="AC3641" s="113"/>
      <c r="AD3641" s="113"/>
      <c r="AE3641" s="99"/>
      <c r="AF3641" s="99"/>
      <c r="AG3641" s="99"/>
      <c r="AH3641" s="113"/>
      <c r="AI3641" s="253" t="s">
        <v>3069</v>
      </c>
      <c r="AJ3641" s="234" t="s">
        <v>731</v>
      </c>
      <c r="AK3641" s="235">
        <v>0.04</v>
      </c>
      <c r="AL3641" s="254">
        <v>0</v>
      </c>
      <c r="AM3641" s="113" t="s">
        <v>2622</v>
      </c>
    </row>
    <row r="3642" spans="27:39" ht="12.75">
      <c r="AA3642" s="113"/>
      <c r="AB3642" s="113"/>
      <c r="AC3642" s="113"/>
      <c r="AD3642" s="113"/>
      <c r="AE3642" s="99"/>
      <c r="AF3642" s="99"/>
      <c r="AG3642" s="99"/>
      <c r="AH3642" s="113"/>
      <c r="AI3642" s="253" t="s">
        <v>3070</v>
      </c>
      <c r="AJ3642" s="234" t="s">
        <v>731</v>
      </c>
      <c r="AK3642" s="235">
        <v>0.04</v>
      </c>
      <c r="AL3642" s="254">
        <v>0</v>
      </c>
      <c r="AM3642" s="113" t="s">
        <v>2622</v>
      </c>
    </row>
    <row r="3643" spans="27:39" ht="12.75">
      <c r="AA3643" s="113"/>
      <c r="AB3643" s="113"/>
      <c r="AC3643" s="113"/>
      <c r="AD3643" s="113"/>
      <c r="AE3643" s="99"/>
      <c r="AF3643" s="99"/>
      <c r="AG3643" s="99"/>
      <c r="AH3643" s="113"/>
      <c r="AI3643" s="253" t="s">
        <v>3071</v>
      </c>
      <c r="AJ3643" s="234" t="s">
        <v>731</v>
      </c>
      <c r="AK3643" s="235">
        <v>0.04</v>
      </c>
      <c r="AL3643" s="254">
        <v>0</v>
      </c>
      <c r="AM3643" s="113" t="s">
        <v>2622</v>
      </c>
    </row>
    <row r="3644" spans="27:39" ht="12.75">
      <c r="AA3644" s="113"/>
      <c r="AB3644" s="113"/>
      <c r="AC3644" s="113"/>
      <c r="AD3644" s="113"/>
      <c r="AE3644" s="99"/>
      <c r="AF3644" s="99"/>
      <c r="AG3644" s="99"/>
      <c r="AH3644" s="113"/>
      <c r="AI3644" s="253" t="s">
        <v>3072</v>
      </c>
      <c r="AJ3644" s="234" t="s">
        <v>731</v>
      </c>
      <c r="AK3644" s="235">
        <v>0.04</v>
      </c>
      <c r="AL3644" s="254">
        <v>0</v>
      </c>
      <c r="AM3644" s="113" t="s">
        <v>2622</v>
      </c>
    </row>
    <row r="3645" spans="27:39" ht="12.75">
      <c r="AA3645" s="113"/>
      <c r="AB3645" s="113"/>
      <c r="AC3645" s="113"/>
      <c r="AD3645" s="113"/>
      <c r="AE3645" s="99"/>
      <c r="AF3645" s="99"/>
      <c r="AG3645" s="99"/>
      <c r="AH3645" s="113"/>
      <c r="AI3645" s="253" t="s">
        <v>3073</v>
      </c>
      <c r="AJ3645" s="234" t="s">
        <v>731</v>
      </c>
      <c r="AK3645" s="235">
        <v>0.04</v>
      </c>
      <c r="AL3645" s="254">
        <v>0</v>
      </c>
      <c r="AM3645" s="113" t="s">
        <v>2622</v>
      </c>
    </row>
    <row r="3646" spans="27:39" ht="12.75">
      <c r="AA3646" s="113"/>
      <c r="AB3646" s="113"/>
      <c r="AC3646" s="113"/>
      <c r="AD3646" s="113"/>
      <c r="AE3646" s="99"/>
      <c r="AF3646" s="99"/>
      <c r="AG3646" s="99"/>
      <c r="AH3646" s="113"/>
      <c r="AI3646" s="253" t="s">
        <v>3074</v>
      </c>
      <c r="AJ3646" s="234" t="s">
        <v>731</v>
      </c>
      <c r="AK3646" s="235">
        <v>0.04</v>
      </c>
      <c r="AL3646" s="254">
        <v>0</v>
      </c>
      <c r="AM3646" s="113" t="s">
        <v>2622</v>
      </c>
    </row>
    <row r="3647" spans="27:39" ht="12.75">
      <c r="AA3647" s="113"/>
      <c r="AB3647" s="113"/>
      <c r="AC3647" s="113"/>
      <c r="AD3647" s="113"/>
      <c r="AE3647" s="99"/>
      <c r="AF3647" s="99"/>
      <c r="AG3647" s="99"/>
      <c r="AH3647" s="113"/>
      <c r="AI3647" s="253" t="s">
        <v>3056</v>
      </c>
      <c r="AJ3647" s="234" t="s">
        <v>731</v>
      </c>
      <c r="AK3647" s="235">
        <v>0.04</v>
      </c>
      <c r="AL3647" s="254">
        <v>0</v>
      </c>
      <c r="AM3647" s="113" t="s">
        <v>2622</v>
      </c>
    </row>
    <row r="3648" spans="27:39" ht="12.75">
      <c r="AA3648" s="113"/>
      <c r="AB3648" s="113"/>
      <c r="AC3648" s="113"/>
      <c r="AD3648" s="113"/>
      <c r="AE3648" s="99"/>
      <c r="AF3648" s="99"/>
      <c r="AG3648" s="99"/>
      <c r="AH3648" s="113"/>
      <c r="AI3648" s="253" t="s">
        <v>3057</v>
      </c>
      <c r="AJ3648" s="234" t="s">
        <v>731</v>
      </c>
      <c r="AK3648" s="235">
        <v>0.04</v>
      </c>
      <c r="AL3648" s="254">
        <v>0</v>
      </c>
      <c r="AM3648" s="113" t="s">
        <v>2622</v>
      </c>
    </row>
    <row r="3649" spans="27:39" ht="12.75">
      <c r="AA3649" s="113"/>
      <c r="AB3649" s="113"/>
      <c r="AC3649" s="113"/>
      <c r="AD3649" s="113"/>
      <c r="AE3649" s="99"/>
      <c r="AF3649" s="99"/>
      <c r="AG3649" s="99"/>
      <c r="AH3649" s="113"/>
      <c r="AI3649" s="253" t="s">
        <v>3058</v>
      </c>
      <c r="AJ3649" s="234" t="s">
        <v>731</v>
      </c>
      <c r="AK3649" s="235">
        <v>0.04</v>
      </c>
      <c r="AL3649" s="254">
        <v>0</v>
      </c>
      <c r="AM3649" s="113" t="s">
        <v>2622</v>
      </c>
    </row>
    <row r="3650" spans="27:39" ht="12.75">
      <c r="AA3650" s="113"/>
      <c r="AB3650" s="113"/>
      <c r="AC3650" s="113"/>
      <c r="AD3650" s="113"/>
      <c r="AE3650" s="99"/>
      <c r="AF3650" s="99"/>
      <c r="AG3650" s="99"/>
      <c r="AH3650" s="113"/>
      <c r="AI3650" s="253" t="s">
        <v>3059</v>
      </c>
      <c r="AJ3650" s="234" t="s">
        <v>731</v>
      </c>
      <c r="AK3650" s="235">
        <v>0.04</v>
      </c>
      <c r="AL3650" s="254">
        <v>0</v>
      </c>
      <c r="AM3650" s="113" t="s">
        <v>2622</v>
      </c>
    </row>
    <row r="3651" spans="27:39" ht="12.75">
      <c r="AA3651" s="113"/>
      <c r="AB3651" s="113"/>
      <c r="AC3651" s="113"/>
      <c r="AD3651" s="113"/>
      <c r="AE3651" s="99"/>
      <c r="AF3651" s="99"/>
      <c r="AG3651" s="99"/>
      <c r="AH3651" s="113"/>
      <c r="AI3651" s="253" t="s">
        <v>3060</v>
      </c>
      <c r="AJ3651" s="234" t="s">
        <v>731</v>
      </c>
      <c r="AK3651" s="235">
        <v>0.04</v>
      </c>
      <c r="AL3651" s="254">
        <v>0</v>
      </c>
      <c r="AM3651" s="113" t="s">
        <v>2622</v>
      </c>
    </row>
    <row r="3652" spans="27:39" ht="12.75">
      <c r="AA3652" s="113"/>
      <c r="AB3652" s="113"/>
      <c r="AC3652" s="113"/>
      <c r="AD3652" s="113"/>
      <c r="AE3652" s="99"/>
      <c r="AF3652" s="99"/>
      <c r="AG3652" s="99"/>
      <c r="AH3652" s="113"/>
      <c r="AI3652" s="253" t="s">
        <v>3061</v>
      </c>
      <c r="AJ3652" s="234" t="s">
        <v>731</v>
      </c>
      <c r="AK3652" s="235">
        <v>0.04</v>
      </c>
      <c r="AL3652" s="254">
        <v>0</v>
      </c>
      <c r="AM3652" s="113" t="s">
        <v>2622</v>
      </c>
    </row>
    <row r="3653" spans="27:39" ht="12.75">
      <c r="AA3653" s="113"/>
      <c r="AB3653" s="113"/>
      <c r="AC3653" s="113"/>
      <c r="AD3653" s="113"/>
      <c r="AE3653" s="99"/>
      <c r="AF3653" s="99"/>
      <c r="AG3653" s="99"/>
      <c r="AH3653" s="113"/>
      <c r="AI3653" s="253" t="s">
        <v>3062</v>
      </c>
      <c r="AJ3653" s="234" t="s">
        <v>731</v>
      </c>
      <c r="AK3653" s="235">
        <v>0.04</v>
      </c>
      <c r="AL3653" s="254">
        <v>0</v>
      </c>
      <c r="AM3653" s="113" t="s">
        <v>2622</v>
      </c>
    </row>
    <row r="3654" spans="27:39" ht="12.75">
      <c r="AA3654" s="113"/>
      <c r="AB3654" s="113"/>
      <c r="AC3654" s="113"/>
      <c r="AD3654" s="113"/>
      <c r="AE3654" s="99"/>
      <c r="AF3654" s="99"/>
      <c r="AG3654" s="99"/>
      <c r="AH3654" s="113"/>
      <c r="AI3654" s="253" t="s">
        <v>3063</v>
      </c>
      <c r="AJ3654" s="234" t="s">
        <v>731</v>
      </c>
      <c r="AK3654" s="235">
        <v>0.04</v>
      </c>
      <c r="AL3654" s="254">
        <v>0</v>
      </c>
      <c r="AM3654" s="113" t="s">
        <v>2622</v>
      </c>
    </row>
    <row r="3655" spans="27:39" ht="12.75">
      <c r="AA3655" s="113"/>
      <c r="AB3655" s="113"/>
      <c r="AC3655" s="113"/>
      <c r="AD3655" s="113"/>
      <c r="AE3655" s="99"/>
      <c r="AF3655" s="99"/>
      <c r="AG3655" s="99"/>
      <c r="AH3655" s="113"/>
      <c r="AI3655" s="253" t="s">
        <v>3064</v>
      </c>
      <c r="AJ3655" s="234" t="s">
        <v>731</v>
      </c>
      <c r="AK3655" s="235">
        <v>0.04</v>
      </c>
      <c r="AL3655" s="254">
        <v>0</v>
      </c>
      <c r="AM3655" s="113" t="s">
        <v>2622</v>
      </c>
    </row>
    <row r="3656" spans="27:39" ht="12.75">
      <c r="AA3656" s="113"/>
      <c r="AB3656" s="113"/>
      <c r="AC3656" s="113"/>
      <c r="AD3656" s="113"/>
      <c r="AE3656" s="99"/>
      <c r="AF3656" s="99"/>
      <c r="AG3656" s="99"/>
      <c r="AH3656" s="113"/>
      <c r="AI3656" s="253" t="s">
        <v>5710</v>
      </c>
      <c r="AJ3656" s="234" t="s">
        <v>731</v>
      </c>
      <c r="AK3656" s="235">
        <v>0.04</v>
      </c>
      <c r="AL3656" s="254">
        <v>0</v>
      </c>
      <c r="AM3656" s="113" t="s">
        <v>2622</v>
      </c>
    </row>
    <row r="3657" spans="27:39" ht="12.75">
      <c r="AA3657" s="113"/>
      <c r="AB3657" s="113"/>
      <c r="AC3657" s="113"/>
      <c r="AD3657" s="113"/>
      <c r="AE3657" s="99"/>
      <c r="AF3657" s="99"/>
      <c r="AG3657" s="99"/>
      <c r="AH3657" s="113"/>
      <c r="AI3657" s="253" t="s">
        <v>3065</v>
      </c>
      <c r="AJ3657" s="234" t="s">
        <v>731</v>
      </c>
      <c r="AK3657" s="235">
        <v>0.04</v>
      </c>
      <c r="AL3657" s="254">
        <v>0</v>
      </c>
      <c r="AM3657" s="113" t="s">
        <v>2622</v>
      </c>
    </row>
    <row r="3658" spans="27:39" ht="12.75">
      <c r="AA3658" s="113"/>
      <c r="AB3658" s="113"/>
      <c r="AC3658" s="113"/>
      <c r="AD3658" s="113"/>
      <c r="AE3658" s="99"/>
      <c r="AF3658" s="99"/>
      <c r="AG3658" s="99"/>
      <c r="AH3658" s="113"/>
      <c r="AI3658" s="253" t="s">
        <v>3066</v>
      </c>
      <c r="AJ3658" s="234" t="s">
        <v>731</v>
      </c>
      <c r="AK3658" s="235">
        <v>0.04</v>
      </c>
      <c r="AL3658" s="254">
        <v>0</v>
      </c>
      <c r="AM3658" s="113" t="s">
        <v>2622</v>
      </c>
    </row>
    <row r="3659" spans="27:39" ht="12.75">
      <c r="AA3659" s="113"/>
      <c r="AB3659" s="113"/>
      <c r="AC3659" s="113"/>
      <c r="AD3659" s="113"/>
      <c r="AE3659" s="99"/>
      <c r="AF3659" s="99"/>
      <c r="AG3659" s="99"/>
      <c r="AH3659" s="113"/>
      <c r="AI3659" s="253" t="s">
        <v>5711</v>
      </c>
      <c r="AJ3659" s="234" t="s">
        <v>731</v>
      </c>
      <c r="AK3659" s="235">
        <v>0.04</v>
      </c>
      <c r="AL3659" s="254">
        <v>0</v>
      </c>
      <c r="AM3659" s="113" t="s">
        <v>2622</v>
      </c>
    </row>
    <row r="3660" spans="27:39" ht="12.75">
      <c r="AA3660" s="113"/>
      <c r="AB3660" s="113"/>
      <c r="AC3660" s="113"/>
      <c r="AD3660" s="113"/>
      <c r="AE3660" s="99"/>
      <c r="AF3660" s="99"/>
      <c r="AG3660" s="99"/>
      <c r="AH3660" s="113"/>
      <c r="AI3660" s="253" t="s">
        <v>5712</v>
      </c>
      <c r="AJ3660" s="234" t="s">
        <v>731</v>
      </c>
      <c r="AK3660" s="235">
        <v>0.04</v>
      </c>
      <c r="AL3660" s="254">
        <v>0</v>
      </c>
      <c r="AM3660" s="113" t="s">
        <v>2622</v>
      </c>
    </row>
    <row r="3661" spans="27:39" ht="12.75">
      <c r="AA3661" s="113"/>
      <c r="AB3661" s="113"/>
      <c r="AC3661" s="113"/>
      <c r="AD3661" s="113"/>
      <c r="AE3661" s="99"/>
      <c r="AF3661" s="99"/>
      <c r="AG3661" s="99"/>
      <c r="AH3661" s="113"/>
      <c r="AI3661" s="253" t="s">
        <v>3067</v>
      </c>
      <c r="AJ3661" s="234" t="s">
        <v>731</v>
      </c>
      <c r="AK3661" s="235">
        <v>0.04</v>
      </c>
      <c r="AL3661" s="254">
        <v>0</v>
      </c>
      <c r="AM3661" s="113" t="s">
        <v>2622</v>
      </c>
    </row>
    <row r="3662" spans="27:39" ht="12.75">
      <c r="AA3662" s="113"/>
      <c r="AB3662" s="113"/>
      <c r="AC3662" s="113"/>
      <c r="AD3662" s="113"/>
      <c r="AE3662" s="99"/>
      <c r="AF3662" s="99"/>
      <c r="AG3662" s="99"/>
      <c r="AH3662" s="113"/>
      <c r="AI3662" s="253" t="s">
        <v>3068</v>
      </c>
      <c r="AJ3662" s="234" t="s">
        <v>731</v>
      </c>
      <c r="AK3662" s="235">
        <v>0.04</v>
      </c>
      <c r="AL3662" s="254">
        <v>0</v>
      </c>
      <c r="AM3662" s="113" t="s">
        <v>2622</v>
      </c>
    </row>
    <row r="3663" spans="27:39" ht="12.75">
      <c r="AA3663" s="113"/>
      <c r="AB3663" s="113"/>
      <c r="AC3663" s="113"/>
      <c r="AD3663" s="113"/>
      <c r="AE3663" s="99"/>
      <c r="AF3663" s="99"/>
      <c r="AG3663" s="99"/>
      <c r="AH3663" s="113"/>
      <c r="AI3663" s="253" t="s">
        <v>2470</v>
      </c>
      <c r="AJ3663" s="234" t="s">
        <v>731</v>
      </c>
      <c r="AK3663" s="235">
        <v>0.04</v>
      </c>
      <c r="AL3663" s="254">
        <v>0</v>
      </c>
      <c r="AM3663" s="113" t="s">
        <v>2622</v>
      </c>
    </row>
    <row r="3664" spans="27:39" ht="12.75">
      <c r="AA3664" s="113"/>
      <c r="AB3664" s="113"/>
      <c r="AC3664" s="113"/>
      <c r="AD3664" s="113"/>
      <c r="AE3664" s="99"/>
      <c r="AF3664" s="99"/>
      <c r="AG3664" s="99"/>
      <c r="AH3664" s="113"/>
      <c r="AI3664" s="253" t="s">
        <v>2471</v>
      </c>
      <c r="AJ3664" s="234" t="s">
        <v>731</v>
      </c>
      <c r="AK3664" s="235">
        <v>0.04</v>
      </c>
      <c r="AL3664" s="254">
        <v>0</v>
      </c>
      <c r="AM3664" s="113" t="s">
        <v>2622</v>
      </c>
    </row>
    <row r="3665" spans="27:39" ht="12.75">
      <c r="AA3665" s="113"/>
      <c r="AB3665" s="113"/>
      <c r="AC3665" s="113"/>
      <c r="AD3665" s="113"/>
      <c r="AE3665" s="99"/>
      <c r="AF3665" s="99"/>
      <c r="AG3665" s="99"/>
      <c r="AH3665" s="113"/>
      <c r="AI3665" s="253" t="s">
        <v>2472</v>
      </c>
      <c r="AJ3665" s="234" t="s">
        <v>731</v>
      </c>
      <c r="AK3665" s="235">
        <v>0.04</v>
      </c>
      <c r="AL3665" s="254">
        <v>0</v>
      </c>
      <c r="AM3665" s="113" t="s">
        <v>2622</v>
      </c>
    </row>
    <row r="3666" spans="27:39" ht="12.75">
      <c r="AA3666" s="113"/>
      <c r="AB3666" s="113"/>
      <c r="AC3666" s="113"/>
      <c r="AD3666" s="113"/>
      <c r="AE3666" s="99"/>
      <c r="AF3666" s="99"/>
      <c r="AG3666" s="99"/>
      <c r="AH3666" s="113"/>
      <c r="AI3666" s="253" t="s">
        <v>2473</v>
      </c>
      <c r="AJ3666" s="234" t="s">
        <v>731</v>
      </c>
      <c r="AK3666" s="235">
        <v>0.04</v>
      </c>
      <c r="AL3666" s="254">
        <v>0</v>
      </c>
      <c r="AM3666" s="113" t="s">
        <v>2622</v>
      </c>
    </row>
    <row r="3667" spans="27:39" ht="12.75">
      <c r="AA3667" s="113"/>
      <c r="AB3667" s="113"/>
      <c r="AC3667" s="113"/>
      <c r="AD3667" s="113"/>
      <c r="AE3667" s="99"/>
      <c r="AF3667" s="99"/>
      <c r="AG3667" s="99"/>
      <c r="AH3667" s="113"/>
      <c r="AI3667" s="253" t="s">
        <v>2474</v>
      </c>
      <c r="AJ3667" s="234" t="s">
        <v>731</v>
      </c>
      <c r="AK3667" s="235">
        <v>0.04</v>
      </c>
      <c r="AL3667" s="254">
        <v>0</v>
      </c>
      <c r="AM3667" s="113" t="s">
        <v>2622</v>
      </c>
    </row>
    <row r="3668" spans="27:39" ht="12.75">
      <c r="AA3668" s="113"/>
      <c r="AB3668" s="113"/>
      <c r="AC3668" s="113"/>
      <c r="AD3668" s="113"/>
      <c r="AE3668" s="99"/>
      <c r="AF3668" s="99"/>
      <c r="AG3668" s="99"/>
      <c r="AH3668" s="113"/>
      <c r="AI3668" s="253" t="s">
        <v>2475</v>
      </c>
      <c r="AJ3668" s="234" t="s">
        <v>731</v>
      </c>
      <c r="AK3668" s="235">
        <v>0.04</v>
      </c>
      <c r="AL3668" s="254">
        <v>0</v>
      </c>
      <c r="AM3668" s="113" t="s">
        <v>2622</v>
      </c>
    </row>
    <row r="3669" spans="27:39" ht="12.75">
      <c r="AA3669" s="113"/>
      <c r="AB3669" s="113"/>
      <c r="AC3669" s="113"/>
      <c r="AD3669" s="113"/>
      <c r="AE3669" s="99"/>
      <c r="AF3669" s="99"/>
      <c r="AG3669" s="99"/>
      <c r="AH3669" s="113"/>
      <c r="AI3669" s="253" t="s">
        <v>2476</v>
      </c>
      <c r="AJ3669" s="234" t="s">
        <v>731</v>
      </c>
      <c r="AK3669" s="235">
        <v>0.04</v>
      </c>
      <c r="AL3669" s="254">
        <v>0</v>
      </c>
      <c r="AM3669" s="113" t="s">
        <v>2622</v>
      </c>
    </row>
    <row r="3670" spans="27:39" ht="12.75">
      <c r="AA3670" s="113"/>
      <c r="AB3670" s="113"/>
      <c r="AC3670" s="113"/>
      <c r="AD3670" s="113"/>
      <c r="AE3670" s="99"/>
      <c r="AF3670" s="99"/>
      <c r="AG3670" s="99"/>
      <c r="AH3670" s="113"/>
      <c r="AI3670" s="253" t="s">
        <v>2477</v>
      </c>
      <c r="AJ3670" s="234" t="s">
        <v>731</v>
      </c>
      <c r="AK3670" s="235">
        <v>0.04</v>
      </c>
      <c r="AL3670" s="254">
        <v>0</v>
      </c>
      <c r="AM3670" s="113" t="s">
        <v>2622</v>
      </c>
    </row>
    <row r="3671" spans="27:39" ht="12.75">
      <c r="AA3671" s="113"/>
      <c r="AB3671" s="113"/>
      <c r="AC3671" s="113"/>
      <c r="AD3671" s="113"/>
      <c r="AE3671" s="99"/>
      <c r="AF3671" s="99"/>
      <c r="AG3671" s="99"/>
      <c r="AH3671" s="113"/>
      <c r="AI3671" s="253" t="s">
        <v>2478</v>
      </c>
      <c r="AJ3671" s="234" t="s">
        <v>731</v>
      </c>
      <c r="AK3671" s="235">
        <v>0.04</v>
      </c>
      <c r="AL3671" s="254">
        <v>0</v>
      </c>
      <c r="AM3671" s="113" t="s">
        <v>2622</v>
      </c>
    </row>
    <row r="3672" spans="27:39" ht="12.75">
      <c r="AA3672" s="113"/>
      <c r="AB3672" s="113"/>
      <c r="AC3672" s="113"/>
      <c r="AD3672" s="113"/>
      <c r="AE3672" s="99"/>
      <c r="AF3672" s="99"/>
      <c r="AG3672" s="99"/>
      <c r="AH3672" s="113"/>
      <c r="AI3672" s="253" t="s">
        <v>5713</v>
      </c>
      <c r="AJ3672" s="234" t="s">
        <v>731</v>
      </c>
      <c r="AK3672" s="235">
        <v>0.04</v>
      </c>
      <c r="AL3672" s="254">
        <v>0</v>
      </c>
      <c r="AM3672" s="113" t="s">
        <v>2622</v>
      </c>
    </row>
    <row r="3673" spans="27:39" ht="12.75">
      <c r="AA3673" s="113"/>
      <c r="AB3673" s="113"/>
      <c r="AC3673" s="113"/>
      <c r="AD3673" s="113"/>
      <c r="AE3673" s="99"/>
      <c r="AF3673" s="99"/>
      <c r="AG3673" s="99"/>
      <c r="AH3673" s="113"/>
      <c r="AI3673" s="253" t="s">
        <v>5714</v>
      </c>
      <c r="AJ3673" s="234" t="s">
        <v>731</v>
      </c>
      <c r="AK3673" s="235">
        <v>0.04</v>
      </c>
      <c r="AL3673" s="254">
        <v>0</v>
      </c>
      <c r="AM3673" s="113" t="s">
        <v>2622</v>
      </c>
    </row>
    <row r="3674" spans="27:39" ht="12.75">
      <c r="AA3674" s="113"/>
      <c r="AB3674" s="113"/>
      <c r="AC3674" s="113"/>
      <c r="AD3674" s="113"/>
      <c r="AE3674" s="99"/>
      <c r="AF3674" s="99"/>
      <c r="AG3674" s="99"/>
      <c r="AH3674" s="113"/>
      <c r="AI3674" s="253" t="s">
        <v>5715</v>
      </c>
      <c r="AJ3674" s="234" t="s">
        <v>731</v>
      </c>
      <c r="AK3674" s="235">
        <v>0.04</v>
      </c>
      <c r="AL3674" s="254">
        <v>0</v>
      </c>
      <c r="AM3674" s="113" t="s">
        <v>2622</v>
      </c>
    </row>
    <row r="3675" spans="27:39" ht="12.75">
      <c r="AA3675" s="113"/>
      <c r="AB3675" s="113"/>
      <c r="AC3675" s="113"/>
      <c r="AD3675" s="113"/>
      <c r="AE3675" s="99"/>
      <c r="AF3675" s="99"/>
      <c r="AG3675" s="99"/>
      <c r="AH3675" s="113"/>
      <c r="AI3675" s="253" t="s">
        <v>2479</v>
      </c>
      <c r="AJ3675" s="234" t="s">
        <v>731</v>
      </c>
      <c r="AK3675" s="235">
        <v>0.04</v>
      </c>
      <c r="AL3675" s="254">
        <v>0</v>
      </c>
      <c r="AM3675" s="113" t="s">
        <v>2622</v>
      </c>
    </row>
    <row r="3676" spans="27:39" ht="12.75">
      <c r="AA3676" s="113"/>
      <c r="AB3676" s="113"/>
      <c r="AC3676" s="113"/>
      <c r="AD3676" s="113"/>
      <c r="AE3676" s="99"/>
      <c r="AF3676" s="99"/>
      <c r="AG3676" s="99"/>
      <c r="AH3676" s="113"/>
      <c r="AI3676" s="253" t="s">
        <v>2480</v>
      </c>
      <c r="AJ3676" s="234" t="s">
        <v>731</v>
      </c>
      <c r="AK3676" s="235">
        <v>0.04</v>
      </c>
      <c r="AL3676" s="254">
        <v>0</v>
      </c>
      <c r="AM3676" s="113" t="s">
        <v>2622</v>
      </c>
    </row>
    <row r="3677" spans="27:39" ht="12.75">
      <c r="AA3677" s="113"/>
      <c r="AB3677" s="113"/>
      <c r="AC3677" s="113"/>
      <c r="AD3677" s="113"/>
      <c r="AE3677" s="99"/>
      <c r="AF3677" s="99"/>
      <c r="AG3677" s="99"/>
      <c r="AH3677" s="113"/>
      <c r="AI3677" s="253" t="s">
        <v>5716</v>
      </c>
      <c r="AJ3677" s="234" t="s">
        <v>731</v>
      </c>
      <c r="AK3677" s="235">
        <v>0.04</v>
      </c>
      <c r="AL3677" s="254">
        <v>0</v>
      </c>
      <c r="AM3677" s="113" t="s">
        <v>2622</v>
      </c>
    </row>
    <row r="3678" spans="27:39" ht="12.75">
      <c r="AA3678" s="113"/>
      <c r="AB3678" s="113"/>
      <c r="AC3678" s="113"/>
      <c r="AD3678" s="113"/>
      <c r="AE3678" s="99"/>
      <c r="AF3678" s="99"/>
      <c r="AG3678" s="99"/>
      <c r="AH3678" s="113"/>
      <c r="AI3678" s="253" t="s">
        <v>5717</v>
      </c>
      <c r="AJ3678" s="234" t="s">
        <v>731</v>
      </c>
      <c r="AK3678" s="235">
        <v>0.04</v>
      </c>
      <c r="AL3678" s="254">
        <v>0</v>
      </c>
      <c r="AM3678" s="113" t="s">
        <v>2622</v>
      </c>
    </row>
    <row r="3679" spans="27:39" ht="12.75">
      <c r="AA3679" s="113"/>
      <c r="AB3679" s="113"/>
      <c r="AC3679" s="113"/>
      <c r="AD3679" s="113"/>
      <c r="AE3679" s="99"/>
      <c r="AF3679" s="99"/>
      <c r="AG3679" s="99"/>
      <c r="AH3679" s="113"/>
      <c r="AI3679" s="253" t="s">
        <v>5718</v>
      </c>
      <c r="AJ3679" s="234" t="s">
        <v>731</v>
      </c>
      <c r="AK3679" s="235">
        <v>0.04</v>
      </c>
      <c r="AL3679" s="254">
        <v>0</v>
      </c>
      <c r="AM3679" s="113" t="s">
        <v>2622</v>
      </c>
    </row>
    <row r="3680" spans="27:39" ht="12.75">
      <c r="AA3680" s="113"/>
      <c r="AB3680" s="113"/>
      <c r="AC3680" s="113"/>
      <c r="AD3680" s="113"/>
      <c r="AE3680" s="99"/>
      <c r="AF3680" s="99"/>
      <c r="AG3680" s="99"/>
      <c r="AH3680" s="113"/>
      <c r="AI3680" s="253" t="s">
        <v>2481</v>
      </c>
      <c r="AJ3680" s="234" t="s">
        <v>731</v>
      </c>
      <c r="AK3680" s="235">
        <v>0.04</v>
      </c>
      <c r="AL3680" s="254">
        <v>0</v>
      </c>
      <c r="AM3680" s="113" t="s">
        <v>2622</v>
      </c>
    </row>
    <row r="3681" spans="27:39" ht="12.75">
      <c r="AA3681" s="113"/>
      <c r="AB3681" s="113"/>
      <c r="AC3681" s="113"/>
      <c r="AD3681" s="113"/>
      <c r="AE3681" s="99"/>
      <c r="AF3681" s="99"/>
      <c r="AG3681" s="99"/>
      <c r="AH3681" s="113"/>
      <c r="AI3681" s="253" t="s">
        <v>2482</v>
      </c>
      <c r="AJ3681" s="234" t="s">
        <v>731</v>
      </c>
      <c r="AK3681" s="235">
        <v>0.04</v>
      </c>
      <c r="AL3681" s="254">
        <v>0</v>
      </c>
      <c r="AM3681" s="113" t="s">
        <v>2622</v>
      </c>
    </row>
    <row r="3682" spans="27:39" ht="12.75">
      <c r="AA3682" s="113"/>
      <c r="AB3682" s="113"/>
      <c r="AC3682" s="113"/>
      <c r="AD3682" s="113"/>
      <c r="AE3682" s="99"/>
      <c r="AF3682" s="99"/>
      <c r="AG3682" s="99"/>
      <c r="AH3682" s="113"/>
      <c r="AI3682" s="253" t="s">
        <v>2483</v>
      </c>
      <c r="AJ3682" s="234" t="s">
        <v>731</v>
      </c>
      <c r="AK3682" s="235">
        <v>0.04</v>
      </c>
      <c r="AL3682" s="254">
        <v>0</v>
      </c>
      <c r="AM3682" s="113" t="s">
        <v>2622</v>
      </c>
    </row>
    <row r="3683" spans="27:39" ht="12.75">
      <c r="AA3683" s="113"/>
      <c r="AB3683" s="113"/>
      <c r="AC3683" s="113"/>
      <c r="AD3683" s="113"/>
      <c r="AE3683" s="99"/>
      <c r="AF3683" s="99"/>
      <c r="AG3683" s="99"/>
      <c r="AH3683" s="113"/>
      <c r="AI3683" s="253" t="s">
        <v>2484</v>
      </c>
      <c r="AJ3683" s="234" t="s">
        <v>731</v>
      </c>
      <c r="AK3683" s="235">
        <v>0.04</v>
      </c>
      <c r="AL3683" s="254">
        <v>0</v>
      </c>
      <c r="AM3683" s="113" t="s">
        <v>2622</v>
      </c>
    </row>
    <row r="3684" spans="27:39" ht="12.75">
      <c r="AA3684" s="113"/>
      <c r="AB3684" s="113"/>
      <c r="AC3684" s="113"/>
      <c r="AD3684" s="113"/>
      <c r="AE3684" s="99"/>
      <c r="AF3684" s="99"/>
      <c r="AG3684" s="99"/>
      <c r="AH3684" s="113"/>
      <c r="AI3684" s="253" t="s">
        <v>2485</v>
      </c>
      <c r="AJ3684" s="234" t="s">
        <v>731</v>
      </c>
      <c r="AK3684" s="235">
        <v>0.04</v>
      </c>
      <c r="AL3684" s="254">
        <v>0</v>
      </c>
      <c r="AM3684" s="113" t="s">
        <v>2622</v>
      </c>
    </row>
    <row r="3685" spans="27:39" ht="12.75">
      <c r="AA3685" s="113"/>
      <c r="AB3685" s="113"/>
      <c r="AC3685" s="113"/>
      <c r="AD3685" s="113"/>
      <c r="AE3685" s="99"/>
      <c r="AF3685" s="99"/>
      <c r="AG3685" s="99"/>
      <c r="AH3685" s="113"/>
      <c r="AI3685" s="253" t="s">
        <v>2486</v>
      </c>
      <c r="AJ3685" s="234" t="s">
        <v>731</v>
      </c>
      <c r="AK3685" s="235">
        <v>0.04</v>
      </c>
      <c r="AL3685" s="254">
        <v>0</v>
      </c>
      <c r="AM3685" s="113" t="s">
        <v>2622</v>
      </c>
    </row>
    <row r="3686" spans="27:39" ht="12.75">
      <c r="AA3686" s="113"/>
      <c r="AB3686" s="113"/>
      <c r="AC3686" s="113"/>
      <c r="AD3686" s="113"/>
      <c r="AE3686" s="99"/>
      <c r="AF3686" s="99"/>
      <c r="AG3686" s="99"/>
      <c r="AH3686" s="113"/>
      <c r="AI3686" s="253" t="s">
        <v>2487</v>
      </c>
      <c r="AJ3686" s="234" t="s">
        <v>731</v>
      </c>
      <c r="AK3686" s="235">
        <v>0.04</v>
      </c>
      <c r="AL3686" s="254">
        <v>0</v>
      </c>
      <c r="AM3686" s="113" t="s">
        <v>2622</v>
      </c>
    </row>
    <row r="3687" spans="27:39" ht="12.75">
      <c r="AA3687" s="113"/>
      <c r="AB3687" s="113"/>
      <c r="AC3687" s="113"/>
      <c r="AD3687" s="113"/>
      <c r="AE3687" s="99"/>
      <c r="AF3687" s="99"/>
      <c r="AG3687" s="99"/>
      <c r="AH3687" s="113"/>
      <c r="AI3687" s="253" t="s">
        <v>2488</v>
      </c>
      <c r="AJ3687" s="234" t="s">
        <v>731</v>
      </c>
      <c r="AK3687" s="235">
        <v>0.04</v>
      </c>
      <c r="AL3687" s="254">
        <v>0</v>
      </c>
      <c r="AM3687" s="113" t="s">
        <v>2622</v>
      </c>
    </row>
    <row r="3688" spans="27:39" ht="12.75">
      <c r="AA3688" s="113"/>
      <c r="AB3688" s="113"/>
      <c r="AC3688" s="113"/>
      <c r="AD3688" s="113"/>
      <c r="AE3688" s="99"/>
      <c r="AF3688" s="99"/>
      <c r="AG3688" s="99"/>
      <c r="AH3688" s="113"/>
      <c r="AI3688" s="253" t="s">
        <v>2489</v>
      </c>
      <c r="AJ3688" s="234" t="s">
        <v>731</v>
      </c>
      <c r="AK3688" s="235">
        <v>0.04</v>
      </c>
      <c r="AL3688" s="254">
        <v>0</v>
      </c>
      <c r="AM3688" s="113" t="s">
        <v>2622</v>
      </c>
    </row>
    <row r="3689" spans="27:39" ht="12.75">
      <c r="AA3689" s="113"/>
      <c r="AB3689" s="113"/>
      <c r="AC3689" s="113"/>
      <c r="AD3689" s="113"/>
      <c r="AE3689" s="99"/>
      <c r="AF3689" s="99"/>
      <c r="AG3689" s="99"/>
      <c r="AH3689" s="113"/>
      <c r="AI3689" s="253" t="s">
        <v>2490</v>
      </c>
      <c r="AJ3689" s="234" t="s">
        <v>731</v>
      </c>
      <c r="AK3689" s="235">
        <v>0.04</v>
      </c>
      <c r="AL3689" s="254">
        <v>0</v>
      </c>
      <c r="AM3689" s="113" t="s">
        <v>2622</v>
      </c>
    </row>
    <row r="3690" spans="27:39" ht="12.75">
      <c r="AA3690" s="113"/>
      <c r="AB3690" s="113"/>
      <c r="AC3690" s="113"/>
      <c r="AD3690" s="113"/>
      <c r="AE3690" s="99"/>
      <c r="AF3690" s="99"/>
      <c r="AG3690" s="99"/>
      <c r="AH3690" s="113"/>
      <c r="AI3690" s="253" t="s">
        <v>2491</v>
      </c>
      <c r="AJ3690" s="234" t="s">
        <v>731</v>
      </c>
      <c r="AK3690" s="235">
        <v>0.04</v>
      </c>
      <c r="AL3690" s="254">
        <v>0</v>
      </c>
      <c r="AM3690" s="113" t="s">
        <v>2622</v>
      </c>
    </row>
    <row r="3691" spans="27:39" ht="12.75">
      <c r="AA3691" s="113"/>
      <c r="AB3691" s="113"/>
      <c r="AC3691" s="113"/>
      <c r="AD3691" s="113"/>
      <c r="AE3691" s="99"/>
      <c r="AF3691" s="99"/>
      <c r="AG3691" s="99"/>
      <c r="AH3691" s="113"/>
      <c r="AI3691" s="253" t="s">
        <v>2492</v>
      </c>
      <c r="AJ3691" s="234" t="s">
        <v>731</v>
      </c>
      <c r="AK3691" s="235">
        <v>0.04</v>
      </c>
      <c r="AL3691" s="254">
        <v>0</v>
      </c>
      <c r="AM3691" s="113" t="s">
        <v>2622</v>
      </c>
    </row>
    <row r="3692" spans="27:39" ht="12.75">
      <c r="AA3692" s="113"/>
      <c r="AB3692" s="113"/>
      <c r="AC3692" s="113"/>
      <c r="AD3692" s="113"/>
      <c r="AE3692" s="99"/>
      <c r="AF3692" s="99"/>
      <c r="AG3692" s="99"/>
      <c r="AH3692" s="113"/>
      <c r="AI3692" s="253" t="s">
        <v>2493</v>
      </c>
      <c r="AJ3692" s="234" t="s">
        <v>731</v>
      </c>
      <c r="AK3692" s="235">
        <v>0.04</v>
      </c>
      <c r="AL3692" s="254">
        <v>0</v>
      </c>
      <c r="AM3692" s="113" t="s">
        <v>2622</v>
      </c>
    </row>
    <row r="3693" spans="27:39" ht="12.75">
      <c r="AA3693" s="113"/>
      <c r="AB3693" s="113"/>
      <c r="AC3693" s="113"/>
      <c r="AD3693" s="113"/>
      <c r="AE3693" s="99"/>
      <c r="AF3693" s="99"/>
      <c r="AG3693" s="99"/>
      <c r="AH3693" s="113"/>
      <c r="AI3693" s="253" t="s">
        <v>2494</v>
      </c>
      <c r="AJ3693" s="234" t="s">
        <v>731</v>
      </c>
      <c r="AK3693" s="235">
        <v>0.04</v>
      </c>
      <c r="AL3693" s="254">
        <v>0</v>
      </c>
      <c r="AM3693" s="113" t="s">
        <v>2622</v>
      </c>
    </row>
    <row r="3694" spans="27:39" ht="12.75">
      <c r="AA3694" s="113"/>
      <c r="AB3694" s="113"/>
      <c r="AC3694" s="113"/>
      <c r="AD3694" s="113"/>
      <c r="AE3694" s="99"/>
      <c r="AF3694" s="99"/>
      <c r="AG3694" s="99"/>
      <c r="AH3694" s="113"/>
      <c r="AI3694" s="253" t="s">
        <v>2495</v>
      </c>
      <c r="AJ3694" s="234" t="s">
        <v>731</v>
      </c>
      <c r="AK3694" s="235">
        <v>0.04</v>
      </c>
      <c r="AL3694" s="254">
        <v>0</v>
      </c>
      <c r="AM3694" s="113" t="s">
        <v>2622</v>
      </c>
    </row>
    <row r="3695" spans="27:39" ht="12.75">
      <c r="AA3695" s="113"/>
      <c r="AB3695" s="113"/>
      <c r="AC3695" s="113"/>
      <c r="AD3695" s="113"/>
      <c r="AE3695" s="99"/>
      <c r="AF3695" s="99"/>
      <c r="AG3695" s="99"/>
      <c r="AH3695" s="113"/>
      <c r="AI3695" s="253" t="s">
        <v>2496</v>
      </c>
      <c r="AJ3695" s="234" t="s">
        <v>731</v>
      </c>
      <c r="AK3695" s="235">
        <v>0.04</v>
      </c>
      <c r="AL3695" s="254">
        <v>0</v>
      </c>
      <c r="AM3695" s="113" t="s">
        <v>2622</v>
      </c>
    </row>
    <row r="3696" spans="27:39" ht="12.75">
      <c r="AA3696" s="113"/>
      <c r="AB3696" s="113"/>
      <c r="AC3696" s="113"/>
      <c r="AD3696" s="113"/>
      <c r="AE3696" s="99"/>
      <c r="AF3696" s="99"/>
      <c r="AG3696" s="99"/>
      <c r="AH3696" s="113"/>
      <c r="AI3696" s="253" t="s">
        <v>6482</v>
      </c>
      <c r="AJ3696" s="234" t="s">
        <v>731</v>
      </c>
      <c r="AK3696" s="235">
        <v>0.04</v>
      </c>
      <c r="AL3696" s="254">
        <v>0</v>
      </c>
      <c r="AM3696" s="113" t="s">
        <v>2622</v>
      </c>
    </row>
    <row r="3697" spans="27:39" ht="12.75">
      <c r="AA3697" s="113"/>
      <c r="AB3697" s="113"/>
      <c r="AC3697" s="113"/>
      <c r="AD3697" s="113"/>
      <c r="AE3697" s="99"/>
      <c r="AF3697" s="99"/>
      <c r="AG3697" s="99"/>
      <c r="AH3697" s="113"/>
      <c r="AI3697" s="253" t="s">
        <v>2497</v>
      </c>
      <c r="AJ3697" s="234" t="s">
        <v>731</v>
      </c>
      <c r="AK3697" s="235">
        <v>0.04</v>
      </c>
      <c r="AL3697" s="254">
        <v>0</v>
      </c>
      <c r="AM3697" s="113" t="s">
        <v>2622</v>
      </c>
    </row>
    <row r="3698" spans="27:39" ht="12.75">
      <c r="AA3698" s="113"/>
      <c r="AB3698" s="113"/>
      <c r="AC3698" s="113"/>
      <c r="AD3698" s="113"/>
      <c r="AE3698" s="99"/>
      <c r="AF3698" s="99"/>
      <c r="AG3698" s="99"/>
      <c r="AH3698" s="113"/>
      <c r="AI3698" s="253" t="s">
        <v>2498</v>
      </c>
      <c r="AJ3698" s="234" t="s">
        <v>731</v>
      </c>
      <c r="AK3698" s="235">
        <v>0.04</v>
      </c>
      <c r="AL3698" s="254">
        <v>0</v>
      </c>
      <c r="AM3698" s="113" t="s">
        <v>2622</v>
      </c>
    </row>
    <row r="3699" spans="27:39" ht="12.75">
      <c r="AA3699" s="113"/>
      <c r="AB3699" s="113"/>
      <c r="AC3699" s="113"/>
      <c r="AD3699" s="113"/>
      <c r="AE3699" s="99"/>
      <c r="AF3699" s="99"/>
      <c r="AG3699" s="99"/>
      <c r="AH3699" s="113"/>
      <c r="AI3699" s="253" t="s">
        <v>2499</v>
      </c>
      <c r="AJ3699" s="234" t="s">
        <v>731</v>
      </c>
      <c r="AK3699" s="235">
        <v>0.04</v>
      </c>
      <c r="AL3699" s="254">
        <v>0</v>
      </c>
      <c r="AM3699" s="113" t="s">
        <v>2622</v>
      </c>
    </row>
    <row r="3700" spans="27:39" ht="12.75">
      <c r="AA3700" s="113"/>
      <c r="AB3700" s="113"/>
      <c r="AC3700" s="113"/>
      <c r="AD3700" s="113"/>
      <c r="AE3700" s="99"/>
      <c r="AF3700" s="99"/>
      <c r="AG3700" s="99"/>
      <c r="AH3700" s="113"/>
      <c r="AI3700" s="253" t="s">
        <v>2500</v>
      </c>
      <c r="AJ3700" s="234" t="s">
        <v>731</v>
      </c>
      <c r="AK3700" s="235">
        <v>0.04</v>
      </c>
      <c r="AL3700" s="254">
        <v>0</v>
      </c>
      <c r="AM3700" s="113" t="s">
        <v>2622</v>
      </c>
    </row>
    <row r="3701" spans="27:39" ht="12.75">
      <c r="AA3701" s="113"/>
      <c r="AB3701" s="113"/>
      <c r="AC3701" s="113"/>
      <c r="AD3701" s="113"/>
      <c r="AE3701" s="99"/>
      <c r="AF3701" s="99"/>
      <c r="AG3701" s="99"/>
      <c r="AH3701" s="113"/>
      <c r="AI3701" s="253" t="s">
        <v>2501</v>
      </c>
      <c r="AJ3701" s="234" t="s">
        <v>731</v>
      </c>
      <c r="AK3701" s="235">
        <v>0.04</v>
      </c>
      <c r="AL3701" s="254">
        <v>0</v>
      </c>
      <c r="AM3701" s="113" t="s">
        <v>2622</v>
      </c>
    </row>
    <row r="3702" spans="27:39" ht="12.75">
      <c r="AA3702" s="113"/>
      <c r="AB3702" s="113"/>
      <c r="AC3702" s="113"/>
      <c r="AD3702" s="113"/>
      <c r="AE3702" s="99"/>
      <c r="AF3702" s="99"/>
      <c r="AG3702" s="99"/>
      <c r="AH3702" s="113"/>
      <c r="AI3702" s="253" t="s">
        <v>2502</v>
      </c>
      <c r="AJ3702" s="234" t="s">
        <v>731</v>
      </c>
      <c r="AK3702" s="235">
        <v>0.04</v>
      </c>
      <c r="AL3702" s="254">
        <v>0</v>
      </c>
      <c r="AM3702" s="113" t="s">
        <v>2622</v>
      </c>
    </row>
    <row r="3703" spans="27:39" ht="12.75">
      <c r="AA3703" s="113"/>
      <c r="AB3703" s="113"/>
      <c r="AC3703" s="113"/>
      <c r="AD3703" s="113"/>
      <c r="AE3703" s="99"/>
      <c r="AF3703" s="99"/>
      <c r="AG3703" s="99"/>
      <c r="AH3703" s="113"/>
      <c r="AI3703" s="253" t="s">
        <v>6483</v>
      </c>
      <c r="AJ3703" s="234" t="s">
        <v>731</v>
      </c>
      <c r="AK3703" s="235">
        <v>0.04</v>
      </c>
      <c r="AL3703" s="254">
        <v>0</v>
      </c>
      <c r="AM3703" s="113" t="s">
        <v>2622</v>
      </c>
    </row>
    <row r="3704" spans="27:39" ht="12.75">
      <c r="AA3704" s="113"/>
      <c r="AB3704" s="113"/>
      <c r="AC3704" s="113"/>
      <c r="AD3704" s="113"/>
      <c r="AE3704" s="99"/>
      <c r="AF3704" s="99"/>
      <c r="AG3704" s="99"/>
      <c r="AH3704" s="113"/>
      <c r="AI3704" s="253" t="s">
        <v>6484</v>
      </c>
      <c r="AJ3704" s="234" t="s">
        <v>731</v>
      </c>
      <c r="AK3704" s="235">
        <v>0.04</v>
      </c>
      <c r="AL3704" s="254">
        <v>0</v>
      </c>
      <c r="AM3704" s="113" t="s">
        <v>2622</v>
      </c>
    </row>
    <row r="3705" spans="27:39" ht="12.75">
      <c r="AA3705" s="113"/>
      <c r="AB3705" s="113"/>
      <c r="AC3705" s="113"/>
      <c r="AD3705" s="113"/>
      <c r="AE3705" s="99"/>
      <c r="AF3705" s="99"/>
      <c r="AG3705" s="99"/>
      <c r="AH3705" s="113"/>
      <c r="AI3705" s="253" t="s">
        <v>6485</v>
      </c>
      <c r="AJ3705" s="234" t="s">
        <v>731</v>
      </c>
      <c r="AK3705" s="235">
        <v>0.04</v>
      </c>
      <c r="AL3705" s="254">
        <v>0</v>
      </c>
      <c r="AM3705" s="113" t="s">
        <v>2622</v>
      </c>
    </row>
    <row r="3706" spans="27:39" ht="12.75">
      <c r="AA3706" s="113"/>
      <c r="AB3706" s="113"/>
      <c r="AC3706" s="113"/>
      <c r="AD3706" s="113"/>
      <c r="AE3706" s="99"/>
      <c r="AF3706" s="99"/>
      <c r="AG3706" s="99"/>
      <c r="AH3706" s="113"/>
      <c r="AI3706" s="253" t="s">
        <v>6486</v>
      </c>
      <c r="AJ3706" s="234" t="s">
        <v>731</v>
      </c>
      <c r="AK3706" s="235">
        <v>0.04</v>
      </c>
      <c r="AL3706" s="254">
        <v>0</v>
      </c>
      <c r="AM3706" s="113" t="s">
        <v>2622</v>
      </c>
    </row>
    <row r="3707" spans="27:39" ht="12.75">
      <c r="AA3707" s="113"/>
      <c r="AB3707" s="113"/>
      <c r="AC3707" s="113"/>
      <c r="AD3707" s="113"/>
      <c r="AE3707" s="99"/>
      <c r="AF3707" s="99"/>
      <c r="AG3707" s="99"/>
      <c r="AH3707" s="113"/>
      <c r="AI3707" s="253" t="s">
        <v>2503</v>
      </c>
      <c r="AJ3707" s="234" t="s">
        <v>731</v>
      </c>
      <c r="AK3707" s="235">
        <v>0.04</v>
      </c>
      <c r="AL3707" s="254">
        <v>0</v>
      </c>
      <c r="AM3707" s="113" t="s">
        <v>2622</v>
      </c>
    </row>
    <row r="3708" spans="27:39" ht="12.75">
      <c r="AA3708" s="113"/>
      <c r="AB3708" s="113"/>
      <c r="AC3708" s="113"/>
      <c r="AD3708" s="113"/>
      <c r="AE3708" s="99"/>
      <c r="AF3708" s="99"/>
      <c r="AG3708" s="99"/>
      <c r="AH3708" s="113"/>
      <c r="AI3708" s="253" t="s">
        <v>5719</v>
      </c>
      <c r="AJ3708" s="234" t="s">
        <v>731</v>
      </c>
      <c r="AK3708" s="235">
        <v>0.04</v>
      </c>
      <c r="AL3708" s="254">
        <v>0</v>
      </c>
      <c r="AM3708" s="113" t="s">
        <v>2622</v>
      </c>
    </row>
    <row r="3709" spans="27:39" ht="12.75">
      <c r="AA3709" s="113"/>
      <c r="AB3709" s="113"/>
      <c r="AC3709" s="113"/>
      <c r="AD3709" s="113"/>
      <c r="AE3709" s="99"/>
      <c r="AF3709" s="99"/>
      <c r="AG3709" s="99"/>
      <c r="AH3709" s="113"/>
      <c r="AI3709" s="253" t="s">
        <v>2504</v>
      </c>
      <c r="AJ3709" s="234" t="s">
        <v>731</v>
      </c>
      <c r="AK3709" s="235">
        <v>0.04</v>
      </c>
      <c r="AL3709" s="254">
        <v>0</v>
      </c>
      <c r="AM3709" s="113" t="s">
        <v>2622</v>
      </c>
    </row>
    <row r="3710" spans="27:39" ht="12.75">
      <c r="AA3710" s="113"/>
      <c r="AB3710" s="113"/>
      <c r="AC3710" s="113"/>
      <c r="AD3710" s="113"/>
      <c r="AE3710" s="99"/>
      <c r="AF3710" s="99"/>
      <c r="AG3710" s="99"/>
      <c r="AH3710" s="113"/>
      <c r="AI3710" s="253" t="s">
        <v>2505</v>
      </c>
      <c r="AJ3710" s="234" t="s">
        <v>731</v>
      </c>
      <c r="AK3710" s="235">
        <v>0.04</v>
      </c>
      <c r="AL3710" s="254">
        <v>0</v>
      </c>
      <c r="AM3710" s="113" t="s">
        <v>2622</v>
      </c>
    </row>
    <row r="3711" spans="27:39" ht="12.75">
      <c r="AA3711" s="113"/>
      <c r="AB3711" s="113"/>
      <c r="AC3711" s="113"/>
      <c r="AD3711" s="113"/>
      <c r="AE3711" s="99"/>
      <c r="AF3711" s="99"/>
      <c r="AG3711" s="99"/>
      <c r="AH3711" s="113"/>
      <c r="AI3711" s="253" t="s">
        <v>2506</v>
      </c>
      <c r="AJ3711" s="234" t="s">
        <v>731</v>
      </c>
      <c r="AK3711" s="235">
        <v>0.04</v>
      </c>
      <c r="AL3711" s="254">
        <v>0</v>
      </c>
      <c r="AM3711" s="113" t="s">
        <v>2622</v>
      </c>
    </row>
    <row r="3712" spans="27:39" ht="12.75">
      <c r="AA3712" s="113"/>
      <c r="AB3712" s="113"/>
      <c r="AC3712" s="113"/>
      <c r="AD3712" s="113"/>
      <c r="AE3712" s="99"/>
      <c r="AF3712" s="99"/>
      <c r="AG3712" s="99"/>
      <c r="AH3712" s="113"/>
      <c r="AI3712" s="253" t="s">
        <v>5720</v>
      </c>
      <c r="AJ3712" s="234" t="s">
        <v>731</v>
      </c>
      <c r="AK3712" s="235">
        <v>0.04</v>
      </c>
      <c r="AL3712" s="254">
        <v>0</v>
      </c>
      <c r="AM3712" s="113" t="s">
        <v>2622</v>
      </c>
    </row>
    <row r="3713" spans="27:39" ht="12.75">
      <c r="AA3713" s="113"/>
      <c r="AB3713" s="113"/>
      <c r="AC3713" s="113"/>
      <c r="AD3713" s="113"/>
      <c r="AE3713" s="99"/>
      <c r="AF3713" s="99"/>
      <c r="AG3713" s="99"/>
      <c r="AH3713" s="113"/>
      <c r="AI3713" s="253" t="s">
        <v>5721</v>
      </c>
      <c r="AJ3713" s="234" t="s">
        <v>731</v>
      </c>
      <c r="AK3713" s="235">
        <v>0.04</v>
      </c>
      <c r="AL3713" s="254">
        <v>0</v>
      </c>
      <c r="AM3713" s="113" t="s">
        <v>2622</v>
      </c>
    </row>
    <row r="3714" spans="27:39" ht="12.75">
      <c r="AA3714" s="113"/>
      <c r="AB3714" s="113"/>
      <c r="AC3714" s="113"/>
      <c r="AD3714" s="113"/>
      <c r="AE3714" s="99"/>
      <c r="AF3714" s="99"/>
      <c r="AG3714" s="99"/>
      <c r="AH3714" s="113"/>
      <c r="AI3714" s="253" t="s">
        <v>6487</v>
      </c>
      <c r="AJ3714" s="234" t="s">
        <v>731</v>
      </c>
      <c r="AK3714" s="235">
        <v>0.04</v>
      </c>
      <c r="AL3714" s="254">
        <v>0</v>
      </c>
      <c r="AM3714" s="113" t="s">
        <v>2622</v>
      </c>
    </row>
    <row r="3715" spans="27:39" ht="12.75">
      <c r="AA3715" s="113"/>
      <c r="AB3715" s="113"/>
      <c r="AC3715" s="113"/>
      <c r="AD3715" s="113"/>
      <c r="AE3715" s="99"/>
      <c r="AF3715" s="99"/>
      <c r="AG3715" s="99"/>
      <c r="AH3715" s="113"/>
      <c r="AI3715" s="253" t="s">
        <v>6488</v>
      </c>
      <c r="AJ3715" s="234" t="s">
        <v>731</v>
      </c>
      <c r="AK3715" s="235">
        <v>0.04</v>
      </c>
      <c r="AL3715" s="254">
        <v>0</v>
      </c>
      <c r="AM3715" s="113" t="s">
        <v>2622</v>
      </c>
    </row>
    <row r="3716" spans="27:39" ht="12.75">
      <c r="AA3716" s="113"/>
      <c r="AB3716" s="113"/>
      <c r="AC3716" s="113"/>
      <c r="AD3716" s="113"/>
      <c r="AE3716" s="99"/>
      <c r="AF3716" s="99"/>
      <c r="AG3716" s="99"/>
      <c r="AH3716" s="113"/>
      <c r="AI3716" s="253" t="s">
        <v>6489</v>
      </c>
      <c r="AJ3716" s="234" t="s">
        <v>731</v>
      </c>
      <c r="AK3716" s="235">
        <v>0.04</v>
      </c>
      <c r="AL3716" s="254">
        <v>0</v>
      </c>
      <c r="AM3716" s="113" t="s">
        <v>2622</v>
      </c>
    </row>
    <row r="3717" spans="27:39" ht="12.75">
      <c r="AA3717" s="113"/>
      <c r="AB3717" s="113"/>
      <c r="AC3717" s="113"/>
      <c r="AD3717" s="113"/>
      <c r="AE3717" s="99"/>
      <c r="AF3717" s="99"/>
      <c r="AG3717" s="99"/>
      <c r="AH3717" s="113"/>
      <c r="AI3717" s="253" t="s">
        <v>2507</v>
      </c>
      <c r="AJ3717" s="234" t="s">
        <v>731</v>
      </c>
      <c r="AK3717" s="235">
        <v>0.04</v>
      </c>
      <c r="AL3717" s="254">
        <v>0</v>
      </c>
      <c r="AM3717" s="113" t="s">
        <v>2622</v>
      </c>
    </row>
    <row r="3718" spans="27:39" ht="12.75">
      <c r="AA3718" s="113"/>
      <c r="AB3718" s="113"/>
      <c r="AC3718" s="113"/>
      <c r="AD3718" s="113"/>
      <c r="AE3718" s="99"/>
      <c r="AF3718" s="99"/>
      <c r="AG3718" s="99"/>
      <c r="AH3718" s="113"/>
      <c r="AI3718" s="253" t="s">
        <v>2508</v>
      </c>
      <c r="AJ3718" s="234" t="s">
        <v>731</v>
      </c>
      <c r="AK3718" s="235">
        <v>0.04</v>
      </c>
      <c r="AL3718" s="254">
        <v>0</v>
      </c>
      <c r="AM3718" s="113" t="s">
        <v>2622</v>
      </c>
    </row>
    <row r="3719" spans="27:39" ht="12.75">
      <c r="AA3719" s="113"/>
      <c r="AB3719" s="113"/>
      <c r="AC3719" s="113"/>
      <c r="AD3719" s="113"/>
      <c r="AE3719" s="99"/>
      <c r="AF3719" s="99"/>
      <c r="AG3719" s="99"/>
      <c r="AH3719" s="113"/>
      <c r="AI3719" s="253" t="s">
        <v>2509</v>
      </c>
      <c r="AJ3719" s="234" t="s">
        <v>731</v>
      </c>
      <c r="AK3719" s="235">
        <v>0.04</v>
      </c>
      <c r="AL3719" s="254">
        <v>0</v>
      </c>
      <c r="AM3719" s="113" t="s">
        <v>2622</v>
      </c>
    </row>
    <row r="3720" spans="27:39" ht="12.75">
      <c r="AA3720" s="113"/>
      <c r="AB3720" s="113"/>
      <c r="AC3720" s="113"/>
      <c r="AD3720" s="113"/>
      <c r="AE3720" s="99"/>
      <c r="AF3720" s="99"/>
      <c r="AG3720" s="99"/>
      <c r="AH3720" s="113"/>
      <c r="AI3720" s="253" t="s">
        <v>2510</v>
      </c>
      <c r="AJ3720" s="234" t="s">
        <v>731</v>
      </c>
      <c r="AK3720" s="235">
        <v>0.04</v>
      </c>
      <c r="AL3720" s="254">
        <v>0</v>
      </c>
      <c r="AM3720" s="113" t="s">
        <v>2622</v>
      </c>
    </row>
    <row r="3721" spans="27:39" ht="12.75">
      <c r="AA3721" s="113"/>
      <c r="AB3721" s="113"/>
      <c r="AC3721" s="113"/>
      <c r="AD3721" s="113"/>
      <c r="AE3721" s="99"/>
      <c r="AF3721" s="99"/>
      <c r="AG3721" s="99"/>
      <c r="AH3721" s="113"/>
      <c r="AI3721" s="253" t="s">
        <v>5722</v>
      </c>
      <c r="AJ3721" s="234" t="s">
        <v>731</v>
      </c>
      <c r="AK3721" s="235">
        <v>0.04</v>
      </c>
      <c r="AL3721" s="254">
        <v>0</v>
      </c>
      <c r="AM3721" s="113" t="s">
        <v>2622</v>
      </c>
    </row>
    <row r="3722" spans="27:39" ht="12.75">
      <c r="AA3722" s="113"/>
      <c r="AB3722" s="113"/>
      <c r="AC3722" s="113"/>
      <c r="AD3722" s="113"/>
      <c r="AE3722" s="99"/>
      <c r="AF3722" s="99"/>
      <c r="AG3722" s="99"/>
      <c r="AH3722" s="113"/>
      <c r="AI3722" s="253" t="s">
        <v>2511</v>
      </c>
      <c r="AJ3722" s="234" t="s">
        <v>731</v>
      </c>
      <c r="AK3722" s="235">
        <v>0.04</v>
      </c>
      <c r="AL3722" s="254">
        <v>0</v>
      </c>
      <c r="AM3722" s="113" t="s">
        <v>2622</v>
      </c>
    </row>
    <row r="3723" spans="27:39" ht="12.75">
      <c r="AA3723" s="113"/>
      <c r="AB3723" s="113"/>
      <c r="AC3723" s="113"/>
      <c r="AD3723" s="113"/>
      <c r="AE3723" s="99"/>
      <c r="AF3723" s="99"/>
      <c r="AG3723" s="99"/>
      <c r="AH3723" s="113"/>
      <c r="AI3723" s="253" t="s">
        <v>2512</v>
      </c>
      <c r="AJ3723" s="234" t="s">
        <v>731</v>
      </c>
      <c r="AK3723" s="235">
        <v>0.04</v>
      </c>
      <c r="AL3723" s="254">
        <v>0</v>
      </c>
      <c r="AM3723" s="113" t="s">
        <v>2622</v>
      </c>
    </row>
    <row r="3724" spans="27:39" ht="12.75">
      <c r="AA3724" s="113"/>
      <c r="AB3724" s="113"/>
      <c r="AC3724" s="113"/>
      <c r="AD3724" s="113"/>
      <c r="AE3724" s="99"/>
      <c r="AF3724" s="99"/>
      <c r="AG3724" s="99"/>
      <c r="AH3724" s="113"/>
      <c r="AI3724" s="253" t="s">
        <v>6490</v>
      </c>
      <c r="AJ3724" s="234" t="s">
        <v>731</v>
      </c>
      <c r="AK3724" s="235">
        <v>0.04</v>
      </c>
      <c r="AL3724" s="254">
        <v>0</v>
      </c>
      <c r="AM3724" s="113" t="s">
        <v>2622</v>
      </c>
    </row>
    <row r="3725" spans="27:39" ht="12.75">
      <c r="AA3725" s="113"/>
      <c r="AB3725" s="113"/>
      <c r="AC3725" s="113"/>
      <c r="AD3725" s="113"/>
      <c r="AE3725" s="99"/>
      <c r="AF3725" s="99"/>
      <c r="AG3725" s="99"/>
      <c r="AH3725" s="113"/>
      <c r="AI3725" s="253" t="s">
        <v>2513</v>
      </c>
      <c r="AJ3725" s="234" t="s">
        <v>731</v>
      </c>
      <c r="AK3725" s="235">
        <v>0.04</v>
      </c>
      <c r="AL3725" s="254">
        <v>0</v>
      </c>
      <c r="AM3725" s="113" t="s">
        <v>2622</v>
      </c>
    </row>
    <row r="3726" spans="27:39" ht="12.75">
      <c r="AA3726" s="113"/>
      <c r="AB3726" s="113"/>
      <c r="AC3726" s="113"/>
      <c r="AD3726" s="113"/>
      <c r="AE3726" s="99"/>
      <c r="AF3726" s="99"/>
      <c r="AG3726" s="99"/>
      <c r="AH3726" s="113"/>
      <c r="AI3726" s="253" t="s">
        <v>6491</v>
      </c>
      <c r="AJ3726" s="234" t="s">
        <v>731</v>
      </c>
      <c r="AK3726" s="235">
        <v>0.04</v>
      </c>
      <c r="AL3726" s="254">
        <v>0</v>
      </c>
      <c r="AM3726" s="113" t="s">
        <v>2622</v>
      </c>
    </row>
    <row r="3727" spans="27:39" ht="12.75">
      <c r="AA3727" s="113"/>
      <c r="AB3727" s="113"/>
      <c r="AC3727" s="113"/>
      <c r="AD3727" s="113"/>
      <c r="AE3727" s="99"/>
      <c r="AF3727" s="99"/>
      <c r="AG3727" s="99"/>
      <c r="AH3727" s="113"/>
      <c r="AI3727" s="253" t="s">
        <v>6492</v>
      </c>
      <c r="AJ3727" s="234" t="s">
        <v>731</v>
      </c>
      <c r="AK3727" s="235">
        <v>0.04</v>
      </c>
      <c r="AL3727" s="254">
        <v>0</v>
      </c>
      <c r="AM3727" s="113" t="s">
        <v>2622</v>
      </c>
    </row>
    <row r="3728" spans="27:39" ht="12.75">
      <c r="AA3728" s="113"/>
      <c r="AB3728" s="113"/>
      <c r="AC3728" s="113"/>
      <c r="AD3728" s="113"/>
      <c r="AE3728" s="99"/>
      <c r="AF3728" s="99"/>
      <c r="AG3728" s="99"/>
      <c r="AH3728" s="113"/>
      <c r="AI3728" s="253" t="s">
        <v>2514</v>
      </c>
      <c r="AJ3728" s="234" t="s">
        <v>731</v>
      </c>
      <c r="AK3728" s="235">
        <v>0.04</v>
      </c>
      <c r="AL3728" s="254">
        <v>0</v>
      </c>
      <c r="AM3728" s="113" t="s">
        <v>2622</v>
      </c>
    </row>
    <row r="3729" spans="27:39" ht="12.75">
      <c r="AA3729" s="113"/>
      <c r="AB3729" s="113"/>
      <c r="AC3729" s="113"/>
      <c r="AD3729" s="113"/>
      <c r="AE3729" s="99"/>
      <c r="AF3729" s="99"/>
      <c r="AG3729" s="99"/>
      <c r="AH3729" s="113"/>
      <c r="AI3729" s="253" t="s">
        <v>4509</v>
      </c>
      <c r="AJ3729" s="234" t="s">
        <v>731</v>
      </c>
      <c r="AK3729" s="235">
        <v>0.04</v>
      </c>
      <c r="AL3729" s="254">
        <v>0</v>
      </c>
      <c r="AM3729" s="113" t="s">
        <v>2622</v>
      </c>
    </row>
    <row r="3730" spans="27:39" ht="12.75">
      <c r="AA3730" s="113"/>
      <c r="AB3730" s="113"/>
      <c r="AC3730" s="113"/>
      <c r="AD3730" s="113"/>
      <c r="AE3730" s="99"/>
      <c r="AF3730" s="99"/>
      <c r="AG3730" s="99"/>
      <c r="AH3730" s="113"/>
      <c r="AI3730" s="253" t="s">
        <v>4510</v>
      </c>
      <c r="AJ3730" s="234" t="s">
        <v>731</v>
      </c>
      <c r="AK3730" s="235">
        <v>0.04</v>
      </c>
      <c r="AL3730" s="254">
        <v>0</v>
      </c>
      <c r="AM3730" s="113" t="s">
        <v>2622</v>
      </c>
    </row>
    <row r="3731" spans="27:39" ht="12.75">
      <c r="AA3731" s="113"/>
      <c r="AB3731" s="113"/>
      <c r="AC3731" s="113"/>
      <c r="AD3731" s="113"/>
      <c r="AE3731" s="99"/>
      <c r="AF3731" s="99"/>
      <c r="AG3731" s="99"/>
      <c r="AH3731" s="113"/>
      <c r="AI3731" s="253" t="s">
        <v>4511</v>
      </c>
      <c r="AJ3731" s="234" t="s">
        <v>731</v>
      </c>
      <c r="AK3731" s="235">
        <v>0.04</v>
      </c>
      <c r="AL3731" s="254">
        <v>0</v>
      </c>
      <c r="AM3731" s="113" t="s">
        <v>2622</v>
      </c>
    </row>
    <row r="3732" spans="27:39" ht="12.75">
      <c r="AA3732" s="113"/>
      <c r="AB3732" s="113"/>
      <c r="AC3732" s="113"/>
      <c r="AD3732" s="113"/>
      <c r="AE3732" s="99"/>
      <c r="AF3732" s="99"/>
      <c r="AG3732" s="99"/>
      <c r="AH3732" s="113"/>
      <c r="AI3732" s="253" t="s">
        <v>4512</v>
      </c>
      <c r="AJ3732" s="234" t="s">
        <v>731</v>
      </c>
      <c r="AK3732" s="235">
        <v>0.04</v>
      </c>
      <c r="AL3732" s="254">
        <v>0</v>
      </c>
      <c r="AM3732" s="113" t="s">
        <v>2622</v>
      </c>
    </row>
    <row r="3733" spans="27:39" ht="12.75">
      <c r="AA3733" s="113"/>
      <c r="AB3733" s="113"/>
      <c r="AC3733" s="113"/>
      <c r="AD3733" s="113"/>
      <c r="AE3733" s="99"/>
      <c r="AF3733" s="99"/>
      <c r="AG3733" s="99"/>
      <c r="AH3733" s="113"/>
      <c r="AI3733" s="253" t="s">
        <v>4513</v>
      </c>
      <c r="AJ3733" s="234" t="s">
        <v>731</v>
      </c>
      <c r="AK3733" s="235">
        <v>0.04</v>
      </c>
      <c r="AL3733" s="254">
        <v>0</v>
      </c>
      <c r="AM3733" s="113" t="s">
        <v>2622</v>
      </c>
    </row>
    <row r="3734" spans="27:39" ht="12.75">
      <c r="AA3734" s="113"/>
      <c r="AB3734" s="113"/>
      <c r="AC3734" s="113"/>
      <c r="AD3734" s="113"/>
      <c r="AE3734" s="99"/>
      <c r="AF3734" s="99"/>
      <c r="AG3734" s="99"/>
      <c r="AH3734" s="113"/>
      <c r="AI3734" s="253" t="s">
        <v>4514</v>
      </c>
      <c r="AJ3734" s="234" t="s">
        <v>731</v>
      </c>
      <c r="AK3734" s="235">
        <v>0.04</v>
      </c>
      <c r="AL3734" s="254">
        <v>0</v>
      </c>
      <c r="AM3734" s="113" t="s">
        <v>2622</v>
      </c>
    </row>
    <row r="3735" spans="27:39" ht="12.75">
      <c r="AA3735" s="113"/>
      <c r="AB3735" s="113"/>
      <c r="AC3735" s="113"/>
      <c r="AD3735" s="113"/>
      <c r="AE3735" s="99"/>
      <c r="AF3735" s="99"/>
      <c r="AG3735" s="99"/>
      <c r="AH3735" s="113"/>
      <c r="AI3735" s="253" t="s">
        <v>6493</v>
      </c>
      <c r="AJ3735" s="234" t="s">
        <v>731</v>
      </c>
      <c r="AK3735" s="235">
        <v>0.04</v>
      </c>
      <c r="AL3735" s="254">
        <v>0</v>
      </c>
      <c r="AM3735" s="113" t="s">
        <v>2622</v>
      </c>
    </row>
    <row r="3736" spans="27:39" ht="12.75">
      <c r="AA3736" s="113"/>
      <c r="AB3736" s="113"/>
      <c r="AC3736" s="113"/>
      <c r="AD3736" s="113"/>
      <c r="AE3736" s="99"/>
      <c r="AF3736" s="99"/>
      <c r="AG3736" s="99"/>
      <c r="AH3736" s="113"/>
      <c r="AI3736" s="253" t="s">
        <v>6494</v>
      </c>
      <c r="AJ3736" s="234" t="s">
        <v>731</v>
      </c>
      <c r="AK3736" s="235">
        <v>0.04</v>
      </c>
      <c r="AL3736" s="254">
        <v>0</v>
      </c>
      <c r="AM3736" s="113" t="s">
        <v>2622</v>
      </c>
    </row>
    <row r="3737" spans="27:39" ht="12.75">
      <c r="AA3737" s="113"/>
      <c r="AB3737" s="113"/>
      <c r="AC3737" s="113"/>
      <c r="AD3737" s="113"/>
      <c r="AE3737" s="99"/>
      <c r="AF3737" s="99"/>
      <c r="AG3737" s="99"/>
      <c r="AH3737" s="113"/>
      <c r="AI3737" s="253" t="s">
        <v>6495</v>
      </c>
      <c r="AJ3737" s="234" t="s">
        <v>731</v>
      </c>
      <c r="AK3737" s="235">
        <v>0.04</v>
      </c>
      <c r="AL3737" s="254">
        <v>0</v>
      </c>
      <c r="AM3737" s="113" t="s">
        <v>2622</v>
      </c>
    </row>
    <row r="3738" spans="27:39" ht="12.75">
      <c r="AA3738" s="113"/>
      <c r="AB3738" s="113"/>
      <c r="AC3738" s="113"/>
      <c r="AD3738" s="113"/>
      <c r="AE3738" s="99"/>
      <c r="AF3738" s="99"/>
      <c r="AG3738" s="99"/>
      <c r="AH3738" s="113"/>
      <c r="AI3738" s="253" t="s">
        <v>6496</v>
      </c>
      <c r="AJ3738" s="234" t="s">
        <v>731</v>
      </c>
      <c r="AK3738" s="235">
        <v>0.04</v>
      </c>
      <c r="AL3738" s="254">
        <v>0</v>
      </c>
      <c r="AM3738" s="113" t="s">
        <v>2622</v>
      </c>
    </row>
    <row r="3739" spans="27:39" ht="12.75">
      <c r="AA3739" s="113"/>
      <c r="AB3739" s="113"/>
      <c r="AC3739" s="113"/>
      <c r="AD3739" s="113"/>
      <c r="AE3739" s="99"/>
      <c r="AF3739" s="99"/>
      <c r="AG3739" s="99"/>
      <c r="AH3739" s="113"/>
      <c r="AI3739" s="253" t="s">
        <v>6497</v>
      </c>
      <c r="AJ3739" s="234" t="s">
        <v>731</v>
      </c>
      <c r="AK3739" s="235">
        <v>0.04</v>
      </c>
      <c r="AL3739" s="254">
        <v>0</v>
      </c>
      <c r="AM3739" s="113" t="s">
        <v>2622</v>
      </c>
    </row>
    <row r="3740" spans="27:39" ht="12.75">
      <c r="AA3740" s="113"/>
      <c r="AB3740" s="113"/>
      <c r="AC3740" s="113"/>
      <c r="AD3740" s="113"/>
      <c r="AE3740" s="99"/>
      <c r="AF3740" s="99"/>
      <c r="AG3740" s="99"/>
      <c r="AH3740" s="113"/>
      <c r="AI3740" s="253" t="s">
        <v>6498</v>
      </c>
      <c r="AJ3740" s="234" t="s">
        <v>731</v>
      </c>
      <c r="AK3740" s="235">
        <v>0.04</v>
      </c>
      <c r="AL3740" s="254">
        <v>0</v>
      </c>
      <c r="AM3740" s="113" t="s">
        <v>2622</v>
      </c>
    </row>
    <row r="3741" spans="27:39" ht="12.75">
      <c r="AA3741" s="113"/>
      <c r="AB3741" s="113"/>
      <c r="AC3741" s="113"/>
      <c r="AD3741" s="113"/>
      <c r="AE3741" s="99"/>
      <c r="AF3741" s="99"/>
      <c r="AG3741" s="99"/>
      <c r="AH3741" s="113"/>
      <c r="AI3741" s="253" t="s">
        <v>6499</v>
      </c>
      <c r="AJ3741" s="234" t="s">
        <v>731</v>
      </c>
      <c r="AK3741" s="235">
        <v>0.04</v>
      </c>
      <c r="AL3741" s="254">
        <v>0</v>
      </c>
      <c r="AM3741" s="113" t="s">
        <v>2622</v>
      </c>
    </row>
    <row r="3742" spans="27:39" ht="12.75">
      <c r="AA3742" s="113"/>
      <c r="AB3742" s="113"/>
      <c r="AC3742" s="113"/>
      <c r="AD3742" s="113"/>
      <c r="AE3742" s="99"/>
      <c r="AF3742" s="99"/>
      <c r="AG3742" s="99"/>
      <c r="AH3742" s="113"/>
      <c r="AI3742" s="253" t="s">
        <v>1750</v>
      </c>
      <c r="AJ3742" s="234" t="s">
        <v>731</v>
      </c>
      <c r="AK3742" s="235">
        <v>0.04</v>
      </c>
      <c r="AL3742" s="254">
        <v>0</v>
      </c>
      <c r="AM3742" s="113" t="s">
        <v>2622</v>
      </c>
    </row>
    <row r="3743" spans="27:39" ht="12.75">
      <c r="AA3743" s="113"/>
      <c r="AB3743" s="113"/>
      <c r="AC3743" s="113"/>
      <c r="AD3743" s="113"/>
      <c r="AE3743" s="99"/>
      <c r="AF3743" s="99"/>
      <c r="AG3743" s="99"/>
      <c r="AH3743" s="113"/>
      <c r="AI3743" s="253" t="s">
        <v>1751</v>
      </c>
      <c r="AJ3743" s="234" t="s">
        <v>731</v>
      </c>
      <c r="AK3743" s="235">
        <v>0.04</v>
      </c>
      <c r="AL3743" s="254">
        <v>0</v>
      </c>
      <c r="AM3743" s="113" t="s">
        <v>2622</v>
      </c>
    </row>
    <row r="3744" spans="27:39" ht="12.75">
      <c r="AA3744" s="113"/>
      <c r="AB3744" s="113"/>
      <c r="AC3744" s="113"/>
      <c r="AD3744" s="113"/>
      <c r="AE3744" s="99"/>
      <c r="AF3744" s="99"/>
      <c r="AG3744" s="99"/>
      <c r="AH3744" s="113"/>
      <c r="AI3744" s="253" t="s">
        <v>1752</v>
      </c>
      <c r="AJ3744" s="234" t="s">
        <v>731</v>
      </c>
      <c r="AK3744" s="235">
        <v>0.04</v>
      </c>
      <c r="AL3744" s="254">
        <v>0</v>
      </c>
      <c r="AM3744" s="113" t="s">
        <v>2622</v>
      </c>
    </row>
    <row r="3745" spans="27:39" ht="12.75">
      <c r="AA3745" s="113"/>
      <c r="AB3745" s="113"/>
      <c r="AC3745" s="113"/>
      <c r="AD3745" s="113"/>
      <c r="AE3745" s="99"/>
      <c r="AF3745" s="99"/>
      <c r="AG3745" s="99"/>
      <c r="AH3745" s="113"/>
      <c r="AI3745" s="253" t="s">
        <v>1753</v>
      </c>
      <c r="AJ3745" s="234" t="s">
        <v>731</v>
      </c>
      <c r="AK3745" s="235">
        <v>0.04</v>
      </c>
      <c r="AL3745" s="254">
        <v>0</v>
      </c>
      <c r="AM3745" s="113" t="s">
        <v>2622</v>
      </c>
    </row>
    <row r="3746" spans="27:39" ht="12.75">
      <c r="AA3746" s="113"/>
      <c r="AB3746" s="113"/>
      <c r="AC3746" s="113"/>
      <c r="AD3746" s="113"/>
      <c r="AE3746" s="99"/>
      <c r="AF3746" s="99"/>
      <c r="AG3746" s="99"/>
      <c r="AH3746" s="113"/>
      <c r="AI3746" s="253" t="s">
        <v>1754</v>
      </c>
      <c r="AJ3746" s="234" t="s">
        <v>731</v>
      </c>
      <c r="AK3746" s="235">
        <v>0.04</v>
      </c>
      <c r="AL3746" s="254">
        <v>0</v>
      </c>
      <c r="AM3746" s="113" t="s">
        <v>2622</v>
      </c>
    </row>
    <row r="3747" spans="27:39" ht="12.75">
      <c r="AA3747" s="113"/>
      <c r="AB3747" s="113"/>
      <c r="AC3747" s="113"/>
      <c r="AD3747" s="113"/>
      <c r="AE3747" s="99"/>
      <c r="AF3747" s="99"/>
      <c r="AG3747" s="99"/>
      <c r="AH3747" s="113"/>
      <c r="AI3747" s="253" t="s">
        <v>1821</v>
      </c>
      <c r="AJ3747" s="234" t="s">
        <v>731</v>
      </c>
      <c r="AK3747" s="235">
        <v>0.04</v>
      </c>
      <c r="AL3747" s="254">
        <v>0</v>
      </c>
      <c r="AM3747" s="113" t="s">
        <v>2622</v>
      </c>
    </row>
    <row r="3748" spans="27:39" ht="12.75">
      <c r="AA3748" s="113"/>
      <c r="AB3748" s="113"/>
      <c r="AC3748" s="113"/>
      <c r="AD3748" s="113"/>
      <c r="AE3748" s="99"/>
      <c r="AF3748" s="99"/>
      <c r="AG3748" s="99"/>
      <c r="AH3748" s="113"/>
      <c r="AI3748" s="253" t="s">
        <v>1822</v>
      </c>
      <c r="AJ3748" s="234" t="s">
        <v>731</v>
      </c>
      <c r="AK3748" s="235">
        <v>0.04</v>
      </c>
      <c r="AL3748" s="254">
        <v>0</v>
      </c>
      <c r="AM3748" s="113" t="s">
        <v>2622</v>
      </c>
    </row>
    <row r="3749" spans="27:39" ht="12.75">
      <c r="AA3749" s="113"/>
      <c r="AB3749" s="113"/>
      <c r="AC3749" s="113"/>
      <c r="AD3749" s="113"/>
      <c r="AE3749" s="99"/>
      <c r="AF3749" s="99"/>
      <c r="AG3749" s="99"/>
      <c r="AH3749" s="113"/>
      <c r="AI3749" s="253" t="s">
        <v>1823</v>
      </c>
      <c r="AJ3749" s="234" t="s">
        <v>731</v>
      </c>
      <c r="AK3749" s="235">
        <v>0.04</v>
      </c>
      <c r="AL3749" s="254">
        <v>0</v>
      </c>
      <c r="AM3749" s="113" t="s">
        <v>2622</v>
      </c>
    </row>
    <row r="3750" spans="27:39" ht="12.75">
      <c r="AA3750" s="113"/>
      <c r="AB3750" s="113"/>
      <c r="AC3750" s="113"/>
      <c r="AD3750" s="113"/>
      <c r="AE3750" s="99"/>
      <c r="AF3750" s="99"/>
      <c r="AG3750" s="99"/>
      <c r="AH3750" s="113"/>
      <c r="AI3750" s="253" t="s">
        <v>1824</v>
      </c>
      <c r="AJ3750" s="234" t="s">
        <v>731</v>
      </c>
      <c r="AK3750" s="235">
        <v>0.04</v>
      </c>
      <c r="AL3750" s="254">
        <v>0</v>
      </c>
      <c r="AM3750" s="113" t="s">
        <v>2622</v>
      </c>
    </row>
    <row r="3751" spans="27:39" ht="12.75">
      <c r="AA3751" s="113"/>
      <c r="AB3751" s="113"/>
      <c r="AC3751" s="113"/>
      <c r="AD3751" s="113"/>
      <c r="AE3751" s="99"/>
      <c r="AF3751" s="99"/>
      <c r="AG3751" s="99"/>
      <c r="AH3751" s="113"/>
      <c r="AI3751" s="253" t="s">
        <v>1825</v>
      </c>
      <c r="AJ3751" s="234" t="s">
        <v>731</v>
      </c>
      <c r="AK3751" s="235">
        <v>0.04</v>
      </c>
      <c r="AL3751" s="254">
        <v>0</v>
      </c>
      <c r="AM3751" s="113" t="s">
        <v>2622</v>
      </c>
    </row>
    <row r="3752" spans="27:39" ht="12.75">
      <c r="AA3752" s="113"/>
      <c r="AB3752" s="113"/>
      <c r="AC3752" s="113"/>
      <c r="AD3752" s="113"/>
      <c r="AE3752" s="99"/>
      <c r="AF3752" s="99"/>
      <c r="AG3752" s="99"/>
      <c r="AH3752" s="113"/>
      <c r="AI3752" s="253" t="s">
        <v>1826</v>
      </c>
      <c r="AJ3752" s="234" t="s">
        <v>731</v>
      </c>
      <c r="AK3752" s="235">
        <v>0.04</v>
      </c>
      <c r="AL3752" s="254">
        <v>0</v>
      </c>
      <c r="AM3752" s="113" t="s">
        <v>2622</v>
      </c>
    </row>
    <row r="3753" spans="27:39" ht="12.75">
      <c r="AA3753" s="113"/>
      <c r="AB3753" s="113"/>
      <c r="AC3753" s="113"/>
      <c r="AD3753" s="113"/>
      <c r="AE3753" s="99"/>
      <c r="AF3753" s="99"/>
      <c r="AG3753" s="99"/>
      <c r="AH3753" s="113"/>
      <c r="AI3753" s="253" t="s">
        <v>1827</v>
      </c>
      <c r="AJ3753" s="234" t="s">
        <v>731</v>
      </c>
      <c r="AK3753" s="235">
        <v>0.04</v>
      </c>
      <c r="AL3753" s="254">
        <v>0</v>
      </c>
      <c r="AM3753" s="113" t="s">
        <v>2622</v>
      </c>
    </row>
    <row r="3754" spans="27:39" ht="12.75">
      <c r="AA3754" s="113"/>
      <c r="AB3754" s="113"/>
      <c r="AC3754" s="113"/>
      <c r="AD3754" s="113"/>
      <c r="AE3754" s="99"/>
      <c r="AF3754" s="99"/>
      <c r="AG3754" s="99"/>
      <c r="AH3754" s="113"/>
      <c r="AI3754" s="253" t="s">
        <v>1828</v>
      </c>
      <c r="AJ3754" s="234" t="s">
        <v>731</v>
      </c>
      <c r="AK3754" s="235">
        <v>0.04</v>
      </c>
      <c r="AL3754" s="254">
        <v>0</v>
      </c>
      <c r="AM3754" s="113" t="s">
        <v>2622</v>
      </c>
    </row>
    <row r="3755" spans="27:39" ht="12.75">
      <c r="AA3755" s="113"/>
      <c r="AB3755" s="113"/>
      <c r="AC3755" s="113"/>
      <c r="AD3755" s="113"/>
      <c r="AE3755" s="99"/>
      <c r="AF3755" s="99"/>
      <c r="AG3755" s="99"/>
      <c r="AH3755" s="113"/>
      <c r="AI3755" s="253" t="s">
        <v>1829</v>
      </c>
      <c r="AJ3755" s="234" t="s">
        <v>731</v>
      </c>
      <c r="AK3755" s="235">
        <v>0.04</v>
      </c>
      <c r="AL3755" s="254">
        <v>0</v>
      </c>
      <c r="AM3755" s="113" t="s">
        <v>2622</v>
      </c>
    </row>
    <row r="3756" spans="27:39" ht="12.75">
      <c r="AA3756" s="113"/>
      <c r="AB3756" s="113"/>
      <c r="AC3756" s="113"/>
      <c r="AD3756" s="113"/>
      <c r="AE3756" s="99"/>
      <c r="AF3756" s="99"/>
      <c r="AG3756" s="99"/>
      <c r="AH3756" s="113"/>
      <c r="AI3756" s="253" t="s">
        <v>5723</v>
      </c>
      <c r="AJ3756" s="234" t="s">
        <v>731</v>
      </c>
      <c r="AK3756" s="235">
        <v>0.04</v>
      </c>
      <c r="AL3756" s="254">
        <v>0</v>
      </c>
      <c r="AM3756" s="113" t="s">
        <v>2622</v>
      </c>
    </row>
    <row r="3757" spans="27:39" ht="12.75">
      <c r="AA3757" s="113"/>
      <c r="AB3757" s="113"/>
      <c r="AC3757" s="113"/>
      <c r="AD3757" s="113"/>
      <c r="AE3757" s="99"/>
      <c r="AF3757" s="99"/>
      <c r="AG3757" s="99"/>
      <c r="AH3757" s="113"/>
      <c r="AI3757" s="253" t="s">
        <v>5724</v>
      </c>
      <c r="AJ3757" s="234" t="s">
        <v>731</v>
      </c>
      <c r="AK3757" s="235">
        <v>0.04</v>
      </c>
      <c r="AL3757" s="254">
        <v>0</v>
      </c>
      <c r="AM3757" s="113" t="s">
        <v>2622</v>
      </c>
    </row>
    <row r="3758" spans="27:39" ht="12.75">
      <c r="AA3758" s="113"/>
      <c r="AB3758" s="113"/>
      <c r="AC3758" s="113"/>
      <c r="AD3758" s="113"/>
      <c r="AE3758" s="99"/>
      <c r="AF3758" s="99"/>
      <c r="AG3758" s="99"/>
      <c r="AH3758" s="113"/>
      <c r="AI3758" s="253" t="s">
        <v>5725</v>
      </c>
      <c r="AJ3758" s="234" t="s">
        <v>731</v>
      </c>
      <c r="AK3758" s="235">
        <v>0.04</v>
      </c>
      <c r="AL3758" s="254">
        <v>0</v>
      </c>
      <c r="AM3758" s="113" t="s">
        <v>2622</v>
      </c>
    </row>
    <row r="3759" spans="27:39" ht="12.75">
      <c r="AA3759" s="113"/>
      <c r="AB3759" s="113"/>
      <c r="AC3759" s="113"/>
      <c r="AD3759" s="113"/>
      <c r="AE3759" s="99"/>
      <c r="AF3759" s="99"/>
      <c r="AG3759" s="99"/>
      <c r="AH3759" s="113"/>
      <c r="AI3759" s="253" t="s">
        <v>5726</v>
      </c>
      <c r="AJ3759" s="234" t="s">
        <v>731</v>
      </c>
      <c r="AK3759" s="235">
        <v>0.04</v>
      </c>
      <c r="AL3759" s="254">
        <v>0</v>
      </c>
      <c r="AM3759" s="113" t="s">
        <v>2622</v>
      </c>
    </row>
    <row r="3760" spans="27:39" ht="12.75">
      <c r="AA3760" s="113"/>
      <c r="AB3760" s="113"/>
      <c r="AC3760" s="113"/>
      <c r="AD3760" s="113"/>
      <c r="AE3760" s="99"/>
      <c r="AF3760" s="99"/>
      <c r="AG3760" s="99"/>
      <c r="AH3760" s="113"/>
      <c r="AI3760" s="253" t="s">
        <v>5727</v>
      </c>
      <c r="AJ3760" s="234" t="s">
        <v>731</v>
      </c>
      <c r="AK3760" s="235">
        <v>0.04</v>
      </c>
      <c r="AL3760" s="254">
        <v>0</v>
      </c>
      <c r="AM3760" s="113" t="s">
        <v>2622</v>
      </c>
    </row>
    <row r="3761" spans="27:39" ht="12.75">
      <c r="AA3761" s="113"/>
      <c r="AB3761" s="113"/>
      <c r="AC3761" s="113"/>
      <c r="AD3761" s="113"/>
      <c r="AE3761" s="99"/>
      <c r="AF3761" s="99"/>
      <c r="AG3761" s="99"/>
      <c r="AH3761" s="113"/>
      <c r="AI3761" s="253" t="s">
        <v>5728</v>
      </c>
      <c r="AJ3761" s="234" t="s">
        <v>731</v>
      </c>
      <c r="AK3761" s="235">
        <v>0.04</v>
      </c>
      <c r="AL3761" s="254">
        <v>0</v>
      </c>
      <c r="AM3761" s="113" t="s">
        <v>2622</v>
      </c>
    </row>
    <row r="3762" spans="27:39" ht="12.75">
      <c r="AA3762" s="113"/>
      <c r="AB3762" s="113"/>
      <c r="AC3762" s="113"/>
      <c r="AD3762" s="113"/>
      <c r="AE3762" s="99"/>
      <c r="AF3762" s="99"/>
      <c r="AG3762" s="99"/>
      <c r="AH3762" s="113"/>
      <c r="AI3762" s="253" t="s">
        <v>5729</v>
      </c>
      <c r="AJ3762" s="234" t="s">
        <v>731</v>
      </c>
      <c r="AK3762" s="235">
        <v>0.04</v>
      </c>
      <c r="AL3762" s="254">
        <v>0</v>
      </c>
      <c r="AM3762" s="113" t="s">
        <v>2622</v>
      </c>
    </row>
    <row r="3763" spans="27:39" ht="12.75">
      <c r="AA3763" s="113"/>
      <c r="AB3763" s="113"/>
      <c r="AC3763" s="113"/>
      <c r="AD3763" s="113"/>
      <c r="AE3763" s="99"/>
      <c r="AF3763" s="99"/>
      <c r="AG3763" s="99"/>
      <c r="AH3763" s="113"/>
      <c r="AI3763" s="253" t="s">
        <v>1830</v>
      </c>
      <c r="AJ3763" s="234" t="s">
        <v>731</v>
      </c>
      <c r="AK3763" s="235">
        <v>0.04</v>
      </c>
      <c r="AL3763" s="254">
        <v>0</v>
      </c>
      <c r="AM3763" s="113" t="s">
        <v>2622</v>
      </c>
    </row>
    <row r="3764" spans="27:39" ht="12.75">
      <c r="AA3764" s="113"/>
      <c r="AB3764" s="113"/>
      <c r="AC3764" s="113"/>
      <c r="AD3764" s="113"/>
      <c r="AE3764" s="99"/>
      <c r="AF3764" s="99"/>
      <c r="AG3764" s="99"/>
      <c r="AH3764" s="113"/>
      <c r="AI3764" s="253" t="s">
        <v>1831</v>
      </c>
      <c r="AJ3764" s="234" t="s">
        <v>731</v>
      </c>
      <c r="AK3764" s="235">
        <v>0.04</v>
      </c>
      <c r="AL3764" s="254">
        <v>0</v>
      </c>
      <c r="AM3764" s="113" t="s">
        <v>2622</v>
      </c>
    </row>
    <row r="3765" spans="27:39" ht="12.75">
      <c r="AA3765" s="113"/>
      <c r="AB3765" s="113"/>
      <c r="AC3765" s="113"/>
      <c r="AD3765" s="113"/>
      <c r="AE3765" s="99"/>
      <c r="AF3765" s="99"/>
      <c r="AG3765" s="99"/>
      <c r="AH3765" s="113"/>
      <c r="AI3765" s="253" t="s">
        <v>1832</v>
      </c>
      <c r="AJ3765" s="234" t="s">
        <v>731</v>
      </c>
      <c r="AK3765" s="235">
        <v>0.04</v>
      </c>
      <c r="AL3765" s="254">
        <v>0</v>
      </c>
      <c r="AM3765" s="113" t="s">
        <v>2622</v>
      </c>
    </row>
    <row r="3766" spans="27:39" ht="12.75">
      <c r="AA3766" s="113"/>
      <c r="AB3766" s="113"/>
      <c r="AC3766" s="113"/>
      <c r="AD3766" s="113"/>
      <c r="AE3766" s="99"/>
      <c r="AF3766" s="99"/>
      <c r="AG3766" s="99"/>
      <c r="AH3766" s="113"/>
      <c r="AI3766" s="253" t="s">
        <v>1833</v>
      </c>
      <c r="AJ3766" s="234" t="s">
        <v>731</v>
      </c>
      <c r="AK3766" s="235">
        <v>0.04</v>
      </c>
      <c r="AL3766" s="254">
        <v>0</v>
      </c>
      <c r="AM3766" s="113" t="s">
        <v>2622</v>
      </c>
    </row>
    <row r="3767" spans="27:39" ht="12.75">
      <c r="AA3767" s="113"/>
      <c r="AB3767" s="113"/>
      <c r="AC3767" s="113"/>
      <c r="AD3767" s="113"/>
      <c r="AE3767" s="99"/>
      <c r="AF3767" s="99"/>
      <c r="AG3767" s="99"/>
      <c r="AH3767" s="113"/>
      <c r="AI3767" s="253" t="s">
        <v>5730</v>
      </c>
      <c r="AJ3767" s="234" t="s">
        <v>731</v>
      </c>
      <c r="AK3767" s="235">
        <v>0.04</v>
      </c>
      <c r="AL3767" s="254">
        <v>0</v>
      </c>
      <c r="AM3767" s="113" t="s">
        <v>2622</v>
      </c>
    </row>
    <row r="3768" spans="27:39" ht="12.75">
      <c r="AA3768" s="113"/>
      <c r="AB3768" s="113"/>
      <c r="AC3768" s="113"/>
      <c r="AD3768" s="113"/>
      <c r="AE3768" s="99"/>
      <c r="AF3768" s="99"/>
      <c r="AG3768" s="99"/>
      <c r="AH3768" s="113"/>
      <c r="AI3768" s="253" t="s">
        <v>5731</v>
      </c>
      <c r="AJ3768" s="234" t="s">
        <v>731</v>
      </c>
      <c r="AK3768" s="235">
        <v>0.04</v>
      </c>
      <c r="AL3768" s="254">
        <v>0</v>
      </c>
      <c r="AM3768" s="113" t="s">
        <v>2622</v>
      </c>
    </row>
    <row r="3769" spans="27:39" ht="12.75">
      <c r="AA3769" s="113"/>
      <c r="AB3769" s="113"/>
      <c r="AC3769" s="113"/>
      <c r="AD3769" s="113"/>
      <c r="AE3769" s="99"/>
      <c r="AF3769" s="99"/>
      <c r="AG3769" s="99"/>
      <c r="AH3769" s="113"/>
      <c r="AI3769" s="253" t="s">
        <v>5732</v>
      </c>
      <c r="AJ3769" s="234" t="s">
        <v>731</v>
      </c>
      <c r="AK3769" s="235">
        <v>0.04</v>
      </c>
      <c r="AL3769" s="254">
        <v>0</v>
      </c>
      <c r="AM3769" s="113" t="s">
        <v>2622</v>
      </c>
    </row>
    <row r="3770" spans="27:39" ht="12.75">
      <c r="AA3770" s="113"/>
      <c r="AB3770" s="113"/>
      <c r="AC3770" s="113"/>
      <c r="AD3770" s="113"/>
      <c r="AE3770" s="99"/>
      <c r="AF3770" s="99"/>
      <c r="AG3770" s="99"/>
      <c r="AH3770" s="113"/>
      <c r="AI3770" s="253" t="s">
        <v>5733</v>
      </c>
      <c r="AJ3770" s="234" t="s">
        <v>731</v>
      </c>
      <c r="AK3770" s="235">
        <v>0.04</v>
      </c>
      <c r="AL3770" s="254">
        <v>0</v>
      </c>
      <c r="AM3770" s="113" t="s">
        <v>2622</v>
      </c>
    </row>
    <row r="3771" spans="27:39" ht="12.75">
      <c r="AA3771" s="113"/>
      <c r="AB3771" s="113"/>
      <c r="AC3771" s="113"/>
      <c r="AD3771" s="113"/>
      <c r="AE3771" s="99"/>
      <c r="AF3771" s="99"/>
      <c r="AG3771" s="99"/>
      <c r="AH3771" s="113"/>
      <c r="AI3771" s="253" t="s">
        <v>5734</v>
      </c>
      <c r="AJ3771" s="234" t="s">
        <v>731</v>
      </c>
      <c r="AK3771" s="235">
        <v>0.04</v>
      </c>
      <c r="AL3771" s="254">
        <v>0</v>
      </c>
      <c r="AM3771" s="113" t="s">
        <v>2622</v>
      </c>
    </row>
    <row r="3772" spans="27:39" ht="12.75">
      <c r="AA3772" s="113"/>
      <c r="AB3772" s="113"/>
      <c r="AC3772" s="113"/>
      <c r="AD3772" s="113"/>
      <c r="AE3772" s="99"/>
      <c r="AF3772" s="99"/>
      <c r="AG3772" s="99"/>
      <c r="AH3772" s="113"/>
      <c r="AI3772" s="253" t="s">
        <v>5735</v>
      </c>
      <c r="AJ3772" s="234" t="s">
        <v>731</v>
      </c>
      <c r="AK3772" s="235">
        <v>0.04</v>
      </c>
      <c r="AL3772" s="254">
        <v>0</v>
      </c>
      <c r="AM3772" s="113" t="s">
        <v>2622</v>
      </c>
    </row>
    <row r="3773" spans="27:39" ht="12.75">
      <c r="AA3773" s="113"/>
      <c r="AB3773" s="113"/>
      <c r="AC3773" s="113"/>
      <c r="AD3773" s="113"/>
      <c r="AE3773" s="99"/>
      <c r="AF3773" s="99"/>
      <c r="AG3773" s="99"/>
      <c r="AH3773" s="113"/>
      <c r="AI3773" s="253" t="s">
        <v>5736</v>
      </c>
      <c r="AJ3773" s="234" t="s">
        <v>731</v>
      </c>
      <c r="AK3773" s="235">
        <v>0.04</v>
      </c>
      <c r="AL3773" s="254">
        <v>0</v>
      </c>
      <c r="AM3773" s="113" t="s">
        <v>2622</v>
      </c>
    </row>
    <row r="3774" spans="27:39" ht="12.75">
      <c r="AA3774" s="113"/>
      <c r="AB3774" s="113"/>
      <c r="AC3774" s="113"/>
      <c r="AD3774" s="113"/>
      <c r="AE3774" s="99"/>
      <c r="AF3774" s="99"/>
      <c r="AG3774" s="99"/>
      <c r="AH3774" s="113"/>
      <c r="AI3774" s="253" t="s">
        <v>5737</v>
      </c>
      <c r="AJ3774" s="234" t="s">
        <v>731</v>
      </c>
      <c r="AK3774" s="235">
        <v>0.04</v>
      </c>
      <c r="AL3774" s="254">
        <v>0</v>
      </c>
      <c r="AM3774" s="113" t="s">
        <v>2622</v>
      </c>
    </row>
    <row r="3775" spans="27:39" ht="12.75">
      <c r="AA3775" s="113"/>
      <c r="AB3775" s="113"/>
      <c r="AC3775" s="113"/>
      <c r="AD3775" s="113"/>
      <c r="AE3775" s="99"/>
      <c r="AF3775" s="99"/>
      <c r="AG3775" s="99"/>
      <c r="AH3775" s="113"/>
      <c r="AI3775" s="253" t="s">
        <v>5738</v>
      </c>
      <c r="AJ3775" s="234" t="s">
        <v>731</v>
      </c>
      <c r="AK3775" s="235">
        <v>0.04</v>
      </c>
      <c r="AL3775" s="254">
        <v>0</v>
      </c>
      <c r="AM3775" s="113" t="s">
        <v>2622</v>
      </c>
    </row>
    <row r="3776" spans="27:39" ht="12.75">
      <c r="AA3776" s="113"/>
      <c r="AB3776" s="113"/>
      <c r="AC3776" s="113"/>
      <c r="AD3776" s="113"/>
      <c r="AE3776" s="99"/>
      <c r="AF3776" s="99"/>
      <c r="AG3776" s="99"/>
      <c r="AH3776" s="113"/>
      <c r="AI3776" s="253" t="s">
        <v>5739</v>
      </c>
      <c r="AJ3776" s="234" t="s">
        <v>731</v>
      </c>
      <c r="AK3776" s="235">
        <v>0.04</v>
      </c>
      <c r="AL3776" s="254">
        <v>0</v>
      </c>
      <c r="AM3776" s="113" t="s">
        <v>2622</v>
      </c>
    </row>
    <row r="3777" spans="27:39" ht="12.75">
      <c r="AA3777" s="113"/>
      <c r="AB3777" s="113"/>
      <c r="AC3777" s="113"/>
      <c r="AD3777" s="113"/>
      <c r="AE3777" s="99"/>
      <c r="AF3777" s="99"/>
      <c r="AG3777" s="99"/>
      <c r="AH3777" s="113"/>
      <c r="AI3777" s="253" t="s">
        <v>5740</v>
      </c>
      <c r="AJ3777" s="234" t="s">
        <v>731</v>
      </c>
      <c r="AK3777" s="235">
        <v>0.04</v>
      </c>
      <c r="AL3777" s="254">
        <v>0</v>
      </c>
      <c r="AM3777" s="113" t="s">
        <v>2622</v>
      </c>
    </row>
    <row r="3778" spans="27:39" ht="12.75">
      <c r="AA3778" s="113"/>
      <c r="AB3778" s="113"/>
      <c r="AC3778" s="113"/>
      <c r="AD3778" s="113"/>
      <c r="AE3778" s="99"/>
      <c r="AF3778" s="99"/>
      <c r="AG3778" s="99"/>
      <c r="AH3778" s="113"/>
      <c r="AI3778" s="253" t="s">
        <v>5741</v>
      </c>
      <c r="AJ3778" s="234" t="s">
        <v>731</v>
      </c>
      <c r="AK3778" s="235">
        <v>0.04</v>
      </c>
      <c r="AL3778" s="254">
        <v>0</v>
      </c>
      <c r="AM3778" s="113" t="s">
        <v>2622</v>
      </c>
    </row>
    <row r="3779" spans="27:39" ht="12.75">
      <c r="AA3779" s="113"/>
      <c r="AB3779" s="113"/>
      <c r="AC3779" s="113"/>
      <c r="AD3779" s="113"/>
      <c r="AE3779" s="99"/>
      <c r="AF3779" s="99"/>
      <c r="AG3779" s="99"/>
      <c r="AH3779" s="113"/>
      <c r="AI3779" s="253" t="s">
        <v>6500</v>
      </c>
      <c r="AJ3779" s="234" t="s">
        <v>731</v>
      </c>
      <c r="AK3779" s="235">
        <v>0.04</v>
      </c>
      <c r="AL3779" s="254">
        <v>0</v>
      </c>
      <c r="AM3779" s="113" t="s">
        <v>2622</v>
      </c>
    </row>
    <row r="3780" spans="27:39" ht="12.75">
      <c r="AA3780" s="113"/>
      <c r="AB3780" s="113"/>
      <c r="AC3780" s="113"/>
      <c r="AD3780" s="113"/>
      <c r="AE3780" s="99"/>
      <c r="AF3780" s="99"/>
      <c r="AG3780" s="99"/>
      <c r="AH3780" s="113"/>
      <c r="AI3780" s="253" t="s">
        <v>1834</v>
      </c>
      <c r="AJ3780" s="234" t="s">
        <v>731</v>
      </c>
      <c r="AK3780" s="235">
        <v>0.04</v>
      </c>
      <c r="AL3780" s="254">
        <v>0</v>
      </c>
      <c r="AM3780" s="113" t="s">
        <v>2622</v>
      </c>
    </row>
    <row r="3781" spans="27:39" ht="12.75">
      <c r="AA3781" s="113"/>
      <c r="AB3781" s="113"/>
      <c r="AC3781" s="113"/>
      <c r="AD3781" s="113"/>
      <c r="AE3781" s="99"/>
      <c r="AF3781" s="99"/>
      <c r="AG3781" s="99"/>
      <c r="AH3781" s="113"/>
      <c r="AI3781" s="253" t="s">
        <v>1835</v>
      </c>
      <c r="AJ3781" s="234" t="s">
        <v>731</v>
      </c>
      <c r="AK3781" s="235">
        <v>0.04</v>
      </c>
      <c r="AL3781" s="254">
        <v>0</v>
      </c>
      <c r="AM3781" s="113" t="s">
        <v>2622</v>
      </c>
    </row>
    <row r="3782" spans="27:39" ht="12.75">
      <c r="AA3782" s="113"/>
      <c r="AB3782" s="113"/>
      <c r="AC3782" s="113"/>
      <c r="AD3782" s="113"/>
      <c r="AE3782" s="99"/>
      <c r="AF3782" s="99"/>
      <c r="AG3782" s="99"/>
      <c r="AH3782" s="113"/>
      <c r="AI3782" s="253" t="s">
        <v>1836</v>
      </c>
      <c r="AJ3782" s="234" t="s">
        <v>731</v>
      </c>
      <c r="AK3782" s="235">
        <v>0.04</v>
      </c>
      <c r="AL3782" s="254">
        <v>0</v>
      </c>
      <c r="AM3782" s="113" t="s">
        <v>2622</v>
      </c>
    </row>
    <row r="3783" spans="27:39" ht="12.75">
      <c r="AA3783" s="113"/>
      <c r="AB3783" s="113"/>
      <c r="AC3783" s="113"/>
      <c r="AD3783" s="113"/>
      <c r="AE3783" s="99"/>
      <c r="AF3783" s="99"/>
      <c r="AG3783" s="99"/>
      <c r="AH3783" s="113"/>
      <c r="AI3783" s="253" t="s">
        <v>1837</v>
      </c>
      <c r="AJ3783" s="234" t="s">
        <v>731</v>
      </c>
      <c r="AK3783" s="235">
        <v>0.04</v>
      </c>
      <c r="AL3783" s="254">
        <v>0</v>
      </c>
      <c r="AM3783" s="113" t="s">
        <v>2622</v>
      </c>
    </row>
    <row r="3784" spans="27:39" ht="12.75">
      <c r="AA3784" s="113"/>
      <c r="AB3784" s="113"/>
      <c r="AC3784" s="113"/>
      <c r="AD3784" s="113"/>
      <c r="AE3784" s="99"/>
      <c r="AF3784" s="99"/>
      <c r="AG3784" s="99"/>
      <c r="AH3784" s="113"/>
      <c r="AI3784" s="253" t="s">
        <v>1838</v>
      </c>
      <c r="AJ3784" s="234" t="s">
        <v>731</v>
      </c>
      <c r="AK3784" s="235">
        <v>0.04</v>
      </c>
      <c r="AL3784" s="254">
        <v>0</v>
      </c>
      <c r="AM3784" s="113" t="s">
        <v>2622</v>
      </c>
    </row>
    <row r="3785" spans="27:39" ht="12.75">
      <c r="AA3785" s="113"/>
      <c r="AB3785" s="113"/>
      <c r="AC3785" s="113"/>
      <c r="AD3785" s="113"/>
      <c r="AE3785" s="99"/>
      <c r="AF3785" s="99"/>
      <c r="AG3785" s="99"/>
      <c r="AH3785" s="113"/>
      <c r="AI3785" s="253" t="s">
        <v>1839</v>
      </c>
      <c r="AJ3785" s="234" t="s">
        <v>731</v>
      </c>
      <c r="AK3785" s="235">
        <v>0.04</v>
      </c>
      <c r="AL3785" s="254">
        <v>0</v>
      </c>
      <c r="AM3785" s="113" t="s">
        <v>2622</v>
      </c>
    </row>
    <row r="3786" spans="27:39" ht="12.75">
      <c r="AA3786" s="113"/>
      <c r="AB3786" s="113"/>
      <c r="AC3786" s="113"/>
      <c r="AD3786" s="113"/>
      <c r="AE3786" s="99"/>
      <c r="AF3786" s="99"/>
      <c r="AG3786" s="99"/>
      <c r="AH3786" s="113"/>
      <c r="AI3786" s="253" t="s">
        <v>3208</v>
      </c>
      <c r="AJ3786" s="234" t="s">
        <v>731</v>
      </c>
      <c r="AK3786" s="235">
        <v>0.04</v>
      </c>
      <c r="AL3786" s="254">
        <v>0</v>
      </c>
      <c r="AM3786" s="113" t="s">
        <v>2622</v>
      </c>
    </row>
    <row r="3787" spans="27:39" ht="12.75">
      <c r="AA3787" s="113"/>
      <c r="AB3787" s="113"/>
      <c r="AC3787" s="113"/>
      <c r="AD3787" s="113"/>
      <c r="AE3787" s="99"/>
      <c r="AF3787" s="99"/>
      <c r="AG3787" s="99"/>
      <c r="AH3787" s="113"/>
      <c r="AI3787" s="253" t="s">
        <v>3209</v>
      </c>
      <c r="AJ3787" s="234" t="s">
        <v>731</v>
      </c>
      <c r="AK3787" s="235">
        <v>0.04</v>
      </c>
      <c r="AL3787" s="254">
        <v>0</v>
      </c>
      <c r="AM3787" s="113" t="s">
        <v>2622</v>
      </c>
    </row>
    <row r="3788" spans="27:39" ht="12.75">
      <c r="AA3788" s="113"/>
      <c r="AB3788" s="113"/>
      <c r="AC3788" s="113"/>
      <c r="AD3788" s="113"/>
      <c r="AE3788" s="99"/>
      <c r="AF3788" s="99"/>
      <c r="AG3788" s="99"/>
      <c r="AH3788" s="113"/>
      <c r="AI3788" s="253" t="s">
        <v>3210</v>
      </c>
      <c r="AJ3788" s="234" t="s">
        <v>731</v>
      </c>
      <c r="AK3788" s="235">
        <v>0.04</v>
      </c>
      <c r="AL3788" s="254">
        <v>0</v>
      </c>
      <c r="AM3788" s="113" t="s">
        <v>2622</v>
      </c>
    </row>
    <row r="3789" spans="27:39" ht="12.75">
      <c r="AA3789" s="113"/>
      <c r="AB3789" s="113"/>
      <c r="AC3789" s="113"/>
      <c r="AD3789" s="113"/>
      <c r="AE3789" s="99"/>
      <c r="AF3789" s="99"/>
      <c r="AG3789" s="99"/>
      <c r="AH3789" s="113"/>
      <c r="AI3789" s="253" t="s">
        <v>3211</v>
      </c>
      <c r="AJ3789" s="234" t="s">
        <v>731</v>
      </c>
      <c r="AK3789" s="235">
        <v>0.04</v>
      </c>
      <c r="AL3789" s="254">
        <v>0</v>
      </c>
      <c r="AM3789" s="113" t="s">
        <v>2622</v>
      </c>
    </row>
    <row r="3790" spans="27:39" ht="12.75">
      <c r="AA3790" s="113"/>
      <c r="AB3790" s="113"/>
      <c r="AC3790" s="113"/>
      <c r="AD3790" s="113"/>
      <c r="AE3790" s="99"/>
      <c r="AF3790" s="99"/>
      <c r="AG3790" s="99"/>
      <c r="AH3790" s="113"/>
      <c r="AI3790" s="253" t="s">
        <v>3212</v>
      </c>
      <c r="AJ3790" s="234" t="s">
        <v>731</v>
      </c>
      <c r="AK3790" s="235">
        <v>0.04</v>
      </c>
      <c r="AL3790" s="254">
        <v>0</v>
      </c>
      <c r="AM3790" s="113" t="s">
        <v>2622</v>
      </c>
    </row>
    <row r="3791" spans="27:39" ht="12.75">
      <c r="AA3791" s="113"/>
      <c r="AB3791" s="113"/>
      <c r="AC3791" s="113"/>
      <c r="AD3791" s="113"/>
      <c r="AE3791" s="99"/>
      <c r="AF3791" s="99"/>
      <c r="AG3791" s="99"/>
      <c r="AH3791" s="113"/>
      <c r="AI3791" s="253" t="s">
        <v>3213</v>
      </c>
      <c r="AJ3791" s="234" t="s">
        <v>731</v>
      </c>
      <c r="AK3791" s="235">
        <v>0.04</v>
      </c>
      <c r="AL3791" s="254">
        <v>0</v>
      </c>
      <c r="AM3791" s="113" t="s">
        <v>2622</v>
      </c>
    </row>
    <row r="3792" spans="27:39" ht="12.75">
      <c r="AA3792" s="113"/>
      <c r="AB3792" s="113"/>
      <c r="AC3792" s="113"/>
      <c r="AD3792" s="113"/>
      <c r="AE3792" s="99"/>
      <c r="AF3792" s="99"/>
      <c r="AG3792" s="99"/>
      <c r="AH3792" s="113"/>
      <c r="AI3792" s="253" t="s">
        <v>3214</v>
      </c>
      <c r="AJ3792" s="234" t="s">
        <v>731</v>
      </c>
      <c r="AK3792" s="235">
        <v>0.04</v>
      </c>
      <c r="AL3792" s="254">
        <v>0</v>
      </c>
      <c r="AM3792" s="113" t="s">
        <v>2622</v>
      </c>
    </row>
    <row r="3793" spans="27:39" ht="12.75">
      <c r="AA3793" s="113"/>
      <c r="AB3793" s="113"/>
      <c r="AC3793" s="113"/>
      <c r="AD3793" s="113"/>
      <c r="AE3793" s="99"/>
      <c r="AF3793" s="99"/>
      <c r="AG3793" s="99"/>
      <c r="AH3793" s="113"/>
      <c r="AI3793" s="253" t="s">
        <v>3215</v>
      </c>
      <c r="AJ3793" s="234" t="s">
        <v>731</v>
      </c>
      <c r="AK3793" s="235">
        <v>0.04</v>
      </c>
      <c r="AL3793" s="254">
        <v>0</v>
      </c>
      <c r="AM3793" s="113" t="s">
        <v>2622</v>
      </c>
    </row>
    <row r="3794" spans="27:39" ht="12.75">
      <c r="AA3794" s="113"/>
      <c r="AB3794" s="113"/>
      <c r="AC3794" s="113"/>
      <c r="AD3794" s="113"/>
      <c r="AE3794" s="99"/>
      <c r="AF3794" s="99"/>
      <c r="AG3794" s="99"/>
      <c r="AH3794" s="113"/>
      <c r="AI3794" s="253" t="s">
        <v>3216</v>
      </c>
      <c r="AJ3794" s="234" t="s">
        <v>731</v>
      </c>
      <c r="AK3794" s="235">
        <v>0.04</v>
      </c>
      <c r="AL3794" s="254">
        <v>0</v>
      </c>
      <c r="AM3794" s="113" t="s">
        <v>2622</v>
      </c>
    </row>
    <row r="3795" spans="27:39" ht="12.75">
      <c r="AA3795" s="113"/>
      <c r="AB3795" s="113"/>
      <c r="AC3795" s="113"/>
      <c r="AD3795" s="113"/>
      <c r="AE3795" s="99"/>
      <c r="AF3795" s="99"/>
      <c r="AG3795" s="99"/>
      <c r="AH3795" s="113"/>
      <c r="AI3795" s="253" t="s">
        <v>3217</v>
      </c>
      <c r="AJ3795" s="234" t="s">
        <v>731</v>
      </c>
      <c r="AK3795" s="235">
        <v>0.04</v>
      </c>
      <c r="AL3795" s="254">
        <v>0</v>
      </c>
      <c r="AM3795" s="113" t="s">
        <v>2622</v>
      </c>
    </row>
    <row r="3796" spans="27:39" ht="12.75">
      <c r="AA3796" s="113"/>
      <c r="AB3796" s="113"/>
      <c r="AC3796" s="113"/>
      <c r="AD3796" s="113"/>
      <c r="AE3796" s="99"/>
      <c r="AF3796" s="99"/>
      <c r="AG3796" s="99"/>
      <c r="AH3796" s="113"/>
      <c r="AI3796" s="253" t="s">
        <v>3218</v>
      </c>
      <c r="AJ3796" s="234" t="s">
        <v>731</v>
      </c>
      <c r="AK3796" s="235">
        <v>0.04</v>
      </c>
      <c r="AL3796" s="254">
        <v>0</v>
      </c>
      <c r="AM3796" s="113" t="s">
        <v>2622</v>
      </c>
    </row>
    <row r="3797" spans="27:39" ht="12.75">
      <c r="AA3797" s="113"/>
      <c r="AB3797" s="113"/>
      <c r="AC3797" s="113"/>
      <c r="AD3797" s="113"/>
      <c r="AE3797" s="99"/>
      <c r="AF3797" s="99"/>
      <c r="AG3797" s="99"/>
      <c r="AH3797" s="113"/>
      <c r="AI3797" s="253" t="s">
        <v>3219</v>
      </c>
      <c r="AJ3797" s="234" t="s">
        <v>731</v>
      </c>
      <c r="AK3797" s="235">
        <v>0.04</v>
      </c>
      <c r="AL3797" s="254">
        <v>0</v>
      </c>
      <c r="AM3797" s="113" t="s">
        <v>2622</v>
      </c>
    </row>
    <row r="3798" spans="27:39" ht="12.75">
      <c r="AA3798" s="113"/>
      <c r="AB3798" s="113"/>
      <c r="AC3798" s="113"/>
      <c r="AD3798" s="113"/>
      <c r="AE3798" s="99"/>
      <c r="AF3798" s="99"/>
      <c r="AG3798" s="99"/>
      <c r="AH3798" s="113"/>
      <c r="AI3798" s="253" t="s">
        <v>5742</v>
      </c>
      <c r="AJ3798" s="234" t="s">
        <v>731</v>
      </c>
      <c r="AK3798" s="235">
        <v>0.04</v>
      </c>
      <c r="AL3798" s="254">
        <v>0</v>
      </c>
      <c r="AM3798" s="113" t="s">
        <v>2622</v>
      </c>
    </row>
    <row r="3799" spans="27:39" ht="12.75">
      <c r="AA3799" s="113"/>
      <c r="AB3799" s="113"/>
      <c r="AC3799" s="113"/>
      <c r="AD3799" s="113"/>
      <c r="AE3799" s="99"/>
      <c r="AF3799" s="99"/>
      <c r="AG3799" s="99"/>
      <c r="AH3799" s="113"/>
      <c r="AI3799" s="253" t="s">
        <v>5743</v>
      </c>
      <c r="AJ3799" s="234" t="s">
        <v>731</v>
      </c>
      <c r="AK3799" s="235">
        <v>0.04</v>
      </c>
      <c r="AL3799" s="254">
        <v>0</v>
      </c>
      <c r="AM3799" s="113" t="s">
        <v>2622</v>
      </c>
    </row>
    <row r="3800" spans="27:39" ht="12.75">
      <c r="AA3800" s="113"/>
      <c r="AB3800" s="113"/>
      <c r="AC3800" s="113"/>
      <c r="AD3800" s="113"/>
      <c r="AE3800" s="99"/>
      <c r="AF3800" s="99"/>
      <c r="AG3800" s="99"/>
      <c r="AH3800" s="113"/>
      <c r="AI3800" s="253" t="s">
        <v>5744</v>
      </c>
      <c r="AJ3800" s="234" t="s">
        <v>731</v>
      </c>
      <c r="AK3800" s="235">
        <v>0.04</v>
      </c>
      <c r="AL3800" s="254">
        <v>0</v>
      </c>
      <c r="AM3800" s="113" t="s">
        <v>2622</v>
      </c>
    </row>
    <row r="3801" spans="27:39" ht="12.75">
      <c r="AA3801" s="113"/>
      <c r="AB3801" s="113"/>
      <c r="AC3801" s="113"/>
      <c r="AD3801" s="113"/>
      <c r="AE3801" s="99"/>
      <c r="AF3801" s="99"/>
      <c r="AG3801" s="99"/>
      <c r="AH3801" s="113"/>
      <c r="AI3801" s="253" t="s">
        <v>5745</v>
      </c>
      <c r="AJ3801" s="234" t="s">
        <v>731</v>
      </c>
      <c r="AK3801" s="235">
        <v>0.04</v>
      </c>
      <c r="AL3801" s="254">
        <v>0</v>
      </c>
      <c r="AM3801" s="113" t="s">
        <v>2622</v>
      </c>
    </row>
    <row r="3802" spans="27:39" ht="12.75">
      <c r="AA3802" s="113"/>
      <c r="AB3802" s="113"/>
      <c r="AC3802" s="113"/>
      <c r="AD3802" s="113"/>
      <c r="AE3802" s="99"/>
      <c r="AF3802" s="99"/>
      <c r="AG3802" s="99"/>
      <c r="AH3802" s="113"/>
      <c r="AI3802" s="253" t="s">
        <v>5746</v>
      </c>
      <c r="AJ3802" s="234" t="s">
        <v>731</v>
      </c>
      <c r="AK3802" s="235">
        <v>0.04</v>
      </c>
      <c r="AL3802" s="254">
        <v>0</v>
      </c>
      <c r="AM3802" s="113" t="s">
        <v>2622</v>
      </c>
    </row>
    <row r="3803" spans="27:39" ht="12.75">
      <c r="AA3803" s="113"/>
      <c r="AB3803" s="113"/>
      <c r="AC3803" s="113"/>
      <c r="AD3803" s="113"/>
      <c r="AE3803" s="99"/>
      <c r="AF3803" s="99"/>
      <c r="AG3803" s="99"/>
      <c r="AH3803" s="113"/>
      <c r="AI3803" s="253" t="s">
        <v>2440</v>
      </c>
      <c r="AJ3803" s="234" t="s">
        <v>731</v>
      </c>
      <c r="AK3803" s="235">
        <v>0.04</v>
      </c>
      <c r="AL3803" s="254">
        <v>0</v>
      </c>
      <c r="AM3803" s="113" t="s">
        <v>2622</v>
      </c>
    </row>
    <row r="3804" spans="27:39" ht="12.75">
      <c r="AA3804" s="113"/>
      <c r="AB3804" s="113"/>
      <c r="AC3804" s="113"/>
      <c r="AD3804" s="113"/>
      <c r="AE3804" s="99"/>
      <c r="AF3804" s="99"/>
      <c r="AG3804" s="99"/>
      <c r="AH3804" s="113"/>
      <c r="AI3804" s="253" t="s">
        <v>2441</v>
      </c>
      <c r="AJ3804" s="234" t="s">
        <v>731</v>
      </c>
      <c r="AK3804" s="235">
        <v>0.04</v>
      </c>
      <c r="AL3804" s="254">
        <v>0</v>
      </c>
      <c r="AM3804" s="113" t="s">
        <v>2622</v>
      </c>
    </row>
    <row r="3805" spans="27:39" ht="12.75">
      <c r="AA3805" s="113"/>
      <c r="AB3805" s="113"/>
      <c r="AC3805" s="113"/>
      <c r="AD3805" s="113"/>
      <c r="AE3805" s="99"/>
      <c r="AF3805" s="99"/>
      <c r="AG3805" s="99"/>
      <c r="AH3805" s="113"/>
      <c r="AI3805" s="253" t="s">
        <v>2442</v>
      </c>
      <c r="AJ3805" s="234" t="s">
        <v>731</v>
      </c>
      <c r="AK3805" s="235">
        <v>0.04</v>
      </c>
      <c r="AL3805" s="254">
        <v>0</v>
      </c>
      <c r="AM3805" s="113" t="s">
        <v>2622</v>
      </c>
    </row>
    <row r="3806" spans="27:39" ht="12.75">
      <c r="AA3806" s="113"/>
      <c r="AB3806" s="113"/>
      <c r="AC3806" s="113"/>
      <c r="AD3806" s="113"/>
      <c r="AE3806" s="99"/>
      <c r="AF3806" s="99"/>
      <c r="AG3806" s="99"/>
      <c r="AH3806" s="113"/>
      <c r="AI3806" s="253" t="s">
        <v>2443</v>
      </c>
      <c r="AJ3806" s="234" t="s">
        <v>731</v>
      </c>
      <c r="AK3806" s="235">
        <v>0.04</v>
      </c>
      <c r="AL3806" s="254">
        <v>0</v>
      </c>
      <c r="AM3806" s="113" t="s">
        <v>2622</v>
      </c>
    </row>
    <row r="3807" spans="27:39" ht="12.75">
      <c r="AA3807" s="113"/>
      <c r="AB3807" s="113"/>
      <c r="AC3807" s="113"/>
      <c r="AD3807" s="113"/>
      <c r="AE3807" s="99"/>
      <c r="AF3807" s="99"/>
      <c r="AG3807" s="99"/>
      <c r="AH3807" s="113"/>
      <c r="AI3807" s="253" t="s">
        <v>2444</v>
      </c>
      <c r="AJ3807" s="234" t="s">
        <v>731</v>
      </c>
      <c r="AK3807" s="235">
        <v>0.04</v>
      </c>
      <c r="AL3807" s="254">
        <v>0</v>
      </c>
      <c r="AM3807" s="113" t="s">
        <v>2622</v>
      </c>
    </row>
    <row r="3808" spans="27:39" ht="12.75">
      <c r="AA3808" s="113"/>
      <c r="AB3808" s="113"/>
      <c r="AC3808" s="113"/>
      <c r="AD3808" s="113"/>
      <c r="AE3808" s="99"/>
      <c r="AF3808" s="99"/>
      <c r="AG3808" s="99"/>
      <c r="AH3808" s="113"/>
      <c r="AI3808" s="253" t="s">
        <v>2445</v>
      </c>
      <c r="AJ3808" s="234" t="s">
        <v>731</v>
      </c>
      <c r="AK3808" s="235">
        <v>0.04</v>
      </c>
      <c r="AL3808" s="254">
        <v>0</v>
      </c>
      <c r="AM3808" s="113" t="s">
        <v>2622</v>
      </c>
    </row>
    <row r="3809" spans="27:39" ht="12.75">
      <c r="AA3809" s="113"/>
      <c r="AB3809" s="113"/>
      <c r="AC3809" s="113"/>
      <c r="AD3809" s="113"/>
      <c r="AE3809" s="99"/>
      <c r="AF3809" s="99"/>
      <c r="AG3809" s="99"/>
      <c r="AH3809" s="113"/>
      <c r="AI3809" s="253" t="s">
        <v>2446</v>
      </c>
      <c r="AJ3809" s="234" t="s">
        <v>731</v>
      </c>
      <c r="AK3809" s="235">
        <v>0.04</v>
      </c>
      <c r="AL3809" s="254">
        <v>0</v>
      </c>
      <c r="AM3809" s="113" t="s">
        <v>2622</v>
      </c>
    </row>
    <row r="3810" spans="27:39" ht="12.75">
      <c r="AA3810" s="113"/>
      <c r="AB3810" s="113"/>
      <c r="AC3810" s="113"/>
      <c r="AD3810" s="113"/>
      <c r="AE3810" s="99"/>
      <c r="AF3810" s="99"/>
      <c r="AG3810" s="99"/>
      <c r="AH3810" s="113"/>
      <c r="AI3810" s="253" t="s">
        <v>2447</v>
      </c>
      <c r="AJ3810" s="234" t="s">
        <v>731</v>
      </c>
      <c r="AK3810" s="235">
        <v>0.04</v>
      </c>
      <c r="AL3810" s="254">
        <v>0</v>
      </c>
      <c r="AM3810" s="113" t="s">
        <v>2622</v>
      </c>
    </row>
    <row r="3811" spans="27:39" ht="12.75">
      <c r="AA3811" s="113"/>
      <c r="AB3811" s="113"/>
      <c r="AC3811" s="113"/>
      <c r="AD3811" s="113"/>
      <c r="AE3811" s="99"/>
      <c r="AF3811" s="99"/>
      <c r="AG3811" s="99"/>
      <c r="AH3811" s="113"/>
      <c r="AI3811" s="253" t="s">
        <v>2448</v>
      </c>
      <c r="AJ3811" s="234" t="s">
        <v>731</v>
      </c>
      <c r="AK3811" s="235">
        <v>0.04</v>
      </c>
      <c r="AL3811" s="254">
        <v>0</v>
      </c>
      <c r="AM3811" s="113" t="s">
        <v>2622</v>
      </c>
    </row>
    <row r="3812" spans="27:39" ht="12.75">
      <c r="AA3812" s="113"/>
      <c r="AB3812" s="113"/>
      <c r="AC3812" s="113"/>
      <c r="AD3812" s="113"/>
      <c r="AE3812" s="99"/>
      <c r="AF3812" s="99"/>
      <c r="AG3812" s="99"/>
      <c r="AH3812" s="113"/>
      <c r="AI3812" s="253" t="s">
        <v>2449</v>
      </c>
      <c r="AJ3812" s="234" t="s">
        <v>731</v>
      </c>
      <c r="AK3812" s="235">
        <v>0.04</v>
      </c>
      <c r="AL3812" s="254">
        <v>0</v>
      </c>
      <c r="AM3812" s="113" t="s">
        <v>2622</v>
      </c>
    </row>
    <row r="3813" spans="27:39" ht="12.75">
      <c r="AA3813" s="113"/>
      <c r="AB3813" s="113"/>
      <c r="AC3813" s="113"/>
      <c r="AD3813" s="113"/>
      <c r="AE3813" s="99"/>
      <c r="AF3813" s="99"/>
      <c r="AG3813" s="99"/>
      <c r="AH3813" s="113"/>
      <c r="AI3813" s="253" t="s">
        <v>2450</v>
      </c>
      <c r="AJ3813" s="234" t="s">
        <v>731</v>
      </c>
      <c r="AK3813" s="235">
        <v>0.04</v>
      </c>
      <c r="AL3813" s="254">
        <v>0</v>
      </c>
      <c r="AM3813" s="113" t="s">
        <v>2622</v>
      </c>
    </row>
    <row r="3814" spans="27:39" ht="12.75">
      <c r="AA3814" s="113"/>
      <c r="AB3814" s="113"/>
      <c r="AC3814" s="113"/>
      <c r="AD3814" s="113"/>
      <c r="AE3814" s="99"/>
      <c r="AF3814" s="99"/>
      <c r="AG3814" s="99"/>
      <c r="AH3814" s="113"/>
      <c r="AI3814" s="253" t="s">
        <v>2451</v>
      </c>
      <c r="AJ3814" s="234" t="s">
        <v>731</v>
      </c>
      <c r="AK3814" s="235">
        <v>0.04</v>
      </c>
      <c r="AL3814" s="254">
        <v>0</v>
      </c>
      <c r="AM3814" s="113" t="s">
        <v>2622</v>
      </c>
    </row>
    <row r="3815" spans="27:39" ht="12.75">
      <c r="AA3815" s="113"/>
      <c r="AB3815" s="113"/>
      <c r="AC3815" s="113"/>
      <c r="AD3815" s="113"/>
      <c r="AE3815" s="99"/>
      <c r="AF3815" s="99"/>
      <c r="AG3815" s="99"/>
      <c r="AH3815" s="113"/>
      <c r="AI3815" s="253" t="s">
        <v>2452</v>
      </c>
      <c r="AJ3815" s="234" t="s">
        <v>731</v>
      </c>
      <c r="AK3815" s="235">
        <v>0.04</v>
      </c>
      <c r="AL3815" s="254">
        <v>0</v>
      </c>
      <c r="AM3815" s="113" t="s">
        <v>2622</v>
      </c>
    </row>
    <row r="3816" spans="27:39" ht="12.75">
      <c r="AA3816" s="113"/>
      <c r="AB3816" s="113"/>
      <c r="AC3816" s="113"/>
      <c r="AD3816" s="113"/>
      <c r="AE3816" s="99"/>
      <c r="AF3816" s="99"/>
      <c r="AG3816" s="99"/>
      <c r="AH3816" s="113"/>
      <c r="AI3816" s="253" t="s">
        <v>2453</v>
      </c>
      <c r="AJ3816" s="234" t="s">
        <v>731</v>
      </c>
      <c r="AK3816" s="235">
        <v>0.04</v>
      </c>
      <c r="AL3816" s="254">
        <v>0</v>
      </c>
      <c r="AM3816" s="113" t="s">
        <v>2622</v>
      </c>
    </row>
    <row r="3817" spans="27:39" ht="12.75">
      <c r="AA3817" s="113"/>
      <c r="AB3817" s="113"/>
      <c r="AC3817" s="113"/>
      <c r="AD3817" s="113"/>
      <c r="AE3817" s="99"/>
      <c r="AF3817" s="99"/>
      <c r="AG3817" s="99"/>
      <c r="AH3817" s="113"/>
      <c r="AI3817" s="253" t="s">
        <v>2454</v>
      </c>
      <c r="AJ3817" s="234" t="s">
        <v>731</v>
      </c>
      <c r="AK3817" s="235">
        <v>0.04</v>
      </c>
      <c r="AL3817" s="254">
        <v>0</v>
      </c>
      <c r="AM3817" s="113" t="s">
        <v>2622</v>
      </c>
    </row>
    <row r="3818" spans="27:39" ht="12.75">
      <c r="AA3818" s="113"/>
      <c r="AB3818" s="113"/>
      <c r="AC3818" s="113"/>
      <c r="AD3818" s="113"/>
      <c r="AE3818" s="99"/>
      <c r="AF3818" s="99"/>
      <c r="AG3818" s="99"/>
      <c r="AH3818" s="113"/>
      <c r="AI3818" s="253" t="s">
        <v>2455</v>
      </c>
      <c r="AJ3818" s="234" t="s">
        <v>731</v>
      </c>
      <c r="AK3818" s="235">
        <v>0.04</v>
      </c>
      <c r="AL3818" s="254">
        <v>0</v>
      </c>
      <c r="AM3818" s="113" t="s">
        <v>2622</v>
      </c>
    </row>
    <row r="3819" spans="27:39" ht="12.75">
      <c r="AA3819" s="113"/>
      <c r="AB3819" s="113"/>
      <c r="AC3819" s="113"/>
      <c r="AD3819" s="113"/>
      <c r="AE3819" s="99"/>
      <c r="AF3819" s="99"/>
      <c r="AG3819" s="99"/>
      <c r="AH3819" s="113"/>
      <c r="AI3819" s="253" t="s">
        <v>2456</v>
      </c>
      <c r="AJ3819" s="234" t="s">
        <v>731</v>
      </c>
      <c r="AK3819" s="235">
        <v>0.04</v>
      </c>
      <c r="AL3819" s="254">
        <v>0</v>
      </c>
      <c r="AM3819" s="113" t="s">
        <v>2622</v>
      </c>
    </row>
    <row r="3820" spans="27:39" ht="12.75">
      <c r="AA3820" s="113"/>
      <c r="AB3820" s="113"/>
      <c r="AC3820" s="113"/>
      <c r="AD3820" s="113"/>
      <c r="AE3820" s="99"/>
      <c r="AF3820" s="99"/>
      <c r="AG3820" s="99"/>
      <c r="AH3820" s="113"/>
      <c r="AI3820" s="253" t="s">
        <v>2457</v>
      </c>
      <c r="AJ3820" s="234" t="s">
        <v>731</v>
      </c>
      <c r="AK3820" s="235">
        <v>0.04</v>
      </c>
      <c r="AL3820" s="254">
        <v>0</v>
      </c>
      <c r="AM3820" s="113" t="s">
        <v>2622</v>
      </c>
    </row>
    <row r="3821" spans="27:39" ht="12.75">
      <c r="AA3821" s="113"/>
      <c r="AB3821" s="113"/>
      <c r="AC3821" s="113"/>
      <c r="AD3821" s="113"/>
      <c r="AE3821" s="99"/>
      <c r="AF3821" s="99"/>
      <c r="AG3821" s="99"/>
      <c r="AH3821" s="113"/>
      <c r="AI3821" s="253" t="s">
        <v>2458</v>
      </c>
      <c r="AJ3821" s="234" t="s">
        <v>731</v>
      </c>
      <c r="AK3821" s="235">
        <v>0.04</v>
      </c>
      <c r="AL3821" s="254">
        <v>0</v>
      </c>
      <c r="AM3821" s="113" t="s">
        <v>2622</v>
      </c>
    </row>
    <row r="3822" spans="27:39" ht="12.75">
      <c r="AA3822" s="113"/>
      <c r="AB3822" s="113"/>
      <c r="AC3822" s="113"/>
      <c r="AD3822" s="113"/>
      <c r="AE3822" s="99"/>
      <c r="AF3822" s="99"/>
      <c r="AG3822" s="99"/>
      <c r="AH3822" s="113"/>
      <c r="AI3822" s="253" t="s">
        <v>2459</v>
      </c>
      <c r="AJ3822" s="234" t="s">
        <v>731</v>
      </c>
      <c r="AK3822" s="235">
        <v>0.04</v>
      </c>
      <c r="AL3822" s="254">
        <v>0</v>
      </c>
      <c r="AM3822" s="113" t="s">
        <v>2622</v>
      </c>
    </row>
    <row r="3823" spans="27:39" ht="12.75">
      <c r="AA3823" s="113"/>
      <c r="AB3823" s="113"/>
      <c r="AC3823" s="113"/>
      <c r="AD3823" s="113"/>
      <c r="AE3823" s="99"/>
      <c r="AF3823" s="99"/>
      <c r="AG3823" s="99"/>
      <c r="AH3823" s="113"/>
      <c r="AI3823" s="253" t="s">
        <v>2460</v>
      </c>
      <c r="AJ3823" s="234" t="s">
        <v>731</v>
      </c>
      <c r="AK3823" s="235">
        <v>0.04</v>
      </c>
      <c r="AL3823" s="254">
        <v>0</v>
      </c>
      <c r="AM3823" s="113" t="s">
        <v>2622</v>
      </c>
    </row>
    <row r="3824" spans="27:39" ht="12.75">
      <c r="AA3824" s="113"/>
      <c r="AB3824" s="113"/>
      <c r="AC3824" s="113"/>
      <c r="AD3824" s="113"/>
      <c r="AE3824" s="99"/>
      <c r="AF3824" s="99"/>
      <c r="AG3824" s="99"/>
      <c r="AH3824" s="113"/>
      <c r="AI3824" s="253" t="s">
        <v>2461</v>
      </c>
      <c r="AJ3824" s="234" t="s">
        <v>731</v>
      </c>
      <c r="AK3824" s="235">
        <v>0.04</v>
      </c>
      <c r="AL3824" s="254">
        <v>0</v>
      </c>
      <c r="AM3824" s="113" t="s">
        <v>2622</v>
      </c>
    </row>
    <row r="3825" spans="27:39" ht="12.75">
      <c r="AA3825" s="113"/>
      <c r="AB3825" s="113"/>
      <c r="AC3825" s="113"/>
      <c r="AD3825" s="113"/>
      <c r="AE3825" s="99"/>
      <c r="AF3825" s="99"/>
      <c r="AG3825" s="99"/>
      <c r="AH3825" s="113"/>
      <c r="AI3825" s="253" t="s">
        <v>2462</v>
      </c>
      <c r="AJ3825" s="234" t="s">
        <v>731</v>
      </c>
      <c r="AK3825" s="235">
        <v>0.04</v>
      </c>
      <c r="AL3825" s="254">
        <v>0</v>
      </c>
      <c r="AM3825" s="113" t="s">
        <v>2622</v>
      </c>
    </row>
    <row r="3826" spans="27:39" ht="12.75">
      <c r="AA3826" s="113"/>
      <c r="AB3826" s="113"/>
      <c r="AC3826" s="113"/>
      <c r="AD3826" s="113"/>
      <c r="AE3826" s="99"/>
      <c r="AF3826" s="99"/>
      <c r="AG3826" s="99"/>
      <c r="AH3826" s="113"/>
      <c r="AI3826" s="253" t="s">
        <v>2463</v>
      </c>
      <c r="AJ3826" s="234" t="s">
        <v>731</v>
      </c>
      <c r="AK3826" s="235">
        <v>0.04</v>
      </c>
      <c r="AL3826" s="254">
        <v>0</v>
      </c>
      <c r="AM3826" s="113" t="s">
        <v>2622</v>
      </c>
    </row>
    <row r="3827" spans="27:39" ht="12.75">
      <c r="AA3827" s="113"/>
      <c r="AB3827" s="113"/>
      <c r="AC3827" s="113"/>
      <c r="AD3827" s="113"/>
      <c r="AE3827" s="99"/>
      <c r="AF3827" s="99"/>
      <c r="AG3827" s="99"/>
      <c r="AH3827" s="113"/>
      <c r="AI3827" s="253" t="s">
        <v>2464</v>
      </c>
      <c r="AJ3827" s="234" t="s">
        <v>731</v>
      </c>
      <c r="AK3827" s="235">
        <v>0.04</v>
      </c>
      <c r="AL3827" s="254">
        <v>0</v>
      </c>
      <c r="AM3827" s="113" t="s">
        <v>2622</v>
      </c>
    </row>
    <row r="3828" spans="27:39" ht="12.75">
      <c r="AA3828" s="113"/>
      <c r="AB3828" s="113"/>
      <c r="AC3828" s="113"/>
      <c r="AD3828" s="113"/>
      <c r="AE3828" s="99"/>
      <c r="AF3828" s="99"/>
      <c r="AG3828" s="99"/>
      <c r="AH3828" s="113"/>
      <c r="AI3828" s="253" t="s">
        <v>2465</v>
      </c>
      <c r="AJ3828" s="234" t="s">
        <v>731</v>
      </c>
      <c r="AK3828" s="235">
        <v>0.04</v>
      </c>
      <c r="AL3828" s="254">
        <v>0</v>
      </c>
      <c r="AM3828" s="113" t="s">
        <v>2622</v>
      </c>
    </row>
    <row r="3829" spans="27:39" ht="12.75">
      <c r="AA3829" s="113"/>
      <c r="AB3829" s="113"/>
      <c r="AC3829" s="113"/>
      <c r="AD3829" s="113"/>
      <c r="AE3829" s="99"/>
      <c r="AF3829" s="99"/>
      <c r="AG3829" s="99"/>
      <c r="AH3829" s="113"/>
      <c r="AI3829" s="253" t="s">
        <v>2466</v>
      </c>
      <c r="AJ3829" s="234" t="s">
        <v>731</v>
      </c>
      <c r="AK3829" s="235">
        <v>0.04</v>
      </c>
      <c r="AL3829" s="254">
        <v>0</v>
      </c>
      <c r="AM3829" s="113" t="s">
        <v>2622</v>
      </c>
    </row>
    <row r="3830" spans="27:39" ht="12.75">
      <c r="AA3830" s="113"/>
      <c r="AB3830" s="113"/>
      <c r="AC3830" s="113"/>
      <c r="AD3830" s="113"/>
      <c r="AE3830" s="99"/>
      <c r="AF3830" s="99"/>
      <c r="AG3830" s="99"/>
      <c r="AH3830" s="113"/>
      <c r="AI3830" s="253" t="s">
        <v>2467</v>
      </c>
      <c r="AJ3830" s="234" t="s">
        <v>731</v>
      </c>
      <c r="AK3830" s="235">
        <v>0.04</v>
      </c>
      <c r="AL3830" s="254">
        <v>0</v>
      </c>
      <c r="AM3830" s="113" t="s">
        <v>2622</v>
      </c>
    </row>
    <row r="3831" spans="27:39" ht="12.75">
      <c r="AA3831" s="113"/>
      <c r="AB3831" s="113"/>
      <c r="AC3831" s="113"/>
      <c r="AD3831" s="113"/>
      <c r="AE3831" s="99"/>
      <c r="AF3831" s="99"/>
      <c r="AG3831" s="99"/>
      <c r="AH3831" s="113"/>
      <c r="AI3831" s="253" t="s">
        <v>2468</v>
      </c>
      <c r="AJ3831" s="234" t="s">
        <v>731</v>
      </c>
      <c r="AK3831" s="235">
        <v>0.04</v>
      </c>
      <c r="AL3831" s="254">
        <v>0</v>
      </c>
      <c r="AM3831" s="113" t="s">
        <v>2622</v>
      </c>
    </row>
    <row r="3832" spans="27:39" ht="12.75">
      <c r="AA3832" s="113"/>
      <c r="AB3832" s="113"/>
      <c r="AC3832" s="113"/>
      <c r="AD3832" s="113"/>
      <c r="AE3832" s="99"/>
      <c r="AF3832" s="99"/>
      <c r="AG3832" s="99"/>
      <c r="AH3832" s="113"/>
      <c r="AI3832" s="253" t="s">
        <v>2469</v>
      </c>
      <c r="AJ3832" s="234" t="s">
        <v>731</v>
      </c>
      <c r="AK3832" s="235">
        <v>0.04</v>
      </c>
      <c r="AL3832" s="254">
        <v>0</v>
      </c>
      <c r="AM3832" s="113" t="s">
        <v>2622</v>
      </c>
    </row>
    <row r="3833" spans="27:39" ht="12.75">
      <c r="AA3833" s="113"/>
      <c r="AB3833" s="113"/>
      <c r="AC3833" s="113"/>
      <c r="AD3833" s="113"/>
      <c r="AE3833" s="99"/>
      <c r="AF3833" s="99"/>
      <c r="AG3833" s="99"/>
      <c r="AH3833" s="113"/>
      <c r="AI3833" s="253" t="s">
        <v>4280</v>
      </c>
      <c r="AJ3833" s="234" t="s">
        <v>731</v>
      </c>
      <c r="AK3833" s="235">
        <v>0.04</v>
      </c>
      <c r="AL3833" s="254">
        <v>0</v>
      </c>
      <c r="AM3833" s="113" t="s">
        <v>2622</v>
      </c>
    </row>
    <row r="3834" spans="27:39" ht="12.75">
      <c r="AA3834" s="113"/>
      <c r="AB3834" s="113"/>
      <c r="AC3834" s="113"/>
      <c r="AD3834" s="113"/>
      <c r="AE3834" s="99"/>
      <c r="AF3834" s="99"/>
      <c r="AG3834" s="99"/>
      <c r="AH3834" s="113"/>
      <c r="AI3834" s="253" t="s">
        <v>4281</v>
      </c>
      <c r="AJ3834" s="234" t="s">
        <v>731</v>
      </c>
      <c r="AK3834" s="235">
        <v>0.04</v>
      </c>
      <c r="AL3834" s="254">
        <v>0</v>
      </c>
      <c r="AM3834" s="113" t="s">
        <v>2622</v>
      </c>
    </row>
    <row r="3835" spans="27:39" ht="12.75">
      <c r="AA3835" s="113"/>
      <c r="AB3835" s="113"/>
      <c r="AC3835" s="113"/>
      <c r="AD3835" s="113"/>
      <c r="AE3835" s="99"/>
      <c r="AF3835" s="99"/>
      <c r="AG3835" s="99"/>
      <c r="AH3835" s="113"/>
      <c r="AI3835" s="253" t="s">
        <v>4282</v>
      </c>
      <c r="AJ3835" s="234" t="s">
        <v>731</v>
      </c>
      <c r="AK3835" s="235">
        <v>0.04</v>
      </c>
      <c r="AL3835" s="254">
        <v>0</v>
      </c>
      <c r="AM3835" s="113" t="s">
        <v>2622</v>
      </c>
    </row>
    <row r="3836" spans="27:39" ht="12.75">
      <c r="AA3836" s="113"/>
      <c r="AB3836" s="113"/>
      <c r="AC3836" s="113"/>
      <c r="AD3836" s="113"/>
      <c r="AE3836" s="99"/>
      <c r="AF3836" s="99"/>
      <c r="AG3836" s="99"/>
      <c r="AH3836" s="113"/>
      <c r="AI3836" s="253" t="s">
        <v>4283</v>
      </c>
      <c r="AJ3836" s="234" t="s">
        <v>731</v>
      </c>
      <c r="AK3836" s="235">
        <v>0.04</v>
      </c>
      <c r="AL3836" s="254">
        <v>0</v>
      </c>
      <c r="AM3836" s="113" t="s">
        <v>2622</v>
      </c>
    </row>
    <row r="3837" spans="27:39" ht="12.75">
      <c r="AA3837" s="113"/>
      <c r="AB3837" s="113"/>
      <c r="AC3837" s="113"/>
      <c r="AD3837" s="113"/>
      <c r="AE3837" s="99"/>
      <c r="AF3837" s="99"/>
      <c r="AG3837" s="99"/>
      <c r="AH3837" s="113"/>
      <c r="AI3837" s="253" t="s">
        <v>4284</v>
      </c>
      <c r="AJ3837" s="234" t="s">
        <v>731</v>
      </c>
      <c r="AK3837" s="235">
        <v>0.04</v>
      </c>
      <c r="AL3837" s="254">
        <v>0</v>
      </c>
      <c r="AM3837" s="113" t="s">
        <v>2622</v>
      </c>
    </row>
    <row r="3838" spans="27:39" ht="12.75">
      <c r="AA3838" s="113"/>
      <c r="AB3838" s="113"/>
      <c r="AC3838" s="113"/>
      <c r="AD3838" s="113"/>
      <c r="AE3838" s="99"/>
      <c r="AF3838" s="99"/>
      <c r="AG3838" s="99"/>
      <c r="AH3838" s="113"/>
      <c r="AI3838" s="253" t="s">
        <v>4285</v>
      </c>
      <c r="AJ3838" s="234" t="s">
        <v>731</v>
      </c>
      <c r="AK3838" s="235">
        <v>0.04</v>
      </c>
      <c r="AL3838" s="254">
        <v>0</v>
      </c>
      <c r="AM3838" s="113" t="s">
        <v>2622</v>
      </c>
    </row>
    <row r="3839" spans="27:39" ht="12.75">
      <c r="AA3839" s="113"/>
      <c r="AB3839" s="113"/>
      <c r="AC3839" s="113"/>
      <c r="AD3839" s="113"/>
      <c r="AE3839" s="99"/>
      <c r="AF3839" s="99"/>
      <c r="AG3839" s="99"/>
      <c r="AH3839" s="113"/>
      <c r="AI3839" s="253" t="s">
        <v>4286</v>
      </c>
      <c r="AJ3839" s="234" t="s">
        <v>731</v>
      </c>
      <c r="AK3839" s="235">
        <v>0.04</v>
      </c>
      <c r="AL3839" s="254">
        <v>0</v>
      </c>
      <c r="AM3839" s="113" t="s">
        <v>2622</v>
      </c>
    </row>
    <row r="3840" spans="27:39" ht="12.75">
      <c r="AA3840" s="113"/>
      <c r="AB3840" s="113"/>
      <c r="AC3840" s="113"/>
      <c r="AD3840" s="113"/>
      <c r="AE3840" s="99"/>
      <c r="AF3840" s="99"/>
      <c r="AG3840" s="99"/>
      <c r="AH3840" s="113"/>
      <c r="AI3840" s="253" t="s">
        <v>4287</v>
      </c>
      <c r="AJ3840" s="234" t="s">
        <v>731</v>
      </c>
      <c r="AK3840" s="235">
        <v>0.04</v>
      </c>
      <c r="AL3840" s="254">
        <v>0</v>
      </c>
      <c r="AM3840" s="113" t="s">
        <v>2622</v>
      </c>
    </row>
    <row r="3841" spans="27:39" ht="12.75">
      <c r="AA3841" s="113"/>
      <c r="AB3841" s="113"/>
      <c r="AC3841" s="113"/>
      <c r="AD3841" s="113"/>
      <c r="AE3841" s="99"/>
      <c r="AF3841" s="99"/>
      <c r="AG3841" s="99"/>
      <c r="AH3841" s="113"/>
      <c r="AI3841" s="253" t="s">
        <v>4288</v>
      </c>
      <c r="AJ3841" s="234" t="s">
        <v>731</v>
      </c>
      <c r="AK3841" s="235">
        <v>0.04</v>
      </c>
      <c r="AL3841" s="254">
        <v>0</v>
      </c>
      <c r="AM3841" s="113" t="s">
        <v>2622</v>
      </c>
    </row>
    <row r="3842" spans="27:39" ht="12.75">
      <c r="AA3842" s="113"/>
      <c r="AB3842" s="113"/>
      <c r="AC3842" s="113"/>
      <c r="AD3842" s="113"/>
      <c r="AE3842" s="99"/>
      <c r="AF3842" s="99"/>
      <c r="AG3842" s="99"/>
      <c r="AH3842" s="113"/>
      <c r="AI3842" s="253" t="s">
        <v>4289</v>
      </c>
      <c r="AJ3842" s="234" t="s">
        <v>731</v>
      </c>
      <c r="AK3842" s="235">
        <v>0.04</v>
      </c>
      <c r="AL3842" s="254">
        <v>0</v>
      </c>
      <c r="AM3842" s="113" t="s">
        <v>2622</v>
      </c>
    </row>
    <row r="3843" spans="27:39" ht="12.75">
      <c r="AA3843" s="113"/>
      <c r="AB3843" s="113"/>
      <c r="AC3843" s="113"/>
      <c r="AD3843" s="113"/>
      <c r="AE3843" s="99"/>
      <c r="AF3843" s="99"/>
      <c r="AG3843" s="99"/>
      <c r="AH3843" s="113"/>
      <c r="AI3843" s="253" t="s">
        <v>4290</v>
      </c>
      <c r="AJ3843" s="234" t="s">
        <v>731</v>
      </c>
      <c r="AK3843" s="235">
        <v>0.04</v>
      </c>
      <c r="AL3843" s="254">
        <v>0</v>
      </c>
      <c r="AM3843" s="113" t="s">
        <v>2622</v>
      </c>
    </row>
    <row r="3844" spans="27:39" ht="12.75">
      <c r="AA3844" s="113"/>
      <c r="AB3844" s="113"/>
      <c r="AC3844" s="113"/>
      <c r="AD3844" s="113"/>
      <c r="AE3844" s="99"/>
      <c r="AF3844" s="99"/>
      <c r="AG3844" s="99"/>
      <c r="AH3844" s="113"/>
      <c r="AI3844" s="253" t="s">
        <v>4291</v>
      </c>
      <c r="AJ3844" s="234" t="s">
        <v>731</v>
      </c>
      <c r="AK3844" s="235">
        <v>0.04</v>
      </c>
      <c r="AL3844" s="254">
        <v>0</v>
      </c>
      <c r="AM3844" s="113" t="s">
        <v>2622</v>
      </c>
    </row>
    <row r="3845" spans="27:39" ht="12.75">
      <c r="AA3845" s="113"/>
      <c r="AB3845" s="113"/>
      <c r="AC3845" s="113"/>
      <c r="AD3845" s="113"/>
      <c r="AE3845" s="99"/>
      <c r="AF3845" s="99"/>
      <c r="AG3845" s="99"/>
      <c r="AH3845" s="113"/>
      <c r="AI3845" s="253" t="s">
        <v>1755</v>
      </c>
      <c r="AJ3845" s="234" t="s">
        <v>731</v>
      </c>
      <c r="AK3845" s="235">
        <v>0.04</v>
      </c>
      <c r="AL3845" s="254">
        <v>0</v>
      </c>
      <c r="AM3845" s="113" t="s">
        <v>2622</v>
      </c>
    </row>
    <row r="3846" spans="27:39" ht="12.75">
      <c r="AA3846" s="113"/>
      <c r="AB3846" s="113"/>
      <c r="AC3846" s="113"/>
      <c r="AD3846" s="113"/>
      <c r="AE3846" s="99"/>
      <c r="AF3846" s="99"/>
      <c r="AG3846" s="99"/>
      <c r="AH3846" s="113"/>
      <c r="AI3846" s="253" t="s">
        <v>1756</v>
      </c>
      <c r="AJ3846" s="234" t="s">
        <v>731</v>
      </c>
      <c r="AK3846" s="235">
        <v>0.04</v>
      </c>
      <c r="AL3846" s="254">
        <v>0</v>
      </c>
      <c r="AM3846" s="113" t="s">
        <v>2622</v>
      </c>
    </row>
    <row r="3847" spans="27:39" ht="12.75">
      <c r="AA3847" s="113"/>
      <c r="AB3847" s="113"/>
      <c r="AC3847" s="113"/>
      <c r="AD3847" s="113"/>
      <c r="AE3847" s="99"/>
      <c r="AF3847" s="99"/>
      <c r="AG3847" s="99"/>
      <c r="AH3847" s="113"/>
      <c r="AI3847" s="253" t="s">
        <v>1757</v>
      </c>
      <c r="AJ3847" s="234" t="s">
        <v>731</v>
      </c>
      <c r="AK3847" s="235">
        <v>0.04</v>
      </c>
      <c r="AL3847" s="254">
        <v>0</v>
      </c>
      <c r="AM3847" s="113" t="s">
        <v>2622</v>
      </c>
    </row>
    <row r="3848" spans="27:39" ht="12.75">
      <c r="AA3848" s="113"/>
      <c r="AB3848" s="113"/>
      <c r="AC3848" s="113"/>
      <c r="AD3848" s="113"/>
      <c r="AE3848" s="99"/>
      <c r="AF3848" s="99"/>
      <c r="AG3848" s="99"/>
      <c r="AH3848" s="113"/>
      <c r="AI3848" s="253" t="s">
        <v>5747</v>
      </c>
      <c r="AJ3848" s="234" t="s">
        <v>731</v>
      </c>
      <c r="AK3848" s="235">
        <v>0.04</v>
      </c>
      <c r="AL3848" s="254">
        <v>0</v>
      </c>
      <c r="AM3848" s="113" t="s">
        <v>2622</v>
      </c>
    </row>
    <row r="3849" spans="27:39" ht="12.75">
      <c r="AA3849" s="113"/>
      <c r="AB3849" s="113"/>
      <c r="AC3849" s="113"/>
      <c r="AD3849" s="113"/>
      <c r="AE3849" s="99"/>
      <c r="AF3849" s="99"/>
      <c r="AG3849" s="99"/>
      <c r="AH3849" s="113"/>
      <c r="AI3849" s="253" t="s">
        <v>5748</v>
      </c>
      <c r="AJ3849" s="234" t="s">
        <v>731</v>
      </c>
      <c r="AK3849" s="235">
        <v>0.04</v>
      </c>
      <c r="AL3849" s="254">
        <v>0</v>
      </c>
      <c r="AM3849" s="113" t="s">
        <v>2622</v>
      </c>
    </row>
    <row r="3850" spans="27:39" ht="12.75">
      <c r="AA3850" s="113"/>
      <c r="AB3850" s="113"/>
      <c r="AC3850" s="113"/>
      <c r="AD3850" s="113"/>
      <c r="AE3850" s="99"/>
      <c r="AF3850" s="99"/>
      <c r="AG3850" s="99"/>
      <c r="AH3850" s="113"/>
      <c r="AI3850" s="253" t="s">
        <v>5749</v>
      </c>
      <c r="AJ3850" s="234" t="s">
        <v>731</v>
      </c>
      <c r="AK3850" s="235">
        <v>0.04</v>
      </c>
      <c r="AL3850" s="254">
        <v>0</v>
      </c>
      <c r="AM3850" s="113" t="s">
        <v>2622</v>
      </c>
    </row>
    <row r="3851" spans="27:39" ht="12.75">
      <c r="AA3851" s="113"/>
      <c r="AB3851" s="113"/>
      <c r="AC3851" s="113"/>
      <c r="AD3851" s="113"/>
      <c r="AE3851" s="99"/>
      <c r="AF3851" s="99"/>
      <c r="AG3851" s="99"/>
      <c r="AH3851" s="113"/>
      <c r="AI3851" s="253" t="s">
        <v>5750</v>
      </c>
      <c r="AJ3851" s="234" t="s">
        <v>731</v>
      </c>
      <c r="AK3851" s="235">
        <v>0.04</v>
      </c>
      <c r="AL3851" s="254">
        <v>0</v>
      </c>
      <c r="AM3851" s="113" t="s">
        <v>2622</v>
      </c>
    </row>
    <row r="3852" spans="27:39" ht="12.75">
      <c r="AA3852" s="113"/>
      <c r="AB3852" s="113"/>
      <c r="AC3852" s="113"/>
      <c r="AD3852" s="113"/>
      <c r="AE3852" s="99"/>
      <c r="AF3852" s="99"/>
      <c r="AG3852" s="99"/>
      <c r="AH3852" s="113"/>
      <c r="AI3852" s="253" t="s">
        <v>5751</v>
      </c>
      <c r="AJ3852" s="234" t="s">
        <v>731</v>
      </c>
      <c r="AK3852" s="235">
        <v>0.04</v>
      </c>
      <c r="AL3852" s="254">
        <v>0</v>
      </c>
      <c r="AM3852" s="113" t="s">
        <v>2622</v>
      </c>
    </row>
    <row r="3853" spans="27:39" ht="12.75">
      <c r="AA3853" s="113"/>
      <c r="AB3853" s="113"/>
      <c r="AC3853" s="113"/>
      <c r="AD3853" s="113"/>
      <c r="AE3853" s="99"/>
      <c r="AF3853" s="99"/>
      <c r="AG3853" s="99"/>
      <c r="AH3853" s="113"/>
      <c r="AI3853" s="253" t="s">
        <v>5752</v>
      </c>
      <c r="AJ3853" s="234" t="s">
        <v>731</v>
      </c>
      <c r="AK3853" s="235">
        <v>0.04</v>
      </c>
      <c r="AL3853" s="254">
        <v>0</v>
      </c>
      <c r="AM3853" s="113" t="s">
        <v>2622</v>
      </c>
    </row>
    <row r="3854" spans="27:39" ht="12.75">
      <c r="AA3854" s="113"/>
      <c r="AB3854" s="113"/>
      <c r="AC3854" s="113"/>
      <c r="AD3854" s="113"/>
      <c r="AE3854" s="99"/>
      <c r="AF3854" s="99"/>
      <c r="AG3854" s="99"/>
      <c r="AH3854" s="113"/>
      <c r="AI3854" s="253" t="s">
        <v>5753</v>
      </c>
      <c r="AJ3854" s="234" t="s">
        <v>731</v>
      </c>
      <c r="AK3854" s="235">
        <v>0.04</v>
      </c>
      <c r="AL3854" s="254">
        <v>0</v>
      </c>
      <c r="AM3854" s="113" t="s">
        <v>2622</v>
      </c>
    </row>
    <row r="3855" spans="27:39" ht="12.75">
      <c r="AA3855" s="113"/>
      <c r="AB3855" s="113"/>
      <c r="AC3855" s="113"/>
      <c r="AD3855" s="113"/>
      <c r="AE3855" s="99"/>
      <c r="AF3855" s="99"/>
      <c r="AG3855" s="99"/>
      <c r="AH3855" s="113"/>
      <c r="AI3855" s="253" t="s">
        <v>5754</v>
      </c>
      <c r="AJ3855" s="234" t="s">
        <v>731</v>
      </c>
      <c r="AK3855" s="235">
        <v>0.04</v>
      </c>
      <c r="AL3855" s="254">
        <v>0</v>
      </c>
      <c r="AM3855" s="113" t="s">
        <v>2622</v>
      </c>
    </row>
    <row r="3856" spans="27:39" ht="12.75">
      <c r="AA3856" s="113"/>
      <c r="AB3856" s="113"/>
      <c r="AC3856" s="113"/>
      <c r="AD3856" s="113"/>
      <c r="AE3856" s="99"/>
      <c r="AF3856" s="99"/>
      <c r="AG3856" s="99"/>
      <c r="AH3856" s="113"/>
      <c r="AI3856" s="253" t="s">
        <v>5755</v>
      </c>
      <c r="AJ3856" s="234" t="s">
        <v>731</v>
      </c>
      <c r="AK3856" s="235">
        <v>0.04</v>
      </c>
      <c r="AL3856" s="254">
        <v>0</v>
      </c>
      <c r="AM3856" s="113" t="s">
        <v>2622</v>
      </c>
    </row>
    <row r="3857" spans="27:39" ht="12.75">
      <c r="AA3857" s="113"/>
      <c r="AB3857" s="113"/>
      <c r="AC3857" s="113"/>
      <c r="AD3857" s="113"/>
      <c r="AE3857" s="99"/>
      <c r="AF3857" s="99"/>
      <c r="AG3857" s="99"/>
      <c r="AH3857" s="113"/>
      <c r="AI3857" s="253" t="s">
        <v>1758</v>
      </c>
      <c r="AJ3857" s="234" t="s">
        <v>731</v>
      </c>
      <c r="AK3857" s="235">
        <v>0.04</v>
      </c>
      <c r="AL3857" s="254">
        <v>0</v>
      </c>
      <c r="AM3857" s="113" t="s">
        <v>2622</v>
      </c>
    </row>
    <row r="3858" spans="27:39" ht="12.75">
      <c r="AA3858" s="113"/>
      <c r="AB3858" s="113"/>
      <c r="AC3858" s="113"/>
      <c r="AD3858" s="113"/>
      <c r="AE3858" s="99"/>
      <c r="AF3858" s="99"/>
      <c r="AG3858" s="99"/>
      <c r="AH3858" s="113"/>
      <c r="AI3858" s="253" t="s">
        <v>5756</v>
      </c>
      <c r="AJ3858" s="234" t="s">
        <v>731</v>
      </c>
      <c r="AK3858" s="235">
        <v>0.04</v>
      </c>
      <c r="AL3858" s="254">
        <v>0</v>
      </c>
      <c r="AM3858" s="113" t="s">
        <v>2622</v>
      </c>
    </row>
    <row r="3859" spans="27:39" ht="12.75">
      <c r="AA3859" s="113"/>
      <c r="AB3859" s="113"/>
      <c r="AC3859" s="113"/>
      <c r="AD3859" s="113"/>
      <c r="AE3859" s="99"/>
      <c r="AF3859" s="99"/>
      <c r="AG3859" s="99"/>
      <c r="AH3859" s="113"/>
      <c r="AI3859" s="253" t="s">
        <v>5757</v>
      </c>
      <c r="AJ3859" s="234" t="s">
        <v>731</v>
      </c>
      <c r="AK3859" s="235">
        <v>0.04</v>
      </c>
      <c r="AL3859" s="254">
        <v>0</v>
      </c>
      <c r="AM3859" s="113" t="s">
        <v>2622</v>
      </c>
    </row>
    <row r="3860" spans="27:39" ht="12.75">
      <c r="AA3860" s="113"/>
      <c r="AB3860" s="113"/>
      <c r="AC3860" s="113"/>
      <c r="AD3860" s="113"/>
      <c r="AE3860" s="99"/>
      <c r="AF3860" s="99"/>
      <c r="AG3860" s="99"/>
      <c r="AH3860" s="113"/>
      <c r="AI3860" s="253" t="s">
        <v>1759</v>
      </c>
      <c r="AJ3860" s="234" t="s">
        <v>731</v>
      </c>
      <c r="AK3860" s="235">
        <v>0.04</v>
      </c>
      <c r="AL3860" s="254">
        <v>0</v>
      </c>
      <c r="AM3860" s="113" t="s">
        <v>2622</v>
      </c>
    </row>
    <row r="3861" spans="27:39" ht="12.75">
      <c r="AA3861" s="113"/>
      <c r="AB3861" s="113"/>
      <c r="AC3861" s="113"/>
      <c r="AD3861" s="113"/>
      <c r="AE3861" s="99"/>
      <c r="AF3861" s="99"/>
      <c r="AG3861" s="99"/>
      <c r="AH3861" s="113"/>
      <c r="AI3861" s="253" t="s">
        <v>1760</v>
      </c>
      <c r="AJ3861" s="234" t="s">
        <v>731</v>
      </c>
      <c r="AK3861" s="235">
        <v>0.04</v>
      </c>
      <c r="AL3861" s="254">
        <v>0</v>
      </c>
      <c r="AM3861" s="113" t="s">
        <v>2622</v>
      </c>
    </row>
    <row r="3862" spans="27:39" ht="12.75">
      <c r="AA3862" s="113"/>
      <c r="AB3862" s="113"/>
      <c r="AC3862" s="113"/>
      <c r="AD3862" s="113"/>
      <c r="AE3862" s="99"/>
      <c r="AF3862" s="99"/>
      <c r="AG3862" s="99"/>
      <c r="AH3862" s="113"/>
      <c r="AI3862" s="253" t="s">
        <v>1761</v>
      </c>
      <c r="AJ3862" s="234" t="s">
        <v>731</v>
      </c>
      <c r="AK3862" s="235">
        <v>0.04</v>
      </c>
      <c r="AL3862" s="254">
        <v>0</v>
      </c>
      <c r="AM3862" s="113" t="s">
        <v>2622</v>
      </c>
    </row>
    <row r="3863" spans="27:39" ht="12.75">
      <c r="AA3863" s="113"/>
      <c r="AB3863" s="113"/>
      <c r="AC3863" s="113"/>
      <c r="AD3863" s="113"/>
      <c r="AE3863" s="99"/>
      <c r="AF3863" s="99"/>
      <c r="AG3863" s="99"/>
      <c r="AH3863" s="113"/>
      <c r="AI3863" s="253" t="s">
        <v>1762</v>
      </c>
      <c r="AJ3863" s="234" t="s">
        <v>731</v>
      </c>
      <c r="AK3863" s="235">
        <v>0.04</v>
      </c>
      <c r="AL3863" s="254">
        <v>0</v>
      </c>
      <c r="AM3863" s="113" t="s">
        <v>2622</v>
      </c>
    </row>
    <row r="3864" spans="27:39" ht="12.75">
      <c r="AA3864" s="113"/>
      <c r="AB3864" s="113"/>
      <c r="AC3864" s="113"/>
      <c r="AD3864" s="113"/>
      <c r="AE3864" s="99"/>
      <c r="AF3864" s="99"/>
      <c r="AG3864" s="99"/>
      <c r="AH3864" s="113"/>
      <c r="AI3864" s="253" t="s">
        <v>1763</v>
      </c>
      <c r="AJ3864" s="234" t="s">
        <v>731</v>
      </c>
      <c r="AK3864" s="235">
        <v>0.04</v>
      </c>
      <c r="AL3864" s="254">
        <v>0</v>
      </c>
      <c r="AM3864" s="113" t="s">
        <v>2622</v>
      </c>
    </row>
    <row r="3865" spans="27:39" ht="12.75">
      <c r="AA3865" s="113"/>
      <c r="AB3865" s="113"/>
      <c r="AC3865" s="113"/>
      <c r="AD3865" s="113"/>
      <c r="AE3865" s="99"/>
      <c r="AF3865" s="99"/>
      <c r="AG3865" s="99"/>
      <c r="AH3865" s="113"/>
      <c r="AI3865" s="253" t="s">
        <v>1764</v>
      </c>
      <c r="AJ3865" s="234" t="s">
        <v>731</v>
      </c>
      <c r="AK3865" s="235">
        <v>0.04</v>
      </c>
      <c r="AL3865" s="254">
        <v>0</v>
      </c>
      <c r="AM3865" s="113" t="s">
        <v>2622</v>
      </c>
    </row>
    <row r="3866" spans="27:39" ht="12.75">
      <c r="AA3866" s="113"/>
      <c r="AB3866" s="113"/>
      <c r="AC3866" s="113"/>
      <c r="AD3866" s="113"/>
      <c r="AE3866" s="99"/>
      <c r="AF3866" s="99"/>
      <c r="AG3866" s="99"/>
      <c r="AH3866" s="113"/>
      <c r="AI3866" s="253" t="s">
        <v>1765</v>
      </c>
      <c r="AJ3866" s="234" t="s">
        <v>731</v>
      </c>
      <c r="AK3866" s="235">
        <v>0.04</v>
      </c>
      <c r="AL3866" s="254">
        <v>0</v>
      </c>
      <c r="AM3866" s="113" t="s">
        <v>2622</v>
      </c>
    </row>
    <row r="3867" spans="27:39" ht="12.75">
      <c r="AA3867" s="113"/>
      <c r="AB3867" s="113"/>
      <c r="AC3867" s="113"/>
      <c r="AD3867" s="113"/>
      <c r="AE3867" s="99"/>
      <c r="AF3867" s="99"/>
      <c r="AG3867" s="99"/>
      <c r="AH3867" s="113"/>
      <c r="AI3867" s="253" t="s">
        <v>5758</v>
      </c>
      <c r="AJ3867" s="234" t="s">
        <v>731</v>
      </c>
      <c r="AK3867" s="235">
        <v>0.04</v>
      </c>
      <c r="AL3867" s="254">
        <v>0</v>
      </c>
      <c r="AM3867" s="113" t="s">
        <v>2622</v>
      </c>
    </row>
    <row r="3868" spans="27:39" ht="12.75">
      <c r="AA3868" s="113"/>
      <c r="AB3868" s="113"/>
      <c r="AC3868" s="113"/>
      <c r="AD3868" s="113"/>
      <c r="AE3868" s="99"/>
      <c r="AF3868" s="99"/>
      <c r="AG3868" s="99"/>
      <c r="AH3868" s="113"/>
      <c r="AI3868" s="253" t="s">
        <v>5759</v>
      </c>
      <c r="AJ3868" s="234" t="s">
        <v>731</v>
      </c>
      <c r="AK3868" s="235">
        <v>0.04</v>
      </c>
      <c r="AL3868" s="254">
        <v>0</v>
      </c>
      <c r="AM3868" s="113" t="s">
        <v>2622</v>
      </c>
    </row>
    <row r="3869" spans="27:39" ht="12.75">
      <c r="AA3869" s="113"/>
      <c r="AB3869" s="113"/>
      <c r="AC3869" s="113"/>
      <c r="AD3869" s="113"/>
      <c r="AE3869" s="99"/>
      <c r="AF3869" s="99"/>
      <c r="AG3869" s="99"/>
      <c r="AH3869" s="113"/>
      <c r="AI3869" s="253" t="s">
        <v>1766</v>
      </c>
      <c r="AJ3869" s="234" t="s">
        <v>731</v>
      </c>
      <c r="AK3869" s="235">
        <v>0.04</v>
      </c>
      <c r="AL3869" s="254">
        <v>0</v>
      </c>
      <c r="AM3869" s="113" t="s">
        <v>2622</v>
      </c>
    </row>
    <row r="3870" spans="27:39" ht="12.75">
      <c r="AA3870" s="113"/>
      <c r="AB3870" s="113"/>
      <c r="AC3870" s="113"/>
      <c r="AD3870" s="113"/>
      <c r="AE3870" s="99"/>
      <c r="AF3870" s="99"/>
      <c r="AG3870" s="99"/>
      <c r="AH3870" s="113"/>
      <c r="AI3870" s="253" t="s">
        <v>1767</v>
      </c>
      <c r="AJ3870" s="234" t="s">
        <v>731</v>
      </c>
      <c r="AK3870" s="235">
        <v>0.04</v>
      </c>
      <c r="AL3870" s="254">
        <v>0</v>
      </c>
      <c r="AM3870" s="113" t="s">
        <v>2622</v>
      </c>
    </row>
    <row r="3871" spans="27:39" ht="12.75">
      <c r="AA3871" s="113"/>
      <c r="AB3871" s="113"/>
      <c r="AC3871" s="113"/>
      <c r="AD3871" s="113"/>
      <c r="AE3871" s="99"/>
      <c r="AF3871" s="99"/>
      <c r="AG3871" s="99"/>
      <c r="AH3871" s="113"/>
      <c r="AI3871" s="253" t="s">
        <v>1768</v>
      </c>
      <c r="AJ3871" s="234" t="s">
        <v>731</v>
      </c>
      <c r="AK3871" s="235">
        <v>0.04</v>
      </c>
      <c r="AL3871" s="254">
        <v>0</v>
      </c>
      <c r="AM3871" s="113" t="s">
        <v>2622</v>
      </c>
    </row>
    <row r="3872" spans="27:39" ht="12.75">
      <c r="AA3872" s="113"/>
      <c r="AB3872" s="113"/>
      <c r="AC3872" s="113"/>
      <c r="AD3872" s="113"/>
      <c r="AE3872" s="99"/>
      <c r="AF3872" s="99"/>
      <c r="AG3872" s="99"/>
      <c r="AH3872" s="113"/>
      <c r="AI3872" s="253" t="s">
        <v>1769</v>
      </c>
      <c r="AJ3872" s="234" t="s">
        <v>731</v>
      </c>
      <c r="AK3872" s="235">
        <v>0.04</v>
      </c>
      <c r="AL3872" s="254">
        <v>0</v>
      </c>
      <c r="AM3872" s="113" t="s">
        <v>2622</v>
      </c>
    </row>
    <row r="3873" spans="27:39" ht="12.75">
      <c r="AA3873" s="113"/>
      <c r="AB3873" s="113"/>
      <c r="AC3873" s="113"/>
      <c r="AD3873" s="113"/>
      <c r="AE3873" s="99"/>
      <c r="AF3873" s="99"/>
      <c r="AG3873" s="99"/>
      <c r="AH3873" s="113"/>
      <c r="AI3873" s="253" t="s">
        <v>1770</v>
      </c>
      <c r="AJ3873" s="234" t="s">
        <v>731</v>
      </c>
      <c r="AK3873" s="235">
        <v>0.04</v>
      </c>
      <c r="AL3873" s="254">
        <v>0</v>
      </c>
      <c r="AM3873" s="113" t="s">
        <v>2622</v>
      </c>
    </row>
    <row r="3874" spans="27:39" ht="12.75">
      <c r="AA3874" s="113"/>
      <c r="AB3874" s="113"/>
      <c r="AC3874" s="113"/>
      <c r="AD3874" s="113"/>
      <c r="AE3874" s="99"/>
      <c r="AF3874" s="99"/>
      <c r="AG3874" s="99"/>
      <c r="AH3874" s="113"/>
      <c r="AI3874" s="253" t="s">
        <v>1771</v>
      </c>
      <c r="AJ3874" s="234" t="s">
        <v>731</v>
      </c>
      <c r="AK3874" s="235">
        <v>0.04</v>
      </c>
      <c r="AL3874" s="254">
        <v>0</v>
      </c>
      <c r="AM3874" s="113" t="s">
        <v>2622</v>
      </c>
    </row>
    <row r="3875" spans="27:39" ht="12.75">
      <c r="AA3875" s="113"/>
      <c r="AB3875" s="113"/>
      <c r="AC3875" s="113"/>
      <c r="AD3875" s="113"/>
      <c r="AE3875" s="99"/>
      <c r="AF3875" s="99"/>
      <c r="AG3875" s="99"/>
      <c r="AH3875" s="113"/>
      <c r="AI3875" s="253" t="s">
        <v>1772</v>
      </c>
      <c r="AJ3875" s="234" t="s">
        <v>731</v>
      </c>
      <c r="AK3875" s="235">
        <v>0.04</v>
      </c>
      <c r="AL3875" s="254">
        <v>0</v>
      </c>
      <c r="AM3875" s="113" t="s">
        <v>2622</v>
      </c>
    </row>
    <row r="3876" spans="27:39" ht="12.75">
      <c r="AA3876" s="113"/>
      <c r="AB3876" s="113"/>
      <c r="AC3876" s="113"/>
      <c r="AD3876" s="113"/>
      <c r="AE3876" s="99"/>
      <c r="AF3876" s="99"/>
      <c r="AG3876" s="99"/>
      <c r="AH3876" s="113"/>
      <c r="AI3876" s="253" t="s">
        <v>1773</v>
      </c>
      <c r="AJ3876" s="234" t="s">
        <v>731</v>
      </c>
      <c r="AK3876" s="235">
        <v>0.04</v>
      </c>
      <c r="AL3876" s="254">
        <v>0</v>
      </c>
      <c r="AM3876" s="113" t="s">
        <v>2622</v>
      </c>
    </row>
    <row r="3877" spans="27:39" ht="12.75">
      <c r="AA3877" s="113"/>
      <c r="AB3877" s="113"/>
      <c r="AC3877" s="113"/>
      <c r="AD3877" s="113"/>
      <c r="AE3877" s="99"/>
      <c r="AF3877" s="99"/>
      <c r="AG3877" s="99"/>
      <c r="AH3877" s="113"/>
      <c r="AI3877" s="253" t="s">
        <v>1774</v>
      </c>
      <c r="AJ3877" s="234" t="s">
        <v>731</v>
      </c>
      <c r="AK3877" s="235">
        <v>0.04</v>
      </c>
      <c r="AL3877" s="254">
        <v>0</v>
      </c>
      <c r="AM3877" s="113" t="s">
        <v>2622</v>
      </c>
    </row>
    <row r="3878" spans="27:39" ht="12.75">
      <c r="AA3878" s="113"/>
      <c r="AB3878" s="113"/>
      <c r="AC3878" s="113"/>
      <c r="AD3878" s="113"/>
      <c r="AE3878" s="99"/>
      <c r="AF3878" s="99"/>
      <c r="AG3878" s="99"/>
      <c r="AH3878" s="113"/>
      <c r="AI3878" s="253" t="s">
        <v>1775</v>
      </c>
      <c r="AJ3878" s="234" t="s">
        <v>731</v>
      </c>
      <c r="AK3878" s="235">
        <v>0.04</v>
      </c>
      <c r="AL3878" s="254">
        <v>0</v>
      </c>
      <c r="AM3878" s="113" t="s">
        <v>2622</v>
      </c>
    </row>
    <row r="3879" spans="27:39" ht="12.75">
      <c r="AA3879" s="113"/>
      <c r="AB3879" s="113"/>
      <c r="AC3879" s="113"/>
      <c r="AD3879" s="113"/>
      <c r="AE3879" s="99"/>
      <c r="AF3879" s="99"/>
      <c r="AG3879" s="99"/>
      <c r="AH3879" s="113"/>
      <c r="AI3879" s="253" t="s">
        <v>1776</v>
      </c>
      <c r="AJ3879" s="234" t="s">
        <v>731</v>
      </c>
      <c r="AK3879" s="235">
        <v>0.04</v>
      </c>
      <c r="AL3879" s="254">
        <v>0</v>
      </c>
      <c r="AM3879" s="113" t="s">
        <v>2622</v>
      </c>
    </row>
    <row r="3880" spans="27:39" ht="12.75">
      <c r="AA3880" s="113"/>
      <c r="AB3880" s="113"/>
      <c r="AC3880" s="113"/>
      <c r="AD3880" s="113"/>
      <c r="AE3880" s="99"/>
      <c r="AF3880" s="99"/>
      <c r="AG3880" s="99"/>
      <c r="AH3880" s="113"/>
      <c r="AI3880" s="253" t="s">
        <v>1777</v>
      </c>
      <c r="AJ3880" s="234" t="s">
        <v>731</v>
      </c>
      <c r="AK3880" s="235">
        <v>0.04</v>
      </c>
      <c r="AL3880" s="254">
        <v>0</v>
      </c>
      <c r="AM3880" s="113" t="s">
        <v>2622</v>
      </c>
    </row>
    <row r="3881" spans="27:39" ht="12.75">
      <c r="AA3881" s="113"/>
      <c r="AB3881" s="113"/>
      <c r="AC3881" s="113"/>
      <c r="AD3881" s="113"/>
      <c r="AE3881" s="99"/>
      <c r="AF3881" s="99"/>
      <c r="AG3881" s="99"/>
      <c r="AH3881" s="113"/>
      <c r="AI3881" s="253" t="s">
        <v>5760</v>
      </c>
      <c r="AJ3881" s="234" t="s">
        <v>731</v>
      </c>
      <c r="AK3881" s="235">
        <v>0.04</v>
      </c>
      <c r="AL3881" s="254">
        <v>0</v>
      </c>
      <c r="AM3881" s="113" t="s">
        <v>2622</v>
      </c>
    </row>
    <row r="3882" spans="27:39" ht="12.75">
      <c r="AA3882" s="113"/>
      <c r="AB3882" s="113"/>
      <c r="AC3882" s="113"/>
      <c r="AD3882" s="113"/>
      <c r="AE3882" s="99"/>
      <c r="AF3882" s="99"/>
      <c r="AG3882" s="99"/>
      <c r="AH3882" s="113"/>
      <c r="AI3882" s="253" t="s">
        <v>5761</v>
      </c>
      <c r="AJ3882" s="234" t="s">
        <v>731</v>
      </c>
      <c r="AK3882" s="235">
        <v>0.04</v>
      </c>
      <c r="AL3882" s="254">
        <v>0</v>
      </c>
      <c r="AM3882" s="113" t="s">
        <v>2622</v>
      </c>
    </row>
    <row r="3883" spans="27:39" ht="12.75">
      <c r="AA3883" s="113"/>
      <c r="AB3883" s="113"/>
      <c r="AC3883" s="113"/>
      <c r="AD3883" s="113"/>
      <c r="AE3883" s="99"/>
      <c r="AF3883" s="99"/>
      <c r="AG3883" s="99"/>
      <c r="AH3883" s="113"/>
      <c r="AI3883" s="253" t="s">
        <v>1778</v>
      </c>
      <c r="AJ3883" s="234" t="s">
        <v>731</v>
      </c>
      <c r="AK3883" s="235">
        <v>0.04</v>
      </c>
      <c r="AL3883" s="254">
        <v>0</v>
      </c>
      <c r="AM3883" s="113" t="s">
        <v>2622</v>
      </c>
    </row>
    <row r="3884" spans="27:39" ht="12.75">
      <c r="AA3884" s="113"/>
      <c r="AB3884" s="113"/>
      <c r="AC3884" s="113"/>
      <c r="AD3884" s="113"/>
      <c r="AE3884" s="99"/>
      <c r="AF3884" s="99"/>
      <c r="AG3884" s="99"/>
      <c r="AH3884" s="113"/>
      <c r="AI3884" s="253" t="s">
        <v>5762</v>
      </c>
      <c r="AJ3884" s="234" t="s">
        <v>731</v>
      </c>
      <c r="AK3884" s="235">
        <v>0.04</v>
      </c>
      <c r="AL3884" s="254">
        <v>0</v>
      </c>
      <c r="AM3884" s="113" t="s">
        <v>2622</v>
      </c>
    </row>
    <row r="3885" spans="27:39" ht="12.75">
      <c r="AA3885" s="113"/>
      <c r="AB3885" s="113"/>
      <c r="AC3885" s="113"/>
      <c r="AD3885" s="113"/>
      <c r="AE3885" s="99"/>
      <c r="AF3885" s="99"/>
      <c r="AG3885" s="99"/>
      <c r="AH3885" s="113"/>
      <c r="AI3885" s="253" t="s">
        <v>5763</v>
      </c>
      <c r="AJ3885" s="234" t="s">
        <v>731</v>
      </c>
      <c r="AK3885" s="235">
        <v>0.04</v>
      </c>
      <c r="AL3885" s="254">
        <v>0</v>
      </c>
      <c r="AM3885" s="113" t="s">
        <v>2622</v>
      </c>
    </row>
    <row r="3886" spans="27:39" ht="12.75">
      <c r="AA3886" s="113"/>
      <c r="AB3886" s="113"/>
      <c r="AC3886" s="113"/>
      <c r="AD3886" s="113"/>
      <c r="AE3886" s="99"/>
      <c r="AF3886" s="99"/>
      <c r="AG3886" s="99"/>
      <c r="AH3886" s="113"/>
      <c r="AI3886" s="253" t="s">
        <v>5764</v>
      </c>
      <c r="AJ3886" s="234" t="s">
        <v>731</v>
      </c>
      <c r="AK3886" s="235">
        <v>0.04</v>
      </c>
      <c r="AL3886" s="254">
        <v>0</v>
      </c>
      <c r="AM3886" s="113" t="s">
        <v>2622</v>
      </c>
    </row>
    <row r="3887" spans="27:39" ht="12.75">
      <c r="AA3887" s="113"/>
      <c r="AB3887" s="113"/>
      <c r="AC3887" s="113"/>
      <c r="AD3887" s="113"/>
      <c r="AE3887" s="99"/>
      <c r="AF3887" s="99"/>
      <c r="AG3887" s="99"/>
      <c r="AH3887" s="113"/>
      <c r="AI3887" s="253" t="s">
        <v>5765</v>
      </c>
      <c r="AJ3887" s="234" t="s">
        <v>731</v>
      </c>
      <c r="AK3887" s="235">
        <v>0.04</v>
      </c>
      <c r="AL3887" s="254">
        <v>0</v>
      </c>
      <c r="AM3887" s="113" t="s">
        <v>2622</v>
      </c>
    </row>
    <row r="3888" spans="27:39" ht="12.75">
      <c r="AA3888" s="113"/>
      <c r="AB3888" s="113"/>
      <c r="AC3888" s="113"/>
      <c r="AD3888" s="113"/>
      <c r="AE3888" s="99"/>
      <c r="AF3888" s="99"/>
      <c r="AG3888" s="99"/>
      <c r="AH3888" s="113"/>
      <c r="AI3888" s="253" t="s">
        <v>5766</v>
      </c>
      <c r="AJ3888" s="234" t="s">
        <v>731</v>
      </c>
      <c r="AK3888" s="235">
        <v>0.04</v>
      </c>
      <c r="AL3888" s="254">
        <v>0</v>
      </c>
      <c r="AM3888" s="113" t="s">
        <v>2622</v>
      </c>
    </row>
    <row r="3889" spans="27:39" ht="12.75">
      <c r="AA3889" s="113"/>
      <c r="AB3889" s="113"/>
      <c r="AC3889" s="113"/>
      <c r="AD3889" s="113"/>
      <c r="AE3889" s="99"/>
      <c r="AF3889" s="99"/>
      <c r="AG3889" s="99"/>
      <c r="AH3889" s="113"/>
      <c r="AI3889" s="253" t="s">
        <v>5767</v>
      </c>
      <c r="AJ3889" s="234" t="s">
        <v>731</v>
      </c>
      <c r="AK3889" s="235">
        <v>0.04</v>
      </c>
      <c r="AL3889" s="254">
        <v>0</v>
      </c>
      <c r="AM3889" s="113" t="s">
        <v>2622</v>
      </c>
    </row>
    <row r="3890" spans="27:39" ht="12.75">
      <c r="AA3890" s="113"/>
      <c r="AB3890" s="113"/>
      <c r="AC3890" s="113"/>
      <c r="AD3890" s="113"/>
      <c r="AE3890" s="99"/>
      <c r="AF3890" s="99"/>
      <c r="AG3890" s="99"/>
      <c r="AH3890" s="113"/>
      <c r="AI3890" s="253" t="s">
        <v>1779</v>
      </c>
      <c r="AJ3890" s="234" t="s">
        <v>731</v>
      </c>
      <c r="AK3890" s="235">
        <v>0.04</v>
      </c>
      <c r="AL3890" s="254">
        <v>0</v>
      </c>
      <c r="AM3890" s="113" t="s">
        <v>2622</v>
      </c>
    </row>
    <row r="3891" spans="27:39" ht="12.75">
      <c r="AA3891" s="113"/>
      <c r="AB3891" s="113"/>
      <c r="AC3891" s="113"/>
      <c r="AD3891" s="113"/>
      <c r="AE3891" s="99"/>
      <c r="AF3891" s="99"/>
      <c r="AG3891" s="99"/>
      <c r="AH3891" s="113"/>
      <c r="AI3891" s="253" t="s">
        <v>1780</v>
      </c>
      <c r="AJ3891" s="234" t="s">
        <v>731</v>
      </c>
      <c r="AK3891" s="235">
        <v>0.04</v>
      </c>
      <c r="AL3891" s="254">
        <v>0</v>
      </c>
      <c r="AM3891" s="113" t="s">
        <v>2622</v>
      </c>
    </row>
    <row r="3892" spans="27:39" ht="12.75">
      <c r="AA3892" s="113"/>
      <c r="AB3892" s="113"/>
      <c r="AC3892" s="113"/>
      <c r="AD3892" s="113"/>
      <c r="AE3892" s="99"/>
      <c r="AF3892" s="99"/>
      <c r="AG3892" s="99"/>
      <c r="AH3892" s="113"/>
      <c r="AI3892" s="253" t="s">
        <v>1781</v>
      </c>
      <c r="AJ3892" s="234" t="s">
        <v>731</v>
      </c>
      <c r="AK3892" s="235">
        <v>0.04</v>
      </c>
      <c r="AL3892" s="254">
        <v>0</v>
      </c>
      <c r="AM3892" s="113" t="s">
        <v>2622</v>
      </c>
    </row>
    <row r="3893" spans="27:39" ht="12.75">
      <c r="AA3893" s="113"/>
      <c r="AB3893" s="113"/>
      <c r="AC3893" s="113"/>
      <c r="AD3893" s="113"/>
      <c r="AE3893" s="99"/>
      <c r="AF3893" s="99"/>
      <c r="AG3893" s="99"/>
      <c r="AH3893" s="113"/>
      <c r="AI3893" s="253" t="s">
        <v>1782</v>
      </c>
      <c r="AJ3893" s="234" t="s">
        <v>731</v>
      </c>
      <c r="AK3893" s="235">
        <v>0.04</v>
      </c>
      <c r="AL3893" s="254">
        <v>0</v>
      </c>
      <c r="AM3893" s="113" t="s">
        <v>2622</v>
      </c>
    </row>
    <row r="3894" spans="27:39" ht="12.75">
      <c r="AA3894" s="113"/>
      <c r="AB3894" s="113"/>
      <c r="AC3894" s="113"/>
      <c r="AD3894" s="113"/>
      <c r="AE3894" s="99"/>
      <c r="AF3894" s="99"/>
      <c r="AG3894" s="99"/>
      <c r="AH3894" s="113"/>
      <c r="AI3894" s="253" t="s">
        <v>1783</v>
      </c>
      <c r="AJ3894" s="234" t="s">
        <v>731</v>
      </c>
      <c r="AK3894" s="235">
        <v>0.04</v>
      </c>
      <c r="AL3894" s="254">
        <v>0</v>
      </c>
      <c r="AM3894" s="113" t="s">
        <v>2622</v>
      </c>
    </row>
    <row r="3895" spans="27:39" ht="12.75">
      <c r="AA3895" s="113"/>
      <c r="AB3895" s="113"/>
      <c r="AC3895" s="113"/>
      <c r="AD3895" s="113"/>
      <c r="AE3895" s="99"/>
      <c r="AF3895" s="99"/>
      <c r="AG3895" s="99"/>
      <c r="AH3895" s="113"/>
      <c r="AI3895" s="253" t="s">
        <v>1784</v>
      </c>
      <c r="AJ3895" s="234" t="s">
        <v>731</v>
      </c>
      <c r="AK3895" s="235">
        <v>0.04</v>
      </c>
      <c r="AL3895" s="254">
        <v>0</v>
      </c>
      <c r="AM3895" s="113" t="s">
        <v>2622</v>
      </c>
    </row>
    <row r="3896" spans="27:39" ht="12.75">
      <c r="AA3896" s="113"/>
      <c r="AB3896" s="113"/>
      <c r="AC3896" s="113"/>
      <c r="AD3896" s="113"/>
      <c r="AE3896" s="99"/>
      <c r="AF3896" s="99"/>
      <c r="AG3896" s="99"/>
      <c r="AH3896" s="113"/>
      <c r="AI3896" s="253" t="s">
        <v>1785</v>
      </c>
      <c r="AJ3896" s="234" t="s">
        <v>731</v>
      </c>
      <c r="AK3896" s="235">
        <v>0.04</v>
      </c>
      <c r="AL3896" s="254">
        <v>0</v>
      </c>
      <c r="AM3896" s="113" t="s">
        <v>2622</v>
      </c>
    </row>
    <row r="3897" spans="27:39" ht="12.75">
      <c r="AA3897" s="113"/>
      <c r="AB3897" s="113"/>
      <c r="AC3897" s="113"/>
      <c r="AD3897" s="113"/>
      <c r="AE3897" s="99"/>
      <c r="AF3897" s="99"/>
      <c r="AG3897" s="99"/>
      <c r="AH3897" s="113"/>
      <c r="AI3897" s="253" t="s">
        <v>1786</v>
      </c>
      <c r="AJ3897" s="234" t="s">
        <v>731</v>
      </c>
      <c r="AK3897" s="235">
        <v>0.04</v>
      </c>
      <c r="AL3897" s="254">
        <v>0</v>
      </c>
      <c r="AM3897" s="113" t="s">
        <v>2622</v>
      </c>
    </row>
    <row r="3898" spans="27:39" ht="12.75">
      <c r="AA3898" s="113"/>
      <c r="AB3898" s="113"/>
      <c r="AC3898" s="113"/>
      <c r="AD3898" s="113"/>
      <c r="AE3898" s="99"/>
      <c r="AF3898" s="99"/>
      <c r="AG3898" s="99"/>
      <c r="AH3898" s="113"/>
      <c r="AI3898" s="253" t="s">
        <v>1787</v>
      </c>
      <c r="AJ3898" s="234" t="s">
        <v>731</v>
      </c>
      <c r="AK3898" s="235">
        <v>0.04</v>
      </c>
      <c r="AL3898" s="254">
        <v>0</v>
      </c>
      <c r="AM3898" s="113" t="s">
        <v>2622</v>
      </c>
    </row>
    <row r="3899" spans="27:39" ht="12.75">
      <c r="AA3899" s="113"/>
      <c r="AB3899" s="113"/>
      <c r="AC3899" s="113"/>
      <c r="AD3899" s="113"/>
      <c r="AE3899" s="99"/>
      <c r="AF3899" s="99"/>
      <c r="AG3899" s="99"/>
      <c r="AH3899" s="113"/>
      <c r="AI3899" s="253" t="s">
        <v>1788</v>
      </c>
      <c r="AJ3899" s="234" t="s">
        <v>731</v>
      </c>
      <c r="AK3899" s="235">
        <v>0.04</v>
      </c>
      <c r="AL3899" s="254">
        <v>0</v>
      </c>
      <c r="AM3899" s="113" t="s">
        <v>2622</v>
      </c>
    </row>
    <row r="3900" spans="27:39" ht="12.75">
      <c r="AA3900" s="113"/>
      <c r="AB3900" s="113"/>
      <c r="AC3900" s="113"/>
      <c r="AD3900" s="113"/>
      <c r="AE3900" s="99"/>
      <c r="AF3900" s="99"/>
      <c r="AG3900" s="99"/>
      <c r="AH3900" s="113"/>
      <c r="AI3900" s="253" t="s">
        <v>1789</v>
      </c>
      <c r="AJ3900" s="234" t="s">
        <v>731</v>
      </c>
      <c r="AK3900" s="235">
        <v>0.04</v>
      </c>
      <c r="AL3900" s="254">
        <v>0</v>
      </c>
      <c r="AM3900" s="113" t="s">
        <v>2622</v>
      </c>
    </row>
    <row r="3901" spans="27:39" ht="12.75">
      <c r="AA3901" s="113"/>
      <c r="AB3901" s="113"/>
      <c r="AC3901" s="113"/>
      <c r="AD3901" s="113"/>
      <c r="AE3901" s="99"/>
      <c r="AF3901" s="99"/>
      <c r="AG3901" s="99"/>
      <c r="AH3901" s="113"/>
      <c r="AI3901" s="253" t="s">
        <v>1790</v>
      </c>
      <c r="AJ3901" s="234" t="s">
        <v>731</v>
      </c>
      <c r="AK3901" s="235">
        <v>0.04</v>
      </c>
      <c r="AL3901" s="254">
        <v>0</v>
      </c>
      <c r="AM3901" s="113" t="s">
        <v>2622</v>
      </c>
    </row>
    <row r="3902" spans="27:39" ht="12.75">
      <c r="AA3902" s="113"/>
      <c r="AB3902" s="113"/>
      <c r="AC3902" s="113"/>
      <c r="AD3902" s="113"/>
      <c r="AE3902" s="99"/>
      <c r="AF3902" s="99"/>
      <c r="AG3902" s="99"/>
      <c r="AH3902" s="113"/>
      <c r="AI3902" s="253" t="s">
        <v>1791</v>
      </c>
      <c r="AJ3902" s="234" t="s">
        <v>731</v>
      </c>
      <c r="AK3902" s="235">
        <v>0.04</v>
      </c>
      <c r="AL3902" s="254">
        <v>0</v>
      </c>
      <c r="AM3902" s="113" t="s">
        <v>2622</v>
      </c>
    </row>
    <row r="3903" spans="27:39" ht="12.75">
      <c r="AA3903" s="113"/>
      <c r="AB3903" s="113"/>
      <c r="AC3903" s="113"/>
      <c r="AD3903" s="113"/>
      <c r="AE3903" s="99"/>
      <c r="AF3903" s="99"/>
      <c r="AG3903" s="99"/>
      <c r="AH3903" s="113"/>
      <c r="AI3903" s="253" t="s">
        <v>1840</v>
      </c>
      <c r="AJ3903" s="234" t="s">
        <v>731</v>
      </c>
      <c r="AK3903" s="235">
        <v>0.04</v>
      </c>
      <c r="AL3903" s="254">
        <v>0</v>
      </c>
      <c r="AM3903" s="113" t="s">
        <v>2622</v>
      </c>
    </row>
    <row r="3904" spans="27:39" ht="12.75">
      <c r="AA3904" s="113"/>
      <c r="AB3904" s="113"/>
      <c r="AC3904" s="113"/>
      <c r="AD3904" s="113"/>
      <c r="AE3904" s="99"/>
      <c r="AF3904" s="99"/>
      <c r="AG3904" s="99"/>
      <c r="AH3904" s="113"/>
      <c r="AI3904" s="253" t="s">
        <v>1841</v>
      </c>
      <c r="AJ3904" s="234" t="s">
        <v>731</v>
      </c>
      <c r="AK3904" s="235">
        <v>0.04</v>
      </c>
      <c r="AL3904" s="254">
        <v>0</v>
      </c>
      <c r="AM3904" s="113" t="s">
        <v>2622</v>
      </c>
    </row>
    <row r="3905" spans="27:39" ht="12.75">
      <c r="AA3905" s="113"/>
      <c r="AB3905" s="113"/>
      <c r="AC3905" s="113"/>
      <c r="AD3905" s="113"/>
      <c r="AE3905" s="99"/>
      <c r="AF3905" s="99"/>
      <c r="AG3905" s="99"/>
      <c r="AH3905" s="113"/>
      <c r="AI3905" s="253" t="s">
        <v>1842</v>
      </c>
      <c r="AJ3905" s="234" t="s">
        <v>731</v>
      </c>
      <c r="AK3905" s="235">
        <v>0.04</v>
      </c>
      <c r="AL3905" s="254">
        <v>0</v>
      </c>
      <c r="AM3905" s="113" t="s">
        <v>2622</v>
      </c>
    </row>
    <row r="3906" spans="27:39" ht="12.75">
      <c r="AA3906" s="113"/>
      <c r="AB3906" s="113"/>
      <c r="AC3906" s="113"/>
      <c r="AD3906" s="113"/>
      <c r="AE3906" s="99"/>
      <c r="AF3906" s="99"/>
      <c r="AG3906" s="99"/>
      <c r="AH3906" s="113"/>
      <c r="AI3906" s="253" t="s">
        <v>1843</v>
      </c>
      <c r="AJ3906" s="234" t="s">
        <v>731</v>
      </c>
      <c r="AK3906" s="235">
        <v>0.04</v>
      </c>
      <c r="AL3906" s="254">
        <v>0</v>
      </c>
      <c r="AM3906" s="113" t="s">
        <v>2622</v>
      </c>
    </row>
    <row r="3907" spans="27:39" ht="12.75">
      <c r="AA3907" s="113"/>
      <c r="AB3907" s="113"/>
      <c r="AC3907" s="113"/>
      <c r="AD3907" s="113"/>
      <c r="AE3907" s="99"/>
      <c r="AF3907" s="99"/>
      <c r="AG3907" s="99"/>
      <c r="AH3907" s="113"/>
      <c r="AI3907" s="253" t="s">
        <v>1844</v>
      </c>
      <c r="AJ3907" s="234" t="s">
        <v>731</v>
      </c>
      <c r="AK3907" s="242">
        <v>0.04</v>
      </c>
      <c r="AL3907" s="254">
        <v>0</v>
      </c>
      <c r="AM3907" s="113" t="s">
        <v>2622</v>
      </c>
    </row>
    <row r="3908" spans="27:39" ht="12.75">
      <c r="AA3908" s="113"/>
      <c r="AB3908" s="113"/>
      <c r="AC3908" s="113"/>
      <c r="AD3908" s="113"/>
      <c r="AE3908" s="99"/>
      <c r="AF3908" s="99"/>
      <c r="AG3908" s="99"/>
      <c r="AH3908" s="113"/>
      <c r="AI3908" s="253" t="s">
        <v>1845</v>
      </c>
      <c r="AJ3908" s="234" t="s">
        <v>731</v>
      </c>
      <c r="AK3908" s="242">
        <v>0.04</v>
      </c>
      <c r="AL3908" s="254">
        <v>0</v>
      </c>
      <c r="AM3908" s="113" t="s">
        <v>2622</v>
      </c>
    </row>
    <row r="3909" spans="27:39" ht="12.75">
      <c r="AA3909" s="113"/>
      <c r="AB3909" s="113"/>
      <c r="AC3909" s="113"/>
      <c r="AD3909" s="113"/>
      <c r="AE3909" s="99"/>
      <c r="AF3909" s="99"/>
      <c r="AG3909" s="99"/>
      <c r="AH3909" s="113"/>
      <c r="AI3909" s="253" t="s">
        <v>1846</v>
      </c>
      <c r="AJ3909" s="234" t="s">
        <v>731</v>
      </c>
      <c r="AK3909" s="242">
        <v>0.04</v>
      </c>
      <c r="AL3909" s="254">
        <v>0</v>
      </c>
      <c r="AM3909" s="113" t="s">
        <v>2622</v>
      </c>
    </row>
    <row r="3910" spans="27:39" ht="12.75">
      <c r="AA3910" s="113"/>
      <c r="AB3910" s="113"/>
      <c r="AC3910" s="113"/>
      <c r="AD3910" s="113"/>
      <c r="AE3910" s="99"/>
      <c r="AF3910" s="99"/>
      <c r="AG3910" s="99"/>
      <c r="AH3910" s="113"/>
      <c r="AI3910" s="253" t="s">
        <v>1847</v>
      </c>
      <c r="AJ3910" s="246" t="s">
        <v>731</v>
      </c>
      <c r="AK3910" s="247"/>
      <c r="AL3910" s="254">
        <v>0</v>
      </c>
      <c r="AM3910" s="113" t="s">
        <v>2622</v>
      </c>
    </row>
    <row r="3911" spans="27:39" ht="12.75">
      <c r="AA3911" s="113"/>
      <c r="AB3911" s="113"/>
      <c r="AC3911" s="113"/>
      <c r="AD3911" s="113"/>
      <c r="AE3911" s="99"/>
      <c r="AF3911" s="99"/>
      <c r="AG3911" s="99"/>
      <c r="AH3911" s="113"/>
      <c r="AI3911" s="253" t="s">
        <v>1848</v>
      </c>
      <c r="AJ3911" s="234" t="s">
        <v>731</v>
      </c>
      <c r="AK3911" s="242">
        <v>0.04</v>
      </c>
      <c r="AL3911" s="254">
        <v>0</v>
      </c>
      <c r="AM3911" s="113" t="s">
        <v>2622</v>
      </c>
    </row>
    <row r="3912" spans="27:39" ht="12.75">
      <c r="AA3912" s="113"/>
      <c r="AB3912" s="113"/>
      <c r="AC3912" s="113"/>
      <c r="AD3912" s="113"/>
      <c r="AE3912" s="99"/>
      <c r="AF3912" s="99"/>
      <c r="AG3912" s="99"/>
      <c r="AH3912" s="113"/>
      <c r="AI3912" s="253" t="s">
        <v>1849</v>
      </c>
      <c r="AJ3912" s="234" t="s">
        <v>731</v>
      </c>
      <c r="AK3912" s="235">
        <v>0.04</v>
      </c>
      <c r="AL3912" s="254">
        <v>0</v>
      </c>
      <c r="AM3912" s="113" t="s">
        <v>2622</v>
      </c>
    </row>
    <row r="3913" spans="27:39" ht="12.75">
      <c r="AA3913" s="113"/>
      <c r="AB3913" s="113"/>
      <c r="AC3913" s="113"/>
      <c r="AD3913" s="113"/>
      <c r="AE3913" s="99"/>
      <c r="AF3913" s="99"/>
      <c r="AG3913" s="99"/>
      <c r="AH3913" s="113"/>
      <c r="AI3913" s="253" t="s">
        <v>1850</v>
      </c>
      <c r="AJ3913" s="234" t="s">
        <v>731</v>
      </c>
      <c r="AK3913" s="235">
        <v>0.04</v>
      </c>
      <c r="AL3913" s="254">
        <v>0</v>
      </c>
      <c r="AM3913" s="113" t="s">
        <v>2622</v>
      </c>
    </row>
    <row r="3914" spans="27:39" ht="12.75">
      <c r="AA3914" s="113"/>
      <c r="AB3914" s="113"/>
      <c r="AC3914" s="113"/>
      <c r="AD3914" s="113"/>
      <c r="AE3914" s="99"/>
      <c r="AF3914" s="99"/>
      <c r="AG3914" s="99"/>
      <c r="AH3914" s="113"/>
      <c r="AI3914" s="253" t="s">
        <v>1851</v>
      </c>
      <c r="AJ3914" s="234" t="s">
        <v>731</v>
      </c>
      <c r="AK3914" s="235">
        <v>0.04</v>
      </c>
      <c r="AL3914" s="254">
        <v>0</v>
      </c>
      <c r="AM3914" s="113" t="s">
        <v>2622</v>
      </c>
    </row>
    <row r="3915" spans="27:39" ht="12.75">
      <c r="AA3915" s="113"/>
      <c r="AB3915" s="113"/>
      <c r="AC3915" s="113"/>
      <c r="AD3915" s="113"/>
      <c r="AE3915" s="99"/>
      <c r="AF3915" s="99"/>
      <c r="AG3915" s="99"/>
      <c r="AH3915" s="113"/>
      <c r="AI3915" s="253" t="s">
        <v>1852</v>
      </c>
      <c r="AJ3915" s="234" t="s">
        <v>731</v>
      </c>
      <c r="AK3915" s="235">
        <v>0.04</v>
      </c>
      <c r="AL3915" s="254">
        <v>0</v>
      </c>
      <c r="AM3915" s="113" t="s">
        <v>2622</v>
      </c>
    </row>
    <row r="3916" spans="27:39" ht="12.75">
      <c r="AA3916" s="113"/>
      <c r="AB3916" s="113"/>
      <c r="AC3916" s="113"/>
      <c r="AD3916" s="113"/>
      <c r="AE3916" s="99"/>
      <c r="AF3916" s="99"/>
      <c r="AG3916" s="99"/>
      <c r="AH3916" s="113"/>
      <c r="AI3916" s="253" t="s">
        <v>1853</v>
      </c>
      <c r="AJ3916" s="234" t="s">
        <v>731</v>
      </c>
      <c r="AK3916" s="235">
        <v>0.04</v>
      </c>
      <c r="AL3916" s="254">
        <v>0</v>
      </c>
      <c r="AM3916" s="113" t="s">
        <v>2622</v>
      </c>
    </row>
    <row r="3917" spans="27:39" ht="12.75">
      <c r="AA3917" s="113"/>
      <c r="AB3917" s="113"/>
      <c r="AC3917" s="113"/>
      <c r="AD3917" s="113"/>
      <c r="AE3917" s="99"/>
      <c r="AF3917" s="99"/>
      <c r="AG3917" s="99"/>
      <c r="AH3917" s="113"/>
      <c r="AI3917" s="253" t="s">
        <v>1854</v>
      </c>
      <c r="AJ3917" s="234" t="s">
        <v>731</v>
      </c>
      <c r="AK3917" s="235">
        <v>0.04</v>
      </c>
      <c r="AL3917" s="254">
        <v>0</v>
      </c>
      <c r="AM3917" s="113" t="s">
        <v>2622</v>
      </c>
    </row>
    <row r="3918" spans="27:39" ht="12.75">
      <c r="AA3918" s="113"/>
      <c r="AB3918" s="113"/>
      <c r="AC3918" s="113"/>
      <c r="AD3918" s="113"/>
      <c r="AE3918" s="99"/>
      <c r="AF3918" s="99"/>
      <c r="AG3918" s="99"/>
      <c r="AH3918" s="113"/>
      <c r="AI3918" s="253" t="s">
        <v>1855</v>
      </c>
      <c r="AJ3918" s="234" t="s">
        <v>731</v>
      </c>
      <c r="AK3918" s="235">
        <v>0.04</v>
      </c>
      <c r="AL3918" s="254">
        <v>0</v>
      </c>
      <c r="AM3918" s="113" t="s">
        <v>2622</v>
      </c>
    </row>
    <row r="3919" spans="27:39" ht="12.75">
      <c r="AA3919" s="113"/>
      <c r="AB3919" s="113"/>
      <c r="AC3919" s="113"/>
      <c r="AD3919" s="113"/>
      <c r="AE3919" s="99"/>
      <c r="AF3919" s="99"/>
      <c r="AG3919" s="99"/>
      <c r="AH3919" s="113"/>
      <c r="AI3919" s="253" t="s">
        <v>1856</v>
      </c>
      <c r="AJ3919" s="234" t="s">
        <v>731</v>
      </c>
      <c r="AK3919" s="235">
        <v>0.04</v>
      </c>
      <c r="AL3919" s="254">
        <v>0</v>
      </c>
      <c r="AM3919" s="113" t="s">
        <v>2622</v>
      </c>
    </row>
    <row r="3920" spans="27:39" ht="12.75">
      <c r="AA3920" s="113"/>
      <c r="AB3920" s="113"/>
      <c r="AC3920" s="113"/>
      <c r="AD3920" s="113"/>
      <c r="AE3920" s="99"/>
      <c r="AF3920" s="99"/>
      <c r="AG3920" s="99"/>
      <c r="AH3920" s="113"/>
      <c r="AI3920" s="253" t="s">
        <v>1857</v>
      </c>
      <c r="AJ3920" s="234" t="s">
        <v>731</v>
      </c>
      <c r="AK3920" s="235">
        <v>0.04</v>
      </c>
      <c r="AL3920" s="254">
        <v>0</v>
      </c>
      <c r="AM3920" s="113" t="s">
        <v>2622</v>
      </c>
    </row>
    <row r="3921" spans="27:39" ht="12.75">
      <c r="AA3921" s="113"/>
      <c r="AB3921" s="113"/>
      <c r="AC3921" s="113"/>
      <c r="AD3921" s="113"/>
      <c r="AE3921" s="99"/>
      <c r="AF3921" s="99"/>
      <c r="AG3921" s="99"/>
      <c r="AH3921" s="113"/>
      <c r="AI3921" s="253" t="s">
        <v>1858</v>
      </c>
      <c r="AJ3921" s="234" t="s">
        <v>731</v>
      </c>
      <c r="AK3921" s="235">
        <v>0.04</v>
      </c>
      <c r="AL3921" s="254">
        <v>0</v>
      </c>
      <c r="AM3921" s="113" t="s">
        <v>2622</v>
      </c>
    </row>
    <row r="3922" spans="27:39" ht="12.75">
      <c r="AA3922" s="113"/>
      <c r="AB3922" s="113"/>
      <c r="AC3922" s="113"/>
      <c r="AD3922" s="113"/>
      <c r="AE3922" s="99"/>
      <c r="AF3922" s="99"/>
      <c r="AG3922" s="99"/>
      <c r="AH3922" s="113"/>
      <c r="AI3922" s="253" t="s">
        <v>1859</v>
      </c>
      <c r="AJ3922" s="234" t="s">
        <v>731</v>
      </c>
      <c r="AK3922" s="235">
        <v>0.04</v>
      </c>
      <c r="AL3922" s="254">
        <v>0</v>
      </c>
      <c r="AM3922" s="113" t="s">
        <v>2622</v>
      </c>
    </row>
    <row r="3923" spans="27:39" ht="12.75">
      <c r="AA3923" s="113"/>
      <c r="AB3923" s="113"/>
      <c r="AC3923" s="113"/>
      <c r="AD3923" s="113"/>
      <c r="AE3923" s="99"/>
      <c r="AF3923" s="99"/>
      <c r="AG3923" s="99"/>
      <c r="AH3923" s="113"/>
      <c r="AI3923" s="253" t="s">
        <v>1860</v>
      </c>
      <c r="AJ3923" s="234" t="s">
        <v>731</v>
      </c>
      <c r="AK3923" s="235">
        <v>0.04</v>
      </c>
      <c r="AL3923" s="254">
        <v>0</v>
      </c>
      <c r="AM3923" s="113" t="s">
        <v>2622</v>
      </c>
    </row>
    <row r="3924" spans="27:39" ht="12.75">
      <c r="AA3924" s="113"/>
      <c r="AB3924" s="113"/>
      <c r="AC3924" s="113"/>
      <c r="AD3924" s="113"/>
      <c r="AE3924" s="99"/>
      <c r="AF3924" s="99"/>
      <c r="AG3924" s="99"/>
      <c r="AH3924" s="113"/>
      <c r="AI3924" s="253" t="s">
        <v>1861</v>
      </c>
      <c r="AJ3924" s="234" t="s">
        <v>731</v>
      </c>
      <c r="AK3924" s="235">
        <v>0.04</v>
      </c>
      <c r="AL3924" s="254">
        <v>0</v>
      </c>
      <c r="AM3924" s="113" t="s">
        <v>2622</v>
      </c>
    </row>
    <row r="3925" spans="27:39" ht="12.75">
      <c r="AA3925" s="113"/>
      <c r="AB3925" s="113"/>
      <c r="AC3925" s="113"/>
      <c r="AD3925" s="113"/>
      <c r="AE3925" s="99"/>
      <c r="AF3925" s="99"/>
      <c r="AG3925" s="99"/>
      <c r="AH3925" s="113"/>
      <c r="AI3925" s="253" t="s">
        <v>5768</v>
      </c>
      <c r="AJ3925" s="234" t="s">
        <v>731</v>
      </c>
      <c r="AK3925" s="235">
        <v>0.04</v>
      </c>
      <c r="AL3925" s="254">
        <v>0</v>
      </c>
      <c r="AM3925" s="113" t="s">
        <v>2622</v>
      </c>
    </row>
    <row r="3926" spans="27:39" ht="12.75">
      <c r="AA3926" s="113"/>
      <c r="AB3926" s="113"/>
      <c r="AC3926" s="113"/>
      <c r="AD3926" s="113"/>
      <c r="AE3926" s="99"/>
      <c r="AF3926" s="99"/>
      <c r="AG3926" s="99"/>
      <c r="AH3926" s="113"/>
      <c r="AI3926" s="253" t="s">
        <v>5769</v>
      </c>
      <c r="AJ3926" s="234" t="s">
        <v>731</v>
      </c>
      <c r="AK3926" s="235">
        <v>0.04</v>
      </c>
      <c r="AL3926" s="254">
        <v>0</v>
      </c>
      <c r="AM3926" s="113" t="s">
        <v>2622</v>
      </c>
    </row>
    <row r="3927" spans="27:39" ht="12.75">
      <c r="AA3927" s="113"/>
      <c r="AB3927" s="113"/>
      <c r="AC3927" s="113"/>
      <c r="AD3927" s="113"/>
      <c r="AE3927" s="99"/>
      <c r="AF3927" s="99"/>
      <c r="AG3927" s="99"/>
      <c r="AH3927" s="113"/>
      <c r="AI3927" s="253" t="s">
        <v>5770</v>
      </c>
      <c r="AJ3927" s="234" t="s">
        <v>731</v>
      </c>
      <c r="AK3927" s="235">
        <v>0.04</v>
      </c>
      <c r="AL3927" s="254">
        <v>0</v>
      </c>
      <c r="AM3927" s="113" t="s">
        <v>2622</v>
      </c>
    </row>
    <row r="3928" spans="27:39" ht="12.75">
      <c r="AA3928" s="113"/>
      <c r="AB3928" s="113"/>
      <c r="AC3928" s="113"/>
      <c r="AD3928" s="113"/>
      <c r="AE3928" s="99"/>
      <c r="AF3928" s="99"/>
      <c r="AG3928" s="99"/>
      <c r="AH3928" s="113"/>
      <c r="AI3928" s="253" t="s">
        <v>5771</v>
      </c>
      <c r="AJ3928" s="234" t="s">
        <v>731</v>
      </c>
      <c r="AK3928" s="235">
        <v>0.04</v>
      </c>
      <c r="AL3928" s="254">
        <v>0</v>
      </c>
      <c r="AM3928" s="113" t="s">
        <v>2622</v>
      </c>
    </row>
    <row r="3929" spans="27:39" ht="12.75">
      <c r="AA3929" s="113"/>
      <c r="AB3929" s="113"/>
      <c r="AC3929" s="113"/>
      <c r="AD3929" s="113"/>
      <c r="AE3929" s="99"/>
      <c r="AF3929" s="99"/>
      <c r="AG3929" s="99"/>
      <c r="AH3929" s="113"/>
      <c r="AI3929" s="253" t="s">
        <v>5772</v>
      </c>
      <c r="AJ3929" s="234" t="s">
        <v>731</v>
      </c>
      <c r="AK3929" s="235">
        <v>0.04</v>
      </c>
      <c r="AL3929" s="254">
        <v>0</v>
      </c>
      <c r="AM3929" s="113" t="s">
        <v>2622</v>
      </c>
    </row>
    <row r="3930" spans="27:39" ht="12.75">
      <c r="AA3930" s="113"/>
      <c r="AB3930" s="113"/>
      <c r="AC3930" s="113"/>
      <c r="AD3930" s="113"/>
      <c r="AE3930" s="99"/>
      <c r="AF3930" s="99"/>
      <c r="AG3930" s="99"/>
      <c r="AH3930" s="113"/>
      <c r="AI3930" s="253" t="s">
        <v>5773</v>
      </c>
      <c r="AJ3930" s="234" t="s">
        <v>731</v>
      </c>
      <c r="AK3930" s="235">
        <v>0.04</v>
      </c>
      <c r="AL3930" s="254">
        <v>0</v>
      </c>
      <c r="AM3930" s="113" t="s">
        <v>2622</v>
      </c>
    </row>
    <row r="3931" spans="27:39" ht="12.75">
      <c r="AA3931" s="113"/>
      <c r="AB3931" s="113"/>
      <c r="AC3931" s="113"/>
      <c r="AD3931" s="113"/>
      <c r="AE3931" s="99"/>
      <c r="AF3931" s="99"/>
      <c r="AG3931" s="99"/>
      <c r="AH3931" s="113"/>
      <c r="AI3931" s="253" t="s">
        <v>1862</v>
      </c>
      <c r="AJ3931" s="234" t="s">
        <v>731</v>
      </c>
      <c r="AK3931" s="235">
        <v>0.04</v>
      </c>
      <c r="AL3931" s="254">
        <v>0</v>
      </c>
      <c r="AM3931" s="113" t="s">
        <v>2622</v>
      </c>
    </row>
    <row r="3932" spans="27:39" ht="12.75">
      <c r="AA3932" s="113"/>
      <c r="AB3932" s="113"/>
      <c r="AC3932" s="113"/>
      <c r="AD3932" s="113"/>
      <c r="AE3932" s="99"/>
      <c r="AF3932" s="99"/>
      <c r="AG3932" s="99"/>
      <c r="AH3932" s="113"/>
      <c r="AI3932" s="253" t="s">
        <v>1863</v>
      </c>
      <c r="AJ3932" s="234" t="s">
        <v>731</v>
      </c>
      <c r="AK3932" s="235">
        <v>0.04</v>
      </c>
      <c r="AL3932" s="254">
        <v>0</v>
      </c>
      <c r="AM3932" s="113" t="s">
        <v>2622</v>
      </c>
    </row>
    <row r="3933" spans="27:39" ht="12.75">
      <c r="AA3933" s="113"/>
      <c r="AB3933" s="113"/>
      <c r="AC3933" s="113"/>
      <c r="AD3933" s="113"/>
      <c r="AE3933" s="99"/>
      <c r="AF3933" s="99"/>
      <c r="AG3933" s="99"/>
      <c r="AH3933" s="113"/>
      <c r="AI3933" s="253" t="s">
        <v>1864</v>
      </c>
      <c r="AJ3933" s="234" t="s">
        <v>731</v>
      </c>
      <c r="AK3933" s="235">
        <v>0.04</v>
      </c>
      <c r="AL3933" s="254">
        <v>0</v>
      </c>
      <c r="AM3933" s="113" t="s">
        <v>2622</v>
      </c>
    </row>
    <row r="3934" spans="27:39" ht="12.75">
      <c r="AA3934" s="113"/>
      <c r="AB3934" s="113"/>
      <c r="AC3934" s="113"/>
      <c r="AD3934" s="113"/>
      <c r="AE3934" s="99"/>
      <c r="AF3934" s="99"/>
      <c r="AG3934" s="99"/>
      <c r="AH3934" s="113"/>
      <c r="AI3934" s="253" t="s">
        <v>1865</v>
      </c>
      <c r="AJ3934" s="234" t="s">
        <v>731</v>
      </c>
      <c r="AK3934" s="235">
        <v>0.04</v>
      </c>
      <c r="AL3934" s="254">
        <v>0</v>
      </c>
      <c r="AM3934" s="113" t="s">
        <v>2622</v>
      </c>
    </row>
    <row r="3935" spans="27:39" ht="12.75">
      <c r="AA3935" s="113"/>
      <c r="AB3935" s="113"/>
      <c r="AC3935" s="113"/>
      <c r="AD3935" s="113"/>
      <c r="AE3935" s="99"/>
      <c r="AF3935" s="99"/>
      <c r="AG3935" s="99"/>
      <c r="AH3935" s="113"/>
      <c r="AI3935" s="253" t="s">
        <v>5774</v>
      </c>
      <c r="AJ3935" s="234" t="s">
        <v>731</v>
      </c>
      <c r="AK3935" s="235">
        <v>0.04</v>
      </c>
      <c r="AL3935" s="254">
        <v>0</v>
      </c>
      <c r="AM3935" s="113" t="s">
        <v>2622</v>
      </c>
    </row>
    <row r="3936" spans="27:39" ht="12.75">
      <c r="AA3936" s="113"/>
      <c r="AB3936" s="113"/>
      <c r="AC3936" s="113"/>
      <c r="AD3936" s="113"/>
      <c r="AE3936" s="99"/>
      <c r="AF3936" s="99"/>
      <c r="AG3936" s="99"/>
      <c r="AH3936" s="113"/>
      <c r="AI3936" s="253" t="s">
        <v>5775</v>
      </c>
      <c r="AJ3936" s="234" t="s">
        <v>731</v>
      </c>
      <c r="AK3936" s="235">
        <v>0.04</v>
      </c>
      <c r="AL3936" s="254">
        <v>0</v>
      </c>
      <c r="AM3936" s="113" t="s">
        <v>2622</v>
      </c>
    </row>
    <row r="3937" spans="27:39" ht="12.75">
      <c r="AA3937" s="113"/>
      <c r="AB3937" s="113"/>
      <c r="AC3937" s="113"/>
      <c r="AD3937" s="113"/>
      <c r="AE3937" s="99"/>
      <c r="AF3937" s="99"/>
      <c r="AG3937" s="99"/>
      <c r="AH3937" s="113"/>
      <c r="AI3937" s="253" t="s">
        <v>5776</v>
      </c>
      <c r="AJ3937" s="234" t="s">
        <v>731</v>
      </c>
      <c r="AK3937" s="235">
        <v>0.04</v>
      </c>
      <c r="AL3937" s="254">
        <v>0</v>
      </c>
      <c r="AM3937" s="113" t="s">
        <v>2622</v>
      </c>
    </row>
    <row r="3938" spans="27:39" ht="12.75">
      <c r="AA3938" s="113"/>
      <c r="AB3938" s="113"/>
      <c r="AC3938" s="113"/>
      <c r="AD3938" s="113"/>
      <c r="AE3938" s="99"/>
      <c r="AF3938" s="99"/>
      <c r="AG3938" s="99"/>
      <c r="AH3938" s="113"/>
      <c r="AI3938" s="253" t="s">
        <v>5777</v>
      </c>
      <c r="AJ3938" s="234" t="s">
        <v>731</v>
      </c>
      <c r="AK3938" s="235">
        <v>0.04</v>
      </c>
      <c r="AL3938" s="254">
        <v>0</v>
      </c>
      <c r="AM3938" s="113" t="s">
        <v>2622</v>
      </c>
    </row>
    <row r="3939" spans="27:39" ht="12.75">
      <c r="AA3939" s="113"/>
      <c r="AB3939" s="113"/>
      <c r="AC3939" s="113"/>
      <c r="AD3939" s="113"/>
      <c r="AE3939" s="99"/>
      <c r="AF3939" s="99"/>
      <c r="AG3939" s="99"/>
      <c r="AH3939" s="113"/>
      <c r="AI3939" s="253" t="s">
        <v>1866</v>
      </c>
      <c r="AJ3939" s="234" t="s">
        <v>731</v>
      </c>
      <c r="AK3939" s="235">
        <v>0.04</v>
      </c>
      <c r="AL3939" s="254">
        <v>0</v>
      </c>
      <c r="AM3939" s="113" t="s">
        <v>2622</v>
      </c>
    </row>
    <row r="3940" spans="27:39" ht="12.75">
      <c r="AA3940" s="113"/>
      <c r="AB3940" s="113"/>
      <c r="AC3940" s="113"/>
      <c r="AD3940" s="113"/>
      <c r="AE3940" s="99"/>
      <c r="AF3940" s="99"/>
      <c r="AG3940" s="99"/>
      <c r="AH3940" s="113"/>
      <c r="AI3940" s="253" t="s">
        <v>1867</v>
      </c>
      <c r="AJ3940" s="234" t="s">
        <v>731</v>
      </c>
      <c r="AK3940" s="235">
        <v>0.04</v>
      </c>
      <c r="AL3940" s="254">
        <v>0</v>
      </c>
      <c r="AM3940" s="113" t="s">
        <v>2622</v>
      </c>
    </row>
    <row r="3941" spans="27:39" ht="12.75">
      <c r="AA3941" s="113"/>
      <c r="AB3941" s="113"/>
      <c r="AC3941" s="113"/>
      <c r="AD3941" s="113"/>
      <c r="AE3941" s="99"/>
      <c r="AF3941" s="99"/>
      <c r="AG3941" s="99"/>
      <c r="AH3941" s="113"/>
      <c r="AI3941" s="253" t="s">
        <v>4483</v>
      </c>
      <c r="AJ3941" s="234" t="s">
        <v>731</v>
      </c>
      <c r="AK3941" s="235">
        <v>0.04</v>
      </c>
      <c r="AL3941" s="254">
        <v>0</v>
      </c>
      <c r="AM3941" s="113" t="s">
        <v>2622</v>
      </c>
    </row>
    <row r="3942" spans="27:39" ht="12.75">
      <c r="AA3942" s="113"/>
      <c r="AB3942" s="113"/>
      <c r="AC3942" s="113"/>
      <c r="AD3942" s="113"/>
      <c r="AE3942" s="99"/>
      <c r="AF3942" s="99"/>
      <c r="AG3942" s="99"/>
      <c r="AH3942" s="113"/>
      <c r="AI3942" s="253" t="s">
        <v>4484</v>
      </c>
      <c r="AJ3942" s="234" t="s">
        <v>731</v>
      </c>
      <c r="AK3942" s="235">
        <v>0.04</v>
      </c>
      <c r="AL3942" s="254">
        <v>0</v>
      </c>
      <c r="AM3942" s="113" t="s">
        <v>2622</v>
      </c>
    </row>
    <row r="3943" spans="27:39" ht="12.75">
      <c r="AA3943" s="113"/>
      <c r="AB3943" s="113"/>
      <c r="AC3943" s="113"/>
      <c r="AD3943" s="113"/>
      <c r="AE3943" s="99"/>
      <c r="AF3943" s="99"/>
      <c r="AG3943" s="99"/>
      <c r="AH3943" s="113"/>
      <c r="AI3943" s="253" t="s">
        <v>4485</v>
      </c>
      <c r="AJ3943" s="234" t="s">
        <v>731</v>
      </c>
      <c r="AK3943" s="235">
        <v>0.04</v>
      </c>
      <c r="AL3943" s="254">
        <v>0</v>
      </c>
      <c r="AM3943" s="113" t="s">
        <v>2622</v>
      </c>
    </row>
    <row r="3944" spans="27:39" ht="12.75">
      <c r="AA3944" s="113"/>
      <c r="AB3944" s="113"/>
      <c r="AC3944" s="113"/>
      <c r="AD3944" s="113"/>
      <c r="AE3944" s="99"/>
      <c r="AF3944" s="99"/>
      <c r="AG3944" s="99"/>
      <c r="AH3944" s="113"/>
      <c r="AI3944" s="253" t="s">
        <v>4486</v>
      </c>
      <c r="AJ3944" s="234" t="s">
        <v>731</v>
      </c>
      <c r="AK3944" s="235">
        <v>0.04</v>
      </c>
      <c r="AL3944" s="254">
        <v>0</v>
      </c>
      <c r="AM3944" s="113" t="s">
        <v>2622</v>
      </c>
    </row>
    <row r="3945" spans="27:39" ht="12.75">
      <c r="AA3945" s="113"/>
      <c r="AB3945" s="113"/>
      <c r="AC3945" s="113"/>
      <c r="AD3945" s="113"/>
      <c r="AE3945" s="99"/>
      <c r="AF3945" s="99"/>
      <c r="AG3945" s="99"/>
      <c r="AH3945" s="113"/>
      <c r="AI3945" s="253" t="s">
        <v>3408</v>
      </c>
      <c r="AJ3945" s="234" t="s">
        <v>731</v>
      </c>
      <c r="AK3945" s="235">
        <v>0.04</v>
      </c>
      <c r="AL3945" s="254">
        <v>0</v>
      </c>
      <c r="AM3945" s="113" t="s">
        <v>2622</v>
      </c>
    </row>
    <row r="3946" spans="27:39" ht="12.75">
      <c r="AA3946" s="113"/>
      <c r="AB3946" s="113"/>
      <c r="AC3946" s="113"/>
      <c r="AD3946" s="113"/>
      <c r="AE3946" s="99"/>
      <c r="AF3946" s="99"/>
      <c r="AG3946" s="99"/>
      <c r="AH3946" s="113"/>
      <c r="AI3946" s="253" t="s">
        <v>3409</v>
      </c>
      <c r="AJ3946" s="234" t="s">
        <v>731</v>
      </c>
      <c r="AK3946" s="235">
        <v>0.04</v>
      </c>
      <c r="AL3946" s="254">
        <v>0</v>
      </c>
      <c r="AM3946" s="113" t="s">
        <v>2622</v>
      </c>
    </row>
    <row r="3947" spans="27:39" ht="12.75">
      <c r="AA3947" s="113"/>
      <c r="AB3947" s="113"/>
      <c r="AC3947" s="113"/>
      <c r="AD3947" s="113"/>
      <c r="AE3947" s="99"/>
      <c r="AF3947" s="99"/>
      <c r="AG3947" s="99"/>
      <c r="AH3947" s="113"/>
      <c r="AI3947" s="253" t="s">
        <v>3410</v>
      </c>
      <c r="AJ3947" s="234" t="s">
        <v>731</v>
      </c>
      <c r="AK3947" s="235">
        <v>0.04</v>
      </c>
      <c r="AL3947" s="254">
        <v>0</v>
      </c>
      <c r="AM3947" s="113" t="s">
        <v>2622</v>
      </c>
    </row>
    <row r="3948" spans="27:39" ht="12.75">
      <c r="AA3948" s="113"/>
      <c r="AB3948" s="113"/>
      <c r="AC3948" s="113"/>
      <c r="AD3948" s="113"/>
      <c r="AE3948" s="99"/>
      <c r="AF3948" s="99"/>
      <c r="AG3948" s="99"/>
      <c r="AH3948" s="113"/>
      <c r="AI3948" s="253" t="s">
        <v>3411</v>
      </c>
      <c r="AJ3948" s="234" t="s">
        <v>731</v>
      </c>
      <c r="AK3948" s="235">
        <v>0.04</v>
      </c>
      <c r="AL3948" s="254">
        <v>0</v>
      </c>
      <c r="AM3948" s="113" t="s">
        <v>2622</v>
      </c>
    </row>
    <row r="3949" spans="27:39" ht="12.75">
      <c r="AA3949" s="113"/>
      <c r="AB3949" s="113"/>
      <c r="AC3949" s="113"/>
      <c r="AD3949" s="113"/>
      <c r="AE3949" s="99"/>
      <c r="AF3949" s="99"/>
      <c r="AG3949" s="99"/>
      <c r="AH3949" s="113"/>
      <c r="AI3949" s="253" t="s">
        <v>3412</v>
      </c>
      <c r="AJ3949" s="234" t="s">
        <v>731</v>
      </c>
      <c r="AK3949" s="235">
        <v>0.04</v>
      </c>
      <c r="AL3949" s="254">
        <v>0</v>
      </c>
      <c r="AM3949" s="113" t="s">
        <v>2622</v>
      </c>
    </row>
    <row r="3950" spans="27:39" ht="12.75">
      <c r="AA3950" s="113"/>
      <c r="AB3950" s="113"/>
      <c r="AC3950" s="113"/>
      <c r="AD3950" s="113"/>
      <c r="AE3950" s="99"/>
      <c r="AF3950" s="99"/>
      <c r="AG3950" s="99"/>
      <c r="AH3950" s="113"/>
      <c r="AI3950" s="253" t="s">
        <v>3413</v>
      </c>
      <c r="AJ3950" s="234" t="s">
        <v>731</v>
      </c>
      <c r="AK3950" s="235">
        <v>0.04</v>
      </c>
      <c r="AL3950" s="254">
        <v>0</v>
      </c>
      <c r="AM3950" s="113" t="s">
        <v>2622</v>
      </c>
    </row>
    <row r="3951" spans="27:39" ht="12.75">
      <c r="AA3951" s="113"/>
      <c r="AB3951" s="113"/>
      <c r="AC3951" s="113"/>
      <c r="AD3951" s="113"/>
      <c r="AE3951" s="99"/>
      <c r="AF3951" s="99"/>
      <c r="AG3951" s="99"/>
      <c r="AH3951" s="113"/>
      <c r="AI3951" s="253" t="s">
        <v>3414</v>
      </c>
      <c r="AJ3951" s="234" t="s">
        <v>731</v>
      </c>
      <c r="AK3951" s="235">
        <v>0.04</v>
      </c>
      <c r="AL3951" s="254">
        <v>0</v>
      </c>
      <c r="AM3951" s="113" t="s">
        <v>2622</v>
      </c>
    </row>
    <row r="3952" spans="27:39" ht="12.75">
      <c r="AA3952" s="113"/>
      <c r="AB3952" s="113"/>
      <c r="AC3952" s="113"/>
      <c r="AD3952" s="113"/>
      <c r="AE3952" s="99"/>
      <c r="AF3952" s="99"/>
      <c r="AG3952" s="99"/>
      <c r="AH3952" s="113"/>
      <c r="AI3952" s="253" t="s">
        <v>3415</v>
      </c>
      <c r="AJ3952" s="234" t="s">
        <v>731</v>
      </c>
      <c r="AK3952" s="235">
        <v>0.04</v>
      </c>
      <c r="AL3952" s="254">
        <v>0</v>
      </c>
      <c r="AM3952" s="113" t="s">
        <v>2622</v>
      </c>
    </row>
    <row r="3953" spans="27:39" ht="12.75">
      <c r="AA3953" s="113"/>
      <c r="AB3953" s="113"/>
      <c r="AC3953" s="113"/>
      <c r="AD3953" s="113"/>
      <c r="AE3953" s="99"/>
      <c r="AF3953" s="99"/>
      <c r="AG3953" s="99"/>
      <c r="AH3953" s="113"/>
      <c r="AI3953" s="253" t="s">
        <v>3416</v>
      </c>
      <c r="AJ3953" s="234" t="s">
        <v>731</v>
      </c>
      <c r="AK3953" s="235">
        <v>0.04</v>
      </c>
      <c r="AL3953" s="254">
        <v>0</v>
      </c>
      <c r="AM3953" s="113" t="s">
        <v>2622</v>
      </c>
    </row>
    <row r="3954" spans="27:39" ht="12.75">
      <c r="AA3954" s="113"/>
      <c r="AB3954" s="113"/>
      <c r="AC3954" s="113"/>
      <c r="AD3954" s="113"/>
      <c r="AE3954" s="99"/>
      <c r="AF3954" s="99"/>
      <c r="AG3954" s="99"/>
      <c r="AH3954" s="113"/>
      <c r="AI3954" s="253" t="s">
        <v>3417</v>
      </c>
      <c r="AJ3954" s="234" t="s">
        <v>731</v>
      </c>
      <c r="AK3954" s="235">
        <v>0.04</v>
      </c>
      <c r="AL3954" s="254">
        <v>0</v>
      </c>
      <c r="AM3954" s="113" t="s">
        <v>2622</v>
      </c>
    </row>
    <row r="3955" spans="27:39" ht="12.75">
      <c r="AA3955" s="113"/>
      <c r="AB3955" s="113"/>
      <c r="AC3955" s="113"/>
      <c r="AD3955" s="113"/>
      <c r="AE3955" s="99"/>
      <c r="AF3955" s="99"/>
      <c r="AG3955" s="99"/>
      <c r="AH3955" s="113"/>
      <c r="AI3955" s="253" t="s">
        <v>3418</v>
      </c>
      <c r="AJ3955" s="234" t="s">
        <v>731</v>
      </c>
      <c r="AK3955" s="235">
        <v>0.04</v>
      </c>
      <c r="AL3955" s="254">
        <v>0</v>
      </c>
      <c r="AM3955" s="113" t="s">
        <v>2622</v>
      </c>
    </row>
    <row r="3956" spans="27:39" ht="12.75">
      <c r="AA3956" s="113"/>
      <c r="AB3956" s="113"/>
      <c r="AC3956" s="113"/>
      <c r="AD3956" s="113"/>
      <c r="AE3956" s="99"/>
      <c r="AF3956" s="99"/>
      <c r="AG3956" s="99"/>
      <c r="AH3956" s="113"/>
      <c r="AI3956" s="253" t="s">
        <v>3419</v>
      </c>
      <c r="AJ3956" s="234" t="s">
        <v>731</v>
      </c>
      <c r="AK3956" s="235">
        <v>0.04</v>
      </c>
      <c r="AL3956" s="254">
        <v>0</v>
      </c>
      <c r="AM3956" s="113" t="s">
        <v>2622</v>
      </c>
    </row>
    <row r="3957" spans="27:39" ht="12.75">
      <c r="AA3957" s="113"/>
      <c r="AB3957" s="113"/>
      <c r="AC3957" s="113"/>
      <c r="AD3957" s="113"/>
      <c r="AE3957" s="99"/>
      <c r="AF3957" s="99"/>
      <c r="AG3957" s="99"/>
      <c r="AH3957" s="113"/>
      <c r="AI3957" s="253" t="s">
        <v>3420</v>
      </c>
      <c r="AJ3957" s="234" t="s">
        <v>731</v>
      </c>
      <c r="AK3957" s="235">
        <v>0.04</v>
      </c>
      <c r="AL3957" s="254">
        <v>0</v>
      </c>
      <c r="AM3957" s="113" t="s">
        <v>2622</v>
      </c>
    </row>
    <row r="3958" spans="27:39" ht="12.75">
      <c r="AA3958" s="113"/>
      <c r="AB3958" s="113"/>
      <c r="AC3958" s="113"/>
      <c r="AD3958" s="113"/>
      <c r="AE3958" s="99"/>
      <c r="AF3958" s="99"/>
      <c r="AG3958" s="99"/>
      <c r="AH3958" s="113"/>
      <c r="AI3958" s="253" t="s">
        <v>3421</v>
      </c>
      <c r="AJ3958" s="234" t="s">
        <v>731</v>
      </c>
      <c r="AK3958" s="235">
        <v>0.04</v>
      </c>
      <c r="AL3958" s="254">
        <v>0</v>
      </c>
      <c r="AM3958" s="113" t="s">
        <v>2622</v>
      </c>
    </row>
    <row r="3959" spans="27:39" ht="12.75">
      <c r="AA3959" s="113"/>
      <c r="AB3959" s="113"/>
      <c r="AC3959" s="113"/>
      <c r="AD3959" s="113"/>
      <c r="AE3959" s="99"/>
      <c r="AF3959" s="99"/>
      <c r="AG3959" s="99"/>
      <c r="AH3959" s="113"/>
      <c r="AI3959" s="253" t="s">
        <v>3422</v>
      </c>
      <c r="AJ3959" s="234" t="s">
        <v>731</v>
      </c>
      <c r="AK3959" s="235">
        <v>0.04</v>
      </c>
      <c r="AL3959" s="254">
        <v>0</v>
      </c>
      <c r="AM3959" s="113" t="s">
        <v>2622</v>
      </c>
    </row>
    <row r="3960" spans="27:39" ht="12.75">
      <c r="AA3960" s="113"/>
      <c r="AB3960" s="113"/>
      <c r="AC3960" s="113"/>
      <c r="AD3960" s="113"/>
      <c r="AE3960" s="99"/>
      <c r="AF3960" s="99"/>
      <c r="AG3960" s="99"/>
      <c r="AH3960" s="113"/>
      <c r="AI3960" s="253" t="s">
        <v>3423</v>
      </c>
      <c r="AJ3960" s="234" t="s">
        <v>731</v>
      </c>
      <c r="AK3960" s="235">
        <v>0.04</v>
      </c>
      <c r="AL3960" s="254">
        <v>0</v>
      </c>
      <c r="AM3960" s="113" t="s">
        <v>2622</v>
      </c>
    </row>
    <row r="3961" spans="27:39" ht="12.75">
      <c r="AA3961" s="113"/>
      <c r="AB3961" s="113"/>
      <c r="AC3961" s="113"/>
      <c r="AD3961" s="113"/>
      <c r="AE3961" s="99"/>
      <c r="AF3961" s="99"/>
      <c r="AG3961" s="99"/>
      <c r="AH3961" s="113"/>
      <c r="AI3961" s="253" t="s">
        <v>3424</v>
      </c>
      <c r="AJ3961" s="234" t="s">
        <v>731</v>
      </c>
      <c r="AK3961" s="235">
        <v>0.04</v>
      </c>
      <c r="AL3961" s="254">
        <v>0</v>
      </c>
      <c r="AM3961" s="113" t="s">
        <v>2622</v>
      </c>
    </row>
    <row r="3962" spans="27:39" ht="12.75">
      <c r="AA3962" s="113"/>
      <c r="AB3962" s="113"/>
      <c r="AC3962" s="113"/>
      <c r="AD3962" s="113"/>
      <c r="AE3962" s="99"/>
      <c r="AF3962" s="99"/>
      <c r="AG3962" s="99"/>
      <c r="AH3962" s="113"/>
      <c r="AI3962" s="253" t="s">
        <v>3425</v>
      </c>
      <c r="AJ3962" s="234" t="s">
        <v>731</v>
      </c>
      <c r="AK3962" s="235">
        <v>0.04</v>
      </c>
      <c r="AL3962" s="254">
        <v>0</v>
      </c>
      <c r="AM3962" s="113" t="s">
        <v>2622</v>
      </c>
    </row>
    <row r="3963" spans="27:39" ht="12.75">
      <c r="AA3963" s="113"/>
      <c r="AB3963" s="113"/>
      <c r="AC3963" s="113"/>
      <c r="AD3963" s="113"/>
      <c r="AE3963" s="99"/>
      <c r="AF3963" s="99"/>
      <c r="AG3963" s="99"/>
      <c r="AH3963" s="113"/>
      <c r="AI3963" s="253" t="s">
        <v>3426</v>
      </c>
      <c r="AJ3963" s="234" t="s">
        <v>731</v>
      </c>
      <c r="AK3963" s="235">
        <v>0.04</v>
      </c>
      <c r="AL3963" s="254">
        <v>0</v>
      </c>
      <c r="AM3963" s="113" t="s">
        <v>2622</v>
      </c>
    </row>
    <row r="3964" spans="27:39" ht="12.75">
      <c r="AA3964" s="113"/>
      <c r="AB3964" s="113"/>
      <c r="AC3964" s="113"/>
      <c r="AD3964" s="113"/>
      <c r="AE3964" s="99"/>
      <c r="AF3964" s="99"/>
      <c r="AG3964" s="99"/>
      <c r="AH3964" s="113"/>
      <c r="AI3964" s="253" t="s">
        <v>3427</v>
      </c>
      <c r="AJ3964" s="234" t="s">
        <v>731</v>
      </c>
      <c r="AK3964" s="235">
        <v>0.04</v>
      </c>
      <c r="AL3964" s="254">
        <v>0</v>
      </c>
      <c r="AM3964" s="113" t="s">
        <v>2622</v>
      </c>
    </row>
    <row r="3965" spans="27:39" ht="12.75">
      <c r="AA3965" s="113"/>
      <c r="AB3965" s="113"/>
      <c r="AC3965" s="113"/>
      <c r="AD3965" s="113"/>
      <c r="AE3965" s="99"/>
      <c r="AF3965" s="99"/>
      <c r="AG3965" s="99"/>
      <c r="AH3965" s="113"/>
      <c r="AI3965" s="253" t="s">
        <v>3428</v>
      </c>
      <c r="AJ3965" s="234" t="s">
        <v>731</v>
      </c>
      <c r="AK3965" s="235">
        <v>0.04</v>
      </c>
      <c r="AL3965" s="254">
        <v>0</v>
      </c>
      <c r="AM3965" s="113" t="s">
        <v>2622</v>
      </c>
    </row>
    <row r="3966" spans="27:39" ht="12.75">
      <c r="AA3966" s="113"/>
      <c r="AB3966" s="113"/>
      <c r="AC3966" s="113"/>
      <c r="AD3966" s="113"/>
      <c r="AE3966" s="99"/>
      <c r="AF3966" s="99"/>
      <c r="AG3966" s="99"/>
      <c r="AH3966" s="113"/>
      <c r="AI3966" s="253" t="s">
        <v>3429</v>
      </c>
      <c r="AJ3966" s="234" t="s">
        <v>731</v>
      </c>
      <c r="AK3966" s="235">
        <v>0.04</v>
      </c>
      <c r="AL3966" s="254">
        <v>0</v>
      </c>
      <c r="AM3966" s="113" t="s">
        <v>2622</v>
      </c>
    </row>
    <row r="3967" spans="27:39" ht="12.75">
      <c r="AA3967" s="113"/>
      <c r="AB3967" s="113"/>
      <c r="AC3967" s="113"/>
      <c r="AD3967" s="113"/>
      <c r="AE3967" s="99"/>
      <c r="AF3967" s="99"/>
      <c r="AG3967" s="99"/>
      <c r="AH3967" s="113"/>
      <c r="AI3967" s="253" t="s">
        <v>3430</v>
      </c>
      <c r="AJ3967" s="234" t="s">
        <v>731</v>
      </c>
      <c r="AK3967" s="235">
        <v>0.04</v>
      </c>
      <c r="AL3967" s="254">
        <v>0</v>
      </c>
      <c r="AM3967" s="113" t="s">
        <v>2622</v>
      </c>
    </row>
    <row r="3968" spans="27:39" ht="12.75">
      <c r="AA3968" s="113"/>
      <c r="AB3968" s="113"/>
      <c r="AC3968" s="113"/>
      <c r="AD3968" s="113"/>
      <c r="AE3968" s="99"/>
      <c r="AF3968" s="99"/>
      <c r="AG3968" s="99"/>
      <c r="AH3968" s="113"/>
      <c r="AI3968" s="253" t="s">
        <v>3431</v>
      </c>
      <c r="AJ3968" s="234" t="s">
        <v>731</v>
      </c>
      <c r="AK3968" s="235">
        <v>0.04</v>
      </c>
      <c r="AL3968" s="254">
        <v>0</v>
      </c>
      <c r="AM3968" s="113" t="s">
        <v>2622</v>
      </c>
    </row>
    <row r="3969" spans="27:39" ht="12.75">
      <c r="AA3969" s="113"/>
      <c r="AB3969" s="113"/>
      <c r="AC3969" s="113"/>
      <c r="AD3969" s="113"/>
      <c r="AE3969" s="99"/>
      <c r="AF3969" s="99"/>
      <c r="AG3969" s="99"/>
      <c r="AH3969" s="113"/>
      <c r="AI3969" s="253" t="s">
        <v>3432</v>
      </c>
      <c r="AJ3969" s="234" t="s">
        <v>731</v>
      </c>
      <c r="AK3969" s="235">
        <v>0.04</v>
      </c>
      <c r="AL3969" s="254">
        <v>0</v>
      </c>
      <c r="AM3969" s="113" t="s">
        <v>2622</v>
      </c>
    </row>
    <row r="3970" spans="27:39" ht="12.75">
      <c r="AA3970" s="113"/>
      <c r="AB3970" s="113"/>
      <c r="AC3970" s="113"/>
      <c r="AD3970" s="113"/>
      <c r="AE3970" s="99"/>
      <c r="AF3970" s="99"/>
      <c r="AG3970" s="99"/>
      <c r="AH3970" s="113"/>
      <c r="AI3970" s="253" t="s">
        <v>3433</v>
      </c>
      <c r="AJ3970" s="234" t="s">
        <v>731</v>
      </c>
      <c r="AK3970" s="235">
        <v>0.04</v>
      </c>
      <c r="AL3970" s="254">
        <v>0</v>
      </c>
      <c r="AM3970" s="113" t="s">
        <v>2622</v>
      </c>
    </row>
    <row r="3971" spans="27:39" ht="12.75">
      <c r="AA3971" s="113"/>
      <c r="AB3971" s="113"/>
      <c r="AC3971" s="113"/>
      <c r="AD3971" s="113"/>
      <c r="AE3971" s="99"/>
      <c r="AF3971" s="99"/>
      <c r="AG3971" s="99"/>
      <c r="AH3971" s="113"/>
      <c r="AI3971" s="253" t="s">
        <v>3434</v>
      </c>
      <c r="AJ3971" s="234" t="s">
        <v>731</v>
      </c>
      <c r="AK3971" s="235">
        <v>0.04</v>
      </c>
      <c r="AL3971" s="254">
        <v>0</v>
      </c>
      <c r="AM3971" s="113" t="s">
        <v>2622</v>
      </c>
    </row>
    <row r="3972" spans="27:39" ht="12.75">
      <c r="AA3972" s="113"/>
      <c r="AB3972" s="113"/>
      <c r="AC3972" s="113"/>
      <c r="AD3972" s="113"/>
      <c r="AE3972" s="99"/>
      <c r="AF3972" s="99"/>
      <c r="AG3972" s="99"/>
      <c r="AH3972" s="113"/>
      <c r="AI3972" s="253" t="s">
        <v>3435</v>
      </c>
      <c r="AJ3972" s="234" t="s">
        <v>731</v>
      </c>
      <c r="AK3972" s="235">
        <v>0.04</v>
      </c>
      <c r="AL3972" s="254">
        <v>0</v>
      </c>
      <c r="AM3972" s="113" t="s">
        <v>2622</v>
      </c>
    </row>
    <row r="3973" spans="27:39" ht="12.75">
      <c r="AA3973" s="113"/>
      <c r="AB3973" s="113"/>
      <c r="AC3973" s="113"/>
      <c r="AD3973" s="113"/>
      <c r="AE3973" s="99"/>
      <c r="AF3973" s="99"/>
      <c r="AG3973" s="99"/>
      <c r="AH3973" s="113"/>
      <c r="AI3973" s="253" t="s">
        <v>3436</v>
      </c>
      <c r="AJ3973" s="234" t="s">
        <v>731</v>
      </c>
      <c r="AK3973" s="235">
        <v>0.04</v>
      </c>
      <c r="AL3973" s="254">
        <v>0</v>
      </c>
      <c r="AM3973" s="113" t="s">
        <v>2622</v>
      </c>
    </row>
    <row r="3974" spans="27:39" ht="12.75">
      <c r="AA3974" s="113"/>
      <c r="AB3974" s="113"/>
      <c r="AC3974" s="113"/>
      <c r="AD3974" s="113"/>
      <c r="AE3974" s="99"/>
      <c r="AF3974" s="99"/>
      <c r="AG3974" s="99"/>
      <c r="AH3974" s="113"/>
      <c r="AI3974" s="253" t="s">
        <v>3437</v>
      </c>
      <c r="AJ3974" s="234" t="s">
        <v>731</v>
      </c>
      <c r="AK3974" s="235">
        <v>0.04</v>
      </c>
      <c r="AL3974" s="254">
        <v>0</v>
      </c>
      <c r="AM3974" s="113" t="s">
        <v>2622</v>
      </c>
    </row>
    <row r="3975" spans="27:39" ht="12.75">
      <c r="AA3975" s="113"/>
      <c r="AB3975" s="113"/>
      <c r="AC3975" s="113"/>
      <c r="AD3975" s="113"/>
      <c r="AE3975" s="99"/>
      <c r="AF3975" s="99"/>
      <c r="AG3975" s="99"/>
      <c r="AH3975" s="113"/>
      <c r="AI3975" s="253" t="s">
        <v>3438</v>
      </c>
      <c r="AJ3975" s="234" t="s">
        <v>731</v>
      </c>
      <c r="AK3975" s="235">
        <v>0.04</v>
      </c>
      <c r="AL3975" s="254">
        <v>0</v>
      </c>
      <c r="AM3975" s="113" t="s">
        <v>2622</v>
      </c>
    </row>
    <row r="3976" spans="27:39" ht="12.75">
      <c r="AA3976" s="113"/>
      <c r="AB3976" s="113"/>
      <c r="AC3976" s="113"/>
      <c r="AD3976" s="113"/>
      <c r="AE3976" s="99"/>
      <c r="AF3976" s="99"/>
      <c r="AG3976" s="99"/>
      <c r="AH3976" s="113"/>
      <c r="AI3976" s="253" t="s">
        <v>3439</v>
      </c>
      <c r="AJ3976" s="234" t="s">
        <v>731</v>
      </c>
      <c r="AK3976" s="235">
        <v>0.04</v>
      </c>
      <c r="AL3976" s="254">
        <v>0</v>
      </c>
      <c r="AM3976" s="113" t="s">
        <v>2622</v>
      </c>
    </row>
    <row r="3977" spans="27:39" ht="12.75">
      <c r="AA3977" s="113"/>
      <c r="AB3977" s="113"/>
      <c r="AC3977" s="113"/>
      <c r="AD3977" s="113"/>
      <c r="AE3977" s="99"/>
      <c r="AF3977" s="99"/>
      <c r="AG3977" s="99"/>
      <c r="AH3977" s="113"/>
      <c r="AI3977" s="253" t="s">
        <v>3440</v>
      </c>
      <c r="AJ3977" s="234" t="s">
        <v>731</v>
      </c>
      <c r="AK3977" s="235">
        <v>0.04</v>
      </c>
      <c r="AL3977" s="254">
        <v>0</v>
      </c>
      <c r="AM3977" s="113" t="s">
        <v>2622</v>
      </c>
    </row>
    <row r="3978" spans="27:39" ht="12.75">
      <c r="AA3978" s="113"/>
      <c r="AB3978" s="113"/>
      <c r="AC3978" s="113"/>
      <c r="AD3978" s="113"/>
      <c r="AE3978" s="99"/>
      <c r="AF3978" s="99"/>
      <c r="AG3978" s="99"/>
      <c r="AH3978" s="113"/>
      <c r="AI3978" s="253" t="s">
        <v>3441</v>
      </c>
      <c r="AJ3978" s="234" t="s">
        <v>731</v>
      </c>
      <c r="AK3978" s="235">
        <v>0.04</v>
      </c>
      <c r="AL3978" s="254">
        <v>0</v>
      </c>
      <c r="AM3978" s="113" t="s">
        <v>2622</v>
      </c>
    </row>
    <row r="3979" spans="27:39" ht="12.75">
      <c r="AA3979" s="113"/>
      <c r="AB3979" s="113"/>
      <c r="AC3979" s="113"/>
      <c r="AD3979" s="113"/>
      <c r="AE3979" s="99"/>
      <c r="AF3979" s="99"/>
      <c r="AG3979" s="99"/>
      <c r="AH3979" s="113"/>
      <c r="AI3979" s="253" t="s">
        <v>3442</v>
      </c>
      <c r="AJ3979" s="234" t="s">
        <v>731</v>
      </c>
      <c r="AK3979" s="235">
        <v>0.04</v>
      </c>
      <c r="AL3979" s="254">
        <v>0</v>
      </c>
      <c r="AM3979" s="113" t="s">
        <v>2622</v>
      </c>
    </row>
    <row r="3980" spans="27:39" ht="12.75">
      <c r="AA3980" s="113"/>
      <c r="AB3980" s="113"/>
      <c r="AC3980" s="113"/>
      <c r="AD3980" s="113"/>
      <c r="AE3980" s="99"/>
      <c r="AF3980" s="99"/>
      <c r="AG3980" s="99"/>
      <c r="AH3980" s="113"/>
      <c r="AI3980" s="253" t="s">
        <v>3443</v>
      </c>
      <c r="AJ3980" s="234" t="s">
        <v>731</v>
      </c>
      <c r="AK3980" s="235">
        <v>0.04</v>
      </c>
      <c r="AL3980" s="254">
        <v>0</v>
      </c>
      <c r="AM3980" s="113" t="s">
        <v>2622</v>
      </c>
    </row>
    <row r="3981" spans="27:39" ht="12.75">
      <c r="AA3981" s="113"/>
      <c r="AB3981" s="113"/>
      <c r="AC3981" s="113"/>
      <c r="AD3981" s="113"/>
      <c r="AE3981" s="99"/>
      <c r="AF3981" s="99"/>
      <c r="AG3981" s="99"/>
      <c r="AH3981" s="113"/>
      <c r="AI3981" s="253" t="s">
        <v>2153</v>
      </c>
      <c r="AJ3981" s="234" t="s">
        <v>731</v>
      </c>
      <c r="AK3981" s="235">
        <v>0.04</v>
      </c>
      <c r="AL3981" s="254">
        <v>0</v>
      </c>
      <c r="AM3981" s="113" t="s">
        <v>2622</v>
      </c>
    </row>
    <row r="3982" spans="27:39" ht="12.75">
      <c r="AA3982" s="113"/>
      <c r="AB3982" s="113"/>
      <c r="AC3982" s="113"/>
      <c r="AD3982" s="113"/>
      <c r="AE3982" s="99"/>
      <c r="AF3982" s="99"/>
      <c r="AG3982" s="99"/>
      <c r="AH3982" s="113"/>
      <c r="AI3982" s="253" t="s">
        <v>2154</v>
      </c>
      <c r="AJ3982" s="234" t="s">
        <v>731</v>
      </c>
      <c r="AK3982" s="235">
        <v>0.04</v>
      </c>
      <c r="AL3982" s="254">
        <v>0</v>
      </c>
      <c r="AM3982" s="113" t="s">
        <v>2622</v>
      </c>
    </row>
    <row r="3983" spans="27:39" ht="12.75">
      <c r="AA3983" s="113"/>
      <c r="AB3983" s="113"/>
      <c r="AC3983" s="113"/>
      <c r="AD3983" s="113"/>
      <c r="AE3983" s="99"/>
      <c r="AF3983" s="99"/>
      <c r="AG3983" s="99"/>
      <c r="AH3983" s="113"/>
      <c r="AI3983" s="253" t="s">
        <v>2155</v>
      </c>
      <c r="AJ3983" s="234" t="s">
        <v>731</v>
      </c>
      <c r="AK3983" s="235">
        <v>0.04</v>
      </c>
      <c r="AL3983" s="254">
        <v>0</v>
      </c>
      <c r="AM3983" s="113" t="s">
        <v>2622</v>
      </c>
    </row>
    <row r="3984" spans="27:39" ht="12.75">
      <c r="AA3984" s="113"/>
      <c r="AB3984" s="113"/>
      <c r="AC3984" s="113"/>
      <c r="AD3984" s="113"/>
      <c r="AE3984" s="99"/>
      <c r="AF3984" s="99"/>
      <c r="AG3984" s="99"/>
      <c r="AH3984" s="113"/>
      <c r="AI3984" s="253" t="s">
        <v>2156</v>
      </c>
      <c r="AJ3984" s="234" t="s">
        <v>731</v>
      </c>
      <c r="AK3984" s="235">
        <v>0.04</v>
      </c>
      <c r="AL3984" s="254">
        <v>0</v>
      </c>
      <c r="AM3984" s="113" t="s">
        <v>2622</v>
      </c>
    </row>
    <row r="3985" spans="27:39" ht="12.75">
      <c r="AA3985" s="113"/>
      <c r="AB3985" s="113"/>
      <c r="AC3985" s="113"/>
      <c r="AD3985" s="113"/>
      <c r="AE3985" s="99"/>
      <c r="AF3985" s="99"/>
      <c r="AG3985" s="99"/>
      <c r="AH3985" s="113"/>
      <c r="AI3985" s="253" t="s">
        <v>2157</v>
      </c>
      <c r="AJ3985" s="234" t="s">
        <v>731</v>
      </c>
      <c r="AK3985" s="235">
        <v>0.04</v>
      </c>
      <c r="AL3985" s="254">
        <v>0</v>
      </c>
      <c r="AM3985" s="113" t="s">
        <v>2622</v>
      </c>
    </row>
    <row r="3986" spans="27:39" ht="12.75">
      <c r="AA3986" s="113"/>
      <c r="AB3986" s="113"/>
      <c r="AC3986" s="113"/>
      <c r="AD3986" s="113"/>
      <c r="AE3986" s="99"/>
      <c r="AF3986" s="99"/>
      <c r="AG3986" s="99"/>
      <c r="AH3986" s="113"/>
      <c r="AI3986" s="253" t="s">
        <v>2158</v>
      </c>
      <c r="AJ3986" s="234" t="s">
        <v>731</v>
      </c>
      <c r="AK3986" s="235">
        <v>0.04</v>
      </c>
      <c r="AL3986" s="254">
        <v>0</v>
      </c>
      <c r="AM3986" s="113" t="s">
        <v>2622</v>
      </c>
    </row>
    <row r="3987" spans="27:39" ht="12.75">
      <c r="AA3987" s="113"/>
      <c r="AB3987" s="113"/>
      <c r="AC3987" s="113"/>
      <c r="AD3987" s="113"/>
      <c r="AE3987" s="99"/>
      <c r="AF3987" s="99"/>
      <c r="AG3987" s="99"/>
      <c r="AH3987" s="113"/>
      <c r="AI3987" s="253" t="s">
        <v>2159</v>
      </c>
      <c r="AJ3987" s="234" t="s">
        <v>731</v>
      </c>
      <c r="AK3987" s="235">
        <v>0.04</v>
      </c>
      <c r="AL3987" s="254">
        <v>0</v>
      </c>
      <c r="AM3987" s="113" t="s">
        <v>2622</v>
      </c>
    </row>
    <row r="3988" spans="27:39" ht="12.75">
      <c r="AA3988" s="113"/>
      <c r="AB3988" s="113"/>
      <c r="AC3988" s="113"/>
      <c r="AD3988" s="113"/>
      <c r="AE3988" s="99"/>
      <c r="AF3988" s="99"/>
      <c r="AG3988" s="99"/>
      <c r="AH3988" s="113"/>
      <c r="AI3988" s="253" t="s">
        <v>2160</v>
      </c>
      <c r="AJ3988" s="234" t="s">
        <v>731</v>
      </c>
      <c r="AK3988" s="235">
        <v>0.04</v>
      </c>
      <c r="AL3988" s="254">
        <v>0</v>
      </c>
      <c r="AM3988" s="113" t="s">
        <v>2622</v>
      </c>
    </row>
    <row r="3989" spans="27:39" ht="12.75">
      <c r="AA3989" s="113"/>
      <c r="AB3989" s="113"/>
      <c r="AC3989" s="113"/>
      <c r="AD3989" s="113"/>
      <c r="AE3989" s="99"/>
      <c r="AF3989" s="99"/>
      <c r="AG3989" s="99"/>
      <c r="AH3989" s="113"/>
      <c r="AI3989" s="253" t="s">
        <v>2161</v>
      </c>
      <c r="AJ3989" s="234" t="s">
        <v>731</v>
      </c>
      <c r="AK3989" s="235">
        <v>0.04</v>
      </c>
      <c r="AL3989" s="254">
        <v>0</v>
      </c>
      <c r="AM3989" s="113" t="s">
        <v>2622</v>
      </c>
    </row>
    <row r="3990" spans="27:39" ht="12.75">
      <c r="AA3990" s="113"/>
      <c r="AB3990" s="113"/>
      <c r="AC3990" s="113"/>
      <c r="AD3990" s="113"/>
      <c r="AE3990" s="99"/>
      <c r="AF3990" s="99"/>
      <c r="AG3990" s="99"/>
      <c r="AH3990" s="113"/>
      <c r="AI3990" s="253" t="s">
        <v>2162</v>
      </c>
      <c r="AJ3990" s="234" t="s">
        <v>731</v>
      </c>
      <c r="AK3990" s="235">
        <v>0.04</v>
      </c>
      <c r="AL3990" s="254">
        <v>0</v>
      </c>
      <c r="AM3990" s="113" t="s">
        <v>2622</v>
      </c>
    </row>
    <row r="3991" spans="27:39" ht="12.75">
      <c r="AA3991" s="113"/>
      <c r="AB3991" s="113"/>
      <c r="AC3991" s="113"/>
      <c r="AD3991" s="113"/>
      <c r="AE3991" s="99"/>
      <c r="AF3991" s="99"/>
      <c r="AG3991" s="99"/>
      <c r="AH3991" s="113"/>
      <c r="AI3991" s="253" t="s">
        <v>2163</v>
      </c>
      <c r="AJ3991" s="234" t="s">
        <v>731</v>
      </c>
      <c r="AK3991" s="235">
        <v>0.04</v>
      </c>
      <c r="AL3991" s="254">
        <v>0</v>
      </c>
      <c r="AM3991" s="113" t="s">
        <v>2622</v>
      </c>
    </row>
    <row r="3992" spans="27:39" ht="12.75">
      <c r="AA3992" s="113"/>
      <c r="AB3992" s="113"/>
      <c r="AC3992" s="113"/>
      <c r="AD3992" s="113"/>
      <c r="AE3992" s="99"/>
      <c r="AF3992" s="99"/>
      <c r="AG3992" s="99"/>
      <c r="AH3992" s="113"/>
      <c r="AI3992" s="253" t="s">
        <v>2164</v>
      </c>
      <c r="AJ3992" s="234" t="s">
        <v>731</v>
      </c>
      <c r="AK3992" s="235">
        <v>0.04</v>
      </c>
      <c r="AL3992" s="254">
        <v>0</v>
      </c>
      <c r="AM3992" s="113" t="s">
        <v>2622</v>
      </c>
    </row>
    <row r="3993" spans="27:39" ht="12.75">
      <c r="AA3993" s="113"/>
      <c r="AB3993" s="113"/>
      <c r="AC3993" s="113"/>
      <c r="AD3993" s="113"/>
      <c r="AE3993" s="99"/>
      <c r="AF3993" s="99"/>
      <c r="AG3993" s="99"/>
      <c r="AH3993" s="113"/>
      <c r="AI3993" s="253" t="s">
        <v>2168</v>
      </c>
      <c r="AJ3993" s="234" t="s">
        <v>731</v>
      </c>
      <c r="AK3993" s="235">
        <v>0.04</v>
      </c>
      <c r="AL3993" s="254">
        <v>0</v>
      </c>
      <c r="AM3993" s="113" t="s">
        <v>2622</v>
      </c>
    </row>
    <row r="3994" spans="27:39" ht="12.75">
      <c r="AA3994" s="113"/>
      <c r="AB3994" s="113"/>
      <c r="AC3994" s="113"/>
      <c r="AD3994" s="113"/>
      <c r="AE3994" s="99"/>
      <c r="AF3994" s="99"/>
      <c r="AG3994" s="99"/>
      <c r="AH3994" s="113"/>
      <c r="AI3994" s="253" t="s">
        <v>2169</v>
      </c>
      <c r="AJ3994" s="234" t="s">
        <v>731</v>
      </c>
      <c r="AK3994" s="235">
        <v>0.04</v>
      </c>
      <c r="AL3994" s="254">
        <v>0</v>
      </c>
      <c r="AM3994" s="113" t="s">
        <v>2622</v>
      </c>
    </row>
    <row r="3995" spans="27:39" ht="12.75">
      <c r="AA3995" s="113"/>
      <c r="AB3995" s="113"/>
      <c r="AC3995" s="113"/>
      <c r="AD3995" s="113"/>
      <c r="AE3995" s="99"/>
      <c r="AF3995" s="99"/>
      <c r="AG3995" s="99"/>
      <c r="AH3995" s="113"/>
      <c r="AI3995" s="253" t="s">
        <v>2170</v>
      </c>
      <c r="AJ3995" s="234" t="s">
        <v>731</v>
      </c>
      <c r="AK3995" s="235">
        <v>0.04</v>
      </c>
      <c r="AL3995" s="254">
        <v>0</v>
      </c>
      <c r="AM3995" s="113" t="s">
        <v>2622</v>
      </c>
    </row>
    <row r="3996" spans="27:39" ht="12.75">
      <c r="AA3996" s="113"/>
      <c r="AB3996" s="113"/>
      <c r="AC3996" s="113"/>
      <c r="AD3996" s="113"/>
      <c r="AE3996" s="99"/>
      <c r="AF3996" s="99"/>
      <c r="AG3996" s="99"/>
      <c r="AH3996" s="113"/>
      <c r="AI3996" s="253" t="s">
        <v>2171</v>
      </c>
      <c r="AJ3996" s="234" t="s">
        <v>731</v>
      </c>
      <c r="AK3996" s="235">
        <v>0.04</v>
      </c>
      <c r="AL3996" s="254">
        <v>0</v>
      </c>
      <c r="AM3996" s="113" t="s">
        <v>2622</v>
      </c>
    </row>
    <row r="3997" spans="27:39" ht="12.75">
      <c r="AA3997" s="113"/>
      <c r="AB3997" s="113"/>
      <c r="AC3997" s="113"/>
      <c r="AD3997" s="113"/>
      <c r="AE3997" s="99"/>
      <c r="AF3997" s="99"/>
      <c r="AG3997" s="99"/>
      <c r="AH3997" s="113"/>
      <c r="AI3997" s="253" t="s">
        <v>2172</v>
      </c>
      <c r="AJ3997" s="234" t="s">
        <v>731</v>
      </c>
      <c r="AK3997" s="235">
        <v>0.04</v>
      </c>
      <c r="AL3997" s="254">
        <v>0</v>
      </c>
      <c r="AM3997" s="113" t="s">
        <v>2622</v>
      </c>
    </row>
    <row r="3998" spans="27:39" ht="12.75">
      <c r="AA3998" s="113"/>
      <c r="AB3998" s="113"/>
      <c r="AC3998" s="113"/>
      <c r="AD3998" s="113"/>
      <c r="AE3998" s="99"/>
      <c r="AF3998" s="99"/>
      <c r="AG3998" s="99"/>
      <c r="AH3998" s="113"/>
      <c r="AI3998" s="253" t="s">
        <v>2173</v>
      </c>
      <c r="AJ3998" s="234" t="s">
        <v>731</v>
      </c>
      <c r="AK3998" s="235">
        <v>0.04</v>
      </c>
      <c r="AL3998" s="254">
        <v>0</v>
      </c>
      <c r="AM3998" s="113" t="s">
        <v>2622</v>
      </c>
    </row>
    <row r="3999" spans="27:39" ht="12.75">
      <c r="AA3999" s="113"/>
      <c r="AB3999" s="113"/>
      <c r="AC3999" s="113"/>
      <c r="AD3999" s="113"/>
      <c r="AE3999" s="99"/>
      <c r="AF3999" s="99"/>
      <c r="AG3999" s="99"/>
      <c r="AH3999" s="113"/>
      <c r="AI3999" s="253" t="s">
        <v>2174</v>
      </c>
      <c r="AJ3999" s="234" t="s">
        <v>731</v>
      </c>
      <c r="AK3999" s="235">
        <v>0.04</v>
      </c>
      <c r="AL3999" s="254">
        <v>0</v>
      </c>
      <c r="AM3999" s="113" t="s">
        <v>2622</v>
      </c>
    </row>
    <row r="4000" spans="27:39" ht="12.75">
      <c r="AA4000" s="113"/>
      <c r="AB4000" s="113"/>
      <c r="AC4000" s="113"/>
      <c r="AD4000" s="113"/>
      <c r="AE4000" s="99"/>
      <c r="AF4000" s="99"/>
      <c r="AG4000" s="99"/>
      <c r="AH4000" s="113"/>
      <c r="AI4000" s="253" t="s">
        <v>2728</v>
      </c>
      <c r="AJ4000" s="234" t="s">
        <v>731</v>
      </c>
      <c r="AK4000" s="235">
        <v>0.04</v>
      </c>
      <c r="AL4000" s="254">
        <v>0</v>
      </c>
      <c r="AM4000" s="113" t="s">
        <v>2622</v>
      </c>
    </row>
    <row r="4001" spans="27:39" ht="12.75">
      <c r="AA4001" s="113"/>
      <c r="AB4001" s="113"/>
      <c r="AC4001" s="113"/>
      <c r="AD4001" s="113"/>
      <c r="AE4001" s="99"/>
      <c r="AF4001" s="99"/>
      <c r="AG4001" s="99"/>
      <c r="AH4001" s="113"/>
      <c r="AI4001" s="253" t="s">
        <v>2729</v>
      </c>
      <c r="AJ4001" s="234" t="s">
        <v>731</v>
      </c>
      <c r="AK4001" s="235">
        <v>0.04</v>
      </c>
      <c r="AL4001" s="254">
        <v>0</v>
      </c>
      <c r="AM4001" s="113" t="s">
        <v>2622</v>
      </c>
    </row>
    <row r="4002" spans="27:39" ht="12.75">
      <c r="AA4002" s="113"/>
      <c r="AB4002" s="113"/>
      <c r="AC4002" s="113"/>
      <c r="AD4002" s="113"/>
      <c r="AE4002" s="99"/>
      <c r="AF4002" s="99"/>
      <c r="AG4002" s="99"/>
      <c r="AH4002" s="113"/>
      <c r="AI4002" s="253" t="s">
        <v>2730</v>
      </c>
      <c r="AJ4002" s="234" t="s">
        <v>731</v>
      </c>
      <c r="AK4002" s="235">
        <v>0.04</v>
      </c>
      <c r="AL4002" s="254">
        <v>0</v>
      </c>
      <c r="AM4002" s="113" t="s">
        <v>2622</v>
      </c>
    </row>
    <row r="4003" spans="27:39" ht="12.75">
      <c r="AA4003" s="113"/>
      <c r="AB4003" s="113"/>
      <c r="AC4003" s="113"/>
      <c r="AD4003" s="113"/>
      <c r="AE4003" s="99"/>
      <c r="AF4003" s="99"/>
      <c r="AG4003" s="99"/>
      <c r="AH4003" s="113"/>
      <c r="AI4003" s="253" t="s">
        <v>2731</v>
      </c>
      <c r="AJ4003" s="234" t="s">
        <v>731</v>
      </c>
      <c r="AK4003" s="235">
        <v>0.04</v>
      </c>
      <c r="AL4003" s="254">
        <v>0</v>
      </c>
      <c r="AM4003" s="113" t="s">
        <v>2622</v>
      </c>
    </row>
    <row r="4004" spans="27:39" ht="12.75">
      <c r="AA4004" s="113"/>
      <c r="AB4004" s="113"/>
      <c r="AC4004" s="113"/>
      <c r="AD4004" s="113"/>
      <c r="AE4004" s="99"/>
      <c r="AF4004" s="99"/>
      <c r="AG4004" s="99"/>
      <c r="AH4004" s="113"/>
      <c r="AI4004" s="253" t="s">
        <v>6501</v>
      </c>
      <c r="AJ4004" s="234" t="s">
        <v>731</v>
      </c>
      <c r="AK4004" s="235">
        <v>0.04</v>
      </c>
      <c r="AL4004" s="254">
        <v>0</v>
      </c>
      <c r="AM4004" s="113" t="s">
        <v>2622</v>
      </c>
    </row>
    <row r="4005" spans="27:39" ht="12.75">
      <c r="AA4005" s="113"/>
      <c r="AB4005" s="113"/>
      <c r="AC4005" s="113"/>
      <c r="AD4005" s="113"/>
      <c r="AE4005" s="99"/>
      <c r="AF4005" s="99"/>
      <c r="AG4005" s="99"/>
      <c r="AH4005" s="113"/>
      <c r="AI4005" s="253" t="s">
        <v>6502</v>
      </c>
      <c r="AJ4005" s="234" t="s">
        <v>731</v>
      </c>
      <c r="AK4005" s="235">
        <v>0.04</v>
      </c>
      <c r="AL4005" s="254">
        <v>0</v>
      </c>
      <c r="AM4005" s="113" t="s">
        <v>2622</v>
      </c>
    </row>
    <row r="4006" spans="27:39" ht="12.75">
      <c r="AA4006" s="113"/>
      <c r="AB4006" s="113"/>
      <c r="AC4006" s="113"/>
      <c r="AD4006" s="113"/>
      <c r="AE4006" s="99"/>
      <c r="AF4006" s="99"/>
      <c r="AG4006" s="99"/>
      <c r="AH4006" s="113"/>
      <c r="AI4006" s="253" t="s">
        <v>5778</v>
      </c>
      <c r="AJ4006" s="234" t="s">
        <v>731</v>
      </c>
      <c r="AK4006" s="235">
        <v>0.04</v>
      </c>
      <c r="AL4006" s="254">
        <v>0</v>
      </c>
      <c r="AM4006" s="113" t="s">
        <v>2622</v>
      </c>
    </row>
    <row r="4007" spans="27:39" ht="12.75">
      <c r="AA4007" s="113"/>
      <c r="AB4007" s="113"/>
      <c r="AC4007" s="113"/>
      <c r="AD4007" s="113"/>
      <c r="AE4007" s="99"/>
      <c r="AF4007" s="99"/>
      <c r="AG4007" s="99"/>
      <c r="AH4007" s="113"/>
      <c r="AI4007" s="253" t="s">
        <v>5779</v>
      </c>
      <c r="AJ4007" s="234" t="s">
        <v>731</v>
      </c>
      <c r="AK4007" s="235">
        <v>0.04</v>
      </c>
      <c r="AL4007" s="254">
        <v>0</v>
      </c>
      <c r="AM4007" s="113" t="s">
        <v>2622</v>
      </c>
    </row>
    <row r="4008" spans="27:39" ht="12.75">
      <c r="AA4008" s="113"/>
      <c r="AB4008" s="113"/>
      <c r="AC4008" s="113"/>
      <c r="AD4008" s="113"/>
      <c r="AE4008" s="99"/>
      <c r="AF4008" s="99"/>
      <c r="AG4008" s="99"/>
      <c r="AH4008" s="113"/>
      <c r="AI4008" s="253" t="s">
        <v>5780</v>
      </c>
      <c r="AJ4008" s="234" t="s">
        <v>731</v>
      </c>
      <c r="AK4008" s="235">
        <v>0.04</v>
      </c>
      <c r="AL4008" s="254">
        <v>0</v>
      </c>
      <c r="AM4008" s="113" t="s">
        <v>2622</v>
      </c>
    </row>
    <row r="4009" spans="27:39" ht="12.75">
      <c r="AA4009" s="113"/>
      <c r="AB4009" s="113"/>
      <c r="AC4009" s="113"/>
      <c r="AD4009" s="113"/>
      <c r="AE4009" s="99"/>
      <c r="AF4009" s="99"/>
      <c r="AG4009" s="99"/>
      <c r="AH4009" s="113"/>
      <c r="AI4009" s="253" t="s">
        <v>5781</v>
      </c>
      <c r="AJ4009" s="234" t="s">
        <v>731</v>
      </c>
      <c r="AK4009" s="235">
        <v>0.04</v>
      </c>
      <c r="AL4009" s="254">
        <v>0</v>
      </c>
      <c r="AM4009" s="113" t="s">
        <v>2622</v>
      </c>
    </row>
    <row r="4010" spans="27:39" ht="12.75">
      <c r="AA4010" s="113"/>
      <c r="AB4010" s="113"/>
      <c r="AC4010" s="113"/>
      <c r="AD4010" s="113"/>
      <c r="AE4010" s="99"/>
      <c r="AF4010" s="99"/>
      <c r="AG4010" s="99"/>
      <c r="AH4010" s="113"/>
      <c r="AI4010" s="253" t="s">
        <v>5782</v>
      </c>
      <c r="AJ4010" s="234" t="s">
        <v>731</v>
      </c>
      <c r="AK4010" s="235">
        <v>0.04</v>
      </c>
      <c r="AL4010" s="254">
        <v>0</v>
      </c>
      <c r="AM4010" s="113" t="s">
        <v>2622</v>
      </c>
    </row>
    <row r="4011" spans="27:39" ht="12.75">
      <c r="AA4011" s="113"/>
      <c r="AB4011" s="113"/>
      <c r="AC4011" s="113"/>
      <c r="AD4011" s="113"/>
      <c r="AE4011" s="99"/>
      <c r="AF4011" s="99"/>
      <c r="AG4011" s="99"/>
      <c r="AH4011" s="113"/>
      <c r="AI4011" s="253" t="s">
        <v>5783</v>
      </c>
      <c r="AJ4011" s="234" t="s">
        <v>731</v>
      </c>
      <c r="AK4011" s="235">
        <v>0.04</v>
      </c>
      <c r="AL4011" s="254">
        <v>0</v>
      </c>
      <c r="AM4011" s="113" t="s">
        <v>2622</v>
      </c>
    </row>
    <row r="4012" spans="27:39" ht="12.75">
      <c r="AA4012" s="113"/>
      <c r="AB4012" s="113"/>
      <c r="AC4012" s="113"/>
      <c r="AD4012" s="113"/>
      <c r="AE4012" s="99"/>
      <c r="AF4012" s="99"/>
      <c r="AG4012" s="99"/>
      <c r="AH4012" s="113"/>
      <c r="AI4012" s="253" t="s">
        <v>5784</v>
      </c>
      <c r="AJ4012" s="234" t="s">
        <v>731</v>
      </c>
      <c r="AK4012" s="235">
        <v>0.04</v>
      </c>
      <c r="AL4012" s="254">
        <v>0</v>
      </c>
      <c r="AM4012" s="113" t="s">
        <v>2622</v>
      </c>
    </row>
    <row r="4013" spans="27:39" ht="12.75">
      <c r="AA4013" s="113"/>
      <c r="AB4013" s="113"/>
      <c r="AC4013" s="113"/>
      <c r="AD4013" s="113"/>
      <c r="AE4013" s="99"/>
      <c r="AF4013" s="99"/>
      <c r="AG4013" s="99"/>
      <c r="AH4013" s="113"/>
      <c r="AI4013" s="253" t="s">
        <v>5785</v>
      </c>
      <c r="AJ4013" s="234" t="s">
        <v>731</v>
      </c>
      <c r="AK4013" s="235">
        <v>0.04</v>
      </c>
      <c r="AL4013" s="254">
        <v>0</v>
      </c>
      <c r="AM4013" s="113" t="s">
        <v>2622</v>
      </c>
    </row>
    <row r="4014" spans="27:39" ht="12.75">
      <c r="AA4014" s="113"/>
      <c r="AB4014" s="113"/>
      <c r="AC4014" s="113"/>
      <c r="AD4014" s="113"/>
      <c r="AE4014" s="99"/>
      <c r="AF4014" s="99"/>
      <c r="AG4014" s="99"/>
      <c r="AH4014" s="113"/>
      <c r="AI4014" s="253" t="s">
        <v>5786</v>
      </c>
      <c r="AJ4014" s="234" t="s">
        <v>731</v>
      </c>
      <c r="AK4014" s="235">
        <v>0.04</v>
      </c>
      <c r="AL4014" s="254">
        <v>0</v>
      </c>
      <c r="AM4014" s="113" t="s">
        <v>2622</v>
      </c>
    </row>
    <row r="4015" spans="27:39" ht="12.75">
      <c r="AA4015" s="113"/>
      <c r="AB4015" s="113"/>
      <c r="AC4015" s="113"/>
      <c r="AD4015" s="113"/>
      <c r="AE4015" s="99"/>
      <c r="AF4015" s="99"/>
      <c r="AG4015" s="99"/>
      <c r="AH4015" s="113"/>
      <c r="AI4015" s="253" t="s">
        <v>5787</v>
      </c>
      <c r="AJ4015" s="234" t="s">
        <v>731</v>
      </c>
      <c r="AK4015" s="235">
        <v>0.04</v>
      </c>
      <c r="AL4015" s="254">
        <v>0</v>
      </c>
      <c r="AM4015" s="113" t="s">
        <v>2622</v>
      </c>
    </row>
    <row r="4016" spans="27:39" ht="12.75">
      <c r="AA4016" s="113"/>
      <c r="AB4016" s="113"/>
      <c r="AC4016" s="113"/>
      <c r="AD4016" s="113"/>
      <c r="AE4016" s="99"/>
      <c r="AF4016" s="99"/>
      <c r="AG4016" s="99"/>
      <c r="AH4016" s="113"/>
      <c r="AI4016" s="253" t="s">
        <v>5788</v>
      </c>
      <c r="AJ4016" s="234" t="s">
        <v>731</v>
      </c>
      <c r="AK4016" s="235">
        <v>0.04</v>
      </c>
      <c r="AL4016" s="254">
        <v>0</v>
      </c>
      <c r="AM4016" s="113" t="s">
        <v>2622</v>
      </c>
    </row>
    <row r="4017" spans="27:39" ht="12.75">
      <c r="AA4017" s="113"/>
      <c r="AB4017" s="113"/>
      <c r="AC4017" s="113"/>
      <c r="AD4017" s="113"/>
      <c r="AE4017" s="99"/>
      <c r="AF4017" s="99"/>
      <c r="AG4017" s="99"/>
      <c r="AH4017" s="113"/>
      <c r="AI4017" s="253" t="s">
        <v>5789</v>
      </c>
      <c r="AJ4017" s="234" t="s">
        <v>731</v>
      </c>
      <c r="AK4017" s="235">
        <v>0.04</v>
      </c>
      <c r="AL4017" s="254">
        <v>0</v>
      </c>
      <c r="AM4017" s="113" t="s">
        <v>2622</v>
      </c>
    </row>
    <row r="4018" spans="27:39" ht="12.75">
      <c r="AA4018" s="113"/>
      <c r="AB4018" s="113"/>
      <c r="AC4018" s="113"/>
      <c r="AD4018" s="113"/>
      <c r="AE4018" s="99"/>
      <c r="AF4018" s="99"/>
      <c r="AG4018" s="99"/>
      <c r="AH4018" s="113"/>
      <c r="AI4018" s="253" t="s">
        <v>5790</v>
      </c>
      <c r="AJ4018" s="234" t="s">
        <v>731</v>
      </c>
      <c r="AK4018" s="235">
        <v>0.04</v>
      </c>
      <c r="AL4018" s="254">
        <v>0</v>
      </c>
      <c r="AM4018" s="113" t="s">
        <v>2622</v>
      </c>
    </row>
    <row r="4019" spans="27:39" ht="12.75">
      <c r="AA4019" s="113"/>
      <c r="AB4019" s="113"/>
      <c r="AC4019" s="113"/>
      <c r="AD4019" s="113"/>
      <c r="AE4019" s="99"/>
      <c r="AF4019" s="99"/>
      <c r="AG4019" s="99"/>
      <c r="AH4019" s="113"/>
      <c r="AI4019" s="253" t="s">
        <v>5791</v>
      </c>
      <c r="AJ4019" s="234" t="s">
        <v>731</v>
      </c>
      <c r="AK4019" s="235">
        <v>0.04</v>
      </c>
      <c r="AL4019" s="254">
        <v>0</v>
      </c>
      <c r="AM4019" s="113" t="s">
        <v>2622</v>
      </c>
    </row>
    <row r="4020" spans="27:39" ht="12.75">
      <c r="AA4020" s="113"/>
      <c r="AB4020" s="113"/>
      <c r="AC4020" s="113"/>
      <c r="AD4020" s="113"/>
      <c r="AE4020" s="99"/>
      <c r="AF4020" s="99"/>
      <c r="AG4020" s="99"/>
      <c r="AH4020" s="113"/>
      <c r="AI4020" s="253" t="s">
        <v>2732</v>
      </c>
      <c r="AJ4020" s="234" t="s">
        <v>731</v>
      </c>
      <c r="AK4020" s="235">
        <v>0.04</v>
      </c>
      <c r="AL4020" s="254">
        <v>0</v>
      </c>
      <c r="AM4020" s="113" t="s">
        <v>2622</v>
      </c>
    </row>
    <row r="4021" spans="27:39" ht="12.75">
      <c r="AA4021" s="113"/>
      <c r="AB4021" s="113"/>
      <c r="AC4021" s="113"/>
      <c r="AD4021" s="113"/>
      <c r="AE4021" s="99"/>
      <c r="AF4021" s="99"/>
      <c r="AG4021" s="99"/>
      <c r="AH4021" s="113"/>
      <c r="AI4021" s="253" t="s">
        <v>5792</v>
      </c>
      <c r="AJ4021" s="234" t="s">
        <v>731</v>
      </c>
      <c r="AK4021" s="235">
        <v>0.04</v>
      </c>
      <c r="AL4021" s="254">
        <v>0</v>
      </c>
      <c r="AM4021" s="113" t="s">
        <v>2622</v>
      </c>
    </row>
    <row r="4022" spans="27:39" ht="12.75">
      <c r="AA4022" s="113"/>
      <c r="AB4022" s="113"/>
      <c r="AC4022" s="113"/>
      <c r="AD4022" s="113"/>
      <c r="AE4022" s="99"/>
      <c r="AF4022" s="99"/>
      <c r="AG4022" s="99"/>
      <c r="AH4022" s="113"/>
      <c r="AI4022" s="253" t="s">
        <v>5793</v>
      </c>
      <c r="AJ4022" s="234" t="s">
        <v>731</v>
      </c>
      <c r="AK4022" s="235">
        <v>0.04</v>
      </c>
      <c r="AL4022" s="254">
        <v>0</v>
      </c>
      <c r="AM4022" s="113" t="s">
        <v>2622</v>
      </c>
    </row>
    <row r="4023" spans="27:39" ht="12.75">
      <c r="AA4023" s="113"/>
      <c r="AB4023" s="113"/>
      <c r="AC4023" s="113"/>
      <c r="AD4023" s="113"/>
      <c r="AE4023" s="99"/>
      <c r="AF4023" s="99"/>
      <c r="AG4023" s="99"/>
      <c r="AH4023" s="113"/>
      <c r="AI4023" s="253" t="s">
        <v>5794</v>
      </c>
      <c r="AJ4023" s="234" t="s">
        <v>731</v>
      </c>
      <c r="AK4023" s="235">
        <v>0.04</v>
      </c>
      <c r="AL4023" s="254">
        <v>0</v>
      </c>
      <c r="AM4023" s="113" t="s">
        <v>2622</v>
      </c>
    </row>
    <row r="4024" spans="27:39" ht="12.75">
      <c r="AA4024" s="113"/>
      <c r="AB4024" s="113"/>
      <c r="AC4024" s="113"/>
      <c r="AD4024" s="113"/>
      <c r="AE4024" s="99"/>
      <c r="AF4024" s="99"/>
      <c r="AG4024" s="99"/>
      <c r="AH4024" s="113"/>
      <c r="AI4024" s="253" t="s">
        <v>5795</v>
      </c>
      <c r="AJ4024" s="234" t="s">
        <v>731</v>
      </c>
      <c r="AK4024" s="235">
        <v>0.04</v>
      </c>
      <c r="AL4024" s="254">
        <v>0</v>
      </c>
      <c r="AM4024" s="113" t="s">
        <v>2622</v>
      </c>
    </row>
    <row r="4025" spans="27:39" ht="12.75">
      <c r="AA4025" s="113"/>
      <c r="AB4025" s="113"/>
      <c r="AC4025" s="113"/>
      <c r="AD4025" s="113"/>
      <c r="AE4025" s="99"/>
      <c r="AF4025" s="99"/>
      <c r="AG4025" s="99"/>
      <c r="AH4025" s="113"/>
      <c r="AI4025" s="253" t="s">
        <v>5796</v>
      </c>
      <c r="AJ4025" s="234" t="s">
        <v>731</v>
      </c>
      <c r="AK4025" s="235">
        <v>0.04</v>
      </c>
      <c r="AL4025" s="254">
        <v>0</v>
      </c>
      <c r="AM4025" s="113" t="s">
        <v>2622</v>
      </c>
    </row>
    <row r="4026" spans="27:39" ht="12.75">
      <c r="AA4026" s="113"/>
      <c r="AB4026" s="113"/>
      <c r="AC4026" s="113"/>
      <c r="AD4026" s="113"/>
      <c r="AE4026" s="99"/>
      <c r="AF4026" s="99"/>
      <c r="AG4026" s="99"/>
      <c r="AH4026" s="113"/>
      <c r="AI4026" s="253" t="s">
        <v>5797</v>
      </c>
      <c r="AJ4026" s="234" t="s">
        <v>731</v>
      </c>
      <c r="AK4026" s="235">
        <v>0.04</v>
      </c>
      <c r="AL4026" s="254">
        <v>0</v>
      </c>
      <c r="AM4026" s="113" t="s">
        <v>2622</v>
      </c>
    </row>
    <row r="4027" spans="27:39" ht="12.75">
      <c r="AA4027" s="113"/>
      <c r="AB4027" s="113"/>
      <c r="AC4027" s="113"/>
      <c r="AD4027" s="113"/>
      <c r="AE4027" s="99"/>
      <c r="AF4027" s="99"/>
      <c r="AG4027" s="99"/>
      <c r="AH4027" s="113"/>
      <c r="AI4027" s="253" t="s">
        <v>2127</v>
      </c>
      <c r="AJ4027" s="234" t="s">
        <v>731</v>
      </c>
      <c r="AK4027" s="235">
        <v>0.04</v>
      </c>
      <c r="AL4027" s="254">
        <v>0</v>
      </c>
      <c r="AM4027" s="113" t="s">
        <v>2622</v>
      </c>
    </row>
    <row r="4028" spans="27:39" ht="12.75">
      <c r="AA4028" s="113"/>
      <c r="AB4028" s="113"/>
      <c r="AC4028" s="113"/>
      <c r="AD4028" s="113"/>
      <c r="AE4028" s="99"/>
      <c r="AF4028" s="99"/>
      <c r="AG4028" s="99"/>
      <c r="AH4028" s="113"/>
      <c r="AI4028" s="253" t="s">
        <v>2128</v>
      </c>
      <c r="AJ4028" s="234" t="s">
        <v>731</v>
      </c>
      <c r="AK4028" s="235">
        <v>0.04</v>
      </c>
      <c r="AL4028" s="254">
        <v>0</v>
      </c>
      <c r="AM4028" s="113" t="s">
        <v>2622</v>
      </c>
    </row>
    <row r="4029" spans="27:39" ht="12.75">
      <c r="AA4029" s="113"/>
      <c r="AB4029" s="113"/>
      <c r="AC4029" s="113"/>
      <c r="AD4029" s="113"/>
      <c r="AE4029" s="99"/>
      <c r="AF4029" s="99"/>
      <c r="AG4029" s="99"/>
      <c r="AH4029" s="113"/>
      <c r="AI4029" s="253" t="s">
        <v>2129</v>
      </c>
      <c r="AJ4029" s="234" t="s">
        <v>731</v>
      </c>
      <c r="AK4029" s="235">
        <v>0.04</v>
      </c>
      <c r="AL4029" s="254">
        <v>0</v>
      </c>
      <c r="AM4029" s="113" t="s">
        <v>2622</v>
      </c>
    </row>
    <row r="4030" spans="27:39" ht="12.75">
      <c r="AA4030" s="113"/>
      <c r="AB4030" s="113"/>
      <c r="AC4030" s="113"/>
      <c r="AD4030" s="113"/>
      <c r="AE4030" s="99"/>
      <c r="AF4030" s="99"/>
      <c r="AG4030" s="99"/>
      <c r="AH4030" s="113"/>
      <c r="AI4030" s="253" t="s">
        <v>2130</v>
      </c>
      <c r="AJ4030" s="234" t="s">
        <v>731</v>
      </c>
      <c r="AK4030" s="235">
        <v>0.04</v>
      </c>
      <c r="AL4030" s="254">
        <v>0</v>
      </c>
      <c r="AM4030" s="113" t="s">
        <v>2622</v>
      </c>
    </row>
    <row r="4031" spans="27:39" ht="12.75">
      <c r="AA4031" s="113"/>
      <c r="AB4031" s="113"/>
      <c r="AC4031" s="113"/>
      <c r="AD4031" s="113"/>
      <c r="AE4031" s="99"/>
      <c r="AF4031" s="99"/>
      <c r="AG4031" s="99"/>
      <c r="AH4031" s="113"/>
      <c r="AI4031" s="253" t="s">
        <v>2131</v>
      </c>
      <c r="AJ4031" s="234" t="s">
        <v>731</v>
      </c>
      <c r="AK4031" s="235">
        <v>0.04</v>
      </c>
      <c r="AL4031" s="254">
        <v>0</v>
      </c>
      <c r="AM4031" s="113" t="s">
        <v>2622</v>
      </c>
    </row>
    <row r="4032" spans="27:39" ht="12.75">
      <c r="AA4032" s="113"/>
      <c r="AB4032" s="113"/>
      <c r="AC4032" s="113"/>
      <c r="AD4032" s="113"/>
      <c r="AE4032" s="99"/>
      <c r="AF4032" s="99"/>
      <c r="AG4032" s="99"/>
      <c r="AH4032" s="113"/>
      <c r="AI4032" s="253" t="s">
        <v>5798</v>
      </c>
      <c r="AJ4032" s="234" t="s">
        <v>731</v>
      </c>
      <c r="AK4032" s="235">
        <v>0.04</v>
      </c>
      <c r="AL4032" s="254">
        <v>0</v>
      </c>
      <c r="AM4032" s="113" t="s">
        <v>2622</v>
      </c>
    </row>
    <row r="4033" spans="27:39" ht="12.75">
      <c r="AA4033" s="113"/>
      <c r="AB4033" s="113"/>
      <c r="AC4033" s="113"/>
      <c r="AD4033" s="113"/>
      <c r="AE4033" s="99"/>
      <c r="AF4033" s="99"/>
      <c r="AG4033" s="99"/>
      <c r="AH4033" s="113"/>
      <c r="AI4033" s="253" t="s">
        <v>5799</v>
      </c>
      <c r="AJ4033" s="234" t="s">
        <v>731</v>
      </c>
      <c r="AK4033" s="235">
        <v>0.04</v>
      </c>
      <c r="AL4033" s="254">
        <v>0</v>
      </c>
      <c r="AM4033" s="113" t="s">
        <v>2622</v>
      </c>
    </row>
    <row r="4034" spans="27:39" ht="12.75">
      <c r="AA4034" s="113"/>
      <c r="AB4034" s="113"/>
      <c r="AC4034" s="113"/>
      <c r="AD4034" s="113"/>
      <c r="AE4034" s="99"/>
      <c r="AF4034" s="99"/>
      <c r="AG4034" s="99"/>
      <c r="AH4034" s="113"/>
      <c r="AI4034" s="253" t="s">
        <v>5800</v>
      </c>
      <c r="AJ4034" s="234" t="s">
        <v>731</v>
      </c>
      <c r="AK4034" s="235">
        <v>0.04</v>
      </c>
      <c r="AL4034" s="254">
        <v>0</v>
      </c>
      <c r="AM4034" s="113" t="s">
        <v>2622</v>
      </c>
    </row>
    <row r="4035" spans="27:39" ht="12.75">
      <c r="AA4035" s="113"/>
      <c r="AB4035" s="113"/>
      <c r="AC4035" s="113"/>
      <c r="AD4035" s="113"/>
      <c r="AE4035" s="99"/>
      <c r="AF4035" s="99"/>
      <c r="AG4035" s="99"/>
      <c r="AH4035" s="113"/>
      <c r="AI4035" s="253" t="s">
        <v>5801</v>
      </c>
      <c r="AJ4035" s="234" t="s">
        <v>731</v>
      </c>
      <c r="AK4035" s="235">
        <v>0.04</v>
      </c>
      <c r="AL4035" s="254">
        <v>0</v>
      </c>
      <c r="AM4035" s="113" t="s">
        <v>2622</v>
      </c>
    </row>
    <row r="4036" spans="27:39" ht="12.75">
      <c r="AA4036" s="113"/>
      <c r="AB4036" s="113"/>
      <c r="AC4036" s="113"/>
      <c r="AD4036" s="113"/>
      <c r="AE4036" s="99"/>
      <c r="AF4036" s="99"/>
      <c r="AG4036" s="99"/>
      <c r="AH4036" s="113"/>
      <c r="AI4036" s="253" t="s">
        <v>5802</v>
      </c>
      <c r="AJ4036" s="234" t="s">
        <v>731</v>
      </c>
      <c r="AK4036" s="235">
        <v>0.04</v>
      </c>
      <c r="AL4036" s="254">
        <v>0</v>
      </c>
      <c r="AM4036" s="113" t="s">
        <v>2622</v>
      </c>
    </row>
    <row r="4037" spans="27:39" ht="12.75">
      <c r="AA4037" s="113"/>
      <c r="AB4037" s="113"/>
      <c r="AC4037" s="113"/>
      <c r="AD4037" s="113"/>
      <c r="AE4037" s="99"/>
      <c r="AF4037" s="99"/>
      <c r="AG4037" s="99"/>
      <c r="AH4037" s="113"/>
      <c r="AI4037" s="253" t="s">
        <v>5803</v>
      </c>
      <c r="AJ4037" s="234" t="s">
        <v>731</v>
      </c>
      <c r="AK4037" s="235">
        <v>0.04</v>
      </c>
      <c r="AL4037" s="254">
        <v>0</v>
      </c>
      <c r="AM4037" s="113" t="s">
        <v>2622</v>
      </c>
    </row>
    <row r="4038" spans="27:39" ht="12.75">
      <c r="AA4038" s="113"/>
      <c r="AB4038" s="113"/>
      <c r="AC4038" s="113"/>
      <c r="AD4038" s="113"/>
      <c r="AE4038" s="99"/>
      <c r="AF4038" s="99"/>
      <c r="AG4038" s="99"/>
      <c r="AH4038" s="113"/>
      <c r="AI4038" s="253" t="s">
        <v>5804</v>
      </c>
      <c r="AJ4038" s="234" t="s">
        <v>731</v>
      </c>
      <c r="AK4038" s="235">
        <v>0.04</v>
      </c>
      <c r="AL4038" s="254">
        <v>0</v>
      </c>
      <c r="AM4038" s="113" t="s">
        <v>2622</v>
      </c>
    </row>
    <row r="4039" spans="27:39" ht="12.75">
      <c r="AA4039" s="113"/>
      <c r="AB4039" s="113"/>
      <c r="AC4039" s="113"/>
      <c r="AD4039" s="113"/>
      <c r="AE4039" s="99"/>
      <c r="AF4039" s="99"/>
      <c r="AG4039" s="99"/>
      <c r="AH4039" s="113"/>
      <c r="AI4039" s="253" t="s">
        <v>5805</v>
      </c>
      <c r="AJ4039" s="234" t="s">
        <v>731</v>
      </c>
      <c r="AK4039" s="235">
        <v>0.04</v>
      </c>
      <c r="AL4039" s="254">
        <v>0</v>
      </c>
      <c r="AM4039" s="113" t="s">
        <v>2622</v>
      </c>
    </row>
    <row r="4040" spans="27:39" ht="12.75">
      <c r="AA4040" s="113"/>
      <c r="AB4040" s="113"/>
      <c r="AC4040" s="113"/>
      <c r="AD4040" s="113"/>
      <c r="AE4040" s="99"/>
      <c r="AF4040" s="99"/>
      <c r="AG4040" s="99"/>
      <c r="AH4040" s="113"/>
      <c r="AI4040" s="253" t="s">
        <v>5806</v>
      </c>
      <c r="AJ4040" s="234" t="s">
        <v>731</v>
      </c>
      <c r="AK4040" s="235">
        <v>0.04</v>
      </c>
      <c r="AL4040" s="254">
        <v>0</v>
      </c>
      <c r="AM4040" s="113" t="s">
        <v>2622</v>
      </c>
    </row>
    <row r="4041" spans="27:39" ht="12.75">
      <c r="AA4041" s="113"/>
      <c r="AB4041" s="113"/>
      <c r="AC4041" s="113"/>
      <c r="AD4041" s="113"/>
      <c r="AE4041" s="99"/>
      <c r="AF4041" s="99"/>
      <c r="AG4041" s="99"/>
      <c r="AH4041" s="113"/>
      <c r="AI4041" s="253" t="s">
        <v>5807</v>
      </c>
      <c r="AJ4041" s="234" t="s">
        <v>731</v>
      </c>
      <c r="AK4041" s="235">
        <v>0.04</v>
      </c>
      <c r="AL4041" s="254">
        <v>0</v>
      </c>
      <c r="AM4041" s="113" t="s">
        <v>2622</v>
      </c>
    </row>
    <row r="4042" spans="27:39" ht="12.75">
      <c r="AA4042" s="113"/>
      <c r="AB4042" s="113"/>
      <c r="AC4042" s="113"/>
      <c r="AD4042" s="113"/>
      <c r="AE4042" s="99"/>
      <c r="AF4042" s="99"/>
      <c r="AG4042" s="99"/>
      <c r="AH4042" s="113"/>
      <c r="AI4042" s="253" t="s">
        <v>5808</v>
      </c>
      <c r="AJ4042" s="234" t="s">
        <v>731</v>
      </c>
      <c r="AK4042" s="235">
        <v>0.04</v>
      </c>
      <c r="AL4042" s="254">
        <v>0</v>
      </c>
      <c r="AM4042" s="113" t="s">
        <v>2622</v>
      </c>
    </row>
    <row r="4043" spans="27:39" ht="12.75">
      <c r="AA4043" s="113"/>
      <c r="AB4043" s="113"/>
      <c r="AC4043" s="113"/>
      <c r="AD4043" s="113"/>
      <c r="AE4043" s="99"/>
      <c r="AF4043" s="99"/>
      <c r="AG4043" s="99"/>
      <c r="AH4043" s="113"/>
      <c r="AI4043" s="253" t="s">
        <v>5809</v>
      </c>
      <c r="AJ4043" s="234" t="s">
        <v>731</v>
      </c>
      <c r="AK4043" s="235">
        <v>0.04</v>
      </c>
      <c r="AL4043" s="254">
        <v>0</v>
      </c>
      <c r="AM4043" s="113" t="s">
        <v>2622</v>
      </c>
    </row>
    <row r="4044" spans="27:39" ht="12.75">
      <c r="AA4044" s="113"/>
      <c r="AB4044" s="113"/>
      <c r="AC4044" s="113"/>
      <c r="AD4044" s="113"/>
      <c r="AE4044" s="99"/>
      <c r="AF4044" s="99"/>
      <c r="AG4044" s="99"/>
      <c r="AH4044" s="113"/>
      <c r="AI4044" s="253" t="s">
        <v>2132</v>
      </c>
      <c r="AJ4044" s="234" t="s">
        <v>731</v>
      </c>
      <c r="AK4044" s="235">
        <v>0.04</v>
      </c>
      <c r="AL4044" s="254">
        <v>0</v>
      </c>
      <c r="AM4044" s="113" t="s">
        <v>2622</v>
      </c>
    </row>
    <row r="4045" spans="27:39" ht="12.75">
      <c r="AA4045" s="113"/>
      <c r="AB4045" s="113"/>
      <c r="AC4045" s="113"/>
      <c r="AD4045" s="113"/>
      <c r="AE4045" s="99"/>
      <c r="AF4045" s="99"/>
      <c r="AG4045" s="99"/>
      <c r="AH4045" s="113"/>
      <c r="AI4045" s="253" t="s">
        <v>2133</v>
      </c>
      <c r="AJ4045" s="234" t="s">
        <v>731</v>
      </c>
      <c r="AK4045" s="235">
        <v>0.04</v>
      </c>
      <c r="AL4045" s="254">
        <v>0</v>
      </c>
      <c r="AM4045" s="113" t="s">
        <v>2622</v>
      </c>
    </row>
    <row r="4046" spans="27:39" ht="12.75">
      <c r="AA4046" s="113"/>
      <c r="AB4046" s="113"/>
      <c r="AC4046" s="113"/>
      <c r="AD4046" s="113"/>
      <c r="AE4046" s="99"/>
      <c r="AF4046" s="99"/>
      <c r="AG4046" s="99"/>
      <c r="AH4046" s="113"/>
      <c r="AI4046" s="253" t="s">
        <v>2134</v>
      </c>
      <c r="AJ4046" s="234" t="s">
        <v>731</v>
      </c>
      <c r="AK4046" s="235">
        <v>0.04</v>
      </c>
      <c r="AL4046" s="254">
        <v>0</v>
      </c>
      <c r="AM4046" s="113" t="s">
        <v>2622</v>
      </c>
    </row>
    <row r="4047" spans="27:39" ht="12.75">
      <c r="AA4047" s="113"/>
      <c r="AB4047" s="113"/>
      <c r="AC4047" s="113"/>
      <c r="AD4047" s="113"/>
      <c r="AE4047" s="99"/>
      <c r="AF4047" s="99"/>
      <c r="AG4047" s="99"/>
      <c r="AH4047" s="113"/>
      <c r="AI4047" s="253" t="s">
        <v>2135</v>
      </c>
      <c r="AJ4047" s="234" t="s">
        <v>731</v>
      </c>
      <c r="AK4047" s="235">
        <v>0.04</v>
      </c>
      <c r="AL4047" s="254">
        <v>0</v>
      </c>
      <c r="AM4047" s="113" t="s">
        <v>2622</v>
      </c>
    </row>
    <row r="4048" spans="27:39" ht="12.75">
      <c r="AA4048" s="113"/>
      <c r="AB4048" s="113"/>
      <c r="AC4048" s="113"/>
      <c r="AD4048" s="113"/>
      <c r="AE4048" s="99"/>
      <c r="AF4048" s="99"/>
      <c r="AG4048" s="99"/>
      <c r="AH4048" s="113"/>
      <c r="AI4048" s="253" t="s">
        <v>2136</v>
      </c>
      <c r="AJ4048" s="234" t="s">
        <v>731</v>
      </c>
      <c r="AK4048" s="235">
        <v>0.04</v>
      </c>
      <c r="AL4048" s="254">
        <v>0</v>
      </c>
      <c r="AM4048" s="113" t="s">
        <v>2622</v>
      </c>
    </row>
    <row r="4049" spans="27:39" ht="12.75">
      <c r="AA4049" s="113"/>
      <c r="AB4049" s="113"/>
      <c r="AC4049" s="113"/>
      <c r="AD4049" s="113"/>
      <c r="AE4049" s="99"/>
      <c r="AF4049" s="99"/>
      <c r="AG4049" s="99"/>
      <c r="AH4049" s="113"/>
      <c r="AI4049" s="253" t="s">
        <v>2137</v>
      </c>
      <c r="AJ4049" s="234" t="s">
        <v>731</v>
      </c>
      <c r="AK4049" s="235">
        <v>0.04</v>
      </c>
      <c r="AL4049" s="254">
        <v>0</v>
      </c>
      <c r="AM4049" s="113" t="s">
        <v>2622</v>
      </c>
    </row>
    <row r="4050" spans="27:39" ht="12.75">
      <c r="AA4050" s="113"/>
      <c r="AB4050" s="113"/>
      <c r="AC4050" s="113"/>
      <c r="AD4050" s="113"/>
      <c r="AE4050" s="99"/>
      <c r="AF4050" s="99"/>
      <c r="AG4050" s="99"/>
      <c r="AH4050" s="113"/>
      <c r="AI4050" s="253" t="s">
        <v>2138</v>
      </c>
      <c r="AJ4050" s="234" t="s">
        <v>731</v>
      </c>
      <c r="AK4050" s="235">
        <v>0.04</v>
      </c>
      <c r="AL4050" s="254">
        <v>0</v>
      </c>
      <c r="AM4050" s="113" t="s">
        <v>2622</v>
      </c>
    </row>
    <row r="4051" spans="27:39" ht="12.75">
      <c r="AA4051" s="113"/>
      <c r="AB4051" s="113"/>
      <c r="AC4051" s="113"/>
      <c r="AD4051" s="113"/>
      <c r="AE4051" s="99"/>
      <c r="AF4051" s="99"/>
      <c r="AG4051" s="99"/>
      <c r="AH4051" s="113"/>
      <c r="AI4051" s="253" t="s">
        <v>2139</v>
      </c>
      <c r="AJ4051" s="234" t="s">
        <v>731</v>
      </c>
      <c r="AK4051" s="235">
        <v>0.04</v>
      </c>
      <c r="AL4051" s="254">
        <v>0</v>
      </c>
      <c r="AM4051" s="113" t="s">
        <v>2622</v>
      </c>
    </row>
    <row r="4052" spans="27:39" ht="12.75">
      <c r="AA4052" s="113"/>
      <c r="AB4052" s="113"/>
      <c r="AC4052" s="113"/>
      <c r="AD4052" s="113"/>
      <c r="AE4052" s="99"/>
      <c r="AF4052" s="99"/>
      <c r="AG4052" s="99"/>
      <c r="AH4052" s="113"/>
      <c r="AI4052" s="253" t="s">
        <v>2140</v>
      </c>
      <c r="AJ4052" s="234" t="s">
        <v>731</v>
      </c>
      <c r="AK4052" s="235">
        <v>0.04</v>
      </c>
      <c r="AL4052" s="254">
        <v>0</v>
      </c>
      <c r="AM4052" s="113" t="s">
        <v>2622</v>
      </c>
    </row>
    <row r="4053" spans="27:39" ht="12.75">
      <c r="AA4053" s="113"/>
      <c r="AB4053" s="113"/>
      <c r="AC4053" s="113"/>
      <c r="AD4053" s="113"/>
      <c r="AE4053" s="99"/>
      <c r="AF4053" s="99"/>
      <c r="AG4053" s="99"/>
      <c r="AH4053" s="113"/>
      <c r="AI4053" s="253" t="s">
        <v>2141</v>
      </c>
      <c r="AJ4053" s="234" t="s">
        <v>731</v>
      </c>
      <c r="AK4053" s="235">
        <v>0.04</v>
      </c>
      <c r="AL4053" s="254">
        <v>0</v>
      </c>
      <c r="AM4053" s="113" t="s">
        <v>2622</v>
      </c>
    </row>
    <row r="4054" spans="27:39" ht="12.75">
      <c r="AA4054" s="113"/>
      <c r="AB4054" s="113"/>
      <c r="AC4054" s="113"/>
      <c r="AD4054" s="113"/>
      <c r="AE4054" s="99"/>
      <c r="AF4054" s="99"/>
      <c r="AG4054" s="99"/>
      <c r="AH4054" s="113"/>
      <c r="AI4054" s="253" t="s">
        <v>2142</v>
      </c>
      <c r="AJ4054" s="234" t="s">
        <v>731</v>
      </c>
      <c r="AK4054" s="235">
        <v>0.04</v>
      </c>
      <c r="AL4054" s="254">
        <v>0</v>
      </c>
      <c r="AM4054" s="113" t="s">
        <v>2622</v>
      </c>
    </row>
    <row r="4055" spans="27:39" ht="12.75">
      <c r="AA4055" s="113"/>
      <c r="AB4055" s="113"/>
      <c r="AC4055" s="113"/>
      <c r="AD4055" s="113"/>
      <c r="AE4055" s="99"/>
      <c r="AF4055" s="99"/>
      <c r="AG4055" s="99"/>
      <c r="AH4055" s="113"/>
      <c r="AI4055" s="253" t="s">
        <v>2143</v>
      </c>
      <c r="AJ4055" s="234" t="s">
        <v>731</v>
      </c>
      <c r="AK4055" s="235">
        <v>0.04</v>
      </c>
      <c r="AL4055" s="254">
        <v>0</v>
      </c>
      <c r="AM4055" s="113" t="s">
        <v>2622</v>
      </c>
    </row>
    <row r="4056" spans="27:39" ht="12.75">
      <c r="AA4056" s="113"/>
      <c r="AB4056" s="113"/>
      <c r="AC4056" s="113"/>
      <c r="AD4056" s="113"/>
      <c r="AE4056" s="99"/>
      <c r="AF4056" s="99"/>
      <c r="AG4056" s="99"/>
      <c r="AH4056" s="113"/>
      <c r="AI4056" s="253" t="s">
        <v>2144</v>
      </c>
      <c r="AJ4056" s="234" t="s">
        <v>731</v>
      </c>
      <c r="AK4056" s="235">
        <v>0.04</v>
      </c>
      <c r="AL4056" s="254">
        <v>0</v>
      </c>
      <c r="AM4056" s="113" t="s">
        <v>2622</v>
      </c>
    </row>
    <row r="4057" spans="27:39" ht="12.75">
      <c r="AA4057" s="113"/>
      <c r="AB4057" s="113"/>
      <c r="AC4057" s="113"/>
      <c r="AD4057" s="113"/>
      <c r="AE4057" s="99"/>
      <c r="AF4057" s="99"/>
      <c r="AG4057" s="99"/>
      <c r="AH4057" s="113"/>
      <c r="AI4057" s="253" t="s">
        <v>2145</v>
      </c>
      <c r="AJ4057" s="234" t="s">
        <v>731</v>
      </c>
      <c r="AK4057" s="235">
        <v>0.04</v>
      </c>
      <c r="AL4057" s="254">
        <v>0</v>
      </c>
      <c r="AM4057" s="113" t="s">
        <v>2622</v>
      </c>
    </row>
    <row r="4058" spans="27:39" ht="12.75">
      <c r="AA4058" s="113"/>
      <c r="AB4058" s="113"/>
      <c r="AC4058" s="113"/>
      <c r="AD4058" s="113"/>
      <c r="AE4058" s="99"/>
      <c r="AF4058" s="99"/>
      <c r="AG4058" s="99"/>
      <c r="AH4058" s="113"/>
      <c r="AI4058" s="253" t="s">
        <v>2146</v>
      </c>
      <c r="AJ4058" s="234" t="s">
        <v>731</v>
      </c>
      <c r="AK4058" s="235">
        <v>0.04</v>
      </c>
      <c r="AL4058" s="254">
        <v>0</v>
      </c>
      <c r="AM4058" s="113" t="s">
        <v>2622</v>
      </c>
    </row>
    <row r="4059" spans="27:39" ht="12.75">
      <c r="AA4059" s="113"/>
      <c r="AB4059" s="113"/>
      <c r="AC4059" s="113"/>
      <c r="AD4059" s="113"/>
      <c r="AE4059" s="99"/>
      <c r="AF4059" s="99"/>
      <c r="AG4059" s="99"/>
      <c r="AH4059" s="113"/>
      <c r="AI4059" s="253" t="s">
        <v>2147</v>
      </c>
      <c r="AJ4059" s="234" t="s">
        <v>731</v>
      </c>
      <c r="AK4059" s="235">
        <v>0.04</v>
      </c>
      <c r="AL4059" s="254">
        <v>0</v>
      </c>
      <c r="AM4059" s="113" t="s">
        <v>2622</v>
      </c>
    </row>
    <row r="4060" spans="27:39" ht="12.75">
      <c r="AA4060" s="113"/>
      <c r="AB4060" s="113"/>
      <c r="AC4060" s="113"/>
      <c r="AD4060" s="113"/>
      <c r="AE4060" s="99"/>
      <c r="AF4060" s="99"/>
      <c r="AG4060" s="99"/>
      <c r="AH4060" s="113"/>
      <c r="AI4060" s="253" t="s">
        <v>2148</v>
      </c>
      <c r="AJ4060" s="234" t="s">
        <v>731</v>
      </c>
      <c r="AK4060" s="235">
        <v>0.04</v>
      </c>
      <c r="AL4060" s="254">
        <v>0</v>
      </c>
      <c r="AM4060" s="113" t="s">
        <v>2622</v>
      </c>
    </row>
    <row r="4061" spans="27:39" ht="12.75">
      <c r="AA4061" s="113"/>
      <c r="AB4061" s="113"/>
      <c r="AC4061" s="113"/>
      <c r="AD4061" s="113"/>
      <c r="AE4061" s="99"/>
      <c r="AF4061" s="99"/>
      <c r="AG4061" s="99"/>
      <c r="AH4061" s="113"/>
      <c r="AI4061" s="253" t="s">
        <v>2149</v>
      </c>
      <c r="AJ4061" s="234" t="s">
        <v>731</v>
      </c>
      <c r="AK4061" s="235">
        <v>0.04</v>
      </c>
      <c r="AL4061" s="254">
        <v>0</v>
      </c>
      <c r="AM4061" s="113" t="s">
        <v>2622</v>
      </c>
    </row>
    <row r="4062" spans="27:39" ht="12.75">
      <c r="AA4062" s="113"/>
      <c r="AB4062" s="113"/>
      <c r="AC4062" s="113"/>
      <c r="AD4062" s="113"/>
      <c r="AE4062" s="99"/>
      <c r="AF4062" s="99"/>
      <c r="AG4062" s="99"/>
      <c r="AH4062" s="113"/>
      <c r="AI4062" s="253" t="s">
        <v>2150</v>
      </c>
      <c r="AJ4062" s="234" t="s">
        <v>731</v>
      </c>
      <c r="AK4062" s="235">
        <v>0.04</v>
      </c>
      <c r="AL4062" s="254">
        <v>0</v>
      </c>
      <c r="AM4062" s="113" t="s">
        <v>2622</v>
      </c>
    </row>
    <row r="4063" spans="27:39" ht="12.75">
      <c r="AA4063" s="113"/>
      <c r="AB4063" s="113"/>
      <c r="AC4063" s="113"/>
      <c r="AD4063" s="113"/>
      <c r="AE4063" s="99"/>
      <c r="AF4063" s="99"/>
      <c r="AG4063" s="99"/>
      <c r="AH4063" s="113"/>
      <c r="AI4063" s="253" t="s">
        <v>2151</v>
      </c>
      <c r="AJ4063" s="234" t="s">
        <v>731</v>
      </c>
      <c r="AK4063" s="235">
        <v>0.04</v>
      </c>
      <c r="AL4063" s="254">
        <v>0</v>
      </c>
      <c r="AM4063" s="113" t="s">
        <v>2622</v>
      </c>
    </row>
    <row r="4064" spans="27:39" ht="12.75">
      <c r="AA4064" s="113"/>
      <c r="AB4064" s="113"/>
      <c r="AC4064" s="113"/>
      <c r="AD4064" s="113"/>
      <c r="AE4064" s="99"/>
      <c r="AF4064" s="99"/>
      <c r="AG4064" s="99"/>
      <c r="AH4064" s="113"/>
      <c r="AI4064" s="253" t="s">
        <v>2152</v>
      </c>
      <c r="AJ4064" s="234" t="s">
        <v>731</v>
      </c>
      <c r="AK4064" s="235">
        <v>0.04</v>
      </c>
      <c r="AL4064" s="254">
        <v>0</v>
      </c>
      <c r="AM4064" s="113" t="s">
        <v>2622</v>
      </c>
    </row>
    <row r="4065" spans="27:39" ht="12.75">
      <c r="AA4065" s="113"/>
      <c r="AB4065" s="113"/>
      <c r="AC4065" s="113"/>
      <c r="AD4065" s="113"/>
      <c r="AE4065" s="99"/>
      <c r="AF4065" s="99"/>
      <c r="AG4065" s="99"/>
      <c r="AH4065" s="113"/>
      <c r="AI4065" s="253" t="s">
        <v>1910</v>
      </c>
      <c r="AJ4065" s="234" t="s">
        <v>731</v>
      </c>
      <c r="AK4065" s="235">
        <v>0.04</v>
      </c>
      <c r="AL4065" s="254">
        <v>0</v>
      </c>
      <c r="AM4065" s="113" t="s">
        <v>2622</v>
      </c>
    </row>
    <row r="4066" spans="27:39" ht="12.75">
      <c r="AA4066" s="113"/>
      <c r="AB4066" s="113"/>
      <c r="AC4066" s="113"/>
      <c r="AD4066" s="113"/>
      <c r="AE4066" s="99"/>
      <c r="AF4066" s="99"/>
      <c r="AG4066" s="99"/>
      <c r="AH4066" s="113"/>
      <c r="AI4066" s="253" t="s">
        <v>1911</v>
      </c>
      <c r="AJ4066" s="234" t="s">
        <v>731</v>
      </c>
      <c r="AK4066" s="235">
        <v>0.04</v>
      </c>
      <c r="AL4066" s="254">
        <v>0</v>
      </c>
      <c r="AM4066" s="113" t="s">
        <v>2622</v>
      </c>
    </row>
    <row r="4067" spans="27:39" ht="12.75">
      <c r="AA4067" s="113"/>
      <c r="AB4067" s="113"/>
      <c r="AC4067" s="113"/>
      <c r="AD4067" s="113"/>
      <c r="AE4067" s="99"/>
      <c r="AF4067" s="99"/>
      <c r="AG4067" s="99"/>
      <c r="AH4067" s="113"/>
      <c r="AI4067" s="253" t="s">
        <v>1912</v>
      </c>
      <c r="AJ4067" s="234" t="s">
        <v>731</v>
      </c>
      <c r="AK4067" s="235">
        <v>0.04</v>
      </c>
      <c r="AL4067" s="254">
        <v>0</v>
      </c>
      <c r="AM4067" s="113" t="s">
        <v>2622</v>
      </c>
    </row>
    <row r="4068" spans="27:39" ht="12.75">
      <c r="AA4068" s="113"/>
      <c r="AB4068" s="113"/>
      <c r="AC4068" s="113"/>
      <c r="AD4068" s="113"/>
      <c r="AE4068" s="99"/>
      <c r="AF4068" s="99"/>
      <c r="AG4068" s="99"/>
      <c r="AH4068" s="113"/>
      <c r="AI4068" s="253" t="s">
        <v>1913</v>
      </c>
      <c r="AJ4068" s="234" t="s">
        <v>731</v>
      </c>
      <c r="AK4068" s="235">
        <v>0.04</v>
      </c>
      <c r="AL4068" s="254">
        <v>0</v>
      </c>
      <c r="AM4068" s="113" t="s">
        <v>2622</v>
      </c>
    </row>
    <row r="4069" spans="27:39" ht="12.75">
      <c r="AA4069" s="113"/>
      <c r="AB4069" s="113"/>
      <c r="AC4069" s="113"/>
      <c r="AD4069" s="113"/>
      <c r="AE4069" s="99"/>
      <c r="AF4069" s="99"/>
      <c r="AG4069" s="99"/>
      <c r="AH4069" s="113"/>
      <c r="AI4069" s="253" t="s">
        <v>1914</v>
      </c>
      <c r="AJ4069" s="234" t="s">
        <v>731</v>
      </c>
      <c r="AK4069" s="235">
        <v>0.04</v>
      </c>
      <c r="AL4069" s="254">
        <v>0</v>
      </c>
      <c r="AM4069" s="113" t="s">
        <v>2622</v>
      </c>
    </row>
    <row r="4070" spans="27:39" ht="12.75">
      <c r="AA4070" s="113"/>
      <c r="AB4070" s="113"/>
      <c r="AC4070" s="113"/>
      <c r="AD4070" s="113"/>
      <c r="AE4070" s="99"/>
      <c r="AF4070" s="99"/>
      <c r="AG4070" s="99"/>
      <c r="AH4070" s="113"/>
      <c r="AI4070" s="253" t="s">
        <v>1915</v>
      </c>
      <c r="AJ4070" s="234" t="s">
        <v>731</v>
      </c>
      <c r="AK4070" s="235">
        <v>0.04</v>
      </c>
      <c r="AL4070" s="254">
        <v>0</v>
      </c>
      <c r="AM4070" s="113" t="s">
        <v>2622</v>
      </c>
    </row>
    <row r="4071" spans="27:39" ht="12.75">
      <c r="AA4071" s="113"/>
      <c r="AB4071" s="113"/>
      <c r="AC4071" s="113"/>
      <c r="AD4071" s="113"/>
      <c r="AE4071" s="99"/>
      <c r="AF4071" s="99"/>
      <c r="AG4071" s="99"/>
      <c r="AH4071" s="113"/>
      <c r="AI4071" s="253" t="s">
        <v>1916</v>
      </c>
      <c r="AJ4071" s="234" t="s">
        <v>731</v>
      </c>
      <c r="AK4071" s="235">
        <v>0.04</v>
      </c>
      <c r="AL4071" s="254">
        <v>0</v>
      </c>
      <c r="AM4071" s="113" t="s">
        <v>2622</v>
      </c>
    </row>
    <row r="4072" spans="27:39" ht="12.75">
      <c r="AA4072" s="113"/>
      <c r="AB4072" s="113"/>
      <c r="AC4072" s="113"/>
      <c r="AD4072" s="113"/>
      <c r="AE4072" s="99"/>
      <c r="AF4072" s="99"/>
      <c r="AG4072" s="99"/>
      <c r="AH4072" s="113"/>
      <c r="AI4072" s="253" t="s">
        <v>1917</v>
      </c>
      <c r="AJ4072" s="234" t="s">
        <v>731</v>
      </c>
      <c r="AK4072" s="235">
        <v>0.04</v>
      </c>
      <c r="AL4072" s="254">
        <v>0</v>
      </c>
      <c r="AM4072" s="113" t="s">
        <v>2622</v>
      </c>
    </row>
    <row r="4073" spans="27:39" ht="12.75">
      <c r="AA4073" s="113"/>
      <c r="AB4073" s="113"/>
      <c r="AC4073" s="113"/>
      <c r="AD4073" s="113"/>
      <c r="AE4073" s="99"/>
      <c r="AF4073" s="99"/>
      <c r="AG4073" s="99"/>
      <c r="AH4073" s="113"/>
      <c r="AI4073" s="253" t="s">
        <v>1172</v>
      </c>
      <c r="AJ4073" s="234" t="s">
        <v>731</v>
      </c>
      <c r="AK4073" s="235">
        <v>0.04</v>
      </c>
      <c r="AL4073" s="254">
        <v>0</v>
      </c>
      <c r="AM4073" s="113" t="s">
        <v>2622</v>
      </c>
    </row>
    <row r="4074" spans="27:39" ht="12.75">
      <c r="AA4074" s="113"/>
      <c r="AB4074" s="113"/>
      <c r="AC4074" s="113"/>
      <c r="AD4074" s="113"/>
      <c r="AE4074" s="99"/>
      <c r="AF4074" s="99"/>
      <c r="AG4074" s="99"/>
      <c r="AH4074" s="113"/>
      <c r="AI4074" s="253" t="s">
        <v>1173</v>
      </c>
      <c r="AJ4074" s="234" t="s">
        <v>731</v>
      </c>
      <c r="AK4074" s="235">
        <v>0.04</v>
      </c>
      <c r="AL4074" s="254">
        <v>0</v>
      </c>
      <c r="AM4074" s="113" t="s">
        <v>2622</v>
      </c>
    </row>
    <row r="4075" spans="27:39" ht="12.75">
      <c r="AA4075" s="113"/>
      <c r="AB4075" s="113"/>
      <c r="AC4075" s="113"/>
      <c r="AD4075" s="113"/>
      <c r="AE4075" s="99"/>
      <c r="AF4075" s="99"/>
      <c r="AG4075" s="99"/>
      <c r="AH4075" s="113"/>
      <c r="AI4075" s="253" t="s">
        <v>1174</v>
      </c>
      <c r="AJ4075" s="234" t="s">
        <v>731</v>
      </c>
      <c r="AK4075" s="235">
        <v>0.04</v>
      </c>
      <c r="AL4075" s="254">
        <v>0</v>
      </c>
      <c r="AM4075" s="113" t="s">
        <v>2622</v>
      </c>
    </row>
    <row r="4076" spans="27:39" ht="12.75">
      <c r="AA4076" s="113"/>
      <c r="AB4076" s="113"/>
      <c r="AC4076" s="113"/>
      <c r="AD4076" s="113"/>
      <c r="AE4076" s="99"/>
      <c r="AF4076" s="99"/>
      <c r="AG4076" s="99"/>
      <c r="AH4076" s="113"/>
      <c r="AI4076" s="253" t="s">
        <v>1175</v>
      </c>
      <c r="AJ4076" s="234" t="s">
        <v>731</v>
      </c>
      <c r="AK4076" s="235">
        <v>0.04</v>
      </c>
      <c r="AL4076" s="254">
        <v>0</v>
      </c>
      <c r="AM4076" s="113" t="s">
        <v>2622</v>
      </c>
    </row>
    <row r="4077" spans="27:39" ht="12.75">
      <c r="AA4077" s="113"/>
      <c r="AB4077" s="113"/>
      <c r="AC4077" s="113"/>
      <c r="AD4077" s="113"/>
      <c r="AE4077" s="99"/>
      <c r="AF4077" s="99"/>
      <c r="AG4077" s="99"/>
      <c r="AH4077" s="113"/>
      <c r="AI4077" s="253" t="s">
        <v>1176</v>
      </c>
      <c r="AJ4077" s="234" t="s">
        <v>731</v>
      </c>
      <c r="AK4077" s="235">
        <v>0.04</v>
      </c>
      <c r="AL4077" s="254">
        <v>0</v>
      </c>
      <c r="AM4077" s="113" t="s">
        <v>2622</v>
      </c>
    </row>
    <row r="4078" spans="27:39" ht="12.75">
      <c r="AA4078" s="113"/>
      <c r="AB4078" s="113"/>
      <c r="AC4078" s="113"/>
      <c r="AD4078" s="113"/>
      <c r="AE4078" s="99"/>
      <c r="AF4078" s="99"/>
      <c r="AG4078" s="99"/>
      <c r="AH4078" s="113"/>
      <c r="AI4078" s="253" t="s">
        <v>1177</v>
      </c>
      <c r="AJ4078" s="234" t="s">
        <v>731</v>
      </c>
      <c r="AK4078" s="235">
        <v>0.04</v>
      </c>
      <c r="AL4078" s="254">
        <v>0</v>
      </c>
      <c r="AM4078" s="113" t="s">
        <v>2622</v>
      </c>
    </row>
    <row r="4079" spans="27:39" ht="12.75">
      <c r="AA4079" s="113"/>
      <c r="AB4079" s="113"/>
      <c r="AC4079" s="113"/>
      <c r="AD4079" s="113"/>
      <c r="AE4079" s="99"/>
      <c r="AF4079" s="99"/>
      <c r="AG4079" s="99"/>
      <c r="AH4079" s="113"/>
      <c r="AI4079" s="253" t="s">
        <v>1178</v>
      </c>
      <c r="AJ4079" s="234" t="s">
        <v>731</v>
      </c>
      <c r="AK4079" s="235">
        <v>0.04</v>
      </c>
      <c r="AL4079" s="254">
        <v>0</v>
      </c>
      <c r="AM4079" s="113" t="s">
        <v>2622</v>
      </c>
    </row>
    <row r="4080" spans="27:39" ht="12.75">
      <c r="AA4080" s="113"/>
      <c r="AB4080" s="113"/>
      <c r="AC4080" s="113"/>
      <c r="AD4080" s="113"/>
      <c r="AE4080" s="99"/>
      <c r="AF4080" s="99"/>
      <c r="AG4080" s="99"/>
      <c r="AH4080" s="113"/>
      <c r="AI4080" s="253" t="s">
        <v>1179</v>
      </c>
      <c r="AJ4080" s="234" t="s">
        <v>731</v>
      </c>
      <c r="AK4080" s="235">
        <v>0.04</v>
      </c>
      <c r="AL4080" s="254">
        <v>0</v>
      </c>
      <c r="AM4080" s="113" t="s">
        <v>2622</v>
      </c>
    </row>
    <row r="4081" spans="27:39" ht="12.75">
      <c r="AA4081" s="113"/>
      <c r="AB4081" s="113"/>
      <c r="AC4081" s="113"/>
      <c r="AD4081" s="113"/>
      <c r="AE4081" s="99"/>
      <c r="AF4081" s="99"/>
      <c r="AG4081" s="99"/>
      <c r="AH4081" s="113"/>
      <c r="AI4081" s="253" t="s">
        <v>1180</v>
      </c>
      <c r="AJ4081" s="234" t="s">
        <v>731</v>
      </c>
      <c r="AK4081" s="235">
        <v>0.04</v>
      </c>
      <c r="AL4081" s="254">
        <v>0</v>
      </c>
      <c r="AM4081" s="113" t="s">
        <v>2622</v>
      </c>
    </row>
    <row r="4082" spans="27:39" ht="12.75">
      <c r="AA4082" s="113"/>
      <c r="AB4082" s="113"/>
      <c r="AC4082" s="113"/>
      <c r="AD4082" s="113"/>
      <c r="AE4082" s="99"/>
      <c r="AF4082" s="99"/>
      <c r="AG4082" s="99"/>
      <c r="AH4082" s="113"/>
      <c r="AI4082" s="253" t="s">
        <v>1181</v>
      </c>
      <c r="AJ4082" s="234" t="s">
        <v>731</v>
      </c>
      <c r="AK4082" s="235">
        <v>0.04</v>
      </c>
      <c r="AL4082" s="254">
        <v>0</v>
      </c>
      <c r="AM4082" s="113" t="s">
        <v>2622</v>
      </c>
    </row>
    <row r="4083" spans="27:39" ht="12.75">
      <c r="AA4083" s="113"/>
      <c r="AB4083" s="113"/>
      <c r="AC4083" s="113"/>
      <c r="AD4083" s="113"/>
      <c r="AE4083" s="99"/>
      <c r="AF4083" s="99"/>
      <c r="AG4083" s="99"/>
      <c r="AH4083" s="113"/>
      <c r="AI4083" s="253" t="s">
        <v>1182</v>
      </c>
      <c r="AJ4083" s="234" t="s">
        <v>731</v>
      </c>
      <c r="AK4083" s="235">
        <v>0.04</v>
      </c>
      <c r="AL4083" s="254">
        <v>0</v>
      </c>
      <c r="AM4083" s="113" t="s">
        <v>2622</v>
      </c>
    </row>
    <row r="4084" spans="27:39" ht="12.75">
      <c r="AA4084" s="113"/>
      <c r="AB4084" s="113"/>
      <c r="AC4084" s="113"/>
      <c r="AD4084" s="113"/>
      <c r="AE4084" s="99"/>
      <c r="AF4084" s="99"/>
      <c r="AG4084" s="99"/>
      <c r="AH4084" s="113"/>
      <c r="AI4084" s="253" t="s">
        <v>1183</v>
      </c>
      <c r="AJ4084" s="234" t="s">
        <v>731</v>
      </c>
      <c r="AK4084" s="235">
        <v>0.04</v>
      </c>
      <c r="AL4084" s="254">
        <v>0</v>
      </c>
      <c r="AM4084" s="113" t="s">
        <v>2622</v>
      </c>
    </row>
    <row r="4085" spans="27:39" ht="12.75">
      <c r="AA4085" s="113"/>
      <c r="AB4085" s="113"/>
      <c r="AC4085" s="113"/>
      <c r="AD4085" s="113"/>
      <c r="AE4085" s="99"/>
      <c r="AF4085" s="99"/>
      <c r="AG4085" s="99"/>
      <c r="AH4085" s="113"/>
      <c r="AI4085" s="253" t="s">
        <v>1184</v>
      </c>
      <c r="AJ4085" s="234" t="s">
        <v>731</v>
      </c>
      <c r="AK4085" s="235">
        <v>0.04</v>
      </c>
      <c r="AL4085" s="254">
        <v>0</v>
      </c>
      <c r="AM4085" s="113" t="s">
        <v>2622</v>
      </c>
    </row>
    <row r="4086" spans="27:39" ht="12.75">
      <c r="AA4086" s="113"/>
      <c r="AB4086" s="113"/>
      <c r="AC4086" s="113"/>
      <c r="AD4086" s="113"/>
      <c r="AE4086" s="99"/>
      <c r="AF4086" s="99"/>
      <c r="AG4086" s="99"/>
      <c r="AH4086" s="113"/>
      <c r="AI4086" s="253" t="s">
        <v>1185</v>
      </c>
      <c r="AJ4086" s="234" t="s">
        <v>731</v>
      </c>
      <c r="AK4086" s="235">
        <v>0.04</v>
      </c>
      <c r="AL4086" s="254">
        <v>0</v>
      </c>
      <c r="AM4086" s="113" t="s">
        <v>2622</v>
      </c>
    </row>
    <row r="4087" spans="27:39" ht="12.75">
      <c r="AA4087" s="113"/>
      <c r="AB4087" s="113"/>
      <c r="AC4087" s="113"/>
      <c r="AD4087" s="113"/>
      <c r="AE4087" s="99"/>
      <c r="AF4087" s="99"/>
      <c r="AG4087" s="99"/>
      <c r="AH4087" s="113"/>
      <c r="AI4087" s="253" t="s">
        <v>1871</v>
      </c>
      <c r="AJ4087" s="234" t="s">
        <v>731</v>
      </c>
      <c r="AK4087" s="235">
        <v>0.04</v>
      </c>
      <c r="AL4087" s="254">
        <v>0</v>
      </c>
      <c r="AM4087" s="113" t="s">
        <v>2622</v>
      </c>
    </row>
    <row r="4088" spans="27:39" ht="12.75">
      <c r="AA4088" s="113"/>
      <c r="AB4088" s="113"/>
      <c r="AC4088" s="113"/>
      <c r="AD4088" s="113"/>
      <c r="AE4088" s="99"/>
      <c r="AF4088" s="99"/>
      <c r="AG4088" s="99"/>
      <c r="AH4088" s="113"/>
      <c r="AI4088" s="253" t="s">
        <v>1872</v>
      </c>
      <c r="AJ4088" s="234" t="s">
        <v>731</v>
      </c>
      <c r="AK4088" s="235">
        <v>0.04</v>
      </c>
      <c r="AL4088" s="254">
        <v>0</v>
      </c>
      <c r="AM4088" s="113" t="s">
        <v>2622</v>
      </c>
    </row>
    <row r="4089" spans="27:39" ht="12.75">
      <c r="AA4089" s="113"/>
      <c r="AB4089" s="113"/>
      <c r="AC4089" s="113"/>
      <c r="AD4089" s="113"/>
      <c r="AE4089" s="99"/>
      <c r="AF4089" s="99"/>
      <c r="AG4089" s="99"/>
      <c r="AH4089" s="113"/>
      <c r="AI4089" s="253" t="s">
        <v>1873</v>
      </c>
      <c r="AJ4089" s="234" t="s">
        <v>731</v>
      </c>
      <c r="AK4089" s="235">
        <v>0.04</v>
      </c>
      <c r="AL4089" s="254">
        <v>0</v>
      </c>
      <c r="AM4089" s="113" t="s">
        <v>2622</v>
      </c>
    </row>
    <row r="4090" spans="27:39" ht="12.75">
      <c r="AA4090" s="113"/>
      <c r="AB4090" s="113"/>
      <c r="AC4090" s="113"/>
      <c r="AD4090" s="113"/>
      <c r="AE4090" s="99"/>
      <c r="AF4090" s="99"/>
      <c r="AG4090" s="99"/>
      <c r="AH4090" s="113"/>
      <c r="AI4090" s="253" t="s">
        <v>1874</v>
      </c>
      <c r="AJ4090" s="234" t="s">
        <v>731</v>
      </c>
      <c r="AK4090" s="235">
        <v>0.04</v>
      </c>
      <c r="AL4090" s="254">
        <v>0</v>
      </c>
      <c r="AM4090" s="113" t="s">
        <v>2622</v>
      </c>
    </row>
    <row r="4091" spans="27:39" ht="12.75">
      <c r="AA4091" s="113"/>
      <c r="AB4091" s="113"/>
      <c r="AC4091" s="113"/>
      <c r="AD4091" s="113"/>
      <c r="AE4091" s="99"/>
      <c r="AF4091" s="99"/>
      <c r="AG4091" s="99"/>
      <c r="AH4091" s="113"/>
      <c r="AI4091" s="253" t="s">
        <v>1875</v>
      </c>
      <c r="AJ4091" s="234" t="s">
        <v>731</v>
      </c>
      <c r="AK4091" s="235">
        <v>0.04</v>
      </c>
      <c r="AL4091" s="254">
        <v>0</v>
      </c>
      <c r="AM4091" s="113" t="s">
        <v>2622</v>
      </c>
    </row>
    <row r="4092" spans="27:39" ht="12.75">
      <c r="AA4092" s="113"/>
      <c r="AB4092" s="113"/>
      <c r="AC4092" s="113"/>
      <c r="AD4092" s="113"/>
      <c r="AE4092" s="99"/>
      <c r="AF4092" s="99"/>
      <c r="AG4092" s="99"/>
      <c r="AH4092" s="113"/>
      <c r="AI4092" s="253" t="s">
        <v>1876</v>
      </c>
      <c r="AJ4092" s="234" t="s">
        <v>731</v>
      </c>
      <c r="AK4092" s="235">
        <v>0.04</v>
      </c>
      <c r="AL4092" s="254">
        <v>0</v>
      </c>
      <c r="AM4092" s="113" t="s">
        <v>2622</v>
      </c>
    </row>
    <row r="4093" spans="27:39" ht="12.75">
      <c r="AA4093" s="113"/>
      <c r="AB4093" s="113"/>
      <c r="AC4093" s="113"/>
      <c r="AD4093" s="113"/>
      <c r="AE4093" s="99"/>
      <c r="AF4093" s="99"/>
      <c r="AG4093" s="99"/>
      <c r="AH4093" s="113"/>
      <c r="AI4093" s="253" t="s">
        <v>1877</v>
      </c>
      <c r="AJ4093" s="234" t="s">
        <v>731</v>
      </c>
      <c r="AK4093" s="235">
        <v>0.04</v>
      </c>
      <c r="AL4093" s="254">
        <v>0</v>
      </c>
      <c r="AM4093" s="113" t="s">
        <v>2622</v>
      </c>
    </row>
    <row r="4094" spans="27:39" ht="12.75">
      <c r="AA4094" s="113"/>
      <c r="AB4094" s="113"/>
      <c r="AC4094" s="113"/>
      <c r="AD4094" s="113"/>
      <c r="AE4094" s="99"/>
      <c r="AF4094" s="99"/>
      <c r="AG4094" s="99"/>
      <c r="AH4094" s="113"/>
      <c r="AI4094" s="253" t="s">
        <v>1878</v>
      </c>
      <c r="AJ4094" s="234" t="s">
        <v>731</v>
      </c>
      <c r="AK4094" s="235">
        <v>0.04</v>
      </c>
      <c r="AL4094" s="254">
        <v>0</v>
      </c>
      <c r="AM4094" s="113" t="s">
        <v>2622</v>
      </c>
    </row>
    <row r="4095" spans="27:39" ht="12.75">
      <c r="AA4095" s="113"/>
      <c r="AB4095" s="113"/>
      <c r="AC4095" s="113"/>
      <c r="AD4095" s="113"/>
      <c r="AE4095" s="99"/>
      <c r="AF4095" s="99"/>
      <c r="AG4095" s="99"/>
      <c r="AH4095" s="113"/>
      <c r="AI4095" s="253" t="s">
        <v>1879</v>
      </c>
      <c r="AJ4095" s="234" t="s">
        <v>731</v>
      </c>
      <c r="AK4095" s="235">
        <v>0.04</v>
      </c>
      <c r="AL4095" s="254">
        <v>0</v>
      </c>
      <c r="AM4095" s="113" t="s">
        <v>2622</v>
      </c>
    </row>
    <row r="4096" spans="27:39" ht="12.75">
      <c r="AA4096" s="113"/>
      <c r="AB4096" s="113"/>
      <c r="AC4096" s="113"/>
      <c r="AD4096" s="113"/>
      <c r="AE4096" s="99"/>
      <c r="AF4096" s="99"/>
      <c r="AG4096" s="99"/>
      <c r="AH4096" s="113"/>
      <c r="AI4096" s="253" t="s">
        <v>1880</v>
      </c>
      <c r="AJ4096" s="234" t="s">
        <v>731</v>
      </c>
      <c r="AK4096" s="235">
        <v>0.04</v>
      </c>
      <c r="AL4096" s="254">
        <v>0</v>
      </c>
      <c r="AM4096" s="113" t="s">
        <v>2622</v>
      </c>
    </row>
    <row r="4097" spans="27:39" ht="12.75">
      <c r="AA4097" s="113"/>
      <c r="AB4097" s="113"/>
      <c r="AC4097" s="113"/>
      <c r="AD4097" s="113"/>
      <c r="AE4097" s="99"/>
      <c r="AF4097" s="99"/>
      <c r="AG4097" s="99"/>
      <c r="AH4097" s="113"/>
      <c r="AI4097" s="253" t="s">
        <v>1881</v>
      </c>
      <c r="AJ4097" s="234" t="s">
        <v>731</v>
      </c>
      <c r="AK4097" s="235">
        <v>0.04</v>
      </c>
      <c r="AL4097" s="254">
        <v>0</v>
      </c>
      <c r="AM4097" s="113" t="s">
        <v>2622</v>
      </c>
    </row>
    <row r="4098" spans="27:39" ht="12.75">
      <c r="AA4098" s="113"/>
      <c r="AB4098" s="113"/>
      <c r="AC4098" s="113"/>
      <c r="AD4098" s="113"/>
      <c r="AE4098" s="99"/>
      <c r="AF4098" s="99"/>
      <c r="AG4098" s="99"/>
      <c r="AH4098" s="113"/>
      <c r="AI4098" s="253" t="s">
        <v>1882</v>
      </c>
      <c r="AJ4098" s="234" t="s">
        <v>731</v>
      </c>
      <c r="AK4098" s="235">
        <v>0.04</v>
      </c>
      <c r="AL4098" s="254">
        <v>0</v>
      </c>
      <c r="AM4098" s="113" t="s">
        <v>2622</v>
      </c>
    </row>
    <row r="4099" spans="27:39" ht="12.75">
      <c r="AA4099" s="113"/>
      <c r="AB4099" s="113"/>
      <c r="AC4099" s="113"/>
      <c r="AD4099" s="113"/>
      <c r="AE4099" s="99"/>
      <c r="AF4099" s="99"/>
      <c r="AG4099" s="99"/>
      <c r="AH4099" s="113"/>
      <c r="AI4099" s="253" t="s">
        <v>1883</v>
      </c>
      <c r="AJ4099" s="234" t="s">
        <v>731</v>
      </c>
      <c r="AK4099" s="235">
        <v>0.04</v>
      </c>
      <c r="AL4099" s="254">
        <v>0</v>
      </c>
      <c r="AM4099" s="113" t="s">
        <v>2622</v>
      </c>
    </row>
    <row r="4100" spans="27:39" ht="12.75">
      <c r="AA4100" s="113"/>
      <c r="AB4100" s="113"/>
      <c r="AC4100" s="113"/>
      <c r="AD4100" s="113"/>
      <c r="AE4100" s="99"/>
      <c r="AF4100" s="99"/>
      <c r="AG4100" s="99"/>
      <c r="AH4100" s="113"/>
      <c r="AI4100" s="253" t="s">
        <v>1884</v>
      </c>
      <c r="AJ4100" s="234" t="s">
        <v>731</v>
      </c>
      <c r="AK4100" s="235">
        <v>0.04</v>
      </c>
      <c r="AL4100" s="254">
        <v>0</v>
      </c>
      <c r="AM4100" s="113" t="s">
        <v>2622</v>
      </c>
    </row>
    <row r="4101" spans="27:39" ht="12.75">
      <c r="AA4101" s="113"/>
      <c r="AB4101" s="113"/>
      <c r="AC4101" s="113"/>
      <c r="AD4101" s="113"/>
      <c r="AE4101" s="99"/>
      <c r="AF4101" s="99"/>
      <c r="AG4101" s="99"/>
      <c r="AH4101" s="113"/>
      <c r="AI4101" s="253" t="s">
        <v>1885</v>
      </c>
      <c r="AJ4101" s="234" t="s">
        <v>731</v>
      </c>
      <c r="AK4101" s="235">
        <v>0.04</v>
      </c>
      <c r="AL4101" s="254">
        <v>0</v>
      </c>
      <c r="AM4101" s="113" t="s">
        <v>2622</v>
      </c>
    </row>
    <row r="4102" spans="27:39" ht="12.75">
      <c r="AA4102" s="113"/>
      <c r="AB4102" s="113"/>
      <c r="AC4102" s="113"/>
      <c r="AD4102" s="113"/>
      <c r="AE4102" s="99"/>
      <c r="AF4102" s="99"/>
      <c r="AG4102" s="99"/>
      <c r="AH4102" s="113"/>
      <c r="AI4102" s="253" t="s">
        <v>1886</v>
      </c>
      <c r="AJ4102" s="234" t="s">
        <v>731</v>
      </c>
      <c r="AK4102" s="235">
        <v>0.04</v>
      </c>
      <c r="AL4102" s="254">
        <v>0</v>
      </c>
      <c r="AM4102" s="113" t="s">
        <v>2622</v>
      </c>
    </row>
    <row r="4103" spans="27:39" ht="12.75">
      <c r="AA4103" s="113"/>
      <c r="AB4103" s="113"/>
      <c r="AC4103" s="113"/>
      <c r="AD4103" s="113"/>
      <c r="AE4103" s="99"/>
      <c r="AF4103" s="99"/>
      <c r="AG4103" s="99"/>
      <c r="AH4103" s="113"/>
      <c r="AI4103" s="253" t="s">
        <v>1887</v>
      </c>
      <c r="AJ4103" s="234" t="s">
        <v>731</v>
      </c>
      <c r="AK4103" s="235">
        <v>0.04</v>
      </c>
      <c r="AL4103" s="254">
        <v>0</v>
      </c>
      <c r="AM4103" s="113" t="s">
        <v>2622</v>
      </c>
    </row>
    <row r="4104" spans="27:39" ht="12.75">
      <c r="AA4104" s="113"/>
      <c r="AB4104" s="113"/>
      <c r="AC4104" s="113"/>
      <c r="AD4104" s="113"/>
      <c r="AE4104" s="99"/>
      <c r="AF4104" s="99"/>
      <c r="AG4104" s="99"/>
      <c r="AH4104" s="113"/>
      <c r="AI4104" s="253" t="s">
        <v>1888</v>
      </c>
      <c r="AJ4104" s="234" t="s">
        <v>731</v>
      </c>
      <c r="AK4104" s="235">
        <v>0.04</v>
      </c>
      <c r="AL4104" s="254">
        <v>0</v>
      </c>
      <c r="AM4104" s="113" t="s">
        <v>2622</v>
      </c>
    </row>
    <row r="4105" spans="27:39" ht="12.75">
      <c r="AA4105" s="113"/>
      <c r="AB4105" s="113"/>
      <c r="AC4105" s="113"/>
      <c r="AD4105" s="113"/>
      <c r="AE4105" s="99"/>
      <c r="AF4105" s="99"/>
      <c r="AG4105" s="99"/>
      <c r="AH4105" s="113"/>
      <c r="AI4105" s="253" t="s">
        <v>1889</v>
      </c>
      <c r="AJ4105" s="234" t="s">
        <v>731</v>
      </c>
      <c r="AK4105" s="235">
        <v>0.04</v>
      </c>
      <c r="AL4105" s="254">
        <v>0</v>
      </c>
      <c r="AM4105" s="113" t="s">
        <v>2622</v>
      </c>
    </row>
    <row r="4106" spans="27:39" ht="12.75">
      <c r="AA4106" s="113"/>
      <c r="AB4106" s="113"/>
      <c r="AC4106" s="113"/>
      <c r="AD4106" s="113"/>
      <c r="AE4106" s="99"/>
      <c r="AF4106" s="99"/>
      <c r="AG4106" s="99"/>
      <c r="AH4106" s="113"/>
      <c r="AI4106" s="253" t="s">
        <v>1890</v>
      </c>
      <c r="AJ4106" s="234" t="s">
        <v>731</v>
      </c>
      <c r="AK4106" s="235">
        <v>0.04</v>
      </c>
      <c r="AL4106" s="254">
        <v>0</v>
      </c>
      <c r="AM4106" s="113" t="s">
        <v>2622</v>
      </c>
    </row>
    <row r="4107" spans="27:39" ht="12.75">
      <c r="AA4107" s="113"/>
      <c r="AB4107" s="113"/>
      <c r="AC4107" s="113"/>
      <c r="AD4107" s="113"/>
      <c r="AE4107" s="99"/>
      <c r="AF4107" s="99"/>
      <c r="AG4107" s="99"/>
      <c r="AH4107" s="113"/>
      <c r="AI4107" s="253" t="s">
        <v>1891</v>
      </c>
      <c r="AJ4107" s="234" t="s">
        <v>731</v>
      </c>
      <c r="AK4107" s="235">
        <v>0.04</v>
      </c>
      <c r="AL4107" s="254">
        <v>0</v>
      </c>
      <c r="AM4107" s="113" t="s">
        <v>2622</v>
      </c>
    </row>
    <row r="4108" spans="27:39" ht="12.75">
      <c r="AA4108" s="113"/>
      <c r="AB4108" s="113"/>
      <c r="AC4108" s="113"/>
      <c r="AD4108" s="113"/>
      <c r="AE4108" s="99"/>
      <c r="AF4108" s="99"/>
      <c r="AG4108" s="99"/>
      <c r="AH4108" s="113"/>
      <c r="AI4108" s="253" t="s">
        <v>1892</v>
      </c>
      <c r="AJ4108" s="234" t="s">
        <v>731</v>
      </c>
      <c r="AK4108" s="235">
        <v>0.04</v>
      </c>
      <c r="AL4108" s="254">
        <v>0</v>
      </c>
      <c r="AM4108" s="113" t="s">
        <v>2622</v>
      </c>
    </row>
    <row r="4109" spans="27:39" ht="12.75">
      <c r="AA4109" s="113"/>
      <c r="AB4109" s="113"/>
      <c r="AC4109" s="113"/>
      <c r="AD4109" s="113"/>
      <c r="AE4109" s="99"/>
      <c r="AF4109" s="99"/>
      <c r="AG4109" s="99"/>
      <c r="AH4109" s="113"/>
      <c r="AI4109" s="253" t="s">
        <v>1893</v>
      </c>
      <c r="AJ4109" s="234" t="s">
        <v>731</v>
      </c>
      <c r="AK4109" s="235">
        <v>0.04</v>
      </c>
      <c r="AL4109" s="254">
        <v>0</v>
      </c>
      <c r="AM4109" s="113" t="s">
        <v>2622</v>
      </c>
    </row>
    <row r="4110" spans="27:39" ht="12.75">
      <c r="AA4110" s="113"/>
      <c r="AB4110" s="113"/>
      <c r="AC4110" s="113"/>
      <c r="AD4110" s="113"/>
      <c r="AE4110" s="99"/>
      <c r="AF4110" s="99"/>
      <c r="AG4110" s="99"/>
      <c r="AH4110" s="113"/>
      <c r="AI4110" s="253" t="s">
        <v>1894</v>
      </c>
      <c r="AJ4110" s="234" t="s">
        <v>731</v>
      </c>
      <c r="AK4110" s="235">
        <v>0.04</v>
      </c>
      <c r="AL4110" s="254">
        <v>0</v>
      </c>
      <c r="AM4110" s="113" t="s">
        <v>2622</v>
      </c>
    </row>
    <row r="4111" spans="27:39" ht="12.75">
      <c r="AA4111" s="113"/>
      <c r="AB4111" s="113"/>
      <c r="AC4111" s="113"/>
      <c r="AD4111" s="113"/>
      <c r="AE4111" s="99"/>
      <c r="AF4111" s="99"/>
      <c r="AG4111" s="99"/>
      <c r="AH4111" s="113"/>
      <c r="AI4111" s="253" t="s">
        <v>1895</v>
      </c>
      <c r="AJ4111" s="234" t="s">
        <v>731</v>
      </c>
      <c r="AK4111" s="235">
        <v>0.04</v>
      </c>
      <c r="AL4111" s="254">
        <v>0</v>
      </c>
      <c r="AM4111" s="113" t="s">
        <v>2622</v>
      </c>
    </row>
    <row r="4112" spans="27:39" ht="12.75">
      <c r="AA4112" s="113"/>
      <c r="AB4112" s="113"/>
      <c r="AC4112" s="113"/>
      <c r="AD4112" s="113"/>
      <c r="AE4112" s="99"/>
      <c r="AF4112" s="99"/>
      <c r="AG4112" s="99"/>
      <c r="AH4112" s="113"/>
      <c r="AI4112" s="253" t="s">
        <v>1896</v>
      </c>
      <c r="AJ4112" s="234" t="s">
        <v>731</v>
      </c>
      <c r="AK4112" s="235">
        <v>0.04</v>
      </c>
      <c r="AL4112" s="254">
        <v>0</v>
      </c>
      <c r="AM4112" s="113" t="s">
        <v>2622</v>
      </c>
    </row>
    <row r="4113" spans="27:39" ht="12.75">
      <c r="AA4113" s="113"/>
      <c r="AB4113" s="113"/>
      <c r="AC4113" s="113"/>
      <c r="AD4113" s="113"/>
      <c r="AE4113" s="99"/>
      <c r="AF4113" s="99"/>
      <c r="AG4113" s="99"/>
      <c r="AH4113" s="113"/>
      <c r="AI4113" s="253" t="s">
        <v>1897</v>
      </c>
      <c r="AJ4113" s="234" t="s">
        <v>731</v>
      </c>
      <c r="AK4113" s="235">
        <v>0.04</v>
      </c>
      <c r="AL4113" s="254">
        <v>0</v>
      </c>
      <c r="AM4113" s="113" t="s">
        <v>2622</v>
      </c>
    </row>
    <row r="4114" spans="27:39" ht="12.75">
      <c r="AA4114" s="113"/>
      <c r="AB4114" s="113"/>
      <c r="AC4114" s="113"/>
      <c r="AD4114" s="113"/>
      <c r="AE4114" s="99"/>
      <c r="AF4114" s="99"/>
      <c r="AG4114" s="99"/>
      <c r="AH4114" s="113"/>
      <c r="AI4114" s="253" t="s">
        <v>1898</v>
      </c>
      <c r="AJ4114" s="234" t="s">
        <v>731</v>
      </c>
      <c r="AK4114" s="235">
        <v>0.04</v>
      </c>
      <c r="AL4114" s="254">
        <v>0</v>
      </c>
      <c r="AM4114" s="113" t="s">
        <v>2622</v>
      </c>
    </row>
    <row r="4115" spans="27:39" ht="12.75">
      <c r="AA4115" s="113"/>
      <c r="AB4115" s="113"/>
      <c r="AC4115" s="113"/>
      <c r="AD4115" s="113"/>
      <c r="AE4115" s="99"/>
      <c r="AF4115" s="99"/>
      <c r="AG4115" s="99"/>
      <c r="AH4115" s="113"/>
      <c r="AI4115" s="253" t="s">
        <v>1899</v>
      </c>
      <c r="AJ4115" s="234" t="s">
        <v>731</v>
      </c>
      <c r="AK4115" s="235">
        <v>0.04</v>
      </c>
      <c r="AL4115" s="254">
        <v>0</v>
      </c>
      <c r="AM4115" s="113" t="s">
        <v>2622</v>
      </c>
    </row>
    <row r="4116" spans="27:39" ht="12.75">
      <c r="AA4116" s="113"/>
      <c r="AB4116" s="113"/>
      <c r="AC4116" s="113"/>
      <c r="AD4116" s="113"/>
      <c r="AE4116" s="99"/>
      <c r="AF4116" s="99"/>
      <c r="AG4116" s="99"/>
      <c r="AH4116" s="113"/>
      <c r="AI4116" s="253" t="s">
        <v>1900</v>
      </c>
      <c r="AJ4116" s="234" t="s">
        <v>731</v>
      </c>
      <c r="AK4116" s="235">
        <v>0.04</v>
      </c>
      <c r="AL4116" s="254">
        <v>0</v>
      </c>
      <c r="AM4116" s="113" t="s">
        <v>2622</v>
      </c>
    </row>
    <row r="4117" spans="27:39" ht="12.75">
      <c r="AA4117" s="113"/>
      <c r="AB4117" s="113"/>
      <c r="AC4117" s="113"/>
      <c r="AD4117" s="113"/>
      <c r="AE4117" s="99"/>
      <c r="AF4117" s="99"/>
      <c r="AG4117" s="99"/>
      <c r="AH4117" s="113"/>
      <c r="AI4117" s="253" t="s">
        <v>1901</v>
      </c>
      <c r="AJ4117" s="234" t="s">
        <v>731</v>
      </c>
      <c r="AK4117" s="235">
        <v>0.04</v>
      </c>
      <c r="AL4117" s="254">
        <v>0</v>
      </c>
      <c r="AM4117" s="113" t="s">
        <v>2622</v>
      </c>
    </row>
    <row r="4118" spans="27:39" ht="12.75">
      <c r="AA4118" s="113"/>
      <c r="AB4118" s="113"/>
      <c r="AC4118" s="113"/>
      <c r="AD4118" s="113"/>
      <c r="AE4118" s="99"/>
      <c r="AF4118" s="99"/>
      <c r="AG4118" s="99"/>
      <c r="AH4118" s="113"/>
      <c r="AI4118" s="253" t="s">
        <v>4539</v>
      </c>
      <c r="AJ4118" s="234" t="s">
        <v>731</v>
      </c>
      <c r="AK4118" s="235">
        <v>0.04</v>
      </c>
      <c r="AL4118" s="254">
        <v>0</v>
      </c>
      <c r="AM4118" s="113" t="s">
        <v>2622</v>
      </c>
    </row>
    <row r="4119" spans="27:39" ht="12.75">
      <c r="AA4119" s="113"/>
      <c r="AB4119" s="113"/>
      <c r="AC4119" s="113"/>
      <c r="AD4119" s="113"/>
      <c r="AE4119" s="99"/>
      <c r="AF4119" s="99"/>
      <c r="AG4119" s="99"/>
      <c r="AH4119" s="113"/>
      <c r="AI4119" s="253" t="s">
        <v>4540</v>
      </c>
      <c r="AJ4119" s="234" t="s">
        <v>731</v>
      </c>
      <c r="AK4119" s="235">
        <v>0.04</v>
      </c>
      <c r="AL4119" s="254">
        <v>0</v>
      </c>
      <c r="AM4119" s="113" t="s">
        <v>2622</v>
      </c>
    </row>
    <row r="4120" spans="27:39" ht="12.75">
      <c r="AA4120" s="113"/>
      <c r="AB4120" s="113"/>
      <c r="AC4120" s="113"/>
      <c r="AD4120" s="113"/>
      <c r="AE4120" s="99"/>
      <c r="AF4120" s="99"/>
      <c r="AG4120" s="99"/>
      <c r="AH4120" s="113"/>
      <c r="AI4120" s="253" t="s">
        <v>1136</v>
      </c>
      <c r="AJ4120" s="234" t="s">
        <v>731</v>
      </c>
      <c r="AK4120" s="235">
        <v>0.04</v>
      </c>
      <c r="AL4120" s="254">
        <v>0</v>
      </c>
      <c r="AM4120" s="113" t="s">
        <v>2622</v>
      </c>
    </row>
    <row r="4121" spans="27:39" ht="12.75">
      <c r="AA4121" s="113"/>
      <c r="AB4121" s="113"/>
      <c r="AC4121" s="113"/>
      <c r="AD4121" s="113"/>
      <c r="AE4121" s="99"/>
      <c r="AF4121" s="99"/>
      <c r="AG4121" s="99"/>
      <c r="AH4121" s="113"/>
      <c r="AI4121" s="253" t="s">
        <v>1137</v>
      </c>
      <c r="AJ4121" s="234" t="s">
        <v>731</v>
      </c>
      <c r="AK4121" s="235">
        <v>0.04</v>
      </c>
      <c r="AL4121" s="254">
        <v>0</v>
      </c>
      <c r="AM4121" s="113" t="s">
        <v>2622</v>
      </c>
    </row>
    <row r="4122" spans="27:39" ht="12.75">
      <c r="AA4122" s="113"/>
      <c r="AB4122" s="113"/>
      <c r="AC4122" s="113"/>
      <c r="AD4122" s="113"/>
      <c r="AE4122" s="99"/>
      <c r="AF4122" s="99"/>
      <c r="AG4122" s="99"/>
      <c r="AH4122" s="113"/>
      <c r="AI4122" s="253" t="s">
        <v>1138</v>
      </c>
      <c r="AJ4122" s="234" t="s">
        <v>731</v>
      </c>
      <c r="AK4122" s="235">
        <v>0.04</v>
      </c>
      <c r="AL4122" s="254">
        <v>0</v>
      </c>
      <c r="AM4122" s="113" t="s">
        <v>2622</v>
      </c>
    </row>
    <row r="4123" spans="27:39" ht="12.75">
      <c r="AA4123" s="113"/>
      <c r="AB4123" s="113"/>
      <c r="AC4123" s="113"/>
      <c r="AD4123" s="113"/>
      <c r="AE4123" s="99"/>
      <c r="AF4123" s="99"/>
      <c r="AG4123" s="99"/>
      <c r="AH4123" s="113"/>
      <c r="AI4123" s="253" t="s">
        <v>1139</v>
      </c>
      <c r="AJ4123" s="234" t="s">
        <v>731</v>
      </c>
      <c r="AK4123" s="235">
        <v>0.04</v>
      </c>
      <c r="AL4123" s="254">
        <v>0</v>
      </c>
      <c r="AM4123" s="113" t="s">
        <v>2622</v>
      </c>
    </row>
    <row r="4124" spans="27:39" ht="12.75">
      <c r="AA4124" s="113"/>
      <c r="AB4124" s="113"/>
      <c r="AC4124" s="113"/>
      <c r="AD4124" s="113"/>
      <c r="AE4124" s="99"/>
      <c r="AF4124" s="99"/>
      <c r="AG4124" s="99"/>
      <c r="AH4124" s="113"/>
      <c r="AI4124" s="253" t="s">
        <v>1140</v>
      </c>
      <c r="AJ4124" s="234" t="s">
        <v>731</v>
      </c>
      <c r="AK4124" s="235">
        <v>0.04</v>
      </c>
      <c r="AL4124" s="254">
        <v>0</v>
      </c>
      <c r="AM4124" s="113" t="s">
        <v>2622</v>
      </c>
    </row>
    <row r="4125" spans="27:39" ht="12.75">
      <c r="AA4125" s="113"/>
      <c r="AB4125" s="113"/>
      <c r="AC4125" s="113"/>
      <c r="AD4125" s="113"/>
      <c r="AE4125" s="99"/>
      <c r="AF4125" s="99"/>
      <c r="AG4125" s="99"/>
      <c r="AH4125" s="113"/>
      <c r="AI4125" s="253" t="s">
        <v>1141</v>
      </c>
      <c r="AJ4125" s="234" t="s">
        <v>731</v>
      </c>
      <c r="AK4125" s="235">
        <v>0.04</v>
      </c>
      <c r="AL4125" s="254">
        <v>0</v>
      </c>
      <c r="AM4125" s="113" t="s">
        <v>2622</v>
      </c>
    </row>
    <row r="4126" spans="27:39" ht="12.75">
      <c r="AA4126" s="113"/>
      <c r="AB4126" s="113"/>
      <c r="AC4126" s="113"/>
      <c r="AD4126" s="113"/>
      <c r="AE4126" s="99"/>
      <c r="AF4126" s="99"/>
      <c r="AG4126" s="99"/>
      <c r="AH4126" s="113"/>
      <c r="AI4126" s="253" t="s">
        <v>1142</v>
      </c>
      <c r="AJ4126" s="234" t="s">
        <v>731</v>
      </c>
      <c r="AK4126" s="235">
        <v>0.04</v>
      </c>
      <c r="AL4126" s="254">
        <v>0</v>
      </c>
      <c r="AM4126" s="113" t="s">
        <v>2622</v>
      </c>
    </row>
    <row r="4127" spans="27:39" ht="12.75">
      <c r="AA4127" s="113"/>
      <c r="AB4127" s="113"/>
      <c r="AC4127" s="113"/>
      <c r="AD4127" s="113"/>
      <c r="AE4127" s="99"/>
      <c r="AF4127" s="99"/>
      <c r="AG4127" s="99"/>
      <c r="AH4127" s="113"/>
      <c r="AI4127" s="253" t="s">
        <v>1143</v>
      </c>
      <c r="AJ4127" s="234" t="s">
        <v>731</v>
      </c>
      <c r="AK4127" s="235">
        <v>0.04</v>
      </c>
      <c r="AL4127" s="254">
        <v>0</v>
      </c>
      <c r="AM4127" s="113" t="s">
        <v>2622</v>
      </c>
    </row>
    <row r="4128" spans="27:39" ht="12.75">
      <c r="AA4128" s="113"/>
      <c r="AB4128" s="113"/>
      <c r="AC4128" s="113"/>
      <c r="AD4128" s="113"/>
      <c r="AE4128" s="99"/>
      <c r="AF4128" s="99"/>
      <c r="AG4128" s="99"/>
      <c r="AH4128" s="113"/>
      <c r="AI4128" s="253" t="s">
        <v>1144</v>
      </c>
      <c r="AJ4128" s="234" t="s">
        <v>731</v>
      </c>
      <c r="AK4128" s="235">
        <v>0.04</v>
      </c>
      <c r="AL4128" s="254">
        <v>0</v>
      </c>
      <c r="AM4128" s="113" t="s">
        <v>2622</v>
      </c>
    </row>
    <row r="4129" spans="27:39" ht="12.75">
      <c r="AA4129" s="113"/>
      <c r="AB4129" s="113"/>
      <c r="AC4129" s="113"/>
      <c r="AD4129" s="113"/>
      <c r="AE4129" s="99"/>
      <c r="AF4129" s="99"/>
      <c r="AG4129" s="99"/>
      <c r="AH4129" s="113"/>
      <c r="AI4129" s="253" t="s">
        <v>1145</v>
      </c>
      <c r="AJ4129" s="234" t="s">
        <v>731</v>
      </c>
      <c r="AK4129" s="235">
        <v>0.04</v>
      </c>
      <c r="AL4129" s="254">
        <v>0</v>
      </c>
      <c r="AM4129" s="113" t="s">
        <v>2622</v>
      </c>
    </row>
    <row r="4130" spans="27:39" ht="12.75">
      <c r="AA4130" s="113"/>
      <c r="AB4130" s="113"/>
      <c r="AC4130" s="113"/>
      <c r="AD4130" s="113"/>
      <c r="AE4130" s="99"/>
      <c r="AF4130" s="99"/>
      <c r="AG4130" s="99"/>
      <c r="AH4130" s="113"/>
      <c r="AI4130" s="253" t="s">
        <v>1146</v>
      </c>
      <c r="AJ4130" s="234" t="s">
        <v>731</v>
      </c>
      <c r="AK4130" s="235">
        <v>0.04</v>
      </c>
      <c r="AL4130" s="254">
        <v>0</v>
      </c>
      <c r="AM4130" s="113" t="s">
        <v>2622</v>
      </c>
    </row>
    <row r="4131" spans="27:39" ht="12.75">
      <c r="AA4131" s="113"/>
      <c r="AB4131" s="113"/>
      <c r="AC4131" s="113"/>
      <c r="AD4131" s="113"/>
      <c r="AE4131" s="99"/>
      <c r="AF4131" s="99"/>
      <c r="AG4131" s="99"/>
      <c r="AH4131" s="113"/>
      <c r="AI4131" s="253" t="s">
        <v>1147</v>
      </c>
      <c r="AJ4131" s="234" t="s">
        <v>731</v>
      </c>
      <c r="AK4131" s="235">
        <v>0.04</v>
      </c>
      <c r="AL4131" s="254">
        <v>0</v>
      </c>
      <c r="AM4131" s="113" t="s">
        <v>2622</v>
      </c>
    </row>
    <row r="4132" spans="27:39" ht="12.75">
      <c r="AA4132" s="113"/>
      <c r="AB4132" s="113"/>
      <c r="AC4132" s="113"/>
      <c r="AD4132" s="113"/>
      <c r="AE4132" s="99"/>
      <c r="AF4132" s="99"/>
      <c r="AG4132" s="99"/>
      <c r="AH4132" s="113"/>
      <c r="AI4132" s="253" t="s">
        <v>1148</v>
      </c>
      <c r="AJ4132" s="234" t="s">
        <v>731</v>
      </c>
      <c r="AK4132" s="235">
        <v>0.04</v>
      </c>
      <c r="AL4132" s="254">
        <v>0</v>
      </c>
      <c r="AM4132" s="113" t="s">
        <v>2622</v>
      </c>
    </row>
    <row r="4133" spans="27:39" ht="12.75">
      <c r="AA4133" s="113"/>
      <c r="AB4133" s="113"/>
      <c r="AC4133" s="113"/>
      <c r="AD4133" s="113"/>
      <c r="AE4133" s="99"/>
      <c r="AF4133" s="99"/>
      <c r="AG4133" s="99"/>
      <c r="AH4133" s="113"/>
      <c r="AI4133" s="253" t="s">
        <v>1149</v>
      </c>
      <c r="AJ4133" s="234" t="s">
        <v>731</v>
      </c>
      <c r="AK4133" s="235">
        <v>0.04</v>
      </c>
      <c r="AL4133" s="254">
        <v>0</v>
      </c>
      <c r="AM4133" s="113" t="s">
        <v>2622</v>
      </c>
    </row>
    <row r="4134" spans="27:39" ht="12.75">
      <c r="AA4134" s="113"/>
      <c r="AB4134" s="113"/>
      <c r="AC4134" s="113"/>
      <c r="AD4134" s="113"/>
      <c r="AE4134" s="99"/>
      <c r="AF4134" s="99"/>
      <c r="AG4134" s="99"/>
      <c r="AH4134" s="113"/>
      <c r="AI4134" s="253" t="s">
        <v>1150</v>
      </c>
      <c r="AJ4134" s="234" t="s">
        <v>731</v>
      </c>
      <c r="AK4134" s="235">
        <v>0.04</v>
      </c>
      <c r="AL4134" s="254">
        <v>0</v>
      </c>
      <c r="AM4134" s="113" t="s">
        <v>2622</v>
      </c>
    </row>
    <row r="4135" spans="27:39" ht="12.75">
      <c r="AA4135" s="113"/>
      <c r="AB4135" s="113"/>
      <c r="AC4135" s="113"/>
      <c r="AD4135" s="113"/>
      <c r="AE4135" s="99"/>
      <c r="AF4135" s="99"/>
      <c r="AG4135" s="99"/>
      <c r="AH4135" s="113"/>
      <c r="AI4135" s="253" t="s">
        <v>1151</v>
      </c>
      <c r="AJ4135" s="234" t="s">
        <v>731</v>
      </c>
      <c r="AK4135" s="235">
        <v>0.04</v>
      </c>
      <c r="AL4135" s="254">
        <v>0</v>
      </c>
      <c r="AM4135" s="113" t="s">
        <v>2622</v>
      </c>
    </row>
    <row r="4136" spans="27:39" ht="12.75">
      <c r="AA4136" s="113"/>
      <c r="AB4136" s="113"/>
      <c r="AC4136" s="113"/>
      <c r="AD4136" s="113"/>
      <c r="AE4136" s="99"/>
      <c r="AF4136" s="99"/>
      <c r="AG4136" s="99"/>
      <c r="AH4136" s="113"/>
      <c r="AI4136" s="253" t="s">
        <v>5810</v>
      </c>
      <c r="AJ4136" s="234" t="s">
        <v>731</v>
      </c>
      <c r="AK4136" s="235">
        <v>0.04</v>
      </c>
      <c r="AL4136" s="254">
        <v>0</v>
      </c>
      <c r="AM4136" s="113" t="s">
        <v>2622</v>
      </c>
    </row>
    <row r="4137" spans="27:39" ht="12.75">
      <c r="AA4137" s="113"/>
      <c r="AB4137" s="113"/>
      <c r="AC4137" s="113"/>
      <c r="AD4137" s="113"/>
      <c r="AE4137" s="99"/>
      <c r="AF4137" s="99"/>
      <c r="AG4137" s="99"/>
      <c r="AH4137" s="113"/>
      <c r="AI4137" s="253" t="s">
        <v>5811</v>
      </c>
      <c r="AJ4137" s="234" t="s">
        <v>731</v>
      </c>
      <c r="AK4137" s="235">
        <v>0.04</v>
      </c>
      <c r="AL4137" s="254">
        <v>0</v>
      </c>
      <c r="AM4137" s="113" t="s">
        <v>2622</v>
      </c>
    </row>
    <row r="4138" spans="27:39" ht="12.75">
      <c r="AA4138" s="113"/>
      <c r="AB4138" s="113"/>
      <c r="AC4138" s="113"/>
      <c r="AD4138" s="113"/>
      <c r="AE4138" s="99"/>
      <c r="AF4138" s="99"/>
      <c r="AG4138" s="99"/>
      <c r="AH4138" s="113"/>
      <c r="AI4138" s="253" t="s">
        <v>5812</v>
      </c>
      <c r="AJ4138" s="234" t="s">
        <v>731</v>
      </c>
      <c r="AK4138" s="235">
        <v>0.04</v>
      </c>
      <c r="AL4138" s="254">
        <v>0</v>
      </c>
      <c r="AM4138" s="113" t="s">
        <v>2622</v>
      </c>
    </row>
    <row r="4139" spans="27:39" ht="12.75">
      <c r="AA4139" s="113"/>
      <c r="AB4139" s="113"/>
      <c r="AC4139" s="113"/>
      <c r="AD4139" s="113"/>
      <c r="AE4139" s="99"/>
      <c r="AF4139" s="99"/>
      <c r="AG4139" s="99"/>
      <c r="AH4139" s="113"/>
      <c r="AI4139" s="253" t="s">
        <v>5813</v>
      </c>
      <c r="AJ4139" s="234" t="s">
        <v>731</v>
      </c>
      <c r="AK4139" s="235">
        <v>0.04</v>
      </c>
      <c r="AL4139" s="254">
        <v>0</v>
      </c>
      <c r="AM4139" s="113" t="s">
        <v>2622</v>
      </c>
    </row>
    <row r="4140" spans="27:39" ht="12.75">
      <c r="AA4140" s="113"/>
      <c r="AB4140" s="113"/>
      <c r="AC4140" s="113"/>
      <c r="AD4140" s="113"/>
      <c r="AE4140" s="99"/>
      <c r="AF4140" s="99"/>
      <c r="AG4140" s="99"/>
      <c r="AH4140" s="113"/>
      <c r="AI4140" s="253" t="s">
        <v>5814</v>
      </c>
      <c r="AJ4140" s="234" t="s">
        <v>731</v>
      </c>
      <c r="AK4140" s="235">
        <v>0.04</v>
      </c>
      <c r="AL4140" s="254">
        <v>0</v>
      </c>
      <c r="AM4140" s="113" t="s">
        <v>2622</v>
      </c>
    </row>
    <row r="4141" spans="27:39" ht="12.75">
      <c r="AA4141" s="113"/>
      <c r="AB4141" s="113"/>
      <c r="AC4141" s="113"/>
      <c r="AD4141" s="113"/>
      <c r="AE4141" s="99"/>
      <c r="AF4141" s="99"/>
      <c r="AG4141" s="99"/>
      <c r="AH4141" s="113"/>
      <c r="AI4141" s="253" t="s">
        <v>1152</v>
      </c>
      <c r="AJ4141" s="234" t="s">
        <v>731</v>
      </c>
      <c r="AK4141" s="235">
        <v>0.04</v>
      </c>
      <c r="AL4141" s="254">
        <v>0</v>
      </c>
      <c r="AM4141" s="113" t="s">
        <v>2622</v>
      </c>
    </row>
    <row r="4142" spans="27:39" ht="12.75">
      <c r="AA4142" s="113"/>
      <c r="AB4142" s="113"/>
      <c r="AC4142" s="113"/>
      <c r="AD4142" s="113"/>
      <c r="AE4142" s="99"/>
      <c r="AF4142" s="99"/>
      <c r="AG4142" s="99"/>
      <c r="AH4142" s="113"/>
      <c r="AI4142" s="253" t="s">
        <v>1153</v>
      </c>
      <c r="AJ4142" s="234" t="s">
        <v>731</v>
      </c>
      <c r="AK4142" s="235">
        <v>0.04</v>
      </c>
      <c r="AL4142" s="254">
        <v>0</v>
      </c>
      <c r="AM4142" s="113" t="s">
        <v>2622</v>
      </c>
    </row>
    <row r="4143" spans="27:39" ht="12.75">
      <c r="AA4143" s="113"/>
      <c r="AB4143" s="113"/>
      <c r="AC4143" s="113"/>
      <c r="AD4143" s="113"/>
      <c r="AE4143" s="99"/>
      <c r="AF4143" s="99"/>
      <c r="AG4143" s="99"/>
      <c r="AH4143" s="113"/>
      <c r="AI4143" s="253" t="s">
        <v>3930</v>
      </c>
      <c r="AJ4143" s="234" t="s">
        <v>731</v>
      </c>
      <c r="AK4143" s="235">
        <v>0.04</v>
      </c>
      <c r="AL4143" s="254">
        <v>0</v>
      </c>
      <c r="AM4143" s="113" t="s">
        <v>2622</v>
      </c>
    </row>
    <row r="4144" spans="27:39" ht="12.75">
      <c r="AA4144" s="113"/>
      <c r="AB4144" s="113"/>
      <c r="AC4144" s="113"/>
      <c r="AD4144" s="113"/>
      <c r="AE4144" s="99"/>
      <c r="AF4144" s="99"/>
      <c r="AG4144" s="99"/>
      <c r="AH4144" s="113"/>
      <c r="AI4144" s="253" t="s">
        <v>3931</v>
      </c>
      <c r="AJ4144" s="234" t="s">
        <v>731</v>
      </c>
      <c r="AK4144" s="235">
        <v>0.04</v>
      </c>
      <c r="AL4144" s="254">
        <v>0</v>
      </c>
      <c r="AM4144" s="113" t="s">
        <v>2622</v>
      </c>
    </row>
    <row r="4145" spans="27:39" ht="12.75">
      <c r="AA4145" s="113"/>
      <c r="AB4145" s="113"/>
      <c r="AC4145" s="113"/>
      <c r="AD4145" s="113"/>
      <c r="AE4145" s="99"/>
      <c r="AF4145" s="99"/>
      <c r="AG4145" s="99"/>
      <c r="AH4145" s="113"/>
      <c r="AI4145" s="253" t="s">
        <v>3932</v>
      </c>
      <c r="AJ4145" s="234" t="s">
        <v>731</v>
      </c>
      <c r="AK4145" s="235">
        <v>0.04</v>
      </c>
      <c r="AL4145" s="254">
        <v>0</v>
      </c>
      <c r="AM4145" s="113" t="s">
        <v>2622</v>
      </c>
    </row>
    <row r="4146" spans="27:39" ht="12.75">
      <c r="AA4146" s="113"/>
      <c r="AB4146" s="113"/>
      <c r="AC4146" s="113"/>
      <c r="AD4146" s="113"/>
      <c r="AE4146" s="99"/>
      <c r="AF4146" s="99"/>
      <c r="AG4146" s="99"/>
      <c r="AH4146" s="113"/>
      <c r="AI4146" s="253" t="s">
        <v>3933</v>
      </c>
      <c r="AJ4146" s="234" t="s">
        <v>731</v>
      </c>
      <c r="AK4146" s="235">
        <v>0.04</v>
      </c>
      <c r="AL4146" s="254">
        <v>0</v>
      </c>
      <c r="AM4146" s="113" t="s">
        <v>2622</v>
      </c>
    </row>
    <row r="4147" spans="27:39" ht="12.75">
      <c r="AA4147" s="113"/>
      <c r="AB4147" s="113"/>
      <c r="AC4147" s="113"/>
      <c r="AD4147" s="113"/>
      <c r="AE4147" s="99"/>
      <c r="AF4147" s="99"/>
      <c r="AG4147" s="99"/>
      <c r="AH4147" s="113"/>
      <c r="AI4147" s="253" t="s">
        <v>3934</v>
      </c>
      <c r="AJ4147" s="234" t="s">
        <v>731</v>
      </c>
      <c r="AK4147" s="235">
        <v>0.04</v>
      </c>
      <c r="AL4147" s="254">
        <v>0</v>
      </c>
      <c r="AM4147" s="113" t="s">
        <v>2622</v>
      </c>
    </row>
    <row r="4148" spans="27:39" ht="12.75">
      <c r="AA4148" s="113"/>
      <c r="AB4148" s="113"/>
      <c r="AC4148" s="113"/>
      <c r="AD4148" s="113"/>
      <c r="AE4148" s="99"/>
      <c r="AF4148" s="99"/>
      <c r="AG4148" s="99"/>
      <c r="AH4148" s="113"/>
      <c r="AI4148" s="253" t="s">
        <v>3935</v>
      </c>
      <c r="AJ4148" s="234" t="s">
        <v>731</v>
      </c>
      <c r="AK4148" s="235">
        <v>0.04</v>
      </c>
      <c r="AL4148" s="254">
        <v>0</v>
      </c>
      <c r="AM4148" s="113" t="s">
        <v>2622</v>
      </c>
    </row>
    <row r="4149" spans="27:39" ht="12.75">
      <c r="AA4149" s="113"/>
      <c r="AB4149" s="113"/>
      <c r="AC4149" s="113"/>
      <c r="AD4149" s="113"/>
      <c r="AE4149" s="99"/>
      <c r="AF4149" s="99"/>
      <c r="AG4149" s="99"/>
      <c r="AH4149" s="113"/>
      <c r="AI4149" s="253" t="s">
        <v>3936</v>
      </c>
      <c r="AJ4149" s="234" t="s">
        <v>731</v>
      </c>
      <c r="AK4149" s="235">
        <v>0.04</v>
      </c>
      <c r="AL4149" s="254">
        <v>0</v>
      </c>
      <c r="AM4149" s="113" t="s">
        <v>2622</v>
      </c>
    </row>
    <row r="4150" spans="27:39" ht="12.75">
      <c r="AA4150" s="113"/>
      <c r="AB4150" s="113"/>
      <c r="AC4150" s="113"/>
      <c r="AD4150" s="113"/>
      <c r="AE4150" s="99"/>
      <c r="AF4150" s="99"/>
      <c r="AG4150" s="99"/>
      <c r="AH4150" s="113"/>
      <c r="AI4150" s="253" t="s">
        <v>3937</v>
      </c>
      <c r="AJ4150" s="234" t="s">
        <v>731</v>
      </c>
      <c r="AK4150" s="235">
        <v>0.04</v>
      </c>
      <c r="AL4150" s="254">
        <v>0</v>
      </c>
      <c r="AM4150" s="113" t="s">
        <v>2622</v>
      </c>
    </row>
    <row r="4151" spans="27:39" ht="12.75">
      <c r="AA4151" s="113"/>
      <c r="AB4151" s="113"/>
      <c r="AC4151" s="113"/>
      <c r="AD4151" s="113"/>
      <c r="AE4151" s="99"/>
      <c r="AF4151" s="99"/>
      <c r="AG4151" s="99"/>
      <c r="AH4151" s="113"/>
      <c r="AI4151" s="253" t="s">
        <v>3938</v>
      </c>
      <c r="AJ4151" s="234" t="s">
        <v>731</v>
      </c>
      <c r="AK4151" s="235">
        <v>0.04</v>
      </c>
      <c r="AL4151" s="254">
        <v>0</v>
      </c>
      <c r="AM4151" s="113" t="s">
        <v>2622</v>
      </c>
    </row>
    <row r="4152" spans="27:39" ht="12.75">
      <c r="AA4152" s="113"/>
      <c r="AB4152" s="113"/>
      <c r="AC4152" s="113"/>
      <c r="AD4152" s="113"/>
      <c r="AE4152" s="99"/>
      <c r="AF4152" s="99"/>
      <c r="AG4152" s="99"/>
      <c r="AH4152" s="113"/>
      <c r="AI4152" s="253" t="s">
        <v>3939</v>
      </c>
      <c r="AJ4152" s="234" t="s">
        <v>731</v>
      </c>
      <c r="AK4152" s="235">
        <v>0.04</v>
      </c>
      <c r="AL4152" s="254">
        <v>0</v>
      </c>
      <c r="AM4152" s="113" t="s">
        <v>2622</v>
      </c>
    </row>
    <row r="4153" spans="27:39" ht="12.75">
      <c r="AA4153" s="113"/>
      <c r="AB4153" s="113"/>
      <c r="AC4153" s="113"/>
      <c r="AD4153" s="113"/>
      <c r="AE4153" s="99"/>
      <c r="AF4153" s="99"/>
      <c r="AG4153" s="99"/>
      <c r="AH4153" s="113"/>
      <c r="AI4153" s="253" t="s">
        <v>3940</v>
      </c>
      <c r="AJ4153" s="234" t="s">
        <v>731</v>
      </c>
      <c r="AK4153" s="235">
        <v>0.04</v>
      </c>
      <c r="AL4153" s="254">
        <v>0</v>
      </c>
      <c r="AM4153" s="113" t="s">
        <v>2622</v>
      </c>
    </row>
    <row r="4154" spans="27:39" ht="12.75">
      <c r="AA4154" s="113"/>
      <c r="AB4154" s="113"/>
      <c r="AC4154" s="113"/>
      <c r="AD4154" s="113"/>
      <c r="AE4154" s="99"/>
      <c r="AF4154" s="99"/>
      <c r="AG4154" s="99"/>
      <c r="AH4154" s="113"/>
      <c r="AI4154" s="253" t="s">
        <v>3941</v>
      </c>
      <c r="AJ4154" s="234" t="s">
        <v>731</v>
      </c>
      <c r="AK4154" s="235">
        <v>0.04</v>
      </c>
      <c r="AL4154" s="254">
        <v>0</v>
      </c>
      <c r="AM4154" s="113" t="s">
        <v>2622</v>
      </c>
    </row>
    <row r="4155" spans="27:39" ht="12.75">
      <c r="AA4155" s="113"/>
      <c r="AB4155" s="113"/>
      <c r="AC4155" s="113"/>
      <c r="AD4155" s="113"/>
      <c r="AE4155" s="99"/>
      <c r="AF4155" s="99"/>
      <c r="AG4155" s="99"/>
      <c r="AH4155" s="113"/>
      <c r="AI4155" s="253" t="s">
        <v>3942</v>
      </c>
      <c r="AJ4155" s="234" t="s">
        <v>731</v>
      </c>
      <c r="AK4155" s="235">
        <v>0.04</v>
      </c>
      <c r="AL4155" s="254">
        <v>0</v>
      </c>
      <c r="AM4155" s="113" t="s">
        <v>2622</v>
      </c>
    </row>
    <row r="4156" spans="27:39" ht="12.75">
      <c r="AA4156" s="113"/>
      <c r="AB4156" s="113"/>
      <c r="AC4156" s="113"/>
      <c r="AD4156" s="113"/>
      <c r="AE4156" s="99"/>
      <c r="AF4156" s="99"/>
      <c r="AG4156" s="99"/>
      <c r="AH4156" s="113"/>
      <c r="AI4156" s="253" t="s">
        <v>5815</v>
      </c>
      <c r="AJ4156" s="234" t="s">
        <v>731</v>
      </c>
      <c r="AK4156" s="235">
        <v>0.04</v>
      </c>
      <c r="AL4156" s="254">
        <v>0</v>
      </c>
      <c r="AM4156" s="113" t="s">
        <v>2622</v>
      </c>
    </row>
    <row r="4157" spans="27:39" ht="12.75">
      <c r="AA4157" s="113"/>
      <c r="AB4157" s="113"/>
      <c r="AC4157" s="113"/>
      <c r="AD4157" s="113"/>
      <c r="AE4157" s="99"/>
      <c r="AF4157" s="99"/>
      <c r="AG4157" s="99"/>
      <c r="AH4157" s="113"/>
      <c r="AI4157" s="253" t="s">
        <v>5816</v>
      </c>
      <c r="AJ4157" s="234" t="s">
        <v>731</v>
      </c>
      <c r="AK4157" s="235">
        <v>0.04</v>
      </c>
      <c r="AL4157" s="254">
        <v>0</v>
      </c>
      <c r="AM4157" s="113" t="s">
        <v>2622</v>
      </c>
    </row>
    <row r="4158" spans="27:39" ht="12.75">
      <c r="AA4158" s="113"/>
      <c r="AB4158" s="113"/>
      <c r="AC4158" s="113"/>
      <c r="AD4158" s="113"/>
      <c r="AE4158" s="99"/>
      <c r="AF4158" s="99"/>
      <c r="AG4158" s="99"/>
      <c r="AH4158" s="113"/>
      <c r="AI4158" s="253" t="s">
        <v>5817</v>
      </c>
      <c r="AJ4158" s="234" t="s">
        <v>731</v>
      </c>
      <c r="AK4158" s="235">
        <v>0.04</v>
      </c>
      <c r="AL4158" s="254">
        <v>0</v>
      </c>
      <c r="AM4158" s="113" t="s">
        <v>2622</v>
      </c>
    </row>
    <row r="4159" spans="27:39" ht="12.75">
      <c r="AA4159" s="113"/>
      <c r="AB4159" s="113"/>
      <c r="AC4159" s="113"/>
      <c r="AD4159" s="113"/>
      <c r="AE4159" s="99"/>
      <c r="AF4159" s="99"/>
      <c r="AG4159" s="99"/>
      <c r="AH4159" s="113"/>
      <c r="AI4159" s="253" t="s">
        <v>5818</v>
      </c>
      <c r="AJ4159" s="234" t="s">
        <v>731</v>
      </c>
      <c r="AK4159" s="235">
        <v>0.04</v>
      </c>
      <c r="AL4159" s="254">
        <v>0</v>
      </c>
      <c r="AM4159" s="113" t="s">
        <v>2622</v>
      </c>
    </row>
    <row r="4160" spans="27:39" ht="12.75">
      <c r="AA4160" s="113"/>
      <c r="AB4160" s="113"/>
      <c r="AC4160" s="113"/>
      <c r="AD4160" s="113"/>
      <c r="AE4160" s="99"/>
      <c r="AF4160" s="99"/>
      <c r="AG4160" s="99"/>
      <c r="AH4160" s="113"/>
      <c r="AI4160" s="253" t="s">
        <v>3943</v>
      </c>
      <c r="AJ4160" s="234" t="s">
        <v>731</v>
      </c>
      <c r="AK4160" s="235">
        <v>0.04</v>
      </c>
      <c r="AL4160" s="254">
        <v>0</v>
      </c>
      <c r="AM4160" s="113" t="s">
        <v>2622</v>
      </c>
    </row>
    <row r="4161" spans="27:39" ht="12.75">
      <c r="AA4161" s="113"/>
      <c r="AB4161" s="113"/>
      <c r="AC4161" s="113"/>
      <c r="AD4161" s="113"/>
      <c r="AE4161" s="99"/>
      <c r="AF4161" s="99"/>
      <c r="AG4161" s="99"/>
      <c r="AH4161" s="113"/>
      <c r="AI4161" s="253" t="s">
        <v>3944</v>
      </c>
      <c r="AJ4161" s="234" t="s">
        <v>731</v>
      </c>
      <c r="AK4161" s="235">
        <v>0.04</v>
      </c>
      <c r="AL4161" s="254">
        <v>0</v>
      </c>
      <c r="AM4161" s="113" t="s">
        <v>2622</v>
      </c>
    </row>
    <row r="4162" spans="27:39" ht="12.75">
      <c r="AA4162" s="113"/>
      <c r="AB4162" s="113"/>
      <c r="AC4162" s="113"/>
      <c r="AD4162" s="113"/>
      <c r="AE4162" s="99"/>
      <c r="AF4162" s="99"/>
      <c r="AG4162" s="99"/>
      <c r="AH4162" s="113"/>
      <c r="AI4162" s="253" t="s">
        <v>3945</v>
      </c>
      <c r="AJ4162" s="234" t="s">
        <v>731</v>
      </c>
      <c r="AK4162" s="235">
        <v>0.04</v>
      </c>
      <c r="AL4162" s="254">
        <v>0</v>
      </c>
      <c r="AM4162" s="113" t="s">
        <v>2622</v>
      </c>
    </row>
    <row r="4163" spans="27:39" ht="12.75">
      <c r="AA4163" s="113"/>
      <c r="AB4163" s="113"/>
      <c r="AC4163" s="113"/>
      <c r="AD4163" s="113"/>
      <c r="AE4163" s="99"/>
      <c r="AF4163" s="99"/>
      <c r="AG4163" s="99"/>
      <c r="AH4163" s="113"/>
      <c r="AI4163" s="253" t="s">
        <v>5819</v>
      </c>
      <c r="AJ4163" s="234" t="s">
        <v>731</v>
      </c>
      <c r="AK4163" s="235">
        <v>0.04</v>
      </c>
      <c r="AL4163" s="254">
        <v>0</v>
      </c>
      <c r="AM4163" s="113" t="s">
        <v>2622</v>
      </c>
    </row>
    <row r="4164" spans="27:39" ht="12.75">
      <c r="AA4164" s="113"/>
      <c r="AB4164" s="113"/>
      <c r="AC4164" s="113"/>
      <c r="AD4164" s="113"/>
      <c r="AE4164" s="99"/>
      <c r="AF4164" s="99"/>
      <c r="AG4164" s="99"/>
      <c r="AH4164" s="113"/>
      <c r="AI4164" s="253" t="s">
        <v>5820</v>
      </c>
      <c r="AJ4164" s="234" t="s">
        <v>731</v>
      </c>
      <c r="AK4164" s="235">
        <v>0.04</v>
      </c>
      <c r="AL4164" s="254">
        <v>0</v>
      </c>
      <c r="AM4164" s="113" t="s">
        <v>2622</v>
      </c>
    </row>
    <row r="4165" spans="27:39" ht="12.75">
      <c r="AA4165" s="113"/>
      <c r="AB4165" s="113"/>
      <c r="AC4165" s="113"/>
      <c r="AD4165" s="113"/>
      <c r="AE4165" s="99"/>
      <c r="AF4165" s="99"/>
      <c r="AG4165" s="99"/>
      <c r="AH4165" s="113"/>
      <c r="AI4165" s="253" t="s">
        <v>3946</v>
      </c>
      <c r="AJ4165" s="234" t="s">
        <v>731</v>
      </c>
      <c r="AK4165" s="235">
        <v>0.04</v>
      </c>
      <c r="AL4165" s="254">
        <v>0</v>
      </c>
      <c r="AM4165" s="113" t="s">
        <v>2622</v>
      </c>
    </row>
    <row r="4166" spans="27:39" ht="12.75">
      <c r="AA4166" s="113"/>
      <c r="AB4166" s="113"/>
      <c r="AC4166" s="113"/>
      <c r="AD4166" s="113"/>
      <c r="AE4166" s="99"/>
      <c r="AF4166" s="99"/>
      <c r="AG4166" s="99"/>
      <c r="AH4166" s="113"/>
      <c r="AI4166" s="253" t="s">
        <v>3947</v>
      </c>
      <c r="AJ4166" s="234" t="s">
        <v>731</v>
      </c>
      <c r="AK4166" s="235">
        <v>0.04</v>
      </c>
      <c r="AL4166" s="254">
        <v>0</v>
      </c>
      <c r="AM4166" s="113" t="s">
        <v>2622</v>
      </c>
    </row>
    <row r="4167" spans="27:39" ht="12.75">
      <c r="AA4167" s="113"/>
      <c r="AB4167" s="113"/>
      <c r="AC4167" s="113"/>
      <c r="AD4167" s="113"/>
      <c r="AE4167" s="99"/>
      <c r="AF4167" s="99"/>
      <c r="AG4167" s="99"/>
      <c r="AH4167" s="113"/>
      <c r="AI4167" s="253" t="s">
        <v>3948</v>
      </c>
      <c r="AJ4167" s="234" t="s">
        <v>731</v>
      </c>
      <c r="AK4167" s="235">
        <v>0.04</v>
      </c>
      <c r="AL4167" s="254">
        <v>0</v>
      </c>
      <c r="AM4167" s="113" t="s">
        <v>2622</v>
      </c>
    </row>
    <row r="4168" spans="27:39" ht="12.75">
      <c r="AA4168" s="113"/>
      <c r="AB4168" s="113"/>
      <c r="AC4168" s="113"/>
      <c r="AD4168" s="113"/>
      <c r="AE4168" s="99"/>
      <c r="AF4168" s="99"/>
      <c r="AG4168" s="99"/>
      <c r="AH4168" s="113"/>
      <c r="AI4168" s="253" t="s">
        <v>3949</v>
      </c>
      <c r="AJ4168" s="234" t="s">
        <v>731</v>
      </c>
      <c r="AK4168" s="235">
        <v>0.04</v>
      </c>
      <c r="AL4168" s="254">
        <v>0</v>
      </c>
      <c r="AM4168" s="113" t="s">
        <v>2622</v>
      </c>
    </row>
    <row r="4169" spans="27:39" ht="12.75">
      <c r="AA4169" s="113"/>
      <c r="AB4169" s="113"/>
      <c r="AC4169" s="113"/>
      <c r="AD4169" s="113"/>
      <c r="AE4169" s="99"/>
      <c r="AF4169" s="99"/>
      <c r="AG4169" s="99"/>
      <c r="AH4169" s="113"/>
      <c r="AI4169" s="253" t="s">
        <v>3950</v>
      </c>
      <c r="AJ4169" s="234" t="s">
        <v>731</v>
      </c>
      <c r="AK4169" s="235">
        <v>0.04</v>
      </c>
      <c r="AL4169" s="254">
        <v>0</v>
      </c>
      <c r="AM4169" s="113" t="s">
        <v>2622</v>
      </c>
    </row>
    <row r="4170" spans="27:39" ht="12.75">
      <c r="AA4170" s="113"/>
      <c r="AB4170" s="113"/>
      <c r="AC4170" s="113"/>
      <c r="AD4170" s="113"/>
      <c r="AE4170" s="99"/>
      <c r="AF4170" s="99"/>
      <c r="AG4170" s="99"/>
      <c r="AH4170" s="113"/>
      <c r="AI4170" s="253" t="s">
        <v>3951</v>
      </c>
      <c r="AJ4170" s="234" t="s">
        <v>731</v>
      </c>
      <c r="AK4170" s="235">
        <v>0.04</v>
      </c>
      <c r="AL4170" s="254">
        <v>0</v>
      </c>
      <c r="AM4170" s="113" t="s">
        <v>2622</v>
      </c>
    </row>
    <row r="4171" spans="27:39" ht="12.75">
      <c r="AA4171" s="113"/>
      <c r="AB4171" s="113"/>
      <c r="AC4171" s="113"/>
      <c r="AD4171" s="113"/>
      <c r="AE4171" s="99"/>
      <c r="AF4171" s="99"/>
      <c r="AG4171" s="99"/>
      <c r="AH4171" s="113"/>
      <c r="AI4171" s="253" t="s">
        <v>3952</v>
      </c>
      <c r="AJ4171" s="234" t="s">
        <v>731</v>
      </c>
      <c r="AK4171" s="235">
        <v>0.04</v>
      </c>
      <c r="AL4171" s="254">
        <v>0</v>
      </c>
      <c r="AM4171" s="113" t="s">
        <v>2622</v>
      </c>
    </row>
    <row r="4172" spans="27:39" ht="12.75">
      <c r="AA4172" s="113"/>
      <c r="AB4172" s="113"/>
      <c r="AC4172" s="113"/>
      <c r="AD4172" s="113"/>
      <c r="AE4172" s="99"/>
      <c r="AF4172" s="99"/>
      <c r="AG4172" s="99"/>
      <c r="AH4172" s="113"/>
      <c r="AI4172" s="253" t="s">
        <v>3953</v>
      </c>
      <c r="AJ4172" s="234" t="s">
        <v>731</v>
      </c>
      <c r="AK4172" s="235">
        <v>0.04</v>
      </c>
      <c r="AL4172" s="254">
        <v>0</v>
      </c>
      <c r="AM4172" s="113" t="s">
        <v>2622</v>
      </c>
    </row>
    <row r="4173" spans="27:39" ht="12.75">
      <c r="AA4173" s="113"/>
      <c r="AB4173" s="113"/>
      <c r="AC4173" s="113"/>
      <c r="AD4173" s="113"/>
      <c r="AE4173" s="99"/>
      <c r="AF4173" s="99"/>
      <c r="AG4173" s="99"/>
      <c r="AH4173" s="113"/>
      <c r="AI4173" s="253" t="s">
        <v>1278</v>
      </c>
      <c r="AJ4173" s="234" t="s">
        <v>731</v>
      </c>
      <c r="AK4173" s="235">
        <v>0.04</v>
      </c>
      <c r="AL4173" s="254">
        <v>0</v>
      </c>
      <c r="AM4173" s="113" t="s">
        <v>2622</v>
      </c>
    </row>
    <row r="4174" spans="27:39" ht="12.75">
      <c r="AA4174" s="113"/>
      <c r="AB4174" s="113"/>
      <c r="AC4174" s="113"/>
      <c r="AD4174" s="113"/>
      <c r="AE4174" s="99"/>
      <c r="AF4174" s="99"/>
      <c r="AG4174" s="99"/>
      <c r="AH4174" s="113"/>
      <c r="AI4174" s="253" t="s">
        <v>1279</v>
      </c>
      <c r="AJ4174" s="234" t="s">
        <v>731</v>
      </c>
      <c r="AK4174" s="235">
        <v>0.04</v>
      </c>
      <c r="AL4174" s="254">
        <v>0</v>
      </c>
      <c r="AM4174" s="113" t="s">
        <v>2622</v>
      </c>
    </row>
    <row r="4175" spans="27:39" ht="12.75">
      <c r="AA4175" s="113"/>
      <c r="AB4175" s="113"/>
      <c r="AC4175" s="113"/>
      <c r="AD4175" s="113"/>
      <c r="AE4175" s="99"/>
      <c r="AF4175" s="99"/>
      <c r="AG4175" s="99"/>
      <c r="AH4175" s="113"/>
      <c r="AI4175" s="253" t="s">
        <v>1280</v>
      </c>
      <c r="AJ4175" s="234" t="s">
        <v>731</v>
      </c>
      <c r="AK4175" s="235">
        <v>0.04</v>
      </c>
      <c r="AL4175" s="254">
        <v>0</v>
      </c>
      <c r="AM4175" s="113" t="s">
        <v>2622</v>
      </c>
    </row>
    <row r="4176" spans="27:39" ht="12.75">
      <c r="AA4176" s="113"/>
      <c r="AB4176" s="113"/>
      <c r="AC4176" s="113"/>
      <c r="AD4176" s="113"/>
      <c r="AE4176" s="99"/>
      <c r="AF4176" s="99"/>
      <c r="AG4176" s="99"/>
      <c r="AH4176" s="113"/>
      <c r="AI4176" s="253" t="s">
        <v>1281</v>
      </c>
      <c r="AJ4176" s="234" t="s">
        <v>731</v>
      </c>
      <c r="AK4176" s="235">
        <v>0.04</v>
      </c>
      <c r="AL4176" s="254">
        <v>0</v>
      </c>
      <c r="AM4176" s="113" t="s">
        <v>2622</v>
      </c>
    </row>
    <row r="4177" spans="27:39" ht="12.75">
      <c r="AA4177" s="113"/>
      <c r="AB4177" s="113"/>
      <c r="AC4177" s="113"/>
      <c r="AD4177" s="113"/>
      <c r="AE4177" s="99"/>
      <c r="AF4177" s="99"/>
      <c r="AG4177" s="99"/>
      <c r="AH4177" s="113"/>
      <c r="AI4177" s="253" t="s">
        <v>1282</v>
      </c>
      <c r="AJ4177" s="234" t="s">
        <v>731</v>
      </c>
      <c r="AK4177" s="235">
        <v>0.04</v>
      </c>
      <c r="AL4177" s="254">
        <v>0</v>
      </c>
      <c r="AM4177" s="113" t="s">
        <v>2622</v>
      </c>
    </row>
    <row r="4178" spans="27:39" ht="12.75">
      <c r="AA4178" s="113"/>
      <c r="AB4178" s="113"/>
      <c r="AC4178" s="113"/>
      <c r="AD4178" s="113"/>
      <c r="AE4178" s="99"/>
      <c r="AF4178" s="99"/>
      <c r="AG4178" s="99"/>
      <c r="AH4178" s="113"/>
      <c r="AI4178" s="253" t="s">
        <v>5821</v>
      </c>
      <c r="AJ4178" s="234" t="s">
        <v>731</v>
      </c>
      <c r="AK4178" s="235">
        <v>0.04</v>
      </c>
      <c r="AL4178" s="254">
        <v>0</v>
      </c>
      <c r="AM4178" s="113" t="s">
        <v>2622</v>
      </c>
    </row>
    <row r="4179" spans="27:39" ht="12.75">
      <c r="AA4179" s="113"/>
      <c r="AB4179" s="113"/>
      <c r="AC4179" s="113"/>
      <c r="AD4179" s="113"/>
      <c r="AE4179" s="99"/>
      <c r="AF4179" s="99"/>
      <c r="AG4179" s="99"/>
      <c r="AH4179" s="113"/>
      <c r="AI4179" s="253" t="s">
        <v>5822</v>
      </c>
      <c r="AJ4179" s="234" t="s">
        <v>731</v>
      </c>
      <c r="AK4179" s="235">
        <v>0.04</v>
      </c>
      <c r="AL4179" s="254">
        <v>0</v>
      </c>
      <c r="AM4179" s="113" t="s">
        <v>2622</v>
      </c>
    </row>
    <row r="4180" spans="27:39" ht="12.75">
      <c r="AA4180" s="113"/>
      <c r="AB4180" s="113"/>
      <c r="AC4180" s="113"/>
      <c r="AD4180" s="113"/>
      <c r="AE4180" s="99"/>
      <c r="AF4180" s="99"/>
      <c r="AG4180" s="99"/>
      <c r="AH4180" s="113"/>
      <c r="AI4180" s="253" t="s">
        <v>1283</v>
      </c>
      <c r="AJ4180" s="234" t="s">
        <v>731</v>
      </c>
      <c r="AK4180" s="235">
        <v>0.04</v>
      </c>
      <c r="AL4180" s="254">
        <v>0</v>
      </c>
      <c r="AM4180" s="113" t="s">
        <v>2622</v>
      </c>
    </row>
    <row r="4181" spans="27:39" ht="12.75">
      <c r="AA4181" s="113"/>
      <c r="AB4181" s="113"/>
      <c r="AC4181" s="113"/>
      <c r="AD4181" s="113"/>
      <c r="AE4181" s="99"/>
      <c r="AF4181" s="99"/>
      <c r="AG4181" s="99"/>
      <c r="AH4181" s="113"/>
      <c r="AI4181" s="253" t="s">
        <v>5823</v>
      </c>
      <c r="AJ4181" s="234" t="s">
        <v>731</v>
      </c>
      <c r="AK4181" s="235">
        <v>0.04</v>
      </c>
      <c r="AL4181" s="254">
        <v>0</v>
      </c>
      <c r="AM4181" s="113" t="s">
        <v>2622</v>
      </c>
    </row>
    <row r="4182" spans="27:39" ht="12.75">
      <c r="AA4182" s="113"/>
      <c r="AB4182" s="113"/>
      <c r="AC4182" s="113"/>
      <c r="AD4182" s="113"/>
      <c r="AE4182" s="99"/>
      <c r="AF4182" s="99"/>
      <c r="AG4182" s="99"/>
      <c r="AH4182" s="113"/>
      <c r="AI4182" s="253" t="s">
        <v>5824</v>
      </c>
      <c r="AJ4182" s="234" t="s">
        <v>731</v>
      </c>
      <c r="AK4182" s="235">
        <v>0.04</v>
      </c>
      <c r="AL4182" s="254">
        <v>0</v>
      </c>
      <c r="AM4182" s="113" t="s">
        <v>2622</v>
      </c>
    </row>
    <row r="4183" spans="27:39" ht="12.75">
      <c r="AA4183" s="113"/>
      <c r="AB4183" s="113"/>
      <c r="AC4183" s="113"/>
      <c r="AD4183" s="113"/>
      <c r="AE4183" s="99"/>
      <c r="AF4183" s="99"/>
      <c r="AG4183" s="99"/>
      <c r="AH4183" s="113"/>
      <c r="AI4183" s="253" t="s">
        <v>1284</v>
      </c>
      <c r="AJ4183" s="234" t="s">
        <v>731</v>
      </c>
      <c r="AK4183" s="235">
        <v>0.04</v>
      </c>
      <c r="AL4183" s="254">
        <v>0</v>
      </c>
      <c r="AM4183" s="113" t="s">
        <v>2622</v>
      </c>
    </row>
    <row r="4184" spans="27:39" ht="12.75">
      <c r="AA4184" s="113"/>
      <c r="AB4184" s="113"/>
      <c r="AC4184" s="113"/>
      <c r="AD4184" s="113"/>
      <c r="AE4184" s="99"/>
      <c r="AF4184" s="99"/>
      <c r="AG4184" s="99"/>
      <c r="AH4184" s="113"/>
      <c r="AI4184" s="253" t="s">
        <v>1285</v>
      </c>
      <c r="AJ4184" s="234" t="s">
        <v>731</v>
      </c>
      <c r="AK4184" s="235">
        <v>0.04</v>
      </c>
      <c r="AL4184" s="254">
        <v>0</v>
      </c>
      <c r="AM4184" s="113" t="s">
        <v>2622</v>
      </c>
    </row>
    <row r="4185" spans="27:39" ht="12.75">
      <c r="AA4185" s="113"/>
      <c r="AB4185" s="113"/>
      <c r="AC4185" s="113"/>
      <c r="AD4185" s="113"/>
      <c r="AE4185" s="99"/>
      <c r="AF4185" s="99"/>
      <c r="AG4185" s="99"/>
      <c r="AH4185" s="113"/>
      <c r="AI4185" s="253" t="s">
        <v>1286</v>
      </c>
      <c r="AJ4185" s="234" t="s">
        <v>731</v>
      </c>
      <c r="AK4185" s="235">
        <v>0.04</v>
      </c>
      <c r="AL4185" s="254">
        <v>0</v>
      </c>
      <c r="AM4185" s="113" t="s">
        <v>2622</v>
      </c>
    </row>
    <row r="4186" spans="27:39" ht="12.75">
      <c r="AA4186" s="113"/>
      <c r="AB4186" s="113"/>
      <c r="AC4186" s="113"/>
      <c r="AD4186" s="113"/>
      <c r="AE4186" s="99"/>
      <c r="AF4186" s="99"/>
      <c r="AG4186" s="99"/>
      <c r="AH4186" s="113"/>
      <c r="AI4186" s="253" t="s">
        <v>1287</v>
      </c>
      <c r="AJ4186" s="234" t="s">
        <v>731</v>
      </c>
      <c r="AK4186" s="235">
        <v>0.04</v>
      </c>
      <c r="AL4186" s="254">
        <v>0</v>
      </c>
      <c r="AM4186" s="113" t="s">
        <v>2622</v>
      </c>
    </row>
    <row r="4187" spans="27:39" ht="12.75">
      <c r="AA4187" s="113"/>
      <c r="AB4187" s="113"/>
      <c r="AC4187" s="113"/>
      <c r="AD4187" s="113"/>
      <c r="AE4187" s="99"/>
      <c r="AF4187" s="99"/>
      <c r="AG4187" s="99"/>
      <c r="AH4187" s="113"/>
      <c r="AI4187" s="253" t="s">
        <v>1288</v>
      </c>
      <c r="AJ4187" s="234" t="s">
        <v>731</v>
      </c>
      <c r="AK4187" s="235">
        <v>0.04</v>
      </c>
      <c r="AL4187" s="254">
        <v>0</v>
      </c>
      <c r="AM4187" s="113" t="s">
        <v>2622</v>
      </c>
    </row>
    <row r="4188" spans="27:39" ht="12.75">
      <c r="AA4188" s="113"/>
      <c r="AB4188" s="113"/>
      <c r="AC4188" s="113"/>
      <c r="AD4188" s="113"/>
      <c r="AE4188" s="99"/>
      <c r="AF4188" s="99"/>
      <c r="AG4188" s="99"/>
      <c r="AH4188" s="113"/>
      <c r="AI4188" s="253" t="s">
        <v>1289</v>
      </c>
      <c r="AJ4188" s="234" t="s">
        <v>731</v>
      </c>
      <c r="AK4188" s="235">
        <v>0.04</v>
      </c>
      <c r="AL4188" s="254">
        <v>0</v>
      </c>
      <c r="AM4188" s="113" t="s">
        <v>2622</v>
      </c>
    </row>
    <row r="4189" spans="27:39" ht="12.75">
      <c r="AA4189" s="113"/>
      <c r="AB4189" s="113"/>
      <c r="AC4189" s="113"/>
      <c r="AD4189" s="113"/>
      <c r="AE4189" s="99"/>
      <c r="AF4189" s="99"/>
      <c r="AG4189" s="99"/>
      <c r="AH4189" s="113"/>
      <c r="AI4189" s="253" t="s">
        <v>1290</v>
      </c>
      <c r="AJ4189" s="234" t="s">
        <v>731</v>
      </c>
      <c r="AK4189" s="235">
        <v>0.04</v>
      </c>
      <c r="AL4189" s="254">
        <v>0</v>
      </c>
      <c r="AM4189" s="113" t="s">
        <v>2622</v>
      </c>
    </row>
    <row r="4190" spans="27:39" ht="12.75">
      <c r="AA4190" s="113"/>
      <c r="AB4190" s="113"/>
      <c r="AC4190" s="113"/>
      <c r="AD4190" s="113"/>
      <c r="AE4190" s="99"/>
      <c r="AF4190" s="99"/>
      <c r="AG4190" s="99"/>
      <c r="AH4190" s="113"/>
      <c r="AI4190" s="253" t="s">
        <v>1291</v>
      </c>
      <c r="AJ4190" s="234" t="s">
        <v>731</v>
      </c>
      <c r="AK4190" s="235">
        <v>0.04</v>
      </c>
      <c r="AL4190" s="254">
        <v>0</v>
      </c>
      <c r="AM4190" s="113" t="s">
        <v>2622</v>
      </c>
    </row>
    <row r="4191" spans="27:39" ht="12.75">
      <c r="AA4191" s="113"/>
      <c r="AB4191" s="113"/>
      <c r="AC4191" s="113"/>
      <c r="AD4191" s="113"/>
      <c r="AE4191" s="99"/>
      <c r="AF4191" s="99"/>
      <c r="AG4191" s="99"/>
      <c r="AH4191" s="113"/>
      <c r="AI4191" s="253" t="s">
        <v>1292</v>
      </c>
      <c r="AJ4191" s="234" t="s">
        <v>731</v>
      </c>
      <c r="AK4191" s="235">
        <v>0.04</v>
      </c>
      <c r="AL4191" s="254">
        <v>0</v>
      </c>
      <c r="AM4191" s="113" t="s">
        <v>2622</v>
      </c>
    </row>
    <row r="4192" spans="27:39" ht="12.75">
      <c r="AA4192" s="113"/>
      <c r="AB4192" s="113"/>
      <c r="AC4192" s="113"/>
      <c r="AD4192" s="113"/>
      <c r="AE4192" s="99"/>
      <c r="AF4192" s="99"/>
      <c r="AG4192" s="99"/>
      <c r="AH4192" s="113"/>
      <c r="AI4192" s="253" t="s">
        <v>1293</v>
      </c>
      <c r="AJ4192" s="234" t="s">
        <v>731</v>
      </c>
      <c r="AK4192" s="235">
        <v>0.04</v>
      </c>
      <c r="AL4192" s="254">
        <v>0</v>
      </c>
      <c r="AM4192" s="113" t="s">
        <v>2622</v>
      </c>
    </row>
    <row r="4193" spans="27:39" ht="12.75">
      <c r="AA4193" s="113"/>
      <c r="AB4193" s="113"/>
      <c r="AC4193" s="113"/>
      <c r="AD4193" s="113"/>
      <c r="AE4193" s="99"/>
      <c r="AF4193" s="99"/>
      <c r="AG4193" s="99"/>
      <c r="AH4193" s="113"/>
      <c r="AI4193" s="253" t="s">
        <v>1294</v>
      </c>
      <c r="AJ4193" s="234" t="s">
        <v>731</v>
      </c>
      <c r="AK4193" s="235">
        <v>0.04</v>
      </c>
      <c r="AL4193" s="254">
        <v>0</v>
      </c>
      <c r="AM4193" s="113" t="s">
        <v>2622</v>
      </c>
    </row>
    <row r="4194" spans="27:39" ht="12.75">
      <c r="AA4194" s="113"/>
      <c r="AB4194" s="113"/>
      <c r="AC4194" s="113"/>
      <c r="AD4194" s="113"/>
      <c r="AE4194" s="99"/>
      <c r="AF4194" s="99"/>
      <c r="AG4194" s="99"/>
      <c r="AH4194" s="113"/>
      <c r="AI4194" s="253" t="s">
        <v>2809</v>
      </c>
      <c r="AJ4194" s="234" t="s">
        <v>731</v>
      </c>
      <c r="AK4194" s="235">
        <v>0.04</v>
      </c>
      <c r="AL4194" s="254">
        <v>0</v>
      </c>
      <c r="AM4194" s="113" t="s">
        <v>2622</v>
      </c>
    </row>
    <row r="4195" spans="27:39" ht="12.75">
      <c r="AA4195" s="113"/>
      <c r="AB4195" s="113"/>
      <c r="AC4195" s="113"/>
      <c r="AD4195" s="113"/>
      <c r="AE4195" s="99"/>
      <c r="AF4195" s="99"/>
      <c r="AG4195" s="99"/>
      <c r="AH4195" s="113"/>
      <c r="AI4195" s="253" t="s">
        <v>2810</v>
      </c>
      <c r="AJ4195" s="234" t="s">
        <v>731</v>
      </c>
      <c r="AK4195" s="235">
        <v>0.04</v>
      </c>
      <c r="AL4195" s="254">
        <v>0</v>
      </c>
      <c r="AM4195" s="113" t="s">
        <v>2622</v>
      </c>
    </row>
    <row r="4196" spans="27:39" ht="12.75">
      <c r="AA4196" s="113"/>
      <c r="AB4196" s="113"/>
      <c r="AC4196" s="113"/>
      <c r="AD4196" s="113"/>
      <c r="AE4196" s="99"/>
      <c r="AF4196" s="99"/>
      <c r="AG4196" s="99"/>
      <c r="AH4196" s="113"/>
      <c r="AI4196" s="253" t="s">
        <v>2811</v>
      </c>
      <c r="AJ4196" s="234" t="s">
        <v>731</v>
      </c>
      <c r="AK4196" s="235">
        <v>0.04</v>
      </c>
      <c r="AL4196" s="254">
        <v>0</v>
      </c>
      <c r="AM4196" s="113" t="s">
        <v>2622</v>
      </c>
    </row>
    <row r="4197" spans="27:39" ht="12.75">
      <c r="AA4197" s="113"/>
      <c r="AB4197" s="113"/>
      <c r="AC4197" s="113"/>
      <c r="AD4197" s="113"/>
      <c r="AE4197" s="99"/>
      <c r="AF4197" s="99"/>
      <c r="AG4197" s="99"/>
      <c r="AH4197" s="113"/>
      <c r="AI4197" s="253" t="s">
        <v>5825</v>
      </c>
      <c r="AJ4197" s="234" t="s">
        <v>731</v>
      </c>
      <c r="AK4197" s="235">
        <v>0.04</v>
      </c>
      <c r="AL4197" s="254">
        <v>0</v>
      </c>
      <c r="AM4197" s="113" t="s">
        <v>2622</v>
      </c>
    </row>
    <row r="4198" spans="27:39" ht="12.75">
      <c r="AA4198" s="113"/>
      <c r="AB4198" s="113"/>
      <c r="AC4198" s="113"/>
      <c r="AD4198" s="113"/>
      <c r="AE4198" s="99"/>
      <c r="AF4198" s="99"/>
      <c r="AG4198" s="99"/>
      <c r="AH4198" s="113"/>
      <c r="AI4198" s="253" t="s">
        <v>5826</v>
      </c>
      <c r="AJ4198" s="234" t="s">
        <v>731</v>
      </c>
      <c r="AK4198" s="235">
        <v>0.04</v>
      </c>
      <c r="AL4198" s="254">
        <v>0</v>
      </c>
      <c r="AM4198" s="113" t="s">
        <v>2622</v>
      </c>
    </row>
    <row r="4199" spans="27:39" ht="12.75">
      <c r="AA4199" s="113"/>
      <c r="AB4199" s="113"/>
      <c r="AC4199" s="113"/>
      <c r="AD4199" s="113"/>
      <c r="AE4199" s="99"/>
      <c r="AF4199" s="99"/>
      <c r="AG4199" s="99"/>
      <c r="AH4199" s="113"/>
      <c r="AI4199" s="253" t="s">
        <v>2812</v>
      </c>
      <c r="AJ4199" s="234" t="s">
        <v>731</v>
      </c>
      <c r="AK4199" s="235">
        <v>0.04</v>
      </c>
      <c r="AL4199" s="254">
        <v>0</v>
      </c>
      <c r="AM4199" s="113" t="s">
        <v>2622</v>
      </c>
    </row>
    <row r="4200" spans="27:39" ht="12.75">
      <c r="AA4200" s="113"/>
      <c r="AB4200" s="113"/>
      <c r="AC4200" s="113"/>
      <c r="AD4200" s="113"/>
      <c r="AE4200" s="99"/>
      <c r="AF4200" s="99"/>
      <c r="AG4200" s="99"/>
      <c r="AH4200" s="113"/>
      <c r="AI4200" s="253" t="s">
        <v>2813</v>
      </c>
      <c r="AJ4200" s="234" t="s">
        <v>731</v>
      </c>
      <c r="AK4200" s="235">
        <v>0.04</v>
      </c>
      <c r="AL4200" s="254">
        <v>0</v>
      </c>
      <c r="AM4200" s="113" t="s">
        <v>2622</v>
      </c>
    </row>
    <row r="4201" spans="27:39" ht="12.75">
      <c r="AA4201" s="113"/>
      <c r="AB4201" s="113"/>
      <c r="AC4201" s="113"/>
      <c r="AD4201" s="113"/>
      <c r="AE4201" s="99"/>
      <c r="AF4201" s="99"/>
      <c r="AG4201" s="99"/>
      <c r="AH4201" s="113"/>
      <c r="AI4201" s="253" t="s">
        <v>2814</v>
      </c>
      <c r="AJ4201" s="234" t="s">
        <v>731</v>
      </c>
      <c r="AK4201" s="235">
        <v>0.04</v>
      </c>
      <c r="AL4201" s="254">
        <v>0</v>
      </c>
      <c r="AM4201" s="113" t="s">
        <v>2622</v>
      </c>
    </row>
    <row r="4202" spans="27:39" ht="12.75">
      <c r="AA4202" s="113"/>
      <c r="AB4202" s="113"/>
      <c r="AC4202" s="113"/>
      <c r="AD4202" s="113"/>
      <c r="AE4202" s="99"/>
      <c r="AF4202" s="99"/>
      <c r="AG4202" s="99"/>
      <c r="AH4202" s="113"/>
      <c r="AI4202" s="253" t="s">
        <v>2815</v>
      </c>
      <c r="AJ4202" s="234" t="s">
        <v>731</v>
      </c>
      <c r="AK4202" s="235">
        <v>0.04</v>
      </c>
      <c r="AL4202" s="254">
        <v>0</v>
      </c>
      <c r="AM4202" s="113" t="s">
        <v>2622</v>
      </c>
    </row>
    <row r="4203" spans="27:39" ht="12.75">
      <c r="AA4203" s="113"/>
      <c r="AB4203" s="113"/>
      <c r="AC4203" s="113"/>
      <c r="AD4203" s="113"/>
      <c r="AE4203" s="99"/>
      <c r="AF4203" s="99"/>
      <c r="AG4203" s="99"/>
      <c r="AH4203" s="113"/>
      <c r="AI4203" s="253" t="s">
        <v>2816</v>
      </c>
      <c r="AJ4203" s="234" t="s">
        <v>731</v>
      </c>
      <c r="AK4203" s="235">
        <v>0.04</v>
      </c>
      <c r="AL4203" s="254">
        <v>0</v>
      </c>
      <c r="AM4203" s="113" t="s">
        <v>2622</v>
      </c>
    </row>
    <row r="4204" spans="27:39" ht="12.75">
      <c r="AA4204" s="113"/>
      <c r="AB4204" s="113"/>
      <c r="AC4204" s="113"/>
      <c r="AD4204" s="113"/>
      <c r="AE4204" s="99"/>
      <c r="AF4204" s="99"/>
      <c r="AG4204" s="99"/>
      <c r="AH4204" s="113"/>
      <c r="AI4204" s="253" t="s">
        <v>2817</v>
      </c>
      <c r="AJ4204" s="234" t="s">
        <v>731</v>
      </c>
      <c r="AK4204" s="235">
        <v>0.04</v>
      </c>
      <c r="AL4204" s="254">
        <v>0</v>
      </c>
      <c r="AM4204" s="113" t="s">
        <v>2622</v>
      </c>
    </row>
    <row r="4205" spans="27:39" ht="12.75">
      <c r="AA4205" s="113"/>
      <c r="AB4205" s="113"/>
      <c r="AC4205" s="113"/>
      <c r="AD4205" s="113"/>
      <c r="AE4205" s="99"/>
      <c r="AF4205" s="99"/>
      <c r="AG4205" s="99"/>
      <c r="AH4205" s="113"/>
      <c r="AI4205" s="253" t="s">
        <v>2818</v>
      </c>
      <c r="AJ4205" s="234" t="s">
        <v>731</v>
      </c>
      <c r="AK4205" s="235">
        <v>0.04</v>
      </c>
      <c r="AL4205" s="254">
        <v>0</v>
      </c>
      <c r="AM4205" s="113" t="s">
        <v>2622</v>
      </c>
    </row>
    <row r="4206" spans="27:39" ht="12.75">
      <c r="AA4206" s="113"/>
      <c r="AB4206" s="113"/>
      <c r="AC4206" s="113"/>
      <c r="AD4206" s="113"/>
      <c r="AE4206" s="99"/>
      <c r="AF4206" s="99"/>
      <c r="AG4206" s="99"/>
      <c r="AH4206" s="113"/>
      <c r="AI4206" s="253" t="s">
        <v>2819</v>
      </c>
      <c r="AJ4206" s="234" t="s">
        <v>731</v>
      </c>
      <c r="AK4206" s="235">
        <v>0.04</v>
      </c>
      <c r="AL4206" s="254">
        <v>0</v>
      </c>
      <c r="AM4206" s="113" t="s">
        <v>2622</v>
      </c>
    </row>
    <row r="4207" spans="27:39" ht="12.75">
      <c r="AA4207" s="113"/>
      <c r="AB4207" s="113"/>
      <c r="AC4207" s="113"/>
      <c r="AD4207" s="113"/>
      <c r="AE4207" s="99"/>
      <c r="AF4207" s="99"/>
      <c r="AG4207" s="99"/>
      <c r="AH4207" s="113"/>
      <c r="AI4207" s="253" t="s">
        <v>2820</v>
      </c>
      <c r="AJ4207" s="234" t="s">
        <v>731</v>
      </c>
      <c r="AK4207" s="235">
        <v>0.04</v>
      </c>
      <c r="AL4207" s="254">
        <v>0</v>
      </c>
      <c r="AM4207" s="113" t="s">
        <v>2622</v>
      </c>
    </row>
    <row r="4208" spans="27:39" ht="12.75">
      <c r="AA4208" s="113"/>
      <c r="AB4208" s="113"/>
      <c r="AC4208" s="113"/>
      <c r="AD4208" s="113"/>
      <c r="AE4208" s="99"/>
      <c r="AF4208" s="99"/>
      <c r="AG4208" s="99"/>
      <c r="AH4208" s="113"/>
      <c r="AI4208" s="253" t="s">
        <v>2821</v>
      </c>
      <c r="AJ4208" s="234" t="s">
        <v>731</v>
      </c>
      <c r="AK4208" s="235">
        <v>0.04</v>
      </c>
      <c r="AL4208" s="254">
        <v>0</v>
      </c>
      <c r="AM4208" s="113" t="s">
        <v>2622</v>
      </c>
    </row>
    <row r="4209" spans="27:39" ht="12.75">
      <c r="AA4209" s="113"/>
      <c r="AB4209" s="113"/>
      <c r="AC4209" s="113"/>
      <c r="AD4209" s="113"/>
      <c r="AE4209" s="99"/>
      <c r="AF4209" s="99"/>
      <c r="AG4209" s="99"/>
      <c r="AH4209" s="113"/>
      <c r="AI4209" s="253" t="s">
        <v>2822</v>
      </c>
      <c r="AJ4209" s="234" t="s">
        <v>731</v>
      </c>
      <c r="AK4209" s="235">
        <v>0.04</v>
      </c>
      <c r="AL4209" s="254">
        <v>0</v>
      </c>
      <c r="AM4209" s="113" t="s">
        <v>2622</v>
      </c>
    </row>
    <row r="4210" spans="27:39" ht="12.75">
      <c r="AA4210" s="113"/>
      <c r="AB4210" s="113"/>
      <c r="AC4210" s="113"/>
      <c r="AD4210" s="113"/>
      <c r="AE4210" s="99"/>
      <c r="AF4210" s="99"/>
      <c r="AG4210" s="99"/>
      <c r="AH4210" s="113"/>
      <c r="AI4210" s="253" t="s">
        <v>2823</v>
      </c>
      <c r="AJ4210" s="234" t="s">
        <v>731</v>
      </c>
      <c r="AK4210" s="235">
        <v>0.04</v>
      </c>
      <c r="AL4210" s="254">
        <v>0</v>
      </c>
      <c r="AM4210" s="113" t="s">
        <v>2622</v>
      </c>
    </row>
    <row r="4211" spans="27:39" ht="12.75">
      <c r="AA4211" s="113"/>
      <c r="AB4211" s="113"/>
      <c r="AC4211" s="113"/>
      <c r="AD4211" s="113"/>
      <c r="AE4211" s="99"/>
      <c r="AF4211" s="99"/>
      <c r="AG4211" s="99"/>
      <c r="AH4211" s="113"/>
      <c r="AI4211" s="253" t="s">
        <v>5827</v>
      </c>
      <c r="AJ4211" s="234" t="s">
        <v>731</v>
      </c>
      <c r="AK4211" s="235">
        <v>0.04</v>
      </c>
      <c r="AL4211" s="254">
        <v>0</v>
      </c>
      <c r="AM4211" s="113" t="s">
        <v>2622</v>
      </c>
    </row>
    <row r="4212" spans="27:39" ht="12.75">
      <c r="AA4212" s="113"/>
      <c r="AB4212" s="113"/>
      <c r="AC4212" s="113"/>
      <c r="AD4212" s="113"/>
      <c r="AE4212" s="99"/>
      <c r="AF4212" s="99"/>
      <c r="AG4212" s="99"/>
      <c r="AH4212" s="113"/>
      <c r="AI4212" s="253" t="s">
        <v>5828</v>
      </c>
      <c r="AJ4212" s="234" t="s">
        <v>731</v>
      </c>
      <c r="AK4212" s="235">
        <v>0.04</v>
      </c>
      <c r="AL4212" s="254">
        <v>0</v>
      </c>
      <c r="AM4212" s="113" t="s">
        <v>2622</v>
      </c>
    </row>
    <row r="4213" spans="27:39" ht="12.75">
      <c r="AA4213" s="113"/>
      <c r="AB4213" s="113"/>
      <c r="AC4213" s="113"/>
      <c r="AD4213" s="113"/>
      <c r="AE4213" s="99"/>
      <c r="AF4213" s="99"/>
      <c r="AG4213" s="99"/>
      <c r="AH4213" s="113"/>
      <c r="AI4213" s="253" t="s">
        <v>2824</v>
      </c>
      <c r="AJ4213" s="234" t="s">
        <v>731</v>
      </c>
      <c r="AK4213" s="235">
        <v>0.04</v>
      </c>
      <c r="AL4213" s="254">
        <v>0</v>
      </c>
      <c r="AM4213" s="113" t="s">
        <v>2622</v>
      </c>
    </row>
    <row r="4214" spans="27:39" ht="12.75">
      <c r="AA4214" s="113"/>
      <c r="AB4214" s="113"/>
      <c r="AC4214" s="113"/>
      <c r="AD4214" s="113"/>
      <c r="AE4214" s="99"/>
      <c r="AF4214" s="99"/>
      <c r="AG4214" s="99"/>
      <c r="AH4214" s="113"/>
      <c r="AI4214" s="253" t="s">
        <v>2825</v>
      </c>
      <c r="AJ4214" s="234" t="s">
        <v>731</v>
      </c>
      <c r="AK4214" s="235">
        <v>0.04</v>
      </c>
      <c r="AL4214" s="254">
        <v>0</v>
      </c>
      <c r="AM4214" s="113" t="s">
        <v>2622</v>
      </c>
    </row>
    <row r="4215" spans="27:39" ht="12.75">
      <c r="AA4215" s="113"/>
      <c r="AB4215" s="113"/>
      <c r="AC4215" s="113"/>
      <c r="AD4215" s="113"/>
      <c r="AE4215" s="99"/>
      <c r="AF4215" s="99"/>
      <c r="AG4215" s="99"/>
      <c r="AH4215" s="113"/>
      <c r="AI4215" s="253" t="s">
        <v>2826</v>
      </c>
      <c r="AJ4215" s="234" t="s">
        <v>731</v>
      </c>
      <c r="AK4215" s="235">
        <v>0.04</v>
      </c>
      <c r="AL4215" s="254">
        <v>0</v>
      </c>
      <c r="AM4215" s="113" t="s">
        <v>2622</v>
      </c>
    </row>
    <row r="4216" spans="27:39" ht="12.75">
      <c r="AA4216" s="113"/>
      <c r="AB4216" s="113"/>
      <c r="AC4216" s="113"/>
      <c r="AD4216" s="113"/>
      <c r="AE4216" s="99"/>
      <c r="AF4216" s="99"/>
      <c r="AG4216" s="99"/>
      <c r="AH4216" s="113"/>
      <c r="AI4216" s="253" t="s">
        <v>2827</v>
      </c>
      <c r="AJ4216" s="234" t="s">
        <v>731</v>
      </c>
      <c r="AK4216" s="235">
        <v>0.04</v>
      </c>
      <c r="AL4216" s="254">
        <v>0</v>
      </c>
      <c r="AM4216" s="113" t="s">
        <v>2622</v>
      </c>
    </row>
    <row r="4217" spans="27:39" ht="12.75">
      <c r="AA4217" s="113"/>
      <c r="AB4217" s="113"/>
      <c r="AC4217" s="113"/>
      <c r="AD4217" s="113"/>
      <c r="AE4217" s="99"/>
      <c r="AF4217" s="99"/>
      <c r="AG4217" s="99"/>
      <c r="AH4217" s="113"/>
      <c r="AI4217" s="253" t="s">
        <v>2828</v>
      </c>
      <c r="AJ4217" s="234" t="s">
        <v>731</v>
      </c>
      <c r="AK4217" s="235">
        <v>0.04</v>
      </c>
      <c r="AL4217" s="254">
        <v>0</v>
      </c>
      <c r="AM4217" s="113" t="s">
        <v>2622</v>
      </c>
    </row>
    <row r="4218" spans="27:39" ht="12.75">
      <c r="AA4218" s="113"/>
      <c r="AB4218" s="113"/>
      <c r="AC4218" s="113"/>
      <c r="AD4218" s="113"/>
      <c r="AE4218" s="99"/>
      <c r="AF4218" s="99"/>
      <c r="AG4218" s="99"/>
      <c r="AH4218" s="113"/>
      <c r="AI4218" s="253" t="s">
        <v>2829</v>
      </c>
      <c r="AJ4218" s="234" t="s">
        <v>731</v>
      </c>
      <c r="AK4218" s="235">
        <v>0.04</v>
      </c>
      <c r="AL4218" s="254">
        <v>0</v>
      </c>
      <c r="AM4218" s="113" t="s">
        <v>2622</v>
      </c>
    </row>
    <row r="4219" spans="27:39" ht="12.75">
      <c r="AA4219" s="113"/>
      <c r="AB4219" s="113"/>
      <c r="AC4219" s="113"/>
      <c r="AD4219" s="113"/>
      <c r="AE4219" s="99"/>
      <c r="AF4219" s="99"/>
      <c r="AG4219" s="99"/>
      <c r="AH4219" s="113"/>
      <c r="AI4219" s="253" t="s">
        <v>2830</v>
      </c>
      <c r="AJ4219" s="234" t="s">
        <v>731</v>
      </c>
      <c r="AK4219" s="235">
        <v>0.04</v>
      </c>
      <c r="AL4219" s="254">
        <v>0</v>
      </c>
      <c r="AM4219" s="113" t="s">
        <v>2622</v>
      </c>
    </row>
    <row r="4220" spans="27:39" ht="12.75">
      <c r="AA4220" s="113"/>
      <c r="AB4220" s="113"/>
      <c r="AC4220" s="113"/>
      <c r="AD4220" s="113"/>
      <c r="AE4220" s="99"/>
      <c r="AF4220" s="99"/>
      <c r="AG4220" s="99"/>
      <c r="AH4220" s="113"/>
      <c r="AI4220" s="253" t="s">
        <v>2831</v>
      </c>
      <c r="AJ4220" s="234" t="s">
        <v>731</v>
      </c>
      <c r="AK4220" s="235">
        <v>0.04</v>
      </c>
      <c r="AL4220" s="254">
        <v>0</v>
      </c>
      <c r="AM4220" s="113" t="s">
        <v>2622</v>
      </c>
    </row>
    <row r="4221" spans="27:39" ht="12.75">
      <c r="AA4221" s="113"/>
      <c r="AB4221" s="113"/>
      <c r="AC4221" s="113"/>
      <c r="AD4221" s="113"/>
      <c r="AE4221" s="99"/>
      <c r="AF4221" s="99"/>
      <c r="AG4221" s="99"/>
      <c r="AH4221" s="113"/>
      <c r="AI4221" s="253" t="s">
        <v>2832</v>
      </c>
      <c r="AJ4221" s="234" t="s">
        <v>731</v>
      </c>
      <c r="AK4221" s="235">
        <v>0.04</v>
      </c>
      <c r="AL4221" s="254">
        <v>0</v>
      </c>
      <c r="AM4221" s="113" t="s">
        <v>2622</v>
      </c>
    </row>
    <row r="4222" spans="27:39" ht="12.75">
      <c r="AA4222" s="113"/>
      <c r="AB4222" s="113"/>
      <c r="AC4222" s="113"/>
      <c r="AD4222" s="113"/>
      <c r="AE4222" s="99"/>
      <c r="AF4222" s="99"/>
      <c r="AG4222" s="99"/>
      <c r="AH4222" s="113"/>
      <c r="AI4222" s="253" t="s">
        <v>2833</v>
      </c>
      <c r="AJ4222" s="234" t="s">
        <v>731</v>
      </c>
      <c r="AK4222" s="235">
        <v>0.04</v>
      </c>
      <c r="AL4222" s="254">
        <v>0</v>
      </c>
      <c r="AM4222" s="113" t="s">
        <v>2622</v>
      </c>
    </row>
    <row r="4223" spans="27:39" ht="12.75">
      <c r="AA4223" s="113"/>
      <c r="AB4223" s="113"/>
      <c r="AC4223" s="113"/>
      <c r="AD4223" s="113"/>
      <c r="AE4223" s="99"/>
      <c r="AF4223" s="99"/>
      <c r="AG4223" s="99"/>
      <c r="AH4223" s="113"/>
      <c r="AI4223" s="253" t="s">
        <v>2834</v>
      </c>
      <c r="AJ4223" s="234" t="s">
        <v>731</v>
      </c>
      <c r="AK4223" s="235">
        <v>0.04</v>
      </c>
      <c r="AL4223" s="254">
        <v>0</v>
      </c>
      <c r="AM4223" s="113" t="s">
        <v>2622</v>
      </c>
    </row>
    <row r="4224" spans="27:39" ht="12.75">
      <c r="AA4224" s="113"/>
      <c r="AB4224" s="113"/>
      <c r="AC4224" s="113"/>
      <c r="AD4224" s="113"/>
      <c r="AE4224" s="99"/>
      <c r="AF4224" s="99"/>
      <c r="AG4224" s="99"/>
      <c r="AH4224" s="113"/>
      <c r="AI4224" s="253" t="s">
        <v>2835</v>
      </c>
      <c r="AJ4224" s="234" t="s">
        <v>731</v>
      </c>
      <c r="AK4224" s="235">
        <v>0.04</v>
      </c>
      <c r="AL4224" s="254">
        <v>0</v>
      </c>
      <c r="AM4224" s="113" t="s">
        <v>2622</v>
      </c>
    </row>
    <row r="4225" spans="27:39" ht="12.75">
      <c r="AA4225" s="113"/>
      <c r="AB4225" s="113"/>
      <c r="AC4225" s="113"/>
      <c r="AD4225" s="113"/>
      <c r="AE4225" s="99"/>
      <c r="AF4225" s="99"/>
      <c r="AG4225" s="99"/>
      <c r="AH4225" s="113"/>
      <c r="AI4225" s="253" t="s">
        <v>5829</v>
      </c>
      <c r="AJ4225" s="234" t="s">
        <v>731</v>
      </c>
      <c r="AK4225" s="235">
        <v>0.04</v>
      </c>
      <c r="AL4225" s="254">
        <v>0</v>
      </c>
      <c r="AM4225" s="113" t="s">
        <v>2622</v>
      </c>
    </row>
    <row r="4226" spans="27:39" ht="12.75">
      <c r="AA4226" s="113"/>
      <c r="AB4226" s="113"/>
      <c r="AC4226" s="113"/>
      <c r="AD4226" s="113"/>
      <c r="AE4226" s="99"/>
      <c r="AF4226" s="99"/>
      <c r="AG4226" s="99"/>
      <c r="AH4226" s="113"/>
      <c r="AI4226" s="253" t="s">
        <v>0</v>
      </c>
      <c r="AJ4226" s="234" t="s">
        <v>731</v>
      </c>
      <c r="AK4226" s="235">
        <v>0.04</v>
      </c>
      <c r="AL4226" s="254">
        <v>0</v>
      </c>
      <c r="AM4226" s="113" t="s">
        <v>2622</v>
      </c>
    </row>
    <row r="4227" spans="27:39" ht="12.75">
      <c r="AA4227" s="113"/>
      <c r="AB4227" s="113"/>
      <c r="AC4227" s="113"/>
      <c r="AD4227" s="113"/>
      <c r="AE4227" s="99"/>
      <c r="AF4227" s="99"/>
      <c r="AG4227" s="99"/>
      <c r="AH4227" s="113"/>
      <c r="AI4227" s="253" t="s">
        <v>1</v>
      </c>
      <c r="AJ4227" s="234" t="s">
        <v>731</v>
      </c>
      <c r="AK4227" s="235">
        <v>0.04</v>
      </c>
      <c r="AL4227" s="254">
        <v>0</v>
      </c>
      <c r="AM4227" s="113" t="s">
        <v>2622</v>
      </c>
    </row>
    <row r="4228" spans="27:39" ht="12.75">
      <c r="AA4228" s="113"/>
      <c r="AB4228" s="113"/>
      <c r="AC4228" s="113"/>
      <c r="AD4228" s="113"/>
      <c r="AE4228" s="99"/>
      <c r="AF4228" s="99"/>
      <c r="AG4228" s="99"/>
      <c r="AH4228" s="113"/>
      <c r="AI4228" s="253" t="s">
        <v>2</v>
      </c>
      <c r="AJ4228" s="234" t="s">
        <v>731</v>
      </c>
      <c r="AK4228" s="235">
        <v>0.04</v>
      </c>
      <c r="AL4228" s="254">
        <v>0</v>
      </c>
      <c r="AM4228" s="113" t="s">
        <v>2622</v>
      </c>
    </row>
    <row r="4229" spans="27:39" ht="12.75">
      <c r="AA4229" s="113"/>
      <c r="AB4229" s="113"/>
      <c r="AC4229" s="113"/>
      <c r="AD4229" s="113"/>
      <c r="AE4229" s="99"/>
      <c r="AF4229" s="99"/>
      <c r="AG4229" s="99"/>
      <c r="AH4229" s="113"/>
      <c r="AI4229" s="253" t="s">
        <v>3</v>
      </c>
      <c r="AJ4229" s="234" t="s">
        <v>731</v>
      </c>
      <c r="AK4229" s="235">
        <v>0.04</v>
      </c>
      <c r="AL4229" s="254">
        <v>0</v>
      </c>
      <c r="AM4229" s="113" t="s">
        <v>2622</v>
      </c>
    </row>
    <row r="4230" spans="27:39" ht="12.75">
      <c r="AA4230" s="113"/>
      <c r="AB4230" s="113"/>
      <c r="AC4230" s="113"/>
      <c r="AD4230" s="113"/>
      <c r="AE4230" s="99"/>
      <c r="AF4230" s="99"/>
      <c r="AG4230" s="99"/>
      <c r="AH4230" s="113"/>
      <c r="AI4230" s="253" t="s">
        <v>4</v>
      </c>
      <c r="AJ4230" s="234" t="s">
        <v>731</v>
      </c>
      <c r="AK4230" s="235">
        <v>0.04</v>
      </c>
      <c r="AL4230" s="254">
        <v>0</v>
      </c>
      <c r="AM4230" s="113" t="s">
        <v>2622</v>
      </c>
    </row>
    <row r="4231" spans="27:39" ht="12.75">
      <c r="AA4231" s="113"/>
      <c r="AB4231" s="113"/>
      <c r="AC4231" s="113"/>
      <c r="AD4231" s="113"/>
      <c r="AE4231" s="99"/>
      <c r="AF4231" s="99"/>
      <c r="AG4231" s="99"/>
      <c r="AH4231" s="113"/>
      <c r="AI4231" s="253" t="s">
        <v>5830</v>
      </c>
      <c r="AJ4231" s="234" t="s">
        <v>731</v>
      </c>
      <c r="AK4231" s="235">
        <v>0.04</v>
      </c>
      <c r="AL4231" s="254">
        <v>0</v>
      </c>
      <c r="AM4231" s="113" t="s">
        <v>2622</v>
      </c>
    </row>
    <row r="4232" spans="27:39" ht="12.75">
      <c r="AA4232" s="113"/>
      <c r="AB4232" s="113"/>
      <c r="AC4232" s="113"/>
      <c r="AD4232" s="113"/>
      <c r="AE4232" s="99"/>
      <c r="AF4232" s="99"/>
      <c r="AG4232" s="99"/>
      <c r="AH4232" s="113"/>
      <c r="AI4232" s="253" t="s">
        <v>5831</v>
      </c>
      <c r="AJ4232" s="234" t="s">
        <v>731</v>
      </c>
      <c r="AK4232" s="235">
        <v>0.04</v>
      </c>
      <c r="AL4232" s="254">
        <v>0</v>
      </c>
      <c r="AM4232" s="113" t="s">
        <v>2622</v>
      </c>
    </row>
    <row r="4233" spans="27:39" ht="12.75">
      <c r="AA4233" s="113"/>
      <c r="AB4233" s="113"/>
      <c r="AC4233" s="113"/>
      <c r="AD4233" s="113"/>
      <c r="AE4233" s="99"/>
      <c r="AF4233" s="99"/>
      <c r="AG4233" s="99"/>
      <c r="AH4233" s="113"/>
      <c r="AI4233" s="253" t="s">
        <v>5832</v>
      </c>
      <c r="AJ4233" s="234" t="s">
        <v>731</v>
      </c>
      <c r="AK4233" s="235">
        <v>0.04</v>
      </c>
      <c r="AL4233" s="254">
        <v>0</v>
      </c>
      <c r="AM4233" s="113" t="s">
        <v>2622</v>
      </c>
    </row>
    <row r="4234" spans="27:39" ht="12.75">
      <c r="AA4234" s="113"/>
      <c r="AB4234" s="113"/>
      <c r="AC4234" s="113"/>
      <c r="AD4234" s="113"/>
      <c r="AE4234" s="99"/>
      <c r="AF4234" s="99"/>
      <c r="AG4234" s="99"/>
      <c r="AH4234" s="113"/>
      <c r="AI4234" s="253" t="s">
        <v>5833</v>
      </c>
      <c r="AJ4234" s="234" t="s">
        <v>731</v>
      </c>
      <c r="AK4234" s="235">
        <v>0.04</v>
      </c>
      <c r="AL4234" s="254">
        <v>0</v>
      </c>
      <c r="AM4234" s="113" t="s">
        <v>2622</v>
      </c>
    </row>
    <row r="4235" spans="27:39" ht="12.75">
      <c r="AA4235" s="113"/>
      <c r="AB4235" s="113"/>
      <c r="AC4235" s="113"/>
      <c r="AD4235" s="113"/>
      <c r="AE4235" s="99"/>
      <c r="AF4235" s="99"/>
      <c r="AG4235" s="99"/>
      <c r="AH4235" s="113"/>
      <c r="AI4235" s="253" t="s">
        <v>5</v>
      </c>
      <c r="AJ4235" s="234" t="s">
        <v>731</v>
      </c>
      <c r="AK4235" s="235">
        <v>0.04</v>
      </c>
      <c r="AL4235" s="254">
        <v>0</v>
      </c>
      <c r="AM4235" s="113" t="s">
        <v>2622</v>
      </c>
    </row>
    <row r="4236" spans="27:39" ht="12.75">
      <c r="AA4236" s="113"/>
      <c r="AB4236" s="113"/>
      <c r="AC4236" s="113"/>
      <c r="AD4236" s="113"/>
      <c r="AE4236" s="99"/>
      <c r="AF4236" s="99"/>
      <c r="AG4236" s="99"/>
      <c r="AH4236" s="113"/>
      <c r="AI4236" s="253" t="s">
        <v>6</v>
      </c>
      <c r="AJ4236" s="234" t="s">
        <v>731</v>
      </c>
      <c r="AK4236" s="235">
        <v>0.04</v>
      </c>
      <c r="AL4236" s="254">
        <v>0</v>
      </c>
      <c r="AM4236" s="113" t="s">
        <v>2622</v>
      </c>
    </row>
    <row r="4237" spans="27:39" ht="12.75">
      <c r="AA4237" s="113"/>
      <c r="AB4237" s="113"/>
      <c r="AC4237" s="113"/>
      <c r="AD4237" s="113"/>
      <c r="AE4237" s="99"/>
      <c r="AF4237" s="99"/>
      <c r="AG4237" s="99"/>
      <c r="AH4237" s="113"/>
      <c r="AI4237" s="253" t="s">
        <v>5834</v>
      </c>
      <c r="AJ4237" s="234" t="s">
        <v>731</v>
      </c>
      <c r="AK4237" s="235">
        <v>0.04</v>
      </c>
      <c r="AL4237" s="254">
        <v>0</v>
      </c>
      <c r="AM4237" s="113" t="s">
        <v>2622</v>
      </c>
    </row>
    <row r="4238" spans="27:39" ht="12.75">
      <c r="AA4238" s="113"/>
      <c r="AB4238" s="113"/>
      <c r="AC4238" s="113"/>
      <c r="AD4238" s="113"/>
      <c r="AE4238" s="99"/>
      <c r="AF4238" s="99"/>
      <c r="AG4238" s="99"/>
      <c r="AH4238" s="113"/>
      <c r="AI4238" s="253" t="s">
        <v>3486</v>
      </c>
      <c r="AJ4238" s="234" t="s">
        <v>731</v>
      </c>
      <c r="AK4238" s="235">
        <v>0.04</v>
      </c>
      <c r="AL4238" s="254">
        <v>0</v>
      </c>
      <c r="AM4238" s="113" t="s">
        <v>2622</v>
      </c>
    </row>
    <row r="4239" spans="27:39" ht="12.75">
      <c r="AA4239" s="113"/>
      <c r="AB4239" s="113"/>
      <c r="AC4239" s="113"/>
      <c r="AD4239" s="113"/>
      <c r="AE4239" s="99"/>
      <c r="AF4239" s="99"/>
      <c r="AG4239" s="99"/>
      <c r="AH4239" s="113"/>
      <c r="AI4239" s="253" t="s">
        <v>3487</v>
      </c>
      <c r="AJ4239" s="234" t="s">
        <v>731</v>
      </c>
      <c r="AK4239" s="235">
        <v>0.04</v>
      </c>
      <c r="AL4239" s="254">
        <v>0</v>
      </c>
      <c r="AM4239" s="113" t="s">
        <v>2622</v>
      </c>
    </row>
    <row r="4240" spans="27:39" ht="12.75">
      <c r="AA4240" s="113"/>
      <c r="AB4240" s="113"/>
      <c r="AC4240" s="113"/>
      <c r="AD4240" s="113"/>
      <c r="AE4240" s="99"/>
      <c r="AF4240" s="99"/>
      <c r="AG4240" s="99"/>
      <c r="AH4240" s="113"/>
      <c r="AI4240" s="253" t="s">
        <v>3488</v>
      </c>
      <c r="AJ4240" s="234" t="s">
        <v>731</v>
      </c>
      <c r="AK4240" s="235">
        <v>0.04</v>
      </c>
      <c r="AL4240" s="254">
        <v>0</v>
      </c>
      <c r="AM4240" s="113" t="s">
        <v>2622</v>
      </c>
    </row>
    <row r="4241" spans="27:39" ht="12.75">
      <c r="AA4241" s="113"/>
      <c r="AB4241" s="113"/>
      <c r="AC4241" s="113"/>
      <c r="AD4241" s="113"/>
      <c r="AE4241" s="99"/>
      <c r="AF4241" s="99"/>
      <c r="AG4241" s="99"/>
      <c r="AH4241" s="113"/>
      <c r="AI4241" s="253" t="s">
        <v>3489</v>
      </c>
      <c r="AJ4241" s="234" t="s">
        <v>731</v>
      </c>
      <c r="AK4241" s="235">
        <v>0.04</v>
      </c>
      <c r="AL4241" s="254">
        <v>0</v>
      </c>
      <c r="AM4241" s="113" t="s">
        <v>2622</v>
      </c>
    </row>
    <row r="4242" spans="27:39" ht="12.75">
      <c r="AA4242" s="113"/>
      <c r="AB4242" s="113"/>
      <c r="AC4242" s="113"/>
      <c r="AD4242" s="113"/>
      <c r="AE4242" s="99"/>
      <c r="AF4242" s="99"/>
      <c r="AG4242" s="99"/>
      <c r="AH4242" s="113"/>
      <c r="AI4242" s="253" t="s">
        <v>3490</v>
      </c>
      <c r="AJ4242" s="234" t="s">
        <v>731</v>
      </c>
      <c r="AK4242" s="235">
        <v>0.04</v>
      </c>
      <c r="AL4242" s="254">
        <v>0</v>
      </c>
      <c r="AM4242" s="113" t="s">
        <v>2622</v>
      </c>
    </row>
    <row r="4243" spans="27:39" ht="12.75">
      <c r="AA4243" s="113"/>
      <c r="AB4243" s="113"/>
      <c r="AC4243" s="113"/>
      <c r="AD4243" s="113"/>
      <c r="AE4243" s="99"/>
      <c r="AF4243" s="99"/>
      <c r="AG4243" s="99"/>
      <c r="AH4243" s="113"/>
      <c r="AI4243" s="253" t="s">
        <v>3491</v>
      </c>
      <c r="AJ4243" s="234" t="s">
        <v>731</v>
      </c>
      <c r="AK4243" s="235">
        <v>0.04</v>
      </c>
      <c r="AL4243" s="254">
        <v>0</v>
      </c>
      <c r="AM4243" s="113" t="s">
        <v>2622</v>
      </c>
    </row>
    <row r="4244" spans="27:39" ht="12.75">
      <c r="AA4244" s="113"/>
      <c r="AB4244" s="113"/>
      <c r="AC4244" s="113"/>
      <c r="AD4244" s="113"/>
      <c r="AE4244" s="99"/>
      <c r="AF4244" s="99"/>
      <c r="AG4244" s="99"/>
      <c r="AH4244" s="113"/>
      <c r="AI4244" s="253" t="s">
        <v>3492</v>
      </c>
      <c r="AJ4244" s="234" t="s">
        <v>731</v>
      </c>
      <c r="AK4244" s="235">
        <v>0.04</v>
      </c>
      <c r="AL4244" s="254">
        <v>0</v>
      </c>
      <c r="AM4244" s="113" t="s">
        <v>2622</v>
      </c>
    </row>
    <row r="4245" spans="27:39" ht="12.75">
      <c r="AA4245" s="113"/>
      <c r="AB4245" s="113"/>
      <c r="AC4245" s="113"/>
      <c r="AD4245" s="113"/>
      <c r="AE4245" s="99"/>
      <c r="AF4245" s="99"/>
      <c r="AG4245" s="99"/>
      <c r="AH4245" s="113"/>
      <c r="AI4245" s="253" t="s">
        <v>3493</v>
      </c>
      <c r="AJ4245" s="234" t="s">
        <v>731</v>
      </c>
      <c r="AK4245" s="235">
        <v>0.04</v>
      </c>
      <c r="AL4245" s="254">
        <v>0</v>
      </c>
      <c r="AM4245" s="113" t="s">
        <v>2622</v>
      </c>
    </row>
    <row r="4246" spans="27:39" ht="12.75">
      <c r="AA4246" s="113"/>
      <c r="AB4246" s="113"/>
      <c r="AC4246" s="113"/>
      <c r="AD4246" s="113"/>
      <c r="AE4246" s="99"/>
      <c r="AF4246" s="99"/>
      <c r="AG4246" s="99"/>
      <c r="AH4246" s="113"/>
      <c r="AI4246" s="253" t="s">
        <v>3494</v>
      </c>
      <c r="AJ4246" s="234" t="s">
        <v>731</v>
      </c>
      <c r="AK4246" s="235">
        <v>0.04</v>
      </c>
      <c r="AL4246" s="254">
        <v>0</v>
      </c>
      <c r="AM4246" s="113" t="s">
        <v>2622</v>
      </c>
    </row>
    <row r="4247" spans="27:39" ht="12.75">
      <c r="AA4247" s="113"/>
      <c r="AB4247" s="113"/>
      <c r="AC4247" s="113"/>
      <c r="AD4247" s="113"/>
      <c r="AE4247" s="99"/>
      <c r="AF4247" s="99"/>
      <c r="AG4247" s="99"/>
      <c r="AH4247" s="113"/>
      <c r="AI4247" s="253" t="s">
        <v>3495</v>
      </c>
      <c r="AJ4247" s="234" t="s">
        <v>731</v>
      </c>
      <c r="AK4247" s="235">
        <v>0.04</v>
      </c>
      <c r="AL4247" s="254">
        <v>0</v>
      </c>
      <c r="AM4247" s="113" t="s">
        <v>2622</v>
      </c>
    </row>
    <row r="4248" spans="27:39" ht="12.75">
      <c r="AA4248" s="113"/>
      <c r="AB4248" s="113"/>
      <c r="AC4248" s="113"/>
      <c r="AD4248" s="113"/>
      <c r="AE4248" s="99"/>
      <c r="AF4248" s="99"/>
      <c r="AG4248" s="99"/>
      <c r="AH4248" s="113"/>
      <c r="AI4248" s="253" t="s">
        <v>3496</v>
      </c>
      <c r="AJ4248" s="234" t="s">
        <v>731</v>
      </c>
      <c r="AK4248" s="235">
        <v>0.04</v>
      </c>
      <c r="AL4248" s="254">
        <v>0</v>
      </c>
      <c r="AM4248" s="113" t="s">
        <v>2622</v>
      </c>
    </row>
    <row r="4249" spans="27:39" ht="12.75">
      <c r="AA4249" s="113"/>
      <c r="AB4249" s="113"/>
      <c r="AC4249" s="113"/>
      <c r="AD4249" s="113"/>
      <c r="AE4249" s="99"/>
      <c r="AF4249" s="99"/>
      <c r="AG4249" s="99"/>
      <c r="AH4249" s="113"/>
      <c r="AI4249" s="253" t="s">
        <v>3497</v>
      </c>
      <c r="AJ4249" s="234" t="s">
        <v>731</v>
      </c>
      <c r="AK4249" s="235">
        <v>0.04</v>
      </c>
      <c r="AL4249" s="254">
        <v>0</v>
      </c>
      <c r="AM4249" s="113" t="s">
        <v>2622</v>
      </c>
    </row>
    <row r="4250" spans="27:39" ht="12.75">
      <c r="AA4250" s="113"/>
      <c r="AB4250" s="113"/>
      <c r="AC4250" s="113"/>
      <c r="AD4250" s="113"/>
      <c r="AE4250" s="99"/>
      <c r="AF4250" s="99"/>
      <c r="AG4250" s="99"/>
      <c r="AH4250" s="113"/>
      <c r="AI4250" s="253" t="s">
        <v>3498</v>
      </c>
      <c r="AJ4250" s="234" t="s">
        <v>731</v>
      </c>
      <c r="AK4250" s="235">
        <v>0.04</v>
      </c>
      <c r="AL4250" s="254">
        <v>0</v>
      </c>
      <c r="AM4250" s="113" t="s">
        <v>2622</v>
      </c>
    </row>
    <row r="4251" spans="27:39" ht="12.75">
      <c r="AA4251" s="113"/>
      <c r="AB4251" s="113"/>
      <c r="AC4251" s="113"/>
      <c r="AD4251" s="113"/>
      <c r="AE4251" s="99"/>
      <c r="AF4251" s="99"/>
      <c r="AG4251" s="99"/>
      <c r="AH4251" s="113"/>
      <c r="AI4251" s="253" t="s">
        <v>3499</v>
      </c>
      <c r="AJ4251" s="234" t="s">
        <v>731</v>
      </c>
      <c r="AK4251" s="235">
        <v>0.04</v>
      </c>
      <c r="AL4251" s="254">
        <v>0</v>
      </c>
      <c r="AM4251" s="113" t="s">
        <v>2622</v>
      </c>
    </row>
    <row r="4252" spans="27:39" ht="12.75">
      <c r="AA4252" s="113"/>
      <c r="AB4252" s="113"/>
      <c r="AC4252" s="113"/>
      <c r="AD4252" s="113"/>
      <c r="AE4252" s="99"/>
      <c r="AF4252" s="99"/>
      <c r="AG4252" s="99"/>
      <c r="AH4252" s="113"/>
      <c r="AI4252" s="253" t="s">
        <v>3500</v>
      </c>
      <c r="AJ4252" s="234" t="s">
        <v>731</v>
      </c>
      <c r="AK4252" s="235">
        <v>0.04</v>
      </c>
      <c r="AL4252" s="254">
        <v>0</v>
      </c>
      <c r="AM4252" s="113" t="s">
        <v>2622</v>
      </c>
    </row>
    <row r="4253" spans="27:39" ht="12.75">
      <c r="AA4253" s="113"/>
      <c r="AB4253" s="113"/>
      <c r="AC4253" s="113"/>
      <c r="AD4253" s="113"/>
      <c r="AE4253" s="99"/>
      <c r="AF4253" s="99"/>
      <c r="AG4253" s="99"/>
      <c r="AH4253" s="113"/>
      <c r="AI4253" s="253" t="s">
        <v>3501</v>
      </c>
      <c r="AJ4253" s="234" t="s">
        <v>731</v>
      </c>
      <c r="AK4253" s="235">
        <v>0.04</v>
      </c>
      <c r="AL4253" s="254">
        <v>0</v>
      </c>
      <c r="AM4253" s="113" t="s">
        <v>2622</v>
      </c>
    </row>
    <row r="4254" spans="27:39" ht="12.75">
      <c r="AA4254" s="113"/>
      <c r="AB4254" s="113"/>
      <c r="AC4254" s="113"/>
      <c r="AD4254" s="113"/>
      <c r="AE4254" s="99"/>
      <c r="AF4254" s="99"/>
      <c r="AG4254" s="99"/>
      <c r="AH4254" s="113"/>
      <c r="AI4254" s="253" t="s">
        <v>3502</v>
      </c>
      <c r="AJ4254" s="234" t="s">
        <v>731</v>
      </c>
      <c r="AK4254" s="235">
        <v>0.04</v>
      </c>
      <c r="AL4254" s="254">
        <v>0</v>
      </c>
      <c r="AM4254" s="113" t="s">
        <v>2622</v>
      </c>
    </row>
    <row r="4255" spans="27:39" ht="12.75">
      <c r="AA4255" s="113"/>
      <c r="AB4255" s="113"/>
      <c r="AC4255" s="113"/>
      <c r="AD4255" s="113"/>
      <c r="AE4255" s="99"/>
      <c r="AF4255" s="99"/>
      <c r="AG4255" s="99"/>
      <c r="AH4255" s="113"/>
      <c r="AI4255" s="253" t="s">
        <v>23</v>
      </c>
      <c r="AJ4255" s="234" t="s">
        <v>731</v>
      </c>
      <c r="AK4255" s="235">
        <v>0.04</v>
      </c>
      <c r="AL4255" s="254">
        <v>0</v>
      </c>
      <c r="AM4255" s="113" t="s">
        <v>2622</v>
      </c>
    </row>
    <row r="4256" spans="27:39" ht="12.75">
      <c r="AA4256" s="113"/>
      <c r="AB4256" s="113"/>
      <c r="AC4256" s="113"/>
      <c r="AD4256" s="113"/>
      <c r="AE4256" s="99"/>
      <c r="AF4256" s="99"/>
      <c r="AG4256" s="99"/>
      <c r="AH4256" s="113"/>
      <c r="AI4256" s="253" t="s">
        <v>24</v>
      </c>
      <c r="AJ4256" s="234" t="s">
        <v>731</v>
      </c>
      <c r="AK4256" s="235">
        <v>0.04</v>
      </c>
      <c r="AL4256" s="254">
        <v>0</v>
      </c>
      <c r="AM4256" s="113" t="s">
        <v>2622</v>
      </c>
    </row>
    <row r="4257" spans="27:39" ht="12.75">
      <c r="AA4257" s="113"/>
      <c r="AB4257" s="113"/>
      <c r="AC4257" s="113"/>
      <c r="AD4257" s="113"/>
      <c r="AE4257" s="99"/>
      <c r="AF4257" s="99"/>
      <c r="AG4257" s="99"/>
      <c r="AH4257" s="113"/>
      <c r="AI4257" s="253" t="s">
        <v>25</v>
      </c>
      <c r="AJ4257" s="234" t="s">
        <v>731</v>
      </c>
      <c r="AK4257" s="235">
        <v>0.04</v>
      </c>
      <c r="AL4257" s="254">
        <v>0</v>
      </c>
      <c r="AM4257" s="113" t="s">
        <v>2622</v>
      </c>
    </row>
    <row r="4258" spans="27:39" ht="12.75">
      <c r="AA4258" s="113"/>
      <c r="AB4258" s="113"/>
      <c r="AC4258" s="113"/>
      <c r="AD4258" s="113"/>
      <c r="AE4258" s="99"/>
      <c r="AF4258" s="99"/>
      <c r="AG4258" s="99"/>
      <c r="AH4258" s="113"/>
      <c r="AI4258" s="253" t="s">
        <v>5835</v>
      </c>
      <c r="AJ4258" s="234" t="s">
        <v>731</v>
      </c>
      <c r="AK4258" s="235">
        <v>0.04</v>
      </c>
      <c r="AL4258" s="254">
        <v>0</v>
      </c>
      <c r="AM4258" s="113" t="s">
        <v>2622</v>
      </c>
    </row>
    <row r="4259" spans="27:39" ht="12.75">
      <c r="AA4259" s="113"/>
      <c r="AB4259" s="113"/>
      <c r="AC4259" s="113"/>
      <c r="AD4259" s="113"/>
      <c r="AE4259" s="99"/>
      <c r="AF4259" s="99"/>
      <c r="AG4259" s="99"/>
      <c r="AH4259" s="113"/>
      <c r="AI4259" s="253" t="s">
        <v>5836</v>
      </c>
      <c r="AJ4259" s="234" t="s">
        <v>731</v>
      </c>
      <c r="AK4259" s="235">
        <v>0.04</v>
      </c>
      <c r="AL4259" s="254">
        <v>0</v>
      </c>
      <c r="AM4259" s="113" t="s">
        <v>2622</v>
      </c>
    </row>
    <row r="4260" spans="27:39" ht="12.75">
      <c r="AA4260" s="113"/>
      <c r="AB4260" s="113"/>
      <c r="AC4260" s="113"/>
      <c r="AD4260" s="113"/>
      <c r="AE4260" s="99"/>
      <c r="AF4260" s="99"/>
      <c r="AG4260" s="99"/>
      <c r="AH4260" s="113"/>
      <c r="AI4260" s="253" t="s">
        <v>5837</v>
      </c>
      <c r="AJ4260" s="234" t="s">
        <v>731</v>
      </c>
      <c r="AK4260" s="235">
        <v>0.04</v>
      </c>
      <c r="AL4260" s="254">
        <v>0</v>
      </c>
      <c r="AM4260" s="113" t="s">
        <v>2622</v>
      </c>
    </row>
    <row r="4261" spans="27:39" ht="12.75">
      <c r="AA4261" s="113"/>
      <c r="AB4261" s="113"/>
      <c r="AC4261" s="113"/>
      <c r="AD4261" s="113"/>
      <c r="AE4261" s="99"/>
      <c r="AF4261" s="99"/>
      <c r="AG4261" s="99"/>
      <c r="AH4261" s="113"/>
      <c r="AI4261" s="253" t="s">
        <v>5838</v>
      </c>
      <c r="AJ4261" s="234" t="s">
        <v>731</v>
      </c>
      <c r="AK4261" s="235">
        <v>0.04</v>
      </c>
      <c r="AL4261" s="254">
        <v>0</v>
      </c>
      <c r="AM4261" s="113" t="s">
        <v>2622</v>
      </c>
    </row>
    <row r="4262" spans="27:39" ht="12.75">
      <c r="AA4262" s="113"/>
      <c r="AB4262" s="113"/>
      <c r="AC4262" s="113"/>
      <c r="AD4262" s="113"/>
      <c r="AE4262" s="99"/>
      <c r="AF4262" s="99"/>
      <c r="AG4262" s="99"/>
      <c r="AH4262" s="113"/>
      <c r="AI4262" s="253" t="s">
        <v>26</v>
      </c>
      <c r="AJ4262" s="234" t="s">
        <v>731</v>
      </c>
      <c r="AK4262" s="235">
        <v>0.04</v>
      </c>
      <c r="AL4262" s="254">
        <v>0</v>
      </c>
      <c r="AM4262" s="113" t="s">
        <v>2622</v>
      </c>
    </row>
    <row r="4263" spans="27:39" ht="12.75">
      <c r="AA4263" s="113"/>
      <c r="AB4263" s="113"/>
      <c r="AC4263" s="113"/>
      <c r="AD4263" s="113"/>
      <c r="AE4263" s="99"/>
      <c r="AF4263" s="99"/>
      <c r="AG4263" s="99"/>
      <c r="AH4263" s="113"/>
      <c r="AI4263" s="253" t="s">
        <v>27</v>
      </c>
      <c r="AJ4263" s="234" t="s">
        <v>731</v>
      </c>
      <c r="AK4263" s="235">
        <v>0.04</v>
      </c>
      <c r="AL4263" s="254">
        <v>0</v>
      </c>
      <c r="AM4263" s="113" t="s">
        <v>2622</v>
      </c>
    </row>
    <row r="4264" spans="27:39" ht="12.75">
      <c r="AA4264" s="113"/>
      <c r="AB4264" s="113"/>
      <c r="AC4264" s="113"/>
      <c r="AD4264" s="113"/>
      <c r="AE4264" s="99"/>
      <c r="AF4264" s="99"/>
      <c r="AG4264" s="99"/>
      <c r="AH4264" s="113"/>
      <c r="AI4264" s="253" t="s">
        <v>28</v>
      </c>
      <c r="AJ4264" s="234" t="s">
        <v>731</v>
      </c>
      <c r="AK4264" s="235">
        <v>0.04</v>
      </c>
      <c r="AL4264" s="254">
        <v>0</v>
      </c>
      <c r="AM4264" s="113" t="s">
        <v>2622</v>
      </c>
    </row>
    <row r="4265" spans="27:39" ht="12.75">
      <c r="AA4265" s="113"/>
      <c r="AB4265" s="113"/>
      <c r="AC4265" s="113"/>
      <c r="AD4265" s="113"/>
      <c r="AE4265" s="99"/>
      <c r="AF4265" s="99"/>
      <c r="AG4265" s="99"/>
      <c r="AH4265" s="113"/>
      <c r="AI4265" s="253" t="s">
        <v>29</v>
      </c>
      <c r="AJ4265" s="234" t="s">
        <v>731</v>
      </c>
      <c r="AK4265" s="235">
        <v>0.04</v>
      </c>
      <c r="AL4265" s="254">
        <v>0</v>
      </c>
      <c r="AM4265" s="113" t="s">
        <v>2622</v>
      </c>
    </row>
    <row r="4266" spans="27:39" ht="12.75">
      <c r="AA4266" s="113"/>
      <c r="AB4266" s="113"/>
      <c r="AC4266" s="113"/>
      <c r="AD4266" s="113"/>
      <c r="AE4266" s="99"/>
      <c r="AF4266" s="99"/>
      <c r="AG4266" s="99"/>
      <c r="AH4266" s="113"/>
      <c r="AI4266" s="253" t="s">
        <v>30</v>
      </c>
      <c r="AJ4266" s="234" t="s">
        <v>731</v>
      </c>
      <c r="AK4266" s="235">
        <v>0.04</v>
      </c>
      <c r="AL4266" s="254">
        <v>0</v>
      </c>
      <c r="AM4266" s="113" t="s">
        <v>2622</v>
      </c>
    </row>
    <row r="4267" spans="27:39" ht="12.75">
      <c r="AA4267" s="113"/>
      <c r="AB4267" s="113"/>
      <c r="AC4267" s="113"/>
      <c r="AD4267" s="113"/>
      <c r="AE4267" s="99"/>
      <c r="AF4267" s="99"/>
      <c r="AG4267" s="99"/>
      <c r="AH4267" s="113"/>
      <c r="AI4267" s="253" t="s">
        <v>31</v>
      </c>
      <c r="AJ4267" s="234" t="s">
        <v>731</v>
      </c>
      <c r="AK4267" s="235">
        <v>0.04</v>
      </c>
      <c r="AL4267" s="254">
        <v>0</v>
      </c>
      <c r="AM4267" s="113" t="s">
        <v>2622</v>
      </c>
    </row>
    <row r="4268" spans="27:39" ht="12.75">
      <c r="AA4268" s="113"/>
      <c r="AB4268" s="113"/>
      <c r="AC4268" s="113"/>
      <c r="AD4268" s="113"/>
      <c r="AE4268" s="99"/>
      <c r="AF4268" s="99"/>
      <c r="AG4268" s="99"/>
      <c r="AH4268" s="113"/>
      <c r="AI4268" s="253" t="s">
        <v>32</v>
      </c>
      <c r="AJ4268" s="234" t="s">
        <v>731</v>
      </c>
      <c r="AK4268" s="235">
        <v>0.04</v>
      </c>
      <c r="AL4268" s="254">
        <v>0</v>
      </c>
      <c r="AM4268" s="113" t="s">
        <v>2622</v>
      </c>
    </row>
    <row r="4269" spans="27:39" ht="12.75">
      <c r="AA4269" s="113"/>
      <c r="AB4269" s="113"/>
      <c r="AC4269" s="113"/>
      <c r="AD4269" s="113"/>
      <c r="AE4269" s="99"/>
      <c r="AF4269" s="99"/>
      <c r="AG4269" s="99"/>
      <c r="AH4269" s="113"/>
      <c r="AI4269" s="253" t="s">
        <v>33</v>
      </c>
      <c r="AJ4269" s="234" t="s">
        <v>731</v>
      </c>
      <c r="AK4269" s="235">
        <v>0.04</v>
      </c>
      <c r="AL4269" s="254">
        <v>0</v>
      </c>
      <c r="AM4269" s="113" t="s">
        <v>2622</v>
      </c>
    </row>
    <row r="4270" spans="27:39" ht="12.75">
      <c r="AA4270" s="113"/>
      <c r="AB4270" s="113"/>
      <c r="AC4270" s="113"/>
      <c r="AD4270" s="113"/>
      <c r="AE4270" s="99"/>
      <c r="AF4270" s="99"/>
      <c r="AG4270" s="99"/>
      <c r="AH4270" s="113"/>
      <c r="AI4270" s="253" t="s">
        <v>34</v>
      </c>
      <c r="AJ4270" s="234" t="s">
        <v>731</v>
      </c>
      <c r="AK4270" s="235">
        <v>0.04</v>
      </c>
      <c r="AL4270" s="254">
        <v>0</v>
      </c>
      <c r="AM4270" s="113" t="s">
        <v>2622</v>
      </c>
    </row>
    <row r="4271" spans="27:39" ht="12.75">
      <c r="AA4271" s="113"/>
      <c r="AB4271" s="113"/>
      <c r="AC4271" s="113"/>
      <c r="AD4271" s="113"/>
      <c r="AE4271" s="99"/>
      <c r="AF4271" s="99"/>
      <c r="AG4271" s="99"/>
      <c r="AH4271" s="113"/>
      <c r="AI4271" s="253" t="s">
        <v>35</v>
      </c>
      <c r="AJ4271" s="234" t="s">
        <v>731</v>
      </c>
      <c r="AK4271" s="235">
        <v>0.04</v>
      </c>
      <c r="AL4271" s="254">
        <v>0</v>
      </c>
      <c r="AM4271" s="113" t="s">
        <v>2622</v>
      </c>
    </row>
    <row r="4272" spans="27:39" ht="12.75">
      <c r="AA4272" s="113"/>
      <c r="AB4272" s="113"/>
      <c r="AC4272" s="113"/>
      <c r="AD4272" s="113"/>
      <c r="AE4272" s="99"/>
      <c r="AF4272" s="99"/>
      <c r="AG4272" s="99"/>
      <c r="AH4272" s="113"/>
      <c r="AI4272" s="253" t="s">
        <v>36</v>
      </c>
      <c r="AJ4272" s="234" t="s">
        <v>731</v>
      </c>
      <c r="AK4272" s="235">
        <v>0.04</v>
      </c>
      <c r="AL4272" s="254">
        <v>0</v>
      </c>
      <c r="AM4272" s="113" t="s">
        <v>2622</v>
      </c>
    </row>
    <row r="4273" spans="27:39" ht="12.75">
      <c r="AA4273" s="113"/>
      <c r="AB4273" s="113"/>
      <c r="AC4273" s="113"/>
      <c r="AD4273" s="113"/>
      <c r="AE4273" s="99"/>
      <c r="AF4273" s="99"/>
      <c r="AG4273" s="99"/>
      <c r="AH4273" s="113"/>
      <c r="AI4273" s="253" t="s">
        <v>37</v>
      </c>
      <c r="AJ4273" s="234" t="s">
        <v>731</v>
      </c>
      <c r="AK4273" s="235">
        <v>0.04</v>
      </c>
      <c r="AL4273" s="254">
        <v>0</v>
      </c>
      <c r="AM4273" s="113" t="s">
        <v>2622</v>
      </c>
    </row>
    <row r="4274" spans="27:39" ht="12.75">
      <c r="AA4274" s="113"/>
      <c r="AB4274" s="113"/>
      <c r="AC4274" s="113"/>
      <c r="AD4274" s="113"/>
      <c r="AE4274" s="99"/>
      <c r="AF4274" s="99"/>
      <c r="AG4274" s="99"/>
      <c r="AH4274" s="113"/>
      <c r="AI4274" s="253" t="s">
        <v>38</v>
      </c>
      <c r="AJ4274" s="234" t="s">
        <v>731</v>
      </c>
      <c r="AK4274" s="235">
        <v>0.04</v>
      </c>
      <c r="AL4274" s="254">
        <v>0</v>
      </c>
      <c r="AM4274" s="113" t="s">
        <v>2622</v>
      </c>
    </row>
    <row r="4275" spans="27:39" ht="12.75">
      <c r="AA4275" s="113"/>
      <c r="AB4275" s="113"/>
      <c r="AC4275" s="113"/>
      <c r="AD4275" s="113"/>
      <c r="AE4275" s="99"/>
      <c r="AF4275" s="99"/>
      <c r="AG4275" s="99"/>
      <c r="AH4275" s="113"/>
      <c r="AI4275" s="253" t="s">
        <v>39</v>
      </c>
      <c r="AJ4275" s="234" t="s">
        <v>731</v>
      </c>
      <c r="AK4275" s="235">
        <v>0.04</v>
      </c>
      <c r="AL4275" s="254">
        <v>0</v>
      </c>
      <c r="AM4275" s="113" t="s">
        <v>2622</v>
      </c>
    </row>
    <row r="4276" spans="27:39" ht="12.75">
      <c r="AA4276" s="113"/>
      <c r="AB4276" s="113"/>
      <c r="AC4276" s="113"/>
      <c r="AD4276" s="113"/>
      <c r="AE4276" s="99"/>
      <c r="AF4276" s="99"/>
      <c r="AG4276" s="99"/>
      <c r="AH4276" s="113"/>
      <c r="AI4276" s="253" t="s">
        <v>40</v>
      </c>
      <c r="AJ4276" s="234" t="s">
        <v>731</v>
      </c>
      <c r="AK4276" s="235">
        <v>0.04</v>
      </c>
      <c r="AL4276" s="254">
        <v>0</v>
      </c>
      <c r="AM4276" s="113" t="s">
        <v>2622</v>
      </c>
    </row>
    <row r="4277" spans="27:39" ht="12.75">
      <c r="AA4277" s="113"/>
      <c r="AB4277" s="113"/>
      <c r="AC4277" s="113"/>
      <c r="AD4277" s="113"/>
      <c r="AE4277" s="99"/>
      <c r="AF4277" s="99"/>
      <c r="AG4277" s="99"/>
      <c r="AH4277" s="113"/>
      <c r="AI4277" s="253" t="s">
        <v>41</v>
      </c>
      <c r="AJ4277" s="234" t="s">
        <v>731</v>
      </c>
      <c r="AK4277" s="235">
        <v>0.04</v>
      </c>
      <c r="AL4277" s="254">
        <v>0</v>
      </c>
      <c r="AM4277" s="113" t="s">
        <v>2622</v>
      </c>
    </row>
    <row r="4278" spans="27:39" ht="12.75">
      <c r="AA4278" s="113"/>
      <c r="AB4278" s="113"/>
      <c r="AC4278" s="113"/>
      <c r="AD4278" s="113"/>
      <c r="AE4278" s="99"/>
      <c r="AF4278" s="99"/>
      <c r="AG4278" s="99"/>
      <c r="AH4278" s="113"/>
      <c r="AI4278" s="253" t="s">
        <v>42</v>
      </c>
      <c r="AJ4278" s="234" t="s">
        <v>731</v>
      </c>
      <c r="AK4278" s="235">
        <v>0.04</v>
      </c>
      <c r="AL4278" s="254">
        <v>0</v>
      </c>
      <c r="AM4278" s="113" t="s">
        <v>2622</v>
      </c>
    </row>
    <row r="4279" spans="27:39" ht="12.75">
      <c r="AA4279" s="113"/>
      <c r="AB4279" s="113"/>
      <c r="AC4279" s="113"/>
      <c r="AD4279" s="113"/>
      <c r="AE4279" s="99"/>
      <c r="AF4279" s="99"/>
      <c r="AG4279" s="99"/>
      <c r="AH4279" s="113"/>
      <c r="AI4279" s="253" t="s">
        <v>43</v>
      </c>
      <c r="AJ4279" s="234" t="s">
        <v>731</v>
      </c>
      <c r="AK4279" s="235">
        <v>0.04</v>
      </c>
      <c r="AL4279" s="254">
        <v>0</v>
      </c>
      <c r="AM4279" s="113" t="s">
        <v>2622</v>
      </c>
    </row>
    <row r="4280" spans="27:39" ht="12.75">
      <c r="AA4280" s="113"/>
      <c r="AB4280" s="113"/>
      <c r="AC4280" s="113"/>
      <c r="AD4280" s="113"/>
      <c r="AE4280" s="99"/>
      <c r="AF4280" s="99"/>
      <c r="AG4280" s="99"/>
      <c r="AH4280" s="113"/>
      <c r="AI4280" s="253" t="s">
        <v>44</v>
      </c>
      <c r="AJ4280" s="234" t="s">
        <v>731</v>
      </c>
      <c r="AK4280" s="235">
        <v>0.04</v>
      </c>
      <c r="AL4280" s="254">
        <v>0</v>
      </c>
      <c r="AM4280" s="113" t="s">
        <v>2622</v>
      </c>
    </row>
    <row r="4281" spans="27:39" ht="12.75">
      <c r="AA4281" s="113"/>
      <c r="AB4281" s="113"/>
      <c r="AC4281" s="113"/>
      <c r="AD4281" s="113"/>
      <c r="AE4281" s="99"/>
      <c r="AF4281" s="99"/>
      <c r="AG4281" s="99"/>
      <c r="AH4281" s="113"/>
      <c r="AI4281" s="253" t="s">
        <v>45</v>
      </c>
      <c r="AJ4281" s="234" t="s">
        <v>731</v>
      </c>
      <c r="AK4281" s="235">
        <v>0.04</v>
      </c>
      <c r="AL4281" s="254">
        <v>0</v>
      </c>
      <c r="AM4281" s="113" t="s">
        <v>2622</v>
      </c>
    </row>
    <row r="4282" spans="27:39" ht="12.75">
      <c r="AA4282" s="113"/>
      <c r="AB4282" s="113"/>
      <c r="AC4282" s="113"/>
      <c r="AD4282" s="113"/>
      <c r="AE4282" s="99"/>
      <c r="AF4282" s="99"/>
      <c r="AG4282" s="99"/>
      <c r="AH4282" s="113"/>
      <c r="AI4282" s="253" t="s">
        <v>856</v>
      </c>
      <c r="AJ4282" s="234" t="s">
        <v>731</v>
      </c>
      <c r="AK4282" s="235">
        <v>0.04</v>
      </c>
      <c r="AL4282" s="254">
        <v>0</v>
      </c>
      <c r="AM4282" s="113" t="s">
        <v>2622</v>
      </c>
    </row>
    <row r="4283" spans="27:39" ht="12.75">
      <c r="AA4283" s="113"/>
      <c r="AB4283" s="113"/>
      <c r="AC4283" s="113"/>
      <c r="AD4283" s="113"/>
      <c r="AE4283" s="99"/>
      <c r="AF4283" s="99"/>
      <c r="AG4283" s="99"/>
      <c r="AH4283" s="113"/>
      <c r="AI4283" s="253" t="s">
        <v>857</v>
      </c>
      <c r="AJ4283" s="234" t="s">
        <v>731</v>
      </c>
      <c r="AK4283" s="235">
        <v>0.04</v>
      </c>
      <c r="AL4283" s="254">
        <v>0</v>
      </c>
      <c r="AM4283" s="113" t="s">
        <v>2622</v>
      </c>
    </row>
    <row r="4284" spans="27:39" ht="12.75">
      <c r="AA4284" s="113"/>
      <c r="AB4284" s="113"/>
      <c r="AC4284" s="113"/>
      <c r="AD4284" s="113"/>
      <c r="AE4284" s="99"/>
      <c r="AF4284" s="99"/>
      <c r="AG4284" s="99"/>
      <c r="AH4284" s="113"/>
      <c r="AI4284" s="253" t="s">
        <v>858</v>
      </c>
      <c r="AJ4284" s="234" t="s">
        <v>731</v>
      </c>
      <c r="AK4284" s="235">
        <v>0.04</v>
      </c>
      <c r="AL4284" s="254">
        <v>0</v>
      </c>
      <c r="AM4284" s="113" t="s">
        <v>2622</v>
      </c>
    </row>
    <row r="4285" spans="27:39" ht="12.75">
      <c r="AA4285" s="113"/>
      <c r="AB4285" s="113"/>
      <c r="AC4285" s="113"/>
      <c r="AD4285" s="113"/>
      <c r="AE4285" s="99"/>
      <c r="AF4285" s="99"/>
      <c r="AG4285" s="99"/>
      <c r="AH4285" s="113"/>
      <c r="AI4285" s="253" t="s">
        <v>859</v>
      </c>
      <c r="AJ4285" s="234" t="s">
        <v>731</v>
      </c>
      <c r="AK4285" s="235">
        <v>0.04</v>
      </c>
      <c r="AL4285" s="254">
        <v>0</v>
      </c>
      <c r="AM4285" s="113" t="s">
        <v>2622</v>
      </c>
    </row>
    <row r="4286" spans="27:39" ht="12.75">
      <c r="AA4286" s="113"/>
      <c r="AB4286" s="113"/>
      <c r="AC4286" s="113"/>
      <c r="AD4286" s="113"/>
      <c r="AE4286" s="99"/>
      <c r="AF4286" s="99"/>
      <c r="AG4286" s="99"/>
      <c r="AH4286" s="113"/>
      <c r="AI4286" s="253" t="s">
        <v>860</v>
      </c>
      <c r="AJ4286" s="234" t="s">
        <v>731</v>
      </c>
      <c r="AK4286" s="235">
        <v>0.04</v>
      </c>
      <c r="AL4286" s="254">
        <v>0</v>
      </c>
      <c r="AM4286" s="113" t="s">
        <v>2622</v>
      </c>
    </row>
    <row r="4287" spans="27:39" ht="12.75">
      <c r="AA4287" s="113"/>
      <c r="AB4287" s="113"/>
      <c r="AC4287" s="113"/>
      <c r="AD4287" s="113"/>
      <c r="AE4287" s="99"/>
      <c r="AF4287" s="99"/>
      <c r="AG4287" s="99"/>
      <c r="AH4287" s="113"/>
      <c r="AI4287" s="253" t="s">
        <v>861</v>
      </c>
      <c r="AJ4287" s="234" t="s">
        <v>731</v>
      </c>
      <c r="AK4287" s="235">
        <v>0.04</v>
      </c>
      <c r="AL4287" s="254">
        <v>0</v>
      </c>
      <c r="AM4287" s="113" t="s">
        <v>2622</v>
      </c>
    </row>
    <row r="4288" spans="27:39" ht="12.75">
      <c r="AA4288" s="113"/>
      <c r="AB4288" s="113"/>
      <c r="AC4288" s="113"/>
      <c r="AD4288" s="113"/>
      <c r="AE4288" s="99"/>
      <c r="AF4288" s="99"/>
      <c r="AG4288" s="99"/>
      <c r="AH4288" s="113"/>
      <c r="AI4288" s="253" t="s">
        <v>862</v>
      </c>
      <c r="AJ4288" s="234" t="s">
        <v>731</v>
      </c>
      <c r="AK4288" s="235">
        <v>0.04</v>
      </c>
      <c r="AL4288" s="254">
        <v>0</v>
      </c>
      <c r="AM4288" s="113" t="s">
        <v>2622</v>
      </c>
    </row>
    <row r="4289" spans="27:39" ht="12.75">
      <c r="AA4289" s="113"/>
      <c r="AB4289" s="113"/>
      <c r="AC4289" s="113"/>
      <c r="AD4289" s="113"/>
      <c r="AE4289" s="99"/>
      <c r="AF4289" s="99"/>
      <c r="AG4289" s="99"/>
      <c r="AH4289" s="113"/>
      <c r="AI4289" s="253" t="s">
        <v>863</v>
      </c>
      <c r="AJ4289" s="234" t="s">
        <v>731</v>
      </c>
      <c r="AK4289" s="235">
        <v>0.04</v>
      </c>
      <c r="AL4289" s="254">
        <v>0</v>
      </c>
      <c r="AM4289" s="113" t="s">
        <v>2622</v>
      </c>
    </row>
    <row r="4290" spans="27:39" ht="12.75">
      <c r="AA4290" s="113"/>
      <c r="AB4290" s="113"/>
      <c r="AC4290" s="113"/>
      <c r="AD4290" s="113"/>
      <c r="AE4290" s="99"/>
      <c r="AF4290" s="99"/>
      <c r="AG4290" s="99"/>
      <c r="AH4290" s="113"/>
      <c r="AI4290" s="253" t="s">
        <v>864</v>
      </c>
      <c r="AJ4290" s="234" t="s">
        <v>731</v>
      </c>
      <c r="AK4290" s="235">
        <v>0.04</v>
      </c>
      <c r="AL4290" s="254">
        <v>0</v>
      </c>
      <c r="AM4290" s="113" t="s">
        <v>2622</v>
      </c>
    </row>
    <row r="4291" spans="27:39" ht="12.75">
      <c r="AA4291" s="113"/>
      <c r="AB4291" s="113"/>
      <c r="AC4291" s="113"/>
      <c r="AD4291" s="113"/>
      <c r="AE4291" s="99"/>
      <c r="AF4291" s="99"/>
      <c r="AG4291" s="99"/>
      <c r="AH4291" s="113"/>
      <c r="AI4291" s="253" t="s">
        <v>865</v>
      </c>
      <c r="AJ4291" s="234" t="s">
        <v>731</v>
      </c>
      <c r="AK4291" s="235">
        <v>0.04</v>
      </c>
      <c r="AL4291" s="254">
        <v>0</v>
      </c>
      <c r="AM4291" s="113" t="s">
        <v>2622</v>
      </c>
    </row>
    <row r="4292" spans="27:39" ht="12.75">
      <c r="AA4292" s="113"/>
      <c r="AB4292" s="113"/>
      <c r="AC4292" s="113"/>
      <c r="AD4292" s="113"/>
      <c r="AE4292" s="99"/>
      <c r="AF4292" s="99"/>
      <c r="AG4292" s="99"/>
      <c r="AH4292" s="113"/>
      <c r="AI4292" s="253" t="s">
        <v>866</v>
      </c>
      <c r="AJ4292" s="234" t="s">
        <v>731</v>
      </c>
      <c r="AK4292" s="235">
        <v>0.04</v>
      </c>
      <c r="AL4292" s="254">
        <v>0</v>
      </c>
      <c r="AM4292" s="113" t="s">
        <v>2622</v>
      </c>
    </row>
    <row r="4293" spans="27:39" ht="12.75">
      <c r="AA4293" s="113"/>
      <c r="AB4293" s="113"/>
      <c r="AC4293" s="113"/>
      <c r="AD4293" s="113"/>
      <c r="AE4293" s="99"/>
      <c r="AF4293" s="99"/>
      <c r="AG4293" s="99"/>
      <c r="AH4293" s="113"/>
      <c r="AI4293" s="253" t="s">
        <v>867</v>
      </c>
      <c r="AJ4293" s="234" t="s">
        <v>731</v>
      </c>
      <c r="AK4293" s="235">
        <v>0.04</v>
      </c>
      <c r="AL4293" s="254">
        <v>0</v>
      </c>
      <c r="AM4293" s="113" t="s">
        <v>2622</v>
      </c>
    </row>
    <row r="4294" spans="27:39" ht="12.75">
      <c r="AA4294" s="113"/>
      <c r="AB4294" s="113"/>
      <c r="AC4294" s="113"/>
      <c r="AD4294" s="113"/>
      <c r="AE4294" s="99"/>
      <c r="AF4294" s="99"/>
      <c r="AG4294" s="99"/>
      <c r="AH4294" s="113"/>
      <c r="AI4294" s="253" t="s">
        <v>868</v>
      </c>
      <c r="AJ4294" s="234" t="s">
        <v>731</v>
      </c>
      <c r="AK4294" s="235">
        <v>0.04</v>
      </c>
      <c r="AL4294" s="254">
        <v>0</v>
      </c>
      <c r="AM4294" s="113" t="s">
        <v>2622</v>
      </c>
    </row>
    <row r="4295" spans="27:39" ht="12.75">
      <c r="AA4295" s="113"/>
      <c r="AB4295" s="113"/>
      <c r="AC4295" s="113"/>
      <c r="AD4295" s="113"/>
      <c r="AE4295" s="99"/>
      <c r="AF4295" s="99"/>
      <c r="AG4295" s="99"/>
      <c r="AH4295" s="113"/>
      <c r="AI4295" s="253" t="s">
        <v>869</v>
      </c>
      <c r="AJ4295" s="234" t="s">
        <v>731</v>
      </c>
      <c r="AK4295" s="235">
        <v>0.04</v>
      </c>
      <c r="AL4295" s="254">
        <v>0</v>
      </c>
      <c r="AM4295" s="113" t="s">
        <v>2622</v>
      </c>
    </row>
    <row r="4296" spans="27:39" ht="12.75">
      <c r="AA4296" s="113"/>
      <c r="AB4296" s="113"/>
      <c r="AC4296" s="113"/>
      <c r="AD4296" s="113"/>
      <c r="AE4296" s="99"/>
      <c r="AF4296" s="99"/>
      <c r="AG4296" s="99"/>
      <c r="AH4296" s="113"/>
      <c r="AI4296" s="253" t="s">
        <v>870</v>
      </c>
      <c r="AJ4296" s="234" t="s">
        <v>731</v>
      </c>
      <c r="AK4296" s="235">
        <v>0.04</v>
      </c>
      <c r="AL4296" s="254">
        <v>0</v>
      </c>
      <c r="AM4296" s="113" t="s">
        <v>2622</v>
      </c>
    </row>
    <row r="4297" spans="27:39" ht="12.75">
      <c r="AA4297" s="113"/>
      <c r="AB4297" s="113"/>
      <c r="AC4297" s="113"/>
      <c r="AD4297" s="113"/>
      <c r="AE4297" s="99"/>
      <c r="AF4297" s="99"/>
      <c r="AG4297" s="99"/>
      <c r="AH4297" s="113"/>
      <c r="AI4297" s="253" t="s">
        <v>871</v>
      </c>
      <c r="AJ4297" s="234" t="s">
        <v>731</v>
      </c>
      <c r="AK4297" s="235">
        <v>0.04</v>
      </c>
      <c r="AL4297" s="254">
        <v>0</v>
      </c>
      <c r="AM4297" s="113" t="s">
        <v>2622</v>
      </c>
    </row>
    <row r="4298" spans="27:39" ht="12.75">
      <c r="AA4298" s="113"/>
      <c r="AB4298" s="113"/>
      <c r="AC4298" s="113"/>
      <c r="AD4298" s="113"/>
      <c r="AE4298" s="99"/>
      <c r="AF4298" s="99"/>
      <c r="AG4298" s="99"/>
      <c r="AH4298" s="113"/>
      <c r="AI4298" s="253" t="s">
        <v>872</v>
      </c>
      <c r="AJ4298" s="234" t="s">
        <v>731</v>
      </c>
      <c r="AK4298" s="235">
        <v>0.04</v>
      </c>
      <c r="AL4298" s="254">
        <v>0</v>
      </c>
      <c r="AM4298" s="113" t="s">
        <v>2622</v>
      </c>
    </row>
    <row r="4299" spans="27:39" ht="12.75">
      <c r="AA4299" s="113"/>
      <c r="AB4299" s="113"/>
      <c r="AC4299" s="113"/>
      <c r="AD4299" s="113"/>
      <c r="AE4299" s="99"/>
      <c r="AF4299" s="99"/>
      <c r="AG4299" s="99"/>
      <c r="AH4299" s="113"/>
      <c r="AI4299" s="253" t="s">
        <v>873</v>
      </c>
      <c r="AJ4299" s="234" t="s">
        <v>731</v>
      </c>
      <c r="AK4299" s="235">
        <v>0.04</v>
      </c>
      <c r="AL4299" s="254">
        <v>0</v>
      </c>
      <c r="AM4299" s="113" t="s">
        <v>2622</v>
      </c>
    </row>
    <row r="4300" spans="27:39" ht="12.75">
      <c r="AA4300" s="113"/>
      <c r="AB4300" s="113"/>
      <c r="AC4300" s="113"/>
      <c r="AD4300" s="113"/>
      <c r="AE4300" s="99"/>
      <c r="AF4300" s="99"/>
      <c r="AG4300" s="99"/>
      <c r="AH4300" s="113"/>
      <c r="AI4300" s="253" t="s">
        <v>874</v>
      </c>
      <c r="AJ4300" s="234" t="s">
        <v>731</v>
      </c>
      <c r="AK4300" s="235">
        <v>0.04</v>
      </c>
      <c r="AL4300" s="254">
        <v>0</v>
      </c>
      <c r="AM4300" s="113" t="s">
        <v>2622</v>
      </c>
    </row>
    <row r="4301" spans="27:39" ht="12.75">
      <c r="AA4301" s="113"/>
      <c r="AB4301" s="113"/>
      <c r="AC4301" s="113"/>
      <c r="AD4301" s="113"/>
      <c r="AE4301" s="99"/>
      <c r="AF4301" s="99"/>
      <c r="AG4301" s="99"/>
      <c r="AH4301" s="113"/>
      <c r="AI4301" s="253" t="s">
        <v>4344</v>
      </c>
      <c r="AJ4301" s="234" t="s">
        <v>731</v>
      </c>
      <c r="AK4301" s="235">
        <v>0.04</v>
      </c>
      <c r="AL4301" s="254">
        <v>0</v>
      </c>
      <c r="AM4301" s="113" t="s">
        <v>2622</v>
      </c>
    </row>
    <row r="4302" spans="27:39" ht="12.75">
      <c r="AA4302" s="113"/>
      <c r="AB4302" s="113"/>
      <c r="AC4302" s="113"/>
      <c r="AD4302" s="113"/>
      <c r="AE4302" s="99"/>
      <c r="AF4302" s="99"/>
      <c r="AG4302" s="99"/>
      <c r="AH4302" s="113"/>
      <c r="AI4302" s="253" t="s">
        <v>4345</v>
      </c>
      <c r="AJ4302" s="234" t="s">
        <v>731</v>
      </c>
      <c r="AK4302" s="235">
        <v>0.04</v>
      </c>
      <c r="AL4302" s="254">
        <v>0</v>
      </c>
      <c r="AM4302" s="113" t="s">
        <v>2622</v>
      </c>
    </row>
    <row r="4303" spans="27:39" ht="12.75">
      <c r="AA4303" s="113"/>
      <c r="AB4303" s="113"/>
      <c r="AC4303" s="113"/>
      <c r="AD4303" s="113"/>
      <c r="AE4303" s="99"/>
      <c r="AF4303" s="99"/>
      <c r="AG4303" s="99"/>
      <c r="AH4303" s="113"/>
      <c r="AI4303" s="253" t="s">
        <v>4346</v>
      </c>
      <c r="AJ4303" s="234" t="s">
        <v>731</v>
      </c>
      <c r="AK4303" s="235">
        <v>0.04</v>
      </c>
      <c r="AL4303" s="254">
        <v>0</v>
      </c>
      <c r="AM4303" s="113" t="s">
        <v>2622</v>
      </c>
    </row>
    <row r="4304" spans="27:39" ht="12.75">
      <c r="AA4304" s="113"/>
      <c r="AB4304" s="113"/>
      <c r="AC4304" s="113"/>
      <c r="AD4304" s="113"/>
      <c r="AE4304" s="99"/>
      <c r="AF4304" s="99"/>
      <c r="AG4304" s="99"/>
      <c r="AH4304" s="113"/>
      <c r="AI4304" s="253" t="s">
        <v>4347</v>
      </c>
      <c r="AJ4304" s="234" t="s">
        <v>731</v>
      </c>
      <c r="AK4304" s="235">
        <v>0.04</v>
      </c>
      <c r="AL4304" s="254">
        <v>0</v>
      </c>
      <c r="AM4304" s="113" t="s">
        <v>2622</v>
      </c>
    </row>
    <row r="4305" spans="27:39" ht="12.75">
      <c r="AA4305" s="113"/>
      <c r="AB4305" s="113"/>
      <c r="AC4305" s="113"/>
      <c r="AD4305" s="113"/>
      <c r="AE4305" s="99"/>
      <c r="AF4305" s="99"/>
      <c r="AG4305" s="99"/>
      <c r="AH4305" s="113"/>
      <c r="AI4305" s="253" t="s">
        <v>4348</v>
      </c>
      <c r="AJ4305" s="234" t="s">
        <v>731</v>
      </c>
      <c r="AK4305" s="235">
        <v>0.04</v>
      </c>
      <c r="AL4305" s="254">
        <v>0</v>
      </c>
      <c r="AM4305" s="113" t="s">
        <v>2622</v>
      </c>
    </row>
    <row r="4306" spans="27:39" ht="12.75">
      <c r="AA4306" s="113"/>
      <c r="AB4306" s="113"/>
      <c r="AC4306" s="113"/>
      <c r="AD4306" s="113"/>
      <c r="AE4306" s="99"/>
      <c r="AF4306" s="99"/>
      <c r="AG4306" s="99"/>
      <c r="AH4306" s="113"/>
      <c r="AI4306" s="253" t="s">
        <v>5839</v>
      </c>
      <c r="AJ4306" s="234" t="s">
        <v>731</v>
      </c>
      <c r="AK4306" s="235">
        <v>0.04</v>
      </c>
      <c r="AL4306" s="254">
        <v>0</v>
      </c>
      <c r="AM4306" s="113" t="s">
        <v>2622</v>
      </c>
    </row>
    <row r="4307" spans="27:39" ht="12.75">
      <c r="AA4307" s="113"/>
      <c r="AB4307" s="113"/>
      <c r="AC4307" s="113"/>
      <c r="AD4307" s="113"/>
      <c r="AE4307" s="99"/>
      <c r="AF4307" s="99"/>
      <c r="AG4307" s="99"/>
      <c r="AH4307" s="113"/>
      <c r="AI4307" s="253" t="s">
        <v>4349</v>
      </c>
      <c r="AJ4307" s="234" t="s">
        <v>731</v>
      </c>
      <c r="AK4307" s="235">
        <v>0.04</v>
      </c>
      <c r="AL4307" s="254">
        <v>0</v>
      </c>
      <c r="AM4307" s="113" t="s">
        <v>2622</v>
      </c>
    </row>
    <row r="4308" spans="27:39" ht="12.75">
      <c r="AA4308" s="113"/>
      <c r="AB4308" s="113"/>
      <c r="AC4308" s="113"/>
      <c r="AD4308" s="113"/>
      <c r="AE4308" s="99"/>
      <c r="AF4308" s="99"/>
      <c r="AG4308" s="99"/>
      <c r="AH4308" s="113"/>
      <c r="AI4308" s="253" t="s">
        <v>4350</v>
      </c>
      <c r="AJ4308" s="234" t="s">
        <v>731</v>
      </c>
      <c r="AK4308" s="235">
        <v>0.04</v>
      </c>
      <c r="AL4308" s="254">
        <v>0</v>
      </c>
      <c r="AM4308" s="113" t="s">
        <v>2622</v>
      </c>
    </row>
    <row r="4309" spans="27:39" ht="12.75">
      <c r="AA4309" s="113"/>
      <c r="AB4309" s="113"/>
      <c r="AC4309" s="113"/>
      <c r="AD4309" s="113"/>
      <c r="AE4309" s="99"/>
      <c r="AF4309" s="99"/>
      <c r="AG4309" s="99"/>
      <c r="AH4309" s="113"/>
      <c r="AI4309" s="253" t="s">
        <v>4351</v>
      </c>
      <c r="AJ4309" s="234" t="s">
        <v>731</v>
      </c>
      <c r="AK4309" s="235">
        <v>0.04</v>
      </c>
      <c r="AL4309" s="254">
        <v>0</v>
      </c>
      <c r="AM4309" s="113" t="s">
        <v>2622</v>
      </c>
    </row>
    <row r="4310" spans="27:39" ht="12.75">
      <c r="AA4310" s="113"/>
      <c r="AB4310" s="113"/>
      <c r="AC4310" s="113"/>
      <c r="AD4310" s="113"/>
      <c r="AE4310" s="99"/>
      <c r="AF4310" s="99"/>
      <c r="AG4310" s="99"/>
      <c r="AH4310" s="113"/>
      <c r="AI4310" s="253" t="s">
        <v>4352</v>
      </c>
      <c r="AJ4310" s="234" t="s">
        <v>731</v>
      </c>
      <c r="AK4310" s="235">
        <v>0.04</v>
      </c>
      <c r="AL4310" s="254">
        <v>0</v>
      </c>
      <c r="AM4310" s="113" t="s">
        <v>2622</v>
      </c>
    </row>
    <row r="4311" spans="27:39" ht="12.75">
      <c r="AA4311" s="113"/>
      <c r="AB4311" s="113"/>
      <c r="AC4311" s="113"/>
      <c r="AD4311" s="113"/>
      <c r="AE4311" s="99"/>
      <c r="AF4311" s="99"/>
      <c r="AG4311" s="99"/>
      <c r="AH4311" s="113"/>
      <c r="AI4311" s="253" t="s">
        <v>4353</v>
      </c>
      <c r="AJ4311" s="234" t="s">
        <v>731</v>
      </c>
      <c r="AK4311" s="235">
        <v>0.04</v>
      </c>
      <c r="AL4311" s="254">
        <v>0</v>
      </c>
      <c r="AM4311" s="113" t="s">
        <v>2622</v>
      </c>
    </row>
    <row r="4312" spans="27:39" ht="12.75">
      <c r="AA4312" s="113"/>
      <c r="AB4312" s="113"/>
      <c r="AC4312" s="113"/>
      <c r="AD4312" s="113"/>
      <c r="AE4312" s="99"/>
      <c r="AF4312" s="99"/>
      <c r="AG4312" s="99"/>
      <c r="AH4312" s="113"/>
      <c r="AI4312" s="253" t="s">
        <v>4354</v>
      </c>
      <c r="AJ4312" s="234" t="s">
        <v>731</v>
      </c>
      <c r="AK4312" s="235">
        <v>0.04</v>
      </c>
      <c r="AL4312" s="254">
        <v>0</v>
      </c>
      <c r="AM4312" s="113" t="s">
        <v>2622</v>
      </c>
    </row>
    <row r="4313" spans="27:39" ht="12.75">
      <c r="AA4313" s="113"/>
      <c r="AB4313" s="113"/>
      <c r="AC4313" s="113"/>
      <c r="AD4313" s="113"/>
      <c r="AE4313" s="99"/>
      <c r="AF4313" s="99"/>
      <c r="AG4313" s="99"/>
      <c r="AH4313" s="113"/>
      <c r="AI4313" s="253" t="s">
        <v>4355</v>
      </c>
      <c r="AJ4313" s="234" t="s">
        <v>731</v>
      </c>
      <c r="AK4313" s="235">
        <v>0.04</v>
      </c>
      <c r="AL4313" s="254">
        <v>0</v>
      </c>
      <c r="AM4313" s="113" t="s">
        <v>2622</v>
      </c>
    </row>
    <row r="4314" spans="27:39" ht="12.75">
      <c r="AA4314" s="113"/>
      <c r="AB4314" s="113"/>
      <c r="AC4314" s="113"/>
      <c r="AD4314" s="113"/>
      <c r="AE4314" s="99"/>
      <c r="AF4314" s="99"/>
      <c r="AG4314" s="99"/>
      <c r="AH4314" s="113"/>
      <c r="AI4314" s="253" t="s">
        <v>4356</v>
      </c>
      <c r="AJ4314" s="234" t="s">
        <v>731</v>
      </c>
      <c r="AK4314" s="235">
        <v>0.04</v>
      </c>
      <c r="AL4314" s="254">
        <v>0</v>
      </c>
      <c r="AM4314" s="113" t="s">
        <v>2622</v>
      </c>
    </row>
    <row r="4315" spans="27:39" ht="12.75">
      <c r="AA4315" s="113"/>
      <c r="AB4315" s="113"/>
      <c r="AC4315" s="113"/>
      <c r="AD4315" s="113"/>
      <c r="AE4315" s="99"/>
      <c r="AF4315" s="99"/>
      <c r="AG4315" s="99"/>
      <c r="AH4315" s="113"/>
      <c r="AI4315" s="253" t="s">
        <v>4357</v>
      </c>
      <c r="AJ4315" s="234" t="s">
        <v>731</v>
      </c>
      <c r="AK4315" s="235">
        <v>0.04</v>
      </c>
      <c r="AL4315" s="254">
        <v>0</v>
      </c>
      <c r="AM4315" s="113" t="s">
        <v>2622</v>
      </c>
    </row>
    <row r="4316" spans="27:39" ht="12.75">
      <c r="AA4316" s="113"/>
      <c r="AB4316" s="113"/>
      <c r="AC4316" s="113"/>
      <c r="AD4316" s="113"/>
      <c r="AE4316" s="99"/>
      <c r="AF4316" s="99"/>
      <c r="AG4316" s="99"/>
      <c r="AH4316" s="113"/>
      <c r="AI4316" s="253" t="s">
        <v>4358</v>
      </c>
      <c r="AJ4316" s="234" t="s">
        <v>731</v>
      </c>
      <c r="AK4316" s="235">
        <v>0.04</v>
      </c>
      <c r="AL4316" s="254">
        <v>0</v>
      </c>
      <c r="AM4316" s="113" t="s">
        <v>2622</v>
      </c>
    </row>
    <row r="4317" spans="27:39" ht="12.75">
      <c r="AA4317" s="113"/>
      <c r="AB4317" s="113"/>
      <c r="AC4317" s="113"/>
      <c r="AD4317" s="113"/>
      <c r="AE4317" s="99"/>
      <c r="AF4317" s="99"/>
      <c r="AG4317" s="99"/>
      <c r="AH4317" s="113"/>
      <c r="AI4317" s="253" t="s">
        <v>4359</v>
      </c>
      <c r="AJ4317" s="234" t="s">
        <v>731</v>
      </c>
      <c r="AK4317" s="235">
        <v>0.04</v>
      </c>
      <c r="AL4317" s="254">
        <v>0</v>
      </c>
      <c r="AM4317" s="113" t="s">
        <v>2622</v>
      </c>
    </row>
    <row r="4318" spans="27:39" ht="12.75">
      <c r="AA4318" s="113"/>
      <c r="AB4318" s="113"/>
      <c r="AC4318" s="113"/>
      <c r="AD4318" s="113"/>
      <c r="AE4318" s="99"/>
      <c r="AF4318" s="99"/>
      <c r="AG4318" s="99"/>
      <c r="AH4318" s="113"/>
      <c r="AI4318" s="253" t="s">
        <v>4360</v>
      </c>
      <c r="AJ4318" s="234" t="s">
        <v>731</v>
      </c>
      <c r="AK4318" s="235">
        <v>0.04</v>
      </c>
      <c r="AL4318" s="254">
        <v>0</v>
      </c>
      <c r="AM4318" s="113" t="s">
        <v>2622</v>
      </c>
    </row>
    <row r="4319" spans="27:39" ht="12.75">
      <c r="AA4319" s="113"/>
      <c r="AB4319" s="113"/>
      <c r="AC4319" s="113"/>
      <c r="AD4319" s="113"/>
      <c r="AE4319" s="99"/>
      <c r="AF4319" s="99"/>
      <c r="AG4319" s="99"/>
      <c r="AH4319" s="113"/>
      <c r="AI4319" s="253" t="s">
        <v>4361</v>
      </c>
      <c r="AJ4319" s="234" t="s">
        <v>731</v>
      </c>
      <c r="AK4319" s="235">
        <v>0.04</v>
      </c>
      <c r="AL4319" s="254">
        <v>0</v>
      </c>
      <c r="AM4319" s="113" t="s">
        <v>2622</v>
      </c>
    </row>
    <row r="4320" spans="27:39" ht="12.75">
      <c r="AA4320" s="113"/>
      <c r="AB4320" s="113"/>
      <c r="AC4320" s="113"/>
      <c r="AD4320" s="113"/>
      <c r="AE4320" s="99"/>
      <c r="AF4320" s="99"/>
      <c r="AG4320" s="99"/>
      <c r="AH4320" s="113"/>
      <c r="AI4320" s="253" t="s">
        <v>4362</v>
      </c>
      <c r="AJ4320" s="234" t="s">
        <v>731</v>
      </c>
      <c r="AK4320" s="235">
        <v>0.04</v>
      </c>
      <c r="AL4320" s="254">
        <v>0</v>
      </c>
      <c r="AM4320" s="113" t="s">
        <v>2622</v>
      </c>
    </row>
    <row r="4321" spans="27:39" ht="12.75">
      <c r="AA4321" s="113"/>
      <c r="AB4321" s="113"/>
      <c r="AC4321" s="113"/>
      <c r="AD4321" s="113"/>
      <c r="AE4321" s="99"/>
      <c r="AF4321" s="99"/>
      <c r="AG4321" s="99"/>
      <c r="AH4321" s="113"/>
      <c r="AI4321" s="253" t="s">
        <v>4363</v>
      </c>
      <c r="AJ4321" s="234" t="s">
        <v>731</v>
      </c>
      <c r="AK4321" s="235">
        <v>0.04</v>
      </c>
      <c r="AL4321" s="254">
        <v>0</v>
      </c>
      <c r="AM4321" s="113" t="s">
        <v>2622</v>
      </c>
    </row>
    <row r="4322" spans="27:39" ht="12.75">
      <c r="AA4322" s="113"/>
      <c r="AB4322" s="113"/>
      <c r="AC4322" s="113"/>
      <c r="AD4322" s="113"/>
      <c r="AE4322" s="99"/>
      <c r="AF4322" s="99"/>
      <c r="AG4322" s="99"/>
      <c r="AH4322" s="113"/>
      <c r="AI4322" s="253" t="s">
        <v>4364</v>
      </c>
      <c r="AJ4322" s="234" t="s">
        <v>731</v>
      </c>
      <c r="AK4322" s="235">
        <v>0.04</v>
      </c>
      <c r="AL4322" s="254">
        <v>0</v>
      </c>
      <c r="AM4322" s="113" t="s">
        <v>2622</v>
      </c>
    </row>
    <row r="4323" spans="27:39" ht="12.75">
      <c r="AA4323" s="113"/>
      <c r="AB4323" s="113"/>
      <c r="AC4323" s="113"/>
      <c r="AD4323" s="113"/>
      <c r="AE4323" s="99"/>
      <c r="AF4323" s="99"/>
      <c r="AG4323" s="99"/>
      <c r="AH4323" s="113"/>
      <c r="AI4323" s="253" t="s">
        <v>4365</v>
      </c>
      <c r="AJ4323" s="234" t="s">
        <v>731</v>
      </c>
      <c r="AK4323" s="235">
        <v>0.04</v>
      </c>
      <c r="AL4323" s="254">
        <v>0</v>
      </c>
      <c r="AM4323" s="113" t="s">
        <v>2622</v>
      </c>
    </row>
    <row r="4324" spans="27:39" ht="12.75">
      <c r="AA4324" s="113"/>
      <c r="AB4324" s="113"/>
      <c r="AC4324" s="113"/>
      <c r="AD4324" s="113"/>
      <c r="AE4324" s="99"/>
      <c r="AF4324" s="99"/>
      <c r="AG4324" s="99"/>
      <c r="AH4324" s="113"/>
      <c r="AI4324" s="253" t="s">
        <v>4366</v>
      </c>
      <c r="AJ4324" s="234" t="s">
        <v>731</v>
      </c>
      <c r="AK4324" s="235">
        <v>0.04</v>
      </c>
      <c r="AL4324" s="254">
        <v>0</v>
      </c>
      <c r="AM4324" s="113" t="s">
        <v>2622</v>
      </c>
    </row>
    <row r="4325" spans="27:39" ht="12.75">
      <c r="AA4325" s="113"/>
      <c r="AB4325" s="113"/>
      <c r="AC4325" s="113"/>
      <c r="AD4325" s="113"/>
      <c r="AE4325" s="99"/>
      <c r="AF4325" s="99"/>
      <c r="AG4325" s="99"/>
      <c r="AH4325" s="113"/>
      <c r="AI4325" s="253" t="s">
        <v>4367</v>
      </c>
      <c r="AJ4325" s="234" t="s">
        <v>731</v>
      </c>
      <c r="AK4325" s="235">
        <v>0.04</v>
      </c>
      <c r="AL4325" s="254">
        <v>0</v>
      </c>
      <c r="AM4325" s="113" t="s">
        <v>2622</v>
      </c>
    </row>
    <row r="4326" spans="27:39" ht="12.75">
      <c r="AA4326" s="113"/>
      <c r="AB4326" s="113"/>
      <c r="AC4326" s="113"/>
      <c r="AD4326" s="113"/>
      <c r="AE4326" s="99"/>
      <c r="AF4326" s="99"/>
      <c r="AG4326" s="99"/>
      <c r="AH4326" s="113"/>
      <c r="AI4326" s="253" t="s">
        <v>4368</v>
      </c>
      <c r="AJ4326" s="234" t="s">
        <v>731</v>
      </c>
      <c r="AK4326" s="235">
        <v>0.04</v>
      </c>
      <c r="AL4326" s="254">
        <v>0</v>
      </c>
      <c r="AM4326" s="113" t="s">
        <v>2622</v>
      </c>
    </row>
    <row r="4327" spans="27:39" ht="12.75">
      <c r="AA4327" s="113"/>
      <c r="AB4327" s="113"/>
      <c r="AC4327" s="113"/>
      <c r="AD4327" s="113"/>
      <c r="AE4327" s="99"/>
      <c r="AF4327" s="99"/>
      <c r="AG4327" s="99"/>
      <c r="AH4327" s="113"/>
      <c r="AI4327" s="253" t="s">
        <v>4369</v>
      </c>
      <c r="AJ4327" s="234" t="s">
        <v>731</v>
      </c>
      <c r="AK4327" s="235">
        <v>0.04</v>
      </c>
      <c r="AL4327" s="254">
        <v>0</v>
      </c>
      <c r="AM4327" s="113" t="s">
        <v>2622</v>
      </c>
    </row>
    <row r="4328" spans="27:39" ht="12.75">
      <c r="AA4328" s="113"/>
      <c r="AB4328" s="113"/>
      <c r="AC4328" s="113"/>
      <c r="AD4328" s="113"/>
      <c r="AE4328" s="99"/>
      <c r="AF4328" s="99"/>
      <c r="AG4328" s="99"/>
      <c r="AH4328" s="113"/>
      <c r="AI4328" s="253" t="s">
        <v>4370</v>
      </c>
      <c r="AJ4328" s="234" t="s">
        <v>731</v>
      </c>
      <c r="AK4328" s="235">
        <v>0.04</v>
      </c>
      <c r="AL4328" s="254">
        <v>0</v>
      </c>
      <c r="AM4328" s="113" t="s">
        <v>2622</v>
      </c>
    </row>
    <row r="4329" spans="27:39" ht="12.75">
      <c r="AA4329" s="113"/>
      <c r="AB4329" s="113"/>
      <c r="AC4329" s="113"/>
      <c r="AD4329" s="113"/>
      <c r="AE4329" s="99"/>
      <c r="AF4329" s="99"/>
      <c r="AG4329" s="99"/>
      <c r="AH4329" s="113"/>
      <c r="AI4329" s="253" t="s">
        <v>4371</v>
      </c>
      <c r="AJ4329" s="234" t="s">
        <v>731</v>
      </c>
      <c r="AK4329" s="235">
        <v>0.04</v>
      </c>
      <c r="AL4329" s="254">
        <v>0</v>
      </c>
      <c r="AM4329" s="113" t="s">
        <v>2622</v>
      </c>
    </row>
    <row r="4330" spans="27:39" ht="12.75">
      <c r="AA4330" s="113"/>
      <c r="AB4330" s="113"/>
      <c r="AC4330" s="113"/>
      <c r="AD4330" s="113"/>
      <c r="AE4330" s="99"/>
      <c r="AF4330" s="99"/>
      <c r="AG4330" s="99"/>
      <c r="AH4330" s="113"/>
      <c r="AI4330" s="253" t="s">
        <v>4372</v>
      </c>
      <c r="AJ4330" s="234" t="s">
        <v>731</v>
      </c>
      <c r="AK4330" s="235">
        <v>0.04</v>
      </c>
      <c r="AL4330" s="254">
        <v>0</v>
      </c>
      <c r="AM4330" s="113" t="s">
        <v>2622</v>
      </c>
    </row>
    <row r="4331" spans="27:39" ht="12.75">
      <c r="AA4331" s="113"/>
      <c r="AB4331" s="113"/>
      <c r="AC4331" s="113"/>
      <c r="AD4331" s="113"/>
      <c r="AE4331" s="99"/>
      <c r="AF4331" s="99"/>
      <c r="AG4331" s="99"/>
      <c r="AH4331" s="113"/>
      <c r="AI4331" s="253" t="s">
        <v>4373</v>
      </c>
      <c r="AJ4331" s="234" t="s">
        <v>731</v>
      </c>
      <c r="AK4331" s="235">
        <v>0.04</v>
      </c>
      <c r="AL4331" s="254">
        <v>0</v>
      </c>
      <c r="AM4331" s="113" t="s">
        <v>2622</v>
      </c>
    </row>
    <row r="4332" spans="27:39" ht="12.75">
      <c r="AA4332" s="113"/>
      <c r="AB4332" s="113"/>
      <c r="AC4332" s="113"/>
      <c r="AD4332" s="113"/>
      <c r="AE4332" s="99"/>
      <c r="AF4332" s="99"/>
      <c r="AG4332" s="99"/>
      <c r="AH4332" s="113"/>
      <c r="AI4332" s="253" t="s">
        <v>4374</v>
      </c>
      <c r="AJ4332" s="234" t="s">
        <v>731</v>
      </c>
      <c r="AK4332" s="235">
        <v>0.04</v>
      </c>
      <c r="AL4332" s="254">
        <v>0</v>
      </c>
      <c r="AM4332" s="113" t="s">
        <v>2622</v>
      </c>
    </row>
    <row r="4333" spans="27:39" ht="12.75">
      <c r="AA4333" s="113"/>
      <c r="AB4333" s="113"/>
      <c r="AC4333" s="113"/>
      <c r="AD4333" s="113"/>
      <c r="AE4333" s="99"/>
      <c r="AF4333" s="99"/>
      <c r="AG4333" s="99"/>
      <c r="AH4333" s="113"/>
      <c r="AI4333" s="253" t="s">
        <v>4375</v>
      </c>
      <c r="AJ4333" s="234" t="s">
        <v>731</v>
      </c>
      <c r="AK4333" s="235">
        <v>0.04</v>
      </c>
      <c r="AL4333" s="254">
        <v>0</v>
      </c>
      <c r="AM4333" s="113" t="s">
        <v>2622</v>
      </c>
    </row>
    <row r="4334" spans="27:39" ht="12.75">
      <c r="AA4334" s="113"/>
      <c r="AB4334" s="113"/>
      <c r="AC4334" s="113"/>
      <c r="AD4334" s="113"/>
      <c r="AE4334" s="99"/>
      <c r="AF4334" s="99"/>
      <c r="AG4334" s="99"/>
      <c r="AH4334" s="113"/>
      <c r="AI4334" s="253" t="s">
        <v>4376</v>
      </c>
      <c r="AJ4334" s="234" t="s">
        <v>731</v>
      </c>
      <c r="AK4334" s="235">
        <v>0.04</v>
      </c>
      <c r="AL4334" s="254">
        <v>0</v>
      </c>
      <c r="AM4334" s="113" t="s">
        <v>2622</v>
      </c>
    </row>
    <row r="4335" spans="27:39" ht="12.75">
      <c r="AA4335" s="113"/>
      <c r="AB4335" s="113"/>
      <c r="AC4335" s="113"/>
      <c r="AD4335" s="113"/>
      <c r="AE4335" s="99"/>
      <c r="AF4335" s="99"/>
      <c r="AG4335" s="99"/>
      <c r="AH4335" s="113"/>
      <c r="AI4335" s="253" t="s">
        <v>4377</v>
      </c>
      <c r="AJ4335" s="234" t="s">
        <v>731</v>
      </c>
      <c r="AK4335" s="235">
        <v>0.04</v>
      </c>
      <c r="AL4335" s="254">
        <v>0</v>
      </c>
      <c r="AM4335" s="113" t="s">
        <v>2622</v>
      </c>
    </row>
    <row r="4336" spans="27:39" ht="12.75">
      <c r="AA4336" s="113"/>
      <c r="AB4336" s="113"/>
      <c r="AC4336" s="113"/>
      <c r="AD4336" s="113"/>
      <c r="AE4336" s="99"/>
      <c r="AF4336" s="99"/>
      <c r="AG4336" s="99"/>
      <c r="AH4336" s="113"/>
      <c r="AI4336" s="253" t="s">
        <v>4378</v>
      </c>
      <c r="AJ4336" s="234" t="s">
        <v>731</v>
      </c>
      <c r="AK4336" s="235">
        <v>0.04</v>
      </c>
      <c r="AL4336" s="254">
        <v>0</v>
      </c>
      <c r="AM4336" s="113" t="s">
        <v>2622</v>
      </c>
    </row>
    <row r="4337" spans="27:39" ht="12.75">
      <c r="AA4337" s="113"/>
      <c r="AB4337" s="113"/>
      <c r="AC4337" s="113"/>
      <c r="AD4337" s="113"/>
      <c r="AE4337" s="99"/>
      <c r="AF4337" s="99"/>
      <c r="AG4337" s="99"/>
      <c r="AH4337" s="113"/>
      <c r="AI4337" s="253" t="s">
        <v>4379</v>
      </c>
      <c r="AJ4337" s="234" t="s">
        <v>731</v>
      </c>
      <c r="AK4337" s="235">
        <v>0.04</v>
      </c>
      <c r="AL4337" s="254">
        <v>0</v>
      </c>
      <c r="AM4337" s="113" t="s">
        <v>2622</v>
      </c>
    </row>
    <row r="4338" spans="27:39" ht="12.75">
      <c r="AA4338" s="113"/>
      <c r="AB4338" s="113"/>
      <c r="AC4338" s="113"/>
      <c r="AD4338" s="113"/>
      <c r="AE4338" s="99"/>
      <c r="AF4338" s="99"/>
      <c r="AG4338" s="99"/>
      <c r="AH4338" s="113"/>
      <c r="AI4338" s="253" t="s">
        <v>4380</v>
      </c>
      <c r="AJ4338" s="234" t="s">
        <v>731</v>
      </c>
      <c r="AK4338" s="235">
        <v>0.04</v>
      </c>
      <c r="AL4338" s="254">
        <v>0</v>
      </c>
      <c r="AM4338" s="113" t="s">
        <v>2622</v>
      </c>
    </row>
    <row r="4339" spans="27:39" ht="12.75">
      <c r="AA4339" s="113"/>
      <c r="AB4339" s="113"/>
      <c r="AC4339" s="113"/>
      <c r="AD4339" s="113"/>
      <c r="AE4339" s="99"/>
      <c r="AF4339" s="99"/>
      <c r="AG4339" s="99"/>
      <c r="AH4339" s="113"/>
      <c r="AI4339" s="253" t="s">
        <v>4381</v>
      </c>
      <c r="AJ4339" s="234" t="s">
        <v>731</v>
      </c>
      <c r="AK4339" s="235">
        <v>0.04</v>
      </c>
      <c r="AL4339" s="254">
        <v>0</v>
      </c>
      <c r="AM4339" s="113" t="s">
        <v>2622</v>
      </c>
    </row>
    <row r="4340" spans="27:39" ht="12.75">
      <c r="AA4340" s="113"/>
      <c r="AB4340" s="113"/>
      <c r="AC4340" s="113"/>
      <c r="AD4340" s="113"/>
      <c r="AE4340" s="99"/>
      <c r="AF4340" s="99"/>
      <c r="AG4340" s="99"/>
      <c r="AH4340" s="113"/>
      <c r="AI4340" s="253" t="s">
        <v>4382</v>
      </c>
      <c r="AJ4340" s="234" t="s">
        <v>731</v>
      </c>
      <c r="AK4340" s="235">
        <v>0.04</v>
      </c>
      <c r="AL4340" s="254">
        <v>0</v>
      </c>
      <c r="AM4340" s="113" t="s">
        <v>2622</v>
      </c>
    </row>
    <row r="4341" spans="27:39" ht="12.75">
      <c r="AA4341" s="113"/>
      <c r="AB4341" s="113"/>
      <c r="AC4341" s="113"/>
      <c r="AD4341" s="113"/>
      <c r="AE4341" s="99"/>
      <c r="AF4341" s="99"/>
      <c r="AG4341" s="99"/>
      <c r="AH4341" s="113"/>
      <c r="AI4341" s="253" t="s">
        <v>4383</v>
      </c>
      <c r="AJ4341" s="234" t="s">
        <v>731</v>
      </c>
      <c r="AK4341" s="235">
        <v>0.04</v>
      </c>
      <c r="AL4341" s="254">
        <v>0</v>
      </c>
      <c r="AM4341" s="113" t="s">
        <v>2622</v>
      </c>
    </row>
    <row r="4342" spans="27:39" ht="12.75">
      <c r="AA4342" s="113"/>
      <c r="AB4342" s="113"/>
      <c r="AC4342" s="113"/>
      <c r="AD4342" s="113"/>
      <c r="AE4342" s="99"/>
      <c r="AF4342" s="99"/>
      <c r="AG4342" s="99"/>
      <c r="AH4342" s="113"/>
      <c r="AI4342" s="253" t="s">
        <v>4384</v>
      </c>
      <c r="AJ4342" s="234" t="s">
        <v>731</v>
      </c>
      <c r="AK4342" s="235">
        <v>0.04</v>
      </c>
      <c r="AL4342" s="254">
        <v>0</v>
      </c>
      <c r="AM4342" s="113" t="s">
        <v>2622</v>
      </c>
    </row>
    <row r="4343" spans="27:39" ht="12.75">
      <c r="AA4343" s="113"/>
      <c r="AB4343" s="113"/>
      <c r="AC4343" s="113"/>
      <c r="AD4343" s="113"/>
      <c r="AE4343" s="99"/>
      <c r="AF4343" s="99"/>
      <c r="AG4343" s="99"/>
      <c r="AH4343" s="113"/>
      <c r="AI4343" s="253" t="s">
        <v>4385</v>
      </c>
      <c r="AJ4343" s="234" t="s">
        <v>731</v>
      </c>
      <c r="AK4343" s="235">
        <v>0.04</v>
      </c>
      <c r="AL4343" s="254">
        <v>0</v>
      </c>
      <c r="AM4343" s="113" t="s">
        <v>2622</v>
      </c>
    </row>
    <row r="4344" spans="27:39" ht="12.75">
      <c r="AA4344" s="113"/>
      <c r="AB4344" s="113"/>
      <c r="AC4344" s="113"/>
      <c r="AD4344" s="113"/>
      <c r="AE4344" s="99"/>
      <c r="AF4344" s="99"/>
      <c r="AG4344" s="99"/>
      <c r="AH4344" s="113"/>
      <c r="AI4344" s="253" t="s">
        <v>3642</v>
      </c>
      <c r="AJ4344" s="234" t="s">
        <v>731</v>
      </c>
      <c r="AK4344" s="235">
        <v>0.04</v>
      </c>
      <c r="AL4344" s="254">
        <v>0</v>
      </c>
      <c r="AM4344" s="113" t="s">
        <v>2622</v>
      </c>
    </row>
    <row r="4345" spans="27:39" ht="12.75">
      <c r="AA4345" s="113"/>
      <c r="AB4345" s="113"/>
      <c r="AC4345" s="113"/>
      <c r="AD4345" s="113"/>
      <c r="AE4345" s="99"/>
      <c r="AF4345" s="99"/>
      <c r="AG4345" s="99"/>
      <c r="AH4345" s="113"/>
      <c r="AI4345" s="253" t="s">
        <v>3643</v>
      </c>
      <c r="AJ4345" s="234" t="s">
        <v>731</v>
      </c>
      <c r="AK4345" s="235">
        <v>0.04</v>
      </c>
      <c r="AL4345" s="254">
        <v>0</v>
      </c>
      <c r="AM4345" s="113" t="s">
        <v>2622</v>
      </c>
    </row>
    <row r="4346" spans="27:39" ht="12.75">
      <c r="AA4346" s="113"/>
      <c r="AB4346" s="113"/>
      <c r="AC4346" s="113"/>
      <c r="AD4346" s="113"/>
      <c r="AE4346" s="99"/>
      <c r="AF4346" s="99"/>
      <c r="AG4346" s="99"/>
      <c r="AH4346" s="113"/>
      <c r="AI4346" s="253" t="s">
        <v>3644</v>
      </c>
      <c r="AJ4346" s="234" t="s">
        <v>731</v>
      </c>
      <c r="AK4346" s="235">
        <v>0.04</v>
      </c>
      <c r="AL4346" s="254">
        <v>0</v>
      </c>
      <c r="AM4346" s="113" t="s">
        <v>2622</v>
      </c>
    </row>
    <row r="4347" spans="27:39" ht="12.75">
      <c r="AA4347" s="113"/>
      <c r="AB4347" s="113"/>
      <c r="AC4347" s="113"/>
      <c r="AD4347" s="113"/>
      <c r="AE4347" s="99"/>
      <c r="AF4347" s="99"/>
      <c r="AG4347" s="99"/>
      <c r="AH4347" s="113"/>
      <c r="AI4347" s="253" t="s">
        <v>3645</v>
      </c>
      <c r="AJ4347" s="234" t="s">
        <v>731</v>
      </c>
      <c r="AK4347" s="235">
        <v>0.04</v>
      </c>
      <c r="AL4347" s="254">
        <v>0</v>
      </c>
      <c r="AM4347" s="113" t="s">
        <v>2622</v>
      </c>
    </row>
    <row r="4348" spans="27:39" ht="12.75">
      <c r="AA4348" s="113"/>
      <c r="AB4348" s="113"/>
      <c r="AC4348" s="113"/>
      <c r="AD4348" s="113"/>
      <c r="AE4348" s="99"/>
      <c r="AF4348" s="99"/>
      <c r="AG4348" s="99"/>
      <c r="AH4348" s="113"/>
      <c r="AI4348" s="253" t="s">
        <v>3646</v>
      </c>
      <c r="AJ4348" s="234" t="s">
        <v>731</v>
      </c>
      <c r="AK4348" s="235">
        <v>0.04</v>
      </c>
      <c r="AL4348" s="254">
        <v>0</v>
      </c>
      <c r="AM4348" s="113" t="s">
        <v>2622</v>
      </c>
    </row>
    <row r="4349" spans="27:39" ht="12.75">
      <c r="AA4349" s="113"/>
      <c r="AB4349" s="113"/>
      <c r="AC4349" s="113"/>
      <c r="AD4349" s="113"/>
      <c r="AE4349" s="99"/>
      <c r="AF4349" s="99"/>
      <c r="AG4349" s="99"/>
      <c r="AH4349" s="113"/>
      <c r="AI4349" s="253" t="s">
        <v>3647</v>
      </c>
      <c r="AJ4349" s="234" t="s">
        <v>731</v>
      </c>
      <c r="AK4349" s="235">
        <v>0.04</v>
      </c>
      <c r="AL4349" s="254">
        <v>0</v>
      </c>
      <c r="AM4349" s="113" t="s">
        <v>2622</v>
      </c>
    </row>
    <row r="4350" spans="27:39" ht="12.75">
      <c r="AA4350" s="113"/>
      <c r="AB4350" s="113"/>
      <c r="AC4350" s="113"/>
      <c r="AD4350" s="113"/>
      <c r="AE4350" s="99"/>
      <c r="AF4350" s="99"/>
      <c r="AG4350" s="99"/>
      <c r="AH4350" s="113"/>
      <c r="AI4350" s="253" t="s">
        <v>5840</v>
      </c>
      <c r="AJ4350" s="234" t="s">
        <v>731</v>
      </c>
      <c r="AK4350" s="235">
        <v>0.04</v>
      </c>
      <c r="AL4350" s="254">
        <v>0</v>
      </c>
      <c r="AM4350" s="113" t="s">
        <v>2622</v>
      </c>
    </row>
    <row r="4351" spans="27:39" ht="12.75">
      <c r="AA4351" s="113"/>
      <c r="AB4351" s="113"/>
      <c r="AC4351" s="113"/>
      <c r="AD4351" s="113"/>
      <c r="AE4351" s="99"/>
      <c r="AF4351" s="99"/>
      <c r="AG4351" s="99"/>
      <c r="AH4351" s="113"/>
      <c r="AI4351" s="253" t="s">
        <v>5841</v>
      </c>
      <c r="AJ4351" s="234" t="s">
        <v>731</v>
      </c>
      <c r="AK4351" s="235">
        <v>0.04</v>
      </c>
      <c r="AL4351" s="254">
        <v>0</v>
      </c>
      <c r="AM4351" s="113" t="s">
        <v>2622</v>
      </c>
    </row>
    <row r="4352" spans="27:39" ht="12.75">
      <c r="AA4352" s="113"/>
      <c r="AB4352" s="113"/>
      <c r="AC4352" s="113"/>
      <c r="AD4352" s="113"/>
      <c r="AE4352" s="99"/>
      <c r="AF4352" s="99"/>
      <c r="AG4352" s="99"/>
      <c r="AH4352" s="113"/>
      <c r="AI4352" s="253" t="s">
        <v>3648</v>
      </c>
      <c r="AJ4352" s="234" t="s">
        <v>731</v>
      </c>
      <c r="AK4352" s="235">
        <v>0.04</v>
      </c>
      <c r="AL4352" s="254">
        <v>0</v>
      </c>
      <c r="AM4352" s="113" t="s">
        <v>2622</v>
      </c>
    </row>
    <row r="4353" spans="27:39" ht="12.75">
      <c r="AA4353" s="113"/>
      <c r="AB4353" s="113"/>
      <c r="AC4353" s="113"/>
      <c r="AD4353" s="113"/>
      <c r="AE4353" s="99"/>
      <c r="AF4353" s="99"/>
      <c r="AG4353" s="99"/>
      <c r="AH4353" s="113"/>
      <c r="AI4353" s="253" t="s">
        <v>3649</v>
      </c>
      <c r="AJ4353" s="234" t="s">
        <v>731</v>
      </c>
      <c r="AK4353" s="235">
        <v>0.04</v>
      </c>
      <c r="AL4353" s="254">
        <v>0</v>
      </c>
      <c r="AM4353" s="113" t="s">
        <v>2622</v>
      </c>
    </row>
    <row r="4354" spans="27:39" ht="12.75">
      <c r="AA4354" s="113"/>
      <c r="AB4354" s="113"/>
      <c r="AC4354" s="113"/>
      <c r="AD4354" s="113"/>
      <c r="AE4354" s="99"/>
      <c r="AF4354" s="99"/>
      <c r="AG4354" s="99"/>
      <c r="AH4354" s="113"/>
      <c r="AI4354" s="253" t="s">
        <v>90</v>
      </c>
      <c r="AJ4354" s="234" t="s">
        <v>731</v>
      </c>
      <c r="AK4354" s="235">
        <v>0.04</v>
      </c>
      <c r="AL4354" s="254">
        <v>0</v>
      </c>
      <c r="AM4354" s="113" t="s">
        <v>2622</v>
      </c>
    </row>
    <row r="4355" spans="27:39" ht="12.75">
      <c r="AA4355" s="113"/>
      <c r="AB4355" s="113"/>
      <c r="AC4355" s="113"/>
      <c r="AD4355" s="113"/>
      <c r="AE4355" s="99"/>
      <c r="AF4355" s="99"/>
      <c r="AG4355" s="99"/>
      <c r="AH4355" s="113"/>
      <c r="AI4355" s="253" t="s">
        <v>91</v>
      </c>
      <c r="AJ4355" s="234" t="s">
        <v>731</v>
      </c>
      <c r="AK4355" s="235">
        <v>0.04</v>
      </c>
      <c r="AL4355" s="254">
        <v>0</v>
      </c>
      <c r="AM4355" s="113" t="s">
        <v>2622</v>
      </c>
    </row>
    <row r="4356" spans="27:39" ht="12.75">
      <c r="AA4356" s="113"/>
      <c r="AB4356" s="113"/>
      <c r="AC4356" s="113"/>
      <c r="AD4356" s="113"/>
      <c r="AE4356" s="99"/>
      <c r="AF4356" s="99"/>
      <c r="AG4356" s="99"/>
      <c r="AH4356" s="113"/>
      <c r="AI4356" s="253" t="s">
        <v>92</v>
      </c>
      <c r="AJ4356" s="234" t="s">
        <v>731</v>
      </c>
      <c r="AK4356" s="235">
        <v>0.04</v>
      </c>
      <c r="AL4356" s="254">
        <v>0</v>
      </c>
      <c r="AM4356" s="113" t="s">
        <v>2622</v>
      </c>
    </row>
    <row r="4357" spans="27:39" ht="12.75">
      <c r="AA4357" s="113"/>
      <c r="AB4357" s="113"/>
      <c r="AC4357" s="113"/>
      <c r="AD4357" s="113"/>
      <c r="AE4357" s="99"/>
      <c r="AF4357" s="99"/>
      <c r="AG4357" s="99"/>
      <c r="AH4357" s="113"/>
      <c r="AI4357" s="253" t="s">
        <v>93</v>
      </c>
      <c r="AJ4357" s="234" t="s">
        <v>731</v>
      </c>
      <c r="AK4357" s="235">
        <v>0.04</v>
      </c>
      <c r="AL4357" s="254">
        <v>0</v>
      </c>
      <c r="AM4357" s="113" t="s">
        <v>2622</v>
      </c>
    </row>
    <row r="4358" spans="27:39" ht="12.75">
      <c r="AA4358" s="113"/>
      <c r="AB4358" s="113"/>
      <c r="AC4358" s="113"/>
      <c r="AD4358" s="113"/>
      <c r="AE4358" s="99"/>
      <c r="AF4358" s="99"/>
      <c r="AG4358" s="99"/>
      <c r="AH4358" s="113"/>
      <c r="AI4358" s="253" t="s">
        <v>94</v>
      </c>
      <c r="AJ4358" s="234" t="s">
        <v>731</v>
      </c>
      <c r="AK4358" s="235">
        <v>0.04</v>
      </c>
      <c r="AL4358" s="254">
        <v>0</v>
      </c>
      <c r="AM4358" s="113" t="s">
        <v>2622</v>
      </c>
    </row>
    <row r="4359" spans="27:39" ht="12.75">
      <c r="AA4359" s="113"/>
      <c r="AB4359" s="113"/>
      <c r="AC4359" s="113"/>
      <c r="AD4359" s="113"/>
      <c r="AE4359" s="99"/>
      <c r="AF4359" s="99"/>
      <c r="AG4359" s="99"/>
      <c r="AH4359" s="113"/>
      <c r="AI4359" s="253" t="s">
        <v>6705</v>
      </c>
      <c r="AJ4359" s="234" t="s">
        <v>731</v>
      </c>
      <c r="AK4359" s="235">
        <v>0.04</v>
      </c>
      <c r="AL4359" s="254">
        <v>0</v>
      </c>
      <c r="AM4359" s="113" t="s">
        <v>2622</v>
      </c>
    </row>
    <row r="4360" spans="27:39" ht="12.75">
      <c r="AA4360" s="113"/>
      <c r="AB4360" s="113"/>
      <c r="AC4360" s="113"/>
      <c r="AD4360" s="113"/>
      <c r="AE4360" s="99"/>
      <c r="AF4360" s="99"/>
      <c r="AG4360" s="99"/>
      <c r="AH4360" s="113"/>
      <c r="AI4360" s="253" t="s">
        <v>95</v>
      </c>
      <c r="AJ4360" s="234" t="s">
        <v>731</v>
      </c>
      <c r="AK4360" s="235">
        <v>0.04</v>
      </c>
      <c r="AL4360" s="254">
        <v>0</v>
      </c>
      <c r="AM4360" s="113" t="s">
        <v>2622</v>
      </c>
    </row>
    <row r="4361" spans="27:39" ht="12.75">
      <c r="AA4361" s="113"/>
      <c r="AB4361" s="113"/>
      <c r="AC4361" s="113"/>
      <c r="AD4361" s="113"/>
      <c r="AE4361" s="99"/>
      <c r="AF4361" s="99"/>
      <c r="AG4361" s="99"/>
      <c r="AH4361" s="113"/>
      <c r="AI4361" s="253" t="s">
        <v>96</v>
      </c>
      <c r="AJ4361" s="234" t="s">
        <v>731</v>
      </c>
      <c r="AK4361" s="235">
        <v>0.04</v>
      </c>
      <c r="AL4361" s="254">
        <v>0</v>
      </c>
      <c r="AM4361" s="113" t="s">
        <v>2622</v>
      </c>
    </row>
    <row r="4362" spans="27:39" ht="12.75">
      <c r="AA4362" s="113"/>
      <c r="AB4362" s="113"/>
      <c r="AC4362" s="113"/>
      <c r="AD4362" s="113"/>
      <c r="AE4362" s="99"/>
      <c r="AF4362" s="99"/>
      <c r="AG4362" s="99"/>
      <c r="AH4362" s="113"/>
      <c r="AI4362" s="253" t="s">
        <v>97</v>
      </c>
      <c r="AJ4362" s="234" t="s">
        <v>731</v>
      </c>
      <c r="AK4362" s="235">
        <v>0.04</v>
      </c>
      <c r="AL4362" s="254">
        <v>0</v>
      </c>
      <c r="AM4362" s="113" t="s">
        <v>2622</v>
      </c>
    </row>
    <row r="4363" spans="27:39" ht="12.75">
      <c r="AA4363" s="113"/>
      <c r="AB4363" s="113"/>
      <c r="AC4363" s="113"/>
      <c r="AD4363" s="113"/>
      <c r="AE4363" s="99"/>
      <c r="AF4363" s="99"/>
      <c r="AG4363" s="99"/>
      <c r="AH4363" s="113"/>
      <c r="AI4363" s="253" t="s">
        <v>98</v>
      </c>
      <c r="AJ4363" s="234" t="s">
        <v>731</v>
      </c>
      <c r="AK4363" s="235">
        <v>0.04</v>
      </c>
      <c r="AL4363" s="254">
        <v>0</v>
      </c>
      <c r="AM4363" s="113" t="s">
        <v>2622</v>
      </c>
    </row>
    <row r="4364" spans="27:39" ht="12.75">
      <c r="AA4364" s="113"/>
      <c r="AB4364" s="113"/>
      <c r="AC4364" s="113"/>
      <c r="AD4364" s="113"/>
      <c r="AE4364" s="99"/>
      <c r="AF4364" s="99"/>
      <c r="AG4364" s="99"/>
      <c r="AH4364" s="113"/>
      <c r="AI4364" s="253" t="s">
        <v>99</v>
      </c>
      <c r="AJ4364" s="234" t="s">
        <v>731</v>
      </c>
      <c r="AK4364" s="235">
        <v>0.04</v>
      </c>
      <c r="AL4364" s="254">
        <v>0</v>
      </c>
      <c r="AM4364" s="113" t="s">
        <v>2622</v>
      </c>
    </row>
    <row r="4365" spans="27:39" ht="12.75">
      <c r="AA4365" s="113"/>
      <c r="AB4365" s="113"/>
      <c r="AC4365" s="113"/>
      <c r="AD4365" s="113"/>
      <c r="AE4365" s="99"/>
      <c r="AF4365" s="99"/>
      <c r="AG4365" s="99"/>
      <c r="AH4365" s="113"/>
      <c r="AI4365" s="253" t="s">
        <v>100</v>
      </c>
      <c r="AJ4365" s="234" t="s">
        <v>731</v>
      </c>
      <c r="AK4365" s="235">
        <v>0.04</v>
      </c>
      <c r="AL4365" s="254">
        <v>0</v>
      </c>
      <c r="AM4365" s="113" t="s">
        <v>2622</v>
      </c>
    </row>
    <row r="4366" spans="27:39" ht="12.75">
      <c r="AA4366" s="113"/>
      <c r="AB4366" s="113"/>
      <c r="AC4366" s="113"/>
      <c r="AD4366" s="113"/>
      <c r="AE4366" s="99"/>
      <c r="AF4366" s="99"/>
      <c r="AG4366" s="99"/>
      <c r="AH4366" s="113"/>
      <c r="AI4366" s="253" t="s">
        <v>101</v>
      </c>
      <c r="AJ4366" s="234" t="s">
        <v>731</v>
      </c>
      <c r="AK4366" s="235">
        <v>0.04</v>
      </c>
      <c r="AL4366" s="254">
        <v>0</v>
      </c>
      <c r="AM4366" s="113" t="s">
        <v>2622</v>
      </c>
    </row>
    <row r="4367" spans="27:39" ht="12.75">
      <c r="AA4367" s="113"/>
      <c r="AB4367" s="113"/>
      <c r="AC4367" s="113"/>
      <c r="AD4367" s="113"/>
      <c r="AE4367" s="99"/>
      <c r="AF4367" s="99"/>
      <c r="AG4367" s="99"/>
      <c r="AH4367" s="113"/>
      <c r="AI4367" s="253" t="s">
        <v>102</v>
      </c>
      <c r="AJ4367" s="234" t="s">
        <v>731</v>
      </c>
      <c r="AK4367" s="235">
        <v>0.04</v>
      </c>
      <c r="AL4367" s="254">
        <v>0</v>
      </c>
      <c r="AM4367" s="113" t="s">
        <v>2622</v>
      </c>
    </row>
    <row r="4368" spans="27:39" ht="12.75">
      <c r="AA4368" s="113"/>
      <c r="AB4368" s="113"/>
      <c r="AC4368" s="113"/>
      <c r="AD4368" s="113"/>
      <c r="AE4368" s="99"/>
      <c r="AF4368" s="99"/>
      <c r="AG4368" s="99"/>
      <c r="AH4368" s="113"/>
      <c r="AI4368" s="253" t="s">
        <v>103</v>
      </c>
      <c r="AJ4368" s="234" t="s">
        <v>731</v>
      </c>
      <c r="AK4368" s="235">
        <v>0.04</v>
      </c>
      <c r="AL4368" s="254">
        <v>0</v>
      </c>
      <c r="AM4368" s="113" t="s">
        <v>2622</v>
      </c>
    </row>
    <row r="4369" spans="27:39" ht="12.75">
      <c r="AA4369" s="113"/>
      <c r="AB4369" s="113"/>
      <c r="AC4369" s="113"/>
      <c r="AD4369" s="113"/>
      <c r="AE4369" s="99"/>
      <c r="AF4369" s="99"/>
      <c r="AG4369" s="99"/>
      <c r="AH4369" s="113"/>
      <c r="AI4369" s="253" t="s">
        <v>104</v>
      </c>
      <c r="AJ4369" s="234" t="s">
        <v>731</v>
      </c>
      <c r="AK4369" s="235">
        <v>0.04</v>
      </c>
      <c r="AL4369" s="254">
        <v>0</v>
      </c>
      <c r="AM4369" s="113" t="s">
        <v>2622</v>
      </c>
    </row>
    <row r="4370" spans="27:39" ht="12.75">
      <c r="AA4370" s="113"/>
      <c r="AB4370" s="113"/>
      <c r="AC4370" s="113"/>
      <c r="AD4370" s="113"/>
      <c r="AE4370" s="99"/>
      <c r="AF4370" s="99"/>
      <c r="AG4370" s="99"/>
      <c r="AH4370" s="113"/>
      <c r="AI4370" s="253" t="s">
        <v>105</v>
      </c>
      <c r="AJ4370" s="234" t="s">
        <v>731</v>
      </c>
      <c r="AK4370" s="235">
        <v>0.04</v>
      </c>
      <c r="AL4370" s="254">
        <v>0</v>
      </c>
      <c r="AM4370" s="113" t="s">
        <v>2622</v>
      </c>
    </row>
    <row r="4371" spans="27:39" ht="12.75">
      <c r="AA4371" s="113"/>
      <c r="AB4371" s="113"/>
      <c r="AC4371" s="113"/>
      <c r="AD4371" s="113"/>
      <c r="AE4371" s="99"/>
      <c r="AF4371" s="99"/>
      <c r="AG4371" s="99"/>
      <c r="AH4371" s="113"/>
      <c r="AI4371" s="253" t="s">
        <v>106</v>
      </c>
      <c r="AJ4371" s="234" t="s">
        <v>731</v>
      </c>
      <c r="AK4371" s="235">
        <v>0.04</v>
      </c>
      <c r="AL4371" s="254">
        <v>0</v>
      </c>
      <c r="AM4371" s="113" t="s">
        <v>2622</v>
      </c>
    </row>
    <row r="4372" spans="27:39" ht="12.75">
      <c r="AA4372" s="113"/>
      <c r="AB4372" s="113"/>
      <c r="AC4372" s="113"/>
      <c r="AD4372" s="113"/>
      <c r="AE4372" s="99"/>
      <c r="AF4372" s="99"/>
      <c r="AG4372" s="99"/>
      <c r="AH4372" s="113"/>
      <c r="AI4372" s="253" t="s">
        <v>107</v>
      </c>
      <c r="AJ4372" s="234" t="s">
        <v>731</v>
      </c>
      <c r="AK4372" s="235">
        <v>0.04</v>
      </c>
      <c r="AL4372" s="254">
        <v>0</v>
      </c>
      <c r="AM4372" s="113" t="s">
        <v>2622</v>
      </c>
    </row>
    <row r="4373" spans="27:39" ht="12.75">
      <c r="AA4373" s="113"/>
      <c r="AB4373" s="113"/>
      <c r="AC4373" s="113"/>
      <c r="AD4373" s="113"/>
      <c r="AE4373" s="99"/>
      <c r="AF4373" s="99"/>
      <c r="AG4373" s="99"/>
      <c r="AH4373" s="113"/>
      <c r="AI4373" s="253" t="s">
        <v>108</v>
      </c>
      <c r="AJ4373" s="234" t="s">
        <v>731</v>
      </c>
      <c r="AK4373" s="235">
        <v>0.04</v>
      </c>
      <c r="AL4373" s="254">
        <v>0</v>
      </c>
      <c r="AM4373" s="113" t="s">
        <v>2622</v>
      </c>
    </row>
    <row r="4374" spans="27:39" ht="12.75">
      <c r="AA4374" s="113"/>
      <c r="AB4374" s="113"/>
      <c r="AC4374" s="113"/>
      <c r="AD4374" s="113"/>
      <c r="AE4374" s="99"/>
      <c r="AF4374" s="99"/>
      <c r="AG4374" s="99"/>
      <c r="AH4374" s="113"/>
      <c r="AI4374" s="253" t="s">
        <v>109</v>
      </c>
      <c r="AJ4374" s="234" t="s">
        <v>731</v>
      </c>
      <c r="AK4374" s="235">
        <v>0.04</v>
      </c>
      <c r="AL4374" s="254">
        <v>0</v>
      </c>
      <c r="AM4374" s="113" t="s">
        <v>2622</v>
      </c>
    </row>
    <row r="4375" spans="27:39" ht="12.75">
      <c r="AA4375" s="113"/>
      <c r="AB4375" s="113"/>
      <c r="AC4375" s="113"/>
      <c r="AD4375" s="113"/>
      <c r="AE4375" s="99"/>
      <c r="AF4375" s="99"/>
      <c r="AG4375" s="99"/>
      <c r="AH4375" s="113"/>
      <c r="AI4375" s="253" t="s">
        <v>110</v>
      </c>
      <c r="AJ4375" s="234" t="s">
        <v>731</v>
      </c>
      <c r="AK4375" s="235">
        <v>0.04</v>
      </c>
      <c r="AL4375" s="254">
        <v>0</v>
      </c>
      <c r="AM4375" s="113" t="s">
        <v>2622</v>
      </c>
    </row>
    <row r="4376" spans="27:39" ht="12.75">
      <c r="AA4376" s="113"/>
      <c r="AB4376" s="113"/>
      <c r="AC4376" s="113"/>
      <c r="AD4376" s="113"/>
      <c r="AE4376" s="99"/>
      <c r="AF4376" s="99"/>
      <c r="AG4376" s="99"/>
      <c r="AH4376" s="113"/>
      <c r="AI4376" s="253" t="s">
        <v>111</v>
      </c>
      <c r="AJ4376" s="234" t="s">
        <v>731</v>
      </c>
      <c r="AK4376" s="235">
        <v>0.04</v>
      </c>
      <c r="AL4376" s="254">
        <v>0</v>
      </c>
      <c r="AM4376" s="113" t="s">
        <v>2622</v>
      </c>
    </row>
    <row r="4377" spans="27:39" ht="12.75">
      <c r="AA4377" s="113"/>
      <c r="AB4377" s="113"/>
      <c r="AC4377" s="113"/>
      <c r="AD4377" s="113"/>
      <c r="AE4377" s="99"/>
      <c r="AF4377" s="99"/>
      <c r="AG4377" s="99"/>
      <c r="AH4377" s="113"/>
      <c r="AI4377" s="253" t="s">
        <v>112</v>
      </c>
      <c r="AJ4377" s="234" t="s">
        <v>731</v>
      </c>
      <c r="AK4377" s="235">
        <v>0.04</v>
      </c>
      <c r="AL4377" s="254">
        <v>0</v>
      </c>
      <c r="AM4377" s="113" t="s">
        <v>2622</v>
      </c>
    </row>
    <row r="4378" spans="27:39" ht="12.75">
      <c r="AA4378" s="113"/>
      <c r="AB4378" s="113"/>
      <c r="AC4378" s="113"/>
      <c r="AD4378" s="113"/>
      <c r="AE4378" s="99"/>
      <c r="AF4378" s="99"/>
      <c r="AG4378" s="99"/>
      <c r="AH4378" s="113"/>
      <c r="AI4378" s="253" t="s">
        <v>113</v>
      </c>
      <c r="AJ4378" s="234" t="s">
        <v>731</v>
      </c>
      <c r="AK4378" s="235">
        <v>0.04</v>
      </c>
      <c r="AL4378" s="254">
        <v>0</v>
      </c>
      <c r="AM4378" s="113" t="s">
        <v>2622</v>
      </c>
    </row>
    <row r="4379" spans="27:39" ht="12.75">
      <c r="AA4379" s="113"/>
      <c r="AB4379" s="113"/>
      <c r="AC4379" s="113"/>
      <c r="AD4379" s="113"/>
      <c r="AE4379" s="99"/>
      <c r="AF4379" s="99"/>
      <c r="AG4379" s="99"/>
      <c r="AH4379" s="113"/>
      <c r="AI4379" s="253" t="s">
        <v>114</v>
      </c>
      <c r="AJ4379" s="234" t="s">
        <v>731</v>
      </c>
      <c r="AK4379" s="235">
        <v>0.04</v>
      </c>
      <c r="AL4379" s="254">
        <v>0</v>
      </c>
      <c r="AM4379" s="113" t="s">
        <v>2622</v>
      </c>
    </row>
    <row r="4380" spans="27:39" ht="12.75">
      <c r="AA4380" s="113"/>
      <c r="AB4380" s="113"/>
      <c r="AC4380" s="113"/>
      <c r="AD4380" s="113"/>
      <c r="AE4380" s="99"/>
      <c r="AF4380" s="99"/>
      <c r="AG4380" s="99"/>
      <c r="AH4380" s="113"/>
      <c r="AI4380" s="253" t="s">
        <v>5842</v>
      </c>
      <c r="AJ4380" s="241" t="s">
        <v>731</v>
      </c>
      <c r="AK4380" s="242">
        <v>0.04</v>
      </c>
      <c r="AL4380" s="254">
        <v>0</v>
      </c>
      <c r="AM4380" s="113" t="s">
        <v>2622</v>
      </c>
    </row>
    <row r="4381" spans="27:39" ht="12.75">
      <c r="AA4381" s="113"/>
      <c r="AB4381" s="113"/>
      <c r="AC4381" s="113"/>
      <c r="AD4381" s="113"/>
      <c r="AE4381" s="99"/>
      <c r="AF4381" s="99"/>
      <c r="AG4381" s="99"/>
      <c r="AH4381" s="113"/>
      <c r="AI4381" s="253" t="s">
        <v>5843</v>
      </c>
      <c r="AJ4381" s="241" t="s">
        <v>731</v>
      </c>
      <c r="AK4381" s="242">
        <v>0.04</v>
      </c>
      <c r="AL4381" s="254">
        <v>0</v>
      </c>
      <c r="AM4381" s="113" t="s">
        <v>2622</v>
      </c>
    </row>
    <row r="4382" spans="27:39" ht="12.75">
      <c r="AA4382" s="113"/>
      <c r="AB4382" s="113"/>
      <c r="AC4382" s="113"/>
      <c r="AD4382" s="113"/>
      <c r="AE4382" s="99"/>
      <c r="AF4382" s="99"/>
      <c r="AG4382" s="99"/>
      <c r="AH4382" s="113"/>
      <c r="AI4382" s="253" t="s">
        <v>115</v>
      </c>
      <c r="AJ4382" s="234" t="s">
        <v>731</v>
      </c>
      <c r="AK4382" s="235">
        <v>0.04</v>
      </c>
      <c r="AL4382" s="254">
        <v>0</v>
      </c>
      <c r="AM4382" s="113" t="s">
        <v>2622</v>
      </c>
    </row>
    <row r="4383" spans="27:39" ht="12.75">
      <c r="AA4383" s="113"/>
      <c r="AB4383" s="113"/>
      <c r="AC4383" s="113"/>
      <c r="AD4383" s="113"/>
      <c r="AE4383" s="99"/>
      <c r="AF4383" s="99"/>
      <c r="AG4383" s="99"/>
      <c r="AH4383" s="113"/>
      <c r="AI4383" s="253" t="s">
        <v>116</v>
      </c>
      <c r="AJ4383" s="234" t="s">
        <v>731</v>
      </c>
      <c r="AK4383" s="235">
        <v>0.04</v>
      </c>
      <c r="AL4383" s="254">
        <v>0</v>
      </c>
      <c r="AM4383" s="113" t="s">
        <v>2622</v>
      </c>
    </row>
    <row r="4384" spans="27:39" ht="12.75">
      <c r="AA4384" s="113"/>
      <c r="AB4384" s="113"/>
      <c r="AC4384" s="113"/>
      <c r="AD4384" s="113"/>
      <c r="AE4384" s="99"/>
      <c r="AF4384" s="99"/>
      <c r="AG4384" s="99"/>
      <c r="AH4384" s="113"/>
      <c r="AI4384" s="253" t="s">
        <v>117</v>
      </c>
      <c r="AJ4384" s="234" t="s">
        <v>731</v>
      </c>
      <c r="AK4384" s="235">
        <v>0.04</v>
      </c>
      <c r="AL4384" s="254">
        <v>0</v>
      </c>
      <c r="AM4384" s="113" t="s">
        <v>2622</v>
      </c>
    </row>
    <row r="4385" spans="27:39" ht="12.75">
      <c r="AA4385" s="113"/>
      <c r="AB4385" s="113"/>
      <c r="AC4385" s="113"/>
      <c r="AD4385" s="113"/>
      <c r="AE4385" s="99"/>
      <c r="AF4385" s="99"/>
      <c r="AG4385" s="99"/>
      <c r="AH4385" s="113"/>
      <c r="AI4385" s="253" t="s">
        <v>118</v>
      </c>
      <c r="AJ4385" s="234" t="s">
        <v>731</v>
      </c>
      <c r="AK4385" s="235">
        <v>0.04</v>
      </c>
      <c r="AL4385" s="254">
        <v>0</v>
      </c>
      <c r="AM4385" s="113" t="s">
        <v>2622</v>
      </c>
    </row>
    <row r="4386" spans="27:39" ht="12.75">
      <c r="AA4386" s="113"/>
      <c r="AB4386" s="113"/>
      <c r="AC4386" s="113"/>
      <c r="AD4386" s="113"/>
      <c r="AE4386" s="99"/>
      <c r="AF4386" s="99"/>
      <c r="AG4386" s="99"/>
      <c r="AH4386" s="113"/>
      <c r="AI4386" s="253" t="s">
        <v>119</v>
      </c>
      <c r="AJ4386" s="248" t="s">
        <v>731</v>
      </c>
      <c r="AK4386" s="235">
        <v>0.04</v>
      </c>
      <c r="AL4386" s="254">
        <v>0</v>
      </c>
      <c r="AM4386" s="113" t="s">
        <v>2622</v>
      </c>
    </row>
    <row r="4387" spans="27:39" ht="12.75">
      <c r="AA4387" s="113"/>
      <c r="AB4387" s="113"/>
      <c r="AC4387" s="113"/>
      <c r="AD4387" s="113"/>
      <c r="AE4387" s="99"/>
      <c r="AF4387" s="99"/>
      <c r="AG4387" s="99"/>
      <c r="AH4387" s="113"/>
      <c r="AI4387" s="253" t="s">
        <v>120</v>
      </c>
      <c r="AJ4387" s="234" t="s">
        <v>731</v>
      </c>
      <c r="AK4387" s="235">
        <v>0.04</v>
      </c>
      <c r="AL4387" s="254">
        <v>0</v>
      </c>
      <c r="AM4387" s="113" t="s">
        <v>2622</v>
      </c>
    </row>
    <row r="4388" spans="27:39" ht="12.75">
      <c r="AA4388" s="113"/>
      <c r="AB4388" s="113"/>
      <c r="AC4388" s="113"/>
      <c r="AD4388" s="113"/>
      <c r="AE4388" s="99"/>
      <c r="AF4388" s="99"/>
      <c r="AG4388" s="99"/>
      <c r="AH4388" s="113"/>
      <c r="AI4388" s="253" t="s">
        <v>121</v>
      </c>
      <c r="AJ4388" s="234" t="s">
        <v>731</v>
      </c>
      <c r="AK4388" s="235">
        <v>0.04</v>
      </c>
      <c r="AL4388" s="254">
        <v>0</v>
      </c>
      <c r="AM4388" s="113" t="s">
        <v>2622</v>
      </c>
    </row>
    <row r="4389" spans="27:39" ht="12.75">
      <c r="AA4389" s="113"/>
      <c r="AB4389" s="113"/>
      <c r="AC4389" s="113"/>
      <c r="AD4389" s="113"/>
      <c r="AE4389" s="99"/>
      <c r="AF4389" s="99"/>
      <c r="AG4389" s="99"/>
      <c r="AH4389" s="113"/>
      <c r="AI4389" s="253" t="s">
        <v>122</v>
      </c>
      <c r="AJ4389" s="234" t="s">
        <v>731</v>
      </c>
      <c r="AK4389" s="235">
        <v>0.04</v>
      </c>
      <c r="AL4389" s="254">
        <v>0</v>
      </c>
      <c r="AM4389" s="113" t="s">
        <v>2622</v>
      </c>
    </row>
    <row r="4390" spans="27:39" ht="12.75">
      <c r="AA4390" s="113"/>
      <c r="AB4390" s="113"/>
      <c r="AC4390" s="113"/>
      <c r="AD4390" s="113"/>
      <c r="AE4390" s="99"/>
      <c r="AF4390" s="99"/>
      <c r="AG4390" s="99"/>
      <c r="AH4390" s="113"/>
      <c r="AI4390" s="253" t="s">
        <v>123</v>
      </c>
      <c r="AJ4390" s="234" t="s">
        <v>731</v>
      </c>
      <c r="AK4390" s="235">
        <v>0.04</v>
      </c>
      <c r="AL4390" s="254">
        <v>0</v>
      </c>
      <c r="AM4390" s="113" t="s">
        <v>2622</v>
      </c>
    </row>
    <row r="4391" spans="27:39" ht="12.75">
      <c r="AA4391" s="113"/>
      <c r="AB4391" s="113"/>
      <c r="AC4391" s="113"/>
      <c r="AD4391" s="113"/>
      <c r="AE4391" s="99"/>
      <c r="AF4391" s="99"/>
      <c r="AG4391" s="99"/>
      <c r="AH4391" s="113"/>
      <c r="AI4391" s="253" t="s">
        <v>124</v>
      </c>
      <c r="AJ4391" s="234" t="s">
        <v>731</v>
      </c>
      <c r="AK4391" s="235">
        <v>0.04</v>
      </c>
      <c r="AL4391" s="254">
        <v>0</v>
      </c>
      <c r="AM4391" s="113" t="s">
        <v>2622</v>
      </c>
    </row>
    <row r="4392" spans="27:39" ht="12.75">
      <c r="AA4392" s="113"/>
      <c r="AB4392" s="113"/>
      <c r="AC4392" s="113"/>
      <c r="AD4392" s="113"/>
      <c r="AE4392" s="99"/>
      <c r="AF4392" s="99"/>
      <c r="AG4392" s="99"/>
      <c r="AH4392" s="113"/>
      <c r="AI4392" s="253" t="s">
        <v>125</v>
      </c>
      <c r="AJ4392" s="234" t="s">
        <v>731</v>
      </c>
      <c r="AK4392" s="235">
        <v>0.04</v>
      </c>
      <c r="AL4392" s="254">
        <v>0</v>
      </c>
      <c r="AM4392" s="113" t="s">
        <v>2622</v>
      </c>
    </row>
    <row r="4393" spans="27:39" ht="12.75">
      <c r="AA4393" s="113"/>
      <c r="AB4393" s="113"/>
      <c r="AC4393" s="113"/>
      <c r="AD4393" s="113"/>
      <c r="AE4393" s="99"/>
      <c r="AF4393" s="99"/>
      <c r="AG4393" s="99"/>
      <c r="AH4393" s="113"/>
      <c r="AI4393" s="253" t="s">
        <v>126</v>
      </c>
      <c r="AJ4393" s="234" t="s">
        <v>731</v>
      </c>
      <c r="AK4393" s="235">
        <v>0.04</v>
      </c>
      <c r="AL4393" s="254">
        <v>0</v>
      </c>
      <c r="AM4393" s="113" t="s">
        <v>2622</v>
      </c>
    </row>
    <row r="4394" spans="27:39" ht="12.75">
      <c r="AA4394" s="113"/>
      <c r="AB4394" s="113"/>
      <c r="AC4394" s="113"/>
      <c r="AD4394" s="113"/>
      <c r="AE4394" s="99"/>
      <c r="AF4394" s="99"/>
      <c r="AG4394" s="99"/>
      <c r="AH4394" s="113"/>
      <c r="AI4394" s="253" t="s">
        <v>127</v>
      </c>
      <c r="AJ4394" s="234" t="s">
        <v>731</v>
      </c>
      <c r="AK4394" s="235">
        <v>0.04</v>
      </c>
      <c r="AL4394" s="254">
        <v>0</v>
      </c>
      <c r="AM4394" s="113" t="s">
        <v>2622</v>
      </c>
    </row>
    <row r="4395" spans="27:39" ht="12.75">
      <c r="AA4395" s="113"/>
      <c r="AB4395" s="113"/>
      <c r="AC4395" s="113"/>
      <c r="AD4395" s="113"/>
      <c r="AE4395" s="99"/>
      <c r="AF4395" s="99"/>
      <c r="AG4395" s="99"/>
      <c r="AH4395" s="113"/>
      <c r="AI4395" s="253" t="s">
        <v>128</v>
      </c>
      <c r="AJ4395" s="234" t="s">
        <v>731</v>
      </c>
      <c r="AK4395" s="235">
        <v>0.04</v>
      </c>
      <c r="AL4395" s="254">
        <v>0</v>
      </c>
      <c r="AM4395" s="113" t="s">
        <v>2622</v>
      </c>
    </row>
    <row r="4396" spans="27:39" ht="12.75">
      <c r="AA4396" s="113"/>
      <c r="AB4396" s="113"/>
      <c r="AC4396" s="113"/>
      <c r="AD4396" s="113"/>
      <c r="AE4396" s="99"/>
      <c r="AF4396" s="99"/>
      <c r="AG4396" s="99"/>
      <c r="AH4396" s="113"/>
      <c r="AI4396" s="253" t="s">
        <v>129</v>
      </c>
      <c r="AJ4396" s="234" t="s">
        <v>731</v>
      </c>
      <c r="AK4396" s="235">
        <v>0.04</v>
      </c>
      <c r="AL4396" s="254">
        <v>0</v>
      </c>
      <c r="AM4396" s="113" t="s">
        <v>2622</v>
      </c>
    </row>
    <row r="4397" spans="27:39" ht="12.75">
      <c r="AA4397" s="113"/>
      <c r="AB4397" s="113"/>
      <c r="AC4397" s="113"/>
      <c r="AD4397" s="113"/>
      <c r="AE4397" s="99"/>
      <c r="AF4397" s="99"/>
      <c r="AG4397" s="99"/>
      <c r="AH4397" s="113"/>
      <c r="AI4397" s="253" t="s">
        <v>130</v>
      </c>
      <c r="AJ4397" s="234" t="s">
        <v>731</v>
      </c>
      <c r="AK4397" s="235">
        <v>0.04</v>
      </c>
      <c r="AL4397" s="254">
        <v>0</v>
      </c>
      <c r="AM4397" s="113" t="s">
        <v>2622</v>
      </c>
    </row>
    <row r="4398" spans="27:39" ht="12.75">
      <c r="AA4398" s="113"/>
      <c r="AB4398" s="113"/>
      <c r="AC4398" s="113"/>
      <c r="AD4398" s="113"/>
      <c r="AE4398" s="99"/>
      <c r="AF4398" s="99"/>
      <c r="AG4398" s="99"/>
      <c r="AH4398" s="113"/>
      <c r="AI4398" s="253" t="s">
        <v>131</v>
      </c>
      <c r="AJ4398" s="234" t="s">
        <v>731</v>
      </c>
      <c r="AK4398" s="235">
        <v>0.04</v>
      </c>
      <c r="AL4398" s="254">
        <v>0</v>
      </c>
      <c r="AM4398" s="113" t="s">
        <v>2622</v>
      </c>
    </row>
    <row r="4399" spans="27:39" ht="12.75">
      <c r="AA4399" s="113"/>
      <c r="AB4399" s="113"/>
      <c r="AC4399" s="113"/>
      <c r="AD4399" s="113"/>
      <c r="AE4399" s="99"/>
      <c r="AF4399" s="99"/>
      <c r="AG4399" s="99"/>
      <c r="AH4399" s="113"/>
      <c r="AI4399" s="253" t="s">
        <v>132</v>
      </c>
      <c r="AJ4399" s="234" t="s">
        <v>731</v>
      </c>
      <c r="AK4399" s="235">
        <v>0.04</v>
      </c>
      <c r="AL4399" s="254">
        <v>0</v>
      </c>
      <c r="AM4399" s="113" t="s">
        <v>2622</v>
      </c>
    </row>
    <row r="4400" spans="27:39" ht="12.75">
      <c r="AA4400" s="113"/>
      <c r="AB4400" s="113"/>
      <c r="AC4400" s="113"/>
      <c r="AD4400" s="113"/>
      <c r="AE4400" s="99"/>
      <c r="AF4400" s="99"/>
      <c r="AG4400" s="99"/>
      <c r="AH4400" s="113"/>
      <c r="AI4400" s="253" t="s">
        <v>133</v>
      </c>
      <c r="AJ4400" s="234" t="s">
        <v>731</v>
      </c>
      <c r="AK4400" s="235">
        <v>0.04</v>
      </c>
      <c r="AL4400" s="254">
        <v>0</v>
      </c>
      <c r="AM4400" s="113" t="s">
        <v>2622</v>
      </c>
    </row>
    <row r="4401" spans="27:39" ht="12.75">
      <c r="AA4401" s="113"/>
      <c r="AB4401" s="113"/>
      <c r="AC4401" s="113"/>
      <c r="AD4401" s="113"/>
      <c r="AE4401" s="99"/>
      <c r="AF4401" s="99"/>
      <c r="AG4401" s="99"/>
      <c r="AH4401" s="113"/>
      <c r="AI4401" s="253" t="s">
        <v>134</v>
      </c>
      <c r="AJ4401" s="234" t="s">
        <v>731</v>
      </c>
      <c r="AK4401" s="235">
        <v>0.04</v>
      </c>
      <c r="AL4401" s="254">
        <v>0</v>
      </c>
      <c r="AM4401" s="113" t="s">
        <v>2622</v>
      </c>
    </row>
    <row r="4402" spans="27:39" ht="12.75">
      <c r="AA4402" s="113"/>
      <c r="AB4402" s="113"/>
      <c r="AC4402" s="113"/>
      <c r="AD4402" s="113"/>
      <c r="AE4402" s="99"/>
      <c r="AF4402" s="99"/>
      <c r="AG4402" s="99"/>
      <c r="AH4402" s="113"/>
      <c r="AI4402" s="253" t="s">
        <v>135</v>
      </c>
      <c r="AJ4402" s="234" t="s">
        <v>731</v>
      </c>
      <c r="AK4402" s="235">
        <v>0.04</v>
      </c>
      <c r="AL4402" s="254">
        <v>0</v>
      </c>
      <c r="AM4402" s="113" t="s">
        <v>2622</v>
      </c>
    </row>
    <row r="4403" spans="27:39" ht="12.75">
      <c r="AA4403" s="113"/>
      <c r="AB4403" s="113"/>
      <c r="AC4403" s="113"/>
      <c r="AD4403" s="113"/>
      <c r="AE4403" s="99"/>
      <c r="AF4403" s="99"/>
      <c r="AG4403" s="99"/>
      <c r="AH4403" s="113"/>
      <c r="AI4403" s="253" t="s">
        <v>136</v>
      </c>
      <c r="AJ4403" s="234" t="s">
        <v>731</v>
      </c>
      <c r="AK4403" s="235">
        <v>0.04</v>
      </c>
      <c r="AL4403" s="254">
        <v>0</v>
      </c>
      <c r="AM4403" s="113" t="s">
        <v>2622</v>
      </c>
    </row>
    <row r="4404" spans="27:39" ht="12.75">
      <c r="AA4404" s="113"/>
      <c r="AB4404" s="113"/>
      <c r="AC4404" s="113"/>
      <c r="AD4404" s="113"/>
      <c r="AE4404" s="99"/>
      <c r="AF4404" s="99"/>
      <c r="AG4404" s="99"/>
      <c r="AH4404" s="113"/>
      <c r="AI4404" s="253" t="s">
        <v>137</v>
      </c>
      <c r="AJ4404" s="234" t="s">
        <v>731</v>
      </c>
      <c r="AK4404" s="235">
        <v>0.04</v>
      </c>
      <c r="AL4404" s="254">
        <v>0</v>
      </c>
      <c r="AM4404" s="113" t="s">
        <v>2622</v>
      </c>
    </row>
    <row r="4405" spans="27:39" ht="12.75">
      <c r="AA4405" s="113"/>
      <c r="AB4405" s="113"/>
      <c r="AC4405" s="113"/>
      <c r="AD4405" s="113"/>
      <c r="AE4405" s="99"/>
      <c r="AF4405" s="99"/>
      <c r="AG4405" s="99"/>
      <c r="AH4405" s="113"/>
      <c r="AI4405" s="253" t="s">
        <v>5844</v>
      </c>
      <c r="AJ4405" s="234" t="s">
        <v>731</v>
      </c>
      <c r="AK4405" s="235">
        <v>0.04</v>
      </c>
      <c r="AL4405" s="254">
        <v>0</v>
      </c>
      <c r="AM4405" s="113" t="s">
        <v>2622</v>
      </c>
    </row>
    <row r="4406" spans="27:39" ht="12.75">
      <c r="AA4406" s="113"/>
      <c r="AB4406" s="113"/>
      <c r="AC4406" s="113"/>
      <c r="AD4406" s="113"/>
      <c r="AE4406" s="99"/>
      <c r="AF4406" s="99"/>
      <c r="AG4406" s="99"/>
      <c r="AH4406" s="113"/>
      <c r="AI4406" s="253" t="s">
        <v>5845</v>
      </c>
      <c r="AJ4406" s="234" t="s">
        <v>731</v>
      </c>
      <c r="AK4406" s="235">
        <v>0.04</v>
      </c>
      <c r="AL4406" s="254">
        <v>0</v>
      </c>
      <c r="AM4406" s="113" t="s">
        <v>2622</v>
      </c>
    </row>
    <row r="4407" spans="27:39" ht="12.75">
      <c r="AA4407" s="113"/>
      <c r="AB4407" s="113"/>
      <c r="AC4407" s="113"/>
      <c r="AD4407" s="113"/>
      <c r="AE4407" s="99"/>
      <c r="AF4407" s="99"/>
      <c r="AG4407" s="99"/>
      <c r="AH4407" s="113"/>
      <c r="AI4407" s="253" t="s">
        <v>2257</v>
      </c>
      <c r="AJ4407" s="234" t="s">
        <v>731</v>
      </c>
      <c r="AK4407" s="235">
        <v>0.04</v>
      </c>
      <c r="AL4407" s="254">
        <v>0</v>
      </c>
      <c r="AM4407" s="113" t="s">
        <v>2622</v>
      </c>
    </row>
    <row r="4408" spans="27:39" ht="12.75">
      <c r="AA4408" s="113"/>
      <c r="AB4408" s="113"/>
      <c r="AC4408" s="113"/>
      <c r="AD4408" s="113"/>
      <c r="AE4408" s="99"/>
      <c r="AF4408" s="99"/>
      <c r="AG4408" s="99"/>
      <c r="AH4408" s="113"/>
      <c r="AI4408" s="253" t="s">
        <v>2258</v>
      </c>
      <c r="AJ4408" s="234" t="s">
        <v>731</v>
      </c>
      <c r="AK4408" s="235">
        <v>0.04</v>
      </c>
      <c r="AL4408" s="254">
        <v>0</v>
      </c>
      <c r="AM4408" s="113" t="s">
        <v>2622</v>
      </c>
    </row>
    <row r="4409" spans="27:39" ht="12.75">
      <c r="AA4409" s="113"/>
      <c r="AB4409" s="113"/>
      <c r="AC4409" s="113"/>
      <c r="AD4409" s="113"/>
      <c r="AE4409" s="99"/>
      <c r="AF4409" s="99"/>
      <c r="AG4409" s="99"/>
      <c r="AH4409" s="113"/>
      <c r="AI4409" s="253" t="s">
        <v>2259</v>
      </c>
      <c r="AJ4409" s="234" t="s">
        <v>731</v>
      </c>
      <c r="AK4409" s="235">
        <v>0.04</v>
      </c>
      <c r="AL4409" s="254">
        <v>0</v>
      </c>
      <c r="AM4409" s="113" t="s">
        <v>2622</v>
      </c>
    </row>
    <row r="4410" spans="27:39" ht="12.75">
      <c r="AA4410" s="113"/>
      <c r="AB4410" s="113"/>
      <c r="AC4410" s="113"/>
      <c r="AD4410" s="113"/>
      <c r="AE4410" s="99"/>
      <c r="AF4410" s="99"/>
      <c r="AG4410" s="99"/>
      <c r="AH4410" s="113"/>
      <c r="AI4410" s="253" t="s">
        <v>2260</v>
      </c>
      <c r="AJ4410" s="234" t="s">
        <v>731</v>
      </c>
      <c r="AK4410" s="235">
        <v>0.04</v>
      </c>
      <c r="AL4410" s="254">
        <v>0</v>
      </c>
      <c r="AM4410" s="113" t="s">
        <v>2622</v>
      </c>
    </row>
    <row r="4411" spans="27:39" ht="12.75">
      <c r="AA4411" s="113"/>
      <c r="AB4411" s="113"/>
      <c r="AC4411" s="113"/>
      <c r="AD4411" s="113"/>
      <c r="AE4411" s="99"/>
      <c r="AF4411" s="99"/>
      <c r="AG4411" s="99"/>
      <c r="AH4411" s="113"/>
      <c r="AI4411" s="253" t="s">
        <v>2261</v>
      </c>
      <c r="AJ4411" s="234" t="s">
        <v>731</v>
      </c>
      <c r="AK4411" s="235">
        <v>0.04</v>
      </c>
      <c r="AL4411" s="254">
        <v>0</v>
      </c>
      <c r="AM4411" s="113" t="s">
        <v>2622</v>
      </c>
    </row>
    <row r="4412" spans="27:39" ht="12.75">
      <c r="AA4412" s="113"/>
      <c r="AB4412" s="113"/>
      <c r="AC4412" s="113"/>
      <c r="AD4412" s="113"/>
      <c r="AE4412" s="99"/>
      <c r="AF4412" s="99"/>
      <c r="AG4412" s="99"/>
      <c r="AH4412" s="113"/>
      <c r="AI4412" s="253" t="s">
        <v>2262</v>
      </c>
      <c r="AJ4412" s="234" t="s">
        <v>731</v>
      </c>
      <c r="AK4412" s="235">
        <v>0.04</v>
      </c>
      <c r="AL4412" s="254">
        <v>0</v>
      </c>
      <c r="AM4412" s="113" t="s">
        <v>2622</v>
      </c>
    </row>
    <row r="4413" spans="27:39" ht="12.75">
      <c r="AA4413" s="113"/>
      <c r="AB4413" s="113"/>
      <c r="AC4413" s="113"/>
      <c r="AD4413" s="113"/>
      <c r="AE4413" s="99"/>
      <c r="AF4413" s="99"/>
      <c r="AG4413" s="99"/>
      <c r="AH4413" s="113"/>
      <c r="AI4413" s="253" t="s">
        <v>2263</v>
      </c>
      <c r="AJ4413" s="234" t="s">
        <v>731</v>
      </c>
      <c r="AK4413" s="235">
        <v>0.04</v>
      </c>
      <c r="AL4413" s="254">
        <v>0</v>
      </c>
      <c r="AM4413" s="113" t="s">
        <v>2622</v>
      </c>
    </row>
    <row r="4414" spans="27:39" ht="12.75">
      <c r="AA4414" s="113"/>
      <c r="AB4414" s="113"/>
      <c r="AC4414" s="113"/>
      <c r="AD4414" s="113"/>
      <c r="AE4414" s="99"/>
      <c r="AF4414" s="99"/>
      <c r="AG4414" s="99"/>
      <c r="AH4414" s="113"/>
      <c r="AI4414" s="253" t="s">
        <v>2264</v>
      </c>
      <c r="AJ4414" s="234" t="s">
        <v>731</v>
      </c>
      <c r="AK4414" s="235">
        <v>0.04</v>
      </c>
      <c r="AL4414" s="254">
        <v>0</v>
      </c>
      <c r="AM4414" s="113" t="s">
        <v>2622</v>
      </c>
    </row>
    <row r="4415" spans="27:39" ht="12.75">
      <c r="AA4415" s="113"/>
      <c r="AB4415" s="113"/>
      <c r="AC4415" s="113"/>
      <c r="AD4415" s="113"/>
      <c r="AE4415" s="99"/>
      <c r="AF4415" s="99"/>
      <c r="AG4415" s="99"/>
      <c r="AH4415" s="113"/>
      <c r="AI4415" s="253" t="s">
        <v>2265</v>
      </c>
      <c r="AJ4415" s="234" t="s">
        <v>731</v>
      </c>
      <c r="AK4415" s="235">
        <v>0.04</v>
      </c>
      <c r="AL4415" s="254">
        <v>0</v>
      </c>
      <c r="AM4415" s="113" t="s">
        <v>2622</v>
      </c>
    </row>
    <row r="4416" spans="27:39" ht="12.75">
      <c r="AA4416" s="113"/>
      <c r="AB4416" s="113"/>
      <c r="AC4416" s="113"/>
      <c r="AD4416" s="113"/>
      <c r="AE4416" s="99"/>
      <c r="AF4416" s="99"/>
      <c r="AG4416" s="99"/>
      <c r="AH4416" s="113"/>
      <c r="AI4416" s="253" t="s">
        <v>2266</v>
      </c>
      <c r="AJ4416" s="234" t="s">
        <v>731</v>
      </c>
      <c r="AK4416" s="235">
        <v>0.04</v>
      </c>
      <c r="AL4416" s="254">
        <v>0</v>
      </c>
      <c r="AM4416" s="113" t="s">
        <v>2622</v>
      </c>
    </row>
    <row r="4417" spans="27:39" ht="12.75">
      <c r="AA4417" s="113"/>
      <c r="AB4417" s="113"/>
      <c r="AC4417" s="113"/>
      <c r="AD4417" s="113"/>
      <c r="AE4417" s="99"/>
      <c r="AF4417" s="99"/>
      <c r="AG4417" s="99"/>
      <c r="AH4417" s="113"/>
      <c r="AI4417" s="253" t="s">
        <v>2267</v>
      </c>
      <c r="AJ4417" s="234" t="s">
        <v>731</v>
      </c>
      <c r="AK4417" s="235">
        <v>0.04</v>
      </c>
      <c r="AL4417" s="254">
        <v>0</v>
      </c>
      <c r="AM4417" s="113" t="s">
        <v>2622</v>
      </c>
    </row>
    <row r="4418" spans="27:39" ht="12.75">
      <c r="AA4418" s="113"/>
      <c r="AB4418" s="113"/>
      <c r="AC4418" s="113"/>
      <c r="AD4418" s="113"/>
      <c r="AE4418" s="99"/>
      <c r="AF4418" s="99"/>
      <c r="AG4418" s="99"/>
      <c r="AH4418" s="113"/>
      <c r="AI4418" s="253" t="s">
        <v>2268</v>
      </c>
      <c r="AJ4418" s="234" t="s">
        <v>731</v>
      </c>
      <c r="AK4418" s="235">
        <v>0.04</v>
      </c>
      <c r="AL4418" s="254">
        <v>0</v>
      </c>
      <c r="AM4418" s="113" t="s">
        <v>2622</v>
      </c>
    </row>
    <row r="4419" spans="27:39" ht="12.75">
      <c r="AA4419" s="113"/>
      <c r="AB4419" s="113"/>
      <c r="AC4419" s="113"/>
      <c r="AD4419" s="113"/>
      <c r="AE4419" s="99"/>
      <c r="AF4419" s="99"/>
      <c r="AG4419" s="99"/>
      <c r="AH4419" s="113"/>
      <c r="AI4419" s="253" t="s">
        <v>2269</v>
      </c>
      <c r="AJ4419" s="234" t="s">
        <v>731</v>
      </c>
      <c r="AK4419" s="235">
        <v>0.04</v>
      </c>
      <c r="AL4419" s="254">
        <v>0</v>
      </c>
      <c r="AM4419" s="113" t="s">
        <v>2622</v>
      </c>
    </row>
    <row r="4420" spans="27:39" ht="12.75">
      <c r="AA4420" s="113"/>
      <c r="AB4420" s="113"/>
      <c r="AC4420" s="113"/>
      <c r="AD4420" s="113"/>
      <c r="AE4420" s="99"/>
      <c r="AF4420" s="99"/>
      <c r="AG4420" s="99"/>
      <c r="AH4420" s="113"/>
      <c r="AI4420" s="253" t="s">
        <v>2270</v>
      </c>
      <c r="AJ4420" s="234" t="s">
        <v>731</v>
      </c>
      <c r="AK4420" s="235">
        <v>0.04</v>
      </c>
      <c r="AL4420" s="254">
        <v>0</v>
      </c>
      <c r="AM4420" s="113" t="s">
        <v>2622</v>
      </c>
    </row>
    <row r="4421" spans="27:39" ht="12.75">
      <c r="AA4421" s="113"/>
      <c r="AB4421" s="113"/>
      <c r="AC4421" s="113"/>
      <c r="AD4421" s="113"/>
      <c r="AE4421" s="99"/>
      <c r="AF4421" s="99"/>
      <c r="AG4421" s="99"/>
      <c r="AH4421" s="113"/>
      <c r="AI4421" s="253" t="s">
        <v>2271</v>
      </c>
      <c r="AJ4421" s="234" t="s">
        <v>731</v>
      </c>
      <c r="AK4421" s="235">
        <v>0.04</v>
      </c>
      <c r="AL4421" s="254">
        <v>0</v>
      </c>
      <c r="AM4421" s="113" t="s">
        <v>2622</v>
      </c>
    </row>
    <row r="4422" spans="27:39" ht="12.75">
      <c r="AA4422" s="113"/>
      <c r="AB4422" s="113"/>
      <c r="AC4422" s="113"/>
      <c r="AD4422" s="113"/>
      <c r="AE4422" s="99"/>
      <c r="AF4422" s="99"/>
      <c r="AG4422" s="99"/>
      <c r="AH4422" s="113"/>
      <c r="AI4422" s="253" t="s">
        <v>2272</v>
      </c>
      <c r="AJ4422" s="234" t="s">
        <v>731</v>
      </c>
      <c r="AK4422" s="235">
        <v>0.04</v>
      </c>
      <c r="AL4422" s="254">
        <v>0</v>
      </c>
      <c r="AM4422" s="113" t="s">
        <v>2622</v>
      </c>
    </row>
    <row r="4423" spans="27:39" ht="12.75">
      <c r="AA4423" s="113"/>
      <c r="AB4423" s="113"/>
      <c r="AC4423" s="113"/>
      <c r="AD4423" s="113"/>
      <c r="AE4423" s="99"/>
      <c r="AF4423" s="99"/>
      <c r="AG4423" s="99"/>
      <c r="AH4423" s="113"/>
      <c r="AI4423" s="253" t="s">
        <v>2273</v>
      </c>
      <c r="AJ4423" s="234" t="s">
        <v>731</v>
      </c>
      <c r="AK4423" s="235">
        <v>0.04</v>
      </c>
      <c r="AL4423" s="254">
        <v>0</v>
      </c>
      <c r="AM4423" s="113" t="s">
        <v>2622</v>
      </c>
    </row>
    <row r="4424" spans="27:39" ht="12.75">
      <c r="AA4424" s="113"/>
      <c r="AB4424" s="113"/>
      <c r="AC4424" s="113"/>
      <c r="AD4424" s="113"/>
      <c r="AE4424" s="99"/>
      <c r="AF4424" s="99"/>
      <c r="AG4424" s="99"/>
      <c r="AH4424" s="113"/>
      <c r="AI4424" s="253" t="s">
        <v>2274</v>
      </c>
      <c r="AJ4424" s="234" t="s">
        <v>731</v>
      </c>
      <c r="AK4424" s="235">
        <v>0.04</v>
      </c>
      <c r="AL4424" s="254">
        <v>0</v>
      </c>
      <c r="AM4424" s="113" t="s">
        <v>2622</v>
      </c>
    </row>
    <row r="4425" spans="27:39" ht="12.75">
      <c r="AA4425" s="113"/>
      <c r="AB4425" s="113"/>
      <c r="AC4425" s="113"/>
      <c r="AD4425" s="113"/>
      <c r="AE4425" s="99"/>
      <c r="AF4425" s="99"/>
      <c r="AG4425" s="99"/>
      <c r="AH4425" s="113"/>
      <c r="AI4425" s="253" t="s">
        <v>2275</v>
      </c>
      <c r="AJ4425" s="234" t="s">
        <v>731</v>
      </c>
      <c r="AK4425" s="235">
        <v>0.04</v>
      </c>
      <c r="AL4425" s="254">
        <v>0</v>
      </c>
      <c r="AM4425" s="113" t="s">
        <v>2622</v>
      </c>
    </row>
    <row r="4426" spans="27:39" ht="12.75">
      <c r="AA4426" s="113"/>
      <c r="AB4426" s="113"/>
      <c r="AC4426" s="113"/>
      <c r="AD4426" s="113"/>
      <c r="AE4426" s="99"/>
      <c r="AF4426" s="99"/>
      <c r="AG4426" s="99"/>
      <c r="AH4426" s="113"/>
      <c r="AI4426" s="253" t="s">
        <v>5846</v>
      </c>
      <c r="AJ4426" s="234" t="s">
        <v>731</v>
      </c>
      <c r="AK4426" s="235">
        <v>0.04</v>
      </c>
      <c r="AL4426" s="254">
        <v>0</v>
      </c>
      <c r="AM4426" s="113" t="s">
        <v>2622</v>
      </c>
    </row>
    <row r="4427" spans="27:39" ht="12.75">
      <c r="AA4427" s="113"/>
      <c r="AB4427" s="113"/>
      <c r="AC4427" s="113"/>
      <c r="AD4427" s="113"/>
      <c r="AE4427" s="99"/>
      <c r="AF4427" s="99"/>
      <c r="AG4427" s="99"/>
      <c r="AH4427" s="113"/>
      <c r="AI4427" s="253" t="s">
        <v>2836</v>
      </c>
      <c r="AJ4427" s="234" t="s">
        <v>731</v>
      </c>
      <c r="AK4427" s="235">
        <v>0.04</v>
      </c>
      <c r="AL4427" s="254">
        <v>0</v>
      </c>
      <c r="AM4427" s="113" t="s">
        <v>2622</v>
      </c>
    </row>
    <row r="4428" spans="27:39" ht="12.75">
      <c r="AA4428" s="113"/>
      <c r="AB4428" s="113"/>
      <c r="AC4428" s="113"/>
      <c r="AD4428" s="113"/>
      <c r="AE4428" s="99"/>
      <c r="AF4428" s="99"/>
      <c r="AG4428" s="99"/>
      <c r="AH4428" s="113"/>
      <c r="AI4428" s="253" t="s">
        <v>2837</v>
      </c>
      <c r="AJ4428" s="234" t="s">
        <v>731</v>
      </c>
      <c r="AK4428" s="235">
        <v>0.04</v>
      </c>
      <c r="AL4428" s="254">
        <v>0</v>
      </c>
      <c r="AM4428" s="113" t="s">
        <v>2622</v>
      </c>
    </row>
    <row r="4429" spans="27:39" ht="12.75">
      <c r="AA4429" s="113"/>
      <c r="AB4429" s="113"/>
      <c r="AC4429" s="113"/>
      <c r="AD4429" s="113"/>
      <c r="AE4429" s="99"/>
      <c r="AF4429" s="99"/>
      <c r="AG4429" s="99"/>
      <c r="AH4429" s="113"/>
      <c r="AI4429" s="253" t="s">
        <v>2838</v>
      </c>
      <c r="AJ4429" s="234" t="s">
        <v>731</v>
      </c>
      <c r="AK4429" s="235">
        <v>0.04</v>
      </c>
      <c r="AL4429" s="254">
        <v>0</v>
      </c>
      <c r="AM4429" s="113" t="s">
        <v>2622</v>
      </c>
    </row>
    <row r="4430" spans="27:39" ht="12.75">
      <c r="AA4430" s="113"/>
      <c r="AB4430" s="113"/>
      <c r="AC4430" s="113"/>
      <c r="AD4430" s="113"/>
      <c r="AE4430" s="99"/>
      <c r="AF4430" s="99"/>
      <c r="AG4430" s="99"/>
      <c r="AH4430" s="113"/>
      <c r="AI4430" s="253" t="s">
        <v>2839</v>
      </c>
      <c r="AJ4430" s="234" t="s">
        <v>731</v>
      </c>
      <c r="AK4430" s="235">
        <v>0.04</v>
      </c>
      <c r="AL4430" s="254">
        <v>0</v>
      </c>
      <c r="AM4430" s="113" t="s">
        <v>2622</v>
      </c>
    </row>
    <row r="4431" spans="27:39" ht="12.75">
      <c r="AA4431" s="113"/>
      <c r="AB4431" s="113"/>
      <c r="AC4431" s="113"/>
      <c r="AD4431" s="113"/>
      <c r="AE4431" s="99"/>
      <c r="AF4431" s="99"/>
      <c r="AG4431" s="99"/>
      <c r="AH4431" s="113"/>
      <c r="AI4431" s="253" t="s">
        <v>2840</v>
      </c>
      <c r="AJ4431" s="234" t="s">
        <v>731</v>
      </c>
      <c r="AK4431" s="235">
        <v>0.04</v>
      </c>
      <c r="AL4431" s="254">
        <v>0</v>
      </c>
      <c r="AM4431" s="113" t="s">
        <v>2622</v>
      </c>
    </row>
    <row r="4432" spans="27:39" ht="12.75">
      <c r="AA4432" s="113"/>
      <c r="AB4432" s="113"/>
      <c r="AC4432" s="113"/>
      <c r="AD4432" s="113"/>
      <c r="AE4432" s="99"/>
      <c r="AF4432" s="99"/>
      <c r="AG4432" s="99"/>
      <c r="AH4432" s="113"/>
      <c r="AI4432" s="253" t="s">
        <v>2841</v>
      </c>
      <c r="AJ4432" s="234" t="s">
        <v>731</v>
      </c>
      <c r="AK4432" s="235">
        <v>0.04</v>
      </c>
      <c r="AL4432" s="254">
        <v>0</v>
      </c>
      <c r="AM4432" s="113" t="s">
        <v>2622</v>
      </c>
    </row>
    <row r="4433" spans="27:39" ht="12.75">
      <c r="AA4433" s="113"/>
      <c r="AB4433" s="113"/>
      <c r="AC4433" s="113"/>
      <c r="AD4433" s="113"/>
      <c r="AE4433" s="99"/>
      <c r="AF4433" s="99"/>
      <c r="AG4433" s="99"/>
      <c r="AH4433" s="113"/>
      <c r="AI4433" s="253" t="s">
        <v>2842</v>
      </c>
      <c r="AJ4433" s="234" t="s">
        <v>731</v>
      </c>
      <c r="AK4433" s="235">
        <v>0.04</v>
      </c>
      <c r="AL4433" s="254">
        <v>0</v>
      </c>
      <c r="AM4433" s="113" t="s">
        <v>2622</v>
      </c>
    </row>
    <row r="4434" spans="27:39" ht="12.75">
      <c r="AA4434" s="113"/>
      <c r="AB4434" s="113"/>
      <c r="AC4434" s="113"/>
      <c r="AD4434" s="113"/>
      <c r="AE4434" s="99"/>
      <c r="AF4434" s="99"/>
      <c r="AG4434" s="99"/>
      <c r="AH4434" s="113"/>
      <c r="AI4434" s="253" t="s">
        <v>2843</v>
      </c>
      <c r="AJ4434" s="234" t="s">
        <v>731</v>
      </c>
      <c r="AK4434" s="235">
        <v>0.04</v>
      </c>
      <c r="AL4434" s="254">
        <v>0</v>
      </c>
      <c r="AM4434" s="113" t="s">
        <v>2622</v>
      </c>
    </row>
    <row r="4435" spans="27:39" ht="12.75">
      <c r="AA4435" s="113"/>
      <c r="AB4435" s="113"/>
      <c r="AC4435" s="113"/>
      <c r="AD4435" s="113"/>
      <c r="AE4435" s="99"/>
      <c r="AF4435" s="99"/>
      <c r="AG4435" s="99"/>
      <c r="AH4435" s="113"/>
      <c r="AI4435" s="253" t="s">
        <v>2844</v>
      </c>
      <c r="AJ4435" s="234" t="s">
        <v>731</v>
      </c>
      <c r="AK4435" s="235">
        <v>0.04</v>
      </c>
      <c r="AL4435" s="254">
        <v>0</v>
      </c>
      <c r="AM4435" s="113" t="s">
        <v>2622</v>
      </c>
    </row>
    <row r="4436" spans="27:39" ht="12.75">
      <c r="AA4436" s="113"/>
      <c r="AB4436" s="113"/>
      <c r="AC4436" s="113"/>
      <c r="AD4436" s="113"/>
      <c r="AE4436" s="99"/>
      <c r="AF4436" s="99"/>
      <c r="AG4436" s="99"/>
      <c r="AH4436" s="113"/>
      <c r="AI4436" s="253" t="s">
        <v>2845</v>
      </c>
      <c r="AJ4436" s="234" t="s">
        <v>731</v>
      </c>
      <c r="AK4436" s="235">
        <v>0.04</v>
      </c>
      <c r="AL4436" s="254">
        <v>0</v>
      </c>
      <c r="AM4436" s="113" t="s">
        <v>2622</v>
      </c>
    </row>
    <row r="4437" spans="27:39" ht="12.75">
      <c r="AA4437" s="113"/>
      <c r="AB4437" s="113"/>
      <c r="AC4437" s="113"/>
      <c r="AD4437" s="113"/>
      <c r="AE4437" s="99"/>
      <c r="AF4437" s="99"/>
      <c r="AG4437" s="99"/>
      <c r="AH4437" s="113"/>
      <c r="AI4437" s="253" t="s">
        <v>2846</v>
      </c>
      <c r="AJ4437" s="234" t="s">
        <v>731</v>
      </c>
      <c r="AK4437" s="235">
        <v>0.04</v>
      </c>
      <c r="AL4437" s="254">
        <v>0</v>
      </c>
      <c r="AM4437" s="113" t="s">
        <v>2622</v>
      </c>
    </row>
    <row r="4438" spans="27:39" ht="12.75">
      <c r="AA4438" s="113"/>
      <c r="AB4438" s="113"/>
      <c r="AC4438" s="113"/>
      <c r="AD4438" s="113"/>
      <c r="AE4438" s="99"/>
      <c r="AF4438" s="99"/>
      <c r="AG4438" s="99"/>
      <c r="AH4438" s="113"/>
      <c r="AI4438" s="253" t="s">
        <v>2847</v>
      </c>
      <c r="AJ4438" s="234" t="s">
        <v>731</v>
      </c>
      <c r="AK4438" s="235">
        <v>0.04</v>
      </c>
      <c r="AL4438" s="254">
        <v>0</v>
      </c>
      <c r="AM4438" s="113" t="s">
        <v>2622</v>
      </c>
    </row>
    <row r="4439" spans="27:39" ht="12.75">
      <c r="AA4439" s="113"/>
      <c r="AB4439" s="113"/>
      <c r="AC4439" s="113"/>
      <c r="AD4439" s="113"/>
      <c r="AE4439" s="99"/>
      <c r="AF4439" s="99"/>
      <c r="AG4439" s="99"/>
      <c r="AH4439" s="113"/>
      <c r="AI4439" s="253" t="s">
        <v>2848</v>
      </c>
      <c r="AJ4439" s="234" t="s">
        <v>731</v>
      </c>
      <c r="AK4439" s="235">
        <v>0.04</v>
      </c>
      <c r="AL4439" s="254">
        <v>0</v>
      </c>
      <c r="AM4439" s="113" t="s">
        <v>2622</v>
      </c>
    </row>
    <row r="4440" spans="27:39" ht="12.75">
      <c r="AA4440" s="113"/>
      <c r="AB4440" s="113"/>
      <c r="AC4440" s="113"/>
      <c r="AD4440" s="113"/>
      <c r="AE4440" s="99"/>
      <c r="AF4440" s="99"/>
      <c r="AG4440" s="99"/>
      <c r="AH4440" s="113"/>
      <c r="AI4440" s="253" t="s">
        <v>2849</v>
      </c>
      <c r="AJ4440" s="234" t="s">
        <v>731</v>
      </c>
      <c r="AK4440" s="235">
        <v>0.04</v>
      </c>
      <c r="AL4440" s="254">
        <v>0</v>
      </c>
      <c r="AM4440" s="113" t="s">
        <v>2622</v>
      </c>
    </row>
    <row r="4441" spans="27:39" ht="12.75">
      <c r="AA4441" s="113"/>
      <c r="AB4441" s="113"/>
      <c r="AC4441" s="113"/>
      <c r="AD4441" s="113"/>
      <c r="AE4441" s="99"/>
      <c r="AF4441" s="99"/>
      <c r="AG4441" s="99"/>
      <c r="AH4441" s="113"/>
      <c r="AI4441" s="253" t="s">
        <v>2850</v>
      </c>
      <c r="AJ4441" s="234" t="s">
        <v>731</v>
      </c>
      <c r="AK4441" s="235">
        <v>0.04</v>
      </c>
      <c r="AL4441" s="254">
        <v>0</v>
      </c>
      <c r="AM4441" s="113" t="s">
        <v>2622</v>
      </c>
    </row>
    <row r="4442" spans="27:39" ht="12.75">
      <c r="AA4442" s="113"/>
      <c r="AB4442" s="113"/>
      <c r="AC4442" s="113"/>
      <c r="AD4442" s="113"/>
      <c r="AE4442" s="99"/>
      <c r="AF4442" s="99"/>
      <c r="AG4442" s="99"/>
      <c r="AH4442" s="113"/>
      <c r="AI4442" s="253" t="s">
        <v>2851</v>
      </c>
      <c r="AJ4442" s="234" t="s">
        <v>731</v>
      </c>
      <c r="AK4442" s="235">
        <v>0.04</v>
      </c>
      <c r="AL4442" s="254">
        <v>0</v>
      </c>
      <c r="AM4442" s="113" t="s">
        <v>2622</v>
      </c>
    </row>
    <row r="4443" spans="27:39" ht="12.75">
      <c r="AA4443" s="113"/>
      <c r="AB4443" s="113"/>
      <c r="AC4443" s="113"/>
      <c r="AD4443" s="113"/>
      <c r="AE4443" s="99"/>
      <c r="AF4443" s="99"/>
      <c r="AG4443" s="99"/>
      <c r="AH4443" s="113"/>
      <c r="AI4443" s="253" t="s">
        <v>2852</v>
      </c>
      <c r="AJ4443" s="234" t="s">
        <v>731</v>
      </c>
      <c r="AK4443" s="235">
        <v>0.04</v>
      </c>
      <c r="AL4443" s="254">
        <v>0</v>
      </c>
      <c r="AM4443" s="113" t="s">
        <v>2622</v>
      </c>
    </row>
    <row r="4444" spans="27:39" ht="12.75">
      <c r="AA4444" s="113"/>
      <c r="AB4444" s="113"/>
      <c r="AC4444" s="113"/>
      <c r="AD4444" s="113"/>
      <c r="AE4444" s="99"/>
      <c r="AF4444" s="99"/>
      <c r="AG4444" s="99"/>
      <c r="AH4444" s="113"/>
      <c r="AI4444" s="253" t="s">
        <v>2853</v>
      </c>
      <c r="AJ4444" s="234" t="s">
        <v>731</v>
      </c>
      <c r="AK4444" s="235">
        <v>0.04</v>
      </c>
      <c r="AL4444" s="254">
        <v>0</v>
      </c>
      <c r="AM4444" s="113" t="s">
        <v>2622</v>
      </c>
    </row>
    <row r="4445" spans="27:39" ht="12.75">
      <c r="AA4445" s="113"/>
      <c r="AB4445" s="113"/>
      <c r="AC4445" s="113"/>
      <c r="AD4445" s="113"/>
      <c r="AE4445" s="99"/>
      <c r="AF4445" s="99"/>
      <c r="AG4445" s="99"/>
      <c r="AH4445" s="113"/>
      <c r="AI4445" s="253" t="s">
        <v>2854</v>
      </c>
      <c r="AJ4445" s="234" t="s">
        <v>731</v>
      </c>
      <c r="AK4445" s="235">
        <v>0.04</v>
      </c>
      <c r="AL4445" s="254">
        <v>0</v>
      </c>
      <c r="AM4445" s="113" t="s">
        <v>2622</v>
      </c>
    </row>
    <row r="4446" spans="27:39" ht="12.75">
      <c r="AA4446" s="113"/>
      <c r="AB4446" s="113"/>
      <c r="AC4446" s="113"/>
      <c r="AD4446" s="113"/>
      <c r="AE4446" s="99"/>
      <c r="AF4446" s="99"/>
      <c r="AG4446" s="99"/>
      <c r="AH4446" s="113"/>
      <c r="AI4446" s="253" t="s">
        <v>2855</v>
      </c>
      <c r="AJ4446" s="234" t="s">
        <v>731</v>
      </c>
      <c r="AK4446" s="235">
        <v>0.04</v>
      </c>
      <c r="AL4446" s="254">
        <v>0</v>
      </c>
      <c r="AM4446" s="113" t="s">
        <v>2622</v>
      </c>
    </row>
    <row r="4447" spans="27:39" ht="12.75">
      <c r="AA4447" s="113"/>
      <c r="AB4447" s="113"/>
      <c r="AC4447" s="113"/>
      <c r="AD4447" s="113"/>
      <c r="AE4447" s="99"/>
      <c r="AF4447" s="99"/>
      <c r="AG4447" s="99"/>
      <c r="AH4447" s="113"/>
      <c r="AI4447" s="253" t="s">
        <v>2856</v>
      </c>
      <c r="AJ4447" s="234" t="s">
        <v>731</v>
      </c>
      <c r="AK4447" s="235">
        <v>0.04</v>
      </c>
      <c r="AL4447" s="254">
        <v>0</v>
      </c>
      <c r="AM4447" s="113" t="s">
        <v>2622</v>
      </c>
    </row>
    <row r="4448" spans="27:39" ht="12.75">
      <c r="AA4448" s="113"/>
      <c r="AB4448" s="113"/>
      <c r="AC4448" s="113"/>
      <c r="AD4448" s="113"/>
      <c r="AE4448" s="99"/>
      <c r="AF4448" s="99"/>
      <c r="AG4448" s="99"/>
      <c r="AH4448" s="113"/>
      <c r="AI4448" s="253" t="s">
        <v>2857</v>
      </c>
      <c r="AJ4448" s="234" t="s">
        <v>731</v>
      </c>
      <c r="AK4448" s="235">
        <v>0.04</v>
      </c>
      <c r="AL4448" s="254">
        <v>0</v>
      </c>
      <c r="AM4448" s="113" t="s">
        <v>2622</v>
      </c>
    </row>
    <row r="4449" spans="27:39" ht="12.75">
      <c r="AA4449" s="113"/>
      <c r="AB4449" s="113"/>
      <c r="AC4449" s="113"/>
      <c r="AD4449" s="113"/>
      <c r="AE4449" s="99"/>
      <c r="AF4449" s="99"/>
      <c r="AG4449" s="99"/>
      <c r="AH4449" s="113"/>
      <c r="AI4449" s="253" t="s">
        <v>2858</v>
      </c>
      <c r="AJ4449" s="234" t="s">
        <v>731</v>
      </c>
      <c r="AK4449" s="235">
        <v>0.04</v>
      </c>
      <c r="AL4449" s="254">
        <v>0</v>
      </c>
      <c r="AM4449" s="113" t="s">
        <v>2622</v>
      </c>
    </row>
    <row r="4450" spans="27:39" ht="12.75">
      <c r="AA4450" s="113"/>
      <c r="AB4450" s="113"/>
      <c r="AC4450" s="113"/>
      <c r="AD4450" s="113"/>
      <c r="AE4450" s="99"/>
      <c r="AF4450" s="99"/>
      <c r="AG4450" s="99"/>
      <c r="AH4450" s="113"/>
      <c r="AI4450" s="253" t="s">
        <v>2859</v>
      </c>
      <c r="AJ4450" s="234" t="s">
        <v>731</v>
      </c>
      <c r="AK4450" s="235">
        <v>0.04</v>
      </c>
      <c r="AL4450" s="254">
        <v>0</v>
      </c>
      <c r="AM4450" s="113" t="s">
        <v>2622</v>
      </c>
    </row>
    <row r="4451" spans="27:39" ht="12.75">
      <c r="AA4451" s="113"/>
      <c r="AB4451" s="113"/>
      <c r="AC4451" s="113"/>
      <c r="AD4451" s="113"/>
      <c r="AE4451" s="99"/>
      <c r="AF4451" s="99"/>
      <c r="AG4451" s="99"/>
      <c r="AH4451" s="113"/>
      <c r="AI4451" s="253" t="s">
        <v>2860</v>
      </c>
      <c r="AJ4451" s="234" t="s">
        <v>731</v>
      </c>
      <c r="AK4451" s="235">
        <v>0.04</v>
      </c>
      <c r="AL4451" s="254">
        <v>0</v>
      </c>
      <c r="AM4451" s="113" t="s">
        <v>2622</v>
      </c>
    </row>
    <row r="4452" spans="27:39" ht="12.75">
      <c r="AA4452" s="113"/>
      <c r="AB4452" s="113"/>
      <c r="AC4452" s="113"/>
      <c r="AD4452" s="113"/>
      <c r="AE4452" s="99"/>
      <c r="AF4452" s="99"/>
      <c r="AG4452" s="99"/>
      <c r="AH4452" s="113"/>
      <c r="AI4452" s="253" t="s">
        <v>2861</v>
      </c>
      <c r="AJ4452" s="234" t="s">
        <v>731</v>
      </c>
      <c r="AK4452" s="235">
        <v>0.04</v>
      </c>
      <c r="AL4452" s="254">
        <v>0</v>
      </c>
      <c r="AM4452" s="113" t="s">
        <v>2622</v>
      </c>
    </row>
    <row r="4453" spans="27:39" ht="12.75">
      <c r="AA4453" s="113"/>
      <c r="AB4453" s="113"/>
      <c r="AC4453" s="113"/>
      <c r="AD4453" s="113"/>
      <c r="AE4453" s="99"/>
      <c r="AF4453" s="99"/>
      <c r="AG4453" s="99"/>
      <c r="AH4453" s="113"/>
      <c r="AI4453" s="253" t="s">
        <v>2862</v>
      </c>
      <c r="AJ4453" s="234" t="s">
        <v>731</v>
      </c>
      <c r="AK4453" s="235">
        <v>0.04</v>
      </c>
      <c r="AL4453" s="254">
        <v>0</v>
      </c>
      <c r="AM4453" s="113" t="s">
        <v>2622</v>
      </c>
    </row>
    <row r="4454" spans="27:39" ht="12.75">
      <c r="AA4454" s="113"/>
      <c r="AB4454" s="113"/>
      <c r="AC4454" s="113"/>
      <c r="AD4454" s="113"/>
      <c r="AE4454" s="99"/>
      <c r="AF4454" s="99"/>
      <c r="AG4454" s="99"/>
      <c r="AH4454" s="113"/>
      <c r="AI4454" s="253" t="s">
        <v>2302</v>
      </c>
      <c r="AJ4454" s="234" t="s">
        <v>731</v>
      </c>
      <c r="AK4454" s="235">
        <v>0.04</v>
      </c>
      <c r="AL4454" s="254">
        <v>0</v>
      </c>
      <c r="AM4454" s="113" t="s">
        <v>2622</v>
      </c>
    </row>
    <row r="4455" spans="27:39" ht="12.75">
      <c r="AA4455" s="113"/>
      <c r="AB4455" s="113"/>
      <c r="AC4455" s="113"/>
      <c r="AD4455" s="113"/>
      <c r="AE4455" s="99"/>
      <c r="AF4455" s="99"/>
      <c r="AG4455" s="99"/>
      <c r="AH4455" s="113"/>
      <c r="AI4455" s="253" t="s">
        <v>2303</v>
      </c>
      <c r="AJ4455" s="234" t="s">
        <v>731</v>
      </c>
      <c r="AK4455" s="235">
        <v>0.04</v>
      </c>
      <c r="AL4455" s="254">
        <v>0</v>
      </c>
      <c r="AM4455" s="113" t="s">
        <v>2622</v>
      </c>
    </row>
    <row r="4456" spans="27:39" ht="12.75">
      <c r="AA4456" s="113"/>
      <c r="AB4456" s="113"/>
      <c r="AC4456" s="113"/>
      <c r="AD4456" s="113"/>
      <c r="AE4456" s="99"/>
      <c r="AF4456" s="99"/>
      <c r="AG4456" s="99"/>
      <c r="AH4456" s="113"/>
      <c r="AI4456" s="253" t="s">
        <v>2304</v>
      </c>
      <c r="AJ4456" s="234" t="s">
        <v>731</v>
      </c>
      <c r="AK4456" s="235">
        <v>0.04</v>
      </c>
      <c r="AL4456" s="254">
        <v>0</v>
      </c>
      <c r="AM4456" s="113" t="s">
        <v>2622</v>
      </c>
    </row>
    <row r="4457" spans="27:39" ht="12.75">
      <c r="AA4457" s="113"/>
      <c r="AB4457" s="113"/>
      <c r="AC4457" s="113"/>
      <c r="AD4457" s="113"/>
      <c r="AE4457" s="99"/>
      <c r="AF4457" s="99"/>
      <c r="AG4457" s="99"/>
      <c r="AH4457" s="113"/>
      <c r="AI4457" s="253" t="s">
        <v>2305</v>
      </c>
      <c r="AJ4457" s="234" t="s">
        <v>731</v>
      </c>
      <c r="AK4457" s="235">
        <v>0.04</v>
      </c>
      <c r="AL4457" s="254">
        <v>0</v>
      </c>
      <c r="AM4457" s="113" t="s">
        <v>2622</v>
      </c>
    </row>
    <row r="4458" spans="27:39" ht="12.75">
      <c r="AA4458" s="113"/>
      <c r="AB4458" s="113"/>
      <c r="AC4458" s="113"/>
      <c r="AD4458" s="113"/>
      <c r="AE4458" s="99"/>
      <c r="AF4458" s="99"/>
      <c r="AG4458" s="99"/>
      <c r="AH4458" s="113"/>
      <c r="AI4458" s="253" t="s">
        <v>2306</v>
      </c>
      <c r="AJ4458" s="234" t="s">
        <v>731</v>
      </c>
      <c r="AK4458" s="235">
        <v>0.04</v>
      </c>
      <c r="AL4458" s="254">
        <v>0</v>
      </c>
      <c r="AM4458" s="113" t="s">
        <v>2622</v>
      </c>
    </row>
    <row r="4459" spans="27:39" ht="12.75">
      <c r="AA4459" s="113"/>
      <c r="AB4459" s="113"/>
      <c r="AC4459" s="113"/>
      <c r="AD4459" s="113"/>
      <c r="AE4459" s="99"/>
      <c r="AF4459" s="99"/>
      <c r="AG4459" s="99"/>
      <c r="AH4459" s="113"/>
      <c r="AI4459" s="253" t="s">
        <v>2307</v>
      </c>
      <c r="AJ4459" s="234" t="s">
        <v>731</v>
      </c>
      <c r="AK4459" s="235">
        <v>0.04</v>
      </c>
      <c r="AL4459" s="254">
        <v>0</v>
      </c>
      <c r="AM4459" s="113" t="s">
        <v>2622</v>
      </c>
    </row>
    <row r="4460" spans="27:39" ht="12.75">
      <c r="AA4460" s="113"/>
      <c r="AB4460" s="113"/>
      <c r="AC4460" s="113"/>
      <c r="AD4460" s="113"/>
      <c r="AE4460" s="99"/>
      <c r="AF4460" s="99"/>
      <c r="AG4460" s="99"/>
      <c r="AH4460" s="113"/>
      <c r="AI4460" s="253" t="s">
        <v>2308</v>
      </c>
      <c r="AJ4460" s="234" t="s">
        <v>731</v>
      </c>
      <c r="AK4460" s="235">
        <v>0.04</v>
      </c>
      <c r="AL4460" s="254">
        <v>0</v>
      </c>
      <c r="AM4460" s="113" t="s">
        <v>2622</v>
      </c>
    </row>
    <row r="4461" spans="27:39" ht="12.75">
      <c r="AA4461" s="113"/>
      <c r="AB4461" s="113"/>
      <c r="AC4461" s="113"/>
      <c r="AD4461" s="113"/>
      <c r="AE4461" s="99"/>
      <c r="AF4461" s="99"/>
      <c r="AG4461" s="99"/>
      <c r="AH4461" s="113"/>
      <c r="AI4461" s="253" t="s">
        <v>2309</v>
      </c>
      <c r="AJ4461" s="234" t="s">
        <v>731</v>
      </c>
      <c r="AK4461" s="235">
        <v>0.04</v>
      </c>
      <c r="AL4461" s="254">
        <v>0</v>
      </c>
      <c r="AM4461" s="113" t="s">
        <v>2622</v>
      </c>
    </row>
    <row r="4462" spans="27:39" ht="12.75">
      <c r="AA4462" s="113"/>
      <c r="AB4462" s="113"/>
      <c r="AC4462" s="113"/>
      <c r="AD4462" s="113"/>
      <c r="AE4462" s="99"/>
      <c r="AF4462" s="99"/>
      <c r="AG4462" s="99"/>
      <c r="AH4462" s="113"/>
      <c r="AI4462" s="253" t="s">
        <v>2310</v>
      </c>
      <c r="AJ4462" s="234" t="s">
        <v>731</v>
      </c>
      <c r="AK4462" s="235">
        <v>0.04</v>
      </c>
      <c r="AL4462" s="254">
        <v>0</v>
      </c>
      <c r="AM4462" s="113" t="s">
        <v>2622</v>
      </c>
    </row>
    <row r="4463" spans="27:39" ht="12.75">
      <c r="AA4463" s="113"/>
      <c r="AB4463" s="113"/>
      <c r="AC4463" s="113"/>
      <c r="AD4463" s="113"/>
      <c r="AE4463" s="99"/>
      <c r="AF4463" s="99"/>
      <c r="AG4463" s="99"/>
      <c r="AH4463" s="113"/>
      <c r="AI4463" s="253" t="s">
        <v>2311</v>
      </c>
      <c r="AJ4463" s="234" t="s">
        <v>731</v>
      </c>
      <c r="AK4463" s="235">
        <v>0.04</v>
      </c>
      <c r="AL4463" s="254">
        <v>0</v>
      </c>
      <c r="AM4463" s="113" t="s">
        <v>2622</v>
      </c>
    </row>
    <row r="4464" spans="27:39" ht="12.75">
      <c r="AA4464" s="113"/>
      <c r="AB4464" s="113"/>
      <c r="AC4464" s="113"/>
      <c r="AD4464" s="113"/>
      <c r="AE4464" s="99"/>
      <c r="AF4464" s="99"/>
      <c r="AG4464" s="99"/>
      <c r="AH4464" s="113"/>
      <c r="AI4464" s="253" t="s">
        <v>2312</v>
      </c>
      <c r="AJ4464" s="234" t="s">
        <v>731</v>
      </c>
      <c r="AK4464" s="235">
        <v>0.04</v>
      </c>
      <c r="AL4464" s="254">
        <v>0</v>
      </c>
      <c r="AM4464" s="113" t="s">
        <v>2622</v>
      </c>
    </row>
    <row r="4465" spans="27:39" ht="12.75">
      <c r="AA4465" s="113"/>
      <c r="AB4465" s="113"/>
      <c r="AC4465" s="113"/>
      <c r="AD4465" s="113"/>
      <c r="AE4465" s="99"/>
      <c r="AF4465" s="99"/>
      <c r="AG4465" s="99"/>
      <c r="AH4465" s="113"/>
      <c r="AI4465" s="253" t="s">
        <v>2313</v>
      </c>
      <c r="AJ4465" s="234" t="s">
        <v>731</v>
      </c>
      <c r="AK4465" s="235">
        <v>0.04</v>
      </c>
      <c r="AL4465" s="254">
        <v>0</v>
      </c>
      <c r="AM4465" s="113" t="s">
        <v>2622</v>
      </c>
    </row>
    <row r="4466" spans="27:39" ht="12.75">
      <c r="AA4466" s="113"/>
      <c r="AB4466" s="113"/>
      <c r="AC4466" s="113"/>
      <c r="AD4466" s="113"/>
      <c r="AE4466" s="99"/>
      <c r="AF4466" s="99"/>
      <c r="AG4466" s="99"/>
      <c r="AH4466" s="113"/>
      <c r="AI4466" s="253" t="s">
        <v>2314</v>
      </c>
      <c r="AJ4466" s="234" t="s">
        <v>731</v>
      </c>
      <c r="AK4466" s="235">
        <v>0.04</v>
      </c>
      <c r="AL4466" s="254">
        <v>0</v>
      </c>
      <c r="AM4466" s="113" t="s">
        <v>2622</v>
      </c>
    </row>
    <row r="4467" spans="27:39" ht="12.75">
      <c r="AA4467" s="113"/>
      <c r="AB4467" s="113"/>
      <c r="AC4467" s="113"/>
      <c r="AD4467" s="113"/>
      <c r="AE4467" s="99"/>
      <c r="AF4467" s="99"/>
      <c r="AG4467" s="99"/>
      <c r="AH4467" s="113"/>
      <c r="AI4467" s="253" t="s">
        <v>2315</v>
      </c>
      <c r="AJ4467" s="234" t="s">
        <v>731</v>
      </c>
      <c r="AK4467" s="235">
        <v>0.04</v>
      </c>
      <c r="AL4467" s="254">
        <v>0</v>
      </c>
      <c r="AM4467" s="113" t="s">
        <v>2622</v>
      </c>
    </row>
    <row r="4468" spans="27:39" ht="12.75">
      <c r="AA4468" s="113"/>
      <c r="AB4468" s="113"/>
      <c r="AC4468" s="113"/>
      <c r="AD4468" s="113"/>
      <c r="AE4468" s="99"/>
      <c r="AF4468" s="99"/>
      <c r="AG4468" s="99"/>
      <c r="AH4468" s="113"/>
      <c r="AI4468" s="253" t="s">
        <v>2316</v>
      </c>
      <c r="AJ4468" s="234" t="s">
        <v>731</v>
      </c>
      <c r="AK4468" s="235">
        <v>0.04</v>
      </c>
      <c r="AL4468" s="254">
        <v>0</v>
      </c>
      <c r="AM4468" s="113" t="s">
        <v>2622</v>
      </c>
    </row>
    <row r="4469" spans="27:39" ht="12.75">
      <c r="AA4469" s="113"/>
      <c r="AB4469" s="113"/>
      <c r="AC4469" s="113"/>
      <c r="AD4469" s="113"/>
      <c r="AE4469" s="99"/>
      <c r="AF4469" s="99"/>
      <c r="AG4469" s="99"/>
      <c r="AH4469" s="113"/>
      <c r="AI4469" s="253" t="s">
        <v>2317</v>
      </c>
      <c r="AJ4469" s="234" t="s">
        <v>731</v>
      </c>
      <c r="AK4469" s="235">
        <v>0.04</v>
      </c>
      <c r="AL4469" s="254">
        <v>0</v>
      </c>
      <c r="AM4469" s="113" t="s">
        <v>2622</v>
      </c>
    </row>
    <row r="4470" spans="27:39" ht="12.75">
      <c r="AA4470" s="113"/>
      <c r="AB4470" s="113"/>
      <c r="AC4470" s="113"/>
      <c r="AD4470" s="113"/>
      <c r="AE4470" s="99"/>
      <c r="AF4470" s="99"/>
      <c r="AG4470" s="99"/>
      <c r="AH4470" s="113"/>
      <c r="AI4470" s="253" t="s">
        <v>2318</v>
      </c>
      <c r="AJ4470" s="234" t="s">
        <v>731</v>
      </c>
      <c r="AK4470" s="235">
        <v>0.04</v>
      </c>
      <c r="AL4470" s="254">
        <v>0</v>
      </c>
      <c r="AM4470" s="113" t="s">
        <v>2622</v>
      </c>
    </row>
    <row r="4471" spans="27:39" ht="12.75">
      <c r="AA4471" s="113"/>
      <c r="AB4471" s="113"/>
      <c r="AC4471" s="113"/>
      <c r="AD4471" s="113"/>
      <c r="AE4471" s="99"/>
      <c r="AF4471" s="99"/>
      <c r="AG4471" s="99"/>
      <c r="AH4471" s="113"/>
      <c r="AI4471" s="253" t="s">
        <v>2319</v>
      </c>
      <c r="AJ4471" s="234" t="s">
        <v>731</v>
      </c>
      <c r="AK4471" s="235">
        <v>0.04</v>
      </c>
      <c r="AL4471" s="254">
        <v>0</v>
      </c>
      <c r="AM4471" s="113" t="s">
        <v>2622</v>
      </c>
    </row>
    <row r="4472" spans="27:39" ht="12.75">
      <c r="AA4472" s="113"/>
      <c r="AB4472" s="113"/>
      <c r="AC4472" s="113"/>
      <c r="AD4472" s="113"/>
      <c r="AE4472" s="99"/>
      <c r="AF4472" s="99"/>
      <c r="AG4472" s="99"/>
      <c r="AH4472" s="113"/>
      <c r="AI4472" s="253" t="s">
        <v>2320</v>
      </c>
      <c r="AJ4472" s="234" t="s">
        <v>731</v>
      </c>
      <c r="AK4472" s="235">
        <v>0.04</v>
      </c>
      <c r="AL4472" s="254">
        <v>0</v>
      </c>
      <c r="AM4472" s="113" t="s">
        <v>2622</v>
      </c>
    </row>
    <row r="4473" spans="27:39" ht="12.75">
      <c r="AA4473" s="113"/>
      <c r="AB4473" s="113"/>
      <c r="AC4473" s="113"/>
      <c r="AD4473" s="113"/>
      <c r="AE4473" s="99"/>
      <c r="AF4473" s="99"/>
      <c r="AG4473" s="99"/>
      <c r="AH4473" s="113"/>
      <c r="AI4473" s="253" t="s">
        <v>2321</v>
      </c>
      <c r="AJ4473" s="234" t="s">
        <v>731</v>
      </c>
      <c r="AK4473" s="235">
        <v>0.04</v>
      </c>
      <c r="AL4473" s="254">
        <v>0</v>
      </c>
      <c r="AM4473" s="113" t="s">
        <v>2622</v>
      </c>
    </row>
    <row r="4474" spans="27:39" ht="12.75">
      <c r="AA4474" s="113"/>
      <c r="AB4474" s="113"/>
      <c r="AC4474" s="113"/>
      <c r="AD4474" s="113"/>
      <c r="AE4474" s="99"/>
      <c r="AF4474" s="99"/>
      <c r="AG4474" s="99"/>
      <c r="AH4474" s="113"/>
      <c r="AI4474" s="253" t="s">
        <v>2322</v>
      </c>
      <c r="AJ4474" s="234" t="s">
        <v>731</v>
      </c>
      <c r="AK4474" s="235">
        <v>0.04</v>
      </c>
      <c r="AL4474" s="254">
        <v>0</v>
      </c>
      <c r="AM4474" s="113" t="s">
        <v>2622</v>
      </c>
    </row>
    <row r="4475" spans="27:39" ht="12.75">
      <c r="AA4475" s="113"/>
      <c r="AB4475" s="113"/>
      <c r="AC4475" s="113"/>
      <c r="AD4475" s="113"/>
      <c r="AE4475" s="99"/>
      <c r="AF4475" s="99"/>
      <c r="AG4475" s="99"/>
      <c r="AH4475" s="113"/>
      <c r="AI4475" s="253" t="s">
        <v>2323</v>
      </c>
      <c r="AJ4475" s="234" t="s">
        <v>731</v>
      </c>
      <c r="AK4475" s="235">
        <v>0.04</v>
      </c>
      <c r="AL4475" s="254">
        <v>0</v>
      </c>
      <c r="AM4475" s="113" t="s">
        <v>2622</v>
      </c>
    </row>
    <row r="4476" spans="27:39" ht="12.75">
      <c r="AA4476" s="113"/>
      <c r="AB4476" s="113"/>
      <c r="AC4476" s="113"/>
      <c r="AD4476" s="113"/>
      <c r="AE4476" s="99"/>
      <c r="AF4476" s="99"/>
      <c r="AG4476" s="99"/>
      <c r="AH4476" s="113"/>
      <c r="AI4476" s="253" t="s">
        <v>2324</v>
      </c>
      <c r="AJ4476" s="234" t="s">
        <v>731</v>
      </c>
      <c r="AK4476" s="235">
        <v>0.04</v>
      </c>
      <c r="AL4476" s="254">
        <v>0</v>
      </c>
      <c r="AM4476" s="113" t="s">
        <v>2622</v>
      </c>
    </row>
    <row r="4477" spans="27:39" ht="12.75">
      <c r="AA4477" s="113"/>
      <c r="AB4477" s="113"/>
      <c r="AC4477" s="113"/>
      <c r="AD4477" s="113"/>
      <c r="AE4477" s="99"/>
      <c r="AF4477" s="99"/>
      <c r="AG4477" s="99"/>
      <c r="AH4477" s="113"/>
      <c r="AI4477" s="253" t="s">
        <v>2325</v>
      </c>
      <c r="AJ4477" s="234" t="s">
        <v>731</v>
      </c>
      <c r="AK4477" s="235">
        <v>0.04</v>
      </c>
      <c r="AL4477" s="254">
        <v>0</v>
      </c>
      <c r="AM4477" s="113" t="s">
        <v>2622</v>
      </c>
    </row>
    <row r="4478" spans="27:39" ht="12.75">
      <c r="AA4478" s="113"/>
      <c r="AB4478" s="113"/>
      <c r="AC4478" s="113"/>
      <c r="AD4478" s="113"/>
      <c r="AE4478" s="99"/>
      <c r="AF4478" s="99"/>
      <c r="AG4478" s="99"/>
      <c r="AH4478" s="113"/>
      <c r="AI4478" s="253" t="s">
        <v>2326</v>
      </c>
      <c r="AJ4478" s="234" t="s">
        <v>731</v>
      </c>
      <c r="AK4478" s="235">
        <v>0.04</v>
      </c>
      <c r="AL4478" s="254">
        <v>0</v>
      </c>
      <c r="AM4478" s="113" t="s">
        <v>2622</v>
      </c>
    </row>
    <row r="4479" spans="27:39" ht="12.75">
      <c r="AA4479" s="113"/>
      <c r="AB4479" s="113"/>
      <c r="AC4479" s="113"/>
      <c r="AD4479" s="113"/>
      <c r="AE4479" s="99"/>
      <c r="AF4479" s="99"/>
      <c r="AG4479" s="99"/>
      <c r="AH4479" s="113"/>
      <c r="AI4479" s="253" t="s">
        <v>7</v>
      </c>
      <c r="AJ4479" s="234" t="s">
        <v>731</v>
      </c>
      <c r="AK4479" s="235">
        <v>0.04</v>
      </c>
      <c r="AL4479" s="254">
        <v>0</v>
      </c>
      <c r="AM4479" s="113" t="s">
        <v>2622</v>
      </c>
    </row>
    <row r="4480" spans="27:39" ht="12.75">
      <c r="AA4480" s="113"/>
      <c r="AB4480" s="113"/>
      <c r="AC4480" s="113"/>
      <c r="AD4480" s="113"/>
      <c r="AE4480" s="99"/>
      <c r="AF4480" s="99"/>
      <c r="AG4480" s="99"/>
      <c r="AH4480" s="113"/>
      <c r="AI4480" s="253" t="s">
        <v>8</v>
      </c>
      <c r="AJ4480" s="234" t="s">
        <v>731</v>
      </c>
      <c r="AK4480" s="235">
        <v>0.04</v>
      </c>
      <c r="AL4480" s="254">
        <v>0</v>
      </c>
      <c r="AM4480" s="113" t="s">
        <v>2622</v>
      </c>
    </row>
    <row r="4481" spans="27:39" ht="12.75">
      <c r="AA4481" s="113"/>
      <c r="AB4481" s="113"/>
      <c r="AC4481" s="113"/>
      <c r="AD4481" s="113"/>
      <c r="AE4481" s="99"/>
      <c r="AF4481" s="99"/>
      <c r="AG4481" s="99"/>
      <c r="AH4481" s="113"/>
      <c r="AI4481" s="253" t="s">
        <v>2117</v>
      </c>
      <c r="AJ4481" s="234" t="s">
        <v>731</v>
      </c>
      <c r="AK4481" s="235">
        <v>0.04</v>
      </c>
      <c r="AL4481" s="254">
        <v>0</v>
      </c>
      <c r="AM4481" s="113" t="s">
        <v>2622</v>
      </c>
    </row>
    <row r="4482" spans="27:39" ht="12.75">
      <c r="AA4482" s="113"/>
      <c r="AB4482" s="113"/>
      <c r="AC4482" s="113"/>
      <c r="AD4482" s="113"/>
      <c r="AE4482" s="99"/>
      <c r="AF4482" s="99"/>
      <c r="AG4482" s="99"/>
      <c r="AH4482" s="113"/>
      <c r="AI4482" s="253" t="s">
        <v>2118</v>
      </c>
      <c r="AJ4482" s="234" t="s">
        <v>731</v>
      </c>
      <c r="AK4482" s="235">
        <v>0.04</v>
      </c>
      <c r="AL4482" s="254">
        <v>0</v>
      </c>
      <c r="AM4482" s="113" t="s">
        <v>2622</v>
      </c>
    </row>
    <row r="4483" spans="27:39" ht="12.75">
      <c r="AA4483" s="113"/>
      <c r="AB4483" s="113"/>
      <c r="AC4483" s="113"/>
      <c r="AD4483" s="113"/>
      <c r="AE4483" s="99"/>
      <c r="AF4483" s="99"/>
      <c r="AG4483" s="99"/>
      <c r="AH4483" s="113"/>
      <c r="AI4483" s="253" t="s">
        <v>2119</v>
      </c>
      <c r="AJ4483" s="234" t="s">
        <v>731</v>
      </c>
      <c r="AK4483" s="235">
        <v>0.04</v>
      </c>
      <c r="AL4483" s="254">
        <v>0</v>
      </c>
      <c r="AM4483" s="113" t="s">
        <v>2622</v>
      </c>
    </row>
    <row r="4484" spans="27:39" ht="12.75">
      <c r="AA4484" s="113"/>
      <c r="AB4484" s="113"/>
      <c r="AC4484" s="113"/>
      <c r="AD4484" s="113"/>
      <c r="AE4484" s="99"/>
      <c r="AF4484" s="99"/>
      <c r="AG4484" s="99"/>
      <c r="AH4484" s="113"/>
      <c r="AI4484" s="253" t="s">
        <v>2120</v>
      </c>
      <c r="AJ4484" s="234" t="s">
        <v>731</v>
      </c>
      <c r="AK4484" s="235">
        <v>0.04</v>
      </c>
      <c r="AL4484" s="254">
        <v>0</v>
      </c>
      <c r="AM4484" s="113" t="s">
        <v>2622</v>
      </c>
    </row>
    <row r="4485" spans="27:39" ht="12.75">
      <c r="AA4485" s="113"/>
      <c r="AB4485" s="113"/>
      <c r="AC4485" s="113"/>
      <c r="AD4485" s="113"/>
      <c r="AE4485" s="99"/>
      <c r="AF4485" s="99"/>
      <c r="AG4485" s="99"/>
      <c r="AH4485" s="113"/>
      <c r="AI4485" s="253" t="s">
        <v>2121</v>
      </c>
      <c r="AJ4485" s="234" t="s">
        <v>731</v>
      </c>
      <c r="AK4485" s="235">
        <v>0.04</v>
      </c>
      <c r="AL4485" s="254">
        <v>0</v>
      </c>
      <c r="AM4485" s="113" t="s">
        <v>2622</v>
      </c>
    </row>
    <row r="4486" spans="27:39" ht="12.75">
      <c r="AA4486" s="113"/>
      <c r="AB4486" s="113"/>
      <c r="AC4486" s="113"/>
      <c r="AD4486" s="113"/>
      <c r="AE4486" s="99"/>
      <c r="AF4486" s="99"/>
      <c r="AG4486" s="99"/>
      <c r="AH4486" s="113"/>
      <c r="AI4486" s="253" t="s">
        <v>2122</v>
      </c>
      <c r="AJ4486" s="234" t="s">
        <v>731</v>
      </c>
      <c r="AK4486" s="235">
        <v>0.04</v>
      </c>
      <c r="AL4486" s="254">
        <v>0</v>
      </c>
      <c r="AM4486" s="113" t="s">
        <v>2622</v>
      </c>
    </row>
    <row r="4487" spans="27:39" ht="12.75">
      <c r="AA4487" s="113"/>
      <c r="AB4487" s="113"/>
      <c r="AC4487" s="113"/>
      <c r="AD4487" s="113"/>
      <c r="AE4487" s="99"/>
      <c r="AF4487" s="99"/>
      <c r="AG4487" s="99"/>
      <c r="AH4487" s="113"/>
      <c r="AI4487" s="253" t="s">
        <v>2123</v>
      </c>
      <c r="AJ4487" s="234" t="s">
        <v>731</v>
      </c>
      <c r="AK4487" s="235">
        <v>0.04</v>
      </c>
      <c r="AL4487" s="254">
        <v>0</v>
      </c>
      <c r="AM4487" s="113" t="s">
        <v>2622</v>
      </c>
    </row>
    <row r="4488" spans="27:39" ht="12.75">
      <c r="AA4488" s="113"/>
      <c r="AB4488" s="113"/>
      <c r="AC4488" s="113"/>
      <c r="AD4488" s="113"/>
      <c r="AE4488" s="99"/>
      <c r="AF4488" s="99"/>
      <c r="AG4488" s="99"/>
      <c r="AH4488" s="113"/>
      <c r="AI4488" s="253" t="s">
        <v>2124</v>
      </c>
      <c r="AJ4488" s="234" t="s">
        <v>731</v>
      </c>
      <c r="AK4488" s="235">
        <v>0.04</v>
      </c>
      <c r="AL4488" s="254">
        <v>0</v>
      </c>
      <c r="AM4488" s="113" t="s">
        <v>2622</v>
      </c>
    </row>
    <row r="4489" spans="27:39" ht="12.75">
      <c r="AA4489" s="113"/>
      <c r="AB4489" s="113"/>
      <c r="AC4489" s="113"/>
      <c r="AD4489" s="113"/>
      <c r="AE4489" s="99"/>
      <c r="AF4489" s="99"/>
      <c r="AG4489" s="99"/>
      <c r="AH4489" s="113"/>
      <c r="AI4489" s="253" t="s">
        <v>2125</v>
      </c>
      <c r="AJ4489" s="234" t="s">
        <v>731</v>
      </c>
      <c r="AK4489" s="235">
        <v>0.04</v>
      </c>
      <c r="AL4489" s="254">
        <v>0</v>
      </c>
      <c r="AM4489" s="113" t="s">
        <v>2622</v>
      </c>
    </row>
    <row r="4490" spans="27:39" ht="12.75">
      <c r="AA4490" s="113"/>
      <c r="AB4490" s="113"/>
      <c r="AC4490" s="113"/>
      <c r="AD4490" s="113"/>
      <c r="AE4490" s="99"/>
      <c r="AF4490" s="99"/>
      <c r="AG4490" s="99"/>
      <c r="AH4490" s="113"/>
      <c r="AI4490" s="253" t="s">
        <v>2126</v>
      </c>
      <c r="AJ4490" s="234" t="s">
        <v>731</v>
      </c>
      <c r="AK4490" s="235">
        <v>0.04</v>
      </c>
      <c r="AL4490" s="254">
        <v>0</v>
      </c>
      <c r="AM4490" s="113" t="s">
        <v>2622</v>
      </c>
    </row>
    <row r="4491" spans="27:39" ht="12.75">
      <c r="AA4491" s="113"/>
      <c r="AB4491" s="113"/>
      <c r="AC4491" s="113"/>
      <c r="AD4491" s="113"/>
      <c r="AE4491" s="99"/>
      <c r="AF4491" s="99"/>
      <c r="AG4491" s="99"/>
      <c r="AH4491" s="113"/>
      <c r="AI4491" s="253" t="s">
        <v>1494</v>
      </c>
      <c r="AJ4491" s="234" t="s">
        <v>731</v>
      </c>
      <c r="AK4491" s="235">
        <v>0.04</v>
      </c>
      <c r="AL4491" s="254">
        <v>0</v>
      </c>
      <c r="AM4491" s="113" t="s">
        <v>2622</v>
      </c>
    </row>
    <row r="4492" spans="27:39" ht="12.75">
      <c r="AA4492" s="113"/>
      <c r="AB4492" s="113"/>
      <c r="AC4492" s="113"/>
      <c r="AD4492" s="113"/>
      <c r="AE4492" s="99"/>
      <c r="AF4492" s="99"/>
      <c r="AG4492" s="99"/>
      <c r="AH4492" s="113"/>
      <c r="AI4492" s="253" t="s">
        <v>1495</v>
      </c>
      <c r="AJ4492" s="234" t="s">
        <v>731</v>
      </c>
      <c r="AK4492" s="235">
        <v>0.04</v>
      </c>
      <c r="AL4492" s="254">
        <v>0</v>
      </c>
      <c r="AM4492" s="113" t="s">
        <v>2622</v>
      </c>
    </row>
    <row r="4493" spans="27:39" ht="12.75">
      <c r="AA4493" s="113"/>
      <c r="AB4493" s="113"/>
      <c r="AC4493" s="113"/>
      <c r="AD4493" s="113"/>
      <c r="AE4493" s="99"/>
      <c r="AF4493" s="99"/>
      <c r="AG4493" s="99"/>
      <c r="AH4493" s="113"/>
      <c r="AI4493" s="253" t="s">
        <v>1496</v>
      </c>
      <c r="AJ4493" s="234" t="s">
        <v>731</v>
      </c>
      <c r="AK4493" s="235">
        <v>0.04</v>
      </c>
      <c r="AL4493" s="254">
        <v>0</v>
      </c>
      <c r="AM4493" s="113" t="s">
        <v>2622</v>
      </c>
    </row>
    <row r="4494" spans="27:39" ht="12.75">
      <c r="AA4494" s="113"/>
      <c r="AB4494" s="113"/>
      <c r="AC4494" s="113"/>
      <c r="AD4494" s="113"/>
      <c r="AE4494" s="99"/>
      <c r="AF4494" s="99"/>
      <c r="AG4494" s="99"/>
      <c r="AH4494" s="113"/>
      <c r="AI4494" s="253" t="s">
        <v>1497</v>
      </c>
      <c r="AJ4494" s="234" t="s">
        <v>731</v>
      </c>
      <c r="AK4494" s="235">
        <v>0.04</v>
      </c>
      <c r="AL4494" s="254">
        <v>0</v>
      </c>
      <c r="AM4494" s="113" t="s">
        <v>2622</v>
      </c>
    </row>
    <row r="4495" spans="27:39" ht="12.75">
      <c r="AA4495" s="113"/>
      <c r="AB4495" s="113"/>
      <c r="AC4495" s="113"/>
      <c r="AD4495" s="113"/>
      <c r="AE4495" s="99"/>
      <c r="AF4495" s="99"/>
      <c r="AG4495" s="99"/>
      <c r="AH4495" s="113"/>
      <c r="AI4495" s="253" t="s">
        <v>1498</v>
      </c>
      <c r="AJ4495" s="234" t="s">
        <v>731</v>
      </c>
      <c r="AK4495" s="235">
        <v>0.04</v>
      </c>
      <c r="AL4495" s="254">
        <v>0</v>
      </c>
      <c r="AM4495" s="113" t="s">
        <v>2622</v>
      </c>
    </row>
    <row r="4496" spans="27:39" ht="12.75">
      <c r="AA4496" s="113"/>
      <c r="AB4496" s="113"/>
      <c r="AC4496" s="113"/>
      <c r="AD4496" s="113"/>
      <c r="AE4496" s="99"/>
      <c r="AF4496" s="99"/>
      <c r="AG4496" s="99"/>
      <c r="AH4496" s="113"/>
      <c r="AI4496" s="253" t="s">
        <v>1499</v>
      </c>
      <c r="AJ4496" s="234" t="s">
        <v>731</v>
      </c>
      <c r="AK4496" s="235">
        <v>0.04</v>
      </c>
      <c r="AL4496" s="254">
        <v>0</v>
      </c>
      <c r="AM4496" s="113" t="s">
        <v>2622</v>
      </c>
    </row>
    <row r="4497" spans="27:39" ht="12.75">
      <c r="AA4497" s="113"/>
      <c r="AB4497" s="113"/>
      <c r="AC4497" s="113"/>
      <c r="AD4497" s="113"/>
      <c r="AE4497" s="99"/>
      <c r="AF4497" s="99"/>
      <c r="AG4497" s="99"/>
      <c r="AH4497" s="113"/>
      <c r="AI4497" s="253" t="s">
        <v>1500</v>
      </c>
      <c r="AJ4497" s="234" t="s">
        <v>731</v>
      </c>
      <c r="AK4497" s="235">
        <v>0.04</v>
      </c>
      <c r="AL4497" s="254">
        <v>0</v>
      </c>
      <c r="AM4497" s="113" t="s">
        <v>2622</v>
      </c>
    </row>
    <row r="4498" spans="27:39" ht="12.75">
      <c r="AA4498" s="113"/>
      <c r="AB4498" s="113"/>
      <c r="AC4498" s="113"/>
      <c r="AD4498" s="113"/>
      <c r="AE4498" s="99"/>
      <c r="AF4498" s="99"/>
      <c r="AG4498" s="99"/>
      <c r="AH4498" s="113"/>
      <c r="AI4498" s="253" t="s">
        <v>1501</v>
      </c>
      <c r="AJ4498" s="234" t="s">
        <v>731</v>
      </c>
      <c r="AK4498" s="235">
        <v>0.04</v>
      </c>
      <c r="AL4498" s="254">
        <v>0</v>
      </c>
      <c r="AM4498" s="113" t="s">
        <v>2622</v>
      </c>
    </row>
    <row r="4499" spans="27:39" ht="12.75">
      <c r="AA4499" s="113"/>
      <c r="AB4499" s="113"/>
      <c r="AC4499" s="113"/>
      <c r="AD4499" s="113"/>
      <c r="AE4499" s="99"/>
      <c r="AF4499" s="99"/>
      <c r="AG4499" s="99"/>
      <c r="AH4499" s="113"/>
      <c r="AI4499" s="253" t="s">
        <v>2867</v>
      </c>
      <c r="AJ4499" s="234" t="s">
        <v>731</v>
      </c>
      <c r="AK4499" s="235">
        <v>0.04</v>
      </c>
      <c r="AL4499" s="254">
        <v>0</v>
      </c>
      <c r="AM4499" s="113" t="s">
        <v>2622</v>
      </c>
    </row>
    <row r="4500" spans="27:39" ht="12.75">
      <c r="AA4500" s="113"/>
      <c r="AB4500" s="113"/>
      <c r="AC4500" s="113"/>
      <c r="AD4500" s="113"/>
      <c r="AE4500" s="99"/>
      <c r="AF4500" s="99"/>
      <c r="AG4500" s="99"/>
      <c r="AH4500" s="113"/>
      <c r="AI4500" s="253" t="s">
        <v>2868</v>
      </c>
      <c r="AJ4500" s="234" t="s">
        <v>731</v>
      </c>
      <c r="AK4500" s="235">
        <v>0.04</v>
      </c>
      <c r="AL4500" s="254">
        <v>0</v>
      </c>
      <c r="AM4500" s="113" t="s">
        <v>2622</v>
      </c>
    </row>
    <row r="4501" spans="27:39" ht="12.75">
      <c r="AA4501" s="113"/>
      <c r="AB4501" s="113"/>
      <c r="AC4501" s="113"/>
      <c r="AD4501" s="113"/>
      <c r="AE4501" s="99"/>
      <c r="AF4501" s="99"/>
      <c r="AG4501" s="99"/>
      <c r="AH4501" s="113"/>
      <c r="AI4501" s="253" t="s">
        <v>2869</v>
      </c>
      <c r="AJ4501" s="234" t="s">
        <v>731</v>
      </c>
      <c r="AK4501" s="235">
        <v>0.04</v>
      </c>
      <c r="AL4501" s="254">
        <v>0</v>
      </c>
      <c r="AM4501" s="113" t="s">
        <v>2622</v>
      </c>
    </row>
    <row r="4502" spans="27:39" ht="12.75">
      <c r="AA4502" s="113"/>
      <c r="AB4502" s="113"/>
      <c r="AC4502" s="113"/>
      <c r="AD4502" s="113"/>
      <c r="AE4502" s="99"/>
      <c r="AF4502" s="99"/>
      <c r="AG4502" s="99"/>
      <c r="AH4502" s="113"/>
      <c r="AI4502" s="253" t="s">
        <v>2870</v>
      </c>
      <c r="AJ4502" s="234" t="s">
        <v>731</v>
      </c>
      <c r="AK4502" s="235">
        <v>0.04</v>
      </c>
      <c r="AL4502" s="254">
        <v>0</v>
      </c>
      <c r="AM4502" s="113" t="s">
        <v>2622</v>
      </c>
    </row>
    <row r="4503" spans="27:39" ht="12.75">
      <c r="AA4503" s="113"/>
      <c r="AB4503" s="113"/>
      <c r="AC4503" s="113"/>
      <c r="AD4503" s="113"/>
      <c r="AE4503" s="99"/>
      <c r="AF4503" s="99"/>
      <c r="AG4503" s="99"/>
      <c r="AH4503" s="113"/>
      <c r="AI4503" s="253" t="s">
        <v>2871</v>
      </c>
      <c r="AJ4503" s="234" t="s">
        <v>731</v>
      </c>
      <c r="AK4503" s="235">
        <v>0.04</v>
      </c>
      <c r="AL4503" s="254">
        <v>0</v>
      </c>
      <c r="AM4503" s="113" t="s">
        <v>2622</v>
      </c>
    </row>
    <row r="4504" spans="27:39" ht="12.75">
      <c r="AA4504" s="113"/>
      <c r="AB4504" s="113"/>
      <c r="AC4504" s="113"/>
      <c r="AD4504" s="113"/>
      <c r="AE4504" s="99"/>
      <c r="AF4504" s="99"/>
      <c r="AG4504" s="99"/>
      <c r="AH4504" s="113"/>
      <c r="AI4504" s="253" t="s">
        <v>2872</v>
      </c>
      <c r="AJ4504" s="234" t="s">
        <v>731</v>
      </c>
      <c r="AK4504" s="235">
        <v>0.04</v>
      </c>
      <c r="AL4504" s="254">
        <v>0</v>
      </c>
      <c r="AM4504" s="113" t="s">
        <v>2622</v>
      </c>
    </row>
    <row r="4505" spans="27:39" ht="12.75">
      <c r="AA4505" s="113"/>
      <c r="AB4505" s="113"/>
      <c r="AC4505" s="113"/>
      <c r="AD4505" s="113"/>
      <c r="AE4505" s="99"/>
      <c r="AF4505" s="99"/>
      <c r="AG4505" s="99"/>
      <c r="AH4505" s="113"/>
      <c r="AI4505" s="253" t="s">
        <v>2873</v>
      </c>
      <c r="AJ4505" s="234" t="s">
        <v>731</v>
      </c>
      <c r="AK4505" s="235">
        <v>0.04</v>
      </c>
      <c r="AL4505" s="254">
        <v>0</v>
      </c>
      <c r="AM4505" s="113" t="s">
        <v>2622</v>
      </c>
    </row>
    <row r="4506" spans="27:39" ht="12.75">
      <c r="AA4506" s="113"/>
      <c r="AB4506" s="113"/>
      <c r="AC4506" s="113"/>
      <c r="AD4506" s="113"/>
      <c r="AE4506" s="99"/>
      <c r="AF4506" s="99"/>
      <c r="AG4506" s="99"/>
      <c r="AH4506" s="113"/>
      <c r="AI4506" s="253" t="s">
        <v>2874</v>
      </c>
      <c r="AJ4506" s="234" t="s">
        <v>731</v>
      </c>
      <c r="AK4506" s="235">
        <v>0.04</v>
      </c>
      <c r="AL4506" s="254">
        <v>0</v>
      </c>
      <c r="AM4506" s="113" t="s">
        <v>2622</v>
      </c>
    </row>
    <row r="4507" spans="27:39" ht="12.75">
      <c r="AA4507" s="113"/>
      <c r="AB4507" s="113"/>
      <c r="AC4507" s="113"/>
      <c r="AD4507" s="113"/>
      <c r="AE4507" s="99"/>
      <c r="AF4507" s="99"/>
      <c r="AG4507" s="99"/>
      <c r="AH4507" s="113"/>
      <c r="AI4507" s="253" t="s">
        <v>5847</v>
      </c>
      <c r="AJ4507" s="234" t="s">
        <v>731</v>
      </c>
      <c r="AK4507" s="235">
        <v>0.04</v>
      </c>
      <c r="AL4507" s="254">
        <v>0</v>
      </c>
      <c r="AM4507" s="113" t="s">
        <v>2622</v>
      </c>
    </row>
    <row r="4508" spans="27:39" ht="12.75">
      <c r="AA4508" s="113"/>
      <c r="AB4508" s="113"/>
      <c r="AC4508" s="113"/>
      <c r="AD4508" s="113"/>
      <c r="AE4508" s="99"/>
      <c r="AF4508" s="99"/>
      <c r="AG4508" s="99"/>
      <c r="AH4508" s="113"/>
      <c r="AI4508" s="253" t="s">
        <v>5848</v>
      </c>
      <c r="AJ4508" s="234" t="s">
        <v>731</v>
      </c>
      <c r="AK4508" s="235">
        <v>0.04</v>
      </c>
      <c r="AL4508" s="254">
        <v>0</v>
      </c>
      <c r="AM4508" s="113" t="s">
        <v>2622</v>
      </c>
    </row>
    <row r="4509" spans="27:39" ht="12.75">
      <c r="AA4509" s="113"/>
      <c r="AB4509" s="113"/>
      <c r="AC4509" s="113"/>
      <c r="AD4509" s="113"/>
      <c r="AE4509" s="99"/>
      <c r="AF4509" s="99"/>
      <c r="AG4509" s="99"/>
      <c r="AH4509" s="113"/>
      <c r="AI4509" s="253" t="s">
        <v>2875</v>
      </c>
      <c r="AJ4509" s="234" t="s">
        <v>731</v>
      </c>
      <c r="AK4509" s="235">
        <v>0.04</v>
      </c>
      <c r="AL4509" s="254">
        <v>0</v>
      </c>
      <c r="AM4509" s="113" t="s">
        <v>2622</v>
      </c>
    </row>
    <row r="4510" spans="27:39" ht="12.75">
      <c r="AA4510" s="113"/>
      <c r="AB4510" s="113"/>
      <c r="AC4510" s="113"/>
      <c r="AD4510" s="113"/>
      <c r="AE4510" s="99"/>
      <c r="AF4510" s="99"/>
      <c r="AG4510" s="99"/>
      <c r="AH4510" s="113"/>
      <c r="AI4510" s="253" t="s">
        <v>2876</v>
      </c>
      <c r="AJ4510" s="234" t="s">
        <v>731</v>
      </c>
      <c r="AK4510" s="235">
        <v>0.04</v>
      </c>
      <c r="AL4510" s="254">
        <v>0</v>
      </c>
      <c r="AM4510" s="113" t="s">
        <v>2622</v>
      </c>
    </row>
    <row r="4511" spans="27:39" ht="12.75">
      <c r="AA4511" s="113"/>
      <c r="AB4511" s="113"/>
      <c r="AC4511" s="113"/>
      <c r="AD4511" s="113"/>
      <c r="AE4511" s="99"/>
      <c r="AF4511" s="99"/>
      <c r="AG4511" s="99"/>
      <c r="AH4511" s="113"/>
      <c r="AI4511" s="253" t="s">
        <v>5849</v>
      </c>
      <c r="AJ4511" s="234" t="s">
        <v>731</v>
      </c>
      <c r="AK4511" s="235">
        <v>0.04</v>
      </c>
      <c r="AL4511" s="254">
        <v>0</v>
      </c>
      <c r="AM4511" s="113" t="s">
        <v>2622</v>
      </c>
    </row>
    <row r="4512" spans="27:39" ht="12.75">
      <c r="AA4512" s="113"/>
      <c r="AB4512" s="113"/>
      <c r="AC4512" s="113"/>
      <c r="AD4512" s="113"/>
      <c r="AE4512" s="99"/>
      <c r="AF4512" s="99"/>
      <c r="AG4512" s="99"/>
      <c r="AH4512" s="113"/>
      <c r="AI4512" s="253" t="s">
        <v>5850</v>
      </c>
      <c r="AJ4512" s="234" t="s">
        <v>731</v>
      </c>
      <c r="AK4512" s="235">
        <v>0.04</v>
      </c>
      <c r="AL4512" s="254">
        <v>0</v>
      </c>
      <c r="AM4512" s="113" t="s">
        <v>2622</v>
      </c>
    </row>
    <row r="4513" spans="27:39" ht="12.75">
      <c r="AA4513" s="113"/>
      <c r="AB4513" s="113"/>
      <c r="AC4513" s="113"/>
      <c r="AD4513" s="113"/>
      <c r="AE4513" s="99"/>
      <c r="AF4513" s="99"/>
      <c r="AG4513" s="99"/>
      <c r="AH4513" s="113"/>
      <c r="AI4513" s="253" t="s">
        <v>5851</v>
      </c>
      <c r="AJ4513" s="234" t="s">
        <v>731</v>
      </c>
      <c r="AK4513" s="235">
        <v>0.04</v>
      </c>
      <c r="AL4513" s="254">
        <v>0</v>
      </c>
      <c r="AM4513" s="113" t="s">
        <v>2622</v>
      </c>
    </row>
    <row r="4514" spans="27:39" ht="12.75">
      <c r="AA4514" s="113"/>
      <c r="AB4514" s="113"/>
      <c r="AC4514" s="113"/>
      <c r="AD4514" s="113"/>
      <c r="AE4514" s="99"/>
      <c r="AF4514" s="99"/>
      <c r="AG4514" s="99"/>
      <c r="AH4514" s="113"/>
      <c r="AI4514" s="253" t="s">
        <v>5852</v>
      </c>
      <c r="AJ4514" s="234" t="s">
        <v>731</v>
      </c>
      <c r="AK4514" s="235">
        <v>0.04</v>
      </c>
      <c r="AL4514" s="254">
        <v>0</v>
      </c>
      <c r="AM4514" s="113" t="s">
        <v>2622</v>
      </c>
    </row>
    <row r="4515" spans="27:39" ht="12.75">
      <c r="AA4515" s="113"/>
      <c r="AB4515" s="113"/>
      <c r="AC4515" s="113"/>
      <c r="AD4515" s="113"/>
      <c r="AE4515" s="99"/>
      <c r="AF4515" s="99"/>
      <c r="AG4515" s="99"/>
      <c r="AH4515" s="113"/>
      <c r="AI4515" s="253" t="s">
        <v>5853</v>
      </c>
      <c r="AJ4515" s="234" t="s">
        <v>731</v>
      </c>
      <c r="AK4515" s="235">
        <v>0.04</v>
      </c>
      <c r="AL4515" s="254">
        <v>0</v>
      </c>
      <c r="AM4515" s="113" t="s">
        <v>2622</v>
      </c>
    </row>
    <row r="4516" spans="27:39" ht="12.75">
      <c r="AA4516" s="113"/>
      <c r="AB4516" s="113"/>
      <c r="AC4516" s="113"/>
      <c r="AD4516" s="113"/>
      <c r="AE4516" s="99"/>
      <c r="AF4516" s="99"/>
      <c r="AG4516" s="99"/>
      <c r="AH4516" s="113"/>
      <c r="AI4516" s="253" t="s">
        <v>5854</v>
      </c>
      <c r="AJ4516" s="234" t="s">
        <v>731</v>
      </c>
      <c r="AK4516" s="235">
        <v>0.04</v>
      </c>
      <c r="AL4516" s="254">
        <v>0</v>
      </c>
      <c r="AM4516" s="113" t="s">
        <v>2622</v>
      </c>
    </row>
    <row r="4517" spans="27:39" ht="12.75">
      <c r="AA4517" s="113"/>
      <c r="AB4517" s="113"/>
      <c r="AC4517" s="113"/>
      <c r="AD4517" s="113"/>
      <c r="AE4517" s="99"/>
      <c r="AF4517" s="99"/>
      <c r="AG4517" s="99"/>
      <c r="AH4517" s="113"/>
      <c r="AI4517" s="253" t="s">
        <v>2877</v>
      </c>
      <c r="AJ4517" s="234" t="s">
        <v>731</v>
      </c>
      <c r="AK4517" s="235">
        <v>0.04</v>
      </c>
      <c r="AL4517" s="254">
        <v>0</v>
      </c>
      <c r="AM4517" s="113" t="s">
        <v>2622</v>
      </c>
    </row>
    <row r="4518" spans="27:39" ht="12.75">
      <c r="AA4518" s="113"/>
      <c r="AB4518" s="113"/>
      <c r="AC4518" s="113"/>
      <c r="AD4518" s="113"/>
      <c r="AE4518" s="99"/>
      <c r="AF4518" s="99"/>
      <c r="AG4518" s="99"/>
      <c r="AH4518" s="113"/>
      <c r="AI4518" s="253" t="s">
        <v>2878</v>
      </c>
      <c r="AJ4518" s="234" t="s">
        <v>731</v>
      </c>
      <c r="AK4518" s="235">
        <v>0.04</v>
      </c>
      <c r="AL4518" s="254">
        <v>0</v>
      </c>
      <c r="AM4518" s="113" t="s">
        <v>2622</v>
      </c>
    </row>
    <row r="4519" spans="27:39" ht="12.75">
      <c r="AA4519" s="113"/>
      <c r="AB4519" s="113"/>
      <c r="AC4519" s="113"/>
      <c r="AD4519" s="113"/>
      <c r="AE4519" s="99"/>
      <c r="AF4519" s="99"/>
      <c r="AG4519" s="99"/>
      <c r="AH4519" s="113"/>
      <c r="AI4519" s="253" t="s">
        <v>2879</v>
      </c>
      <c r="AJ4519" s="234" t="s">
        <v>731</v>
      </c>
      <c r="AK4519" s="235">
        <v>0.04</v>
      </c>
      <c r="AL4519" s="254">
        <v>0</v>
      </c>
      <c r="AM4519" s="113" t="s">
        <v>2622</v>
      </c>
    </row>
    <row r="4520" spans="27:39" ht="12.75">
      <c r="AA4520" s="113"/>
      <c r="AB4520" s="113"/>
      <c r="AC4520" s="113"/>
      <c r="AD4520" s="113"/>
      <c r="AE4520" s="99"/>
      <c r="AF4520" s="99"/>
      <c r="AG4520" s="99"/>
      <c r="AH4520" s="113"/>
      <c r="AI4520" s="253" t="s">
        <v>2880</v>
      </c>
      <c r="AJ4520" s="234" t="s">
        <v>731</v>
      </c>
      <c r="AK4520" s="235">
        <v>0.04</v>
      </c>
      <c r="AL4520" s="254">
        <v>0</v>
      </c>
      <c r="AM4520" s="113" t="s">
        <v>2622</v>
      </c>
    </row>
    <row r="4521" spans="27:39" ht="12.75">
      <c r="AA4521" s="113"/>
      <c r="AB4521" s="113"/>
      <c r="AC4521" s="113"/>
      <c r="AD4521" s="113"/>
      <c r="AE4521" s="99"/>
      <c r="AF4521" s="99"/>
      <c r="AG4521" s="99"/>
      <c r="AH4521" s="113"/>
      <c r="AI4521" s="253" t="s">
        <v>2881</v>
      </c>
      <c r="AJ4521" s="234" t="s">
        <v>731</v>
      </c>
      <c r="AK4521" s="235">
        <v>0.04</v>
      </c>
      <c r="AL4521" s="254">
        <v>0</v>
      </c>
      <c r="AM4521" s="113" t="s">
        <v>2622</v>
      </c>
    </row>
    <row r="4522" spans="27:39" ht="12.75">
      <c r="AA4522" s="113"/>
      <c r="AB4522" s="113"/>
      <c r="AC4522" s="113"/>
      <c r="AD4522" s="113"/>
      <c r="AE4522" s="99"/>
      <c r="AF4522" s="99"/>
      <c r="AG4522" s="99"/>
      <c r="AH4522" s="113"/>
      <c r="AI4522" s="253" t="s">
        <v>2882</v>
      </c>
      <c r="AJ4522" s="234" t="s">
        <v>731</v>
      </c>
      <c r="AK4522" s="235">
        <v>0.04</v>
      </c>
      <c r="AL4522" s="254">
        <v>0</v>
      </c>
      <c r="AM4522" s="113" t="s">
        <v>2622</v>
      </c>
    </row>
    <row r="4523" spans="27:39" ht="12.75">
      <c r="AA4523" s="113"/>
      <c r="AB4523" s="113"/>
      <c r="AC4523" s="113"/>
      <c r="AD4523" s="113"/>
      <c r="AE4523" s="99"/>
      <c r="AF4523" s="99"/>
      <c r="AG4523" s="99"/>
      <c r="AH4523" s="113"/>
      <c r="AI4523" s="253" t="s">
        <v>2883</v>
      </c>
      <c r="AJ4523" s="234" t="s">
        <v>731</v>
      </c>
      <c r="AK4523" s="235">
        <v>0.04</v>
      </c>
      <c r="AL4523" s="254">
        <v>0</v>
      </c>
      <c r="AM4523" s="113" t="s">
        <v>2622</v>
      </c>
    </row>
    <row r="4524" spans="27:39" ht="12.75">
      <c r="AA4524" s="113"/>
      <c r="AB4524" s="113"/>
      <c r="AC4524" s="113"/>
      <c r="AD4524" s="113"/>
      <c r="AE4524" s="99"/>
      <c r="AF4524" s="99"/>
      <c r="AG4524" s="99"/>
      <c r="AH4524" s="113"/>
      <c r="AI4524" s="253" t="s">
        <v>2884</v>
      </c>
      <c r="AJ4524" s="234" t="s">
        <v>731</v>
      </c>
      <c r="AK4524" s="235">
        <v>0.04</v>
      </c>
      <c r="AL4524" s="254">
        <v>0</v>
      </c>
      <c r="AM4524" s="113" t="s">
        <v>2622</v>
      </c>
    </row>
    <row r="4525" spans="27:39" ht="12.75">
      <c r="AA4525" s="113"/>
      <c r="AB4525" s="113"/>
      <c r="AC4525" s="113"/>
      <c r="AD4525" s="113"/>
      <c r="AE4525" s="99"/>
      <c r="AF4525" s="99"/>
      <c r="AG4525" s="99"/>
      <c r="AH4525" s="113"/>
      <c r="AI4525" s="253" t="s">
        <v>2885</v>
      </c>
      <c r="AJ4525" s="234" t="s">
        <v>731</v>
      </c>
      <c r="AK4525" s="235">
        <v>0.04</v>
      </c>
      <c r="AL4525" s="254">
        <v>0</v>
      </c>
      <c r="AM4525" s="113" t="s">
        <v>2622</v>
      </c>
    </row>
    <row r="4526" spans="27:39" ht="12.75">
      <c r="AA4526" s="113"/>
      <c r="AB4526" s="113"/>
      <c r="AC4526" s="113"/>
      <c r="AD4526" s="113"/>
      <c r="AE4526" s="99"/>
      <c r="AF4526" s="99"/>
      <c r="AG4526" s="99"/>
      <c r="AH4526" s="113"/>
      <c r="AI4526" s="253" t="s">
        <v>2886</v>
      </c>
      <c r="AJ4526" s="234" t="s">
        <v>731</v>
      </c>
      <c r="AK4526" s="235">
        <v>0.04</v>
      </c>
      <c r="AL4526" s="254">
        <v>0</v>
      </c>
      <c r="AM4526" s="113" t="s">
        <v>2622</v>
      </c>
    </row>
    <row r="4527" spans="27:39" ht="12.75">
      <c r="AA4527" s="113"/>
      <c r="AB4527" s="113"/>
      <c r="AC4527" s="113"/>
      <c r="AD4527" s="113"/>
      <c r="AE4527" s="99"/>
      <c r="AF4527" s="99"/>
      <c r="AG4527" s="99"/>
      <c r="AH4527" s="113"/>
      <c r="AI4527" s="253" t="s">
        <v>2887</v>
      </c>
      <c r="AJ4527" s="234" t="s">
        <v>731</v>
      </c>
      <c r="AK4527" s="235">
        <v>0.04</v>
      </c>
      <c r="AL4527" s="254">
        <v>0</v>
      </c>
      <c r="AM4527" s="113" t="s">
        <v>2622</v>
      </c>
    </row>
    <row r="4528" spans="27:39" ht="12.75">
      <c r="AA4528" s="113"/>
      <c r="AB4528" s="113"/>
      <c r="AC4528" s="113"/>
      <c r="AD4528" s="113"/>
      <c r="AE4528" s="99"/>
      <c r="AF4528" s="99"/>
      <c r="AG4528" s="99"/>
      <c r="AH4528" s="113"/>
      <c r="AI4528" s="253" t="s">
        <v>2888</v>
      </c>
      <c r="AJ4528" s="234" t="s">
        <v>731</v>
      </c>
      <c r="AK4528" s="235">
        <v>0.04</v>
      </c>
      <c r="AL4528" s="254">
        <v>0</v>
      </c>
      <c r="AM4528" s="113" t="s">
        <v>2622</v>
      </c>
    </row>
    <row r="4529" spans="27:39" ht="12.75">
      <c r="AA4529" s="113"/>
      <c r="AB4529" s="113"/>
      <c r="AC4529" s="113"/>
      <c r="AD4529" s="113"/>
      <c r="AE4529" s="99"/>
      <c r="AF4529" s="99"/>
      <c r="AG4529" s="99"/>
      <c r="AH4529" s="113"/>
      <c r="AI4529" s="253" t="s">
        <v>2889</v>
      </c>
      <c r="AJ4529" s="234" t="s">
        <v>731</v>
      </c>
      <c r="AK4529" s="235">
        <v>0.04</v>
      </c>
      <c r="AL4529" s="254">
        <v>0</v>
      </c>
      <c r="AM4529" s="113" t="s">
        <v>2622</v>
      </c>
    </row>
    <row r="4530" spans="27:39" ht="12.75">
      <c r="AA4530" s="113"/>
      <c r="AB4530" s="113"/>
      <c r="AC4530" s="113"/>
      <c r="AD4530" s="113"/>
      <c r="AE4530" s="99"/>
      <c r="AF4530" s="99"/>
      <c r="AG4530" s="99"/>
      <c r="AH4530" s="113"/>
      <c r="AI4530" s="253" t="s">
        <v>2890</v>
      </c>
      <c r="AJ4530" s="234" t="s">
        <v>731</v>
      </c>
      <c r="AK4530" s="235">
        <v>0.04</v>
      </c>
      <c r="AL4530" s="254">
        <v>0</v>
      </c>
      <c r="AM4530" s="113" t="s">
        <v>2622</v>
      </c>
    </row>
    <row r="4531" spans="27:39" ht="12.75">
      <c r="AA4531" s="113"/>
      <c r="AB4531" s="113"/>
      <c r="AC4531" s="113"/>
      <c r="AD4531" s="113"/>
      <c r="AE4531" s="99"/>
      <c r="AF4531" s="99"/>
      <c r="AG4531" s="99"/>
      <c r="AH4531" s="113"/>
      <c r="AI4531" s="253" t="s">
        <v>2891</v>
      </c>
      <c r="AJ4531" s="234" t="s">
        <v>731</v>
      </c>
      <c r="AK4531" s="235">
        <v>0.04</v>
      </c>
      <c r="AL4531" s="254">
        <v>0</v>
      </c>
      <c r="AM4531" s="113" t="s">
        <v>2622</v>
      </c>
    </row>
    <row r="4532" spans="27:39" ht="12.75">
      <c r="AA4532" s="113"/>
      <c r="AB4532" s="113"/>
      <c r="AC4532" s="113"/>
      <c r="AD4532" s="113"/>
      <c r="AE4532" s="99"/>
      <c r="AF4532" s="99"/>
      <c r="AG4532" s="99"/>
      <c r="AH4532" s="113"/>
      <c r="AI4532" s="253" t="s">
        <v>2892</v>
      </c>
      <c r="AJ4532" s="234" t="s">
        <v>731</v>
      </c>
      <c r="AK4532" s="235">
        <v>0.04</v>
      </c>
      <c r="AL4532" s="254">
        <v>0</v>
      </c>
      <c r="AM4532" s="113" t="s">
        <v>2622</v>
      </c>
    </row>
    <row r="4533" spans="27:39" ht="12.75">
      <c r="AA4533" s="113"/>
      <c r="AB4533" s="113"/>
      <c r="AC4533" s="113"/>
      <c r="AD4533" s="113"/>
      <c r="AE4533" s="99"/>
      <c r="AF4533" s="99"/>
      <c r="AG4533" s="99"/>
      <c r="AH4533" s="113"/>
      <c r="AI4533" s="253" t="s">
        <v>2893</v>
      </c>
      <c r="AJ4533" s="234" t="s">
        <v>731</v>
      </c>
      <c r="AK4533" s="235">
        <v>0.04</v>
      </c>
      <c r="AL4533" s="254">
        <v>0</v>
      </c>
      <c r="AM4533" s="113" t="s">
        <v>2622</v>
      </c>
    </row>
    <row r="4534" spans="27:39" ht="12.75">
      <c r="AA4534" s="113"/>
      <c r="AB4534" s="113"/>
      <c r="AC4534" s="113"/>
      <c r="AD4534" s="113"/>
      <c r="AE4534" s="99"/>
      <c r="AF4534" s="99"/>
      <c r="AG4534" s="99"/>
      <c r="AH4534" s="113"/>
      <c r="AI4534" s="253" t="s">
        <v>2894</v>
      </c>
      <c r="AJ4534" s="234" t="s">
        <v>731</v>
      </c>
      <c r="AK4534" s="235">
        <v>0.04</v>
      </c>
      <c r="AL4534" s="254">
        <v>0</v>
      </c>
      <c r="AM4534" s="113" t="s">
        <v>2622</v>
      </c>
    </row>
    <row r="4535" spans="27:39" ht="12.75">
      <c r="AA4535" s="113"/>
      <c r="AB4535" s="113"/>
      <c r="AC4535" s="113"/>
      <c r="AD4535" s="113"/>
      <c r="AE4535" s="99"/>
      <c r="AF4535" s="99"/>
      <c r="AG4535" s="99"/>
      <c r="AH4535" s="113"/>
      <c r="AI4535" s="253" t="s">
        <v>2895</v>
      </c>
      <c r="AJ4535" s="234" t="s">
        <v>731</v>
      </c>
      <c r="AK4535" s="235">
        <v>0.04</v>
      </c>
      <c r="AL4535" s="254">
        <v>0</v>
      </c>
      <c r="AM4535" s="113" t="s">
        <v>2622</v>
      </c>
    </row>
    <row r="4536" spans="27:39" ht="12.75">
      <c r="AA4536" s="113"/>
      <c r="AB4536" s="113"/>
      <c r="AC4536" s="113"/>
      <c r="AD4536" s="113"/>
      <c r="AE4536" s="99"/>
      <c r="AF4536" s="99"/>
      <c r="AG4536" s="99"/>
      <c r="AH4536" s="113"/>
      <c r="AI4536" s="253" t="s">
        <v>2896</v>
      </c>
      <c r="AJ4536" s="234" t="s">
        <v>731</v>
      </c>
      <c r="AK4536" s="235">
        <v>0.04</v>
      </c>
      <c r="AL4536" s="254">
        <v>0</v>
      </c>
      <c r="AM4536" s="113" t="s">
        <v>2622</v>
      </c>
    </row>
    <row r="4537" spans="27:39" ht="12.75">
      <c r="AA4537" s="113"/>
      <c r="AB4537" s="113"/>
      <c r="AC4537" s="113"/>
      <c r="AD4537" s="113"/>
      <c r="AE4537" s="99"/>
      <c r="AF4537" s="99"/>
      <c r="AG4537" s="99"/>
      <c r="AH4537" s="113"/>
      <c r="AI4537" s="253" t="s">
        <v>2897</v>
      </c>
      <c r="AJ4537" s="234" t="s">
        <v>731</v>
      </c>
      <c r="AK4537" s="235">
        <v>0.04</v>
      </c>
      <c r="AL4537" s="254">
        <v>0</v>
      </c>
      <c r="AM4537" s="113" t="s">
        <v>2622</v>
      </c>
    </row>
    <row r="4538" spans="27:39" ht="12.75">
      <c r="AA4538" s="113"/>
      <c r="AB4538" s="113"/>
      <c r="AC4538" s="113"/>
      <c r="AD4538" s="113"/>
      <c r="AE4538" s="99"/>
      <c r="AF4538" s="99"/>
      <c r="AG4538" s="99"/>
      <c r="AH4538" s="113"/>
      <c r="AI4538" s="253" t="s">
        <v>2898</v>
      </c>
      <c r="AJ4538" s="234" t="s">
        <v>731</v>
      </c>
      <c r="AK4538" s="235">
        <v>0.04</v>
      </c>
      <c r="AL4538" s="254">
        <v>0</v>
      </c>
      <c r="AM4538" s="113" t="s">
        <v>2622</v>
      </c>
    </row>
    <row r="4539" spans="27:39" ht="12.75">
      <c r="AA4539" s="113"/>
      <c r="AB4539" s="113"/>
      <c r="AC4539" s="113"/>
      <c r="AD4539" s="113"/>
      <c r="AE4539" s="99"/>
      <c r="AF4539" s="99"/>
      <c r="AG4539" s="99"/>
      <c r="AH4539" s="113"/>
      <c r="AI4539" s="253" t="s">
        <v>2899</v>
      </c>
      <c r="AJ4539" s="234" t="s">
        <v>731</v>
      </c>
      <c r="AK4539" s="235">
        <v>0.04</v>
      </c>
      <c r="AL4539" s="254">
        <v>0</v>
      </c>
      <c r="AM4539" s="113" t="s">
        <v>2622</v>
      </c>
    </row>
    <row r="4540" spans="27:39" ht="12.75">
      <c r="AA4540" s="113"/>
      <c r="AB4540" s="113"/>
      <c r="AC4540" s="113"/>
      <c r="AD4540" s="113"/>
      <c r="AE4540" s="99"/>
      <c r="AF4540" s="99"/>
      <c r="AG4540" s="99"/>
      <c r="AH4540" s="113"/>
      <c r="AI4540" s="253" t="s">
        <v>2900</v>
      </c>
      <c r="AJ4540" s="234" t="s">
        <v>731</v>
      </c>
      <c r="AK4540" s="235">
        <v>0.04</v>
      </c>
      <c r="AL4540" s="254">
        <v>0</v>
      </c>
      <c r="AM4540" s="113" t="s">
        <v>2622</v>
      </c>
    </row>
    <row r="4541" spans="27:39" ht="12.75">
      <c r="AA4541" s="113"/>
      <c r="AB4541" s="113"/>
      <c r="AC4541" s="113"/>
      <c r="AD4541" s="113"/>
      <c r="AE4541" s="99"/>
      <c r="AF4541" s="99"/>
      <c r="AG4541" s="99"/>
      <c r="AH4541" s="113"/>
      <c r="AI4541" s="253" t="s">
        <v>2901</v>
      </c>
      <c r="AJ4541" s="234" t="s">
        <v>731</v>
      </c>
      <c r="AK4541" s="235">
        <v>0.04</v>
      </c>
      <c r="AL4541" s="254">
        <v>0</v>
      </c>
      <c r="AM4541" s="113" t="s">
        <v>2622</v>
      </c>
    </row>
    <row r="4542" spans="27:39" ht="12.75">
      <c r="AA4542" s="113"/>
      <c r="AB4542" s="113"/>
      <c r="AC4542" s="113"/>
      <c r="AD4542" s="113"/>
      <c r="AE4542" s="99"/>
      <c r="AF4542" s="99"/>
      <c r="AG4542" s="99"/>
      <c r="AH4542" s="113"/>
      <c r="AI4542" s="253" t="s">
        <v>2902</v>
      </c>
      <c r="AJ4542" s="234" t="s">
        <v>731</v>
      </c>
      <c r="AK4542" s="235">
        <v>0.04</v>
      </c>
      <c r="AL4542" s="254">
        <v>0</v>
      </c>
      <c r="AM4542" s="113" t="s">
        <v>2622</v>
      </c>
    </row>
    <row r="4543" spans="27:39" ht="12.75">
      <c r="AA4543" s="113"/>
      <c r="AB4543" s="113"/>
      <c r="AC4543" s="113"/>
      <c r="AD4543" s="113"/>
      <c r="AE4543" s="99"/>
      <c r="AF4543" s="99"/>
      <c r="AG4543" s="99"/>
      <c r="AH4543" s="113"/>
      <c r="AI4543" s="253" t="s">
        <v>2903</v>
      </c>
      <c r="AJ4543" s="234" t="s">
        <v>731</v>
      </c>
      <c r="AK4543" s="235">
        <v>0.04</v>
      </c>
      <c r="AL4543" s="254">
        <v>0</v>
      </c>
      <c r="AM4543" s="113" t="s">
        <v>2622</v>
      </c>
    </row>
    <row r="4544" spans="27:39" ht="12.75">
      <c r="AA4544" s="113"/>
      <c r="AB4544" s="113"/>
      <c r="AC4544" s="113"/>
      <c r="AD4544" s="113"/>
      <c r="AE4544" s="99"/>
      <c r="AF4544" s="99"/>
      <c r="AG4544" s="99"/>
      <c r="AH4544" s="113"/>
      <c r="AI4544" s="253" t="s">
        <v>2904</v>
      </c>
      <c r="AJ4544" s="234" t="s">
        <v>731</v>
      </c>
      <c r="AK4544" s="235">
        <v>0.04</v>
      </c>
      <c r="AL4544" s="254">
        <v>0</v>
      </c>
      <c r="AM4544" s="113" t="s">
        <v>2622</v>
      </c>
    </row>
    <row r="4545" spans="27:39" ht="12.75">
      <c r="AA4545" s="113"/>
      <c r="AB4545" s="113"/>
      <c r="AC4545" s="113"/>
      <c r="AD4545" s="113"/>
      <c r="AE4545" s="99"/>
      <c r="AF4545" s="99"/>
      <c r="AG4545" s="99"/>
      <c r="AH4545" s="113"/>
      <c r="AI4545" s="253" t="s">
        <v>2905</v>
      </c>
      <c r="AJ4545" s="234" t="s">
        <v>731</v>
      </c>
      <c r="AK4545" s="235">
        <v>0.04</v>
      </c>
      <c r="AL4545" s="254">
        <v>0</v>
      </c>
      <c r="AM4545" s="113" t="s">
        <v>2622</v>
      </c>
    </row>
    <row r="4546" spans="27:39" ht="12.75">
      <c r="AA4546" s="113"/>
      <c r="AB4546" s="113"/>
      <c r="AC4546" s="113"/>
      <c r="AD4546" s="113"/>
      <c r="AE4546" s="99"/>
      <c r="AF4546" s="99"/>
      <c r="AG4546" s="99"/>
      <c r="AH4546" s="113"/>
      <c r="AI4546" s="253" t="s">
        <v>5855</v>
      </c>
      <c r="AJ4546" s="234" t="s">
        <v>731</v>
      </c>
      <c r="AK4546" s="235">
        <v>0.04</v>
      </c>
      <c r="AL4546" s="254">
        <v>0</v>
      </c>
      <c r="AM4546" s="113" t="s">
        <v>2622</v>
      </c>
    </row>
    <row r="4547" spans="27:39" ht="12.75">
      <c r="AA4547" s="113"/>
      <c r="AB4547" s="113"/>
      <c r="AC4547" s="113"/>
      <c r="AD4547" s="113"/>
      <c r="AE4547" s="99"/>
      <c r="AF4547" s="99"/>
      <c r="AG4547" s="99"/>
      <c r="AH4547" s="113"/>
      <c r="AI4547" s="253" t="s">
        <v>5856</v>
      </c>
      <c r="AJ4547" s="234" t="s">
        <v>731</v>
      </c>
      <c r="AK4547" s="235">
        <v>0.04</v>
      </c>
      <c r="AL4547" s="254">
        <v>0</v>
      </c>
      <c r="AM4547" s="113" t="s">
        <v>2622</v>
      </c>
    </row>
    <row r="4548" spans="27:39" ht="12.75">
      <c r="AA4548" s="113"/>
      <c r="AB4548" s="113"/>
      <c r="AC4548" s="113"/>
      <c r="AD4548" s="113"/>
      <c r="AE4548" s="99"/>
      <c r="AF4548" s="99"/>
      <c r="AG4548" s="99"/>
      <c r="AH4548" s="113"/>
      <c r="AI4548" s="253" t="s">
        <v>2906</v>
      </c>
      <c r="AJ4548" s="234" t="s">
        <v>731</v>
      </c>
      <c r="AK4548" s="235">
        <v>0.04</v>
      </c>
      <c r="AL4548" s="254">
        <v>0</v>
      </c>
      <c r="AM4548" s="113" t="s">
        <v>2622</v>
      </c>
    </row>
    <row r="4549" spans="27:39" ht="12.75">
      <c r="AA4549" s="113"/>
      <c r="AB4549" s="113"/>
      <c r="AC4549" s="113"/>
      <c r="AD4549" s="113"/>
      <c r="AE4549" s="99"/>
      <c r="AF4549" s="99"/>
      <c r="AG4549" s="99"/>
      <c r="AH4549" s="113"/>
      <c r="AI4549" s="253" t="s">
        <v>5857</v>
      </c>
      <c r="AJ4549" s="234" t="s">
        <v>731</v>
      </c>
      <c r="AK4549" s="235">
        <v>0.04</v>
      </c>
      <c r="AL4549" s="254">
        <v>0</v>
      </c>
      <c r="AM4549" s="113" t="s">
        <v>2622</v>
      </c>
    </row>
    <row r="4550" spans="27:39" ht="12.75">
      <c r="AA4550" s="113"/>
      <c r="AB4550" s="113"/>
      <c r="AC4550" s="113"/>
      <c r="AD4550" s="113"/>
      <c r="AE4550" s="99"/>
      <c r="AF4550" s="99"/>
      <c r="AG4550" s="99"/>
      <c r="AH4550" s="113"/>
      <c r="AI4550" s="253" t="s">
        <v>5858</v>
      </c>
      <c r="AJ4550" s="234" t="s">
        <v>731</v>
      </c>
      <c r="AK4550" s="235">
        <v>0.04</v>
      </c>
      <c r="AL4550" s="254">
        <v>0</v>
      </c>
      <c r="AM4550" s="113" t="s">
        <v>2622</v>
      </c>
    </row>
    <row r="4551" spans="27:39" ht="12.75">
      <c r="AA4551" s="113"/>
      <c r="AB4551" s="113"/>
      <c r="AC4551" s="113"/>
      <c r="AD4551" s="113"/>
      <c r="AE4551" s="99"/>
      <c r="AF4551" s="99"/>
      <c r="AG4551" s="99"/>
      <c r="AH4551" s="113"/>
      <c r="AI4551" s="253" t="s">
        <v>6503</v>
      </c>
      <c r="AJ4551" s="234" t="s">
        <v>731</v>
      </c>
      <c r="AK4551" s="235">
        <v>0.04</v>
      </c>
      <c r="AL4551" s="254">
        <v>0</v>
      </c>
      <c r="AM4551" s="113" t="s">
        <v>2622</v>
      </c>
    </row>
    <row r="4552" spans="27:39" ht="12.75">
      <c r="AA4552" s="113"/>
      <c r="AB4552" s="113"/>
      <c r="AC4552" s="113"/>
      <c r="AD4552" s="113"/>
      <c r="AE4552" s="99"/>
      <c r="AF4552" s="99"/>
      <c r="AG4552" s="99"/>
      <c r="AH4552" s="113"/>
      <c r="AI4552" s="253" t="s">
        <v>2907</v>
      </c>
      <c r="AJ4552" s="234" t="s">
        <v>731</v>
      </c>
      <c r="AK4552" s="235">
        <v>0.04</v>
      </c>
      <c r="AL4552" s="254">
        <v>0</v>
      </c>
      <c r="AM4552" s="113" t="s">
        <v>2622</v>
      </c>
    </row>
    <row r="4553" spans="27:39" ht="12.75">
      <c r="AA4553" s="113"/>
      <c r="AB4553" s="113"/>
      <c r="AC4553" s="113"/>
      <c r="AD4553" s="113"/>
      <c r="AE4553" s="99"/>
      <c r="AF4553" s="99"/>
      <c r="AG4553" s="99"/>
      <c r="AH4553" s="113"/>
      <c r="AI4553" s="253" t="s">
        <v>6504</v>
      </c>
      <c r="AJ4553" s="234" t="s">
        <v>731</v>
      </c>
      <c r="AK4553" s="235">
        <v>0.04</v>
      </c>
      <c r="AL4553" s="254">
        <v>0</v>
      </c>
      <c r="AM4553" s="113" t="s">
        <v>2622</v>
      </c>
    </row>
    <row r="4554" spans="27:39" ht="12.75">
      <c r="AA4554" s="113"/>
      <c r="AB4554" s="113"/>
      <c r="AC4554" s="113"/>
      <c r="AD4554" s="113"/>
      <c r="AE4554" s="99"/>
      <c r="AF4554" s="99"/>
      <c r="AG4554" s="99"/>
      <c r="AH4554" s="113"/>
      <c r="AI4554" s="253" t="s">
        <v>2908</v>
      </c>
      <c r="AJ4554" s="234" t="s">
        <v>731</v>
      </c>
      <c r="AK4554" s="235">
        <v>0.04</v>
      </c>
      <c r="AL4554" s="254">
        <v>0</v>
      </c>
      <c r="AM4554" s="113" t="s">
        <v>2622</v>
      </c>
    </row>
    <row r="4555" spans="27:39" ht="12.75">
      <c r="AA4555" s="113"/>
      <c r="AB4555" s="113"/>
      <c r="AC4555" s="113"/>
      <c r="AD4555" s="113"/>
      <c r="AE4555" s="99"/>
      <c r="AF4555" s="99"/>
      <c r="AG4555" s="99"/>
      <c r="AH4555" s="113"/>
      <c r="AI4555" s="253" t="s">
        <v>2909</v>
      </c>
      <c r="AJ4555" s="234" t="s">
        <v>731</v>
      </c>
      <c r="AK4555" s="235">
        <v>0.04</v>
      </c>
      <c r="AL4555" s="254">
        <v>0</v>
      </c>
      <c r="AM4555" s="113" t="s">
        <v>2622</v>
      </c>
    </row>
    <row r="4556" spans="27:39" ht="12.75">
      <c r="AA4556" s="113"/>
      <c r="AB4556" s="113"/>
      <c r="AC4556" s="113"/>
      <c r="AD4556" s="113"/>
      <c r="AE4556" s="99"/>
      <c r="AF4556" s="99"/>
      <c r="AG4556" s="99"/>
      <c r="AH4556" s="113"/>
      <c r="AI4556" s="253" t="s">
        <v>2910</v>
      </c>
      <c r="AJ4556" s="234" t="s">
        <v>731</v>
      </c>
      <c r="AK4556" s="235">
        <v>0.04</v>
      </c>
      <c r="AL4556" s="254">
        <v>0</v>
      </c>
      <c r="AM4556" s="113" t="s">
        <v>2622</v>
      </c>
    </row>
    <row r="4557" spans="27:39" ht="12.75">
      <c r="AA4557" s="113"/>
      <c r="AB4557" s="113"/>
      <c r="AC4557" s="113"/>
      <c r="AD4557" s="113"/>
      <c r="AE4557" s="99"/>
      <c r="AF4557" s="99"/>
      <c r="AG4557" s="99"/>
      <c r="AH4557" s="113"/>
      <c r="AI4557" s="253" t="s">
        <v>2911</v>
      </c>
      <c r="AJ4557" s="234" t="s">
        <v>731</v>
      </c>
      <c r="AK4557" s="235">
        <v>0.04</v>
      </c>
      <c r="AL4557" s="254">
        <v>0</v>
      </c>
      <c r="AM4557" s="113" t="s">
        <v>2622</v>
      </c>
    </row>
    <row r="4558" spans="27:39" ht="12.75">
      <c r="AA4558" s="113"/>
      <c r="AB4558" s="113"/>
      <c r="AC4558" s="113"/>
      <c r="AD4558" s="113"/>
      <c r="AE4558" s="99"/>
      <c r="AF4558" s="99"/>
      <c r="AG4558" s="99"/>
      <c r="AH4558" s="113"/>
      <c r="AI4558" s="253" t="s">
        <v>2912</v>
      </c>
      <c r="AJ4558" s="234" t="s">
        <v>731</v>
      </c>
      <c r="AK4558" s="235">
        <v>0.04</v>
      </c>
      <c r="AL4558" s="254">
        <v>0</v>
      </c>
      <c r="AM4558" s="113" t="s">
        <v>2622</v>
      </c>
    </row>
    <row r="4559" spans="27:39" ht="12.75">
      <c r="AA4559" s="113"/>
      <c r="AB4559" s="113"/>
      <c r="AC4559" s="113"/>
      <c r="AD4559" s="113"/>
      <c r="AE4559" s="99"/>
      <c r="AF4559" s="99"/>
      <c r="AG4559" s="99"/>
      <c r="AH4559" s="113"/>
      <c r="AI4559" s="253" t="s">
        <v>2913</v>
      </c>
      <c r="AJ4559" s="234" t="s">
        <v>731</v>
      </c>
      <c r="AK4559" s="235">
        <v>0.04</v>
      </c>
      <c r="AL4559" s="254">
        <v>0</v>
      </c>
      <c r="AM4559" s="113" t="s">
        <v>2622</v>
      </c>
    </row>
    <row r="4560" spans="27:39" ht="12.75">
      <c r="AA4560" s="113"/>
      <c r="AB4560" s="113"/>
      <c r="AC4560" s="113"/>
      <c r="AD4560" s="113"/>
      <c r="AE4560" s="99"/>
      <c r="AF4560" s="99"/>
      <c r="AG4560" s="99"/>
      <c r="AH4560" s="113"/>
      <c r="AI4560" s="253" t="s">
        <v>2914</v>
      </c>
      <c r="AJ4560" s="234" t="s">
        <v>731</v>
      </c>
      <c r="AK4560" s="235">
        <v>0.04</v>
      </c>
      <c r="AL4560" s="254">
        <v>0</v>
      </c>
      <c r="AM4560" s="113" t="s">
        <v>2622</v>
      </c>
    </row>
    <row r="4561" spans="27:39" ht="12.75">
      <c r="AA4561" s="113"/>
      <c r="AB4561" s="113"/>
      <c r="AC4561" s="113"/>
      <c r="AD4561" s="113"/>
      <c r="AE4561" s="99"/>
      <c r="AF4561" s="99"/>
      <c r="AG4561" s="99"/>
      <c r="AH4561" s="113"/>
      <c r="AI4561" s="253" t="s">
        <v>2915</v>
      </c>
      <c r="AJ4561" s="234" t="s">
        <v>731</v>
      </c>
      <c r="AK4561" s="235">
        <v>0.04</v>
      </c>
      <c r="AL4561" s="254">
        <v>0</v>
      </c>
      <c r="AM4561" s="113" t="s">
        <v>2622</v>
      </c>
    </row>
    <row r="4562" spans="27:39" ht="12.75">
      <c r="AA4562" s="113"/>
      <c r="AB4562" s="113"/>
      <c r="AC4562" s="113"/>
      <c r="AD4562" s="113"/>
      <c r="AE4562" s="99"/>
      <c r="AF4562" s="99"/>
      <c r="AG4562" s="99"/>
      <c r="AH4562" s="113"/>
      <c r="AI4562" s="253" t="s">
        <v>6505</v>
      </c>
      <c r="AJ4562" s="234" t="s">
        <v>731</v>
      </c>
      <c r="AK4562" s="235">
        <v>0.04</v>
      </c>
      <c r="AL4562" s="254">
        <v>0</v>
      </c>
      <c r="AM4562" s="113" t="s">
        <v>2622</v>
      </c>
    </row>
    <row r="4563" spans="27:39" ht="12.75">
      <c r="AA4563" s="113"/>
      <c r="AB4563" s="113"/>
      <c r="AC4563" s="113"/>
      <c r="AD4563" s="113"/>
      <c r="AE4563" s="99"/>
      <c r="AF4563" s="99"/>
      <c r="AG4563" s="99"/>
      <c r="AH4563" s="113"/>
      <c r="AI4563" s="253" t="s">
        <v>2916</v>
      </c>
      <c r="AJ4563" s="234" t="s">
        <v>1655</v>
      </c>
      <c r="AK4563" s="235">
        <v>0.04</v>
      </c>
      <c r="AL4563" s="254">
        <v>0</v>
      </c>
      <c r="AM4563" s="113" t="s">
        <v>2622</v>
      </c>
    </row>
    <row r="4564" spans="27:39" ht="12.75">
      <c r="AA4564" s="113"/>
      <c r="AB4564" s="113"/>
      <c r="AC4564" s="113"/>
      <c r="AD4564" s="113"/>
      <c r="AE4564" s="99"/>
      <c r="AF4564" s="99"/>
      <c r="AG4564" s="99"/>
      <c r="AH4564" s="113"/>
      <c r="AI4564" s="253" t="s">
        <v>2917</v>
      </c>
      <c r="AJ4564" s="234" t="s">
        <v>731</v>
      </c>
      <c r="AK4564" s="235">
        <v>0.04</v>
      </c>
      <c r="AL4564" s="254">
        <v>0</v>
      </c>
      <c r="AM4564" s="113" t="s">
        <v>2622</v>
      </c>
    </row>
    <row r="4565" spans="27:39" ht="12.75">
      <c r="AA4565" s="113"/>
      <c r="AB4565" s="113"/>
      <c r="AC4565" s="113"/>
      <c r="AD4565" s="113"/>
      <c r="AE4565" s="99"/>
      <c r="AF4565" s="99"/>
      <c r="AG4565" s="99"/>
      <c r="AH4565" s="113"/>
      <c r="AI4565" s="253" t="s">
        <v>6506</v>
      </c>
      <c r="AJ4565" s="234" t="s">
        <v>731</v>
      </c>
      <c r="AK4565" s="235">
        <v>0.04</v>
      </c>
      <c r="AL4565" s="254">
        <v>0</v>
      </c>
      <c r="AM4565" s="113" t="s">
        <v>2622</v>
      </c>
    </row>
    <row r="4566" spans="27:39" ht="12.75">
      <c r="AA4566" s="113"/>
      <c r="AB4566" s="113"/>
      <c r="AC4566" s="113"/>
      <c r="AD4566" s="113"/>
      <c r="AE4566" s="99"/>
      <c r="AF4566" s="99"/>
      <c r="AG4566" s="99"/>
      <c r="AH4566" s="113"/>
      <c r="AI4566" s="253" t="s">
        <v>6507</v>
      </c>
      <c r="AJ4566" s="234" t="s">
        <v>731</v>
      </c>
      <c r="AK4566" s="235">
        <v>0.04</v>
      </c>
      <c r="AL4566" s="254">
        <v>0</v>
      </c>
      <c r="AM4566" s="113" t="s">
        <v>2622</v>
      </c>
    </row>
    <row r="4567" spans="27:39" ht="12.75">
      <c r="AA4567" s="113"/>
      <c r="AB4567" s="113"/>
      <c r="AC4567" s="113"/>
      <c r="AD4567" s="113"/>
      <c r="AE4567" s="99"/>
      <c r="AF4567" s="99"/>
      <c r="AG4567" s="99"/>
      <c r="AH4567" s="113"/>
      <c r="AI4567" s="253" t="s">
        <v>6508</v>
      </c>
      <c r="AJ4567" s="234" t="s">
        <v>731</v>
      </c>
      <c r="AK4567" s="235">
        <v>0.04</v>
      </c>
      <c r="AL4567" s="254">
        <v>0</v>
      </c>
      <c r="AM4567" s="113" t="s">
        <v>2622</v>
      </c>
    </row>
    <row r="4568" spans="27:39" ht="12.75">
      <c r="AA4568" s="113"/>
      <c r="AB4568" s="113"/>
      <c r="AC4568" s="113"/>
      <c r="AD4568" s="113"/>
      <c r="AE4568" s="99"/>
      <c r="AF4568" s="99"/>
      <c r="AG4568" s="99"/>
      <c r="AH4568" s="113"/>
      <c r="AI4568" s="253" t="s">
        <v>6509</v>
      </c>
      <c r="AJ4568" s="234" t="s">
        <v>731</v>
      </c>
      <c r="AK4568" s="235">
        <v>0.04</v>
      </c>
      <c r="AL4568" s="254">
        <v>0</v>
      </c>
      <c r="AM4568" s="113" t="s">
        <v>2622</v>
      </c>
    </row>
    <row r="4569" spans="27:39" ht="12.75">
      <c r="AA4569" s="113"/>
      <c r="AB4569" s="113"/>
      <c r="AC4569" s="113"/>
      <c r="AD4569" s="113"/>
      <c r="AE4569" s="99"/>
      <c r="AF4569" s="99"/>
      <c r="AG4569" s="99"/>
      <c r="AH4569" s="113"/>
      <c r="AI4569" s="253" t="s">
        <v>6510</v>
      </c>
      <c r="AJ4569" s="234" t="s">
        <v>731</v>
      </c>
      <c r="AK4569" s="235">
        <v>0.04</v>
      </c>
      <c r="AL4569" s="254">
        <v>0</v>
      </c>
      <c r="AM4569" s="113" t="s">
        <v>2622</v>
      </c>
    </row>
    <row r="4570" spans="27:39" ht="12.75">
      <c r="AA4570" s="113"/>
      <c r="AB4570" s="113"/>
      <c r="AC4570" s="113"/>
      <c r="AD4570" s="113"/>
      <c r="AE4570" s="99"/>
      <c r="AF4570" s="99"/>
      <c r="AG4570" s="99"/>
      <c r="AH4570" s="113"/>
      <c r="AI4570" s="253" t="s">
        <v>6511</v>
      </c>
      <c r="AJ4570" s="234" t="s">
        <v>731</v>
      </c>
      <c r="AK4570" s="235">
        <v>0.04</v>
      </c>
      <c r="AL4570" s="254">
        <v>0</v>
      </c>
      <c r="AM4570" s="113" t="s">
        <v>2622</v>
      </c>
    </row>
    <row r="4571" spans="27:39" ht="12.75">
      <c r="AA4571" s="113"/>
      <c r="AB4571" s="113"/>
      <c r="AC4571" s="113"/>
      <c r="AD4571" s="113"/>
      <c r="AE4571" s="99"/>
      <c r="AF4571" s="99"/>
      <c r="AG4571" s="99"/>
      <c r="AH4571" s="113"/>
      <c r="AI4571" s="253" t="s">
        <v>2918</v>
      </c>
      <c r="AJ4571" s="234" t="s">
        <v>731</v>
      </c>
      <c r="AK4571" s="235">
        <v>0.04</v>
      </c>
      <c r="AL4571" s="254">
        <v>0</v>
      </c>
      <c r="AM4571" s="113" t="s">
        <v>2622</v>
      </c>
    </row>
    <row r="4572" spans="27:39" ht="12.75">
      <c r="AA4572" s="113"/>
      <c r="AB4572" s="113"/>
      <c r="AC4572" s="113"/>
      <c r="AD4572" s="113"/>
      <c r="AE4572" s="99"/>
      <c r="AF4572" s="99"/>
      <c r="AG4572" s="99"/>
      <c r="AH4572" s="113"/>
      <c r="AI4572" s="253" t="s">
        <v>2919</v>
      </c>
      <c r="AJ4572" s="234" t="s">
        <v>731</v>
      </c>
      <c r="AK4572" s="235">
        <v>0.04</v>
      </c>
      <c r="AL4572" s="254">
        <v>0</v>
      </c>
      <c r="AM4572" s="113" t="s">
        <v>2622</v>
      </c>
    </row>
    <row r="4573" spans="27:39" ht="12.75">
      <c r="AA4573" s="113"/>
      <c r="AB4573" s="113"/>
      <c r="AC4573" s="113"/>
      <c r="AD4573" s="113"/>
      <c r="AE4573" s="99"/>
      <c r="AF4573" s="99"/>
      <c r="AG4573" s="99"/>
      <c r="AH4573" s="113"/>
      <c r="AI4573" s="253" t="s">
        <v>6512</v>
      </c>
      <c r="AJ4573" s="234" t="s">
        <v>731</v>
      </c>
      <c r="AK4573" s="235">
        <v>0.04</v>
      </c>
      <c r="AL4573" s="254">
        <v>0</v>
      </c>
      <c r="AM4573" s="113" t="s">
        <v>2622</v>
      </c>
    </row>
    <row r="4574" spans="27:39" ht="12.75">
      <c r="AA4574" s="113"/>
      <c r="AB4574" s="113"/>
      <c r="AC4574" s="113"/>
      <c r="AD4574" s="113"/>
      <c r="AE4574" s="99"/>
      <c r="AF4574" s="99"/>
      <c r="AG4574" s="99"/>
      <c r="AH4574" s="113"/>
      <c r="AI4574" s="253" t="s">
        <v>2920</v>
      </c>
      <c r="AJ4574" s="234" t="s">
        <v>731</v>
      </c>
      <c r="AK4574" s="235">
        <v>0.04</v>
      </c>
      <c r="AL4574" s="254">
        <v>0</v>
      </c>
      <c r="AM4574" s="113" t="s">
        <v>2622</v>
      </c>
    </row>
    <row r="4575" spans="27:39" ht="12.75">
      <c r="AA4575" s="113"/>
      <c r="AB4575" s="113"/>
      <c r="AC4575" s="113"/>
      <c r="AD4575" s="113"/>
      <c r="AE4575" s="99"/>
      <c r="AF4575" s="99"/>
      <c r="AG4575" s="99"/>
      <c r="AH4575" s="113"/>
      <c r="AI4575" s="253" t="s">
        <v>2921</v>
      </c>
      <c r="AJ4575" s="234" t="s">
        <v>731</v>
      </c>
      <c r="AK4575" s="235">
        <v>0.04</v>
      </c>
      <c r="AL4575" s="254">
        <v>0</v>
      </c>
      <c r="AM4575" s="113" t="s">
        <v>2622</v>
      </c>
    </row>
    <row r="4576" spans="27:39" ht="12.75">
      <c r="AA4576" s="113"/>
      <c r="AB4576" s="113"/>
      <c r="AC4576" s="113"/>
      <c r="AD4576" s="113"/>
      <c r="AE4576" s="99"/>
      <c r="AF4576" s="99"/>
      <c r="AG4576" s="99"/>
      <c r="AH4576" s="113"/>
      <c r="AI4576" s="253" t="s">
        <v>6513</v>
      </c>
      <c r="AJ4576" s="234" t="s">
        <v>731</v>
      </c>
      <c r="AK4576" s="235">
        <v>0.04</v>
      </c>
      <c r="AL4576" s="254">
        <v>0</v>
      </c>
      <c r="AM4576" s="113" t="s">
        <v>2622</v>
      </c>
    </row>
    <row r="4577" spans="27:39" ht="12.75">
      <c r="AA4577" s="113"/>
      <c r="AB4577" s="113"/>
      <c r="AC4577" s="113"/>
      <c r="AD4577" s="113"/>
      <c r="AE4577" s="99"/>
      <c r="AF4577" s="99"/>
      <c r="AG4577" s="99"/>
      <c r="AH4577" s="113"/>
      <c r="AI4577" s="253" t="s">
        <v>2922</v>
      </c>
      <c r="AJ4577" s="234" t="s">
        <v>731</v>
      </c>
      <c r="AK4577" s="235">
        <v>0.04</v>
      </c>
      <c r="AL4577" s="254">
        <v>0</v>
      </c>
      <c r="AM4577" s="113" t="s">
        <v>2622</v>
      </c>
    </row>
    <row r="4578" spans="27:39" ht="12.75">
      <c r="AA4578" s="113"/>
      <c r="AB4578" s="113"/>
      <c r="AC4578" s="113"/>
      <c r="AD4578" s="113"/>
      <c r="AE4578" s="99"/>
      <c r="AF4578" s="99"/>
      <c r="AG4578" s="99"/>
      <c r="AH4578" s="113"/>
      <c r="AI4578" s="253" t="s">
        <v>2923</v>
      </c>
      <c r="AJ4578" s="234" t="s">
        <v>731</v>
      </c>
      <c r="AK4578" s="235">
        <v>0.04</v>
      </c>
      <c r="AL4578" s="254">
        <v>0</v>
      </c>
      <c r="AM4578" s="113" t="s">
        <v>2622</v>
      </c>
    </row>
    <row r="4579" spans="27:39" ht="12.75">
      <c r="AA4579" s="113"/>
      <c r="AB4579" s="113"/>
      <c r="AC4579" s="113"/>
      <c r="AD4579" s="113"/>
      <c r="AE4579" s="99"/>
      <c r="AF4579" s="99"/>
      <c r="AG4579" s="99"/>
      <c r="AH4579" s="113"/>
      <c r="AI4579" s="253" t="s">
        <v>2924</v>
      </c>
      <c r="AJ4579" s="234" t="s">
        <v>731</v>
      </c>
      <c r="AK4579" s="235">
        <v>0.04</v>
      </c>
      <c r="AL4579" s="254">
        <v>0</v>
      </c>
      <c r="AM4579" s="113" t="s">
        <v>2622</v>
      </c>
    </row>
    <row r="4580" spans="27:39" ht="12.75">
      <c r="AA4580" s="113"/>
      <c r="AB4580" s="113"/>
      <c r="AC4580" s="113"/>
      <c r="AD4580" s="113"/>
      <c r="AE4580" s="99"/>
      <c r="AF4580" s="99"/>
      <c r="AG4580" s="99"/>
      <c r="AH4580" s="113"/>
      <c r="AI4580" s="253" t="s">
        <v>2925</v>
      </c>
      <c r="AJ4580" s="234" t="s">
        <v>731</v>
      </c>
      <c r="AK4580" s="235">
        <v>0.04</v>
      </c>
      <c r="AL4580" s="254">
        <v>0</v>
      </c>
      <c r="AM4580" s="113" t="s">
        <v>2622</v>
      </c>
    </row>
    <row r="4581" spans="27:39" ht="12.75">
      <c r="AA4581" s="113"/>
      <c r="AB4581" s="113"/>
      <c r="AC4581" s="113"/>
      <c r="AD4581" s="113"/>
      <c r="AE4581" s="99"/>
      <c r="AF4581" s="99"/>
      <c r="AG4581" s="99"/>
      <c r="AH4581" s="113"/>
      <c r="AI4581" s="253" t="s">
        <v>2926</v>
      </c>
      <c r="AJ4581" s="234" t="s">
        <v>731</v>
      </c>
      <c r="AK4581" s="235">
        <v>0.04</v>
      </c>
      <c r="AL4581" s="254">
        <v>0</v>
      </c>
      <c r="AM4581" s="113" t="s">
        <v>2622</v>
      </c>
    </row>
    <row r="4582" spans="27:39" ht="12.75">
      <c r="AA4582" s="113"/>
      <c r="AB4582" s="113"/>
      <c r="AC4582" s="113"/>
      <c r="AD4582" s="113"/>
      <c r="AE4582" s="99"/>
      <c r="AF4582" s="99"/>
      <c r="AG4582" s="99"/>
      <c r="AH4582" s="113"/>
      <c r="AI4582" s="253" t="s">
        <v>2927</v>
      </c>
      <c r="AJ4582" s="234" t="s">
        <v>731</v>
      </c>
      <c r="AK4582" s="235">
        <v>0.04</v>
      </c>
      <c r="AL4582" s="254">
        <v>0</v>
      </c>
      <c r="AM4582" s="113" t="s">
        <v>2622</v>
      </c>
    </row>
    <row r="4583" spans="27:39" ht="12.75">
      <c r="AA4583" s="113"/>
      <c r="AB4583" s="113"/>
      <c r="AC4583" s="113"/>
      <c r="AD4583" s="113"/>
      <c r="AE4583" s="99"/>
      <c r="AF4583" s="99"/>
      <c r="AG4583" s="99"/>
      <c r="AH4583" s="113"/>
      <c r="AI4583" s="253" t="s">
        <v>2928</v>
      </c>
      <c r="AJ4583" s="234" t="s">
        <v>731</v>
      </c>
      <c r="AK4583" s="235">
        <v>0.04</v>
      </c>
      <c r="AL4583" s="254">
        <v>0</v>
      </c>
      <c r="AM4583" s="113" t="s">
        <v>2622</v>
      </c>
    </row>
    <row r="4584" spans="27:39" ht="12.75">
      <c r="AA4584" s="113"/>
      <c r="AB4584" s="113"/>
      <c r="AC4584" s="113"/>
      <c r="AD4584" s="113"/>
      <c r="AE4584" s="99"/>
      <c r="AF4584" s="99"/>
      <c r="AG4584" s="99"/>
      <c r="AH4584" s="113"/>
      <c r="AI4584" s="253" t="s">
        <v>2929</v>
      </c>
      <c r="AJ4584" s="234" t="s">
        <v>731</v>
      </c>
      <c r="AK4584" s="235">
        <v>0.04</v>
      </c>
      <c r="AL4584" s="254">
        <v>0</v>
      </c>
      <c r="AM4584" s="113" t="s">
        <v>2622</v>
      </c>
    </row>
    <row r="4585" spans="27:39" ht="12.75">
      <c r="AA4585" s="113"/>
      <c r="AB4585" s="113"/>
      <c r="AC4585" s="113"/>
      <c r="AD4585" s="113"/>
      <c r="AE4585" s="99"/>
      <c r="AF4585" s="99"/>
      <c r="AG4585" s="99"/>
      <c r="AH4585" s="113"/>
      <c r="AI4585" s="253" t="s">
        <v>2930</v>
      </c>
      <c r="AJ4585" s="234" t="s">
        <v>731</v>
      </c>
      <c r="AK4585" s="235">
        <v>0.04</v>
      </c>
      <c r="AL4585" s="254">
        <v>0</v>
      </c>
      <c r="AM4585" s="113" t="s">
        <v>2622</v>
      </c>
    </row>
    <row r="4586" spans="27:39" ht="12.75">
      <c r="AA4586" s="113"/>
      <c r="AB4586" s="113"/>
      <c r="AC4586" s="113"/>
      <c r="AD4586" s="113"/>
      <c r="AE4586" s="99"/>
      <c r="AF4586" s="99"/>
      <c r="AG4586" s="99"/>
      <c r="AH4586" s="113"/>
      <c r="AI4586" s="253" t="s">
        <v>2931</v>
      </c>
      <c r="AJ4586" s="234" t="s">
        <v>731</v>
      </c>
      <c r="AK4586" s="235">
        <v>0.04</v>
      </c>
      <c r="AL4586" s="254">
        <v>0</v>
      </c>
      <c r="AM4586" s="113" t="s">
        <v>2622</v>
      </c>
    </row>
    <row r="4587" spans="27:39" ht="12.75">
      <c r="AA4587" s="113"/>
      <c r="AB4587" s="113"/>
      <c r="AC4587" s="113"/>
      <c r="AD4587" s="113"/>
      <c r="AE4587" s="99"/>
      <c r="AF4587" s="99"/>
      <c r="AG4587" s="99"/>
      <c r="AH4587" s="113"/>
      <c r="AI4587" s="253" t="s">
        <v>2932</v>
      </c>
      <c r="AJ4587" s="234" t="s">
        <v>731</v>
      </c>
      <c r="AK4587" s="235">
        <v>0.04</v>
      </c>
      <c r="AL4587" s="254">
        <v>0</v>
      </c>
      <c r="AM4587" s="113" t="s">
        <v>2622</v>
      </c>
    </row>
    <row r="4588" spans="27:39" ht="12.75">
      <c r="AA4588" s="113"/>
      <c r="AB4588" s="113"/>
      <c r="AC4588" s="113"/>
      <c r="AD4588" s="113"/>
      <c r="AE4588" s="99"/>
      <c r="AF4588" s="99"/>
      <c r="AG4588" s="99"/>
      <c r="AH4588" s="113"/>
      <c r="AI4588" s="253" t="s">
        <v>6514</v>
      </c>
      <c r="AJ4588" s="234" t="s">
        <v>731</v>
      </c>
      <c r="AK4588" s="235">
        <v>0.04</v>
      </c>
      <c r="AL4588" s="254">
        <v>0</v>
      </c>
      <c r="AM4588" s="113" t="s">
        <v>2622</v>
      </c>
    </row>
    <row r="4589" spans="27:39" ht="12.75">
      <c r="AA4589" s="113"/>
      <c r="AB4589" s="113"/>
      <c r="AC4589" s="113"/>
      <c r="AD4589" s="113"/>
      <c r="AE4589" s="99"/>
      <c r="AF4589" s="99"/>
      <c r="AG4589" s="99"/>
      <c r="AH4589" s="113"/>
      <c r="AI4589" s="253" t="s">
        <v>2933</v>
      </c>
      <c r="AJ4589" s="234" t="s">
        <v>731</v>
      </c>
      <c r="AK4589" s="235">
        <v>0.04</v>
      </c>
      <c r="AL4589" s="254">
        <v>0</v>
      </c>
      <c r="AM4589" s="113" t="s">
        <v>2622</v>
      </c>
    </row>
    <row r="4590" spans="27:39" ht="12.75">
      <c r="AA4590" s="113"/>
      <c r="AB4590" s="113"/>
      <c r="AC4590" s="113"/>
      <c r="AD4590" s="113"/>
      <c r="AE4590" s="99"/>
      <c r="AF4590" s="99"/>
      <c r="AG4590" s="99"/>
      <c r="AH4590" s="113"/>
      <c r="AI4590" s="253" t="s">
        <v>6515</v>
      </c>
      <c r="AJ4590" s="234" t="s">
        <v>731</v>
      </c>
      <c r="AK4590" s="235">
        <v>0.04</v>
      </c>
      <c r="AL4590" s="254">
        <v>0</v>
      </c>
      <c r="AM4590" s="113" t="s">
        <v>2622</v>
      </c>
    </row>
    <row r="4591" spans="27:39" ht="12.75">
      <c r="AA4591" s="113"/>
      <c r="AB4591" s="113"/>
      <c r="AC4591" s="113"/>
      <c r="AD4591" s="113"/>
      <c r="AE4591" s="99"/>
      <c r="AF4591" s="99"/>
      <c r="AG4591" s="99"/>
      <c r="AH4591" s="113"/>
      <c r="AI4591" s="253" t="s">
        <v>2934</v>
      </c>
      <c r="AJ4591" s="234" t="s">
        <v>731</v>
      </c>
      <c r="AK4591" s="235">
        <v>0.04</v>
      </c>
      <c r="AL4591" s="254">
        <v>0</v>
      </c>
      <c r="AM4591" s="113" t="s">
        <v>2622</v>
      </c>
    </row>
    <row r="4592" spans="27:39" ht="12.75">
      <c r="AA4592" s="113"/>
      <c r="AB4592" s="113"/>
      <c r="AC4592" s="113"/>
      <c r="AD4592" s="113"/>
      <c r="AE4592" s="99"/>
      <c r="AF4592" s="99"/>
      <c r="AG4592" s="99"/>
      <c r="AH4592" s="113"/>
      <c r="AI4592" s="253" t="s">
        <v>2935</v>
      </c>
      <c r="AJ4592" s="234" t="s">
        <v>731</v>
      </c>
      <c r="AK4592" s="235">
        <v>0.04</v>
      </c>
      <c r="AL4592" s="254">
        <v>0</v>
      </c>
      <c r="AM4592" s="113" t="s">
        <v>2622</v>
      </c>
    </row>
    <row r="4593" spans="27:39" ht="12.75">
      <c r="AA4593" s="113"/>
      <c r="AB4593" s="113"/>
      <c r="AC4593" s="113"/>
      <c r="AD4593" s="113"/>
      <c r="AE4593" s="99"/>
      <c r="AF4593" s="99"/>
      <c r="AG4593" s="99"/>
      <c r="AH4593" s="113"/>
      <c r="AI4593" s="253" t="s">
        <v>6516</v>
      </c>
      <c r="AJ4593" s="234" t="s">
        <v>731</v>
      </c>
      <c r="AK4593" s="235">
        <v>0.04</v>
      </c>
      <c r="AL4593" s="254">
        <v>0</v>
      </c>
      <c r="AM4593" s="113" t="s">
        <v>2622</v>
      </c>
    </row>
    <row r="4594" spans="27:39" ht="12.75">
      <c r="AA4594" s="113"/>
      <c r="AB4594" s="113"/>
      <c r="AC4594" s="113"/>
      <c r="AD4594" s="113"/>
      <c r="AE4594" s="99"/>
      <c r="AF4594" s="99"/>
      <c r="AG4594" s="99"/>
      <c r="AH4594" s="113"/>
      <c r="AI4594" s="253" t="s">
        <v>6517</v>
      </c>
      <c r="AJ4594" s="234" t="s">
        <v>731</v>
      </c>
      <c r="AK4594" s="235">
        <v>0.04</v>
      </c>
      <c r="AL4594" s="254">
        <v>0</v>
      </c>
      <c r="AM4594" s="113" t="s">
        <v>2622</v>
      </c>
    </row>
    <row r="4595" spans="27:39" ht="12.75">
      <c r="AA4595" s="113"/>
      <c r="AB4595" s="113"/>
      <c r="AC4595" s="113"/>
      <c r="AD4595" s="113"/>
      <c r="AE4595" s="99"/>
      <c r="AF4595" s="99"/>
      <c r="AG4595" s="99"/>
      <c r="AH4595" s="113"/>
      <c r="AI4595" s="253" t="s">
        <v>2936</v>
      </c>
      <c r="AJ4595" s="234" t="s">
        <v>731</v>
      </c>
      <c r="AK4595" s="235">
        <v>0.04</v>
      </c>
      <c r="AL4595" s="254">
        <v>0</v>
      </c>
      <c r="AM4595" s="113" t="s">
        <v>2622</v>
      </c>
    </row>
    <row r="4596" spans="27:39" ht="12.75">
      <c r="AA4596" s="113"/>
      <c r="AB4596" s="113"/>
      <c r="AC4596" s="113"/>
      <c r="AD4596" s="113"/>
      <c r="AE4596" s="99"/>
      <c r="AF4596" s="99"/>
      <c r="AG4596" s="99"/>
      <c r="AH4596" s="113"/>
      <c r="AI4596" s="253" t="s">
        <v>2937</v>
      </c>
      <c r="AJ4596" s="234" t="s">
        <v>731</v>
      </c>
      <c r="AK4596" s="235">
        <v>0.04</v>
      </c>
      <c r="AL4596" s="254">
        <v>0</v>
      </c>
      <c r="AM4596" s="113" t="s">
        <v>2622</v>
      </c>
    </row>
    <row r="4597" spans="27:39" ht="12.75">
      <c r="AA4597" s="113"/>
      <c r="AB4597" s="113"/>
      <c r="AC4597" s="113"/>
      <c r="AD4597" s="113"/>
      <c r="AE4597" s="99"/>
      <c r="AF4597" s="99"/>
      <c r="AG4597" s="99"/>
      <c r="AH4597" s="113"/>
      <c r="AI4597" s="253" t="s">
        <v>2938</v>
      </c>
      <c r="AJ4597" s="234" t="s">
        <v>731</v>
      </c>
      <c r="AK4597" s="235">
        <v>0.04</v>
      </c>
      <c r="AL4597" s="254">
        <v>0</v>
      </c>
      <c r="AM4597" s="113" t="s">
        <v>2622</v>
      </c>
    </row>
    <row r="4598" spans="27:39" ht="12.75">
      <c r="AA4598" s="113"/>
      <c r="AB4598" s="113"/>
      <c r="AC4598" s="113"/>
      <c r="AD4598" s="113"/>
      <c r="AE4598" s="99"/>
      <c r="AF4598" s="99"/>
      <c r="AG4598" s="99"/>
      <c r="AH4598" s="113"/>
      <c r="AI4598" s="253" t="s">
        <v>2939</v>
      </c>
      <c r="AJ4598" s="234" t="s">
        <v>731</v>
      </c>
      <c r="AK4598" s="235">
        <v>0.04</v>
      </c>
      <c r="AL4598" s="254">
        <v>0</v>
      </c>
      <c r="AM4598" s="113" t="s">
        <v>2622</v>
      </c>
    </row>
    <row r="4599" spans="27:39" ht="12.75">
      <c r="AA4599" s="113"/>
      <c r="AB4599" s="113"/>
      <c r="AC4599" s="113"/>
      <c r="AD4599" s="113"/>
      <c r="AE4599" s="99"/>
      <c r="AF4599" s="99"/>
      <c r="AG4599" s="99"/>
      <c r="AH4599" s="113"/>
      <c r="AI4599" s="253" t="s">
        <v>2940</v>
      </c>
      <c r="AJ4599" s="234" t="s">
        <v>731</v>
      </c>
      <c r="AK4599" s="235">
        <v>0.04</v>
      </c>
      <c r="AL4599" s="254">
        <v>0</v>
      </c>
      <c r="AM4599" s="113" t="s">
        <v>2622</v>
      </c>
    </row>
    <row r="4600" spans="27:39" ht="12.75">
      <c r="AA4600" s="113"/>
      <c r="AB4600" s="113"/>
      <c r="AC4600" s="113"/>
      <c r="AD4600" s="113"/>
      <c r="AE4600" s="99"/>
      <c r="AF4600" s="99"/>
      <c r="AG4600" s="99"/>
      <c r="AH4600" s="113"/>
      <c r="AI4600" s="253" t="s">
        <v>2941</v>
      </c>
      <c r="AJ4600" s="234" t="s">
        <v>731</v>
      </c>
      <c r="AK4600" s="235">
        <v>0.04</v>
      </c>
      <c r="AL4600" s="254">
        <v>0</v>
      </c>
      <c r="AM4600" s="113" t="s">
        <v>2622</v>
      </c>
    </row>
    <row r="4601" spans="27:39" ht="12.75">
      <c r="AA4601" s="113"/>
      <c r="AB4601" s="113"/>
      <c r="AC4601" s="113"/>
      <c r="AD4601" s="113"/>
      <c r="AE4601" s="99"/>
      <c r="AF4601" s="99"/>
      <c r="AG4601" s="99"/>
      <c r="AH4601" s="113"/>
      <c r="AI4601" s="253" t="s">
        <v>2942</v>
      </c>
      <c r="AJ4601" s="234" t="s">
        <v>731</v>
      </c>
      <c r="AK4601" s="235">
        <v>0.04</v>
      </c>
      <c r="AL4601" s="254">
        <v>0</v>
      </c>
      <c r="AM4601" s="113" t="s">
        <v>2622</v>
      </c>
    </row>
    <row r="4602" spans="27:39" ht="12.75">
      <c r="AA4602" s="113"/>
      <c r="AB4602" s="113"/>
      <c r="AC4602" s="113"/>
      <c r="AD4602" s="113"/>
      <c r="AE4602" s="99"/>
      <c r="AF4602" s="99"/>
      <c r="AG4602" s="99"/>
      <c r="AH4602" s="113"/>
      <c r="AI4602" s="253" t="s">
        <v>2943</v>
      </c>
      <c r="AJ4602" s="234" t="s">
        <v>731</v>
      </c>
      <c r="AK4602" s="235">
        <v>0.04</v>
      </c>
      <c r="AL4602" s="254">
        <v>0</v>
      </c>
      <c r="AM4602" s="113" t="s">
        <v>2622</v>
      </c>
    </row>
    <row r="4603" spans="27:39" ht="12.75">
      <c r="AA4603" s="113"/>
      <c r="AB4603" s="113"/>
      <c r="AC4603" s="113"/>
      <c r="AD4603" s="113"/>
      <c r="AE4603" s="99"/>
      <c r="AF4603" s="99"/>
      <c r="AG4603" s="99"/>
      <c r="AH4603" s="113"/>
      <c r="AI4603" s="253" t="s">
        <v>2944</v>
      </c>
      <c r="AJ4603" s="234" t="s">
        <v>731</v>
      </c>
      <c r="AK4603" s="235">
        <v>0.04</v>
      </c>
      <c r="AL4603" s="254">
        <v>0</v>
      </c>
      <c r="AM4603" s="113" t="s">
        <v>2622</v>
      </c>
    </row>
    <row r="4604" spans="27:39" ht="12.75">
      <c r="AA4604" s="113"/>
      <c r="AB4604" s="113"/>
      <c r="AC4604" s="113"/>
      <c r="AD4604" s="113"/>
      <c r="AE4604" s="99"/>
      <c r="AF4604" s="99"/>
      <c r="AG4604" s="99"/>
      <c r="AH4604" s="113"/>
      <c r="AI4604" s="253" t="s">
        <v>2945</v>
      </c>
      <c r="AJ4604" s="234" t="s">
        <v>731</v>
      </c>
      <c r="AK4604" s="235">
        <v>0.04</v>
      </c>
      <c r="AL4604" s="254">
        <v>0</v>
      </c>
      <c r="AM4604" s="113" t="s">
        <v>2622</v>
      </c>
    </row>
    <row r="4605" spans="27:39" ht="12.75">
      <c r="AA4605" s="113"/>
      <c r="AB4605" s="113"/>
      <c r="AC4605" s="113"/>
      <c r="AD4605" s="113"/>
      <c r="AE4605" s="99"/>
      <c r="AF4605" s="99"/>
      <c r="AG4605" s="99"/>
      <c r="AH4605" s="113"/>
      <c r="AI4605" s="253" t="s">
        <v>2946</v>
      </c>
      <c r="AJ4605" s="234" t="s">
        <v>731</v>
      </c>
      <c r="AK4605" s="235">
        <v>0.04</v>
      </c>
      <c r="AL4605" s="254">
        <v>0</v>
      </c>
      <c r="AM4605" s="113" t="s">
        <v>2622</v>
      </c>
    </row>
    <row r="4606" spans="27:39" ht="12.75">
      <c r="AA4606" s="113"/>
      <c r="AB4606" s="113"/>
      <c r="AC4606" s="113"/>
      <c r="AD4606" s="113"/>
      <c r="AE4606" s="99"/>
      <c r="AF4606" s="99"/>
      <c r="AG4606" s="99"/>
      <c r="AH4606" s="113"/>
      <c r="AI4606" s="253" t="s">
        <v>2947</v>
      </c>
      <c r="AJ4606" s="234" t="s">
        <v>731</v>
      </c>
      <c r="AK4606" s="235">
        <v>0.04</v>
      </c>
      <c r="AL4606" s="254">
        <v>0</v>
      </c>
      <c r="AM4606" s="113" t="s">
        <v>2622</v>
      </c>
    </row>
    <row r="4607" spans="27:39" ht="12.75">
      <c r="AA4607" s="113"/>
      <c r="AB4607" s="113"/>
      <c r="AC4607" s="113"/>
      <c r="AD4607" s="113"/>
      <c r="AE4607" s="99"/>
      <c r="AF4607" s="99"/>
      <c r="AG4607" s="99"/>
      <c r="AH4607" s="113"/>
      <c r="AI4607" s="253" t="s">
        <v>6518</v>
      </c>
      <c r="AJ4607" s="234" t="s">
        <v>731</v>
      </c>
      <c r="AK4607" s="235">
        <v>0.04</v>
      </c>
      <c r="AL4607" s="254">
        <v>0</v>
      </c>
      <c r="AM4607" s="113" t="s">
        <v>2622</v>
      </c>
    </row>
    <row r="4608" spans="27:39" ht="12.75">
      <c r="AA4608" s="113"/>
      <c r="AB4608" s="113"/>
      <c r="AC4608" s="113"/>
      <c r="AD4608" s="113"/>
      <c r="AE4608" s="99"/>
      <c r="AF4608" s="99"/>
      <c r="AG4608" s="99"/>
      <c r="AH4608" s="113"/>
      <c r="AI4608" s="253" t="s">
        <v>6519</v>
      </c>
      <c r="AJ4608" s="234" t="s">
        <v>731</v>
      </c>
      <c r="AK4608" s="235">
        <v>0.04</v>
      </c>
      <c r="AL4608" s="254">
        <v>0</v>
      </c>
      <c r="AM4608" s="113" t="s">
        <v>2622</v>
      </c>
    </row>
    <row r="4609" spans="27:39" ht="12.75">
      <c r="AA4609" s="113"/>
      <c r="AB4609" s="113"/>
      <c r="AC4609" s="113"/>
      <c r="AD4609" s="113"/>
      <c r="AE4609" s="99"/>
      <c r="AF4609" s="99"/>
      <c r="AG4609" s="99"/>
      <c r="AH4609" s="113"/>
      <c r="AI4609" s="253" t="s">
        <v>6520</v>
      </c>
      <c r="AJ4609" s="234" t="s">
        <v>731</v>
      </c>
      <c r="AK4609" s="235">
        <v>0.04</v>
      </c>
      <c r="AL4609" s="254">
        <v>0</v>
      </c>
      <c r="AM4609" s="113" t="s">
        <v>2622</v>
      </c>
    </row>
    <row r="4610" spans="27:39" ht="12.75">
      <c r="AA4610" s="113"/>
      <c r="AB4610" s="113"/>
      <c r="AC4610" s="113"/>
      <c r="AD4610" s="113"/>
      <c r="AE4610" s="99"/>
      <c r="AF4610" s="99"/>
      <c r="AG4610" s="99"/>
      <c r="AH4610" s="113"/>
      <c r="AI4610" s="253" t="s">
        <v>6521</v>
      </c>
      <c r="AJ4610" s="234" t="s">
        <v>731</v>
      </c>
      <c r="AK4610" s="235">
        <v>0.04</v>
      </c>
      <c r="AL4610" s="254">
        <v>0</v>
      </c>
      <c r="AM4610" s="113" t="s">
        <v>2622</v>
      </c>
    </row>
    <row r="4611" spans="27:39" ht="12.75">
      <c r="AA4611" s="113"/>
      <c r="AB4611" s="113"/>
      <c r="AC4611" s="113"/>
      <c r="AD4611" s="113"/>
      <c r="AE4611" s="99"/>
      <c r="AF4611" s="99"/>
      <c r="AG4611" s="99"/>
      <c r="AH4611" s="113"/>
      <c r="AI4611" s="253" t="s">
        <v>2948</v>
      </c>
      <c r="AJ4611" s="234" t="s">
        <v>731</v>
      </c>
      <c r="AK4611" s="235">
        <v>0.04</v>
      </c>
      <c r="AL4611" s="254">
        <v>0</v>
      </c>
      <c r="AM4611" s="113" t="s">
        <v>2622</v>
      </c>
    </row>
    <row r="4612" spans="27:39" ht="12.75">
      <c r="AA4612" s="113"/>
      <c r="AB4612" s="113"/>
      <c r="AC4612" s="113"/>
      <c r="AD4612" s="113"/>
      <c r="AE4612" s="99"/>
      <c r="AF4612" s="99"/>
      <c r="AG4612" s="99"/>
      <c r="AH4612" s="113"/>
      <c r="AI4612" s="253" t="s">
        <v>2949</v>
      </c>
      <c r="AJ4612" s="234" t="s">
        <v>731</v>
      </c>
      <c r="AK4612" s="235">
        <v>0.04</v>
      </c>
      <c r="AL4612" s="254">
        <v>0</v>
      </c>
      <c r="AM4612" s="113" t="s">
        <v>2622</v>
      </c>
    </row>
    <row r="4613" spans="27:39" ht="12.75">
      <c r="AA4613" s="113"/>
      <c r="AB4613" s="113"/>
      <c r="AC4613" s="113"/>
      <c r="AD4613" s="113"/>
      <c r="AE4613" s="99"/>
      <c r="AF4613" s="99"/>
      <c r="AG4613" s="99"/>
      <c r="AH4613" s="113"/>
      <c r="AI4613" s="253" t="s">
        <v>2950</v>
      </c>
      <c r="AJ4613" s="234" t="s">
        <v>731</v>
      </c>
      <c r="AK4613" s="235">
        <v>0.04</v>
      </c>
      <c r="AL4613" s="254">
        <v>0</v>
      </c>
      <c r="AM4613" s="113" t="s">
        <v>2622</v>
      </c>
    </row>
    <row r="4614" spans="27:39" ht="12.75">
      <c r="AA4614" s="113"/>
      <c r="AB4614" s="113"/>
      <c r="AC4614" s="113"/>
      <c r="AD4614" s="113"/>
      <c r="AE4614" s="99"/>
      <c r="AF4614" s="99"/>
      <c r="AG4614" s="99"/>
      <c r="AH4614" s="113"/>
      <c r="AI4614" s="253" t="s">
        <v>2951</v>
      </c>
      <c r="AJ4614" s="234" t="s">
        <v>731</v>
      </c>
      <c r="AK4614" s="235">
        <v>0.04</v>
      </c>
      <c r="AL4614" s="254">
        <v>0</v>
      </c>
      <c r="AM4614" s="113" t="s">
        <v>2622</v>
      </c>
    </row>
    <row r="4615" spans="27:39" ht="12.75">
      <c r="AA4615" s="113"/>
      <c r="AB4615" s="113"/>
      <c r="AC4615" s="113"/>
      <c r="AD4615" s="113"/>
      <c r="AE4615" s="99"/>
      <c r="AF4615" s="99"/>
      <c r="AG4615" s="99"/>
      <c r="AH4615" s="113"/>
      <c r="AI4615" s="253" t="s">
        <v>2952</v>
      </c>
      <c r="AJ4615" s="234" t="s">
        <v>731</v>
      </c>
      <c r="AK4615" s="235">
        <v>0.04</v>
      </c>
      <c r="AL4615" s="254">
        <v>0</v>
      </c>
      <c r="AM4615" s="113" t="s">
        <v>2622</v>
      </c>
    </row>
    <row r="4616" spans="27:39" ht="12.75">
      <c r="AA4616" s="113"/>
      <c r="AB4616" s="113"/>
      <c r="AC4616" s="113"/>
      <c r="AD4616" s="113"/>
      <c r="AE4616" s="99"/>
      <c r="AF4616" s="99"/>
      <c r="AG4616" s="99"/>
      <c r="AH4616" s="113"/>
      <c r="AI4616" s="253" t="s">
        <v>2953</v>
      </c>
      <c r="AJ4616" s="234" t="s">
        <v>731</v>
      </c>
      <c r="AK4616" s="235">
        <v>0.04</v>
      </c>
      <c r="AL4616" s="254">
        <v>0</v>
      </c>
      <c r="AM4616" s="113" t="s">
        <v>2622</v>
      </c>
    </row>
    <row r="4617" spans="27:39" ht="12.75">
      <c r="AA4617" s="113"/>
      <c r="AB4617" s="113"/>
      <c r="AC4617" s="113"/>
      <c r="AD4617" s="113"/>
      <c r="AE4617" s="99"/>
      <c r="AF4617" s="99"/>
      <c r="AG4617" s="99"/>
      <c r="AH4617" s="113"/>
      <c r="AI4617" s="253" t="s">
        <v>2954</v>
      </c>
      <c r="AJ4617" s="234" t="s">
        <v>731</v>
      </c>
      <c r="AK4617" s="235">
        <v>0.04</v>
      </c>
      <c r="AL4617" s="254">
        <v>0</v>
      </c>
      <c r="AM4617" s="113" t="s">
        <v>2622</v>
      </c>
    </row>
    <row r="4618" spans="27:39" ht="12.75">
      <c r="AA4618" s="113"/>
      <c r="AB4618" s="113"/>
      <c r="AC4618" s="113"/>
      <c r="AD4618" s="113"/>
      <c r="AE4618" s="99"/>
      <c r="AF4618" s="99"/>
      <c r="AG4618" s="99"/>
      <c r="AH4618" s="113"/>
      <c r="AI4618" s="253" t="s">
        <v>2955</v>
      </c>
      <c r="AJ4618" s="234" t="s">
        <v>731</v>
      </c>
      <c r="AK4618" s="235">
        <v>0.04</v>
      </c>
      <c r="AL4618" s="254">
        <v>0</v>
      </c>
      <c r="AM4618" s="113" t="s">
        <v>2622</v>
      </c>
    </row>
    <row r="4619" spans="27:39" ht="12.75">
      <c r="AA4619" s="113"/>
      <c r="AB4619" s="113"/>
      <c r="AC4619" s="113"/>
      <c r="AD4619" s="113"/>
      <c r="AE4619" s="99"/>
      <c r="AF4619" s="99"/>
      <c r="AG4619" s="99"/>
      <c r="AH4619" s="113"/>
      <c r="AI4619" s="253" t="s">
        <v>2956</v>
      </c>
      <c r="AJ4619" s="234" t="s">
        <v>731</v>
      </c>
      <c r="AK4619" s="235">
        <v>0.04</v>
      </c>
      <c r="AL4619" s="254">
        <v>0</v>
      </c>
      <c r="AM4619" s="113" t="s">
        <v>2622</v>
      </c>
    </row>
    <row r="4620" spans="27:39" ht="12.75">
      <c r="AA4620" s="113"/>
      <c r="AB4620" s="113"/>
      <c r="AC4620" s="113"/>
      <c r="AD4620" s="113"/>
      <c r="AE4620" s="99"/>
      <c r="AF4620" s="99"/>
      <c r="AG4620" s="99"/>
      <c r="AH4620" s="113"/>
      <c r="AI4620" s="253" t="s">
        <v>2957</v>
      </c>
      <c r="AJ4620" s="234" t="s">
        <v>731</v>
      </c>
      <c r="AK4620" s="235">
        <v>0.04</v>
      </c>
      <c r="AL4620" s="254">
        <v>0</v>
      </c>
      <c r="AM4620" s="113" t="s">
        <v>2622</v>
      </c>
    </row>
    <row r="4621" spans="27:39" ht="12.75">
      <c r="AA4621" s="113"/>
      <c r="AB4621" s="113"/>
      <c r="AC4621" s="113"/>
      <c r="AD4621" s="113"/>
      <c r="AE4621" s="99"/>
      <c r="AF4621" s="99"/>
      <c r="AG4621" s="99"/>
      <c r="AH4621" s="113"/>
      <c r="AI4621" s="253" t="s">
        <v>2958</v>
      </c>
      <c r="AJ4621" s="234" t="s">
        <v>731</v>
      </c>
      <c r="AK4621" s="235">
        <v>0.04</v>
      </c>
      <c r="AL4621" s="254">
        <v>0</v>
      </c>
      <c r="AM4621" s="113" t="s">
        <v>2622</v>
      </c>
    </row>
    <row r="4622" spans="27:39" ht="12.75">
      <c r="AA4622" s="113"/>
      <c r="AB4622" s="113"/>
      <c r="AC4622" s="113"/>
      <c r="AD4622" s="113"/>
      <c r="AE4622" s="99"/>
      <c r="AF4622" s="99"/>
      <c r="AG4622" s="99"/>
      <c r="AH4622" s="113"/>
      <c r="AI4622" s="253" t="s">
        <v>2959</v>
      </c>
      <c r="AJ4622" s="234" t="s">
        <v>731</v>
      </c>
      <c r="AK4622" s="235">
        <v>0.04</v>
      </c>
      <c r="AL4622" s="254">
        <v>0</v>
      </c>
      <c r="AM4622" s="113" t="s">
        <v>2622</v>
      </c>
    </row>
    <row r="4623" spans="27:39" ht="12.75">
      <c r="AA4623" s="113"/>
      <c r="AB4623" s="113"/>
      <c r="AC4623" s="113"/>
      <c r="AD4623" s="113"/>
      <c r="AE4623" s="99"/>
      <c r="AF4623" s="99"/>
      <c r="AG4623" s="99"/>
      <c r="AH4623" s="113"/>
      <c r="AI4623" s="253" t="s">
        <v>2960</v>
      </c>
      <c r="AJ4623" s="234" t="s">
        <v>731</v>
      </c>
      <c r="AK4623" s="235">
        <v>0.04</v>
      </c>
      <c r="AL4623" s="254">
        <v>0</v>
      </c>
      <c r="AM4623" s="113" t="s">
        <v>2622</v>
      </c>
    </row>
    <row r="4624" spans="27:39" ht="12.75">
      <c r="AA4624" s="113"/>
      <c r="AB4624" s="113"/>
      <c r="AC4624" s="113"/>
      <c r="AD4624" s="113"/>
      <c r="AE4624" s="99"/>
      <c r="AF4624" s="99"/>
      <c r="AG4624" s="99"/>
      <c r="AH4624" s="113"/>
      <c r="AI4624" s="253" t="s">
        <v>2961</v>
      </c>
      <c r="AJ4624" s="234" t="s">
        <v>731</v>
      </c>
      <c r="AK4624" s="235">
        <v>0.04</v>
      </c>
      <c r="AL4624" s="254">
        <v>0</v>
      </c>
      <c r="AM4624" s="113" t="s">
        <v>2622</v>
      </c>
    </row>
    <row r="4625" spans="27:39" ht="12.75">
      <c r="AA4625" s="113"/>
      <c r="AB4625" s="113"/>
      <c r="AC4625" s="113"/>
      <c r="AD4625" s="113"/>
      <c r="AE4625" s="99"/>
      <c r="AF4625" s="99"/>
      <c r="AG4625" s="99"/>
      <c r="AH4625" s="113"/>
      <c r="AI4625" s="253" t="s">
        <v>2962</v>
      </c>
      <c r="AJ4625" s="234" t="s">
        <v>731</v>
      </c>
      <c r="AK4625" s="235">
        <v>0.04</v>
      </c>
      <c r="AL4625" s="254">
        <v>0</v>
      </c>
      <c r="AM4625" s="113" t="s">
        <v>2622</v>
      </c>
    </row>
    <row r="4626" spans="27:39" ht="12.75">
      <c r="AA4626" s="113"/>
      <c r="AB4626" s="113"/>
      <c r="AC4626" s="113"/>
      <c r="AD4626" s="113"/>
      <c r="AE4626" s="99"/>
      <c r="AF4626" s="99"/>
      <c r="AG4626" s="99"/>
      <c r="AH4626" s="113"/>
      <c r="AI4626" s="253" t="s">
        <v>2963</v>
      </c>
      <c r="AJ4626" s="234" t="s">
        <v>731</v>
      </c>
      <c r="AK4626" s="235">
        <v>0.04</v>
      </c>
      <c r="AL4626" s="254">
        <v>0</v>
      </c>
      <c r="AM4626" s="113" t="s">
        <v>2622</v>
      </c>
    </row>
    <row r="4627" spans="27:39" ht="12.75">
      <c r="AA4627" s="113"/>
      <c r="AB4627" s="113"/>
      <c r="AC4627" s="113"/>
      <c r="AD4627" s="113"/>
      <c r="AE4627" s="99"/>
      <c r="AF4627" s="99"/>
      <c r="AG4627" s="99"/>
      <c r="AH4627" s="113"/>
      <c r="AI4627" s="253" t="s">
        <v>2964</v>
      </c>
      <c r="AJ4627" s="234" t="s">
        <v>731</v>
      </c>
      <c r="AK4627" s="235">
        <v>0.04</v>
      </c>
      <c r="AL4627" s="254">
        <v>0</v>
      </c>
      <c r="AM4627" s="113" t="s">
        <v>2622</v>
      </c>
    </row>
    <row r="4628" spans="27:39" ht="12.75">
      <c r="AA4628" s="113"/>
      <c r="AB4628" s="113"/>
      <c r="AC4628" s="113"/>
      <c r="AD4628" s="113"/>
      <c r="AE4628" s="99"/>
      <c r="AF4628" s="99"/>
      <c r="AG4628" s="99"/>
      <c r="AH4628" s="113"/>
      <c r="AI4628" s="253" t="s">
        <v>2965</v>
      </c>
      <c r="AJ4628" s="234" t="s">
        <v>731</v>
      </c>
      <c r="AK4628" s="235">
        <v>0.04</v>
      </c>
      <c r="AL4628" s="254">
        <v>0</v>
      </c>
      <c r="AM4628" s="113" t="s">
        <v>2622</v>
      </c>
    </row>
    <row r="4629" spans="27:39" ht="12.75">
      <c r="AA4629" s="113"/>
      <c r="AB4629" s="113"/>
      <c r="AC4629" s="113"/>
      <c r="AD4629" s="113"/>
      <c r="AE4629" s="99"/>
      <c r="AF4629" s="99"/>
      <c r="AG4629" s="99"/>
      <c r="AH4629" s="113"/>
      <c r="AI4629" s="253" t="s">
        <v>2966</v>
      </c>
      <c r="AJ4629" s="234" t="s">
        <v>731</v>
      </c>
      <c r="AK4629" s="235">
        <v>0.04</v>
      </c>
      <c r="AL4629" s="254">
        <v>0</v>
      </c>
      <c r="AM4629" s="113" t="s">
        <v>2622</v>
      </c>
    </row>
    <row r="4630" spans="27:39" ht="12.75">
      <c r="AA4630" s="113"/>
      <c r="AB4630" s="113"/>
      <c r="AC4630" s="113"/>
      <c r="AD4630" s="113"/>
      <c r="AE4630" s="99"/>
      <c r="AF4630" s="99"/>
      <c r="AG4630" s="99"/>
      <c r="AH4630" s="113"/>
      <c r="AI4630" s="253" t="s">
        <v>2336</v>
      </c>
      <c r="AJ4630" s="234" t="s">
        <v>731</v>
      </c>
      <c r="AK4630" s="235">
        <v>0.04</v>
      </c>
      <c r="AL4630" s="254">
        <v>0</v>
      </c>
      <c r="AM4630" s="113" t="s">
        <v>2622</v>
      </c>
    </row>
    <row r="4631" spans="27:39" ht="12.75">
      <c r="AA4631" s="113"/>
      <c r="AB4631" s="113"/>
      <c r="AC4631" s="113"/>
      <c r="AD4631" s="113"/>
      <c r="AE4631" s="99"/>
      <c r="AF4631" s="99"/>
      <c r="AG4631" s="99"/>
      <c r="AH4631" s="113"/>
      <c r="AI4631" s="253" t="s">
        <v>2337</v>
      </c>
      <c r="AJ4631" s="234" t="s">
        <v>1655</v>
      </c>
      <c r="AK4631" s="235">
        <v>0.04</v>
      </c>
      <c r="AL4631" s="254">
        <v>0</v>
      </c>
      <c r="AM4631" s="113" t="s">
        <v>2622</v>
      </c>
    </row>
    <row r="4632" spans="27:39" ht="12.75">
      <c r="AA4632" s="113"/>
      <c r="AB4632" s="113"/>
      <c r="AC4632" s="113"/>
      <c r="AD4632" s="113"/>
      <c r="AE4632" s="99"/>
      <c r="AF4632" s="99"/>
      <c r="AG4632" s="99"/>
      <c r="AH4632" s="113"/>
      <c r="AI4632" s="253" t="s">
        <v>5859</v>
      </c>
      <c r="AJ4632" s="234" t="s">
        <v>1655</v>
      </c>
      <c r="AK4632" s="235">
        <v>0.04</v>
      </c>
      <c r="AL4632" s="254">
        <v>0</v>
      </c>
      <c r="AM4632" s="113" t="s">
        <v>2622</v>
      </c>
    </row>
    <row r="4633" spans="27:39" ht="12.75">
      <c r="AA4633" s="113"/>
      <c r="AB4633" s="113"/>
      <c r="AC4633" s="113"/>
      <c r="AD4633" s="113"/>
      <c r="AE4633" s="99"/>
      <c r="AF4633" s="99"/>
      <c r="AG4633" s="99"/>
      <c r="AH4633" s="113"/>
      <c r="AI4633" s="253" t="s">
        <v>5860</v>
      </c>
      <c r="AJ4633" s="234" t="s">
        <v>1655</v>
      </c>
      <c r="AK4633" s="235">
        <v>0.04</v>
      </c>
      <c r="AL4633" s="254">
        <v>0</v>
      </c>
      <c r="AM4633" s="113" t="s">
        <v>2622</v>
      </c>
    </row>
    <row r="4634" spans="27:39" ht="12.75">
      <c r="AA4634" s="113"/>
      <c r="AB4634" s="113"/>
      <c r="AC4634" s="113"/>
      <c r="AD4634" s="113"/>
      <c r="AE4634" s="99"/>
      <c r="AF4634" s="99"/>
      <c r="AG4634" s="99"/>
      <c r="AH4634" s="113"/>
      <c r="AI4634" s="253" t="s">
        <v>2338</v>
      </c>
      <c r="AJ4634" s="234" t="s">
        <v>1655</v>
      </c>
      <c r="AK4634" s="235">
        <v>0.04</v>
      </c>
      <c r="AL4634" s="254">
        <v>0</v>
      </c>
      <c r="AM4634" s="113" t="s">
        <v>2622</v>
      </c>
    </row>
    <row r="4635" spans="27:39" ht="12.75">
      <c r="AA4635" s="113"/>
      <c r="AB4635" s="113"/>
      <c r="AC4635" s="113"/>
      <c r="AD4635" s="113"/>
      <c r="AE4635" s="99"/>
      <c r="AF4635" s="99"/>
      <c r="AG4635" s="99"/>
      <c r="AH4635" s="113"/>
      <c r="AI4635" s="253" t="s">
        <v>2339</v>
      </c>
      <c r="AJ4635" s="234" t="s">
        <v>1655</v>
      </c>
      <c r="AK4635" s="235">
        <v>0.04</v>
      </c>
      <c r="AL4635" s="254">
        <v>0</v>
      </c>
      <c r="AM4635" s="113" t="s">
        <v>2622</v>
      </c>
    </row>
    <row r="4636" spans="27:39" ht="12.75">
      <c r="AA4636" s="113"/>
      <c r="AB4636" s="113"/>
      <c r="AC4636" s="113"/>
      <c r="AD4636" s="113"/>
      <c r="AE4636" s="99"/>
      <c r="AF4636" s="99"/>
      <c r="AG4636" s="99"/>
      <c r="AH4636" s="113"/>
      <c r="AI4636" s="253" t="s">
        <v>5861</v>
      </c>
      <c r="AJ4636" s="234" t="s">
        <v>1655</v>
      </c>
      <c r="AK4636" s="235">
        <v>0.04</v>
      </c>
      <c r="AL4636" s="254">
        <v>0</v>
      </c>
      <c r="AM4636" s="113" t="s">
        <v>2622</v>
      </c>
    </row>
    <row r="4637" spans="27:39" ht="12.75">
      <c r="AA4637" s="113"/>
      <c r="AB4637" s="113"/>
      <c r="AC4637" s="113"/>
      <c r="AD4637" s="113"/>
      <c r="AE4637" s="99"/>
      <c r="AF4637" s="99"/>
      <c r="AG4637" s="99"/>
      <c r="AH4637" s="113"/>
      <c r="AI4637" s="253" t="s">
        <v>5862</v>
      </c>
      <c r="AJ4637" s="234" t="s">
        <v>1655</v>
      </c>
      <c r="AK4637" s="235">
        <v>0.04</v>
      </c>
      <c r="AL4637" s="254">
        <v>0</v>
      </c>
      <c r="AM4637" s="113" t="s">
        <v>2622</v>
      </c>
    </row>
    <row r="4638" spans="27:39" ht="12.75">
      <c r="AA4638" s="113"/>
      <c r="AB4638" s="113"/>
      <c r="AC4638" s="113"/>
      <c r="AD4638" s="113"/>
      <c r="AE4638" s="99"/>
      <c r="AF4638" s="99"/>
      <c r="AG4638" s="99"/>
      <c r="AH4638" s="113"/>
      <c r="AI4638" s="253" t="s">
        <v>2340</v>
      </c>
      <c r="AJ4638" s="234" t="s">
        <v>1655</v>
      </c>
      <c r="AK4638" s="235">
        <v>0.04</v>
      </c>
      <c r="AL4638" s="254">
        <v>0</v>
      </c>
      <c r="AM4638" s="113" t="s">
        <v>2622</v>
      </c>
    </row>
    <row r="4639" spans="27:39" ht="12.75">
      <c r="AA4639" s="113"/>
      <c r="AB4639" s="113"/>
      <c r="AC4639" s="113"/>
      <c r="AD4639" s="113"/>
      <c r="AE4639" s="99"/>
      <c r="AF4639" s="99"/>
      <c r="AG4639" s="99"/>
      <c r="AH4639" s="113"/>
      <c r="AI4639" s="253" t="s">
        <v>5863</v>
      </c>
      <c r="AJ4639" s="234" t="s">
        <v>1655</v>
      </c>
      <c r="AK4639" s="235">
        <v>0.04</v>
      </c>
      <c r="AL4639" s="254">
        <v>0</v>
      </c>
      <c r="AM4639" s="113" t="s">
        <v>2622</v>
      </c>
    </row>
    <row r="4640" spans="27:39" ht="12.75">
      <c r="AA4640" s="113"/>
      <c r="AB4640" s="113"/>
      <c r="AC4640" s="113"/>
      <c r="AD4640" s="113"/>
      <c r="AE4640" s="99"/>
      <c r="AF4640" s="99"/>
      <c r="AG4640" s="99"/>
      <c r="AH4640" s="113"/>
      <c r="AI4640" s="253" t="s">
        <v>5864</v>
      </c>
      <c r="AJ4640" s="234" t="s">
        <v>1655</v>
      </c>
      <c r="AK4640" s="235">
        <v>0.04</v>
      </c>
      <c r="AL4640" s="254">
        <v>0</v>
      </c>
      <c r="AM4640" s="113" t="s">
        <v>2622</v>
      </c>
    </row>
    <row r="4641" spans="27:39" ht="12.75">
      <c r="AA4641" s="113"/>
      <c r="AB4641" s="113"/>
      <c r="AC4641" s="113"/>
      <c r="AD4641" s="113"/>
      <c r="AE4641" s="99"/>
      <c r="AF4641" s="99"/>
      <c r="AG4641" s="99"/>
      <c r="AH4641" s="113"/>
      <c r="AI4641" s="253" t="s">
        <v>2341</v>
      </c>
      <c r="AJ4641" s="234" t="s">
        <v>731</v>
      </c>
      <c r="AK4641" s="235">
        <v>0.04</v>
      </c>
      <c r="AL4641" s="254">
        <v>0</v>
      </c>
      <c r="AM4641" s="113" t="s">
        <v>2622</v>
      </c>
    </row>
    <row r="4642" spans="27:39" ht="12.75">
      <c r="AA4642" s="113"/>
      <c r="AB4642" s="113"/>
      <c r="AC4642" s="113"/>
      <c r="AD4642" s="113"/>
      <c r="AE4642" s="99"/>
      <c r="AF4642" s="99"/>
      <c r="AG4642" s="99"/>
      <c r="AH4642" s="113"/>
      <c r="AI4642" s="253" t="s">
        <v>5865</v>
      </c>
      <c r="AJ4642" s="234" t="s">
        <v>731</v>
      </c>
      <c r="AK4642" s="235">
        <v>0.04</v>
      </c>
      <c r="AL4642" s="254">
        <v>0</v>
      </c>
      <c r="AM4642" s="113" t="s">
        <v>2622</v>
      </c>
    </row>
    <row r="4643" spans="27:39" ht="12.75">
      <c r="AA4643" s="113"/>
      <c r="AB4643" s="113"/>
      <c r="AC4643" s="113"/>
      <c r="AD4643" s="113"/>
      <c r="AE4643" s="99"/>
      <c r="AF4643" s="99"/>
      <c r="AG4643" s="99"/>
      <c r="AH4643" s="113"/>
      <c r="AI4643" s="253" t="s">
        <v>5866</v>
      </c>
      <c r="AJ4643" s="234" t="s">
        <v>731</v>
      </c>
      <c r="AK4643" s="235">
        <v>0.04</v>
      </c>
      <c r="AL4643" s="254">
        <v>0</v>
      </c>
      <c r="AM4643" s="113" t="s">
        <v>2622</v>
      </c>
    </row>
    <row r="4644" spans="27:39" ht="12.75">
      <c r="AA4644" s="113"/>
      <c r="AB4644" s="113"/>
      <c r="AC4644" s="113"/>
      <c r="AD4644" s="113"/>
      <c r="AE4644" s="99"/>
      <c r="AF4644" s="99"/>
      <c r="AG4644" s="99"/>
      <c r="AH4644" s="113"/>
      <c r="AI4644" s="253" t="s">
        <v>6522</v>
      </c>
      <c r="AJ4644" s="234" t="s">
        <v>731</v>
      </c>
      <c r="AK4644" s="235">
        <v>0.04</v>
      </c>
      <c r="AL4644" s="254">
        <v>0</v>
      </c>
      <c r="AM4644" s="113" t="s">
        <v>2622</v>
      </c>
    </row>
    <row r="4645" spans="27:39" ht="12.75">
      <c r="AA4645" s="113"/>
      <c r="AB4645" s="113"/>
      <c r="AC4645" s="113"/>
      <c r="AD4645" s="113"/>
      <c r="AE4645" s="99"/>
      <c r="AF4645" s="99"/>
      <c r="AG4645" s="99"/>
      <c r="AH4645" s="113"/>
      <c r="AI4645" s="253" t="s">
        <v>2342</v>
      </c>
      <c r="AJ4645" s="234" t="s">
        <v>731</v>
      </c>
      <c r="AK4645" s="235">
        <v>0.04</v>
      </c>
      <c r="AL4645" s="254">
        <v>0</v>
      </c>
      <c r="AM4645" s="113" t="s">
        <v>2622</v>
      </c>
    </row>
    <row r="4646" spans="27:39" ht="12.75">
      <c r="AA4646" s="113"/>
      <c r="AB4646" s="113"/>
      <c r="AC4646" s="113"/>
      <c r="AD4646" s="113"/>
      <c r="AE4646" s="99"/>
      <c r="AF4646" s="99"/>
      <c r="AG4646" s="99"/>
      <c r="AH4646" s="113"/>
      <c r="AI4646" s="253" t="s">
        <v>2343</v>
      </c>
      <c r="AJ4646" s="234" t="s">
        <v>731</v>
      </c>
      <c r="AK4646" s="235">
        <v>0.04</v>
      </c>
      <c r="AL4646" s="254">
        <v>0</v>
      </c>
      <c r="AM4646" s="113" t="s">
        <v>2622</v>
      </c>
    </row>
    <row r="4647" spans="27:39" ht="12.75">
      <c r="AA4647" s="113"/>
      <c r="AB4647" s="113"/>
      <c r="AC4647" s="113"/>
      <c r="AD4647" s="113"/>
      <c r="AE4647" s="99"/>
      <c r="AF4647" s="99"/>
      <c r="AG4647" s="99"/>
      <c r="AH4647" s="113"/>
      <c r="AI4647" s="253" t="s">
        <v>2344</v>
      </c>
      <c r="AJ4647" s="234" t="s">
        <v>731</v>
      </c>
      <c r="AK4647" s="235">
        <v>0.04</v>
      </c>
      <c r="AL4647" s="254">
        <v>0</v>
      </c>
      <c r="AM4647" s="113" t="s">
        <v>2622</v>
      </c>
    </row>
    <row r="4648" spans="27:39" ht="12.75">
      <c r="AA4648" s="113"/>
      <c r="AB4648" s="113"/>
      <c r="AC4648" s="113"/>
      <c r="AD4648" s="113"/>
      <c r="AE4648" s="99"/>
      <c r="AF4648" s="99"/>
      <c r="AG4648" s="99"/>
      <c r="AH4648" s="113"/>
      <c r="AI4648" s="253" t="s">
        <v>2345</v>
      </c>
      <c r="AJ4648" s="234" t="s">
        <v>731</v>
      </c>
      <c r="AK4648" s="235">
        <v>0.04</v>
      </c>
      <c r="AL4648" s="254">
        <v>0</v>
      </c>
      <c r="AM4648" s="113" t="s">
        <v>2622</v>
      </c>
    </row>
    <row r="4649" spans="27:39" ht="12.75">
      <c r="AA4649" s="113"/>
      <c r="AB4649" s="113"/>
      <c r="AC4649" s="113"/>
      <c r="AD4649" s="113"/>
      <c r="AE4649" s="99"/>
      <c r="AF4649" s="99"/>
      <c r="AG4649" s="99"/>
      <c r="AH4649" s="113"/>
      <c r="AI4649" s="253" t="s">
        <v>2346</v>
      </c>
      <c r="AJ4649" s="234" t="s">
        <v>731</v>
      </c>
      <c r="AK4649" s="235">
        <v>0.04</v>
      </c>
      <c r="AL4649" s="254">
        <v>0</v>
      </c>
      <c r="AM4649" s="113" t="s">
        <v>2622</v>
      </c>
    </row>
    <row r="4650" spans="27:39" ht="12.75">
      <c r="AA4650" s="113"/>
      <c r="AB4650" s="113"/>
      <c r="AC4650" s="113"/>
      <c r="AD4650" s="113"/>
      <c r="AE4650" s="99"/>
      <c r="AF4650" s="99"/>
      <c r="AG4650" s="99"/>
      <c r="AH4650" s="113"/>
      <c r="AI4650" s="253" t="s">
        <v>2347</v>
      </c>
      <c r="AJ4650" s="234" t="s">
        <v>731</v>
      </c>
      <c r="AK4650" s="235">
        <v>0.04</v>
      </c>
      <c r="AL4650" s="254">
        <v>0</v>
      </c>
      <c r="AM4650" s="113" t="s">
        <v>2622</v>
      </c>
    </row>
    <row r="4651" spans="27:39" ht="12.75">
      <c r="AA4651" s="113"/>
      <c r="AB4651" s="113"/>
      <c r="AC4651" s="113"/>
      <c r="AD4651" s="113"/>
      <c r="AE4651" s="99"/>
      <c r="AF4651" s="99"/>
      <c r="AG4651" s="99"/>
      <c r="AH4651" s="113"/>
      <c r="AI4651" s="253" t="s">
        <v>2348</v>
      </c>
      <c r="AJ4651" s="234" t="s">
        <v>731</v>
      </c>
      <c r="AK4651" s="235">
        <v>0.04</v>
      </c>
      <c r="AL4651" s="254">
        <v>0</v>
      </c>
      <c r="AM4651" s="113" t="s">
        <v>2622</v>
      </c>
    </row>
    <row r="4652" spans="27:39" ht="12.75">
      <c r="AA4652" s="113"/>
      <c r="AB4652" s="113"/>
      <c r="AC4652" s="113"/>
      <c r="AD4652" s="113"/>
      <c r="AE4652" s="99"/>
      <c r="AF4652" s="99"/>
      <c r="AG4652" s="99"/>
      <c r="AH4652" s="113"/>
      <c r="AI4652" s="253" t="s">
        <v>2349</v>
      </c>
      <c r="AJ4652" s="234" t="s">
        <v>731</v>
      </c>
      <c r="AK4652" s="235">
        <v>0.04</v>
      </c>
      <c r="AL4652" s="254">
        <v>0</v>
      </c>
      <c r="AM4652" s="113" t="s">
        <v>2622</v>
      </c>
    </row>
    <row r="4653" spans="27:39" ht="12.75">
      <c r="AA4653" s="113"/>
      <c r="AB4653" s="113"/>
      <c r="AC4653" s="113"/>
      <c r="AD4653" s="113"/>
      <c r="AE4653" s="99"/>
      <c r="AF4653" s="99"/>
      <c r="AG4653" s="99"/>
      <c r="AH4653" s="113"/>
      <c r="AI4653" s="253" t="s">
        <v>2350</v>
      </c>
      <c r="AJ4653" s="234" t="s">
        <v>731</v>
      </c>
      <c r="AK4653" s="235">
        <v>0.04</v>
      </c>
      <c r="AL4653" s="254">
        <v>0</v>
      </c>
      <c r="AM4653" s="113" t="s">
        <v>2622</v>
      </c>
    </row>
    <row r="4654" spans="27:39" ht="12.75">
      <c r="AA4654" s="113"/>
      <c r="AB4654" s="113"/>
      <c r="AC4654" s="113"/>
      <c r="AD4654" s="113"/>
      <c r="AE4654" s="99"/>
      <c r="AF4654" s="99"/>
      <c r="AG4654" s="99"/>
      <c r="AH4654" s="113"/>
      <c r="AI4654" s="253" t="s">
        <v>2351</v>
      </c>
      <c r="AJ4654" s="234" t="s">
        <v>731</v>
      </c>
      <c r="AK4654" s="235">
        <v>0.04</v>
      </c>
      <c r="AL4654" s="254">
        <v>0</v>
      </c>
      <c r="AM4654" s="113" t="s">
        <v>2622</v>
      </c>
    </row>
    <row r="4655" spans="27:39" ht="12.75">
      <c r="AA4655" s="113"/>
      <c r="AB4655" s="113"/>
      <c r="AC4655" s="113"/>
      <c r="AD4655" s="113"/>
      <c r="AE4655" s="99"/>
      <c r="AF4655" s="99"/>
      <c r="AG4655" s="99"/>
      <c r="AH4655" s="113"/>
      <c r="AI4655" s="253" t="s">
        <v>2352</v>
      </c>
      <c r="AJ4655" s="234" t="s">
        <v>731</v>
      </c>
      <c r="AK4655" s="235">
        <v>0.04</v>
      </c>
      <c r="AL4655" s="254">
        <v>0</v>
      </c>
      <c r="AM4655" s="113" t="s">
        <v>2622</v>
      </c>
    </row>
    <row r="4656" spans="27:39" ht="12.75">
      <c r="AA4656" s="113"/>
      <c r="AB4656" s="113"/>
      <c r="AC4656" s="113"/>
      <c r="AD4656" s="113"/>
      <c r="AE4656" s="99"/>
      <c r="AF4656" s="99"/>
      <c r="AG4656" s="99"/>
      <c r="AH4656" s="113"/>
      <c r="AI4656" s="253" t="s">
        <v>2353</v>
      </c>
      <c r="AJ4656" s="234" t="s">
        <v>731</v>
      </c>
      <c r="AK4656" s="235">
        <v>0.04</v>
      </c>
      <c r="AL4656" s="254">
        <v>0</v>
      </c>
      <c r="AM4656" s="113" t="s">
        <v>2622</v>
      </c>
    </row>
    <row r="4657" spans="27:39" ht="12.75">
      <c r="AA4657" s="113"/>
      <c r="AB4657" s="113"/>
      <c r="AC4657" s="113"/>
      <c r="AD4657" s="113"/>
      <c r="AE4657" s="99"/>
      <c r="AF4657" s="99"/>
      <c r="AG4657" s="99"/>
      <c r="AH4657" s="113"/>
      <c r="AI4657" s="253" t="s">
        <v>2354</v>
      </c>
      <c r="AJ4657" s="234" t="s">
        <v>731</v>
      </c>
      <c r="AK4657" s="235">
        <v>0.04</v>
      </c>
      <c r="AL4657" s="254">
        <v>0</v>
      </c>
      <c r="AM4657" s="113" t="s">
        <v>2622</v>
      </c>
    </row>
    <row r="4658" spans="27:39" ht="12.75">
      <c r="AA4658" s="113"/>
      <c r="AB4658" s="113"/>
      <c r="AC4658" s="113"/>
      <c r="AD4658" s="113"/>
      <c r="AE4658" s="99"/>
      <c r="AF4658" s="99"/>
      <c r="AG4658" s="99"/>
      <c r="AH4658" s="113"/>
      <c r="AI4658" s="253" t="s">
        <v>2355</v>
      </c>
      <c r="AJ4658" s="234" t="s">
        <v>731</v>
      </c>
      <c r="AK4658" s="235">
        <v>0.04</v>
      </c>
      <c r="AL4658" s="254">
        <v>0</v>
      </c>
      <c r="AM4658" s="113" t="s">
        <v>2622</v>
      </c>
    </row>
    <row r="4659" spans="27:39" ht="12.75">
      <c r="AA4659" s="113"/>
      <c r="AB4659" s="113"/>
      <c r="AC4659" s="113"/>
      <c r="AD4659" s="113"/>
      <c r="AE4659" s="99"/>
      <c r="AF4659" s="99"/>
      <c r="AG4659" s="99"/>
      <c r="AH4659" s="113"/>
      <c r="AI4659" s="253" t="s">
        <v>2356</v>
      </c>
      <c r="AJ4659" s="234" t="s">
        <v>731</v>
      </c>
      <c r="AK4659" s="235">
        <v>0.04</v>
      </c>
      <c r="AL4659" s="254">
        <v>0</v>
      </c>
      <c r="AM4659" s="113" t="s">
        <v>2622</v>
      </c>
    </row>
    <row r="4660" spans="27:39" ht="12.75">
      <c r="AA4660" s="113"/>
      <c r="AB4660" s="113"/>
      <c r="AC4660" s="113"/>
      <c r="AD4660" s="113"/>
      <c r="AE4660" s="99"/>
      <c r="AF4660" s="99"/>
      <c r="AG4660" s="99"/>
      <c r="AH4660" s="113"/>
      <c r="AI4660" s="253" t="s">
        <v>2357</v>
      </c>
      <c r="AJ4660" s="234" t="s">
        <v>731</v>
      </c>
      <c r="AK4660" s="235">
        <v>0.04</v>
      </c>
      <c r="AL4660" s="254">
        <v>0</v>
      </c>
      <c r="AM4660" s="113" t="s">
        <v>2622</v>
      </c>
    </row>
    <row r="4661" spans="27:39" ht="12.75">
      <c r="AA4661" s="113"/>
      <c r="AB4661" s="113"/>
      <c r="AC4661" s="113"/>
      <c r="AD4661" s="113"/>
      <c r="AE4661" s="99"/>
      <c r="AF4661" s="99"/>
      <c r="AG4661" s="99"/>
      <c r="AH4661" s="113"/>
      <c r="AI4661" s="253" t="s">
        <v>6523</v>
      </c>
      <c r="AJ4661" s="234" t="s">
        <v>731</v>
      </c>
      <c r="AK4661" s="235">
        <v>0.04</v>
      </c>
      <c r="AL4661" s="254">
        <v>0</v>
      </c>
      <c r="AM4661" s="113" t="s">
        <v>2622</v>
      </c>
    </row>
    <row r="4662" spans="27:39" ht="12.75">
      <c r="AA4662" s="113"/>
      <c r="AB4662" s="113"/>
      <c r="AC4662" s="113"/>
      <c r="AD4662" s="113"/>
      <c r="AE4662" s="99"/>
      <c r="AF4662" s="99"/>
      <c r="AG4662" s="99"/>
      <c r="AH4662" s="113"/>
      <c r="AI4662" s="253" t="s">
        <v>2358</v>
      </c>
      <c r="AJ4662" s="234" t="s">
        <v>731</v>
      </c>
      <c r="AK4662" s="235">
        <v>0.04</v>
      </c>
      <c r="AL4662" s="254">
        <v>0</v>
      </c>
      <c r="AM4662" s="113" t="s">
        <v>2622</v>
      </c>
    </row>
    <row r="4663" spans="27:39" ht="12.75">
      <c r="AA4663" s="113"/>
      <c r="AB4663" s="113"/>
      <c r="AC4663" s="113"/>
      <c r="AD4663" s="113"/>
      <c r="AE4663" s="99"/>
      <c r="AF4663" s="99"/>
      <c r="AG4663" s="99"/>
      <c r="AH4663" s="113"/>
      <c r="AI4663" s="253" t="s">
        <v>2980</v>
      </c>
      <c r="AJ4663" s="234" t="s">
        <v>731</v>
      </c>
      <c r="AK4663" s="235">
        <v>0.04</v>
      </c>
      <c r="AL4663" s="254">
        <v>0</v>
      </c>
      <c r="AM4663" s="113" t="s">
        <v>2622</v>
      </c>
    </row>
    <row r="4664" spans="27:39" ht="12.75">
      <c r="AA4664" s="113"/>
      <c r="AB4664" s="113"/>
      <c r="AC4664" s="113"/>
      <c r="AD4664" s="113"/>
      <c r="AE4664" s="99"/>
      <c r="AF4664" s="99"/>
      <c r="AG4664" s="99"/>
      <c r="AH4664" s="113"/>
      <c r="AI4664" s="253" t="s">
        <v>2981</v>
      </c>
      <c r="AJ4664" s="234" t="s">
        <v>731</v>
      </c>
      <c r="AK4664" s="235">
        <v>0.04</v>
      </c>
      <c r="AL4664" s="254">
        <v>0</v>
      </c>
      <c r="AM4664" s="113" t="s">
        <v>2622</v>
      </c>
    </row>
    <row r="4665" spans="27:39" ht="12.75">
      <c r="AA4665" s="113"/>
      <c r="AB4665" s="113"/>
      <c r="AC4665" s="113"/>
      <c r="AD4665" s="113"/>
      <c r="AE4665" s="99"/>
      <c r="AF4665" s="99"/>
      <c r="AG4665" s="99"/>
      <c r="AH4665" s="113"/>
      <c r="AI4665" s="253" t="s">
        <v>2982</v>
      </c>
      <c r="AJ4665" s="234" t="s">
        <v>731</v>
      </c>
      <c r="AK4665" s="235">
        <v>0.04</v>
      </c>
      <c r="AL4665" s="254">
        <v>0</v>
      </c>
      <c r="AM4665" s="113" t="s">
        <v>2622</v>
      </c>
    </row>
    <row r="4666" spans="27:39" ht="12.75">
      <c r="AA4666" s="113"/>
      <c r="AB4666" s="113"/>
      <c r="AC4666" s="113"/>
      <c r="AD4666" s="113"/>
      <c r="AE4666" s="99"/>
      <c r="AF4666" s="99"/>
      <c r="AG4666" s="99"/>
      <c r="AH4666" s="113"/>
      <c r="AI4666" s="253" t="s">
        <v>2983</v>
      </c>
      <c r="AJ4666" s="234" t="s">
        <v>731</v>
      </c>
      <c r="AK4666" s="235">
        <v>0.04</v>
      </c>
      <c r="AL4666" s="254">
        <v>0</v>
      </c>
      <c r="AM4666" s="113" t="s">
        <v>2622</v>
      </c>
    </row>
    <row r="4667" spans="27:39" ht="12.75">
      <c r="AA4667" s="113"/>
      <c r="AB4667" s="113"/>
      <c r="AC4667" s="113"/>
      <c r="AD4667" s="113"/>
      <c r="AE4667" s="99"/>
      <c r="AF4667" s="99"/>
      <c r="AG4667" s="99"/>
      <c r="AH4667" s="113"/>
      <c r="AI4667" s="253" t="s">
        <v>2984</v>
      </c>
      <c r="AJ4667" s="234" t="s">
        <v>731</v>
      </c>
      <c r="AK4667" s="235">
        <v>0.04</v>
      </c>
      <c r="AL4667" s="254">
        <v>0</v>
      </c>
      <c r="AM4667" s="113" t="s">
        <v>2622</v>
      </c>
    </row>
    <row r="4668" spans="27:39" ht="12.75">
      <c r="AA4668" s="113"/>
      <c r="AB4668" s="113"/>
      <c r="AC4668" s="113"/>
      <c r="AD4668" s="113"/>
      <c r="AE4668" s="99"/>
      <c r="AF4668" s="99"/>
      <c r="AG4668" s="99"/>
      <c r="AH4668" s="113"/>
      <c r="AI4668" s="253" t="s">
        <v>2985</v>
      </c>
      <c r="AJ4668" s="234" t="s">
        <v>731</v>
      </c>
      <c r="AK4668" s="235">
        <v>0.04</v>
      </c>
      <c r="AL4668" s="254">
        <v>0</v>
      </c>
      <c r="AM4668" s="113" t="s">
        <v>2622</v>
      </c>
    </row>
    <row r="4669" spans="27:39" ht="12.75">
      <c r="AA4669" s="113"/>
      <c r="AB4669" s="113"/>
      <c r="AC4669" s="113"/>
      <c r="AD4669" s="113"/>
      <c r="AE4669" s="99"/>
      <c r="AF4669" s="99"/>
      <c r="AG4669" s="99"/>
      <c r="AH4669" s="113"/>
      <c r="AI4669" s="253" t="s">
        <v>2986</v>
      </c>
      <c r="AJ4669" s="234" t="s">
        <v>731</v>
      </c>
      <c r="AK4669" s="235">
        <v>0.04</v>
      </c>
      <c r="AL4669" s="254">
        <v>0</v>
      </c>
      <c r="AM4669" s="113" t="s">
        <v>2622</v>
      </c>
    </row>
    <row r="4670" spans="27:39" ht="12.75">
      <c r="AA4670" s="113"/>
      <c r="AB4670" s="113"/>
      <c r="AC4670" s="113"/>
      <c r="AD4670" s="113"/>
      <c r="AE4670" s="99"/>
      <c r="AF4670" s="99"/>
      <c r="AG4670" s="99"/>
      <c r="AH4670" s="113"/>
      <c r="AI4670" s="253" t="s">
        <v>2987</v>
      </c>
      <c r="AJ4670" s="234" t="s">
        <v>731</v>
      </c>
      <c r="AK4670" s="235">
        <v>0.04</v>
      </c>
      <c r="AL4670" s="254">
        <v>0</v>
      </c>
      <c r="AM4670" s="113" t="s">
        <v>2622</v>
      </c>
    </row>
    <row r="4671" spans="27:39" ht="12.75">
      <c r="AA4671" s="113"/>
      <c r="AB4671" s="113"/>
      <c r="AC4671" s="113"/>
      <c r="AD4671" s="113"/>
      <c r="AE4671" s="99"/>
      <c r="AF4671" s="99"/>
      <c r="AG4671" s="99"/>
      <c r="AH4671" s="113"/>
      <c r="AI4671" s="253" t="s">
        <v>2988</v>
      </c>
      <c r="AJ4671" s="234" t="s">
        <v>731</v>
      </c>
      <c r="AK4671" s="235">
        <v>0.04</v>
      </c>
      <c r="AL4671" s="254">
        <v>0</v>
      </c>
      <c r="AM4671" s="113" t="s">
        <v>2622</v>
      </c>
    </row>
    <row r="4672" spans="27:39" ht="12.75">
      <c r="AA4672" s="113"/>
      <c r="AB4672" s="113"/>
      <c r="AC4672" s="113"/>
      <c r="AD4672" s="113"/>
      <c r="AE4672" s="99"/>
      <c r="AF4672" s="99"/>
      <c r="AG4672" s="99"/>
      <c r="AH4672" s="113"/>
      <c r="AI4672" s="253" t="s">
        <v>2989</v>
      </c>
      <c r="AJ4672" s="234" t="s">
        <v>731</v>
      </c>
      <c r="AK4672" s="235">
        <v>0.04</v>
      </c>
      <c r="AL4672" s="254">
        <v>0</v>
      </c>
      <c r="AM4672" s="113" t="s">
        <v>2622</v>
      </c>
    </row>
    <row r="4673" spans="27:39" ht="12.75">
      <c r="AA4673" s="113"/>
      <c r="AB4673" s="113"/>
      <c r="AC4673" s="113"/>
      <c r="AD4673" s="113"/>
      <c r="AE4673" s="99"/>
      <c r="AF4673" s="99"/>
      <c r="AG4673" s="99"/>
      <c r="AH4673" s="113"/>
      <c r="AI4673" s="253" t="s">
        <v>2990</v>
      </c>
      <c r="AJ4673" s="234" t="s">
        <v>731</v>
      </c>
      <c r="AK4673" s="235">
        <v>0.04</v>
      </c>
      <c r="AL4673" s="254">
        <v>0</v>
      </c>
      <c r="AM4673" s="113" t="s">
        <v>2622</v>
      </c>
    </row>
    <row r="4674" spans="27:39" ht="12.75">
      <c r="AA4674" s="113"/>
      <c r="AB4674" s="113"/>
      <c r="AC4674" s="113"/>
      <c r="AD4674" s="113"/>
      <c r="AE4674" s="99"/>
      <c r="AF4674" s="99"/>
      <c r="AG4674" s="99"/>
      <c r="AH4674" s="113"/>
      <c r="AI4674" s="253" t="s">
        <v>2991</v>
      </c>
      <c r="AJ4674" s="234" t="s">
        <v>731</v>
      </c>
      <c r="AK4674" s="235">
        <v>0.04</v>
      </c>
      <c r="AL4674" s="254">
        <v>0</v>
      </c>
      <c r="AM4674" s="113" t="s">
        <v>2622</v>
      </c>
    </row>
    <row r="4675" spans="27:39" ht="12.75">
      <c r="AA4675" s="113"/>
      <c r="AB4675" s="113"/>
      <c r="AC4675" s="113"/>
      <c r="AD4675" s="113"/>
      <c r="AE4675" s="99"/>
      <c r="AF4675" s="99"/>
      <c r="AG4675" s="99"/>
      <c r="AH4675" s="113"/>
      <c r="AI4675" s="253" t="s">
        <v>2992</v>
      </c>
      <c r="AJ4675" s="234" t="s">
        <v>731</v>
      </c>
      <c r="AK4675" s="235">
        <v>0.04</v>
      </c>
      <c r="AL4675" s="254">
        <v>0</v>
      </c>
      <c r="AM4675" s="113" t="s">
        <v>2622</v>
      </c>
    </row>
    <row r="4676" spans="27:39" ht="12.75">
      <c r="AA4676" s="113"/>
      <c r="AB4676" s="113"/>
      <c r="AC4676" s="113"/>
      <c r="AD4676" s="113"/>
      <c r="AE4676" s="99"/>
      <c r="AF4676" s="99"/>
      <c r="AG4676" s="99"/>
      <c r="AH4676" s="113"/>
      <c r="AI4676" s="253" t="s">
        <v>2993</v>
      </c>
      <c r="AJ4676" s="234" t="s">
        <v>731</v>
      </c>
      <c r="AK4676" s="235">
        <v>0.04</v>
      </c>
      <c r="AL4676" s="254">
        <v>0</v>
      </c>
      <c r="AM4676" s="113" t="s">
        <v>2622</v>
      </c>
    </row>
    <row r="4677" spans="27:39" ht="12.75">
      <c r="AA4677" s="113"/>
      <c r="AB4677" s="113"/>
      <c r="AC4677" s="113"/>
      <c r="AD4677" s="113"/>
      <c r="AE4677" s="99"/>
      <c r="AF4677" s="99"/>
      <c r="AG4677" s="99"/>
      <c r="AH4677" s="113"/>
      <c r="AI4677" s="253" t="s">
        <v>163</v>
      </c>
      <c r="AJ4677" s="234" t="s">
        <v>731</v>
      </c>
      <c r="AK4677" s="235">
        <v>0.04</v>
      </c>
      <c r="AL4677" s="254">
        <v>0</v>
      </c>
      <c r="AM4677" s="113" t="s">
        <v>2622</v>
      </c>
    </row>
    <row r="4678" spans="27:39" ht="12.75">
      <c r="AA4678" s="113"/>
      <c r="AB4678" s="113"/>
      <c r="AC4678" s="113"/>
      <c r="AD4678" s="113"/>
      <c r="AE4678" s="99"/>
      <c r="AF4678" s="99"/>
      <c r="AG4678" s="99"/>
      <c r="AH4678" s="113"/>
      <c r="AI4678" s="253" t="s">
        <v>164</v>
      </c>
      <c r="AJ4678" s="234" t="s">
        <v>731</v>
      </c>
      <c r="AK4678" s="235">
        <v>0.04</v>
      </c>
      <c r="AL4678" s="254">
        <v>0</v>
      </c>
      <c r="AM4678" s="113" t="s">
        <v>2622</v>
      </c>
    </row>
    <row r="4679" spans="27:39" ht="12.75">
      <c r="AA4679" s="113"/>
      <c r="AB4679" s="113"/>
      <c r="AC4679" s="113"/>
      <c r="AD4679" s="113"/>
      <c r="AE4679" s="99"/>
      <c r="AF4679" s="99"/>
      <c r="AG4679" s="99"/>
      <c r="AH4679" s="113"/>
      <c r="AI4679" s="253" t="s">
        <v>165</v>
      </c>
      <c r="AJ4679" s="234" t="s">
        <v>731</v>
      </c>
      <c r="AK4679" s="235">
        <v>0.04</v>
      </c>
      <c r="AL4679" s="254">
        <v>0</v>
      </c>
      <c r="AM4679" s="113" t="s">
        <v>2622</v>
      </c>
    </row>
    <row r="4680" spans="27:39" ht="12.75">
      <c r="AA4680" s="113"/>
      <c r="AB4680" s="113"/>
      <c r="AC4680" s="113"/>
      <c r="AD4680" s="113"/>
      <c r="AE4680" s="99"/>
      <c r="AF4680" s="99"/>
      <c r="AG4680" s="99"/>
      <c r="AH4680" s="113"/>
      <c r="AI4680" s="253" t="s">
        <v>166</v>
      </c>
      <c r="AJ4680" s="234" t="s">
        <v>731</v>
      </c>
      <c r="AK4680" s="235">
        <v>0.04</v>
      </c>
      <c r="AL4680" s="254">
        <v>0</v>
      </c>
      <c r="AM4680" s="113" t="s">
        <v>2622</v>
      </c>
    </row>
    <row r="4681" spans="27:39" ht="12.75">
      <c r="AA4681" s="113"/>
      <c r="AB4681" s="113"/>
      <c r="AC4681" s="113"/>
      <c r="AD4681" s="113"/>
      <c r="AE4681" s="99"/>
      <c r="AF4681" s="99"/>
      <c r="AG4681" s="99"/>
      <c r="AH4681" s="113"/>
      <c r="AI4681" s="253" t="s">
        <v>5867</v>
      </c>
      <c r="AJ4681" s="234" t="s">
        <v>731</v>
      </c>
      <c r="AK4681" s="235">
        <v>0.04</v>
      </c>
      <c r="AL4681" s="254">
        <v>0</v>
      </c>
      <c r="AM4681" s="113" t="s">
        <v>2622</v>
      </c>
    </row>
    <row r="4682" spans="27:39" ht="12.75">
      <c r="AA4682" s="113"/>
      <c r="AB4682" s="113"/>
      <c r="AC4682" s="113"/>
      <c r="AD4682" s="113"/>
      <c r="AE4682" s="99"/>
      <c r="AF4682" s="99"/>
      <c r="AG4682" s="99"/>
      <c r="AH4682" s="113"/>
      <c r="AI4682" s="253" t="s">
        <v>5868</v>
      </c>
      <c r="AJ4682" s="234" t="s">
        <v>731</v>
      </c>
      <c r="AK4682" s="235">
        <v>0.04</v>
      </c>
      <c r="AL4682" s="254">
        <v>0</v>
      </c>
      <c r="AM4682" s="113" t="s">
        <v>2622</v>
      </c>
    </row>
    <row r="4683" spans="27:39" ht="12.75">
      <c r="AA4683" s="113"/>
      <c r="AB4683" s="113"/>
      <c r="AC4683" s="113"/>
      <c r="AD4683" s="113"/>
      <c r="AE4683" s="99"/>
      <c r="AF4683" s="99"/>
      <c r="AG4683" s="99"/>
      <c r="AH4683" s="113"/>
      <c r="AI4683" s="253" t="s">
        <v>289</v>
      </c>
      <c r="AJ4683" s="234" t="s">
        <v>731</v>
      </c>
      <c r="AK4683" s="235">
        <v>0.04</v>
      </c>
      <c r="AL4683" s="254">
        <v>0</v>
      </c>
      <c r="AM4683" s="113" t="s">
        <v>2622</v>
      </c>
    </row>
    <row r="4684" spans="27:39" ht="12.75">
      <c r="AA4684" s="113"/>
      <c r="AB4684" s="113"/>
      <c r="AC4684" s="113"/>
      <c r="AD4684" s="113"/>
      <c r="AE4684" s="99"/>
      <c r="AF4684" s="99"/>
      <c r="AG4684" s="99"/>
      <c r="AH4684" s="113"/>
      <c r="AI4684" s="253" t="s">
        <v>6524</v>
      </c>
      <c r="AJ4684" s="234" t="s">
        <v>731</v>
      </c>
      <c r="AK4684" s="235">
        <v>0.04</v>
      </c>
      <c r="AL4684" s="254">
        <v>0</v>
      </c>
      <c r="AM4684" s="113" t="s">
        <v>2622</v>
      </c>
    </row>
    <row r="4685" spans="27:39" ht="12.75">
      <c r="AA4685" s="113"/>
      <c r="AB4685" s="113"/>
      <c r="AC4685" s="113"/>
      <c r="AD4685" s="113"/>
      <c r="AE4685" s="99"/>
      <c r="AF4685" s="99"/>
      <c r="AG4685" s="99"/>
      <c r="AH4685" s="113"/>
      <c r="AI4685" s="253" t="s">
        <v>290</v>
      </c>
      <c r="AJ4685" s="234" t="s">
        <v>731</v>
      </c>
      <c r="AK4685" s="235">
        <v>0.04</v>
      </c>
      <c r="AL4685" s="254">
        <v>0</v>
      </c>
      <c r="AM4685" s="113" t="s">
        <v>2622</v>
      </c>
    </row>
    <row r="4686" spans="27:39" ht="12.75">
      <c r="AA4686" s="113"/>
      <c r="AB4686" s="113"/>
      <c r="AC4686" s="113"/>
      <c r="AD4686" s="113"/>
      <c r="AE4686" s="99"/>
      <c r="AF4686" s="99"/>
      <c r="AG4686" s="99"/>
      <c r="AH4686" s="113"/>
      <c r="AI4686" s="253" t="s">
        <v>291</v>
      </c>
      <c r="AJ4686" s="234" t="s">
        <v>731</v>
      </c>
      <c r="AK4686" s="235">
        <v>0.04</v>
      </c>
      <c r="AL4686" s="254">
        <v>0</v>
      </c>
      <c r="AM4686" s="113" t="s">
        <v>2622</v>
      </c>
    </row>
    <row r="4687" spans="27:39" ht="12.75">
      <c r="AA4687" s="113"/>
      <c r="AB4687" s="113"/>
      <c r="AC4687" s="113"/>
      <c r="AD4687" s="113"/>
      <c r="AE4687" s="99"/>
      <c r="AF4687" s="99"/>
      <c r="AG4687" s="99"/>
      <c r="AH4687" s="113"/>
      <c r="AI4687" s="253" t="s">
        <v>5869</v>
      </c>
      <c r="AJ4687" s="234" t="s">
        <v>731</v>
      </c>
      <c r="AK4687" s="235">
        <v>0.04</v>
      </c>
      <c r="AL4687" s="254">
        <v>0</v>
      </c>
      <c r="AM4687" s="113" t="s">
        <v>2622</v>
      </c>
    </row>
    <row r="4688" spans="27:39" ht="12.75">
      <c r="AA4688" s="113"/>
      <c r="AB4688" s="113"/>
      <c r="AC4688" s="113"/>
      <c r="AD4688" s="113"/>
      <c r="AE4688" s="99"/>
      <c r="AF4688" s="99"/>
      <c r="AG4688" s="99"/>
      <c r="AH4688" s="113"/>
      <c r="AI4688" s="253" t="s">
        <v>5870</v>
      </c>
      <c r="AJ4688" s="234" t="s">
        <v>731</v>
      </c>
      <c r="AK4688" s="235">
        <v>0.04</v>
      </c>
      <c r="AL4688" s="254">
        <v>0</v>
      </c>
      <c r="AM4688" s="113" t="s">
        <v>2622</v>
      </c>
    </row>
    <row r="4689" spans="27:39" ht="12.75">
      <c r="AA4689" s="113"/>
      <c r="AB4689" s="113"/>
      <c r="AC4689" s="113"/>
      <c r="AD4689" s="113"/>
      <c r="AE4689" s="99"/>
      <c r="AF4689" s="99"/>
      <c r="AG4689" s="99"/>
      <c r="AH4689" s="113"/>
      <c r="AI4689" s="253" t="s">
        <v>5871</v>
      </c>
      <c r="AJ4689" s="234" t="s">
        <v>731</v>
      </c>
      <c r="AK4689" s="235">
        <v>0.04</v>
      </c>
      <c r="AL4689" s="254">
        <v>0</v>
      </c>
      <c r="AM4689" s="113" t="s">
        <v>2622</v>
      </c>
    </row>
    <row r="4690" spans="27:39" ht="12.75">
      <c r="AA4690" s="113"/>
      <c r="AB4690" s="113"/>
      <c r="AC4690" s="113"/>
      <c r="AD4690" s="113"/>
      <c r="AE4690" s="99"/>
      <c r="AF4690" s="99"/>
      <c r="AG4690" s="99"/>
      <c r="AH4690" s="113"/>
      <c r="AI4690" s="253" t="s">
        <v>292</v>
      </c>
      <c r="AJ4690" s="234" t="s">
        <v>731</v>
      </c>
      <c r="AK4690" s="235">
        <v>0.04</v>
      </c>
      <c r="AL4690" s="254">
        <v>0</v>
      </c>
      <c r="AM4690" s="113" t="s">
        <v>2622</v>
      </c>
    </row>
    <row r="4691" spans="27:39" ht="12.75">
      <c r="AA4691" s="113"/>
      <c r="AB4691" s="113"/>
      <c r="AC4691" s="113"/>
      <c r="AD4691" s="113"/>
      <c r="AE4691" s="99"/>
      <c r="AF4691" s="99"/>
      <c r="AG4691" s="99"/>
      <c r="AH4691" s="113"/>
      <c r="AI4691" s="253" t="s">
        <v>293</v>
      </c>
      <c r="AJ4691" s="234" t="s">
        <v>731</v>
      </c>
      <c r="AK4691" s="235">
        <v>0.04</v>
      </c>
      <c r="AL4691" s="254">
        <v>0</v>
      </c>
      <c r="AM4691" s="113" t="s">
        <v>2622</v>
      </c>
    </row>
    <row r="4692" spans="27:39" ht="12.75">
      <c r="AA4692" s="113"/>
      <c r="AB4692" s="113"/>
      <c r="AC4692" s="113"/>
      <c r="AD4692" s="113"/>
      <c r="AE4692" s="99"/>
      <c r="AF4692" s="99"/>
      <c r="AG4692" s="99"/>
      <c r="AH4692" s="113"/>
      <c r="AI4692" s="253" t="s">
        <v>294</v>
      </c>
      <c r="AJ4692" s="234" t="s">
        <v>731</v>
      </c>
      <c r="AK4692" s="235">
        <v>0.04</v>
      </c>
      <c r="AL4692" s="254">
        <v>0</v>
      </c>
      <c r="AM4692" s="113" t="s">
        <v>2622</v>
      </c>
    </row>
    <row r="4693" spans="27:39" ht="12.75">
      <c r="AA4693" s="113"/>
      <c r="AB4693" s="113"/>
      <c r="AC4693" s="113"/>
      <c r="AD4693" s="113"/>
      <c r="AE4693" s="99"/>
      <c r="AF4693" s="99"/>
      <c r="AG4693" s="99"/>
      <c r="AH4693" s="113"/>
      <c r="AI4693" s="253" t="s">
        <v>295</v>
      </c>
      <c r="AJ4693" s="234" t="s">
        <v>731</v>
      </c>
      <c r="AK4693" s="235">
        <v>0.04</v>
      </c>
      <c r="AL4693" s="254">
        <v>0</v>
      </c>
      <c r="AM4693" s="113" t="s">
        <v>2622</v>
      </c>
    </row>
    <row r="4694" spans="27:39" ht="12.75">
      <c r="AA4694" s="113"/>
      <c r="AB4694" s="113"/>
      <c r="AC4694" s="113"/>
      <c r="AD4694" s="113"/>
      <c r="AE4694" s="99"/>
      <c r="AF4694" s="99"/>
      <c r="AG4694" s="99"/>
      <c r="AH4694" s="113"/>
      <c r="AI4694" s="253" t="s">
        <v>296</v>
      </c>
      <c r="AJ4694" s="234" t="s">
        <v>731</v>
      </c>
      <c r="AK4694" s="235">
        <v>0.04</v>
      </c>
      <c r="AL4694" s="254">
        <v>0</v>
      </c>
      <c r="AM4694" s="113" t="s">
        <v>2622</v>
      </c>
    </row>
    <row r="4695" spans="27:39" ht="12.75">
      <c r="AA4695" s="113"/>
      <c r="AB4695" s="113"/>
      <c r="AC4695" s="113"/>
      <c r="AD4695" s="113"/>
      <c r="AE4695" s="99"/>
      <c r="AF4695" s="99"/>
      <c r="AG4695" s="99"/>
      <c r="AH4695" s="113"/>
      <c r="AI4695" s="253" t="s">
        <v>297</v>
      </c>
      <c r="AJ4695" s="234" t="s">
        <v>731</v>
      </c>
      <c r="AK4695" s="235">
        <v>0.04</v>
      </c>
      <c r="AL4695" s="254">
        <v>0</v>
      </c>
      <c r="AM4695" s="113" t="s">
        <v>2622</v>
      </c>
    </row>
    <row r="4696" spans="27:39" ht="12.75">
      <c r="AA4696" s="113"/>
      <c r="AB4696" s="113"/>
      <c r="AC4696" s="113"/>
      <c r="AD4696" s="113"/>
      <c r="AE4696" s="99"/>
      <c r="AF4696" s="99"/>
      <c r="AG4696" s="99"/>
      <c r="AH4696" s="113"/>
      <c r="AI4696" s="253" t="s">
        <v>298</v>
      </c>
      <c r="AJ4696" s="234" t="s">
        <v>731</v>
      </c>
      <c r="AK4696" s="235">
        <v>0.04</v>
      </c>
      <c r="AL4696" s="254">
        <v>0</v>
      </c>
      <c r="AM4696" s="113" t="s">
        <v>2622</v>
      </c>
    </row>
    <row r="4697" spans="27:39" ht="12.75">
      <c r="AA4697" s="113"/>
      <c r="AB4697" s="113"/>
      <c r="AC4697" s="113"/>
      <c r="AD4697" s="113"/>
      <c r="AE4697" s="99"/>
      <c r="AF4697" s="99"/>
      <c r="AG4697" s="99"/>
      <c r="AH4697" s="113"/>
      <c r="AI4697" s="253" t="s">
        <v>299</v>
      </c>
      <c r="AJ4697" s="234" t="s">
        <v>731</v>
      </c>
      <c r="AK4697" s="235">
        <v>0.04</v>
      </c>
      <c r="AL4697" s="254">
        <v>0</v>
      </c>
      <c r="AM4697" s="113" t="s">
        <v>2622</v>
      </c>
    </row>
    <row r="4698" spans="27:39" ht="12.75">
      <c r="AA4698" s="113"/>
      <c r="AB4698" s="113"/>
      <c r="AC4698" s="113"/>
      <c r="AD4698" s="113"/>
      <c r="AE4698" s="99"/>
      <c r="AF4698" s="99"/>
      <c r="AG4698" s="99"/>
      <c r="AH4698" s="113"/>
      <c r="AI4698" s="253" t="s">
        <v>300</v>
      </c>
      <c r="AJ4698" s="234" t="s">
        <v>731</v>
      </c>
      <c r="AK4698" s="235">
        <v>0.04</v>
      </c>
      <c r="AL4698" s="254">
        <v>0</v>
      </c>
      <c r="AM4698" s="113" t="s">
        <v>2622</v>
      </c>
    </row>
    <row r="4699" spans="27:39" ht="12.75">
      <c r="AA4699" s="113"/>
      <c r="AB4699" s="113"/>
      <c r="AC4699" s="113"/>
      <c r="AD4699" s="113"/>
      <c r="AE4699" s="99"/>
      <c r="AF4699" s="99"/>
      <c r="AG4699" s="99"/>
      <c r="AH4699" s="113"/>
      <c r="AI4699" s="253" t="s">
        <v>301</v>
      </c>
      <c r="AJ4699" s="234" t="s">
        <v>1655</v>
      </c>
      <c r="AK4699" s="235">
        <v>0.04</v>
      </c>
      <c r="AL4699" s="254">
        <v>0</v>
      </c>
      <c r="AM4699" s="113" t="s">
        <v>2622</v>
      </c>
    </row>
    <row r="4700" spans="27:39" ht="12.75">
      <c r="AA4700" s="113"/>
      <c r="AB4700" s="113"/>
      <c r="AC4700" s="113"/>
      <c r="AD4700" s="113"/>
      <c r="AE4700" s="99"/>
      <c r="AF4700" s="99"/>
      <c r="AG4700" s="99"/>
      <c r="AH4700" s="113"/>
      <c r="AI4700" s="253" t="s">
        <v>302</v>
      </c>
      <c r="AJ4700" s="234" t="s">
        <v>1655</v>
      </c>
      <c r="AK4700" s="235">
        <v>0.04</v>
      </c>
      <c r="AL4700" s="254">
        <v>0</v>
      </c>
      <c r="AM4700" s="113" t="s">
        <v>2622</v>
      </c>
    </row>
    <row r="4701" spans="27:39" ht="12.75">
      <c r="AA4701" s="113"/>
      <c r="AB4701" s="113"/>
      <c r="AC4701" s="113"/>
      <c r="AD4701" s="113"/>
      <c r="AE4701" s="99"/>
      <c r="AF4701" s="99"/>
      <c r="AG4701" s="99"/>
      <c r="AH4701" s="113"/>
      <c r="AI4701" s="253" t="s">
        <v>303</v>
      </c>
      <c r="AJ4701" s="234" t="s">
        <v>1655</v>
      </c>
      <c r="AK4701" s="235">
        <v>0.04</v>
      </c>
      <c r="AL4701" s="254">
        <v>0</v>
      </c>
      <c r="AM4701" s="113" t="s">
        <v>2622</v>
      </c>
    </row>
    <row r="4702" spans="27:39" ht="12.75">
      <c r="AA4702" s="113"/>
      <c r="AB4702" s="113"/>
      <c r="AC4702" s="113"/>
      <c r="AD4702" s="113"/>
      <c r="AE4702" s="99"/>
      <c r="AF4702" s="99"/>
      <c r="AG4702" s="99"/>
      <c r="AH4702" s="113"/>
      <c r="AI4702" s="253" t="s">
        <v>304</v>
      </c>
      <c r="AJ4702" s="234" t="s">
        <v>1655</v>
      </c>
      <c r="AK4702" s="235">
        <v>0.04</v>
      </c>
      <c r="AL4702" s="254">
        <v>0</v>
      </c>
      <c r="AM4702" s="113" t="s">
        <v>2622</v>
      </c>
    </row>
    <row r="4703" spans="27:39" ht="12.75">
      <c r="AA4703" s="113"/>
      <c r="AB4703" s="113"/>
      <c r="AC4703" s="113"/>
      <c r="AD4703" s="113"/>
      <c r="AE4703" s="99"/>
      <c r="AF4703" s="99"/>
      <c r="AG4703" s="99"/>
      <c r="AH4703" s="113"/>
      <c r="AI4703" s="253" t="s">
        <v>305</v>
      </c>
      <c r="AJ4703" s="234" t="s">
        <v>1655</v>
      </c>
      <c r="AK4703" s="235">
        <v>0.04</v>
      </c>
      <c r="AL4703" s="254">
        <v>0</v>
      </c>
      <c r="AM4703" s="113" t="s">
        <v>2622</v>
      </c>
    </row>
    <row r="4704" spans="27:39" ht="12.75">
      <c r="AA4704" s="113"/>
      <c r="AB4704" s="113"/>
      <c r="AC4704" s="113"/>
      <c r="AD4704" s="113"/>
      <c r="AE4704" s="99"/>
      <c r="AF4704" s="99"/>
      <c r="AG4704" s="99"/>
      <c r="AH4704" s="113"/>
      <c r="AI4704" s="253" t="s">
        <v>306</v>
      </c>
      <c r="AJ4704" s="234" t="s">
        <v>1655</v>
      </c>
      <c r="AK4704" s="235">
        <v>0.04</v>
      </c>
      <c r="AL4704" s="254">
        <v>0</v>
      </c>
      <c r="AM4704" s="113" t="s">
        <v>2622</v>
      </c>
    </row>
    <row r="4705" spans="27:39" ht="12.75">
      <c r="AA4705" s="113"/>
      <c r="AB4705" s="113"/>
      <c r="AC4705" s="113"/>
      <c r="AD4705" s="113"/>
      <c r="AE4705" s="99"/>
      <c r="AF4705" s="99"/>
      <c r="AG4705" s="99"/>
      <c r="AH4705" s="113"/>
      <c r="AI4705" s="253" t="s">
        <v>307</v>
      </c>
      <c r="AJ4705" s="234" t="s">
        <v>1655</v>
      </c>
      <c r="AK4705" s="235">
        <v>0.04</v>
      </c>
      <c r="AL4705" s="254">
        <v>0</v>
      </c>
      <c r="AM4705" s="113" t="s">
        <v>2622</v>
      </c>
    </row>
    <row r="4706" spans="27:39" ht="12.75">
      <c r="AA4706" s="113"/>
      <c r="AB4706" s="113"/>
      <c r="AC4706" s="113"/>
      <c r="AD4706" s="113"/>
      <c r="AE4706" s="99"/>
      <c r="AF4706" s="99"/>
      <c r="AG4706" s="99"/>
      <c r="AH4706" s="113"/>
      <c r="AI4706" s="253" t="s">
        <v>308</v>
      </c>
      <c r="AJ4706" s="234" t="s">
        <v>1655</v>
      </c>
      <c r="AK4706" s="235">
        <v>0.04</v>
      </c>
      <c r="AL4706" s="254">
        <v>0</v>
      </c>
      <c r="AM4706" s="113" t="s">
        <v>2622</v>
      </c>
    </row>
    <row r="4707" spans="27:39" ht="12.75">
      <c r="AA4707" s="113"/>
      <c r="AB4707" s="113"/>
      <c r="AC4707" s="113"/>
      <c r="AD4707" s="113"/>
      <c r="AE4707" s="99"/>
      <c r="AF4707" s="99"/>
      <c r="AG4707" s="99"/>
      <c r="AH4707" s="113"/>
      <c r="AI4707" s="253" t="s">
        <v>309</v>
      </c>
      <c r="AJ4707" s="234" t="s">
        <v>1655</v>
      </c>
      <c r="AK4707" s="235">
        <v>0.04</v>
      </c>
      <c r="AL4707" s="254">
        <v>0</v>
      </c>
      <c r="AM4707" s="113" t="s">
        <v>2622</v>
      </c>
    </row>
    <row r="4708" spans="27:39" ht="12.75">
      <c r="AA4708" s="113"/>
      <c r="AB4708" s="113"/>
      <c r="AC4708" s="113"/>
      <c r="AD4708" s="113"/>
      <c r="AE4708" s="99"/>
      <c r="AF4708" s="99"/>
      <c r="AG4708" s="99"/>
      <c r="AH4708" s="113"/>
      <c r="AI4708" s="253" t="s">
        <v>310</v>
      </c>
      <c r="AJ4708" s="234" t="s">
        <v>731</v>
      </c>
      <c r="AK4708" s="235">
        <v>0.04</v>
      </c>
      <c r="AL4708" s="254">
        <v>0</v>
      </c>
      <c r="AM4708" s="113" t="s">
        <v>2622</v>
      </c>
    </row>
    <row r="4709" spans="27:39" ht="12.75">
      <c r="AA4709" s="113"/>
      <c r="AB4709" s="113"/>
      <c r="AC4709" s="113"/>
      <c r="AD4709" s="113"/>
      <c r="AE4709" s="99"/>
      <c r="AF4709" s="99"/>
      <c r="AG4709" s="99"/>
      <c r="AH4709" s="113"/>
      <c r="AI4709" s="253" t="s">
        <v>311</v>
      </c>
      <c r="AJ4709" s="234" t="s">
        <v>731</v>
      </c>
      <c r="AK4709" s="235">
        <v>0.04</v>
      </c>
      <c r="AL4709" s="254">
        <v>0</v>
      </c>
      <c r="AM4709" s="113" t="s">
        <v>2622</v>
      </c>
    </row>
    <row r="4710" spans="27:39" ht="12.75">
      <c r="AA4710" s="113"/>
      <c r="AB4710" s="113"/>
      <c r="AC4710" s="113"/>
      <c r="AD4710" s="113"/>
      <c r="AE4710" s="99"/>
      <c r="AF4710" s="99"/>
      <c r="AG4710" s="99"/>
      <c r="AH4710" s="113"/>
      <c r="AI4710" s="253" t="s">
        <v>312</v>
      </c>
      <c r="AJ4710" s="234" t="s">
        <v>731</v>
      </c>
      <c r="AK4710" s="235">
        <v>0.04</v>
      </c>
      <c r="AL4710" s="254">
        <v>0</v>
      </c>
      <c r="AM4710" s="113" t="s">
        <v>2622</v>
      </c>
    </row>
    <row r="4711" spans="27:39" ht="12.75">
      <c r="AA4711" s="113"/>
      <c r="AB4711" s="113"/>
      <c r="AC4711" s="113"/>
      <c r="AD4711" s="113"/>
      <c r="AE4711" s="99"/>
      <c r="AF4711" s="99"/>
      <c r="AG4711" s="99"/>
      <c r="AH4711" s="113"/>
      <c r="AI4711" s="253" t="s">
        <v>6525</v>
      </c>
      <c r="AJ4711" s="234" t="s">
        <v>731</v>
      </c>
      <c r="AK4711" s="235">
        <v>0.04</v>
      </c>
      <c r="AL4711" s="254">
        <v>0</v>
      </c>
      <c r="AM4711" s="113" t="s">
        <v>2622</v>
      </c>
    </row>
    <row r="4712" spans="27:39" ht="12.75">
      <c r="AA4712" s="113"/>
      <c r="AB4712" s="113"/>
      <c r="AC4712" s="113"/>
      <c r="AD4712" s="113"/>
      <c r="AE4712" s="99"/>
      <c r="AF4712" s="99"/>
      <c r="AG4712" s="99"/>
      <c r="AH4712" s="113"/>
      <c r="AI4712" s="253" t="s">
        <v>313</v>
      </c>
      <c r="AJ4712" s="234" t="s">
        <v>731</v>
      </c>
      <c r="AK4712" s="235">
        <v>0.04</v>
      </c>
      <c r="AL4712" s="254">
        <v>0</v>
      </c>
      <c r="AM4712" s="113" t="s">
        <v>2622</v>
      </c>
    </row>
    <row r="4713" spans="27:39" ht="12.75">
      <c r="AA4713" s="113"/>
      <c r="AB4713" s="113"/>
      <c r="AC4713" s="113"/>
      <c r="AD4713" s="113"/>
      <c r="AE4713" s="99"/>
      <c r="AF4713" s="99"/>
      <c r="AG4713" s="99"/>
      <c r="AH4713" s="113"/>
      <c r="AI4713" s="253" t="s">
        <v>314</v>
      </c>
      <c r="AJ4713" s="234" t="s">
        <v>731</v>
      </c>
      <c r="AK4713" s="235">
        <v>0.04</v>
      </c>
      <c r="AL4713" s="254">
        <v>0</v>
      </c>
      <c r="AM4713" s="113" t="s">
        <v>2622</v>
      </c>
    </row>
    <row r="4714" spans="27:39" ht="12.75">
      <c r="AA4714" s="113"/>
      <c r="AB4714" s="113"/>
      <c r="AC4714" s="113"/>
      <c r="AD4714" s="113"/>
      <c r="AE4714" s="99"/>
      <c r="AF4714" s="99"/>
      <c r="AG4714" s="99"/>
      <c r="AH4714" s="113"/>
      <c r="AI4714" s="253" t="s">
        <v>315</v>
      </c>
      <c r="AJ4714" s="234" t="s">
        <v>731</v>
      </c>
      <c r="AK4714" s="235">
        <v>0.04</v>
      </c>
      <c r="AL4714" s="254">
        <v>0</v>
      </c>
      <c r="AM4714" s="113" t="s">
        <v>2622</v>
      </c>
    </row>
    <row r="4715" spans="27:39" ht="12.75">
      <c r="AA4715" s="113"/>
      <c r="AB4715" s="113"/>
      <c r="AC4715" s="113"/>
      <c r="AD4715" s="113"/>
      <c r="AE4715" s="99"/>
      <c r="AF4715" s="99"/>
      <c r="AG4715" s="99"/>
      <c r="AH4715" s="113"/>
      <c r="AI4715" s="253" t="s">
        <v>316</v>
      </c>
      <c r="AJ4715" s="234" t="s">
        <v>731</v>
      </c>
      <c r="AK4715" s="235">
        <v>0.04</v>
      </c>
      <c r="AL4715" s="254">
        <v>0</v>
      </c>
      <c r="AM4715" s="113" t="s">
        <v>2622</v>
      </c>
    </row>
    <row r="4716" spans="27:39" ht="12.75">
      <c r="AA4716" s="113"/>
      <c r="AB4716" s="113"/>
      <c r="AC4716" s="113"/>
      <c r="AD4716" s="113"/>
      <c r="AE4716" s="99"/>
      <c r="AF4716" s="99"/>
      <c r="AG4716" s="99"/>
      <c r="AH4716" s="113"/>
      <c r="AI4716" s="253" t="s">
        <v>317</v>
      </c>
      <c r="AJ4716" s="234" t="s">
        <v>731</v>
      </c>
      <c r="AK4716" s="235">
        <v>0.04</v>
      </c>
      <c r="AL4716" s="254">
        <v>0</v>
      </c>
      <c r="AM4716" s="113" t="s">
        <v>2622</v>
      </c>
    </row>
    <row r="4717" spans="27:39" ht="12.75">
      <c r="AA4717" s="113"/>
      <c r="AB4717" s="113"/>
      <c r="AC4717" s="113"/>
      <c r="AD4717" s="113"/>
      <c r="AE4717" s="99"/>
      <c r="AF4717" s="99"/>
      <c r="AG4717" s="99"/>
      <c r="AH4717" s="113"/>
      <c r="AI4717" s="253" t="s">
        <v>318</v>
      </c>
      <c r="AJ4717" s="234" t="s">
        <v>731</v>
      </c>
      <c r="AK4717" s="235">
        <v>0.04</v>
      </c>
      <c r="AL4717" s="254">
        <v>0</v>
      </c>
      <c r="AM4717" s="113" t="s">
        <v>2622</v>
      </c>
    </row>
    <row r="4718" spans="27:39" ht="12.75">
      <c r="AA4718" s="113"/>
      <c r="AB4718" s="113"/>
      <c r="AC4718" s="113"/>
      <c r="AD4718" s="113"/>
      <c r="AE4718" s="99"/>
      <c r="AF4718" s="99"/>
      <c r="AG4718" s="99"/>
      <c r="AH4718" s="113"/>
      <c r="AI4718" s="253" t="s">
        <v>319</v>
      </c>
      <c r="AJ4718" s="234" t="s">
        <v>731</v>
      </c>
      <c r="AK4718" s="235">
        <v>0.04</v>
      </c>
      <c r="AL4718" s="254">
        <v>0</v>
      </c>
      <c r="AM4718" s="113" t="s">
        <v>2622</v>
      </c>
    </row>
    <row r="4719" spans="27:39" ht="12.75">
      <c r="AA4719" s="113"/>
      <c r="AB4719" s="113"/>
      <c r="AC4719" s="113"/>
      <c r="AD4719" s="113"/>
      <c r="AE4719" s="99"/>
      <c r="AF4719" s="99"/>
      <c r="AG4719" s="99"/>
      <c r="AH4719" s="113"/>
      <c r="AI4719" s="253" t="s">
        <v>320</v>
      </c>
      <c r="AJ4719" s="234" t="s">
        <v>731</v>
      </c>
      <c r="AK4719" s="235">
        <v>0.04</v>
      </c>
      <c r="AL4719" s="254">
        <v>0</v>
      </c>
      <c r="AM4719" s="113" t="s">
        <v>2622</v>
      </c>
    </row>
    <row r="4720" spans="27:39" ht="12.75">
      <c r="AA4720" s="113"/>
      <c r="AB4720" s="113"/>
      <c r="AC4720" s="113"/>
      <c r="AD4720" s="113"/>
      <c r="AE4720" s="99"/>
      <c r="AF4720" s="99"/>
      <c r="AG4720" s="99"/>
      <c r="AH4720" s="113"/>
      <c r="AI4720" s="253" t="s">
        <v>321</v>
      </c>
      <c r="AJ4720" s="234" t="s">
        <v>1655</v>
      </c>
      <c r="AK4720" s="235">
        <v>0.04</v>
      </c>
      <c r="AL4720" s="254">
        <v>0</v>
      </c>
      <c r="AM4720" s="113" t="s">
        <v>2622</v>
      </c>
    </row>
    <row r="4721" spans="27:39" ht="12.75">
      <c r="AA4721" s="113"/>
      <c r="AB4721" s="113"/>
      <c r="AC4721" s="113"/>
      <c r="AD4721" s="113"/>
      <c r="AE4721" s="99"/>
      <c r="AF4721" s="99"/>
      <c r="AG4721" s="99"/>
      <c r="AH4721" s="113"/>
      <c r="AI4721" s="253" t="s">
        <v>322</v>
      </c>
      <c r="AJ4721" s="234" t="s">
        <v>1655</v>
      </c>
      <c r="AK4721" s="235">
        <v>0.04</v>
      </c>
      <c r="AL4721" s="254">
        <v>0</v>
      </c>
      <c r="AM4721" s="113" t="s">
        <v>2622</v>
      </c>
    </row>
    <row r="4722" spans="27:39" ht="12.75">
      <c r="AA4722" s="113"/>
      <c r="AB4722" s="113"/>
      <c r="AC4722" s="113"/>
      <c r="AD4722" s="113"/>
      <c r="AE4722" s="99"/>
      <c r="AF4722" s="99"/>
      <c r="AG4722" s="99"/>
      <c r="AH4722" s="113"/>
      <c r="AI4722" s="253" t="s">
        <v>323</v>
      </c>
      <c r="AJ4722" s="234" t="s">
        <v>1655</v>
      </c>
      <c r="AK4722" s="235">
        <v>0.04</v>
      </c>
      <c r="AL4722" s="254">
        <v>0</v>
      </c>
      <c r="AM4722" s="113" t="s">
        <v>2622</v>
      </c>
    </row>
    <row r="4723" spans="27:39" ht="12.75">
      <c r="AA4723" s="113"/>
      <c r="AB4723" s="113"/>
      <c r="AC4723" s="113"/>
      <c r="AD4723" s="113"/>
      <c r="AE4723" s="99"/>
      <c r="AF4723" s="99"/>
      <c r="AG4723" s="99"/>
      <c r="AH4723" s="113"/>
      <c r="AI4723" s="253" t="s">
        <v>324</v>
      </c>
      <c r="AJ4723" s="234" t="s">
        <v>1655</v>
      </c>
      <c r="AK4723" s="235">
        <v>0.04</v>
      </c>
      <c r="AL4723" s="254">
        <v>0</v>
      </c>
      <c r="AM4723" s="113" t="s">
        <v>2622</v>
      </c>
    </row>
    <row r="4724" spans="27:39" ht="12.75">
      <c r="AA4724" s="113"/>
      <c r="AB4724" s="113"/>
      <c r="AC4724" s="113"/>
      <c r="AD4724" s="113"/>
      <c r="AE4724" s="99"/>
      <c r="AF4724" s="99"/>
      <c r="AG4724" s="99"/>
      <c r="AH4724" s="113"/>
      <c r="AI4724" s="253" t="s">
        <v>325</v>
      </c>
      <c r="AJ4724" s="234" t="s">
        <v>1655</v>
      </c>
      <c r="AK4724" s="235">
        <v>0.04</v>
      </c>
      <c r="AL4724" s="254">
        <v>0</v>
      </c>
      <c r="AM4724" s="113" t="s">
        <v>2622</v>
      </c>
    </row>
    <row r="4725" spans="27:39" ht="12.75">
      <c r="AA4725" s="113"/>
      <c r="AB4725" s="113"/>
      <c r="AC4725" s="113"/>
      <c r="AD4725" s="113"/>
      <c r="AE4725" s="99"/>
      <c r="AF4725" s="99"/>
      <c r="AG4725" s="99"/>
      <c r="AH4725" s="113"/>
      <c r="AI4725" s="253" t="s">
        <v>326</v>
      </c>
      <c r="AJ4725" s="234" t="s">
        <v>1655</v>
      </c>
      <c r="AK4725" s="235">
        <v>0.04</v>
      </c>
      <c r="AL4725" s="254">
        <v>0</v>
      </c>
      <c r="AM4725" s="113" t="s">
        <v>2622</v>
      </c>
    </row>
    <row r="4726" spans="27:39" ht="12.75">
      <c r="AA4726" s="113"/>
      <c r="AB4726" s="113"/>
      <c r="AC4726" s="113"/>
      <c r="AD4726" s="113"/>
      <c r="AE4726" s="99"/>
      <c r="AF4726" s="99"/>
      <c r="AG4726" s="99"/>
      <c r="AH4726" s="113"/>
      <c r="AI4726" s="253" t="s">
        <v>327</v>
      </c>
      <c r="AJ4726" s="234" t="s">
        <v>1655</v>
      </c>
      <c r="AK4726" s="235">
        <v>0.04</v>
      </c>
      <c r="AL4726" s="254">
        <v>0</v>
      </c>
      <c r="AM4726" s="113" t="s">
        <v>2622</v>
      </c>
    </row>
    <row r="4727" spans="27:39" ht="12.75">
      <c r="AA4727" s="113"/>
      <c r="AB4727" s="113"/>
      <c r="AC4727" s="113"/>
      <c r="AD4727" s="113"/>
      <c r="AE4727" s="99"/>
      <c r="AF4727" s="99"/>
      <c r="AG4727" s="99"/>
      <c r="AH4727" s="113"/>
      <c r="AI4727" s="253" t="s">
        <v>328</v>
      </c>
      <c r="AJ4727" s="234" t="s">
        <v>1655</v>
      </c>
      <c r="AK4727" s="235">
        <v>0.04</v>
      </c>
      <c r="AL4727" s="254">
        <v>0</v>
      </c>
      <c r="AM4727" s="113" t="s">
        <v>2622</v>
      </c>
    </row>
    <row r="4728" spans="27:39" ht="12.75">
      <c r="AA4728" s="113"/>
      <c r="AB4728" s="113"/>
      <c r="AC4728" s="113"/>
      <c r="AD4728" s="113"/>
      <c r="AE4728" s="99"/>
      <c r="AF4728" s="99"/>
      <c r="AG4728" s="99"/>
      <c r="AH4728" s="113"/>
      <c r="AI4728" s="253" t="s">
        <v>329</v>
      </c>
      <c r="AJ4728" s="234" t="s">
        <v>1655</v>
      </c>
      <c r="AK4728" s="235">
        <v>0.04</v>
      </c>
      <c r="AL4728" s="254">
        <v>0</v>
      </c>
      <c r="AM4728" s="113" t="s">
        <v>2622</v>
      </c>
    </row>
    <row r="4729" spans="27:39" ht="12.75">
      <c r="AA4729" s="113"/>
      <c r="AB4729" s="113"/>
      <c r="AC4729" s="113"/>
      <c r="AD4729" s="113"/>
      <c r="AE4729" s="99"/>
      <c r="AF4729" s="99"/>
      <c r="AG4729" s="99"/>
      <c r="AH4729" s="113"/>
      <c r="AI4729" s="253" t="s">
        <v>330</v>
      </c>
      <c r="AJ4729" s="234" t="s">
        <v>731</v>
      </c>
      <c r="AK4729" s="235">
        <v>0.04</v>
      </c>
      <c r="AL4729" s="254">
        <v>0</v>
      </c>
      <c r="AM4729" s="113" t="s">
        <v>2622</v>
      </c>
    </row>
    <row r="4730" spans="27:39" ht="12.75">
      <c r="AA4730" s="113"/>
      <c r="AB4730" s="113"/>
      <c r="AC4730" s="113"/>
      <c r="AD4730" s="113"/>
      <c r="AE4730" s="99"/>
      <c r="AF4730" s="99"/>
      <c r="AG4730" s="99"/>
      <c r="AH4730" s="113"/>
      <c r="AI4730" s="253" t="s">
        <v>331</v>
      </c>
      <c r="AJ4730" s="234" t="s">
        <v>1655</v>
      </c>
      <c r="AK4730" s="235">
        <v>0.04</v>
      </c>
      <c r="AL4730" s="254">
        <v>0</v>
      </c>
      <c r="AM4730" s="113" t="s">
        <v>2622</v>
      </c>
    </row>
    <row r="4731" spans="27:39" ht="12.75">
      <c r="AA4731" s="113"/>
      <c r="AB4731" s="113"/>
      <c r="AC4731" s="113"/>
      <c r="AD4731" s="113"/>
      <c r="AE4731" s="99"/>
      <c r="AF4731" s="99"/>
      <c r="AG4731" s="99"/>
      <c r="AH4731" s="113"/>
      <c r="AI4731" s="253" t="s">
        <v>332</v>
      </c>
      <c r="AJ4731" s="234" t="s">
        <v>1655</v>
      </c>
      <c r="AK4731" s="235">
        <v>0.04</v>
      </c>
      <c r="AL4731" s="254">
        <v>0</v>
      </c>
      <c r="AM4731" s="113" t="s">
        <v>2622</v>
      </c>
    </row>
    <row r="4732" spans="27:39" ht="12.75">
      <c r="AA4732" s="113"/>
      <c r="AB4732" s="113"/>
      <c r="AC4732" s="113"/>
      <c r="AD4732" s="113"/>
      <c r="AE4732" s="99"/>
      <c r="AF4732" s="99"/>
      <c r="AG4732" s="99"/>
      <c r="AH4732" s="113"/>
      <c r="AI4732" s="253" t="s">
        <v>333</v>
      </c>
      <c r="AJ4732" s="234" t="s">
        <v>1655</v>
      </c>
      <c r="AK4732" s="235">
        <v>0.04</v>
      </c>
      <c r="AL4732" s="254">
        <v>0</v>
      </c>
      <c r="AM4732" s="113" t="s">
        <v>2622</v>
      </c>
    </row>
    <row r="4733" spans="27:39" ht="12.75">
      <c r="AA4733" s="113"/>
      <c r="AB4733" s="113"/>
      <c r="AC4733" s="113"/>
      <c r="AD4733" s="113"/>
      <c r="AE4733" s="99"/>
      <c r="AF4733" s="99"/>
      <c r="AG4733" s="99"/>
      <c r="AH4733" s="113"/>
      <c r="AI4733" s="253" t="s">
        <v>334</v>
      </c>
      <c r="AJ4733" s="234" t="s">
        <v>731</v>
      </c>
      <c r="AK4733" s="235">
        <v>0.04</v>
      </c>
      <c r="AL4733" s="254">
        <v>0</v>
      </c>
      <c r="AM4733" s="113" t="s">
        <v>2622</v>
      </c>
    </row>
    <row r="4734" spans="27:39" ht="12.75">
      <c r="AA4734" s="113"/>
      <c r="AB4734" s="113"/>
      <c r="AC4734" s="113"/>
      <c r="AD4734" s="113"/>
      <c r="AE4734" s="99"/>
      <c r="AF4734" s="99"/>
      <c r="AG4734" s="99"/>
      <c r="AH4734" s="113"/>
      <c r="AI4734" s="253" t="s">
        <v>3788</v>
      </c>
      <c r="AJ4734" s="234" t="s">
        <v>1655</v>
      </c>
      <c r="AK4734" s="235">
        <v>0.04</v>
      </c>
      <c r="AL4734" s="254">
        <v>0</v>
      </c>
      <c r="AM4734" s="113" t="s">
        <v>2622</v>
      </c>
    </row>
    <row r="4735" spans="27:39" ht="12.75">
      <c r="AA4735" s="113"/>
      <c r="AB4735" s="113"/>
      <c r="AC4735" s="113"/>
      <c r="AD4735" s="113"/>
      <c r="AE4735" s="99"/>
      <c r="AF4735" s="99"/>
      <c r="AG4735" s="99"/>
      <c r="AH4735" s="113"/>
      <c r="AI4735" s="253" t="s">
        <v>3789</v>
      </c>
      <c r="AJ4735" s="234" t="s">
        <v>731</v>
      </c>
      <c r="AK4735" s="235">
        <v>0.04</v>
      </c>
      <c r="AL4735" s="254">
        <v>0</v>
      </c>
      <c r="AM4735" s="113" t="s">
        <v>2622</v>
      </c>
    </row>
    <row r="4736" spans="27:39" ht="12.75">
      <c r="AA4736" s="113"/>
      <c r="AB4736" s="113"/>
      <c r="AC4736" s="113"/>
      <c r="AD4736" s="113"/>
      <c r="AE4736" s="99"/>
      <c r="AF4736" s="99"/>
      <c r="AG4736" s="99"/>
      <c r="AH4736" s="113"/>
      <c r="AI4736" s="253" t="s">
        <v>3790</v>
      </c>
      <c r="AJ4736" s="234" t="s">
        <v>731</v>
      </c>
      <c r="AK4736" s="235">
        <v>0.04</v>
      </c>
      <c r="AL4736" s="254">
        <v>0</v>
      </c>
      <c r="AM4736" s="113" t="s">
        <v>2622</v>
      </c>
    </row>
    <row r="4737" spans="27:39" ht="12.75">
      <c r="AA4737" s="113"/>
      <c r="AB4737" s="113"/>
      <c r="AC4737" s="113"/>
      <c r="AD4737" s="113"/>
      <c r="AE4737" s="99"/>
      <c r="AF4737" s="99"/>
      <c r="AG4737" s="99"/>
      <c r="AH4737" s="113"/>
      <c r="AI4737" s="253" t="s">
        <v>6526</v>
      </c>
      <c r="AJ4737" s="234" t="s">
        <v>731</v>
      </c>
      <c r="AK4737" s="235">
        <v>0.04</v>
      </c>
      <c r="AL4737" s="254">
        <v>0</v>
      </c>
      <c r="AM4737" s="113" t="s">
        <v>2622</v>
      </c>
    </row>
    <row r="4738" spans="27:39" ht="12.75">
      <c r="AA4738" s="113"/>
      <c r="AB4738" s="113"/>
      <c r="AC4738" s="113"/>
      <c r="AD4738" s="113"/>
      <c r="AE4738" s="99"/>
      <c r="AF4738" s="99"/>
      <c r="AG4738" s="99"/>
      <c r="AH4738" s="113"/>
      <c r="AI4738" s="253" t="s">
        <v>3791</v>
      </c>
      <c r="AJ4738" s="234" t="s">
        <v>731</v>
      </c>
      <c r="AK4738" s="235">
        <v>0.04</v>
      </c>
      <c r="AL4738" s="254">
        <v>0</v>
      </c>
      <c r="AM4738" s="113" t="s">
        <v>2622</v>
      </c>
    </row>
    <row r="4739" spans="27:39" ht="12.75">
      <c r="AA4739" s="113"/>
      <c r="AB4739" s="113"/>
      <c r="AC4739" s="113"/>
      <c r="AD4739" s="113"/>
      <c r="AE4739" s="99"/>
      <c r="AF4739" s="99"/>
      <c r="AG4739" s="99"/>
      <c r="AH4739" s="113"/>
      <c r="AI4739" s="253" t="s">
        <v>3792</v>
      </c>
      <c r="AJ4739" s="234" t="s">
        <v>731</v>
      </c>
      <c r="AK4739" s="235">
        <v>0.04</v>
      </c>
      <c r="AL4739" s="254">
        <v>0</v>
      </c>
      <c r="AM4739" s="113" t="s">
        <v>2622</v>
      </c>
    </row>
    <row r="4740" spans="27:39" ht="12.75">
      <c r="AA4740" s="113"/>
      <c r="AB4740" s="113"/>
      <c r="AC4740" s="113"/>
      <c r="AD4740" s="113"/>
      <c r="AE4740" s="99"/>
      <c r="AF4740" s="99"/>
      <c r="AG4740" s="99"/>
      <c r="AH4740" s="113"/>
      <c r="AI4740" s="253" t="s">
        <v>3793</v>
      </c>
      <c r="AJ4740" s="234" t="s">
        <v>731</v>
      </c>
      <c r="AK4740" s="235">
        <v>0.04</v>
      </c>
      <c r="AL4740" s="254">
        <v>0</v>
      </c>
      <c r="AM4740" s="113" t="s">
        <v>2622</v>
      </c>
    </row>
    <row r="4741" spans="27:39" ht="12.75">
      <c r="AA4741" s="113"/>
      <c r="AB4741" s="113"/>
      <c r="AC4741" s="113"/>
      <c r="AD4741" s="113"/>
      <c r="AE4741" s="99"/>
      <c r="AF4741" s="99"/>
      <c r="AG4741" s="99"/>
      <c r="AH4741" s="113"/>
      <c r="AI4741" s="253" t="s">
        <v>3794</v>
      </c>
      <c r="AJ4741" s="234" t="s">
        <v>731</v>
      </c>
      <c r="AK4741" s="235">
        <v>0.04</v>
      </c>
      <c r="AL4741" s="254">
        <v>0</v>
      </c>
      <c r="AM4741" s="113" t="s">
        <v>2622</v>
      </c>
    </row>
    <row r="4742" spans="27:39" ht="12.75">
      <c r="AA4742" s="113"/>
      <c r="AB4742" s="113"/>
      <c r="AC4742" s="113"/>
      <c r="AD4742" s="113"/>
      <c r="AE4742" s="99"/>
      <c r="AF4742" s="99"/>
      <c r="AG4742" s="99"/>
      <c r="AH4742" s="113"/>
      <c r="AI4742" s="253" t="s">
        <v>3795</v>
      </c>
      <c r="AJ4742" s="234" t="s">
        <v>731</v>
      </c>
      <c r="AK4742" s="235">
        <v>0.04</v>
      </c>
      <c r="AL4742" s="254">
        <v>0</v>
      </c>
      <c r="AM4742" s="113" t="s">
        <v>2622</v>
      </c>
    </row>
    <row r="4743" spans="27:39" ht="12.75">
      <c r="AA4743" s="113"/>
      <c r="AB4743" s="113"/>
      <c r="AC4743" s="113"/>
      <c r="AD4743" s="113"/>
      <c r="AE4743" s="99"/>
      <c r="AF4743" s="99"/>
      <c r="AG4743" s="99"/>
      <c r="AH4743" s="113"/>
      <c r="AI4743" s="253" t="s">
        <v>3796</v>
      </c>
      <c r="AJ4743" s="234" t="s">
        <v>731</v>
      </c>
      <c r="AK4743" s="235">
        <v>0.04</v>
      </c>
      <c r="AL4743" s="254">
        <v>0</v>
      </c>
      <c r="AM4743" s="113" t="s">
        <v>2622</v>
      </c>
    </row>
    <row r="4744" spans="27:39" ht="12.75">
      <c r="AA4744" s="113"/>
      <c r="AB4744" s="113"/>
      <c r="AC4744" s="113"/>
      <c r="AD4744" s="113"/>
      <c r="AE4744" s="99"/>
      <c r="AF4744" s="99"/>
      <c r="AG4744" s="99"/>
      <c r="AH4744" s="113"/>
      <c r="AI4744" s="253" t="s">
        <v>3797</v>
      </c>
      <c r="AJ4744" s="234" t="s">
        <v>731</v>
      </c>
      <c r="AK4744" s="235">
        <v>0.04</v>
      </c>
      <c r="AL4744" s="254">
        <v>0</v>
      </c>
      <c r="AM4744" s="113" t="s">
        <v>2622</v>
      </c>
    </row>
    <row r="4745" spans="27:39" ht="12.75">
      <c r="AA4745" s="113"/>
      <c r="AB4745" s="113"/>
      <c r="AC4745" s="113"/>
      <c r="AD4745" s="113"/>
      <c r="AE4745" s="99"/>
      <c r="AF4745" s="99"/>
      <c r="AG4745" s="99"/>
      <c r="AH4745" s="113"/>
      <c r="AI4745" s="253" t="s">
        <v>6527</v>
      </c>
      <c r="AJ4745" s="234" t="s">
        <v>731</v>
      </c>
      <c r="AK4745" s="235">
        <v>0.04</v>
      </c>
      <c r="AL4745" s="254">
        <v>0</v>
      </c>
      <c r="AM4745" s="113" t="s">
        <v>2622</v>
      </c>
    </row>
    <row r="4746" spans="27:39" ht="12.75">
      <c r="AA4746" s="113"/>
      <c r="AB4746" s="113"/>
      <c r="AC4746" s="113"/>
      <c r="AD4746" s="113"/>
      <c r="AE4746" s="99"/>
      <c r="AF4746" s="99"/>
      <c r="AG4746" s="99"/>
      <c r="AH4746" s="113"/>
      <c r="AI4746" s="253" t="s">
        <v>3798</v>
      </c>
      <c r="AJ4746" s="234" t="s">
        <v>731</v>
      </c>
      <c r="AK4746" s="235">
        <v>0.04</v>
      </c>
      <c r="AL4746" s="254">
        <v>0</v>
      </c>
      <c r="AM4746" s="113" t="s">
        <v>2622</v>
      </c>
    </row>
    <row r="4747" spans="27:39" ht="12.75">
      <c r="AA4747" s="113"/>
      <c r="AB4747" s="113"/>
      <c r="AC4747" s="113"/>
      <c r="AD4747" s="113"/>
      <c r="AE4747" s="99"/>
      <c r="AF4747" s="99"/>
      <c r="AG4747" s="99"/>
      <c r="AH4747" s="113"/>
      <c r="AI4747" s="253" t="s">
        <v>3799</v>
      </c>
      <c r="AJ4747" s="234" t="s">
        <v>731</v>
      </c>
      <c r="AK4747" s="235">
        <v>0.04</v>
      </c>
      <c r="AL4747" s="254">
        <v>0</v>
      </c>
      <c r="AM4747" s="113" t="s">
        <v>2622</v>
      </c>
    </row>
    <row r="4748" spans="27:39" ht="12.75">
      <c r="AA4748" s="113"/>
      <c r="AB4748" s="113"/>
      <c r="AC4748" s="113"/>
      <c r="AD4748" s="113"/>
      <c r="AE4748" s="99"/>
      <c r="AF4748" s="99"/>
      <c r="AG4748" s="99"/>
      <c r="AH4748" s="113"/>
      <c r="AI4748" s="253" t="s">
        <v>5872</v>
      </c>
      <c r="AJ4748" s="234" t="s">
        <v>731</v>
      </c>
      <c r="AK4748" s="235">
        <v>0.04</v>
      </c>
      <c r="AL4748" s="254">
        <v>0</v>
      </c>
      <c r="AM4748" s="113" t="s">
        <v>2622</v>
      </c>
    </row>
    <row r="4749" spans="27:39" ht="12.75">
      <c r="AA4749" s="113"/>
      <c r="AB4749" s="113"/>
      <c r="AC4749" s="113"/>
      <c r="AD4749" s="113"/>
      <c r="AE4749" s="99"/>
      <c r="AF4749" s="99"/>
      <c r="AG4749" s="99"/>
      <c r="AH4749" s="113"/>
      <c r="AI4749" s="253" t="s">
        <v>5873</v>
      </c>
      <c r="AJ4749" s="234" t="s">
        <v>731</v>
      </c>
      <c r="AK4749" s="235">
        <v>0.04</v>
      </c>
      <c r="AL4749" s="254">
        <v>0</v>
      </c>
      <c r="AM4749" s="113" t="s">
        <v>2622</v>
      </c>
    </row>
    <row r="4750" spans="27:39" ht="12.75">
      <c r="AA4750" s="113"/>
      <c r="AB4750" s="113"/>
      <c r="AC4750" s="113"/>
      <c r="AD4750" s="113"/>
      <c r="AE4750" s="99"/>
      <c r="AF4750" s="99"/>
      <c r="AG4750" s="99"/>
      <c r="AH4750" s="113"/>
      <c r="AI4750" s="253" t="s">
        <v>5874</v>
      </c>
      <c r="AJ4750" s="234" t="s">
        <v>731</v>
      </c>
      <c r="AK4750" s="235">
        <v>0.04</v>
      </c>
      <c r="AL4750" s="254">
        <v>0</v>
      </c>
      <c r="AM4750" s="113" t="s">
        <v>2622</v>
      </c>
    </row>
    <row r="4751" spans="27:39" ht="12.75">
      <c r="AA4751" s="113"/>
      <c r="AB4751" s="113"/>
      <c r="AC4751" s="113"/>
      <c r="AD4751" s="113"/>
      <c r="AE4751" s="99"/>
      <c r="AF4751" s="99"/>
      <c r="AG4751" s="99"/>
      <c r="AH4751" s="113"/>
      <c r="AI4751" s="253" t="s">
        <v>5875</v>
      </c>
      <c r="AJ4751" s="234" t="s">
        <v>731</v>
      </c>
      <c r="AK4751" s="235">
        <v>0.04</v>
      </c>
      <c r="AL4751" s="254">
        <v>0</v>
      </c>
      <c r="AM4751" s="113" t="s">
        <v>2622</v>
      </c>
    </row>
    <row r="4752" spans="27:39" ht="12.75">
      <c r="AA4752" s="113"/>
      <c r="AB4752" s="113"/>
      <c r="AC4752" s="113"/>
      <c r="AD4752" s="113"/>
      <c r="AE4752" s="99"/>
      <c r="AF4752" s="99"/>
      <c r="AG4752" s="99"/>
      <c r="AH4752" s="113"/>
      <c r="AI4752" s="253" t="s">
        <v>335</v>
      </c>
      <c r="AJ4752" s="234" t="s">
        <v>731</v>
      </c>
      <c r="AK4752" s="235">
        <v>0.04</v>
      </c>
      <c r="AL4752" s="254">
        <v>0</v>
      </c>
      <c r="AM4752" s="113" t="s">
        <v>2622</v>
      </c>
    </row>
    <row r="4753" spans="27:39" ht="12.75">
      <c r="AA4753" s="113"/>
      <c r="AB4753" s="113"/>
      <c r="AC4753" s="113"/>
      <c r="AD4753" s="113"/>
      <c r="AE4753" s="99"/>
      <c r="AF4753" s="99"/>
      <c r="AG4753" s="99"/>
      <c r="AH4753" s="113"/>
      <c r="AI4753" s="253" t="s">
        <v>336</v>
      </c>
      <c r="AJ4753" s="234" t="s">
        <v>731</v>
      </c>
      <c r="AK4753" s="235">
        <v>0.04</v>
      </c>
      <c r="AL4753" s="254">
        <v>0</v>
      </c>
      <c r="AM4753" s="113" t="s">
        <v>2622</v>
      </c>
    </row>
    <row r="4754" spans="27:39" ht="12.75">
      <c r="AA4754" s="113"/>
      <c r="AB4754" s="113"/>
      <c r="AC4754" s="113"/>
      <c r="AD4754" s="113"/>
      <c r="AE4754" s="99"/>
      <c r="AF4754" s="99"/>
      <c r="AG4754" s="99"/>
      <c r="AH4754" s="113"/>
      <c r="AI4754" s="253" t="s">
        <v>337</v>
      </c>
      <c r="AJ4754" s="234" t="s">
        <v>731</v>
      </c>
      <c r="AK4754" s="235">
        <v>0.04</v>
      </c>
      <c r="AL4754" s="254">
        <v>0</v>
      </c>
      <c r="AM4754" s="113" t="s">
        <v>2622</v>
      </c>
    </row>
    <row r="4755" spans="27:39" ht="12.75">
      <c r="AA4755" s="113"/>
      <c r="AB4755" s="113"/>
      <c r="AC4755" s="113"/>
      <c r="AD4755" s="113"/>
      <c r="AE4755" s="99"/>
      <c r="AF4755" s="99"/>
      <c r="AG4755" s="99"/>
      <c r="AH4755" s="113"/>
      <c r="AI4755" s="253" t="s">
        <v>5876</v>
      </c>
      <c r="AJ4755" s="234" t="s">
        <v>731</v>
      </c>
      <c r="AK4755" s="235">
        <v>0.04</v>
      </c>
      <c r="AL4755" s="254">
        <v>0</v>
      </c>
      <c r="AM4755" s="113" t="s">
        <v>2622</v>
      </c>
    </row>
    <row r="4756" spans="27:39" ht="12.75">
      <c r="AA4756" s="113"/>
      <c r="AB4756" s="113"/>
      <c r="AC4756" s="113"/>
      <c r="AD4756" s="113"/>
      <c r="AE4756" s="99"/>
      <c r="AF4756" s="99"/>
      <c r="AG4756" s="99"/>
      <c r="AH4756" s="113"/>
      <c r="AI4756" s="253" t="s">
        <v>5877</v>
      </c>
      <c r="AJ4756" s="234" t="s">
        <v>731</v>
      </c>
      <c r="AK4756" s="235">
        <v>0.04</v>
      </c>
      <c r="AL4756" s="254">
        <v>0</v>
      </c>
      <c r="AM4756" s="113" t="s">
        <v>2622</v>
      </c>
    </row>
    <row r="4757" spans="27:39" ht="12.75">
      <c r="AA4757" s="113"/>
      <c r="AB4757" s="113"/>
      <c r="AC4757" s="113"/>
      <c r="AD4757" s="113"/>
      <c r="AE4757" s="99"/>
      <c r="AF4757" s="99"/>
      <c r="AG4757" s="99"/>
      <c r="AH4757" s="113"/>
      <c r="AI4757" s="253" t="s">
        <v>338</v>
      </c>
      <c r="AJ4757" s="234" t="s">
        <v>731</v>
      </c>
      <c r="AK4757" s="235">
        <v>0.04</v>
      </c>
      <c r="AL4757" s="254">
        <v>0</v>
      </c>
      <c r="AM4757" s="113" t="s">
        <v>2622</v>
      </c>
    </row>
    <row r="4758" spans="27:39" ht="12.75">
      <c r="AA4758" s="113"/>
      <c r="AB4758" s="113"/>
      <c r="AC4758" s="113"/>
      <c r="AD4758" s="113"/>
      <c r="AE4758" s="99"/>
      <c r="AF4758" s="99"/>
      <c r="AG4758" s="99"/>
      <c r="AH4758" s="113"/>
      <c r="AI4758" s="253" t="s">
        <v>339</v>
      </c>
      <c r="AJ4758" s="234" t="s">
        <v>731</v>
      </c>
      <c r="AK4758" s="235">
        <v>0.04</v>
      </c>
      <c r="AL4758" s="254">
        <v>0</v>
      </c>
      <c r="AM4758" s="113" t="s">
        <v>2622</v>
      </c>
    </row>
    <row r="4759" spans="27:39" ht="12.75">
      <c r="AA4759" s="113"/>
      <c r="AB4759" s="113"/>
      <c r="AC4759" s="113"/>
      <c r="AD4759" s="113"/>
      <c r="AE4759" s="99"/>
      <c r="AF4759" s="99"/>
      <c r="AG4759" s="99"/>
      <c r="AH4759" s="113"/>
      <c r="AI4759" s="253" t="s">
        <v>340</v>
      </c>
      <c r="AJ4759" s="234" t="s">
        <v>731</v>
      </c>
      <c r="AK4759" s="235">
        <v>0.04</v>
      </c>
      <c r="AL4759" s="254">
        <v>0</v>
      </c>
      <c r="AM4759" s="113" t="s">
        <v>2622</v>
      </c>
    </row>
    <row r="4760" spans="27:39" ht="12.75">
      <c r="AA4760" s="113"/>
      <c r="AB4760" s="113"/>
      <c r="AC4760" s="113"/>
      <c r="AD4760" s="113"/>
      <c r="AE4760" s="99"/>
      <c r="AF4760" s="99"/>
      <c r="AG4760" s="99"/>
      <c r="AH4760" s="113"/>
      <c r="AI4760" s="253" t="s">
        <v>341</v>
      </c>
      <c r="AJ4760" s="234" t="s">
        <v>731</v>
      </c>
      <c r="AK4760" s="235">
        <v>0.04</v>
      </c>
      <c r="AL4760" s="254">
        <v>0</v>
      </c>
      <c r="AM4760" s="113" t="s">
        <v>2622</v>
      </c>
    </row>
    <row r="4761" spans="27:39" ht="12.75">
      <c r="AA4761" s="113"/>
      <c r="AB4761" s="113"/>
      <c r="AC4761" s="113"/>
      <c r="AD4761" s="113"/>
      <c r="AE4761" s="99"/>
      <c r="AF4761" s="99"/>
      <c r="AG4761" s="99"/>
      <c r="AH4761" s="113"/>
      <c r="AI4761" s="253" t="s">
        <v>342</v>
      </c>
      <c r="AJ4761" s="234" t="s">
        <v>731</v>
      </c>
      <c r="AK4761" s="235">
        <v>0.04</v>
      </c>
      <c r="AL4761" s="254">
        <v>0</v>
      </c>
      <c r="AM4761" s="113" t="s">
        <v>2622</v>
      </c>
    </row>
    <row r="4762" spans="27:39" ht="12.75">
      <c r="AA4762" s="113"/>
      <c r="AB4762" s="113"/>
      <c r="AC4762" s="113"/>
      <c r="AD4762" s="113"/>
      <c r="AE4762" s="99"/>
      <c r="AF4762" s="99"/>
      <c r="AG4762" s="99"/>
      <c r="AH4762" s="113"/>
      <c r="AI4762" s="253" t="s">
        <v>343</v>
      </c>
      <c r="AJ4762" s="234" t="s">
        <v>731</v>
      </c>
      <c r="AK4762" s="235">
        <v>0.04</v>
      </c>
      <c r="AL4762" s="254">
        <v>0</v>
      </c>
      <c r="AM4762" s="113" t="s">
        <v>2622</v>
      </c>
    </row>
    <row r="4763" spans="27:39" ht="12.75">
      <c r="AA4763" s="113"/>
      <c r="AB4763" s="113"/>
      <c r="AC4763" s="113"/>
      <c r="AD4763" s="113"/>
      <c r="AE4763" s="99"/>
      <c r="AF4763" s="99"/>
      <c r="AG4763" s="99"/>
      <c r="AH4763" s="113"/>
      <c r="AI4763" s="253" t="s">
        <v>344</v>
      </c>
      <c r="AJ4763" s="234" t="s">
        <v>731</v>
      </c>
      <c r="AK4763" s="235">
        <v>0.04</v>
      </c>
      <c r="AL4763" s="254">
        <v>0</v>
      </c>
      <c r="AM4763" s="113" t="s">
        <v>2622</v>
      </c>
    </row>
    <row r="4764" spans="27:39" ht="12.75">
      <c r="AA4764" s="113"/>
      <c r="AB4764" s="113"/>
      <c r="AC4764" s="113"/>
      <c r="AD4764" s="113"/>
      <c r="AE4764" s="99"/>
      <c r="AF4764" s="99"/>
      <c r="AG4764" s="99"/>
      <c r="AH4764" s="113"/>
      <c r="AI4764" s="253" t="s">
        <v>345</v>
      </c>
      <c r="AJ4764" s="234" t="s">
        <v>731</v>
      </c>
      <c r="AK4764" s="235">
        <v>0.04</v>
      </c>
      <c r="AL4764" s="254">
        <v>0</v>
      </c>
      <c r="AM4764" s="113" t="s">
        <v>2622</v>
      </c>
    </row>
    <row r="4765" spans="27:39" ht="12.75">
      <c r="AA4765" s="113"/>
      <c r="AB4765" s="113"/>
      <c r="AC4765" s="113"/>
      <c r="AD4765" s="113"/>
      <c r="AE4765" s="99"/>
      <c r="AF4765" s="99"/>
      <c r="AG4765" s="99"/>
      <c r="AH4765" s="113"/>
      <c r="AI4765" s="253" t="s">
        <v>346</v>
      </c>
      <c r="AJ4765" s="234" t="s">
        <v>731</v>
      </c>
      <c r="AK4765" s="235">
        <v>0.04</v>
      </c>
      <c r="AL4765" s="254">
        <v>0</v>
      </c>
      <c r="AM4765" s="113" t="s">
        <v>2622</v>
      </c>
    </row>
    <row r="4766" spans="27:39" ht="12.75">
      <c r="AA4766" s="113"/>
      <c r="AB4766" s="113"/>
      <c r="AC4766" s="113"/>
      <c r="AD4766" s="113"/>
      <c r="AE4766" s="99"/>
      <c r="AF4766" s="99"/>
      <c r="AG4766" s="99"/>
      <c r="AH4766" s="113"/>
      <c r="AI4766" s="253" t="s">
        <v>6528</v>
      </c>
      <c r="AJ4766" s="234" t="s">
        <v>731</v>
      </c>
      <c r="AK4766" s="235">
        <v>0.04</v>
      </c>
      <c r="AL4766" s="254">
        <v>0</v>
      </c>
      <c r="AM4766" s="113" t="s">
        <v>2622</v>
      </c>
    </row>
    <row r="4767" spans="27:39" ht="12.75">
      <c r="AA4767" s="113"/>
      <c r="AB4767" s="113"/>
      <c r="AC4767" s="113"/>
      <c r="AD4767" s="113"/>
      <c r="AE4767" s="99"/>
      <c r="AF4767" s="99"/>
      <c r="AG4767" s="99"/>
      <c r="AH4767" s="113"/>
      <c r="AI4767" s="253" t="s">
        <v>347</v>
      </c>
      <c r="AJ4767" s="234" t="s">
        <v>731</v>
      </c>
      <c r="AK4767" s="235">
        <v>0.04</v>
      </c>
      <c r="AL4767" s="254">
        <v>0</v>
      </c>
      <c r="AM4767" s="113" t="s">
        <v>2622</v>
      </c>
    </row>
    <row r="4768" spans="27:39" ht="12.75">
      <c r="AA4768" s="113"/>
      <c r="AB4768" s="113"/>
      <c r="AC4768" s="113"/>
      <c r="AD4768" s="113"/>
      <c r="AE4768" s="99"/>
      <c r="AF4768" s="99"/>
      <c r="AG4768" s="99"/>
      <c r="AH4768" s="113"/>
      <c r="AI4768" s="253" t="s">
        <v>348</v>
      </c>
      <c r="AJ4768" s="234" t="s">
        <v>731</v>
      </c>
      <c r="AK4768" s="235">
        <v>0.04</v>
      </c>
      <c r="AL4768" s="254">
        <v>0</v>
      </c>
      <c r="AM4768" s="113" t="s">
        <v>2622</v>
      </c>
    </row>
    <row r="4769" spans="27:39" ht="12.75">
      <c r="AA4769" s="113"/>
      <c r="AB4769" s="113"/>
      <c r="AC4769" s="113"/>
      <c r="AD4769" s="113"/>
      <c r="AE4769" s="99"/>
      <c r="AF4769" s="99"/>
      <c r="AG4769" s="99"/>
      <c r="AH4769" s="113"/>
      <c r="AI4769" s="253" t="s">
        <v>6529</v>
      </c>
      <c r="AJ4769" s="234" t="s">
        <v>731</v>
      </c>
      <c r="AK4769" s="235">
        <v>0.04</v>
      </c>
      <c r="AL4769" s="254">
        <v>0</v>
      </c>
      <c r="AM4769" s="113" t="s">
        <v>2622</v>
      </c>
    </row>
    <row r="4770" spans="27:39" ht="12.75">
      <c r="AA4770" s="113"/>
      <c r="AB4770" s="113"/>
      <c r="AC4770" s="113"/>
      <c r="AD4770" s="113"/>
      <c r="AE4770" s="99"/>
      <c r="AF4770" s="99"/>
      <c r="AG4770" s="99"/>
      <c r="AH4770" s="113"/>
      <c r="AI4770" s="253" t="s">
        <v>349</v>
      </c>
      <c r="AJ4770" s="234" t="s">
        <v>731</v>
      </c>
      <c r="AK4770" s="235">
        <v>0.04</v>
      </c>
      <c r="AL4770" s="254">
        <v>0</v>
      </c>
      <c r="AM4770" s="113" t="s">
        <v>2622</v>
      </c>
    </row>
    <row r="4771" spans="27:39" ht="12.75">
      <c r="AA4771" s="113"/>
      <c r="AB4771" s="113"/>
      <c r="AC4771" s="113"/>
      <c r="AD4771" s="113"/>
      <c r="AE4771" s="99"/>
      <c r="AF4771" s="99"/>
      <c r="AG4771" s="99"/>
      <c r="AH4771" s="113"/>
      <c r="AI4771" s="253" t="s">
        <v>6530</v>
      </c>
      <c r="AJ4771" s="234" t="s">
        <v>731</v>
      </c>
      <c r="AK4771" s="235">
        <v>0.04</v>
      </c>
      <c r="AL4771" s="254">
        <v>0</v>
      </c>
      <c r="AM4771" s="113" t="s">
        <v>2622</v>
      </c>
    </row>
    <row r="4772" spans="27:39" ht="12.75">
      <c r="AA4772" s="113"/>
      <c r="AB4772" s="113"/>
      <c r="AC4772" s="113"/>
      <c r="AD4772" s="113"/>
      <c r="AE4772" s="99"/>
      <c r="AF4772" s="99"/>
      <c r="AG4772" s="99"/>
      <c r="AH4772" s="113"/>
      <c r="AI4772" s="253" t="s">
        <v>3238</v>
      </c>
      <c r="AJ4772" s="234" t="s">
        <v>731</v>
      </c>
      <c r="AK4772" s="235">
        <v>0.04</v>
      </c>
      <c r="AL4772" s="254">
        <v>0</v>
      </c>
      <c r="AM4772" s="113" t="s">
        <v>2622</v>
      </c>
    </row>
    <row r="4773" spans="27:39" ht="12.75">
      <c r="AA4773" s="113"/>
      <c r="AB4773" s="113"/>
      <c r="AC4773" s="113"/>
      <c r="AD4773" s="113"/>
      <c r="AE4773" s="99"/>
      <c r="AF4773" s="99"/>
      <c r="AG4773" s="99"/>
      <c r="AH4773" s="113"/>
      <c r="AI4773" s="253" t="s">
        <v>3239</v>
      </c>
      <c r="AJ4773" s="234" t="s">
        <v>731</v>
      </c>
      <c r="AK4773" s="235">
        <v>0.04</v>
      </c>
      <c r="AL4773" s="254">
        <v>0</v>
      </c>
      <c r="AM4773" s="113" t="s">
        <v>2622</v>
      </c>
    </row>
    <row r="4774" spans="27:39" ht="12.75">
      <c r="AA4774" s="113"/>
      <c r="AB4774" s="113"/>
      <c r="AC4774" s="113"/>
      <c r="AD4774" s="113"/>
      <c r="AE4774" s="99"/>
      <c r="AF4774" s="99"/>
      <c r="AG4774" s="99"/>
      <c r="AH4774" s="113"/>
      <c r="AI4774" s="253" t="s">
        <v>3240</v>
      </c>
      <c r="AJ4774" s="234" t="s">
        <v>731</v>
      </c>
      <c r="AK4774" s="235">
        <v>0.04</v>
      </c>
      <c r="AL4774" s="254">
        <v>0</v>
      </c>
      <c r="AM4774" s="113" t="s">
        <v>2622</v>
      </c>
    </row>
    <row r="4775" spans="27:39" ht="12.75">
      <c r="AA4775" s="113"/>
      <c r="AB4775" s="113"/>
      <c r="AC4775" s="113"/>
      <c r="AD4775" s="113"/>
      <c r="AE4775" s="99"/>
      <c r="AF4775" s="99"/>
      <c r="AG4775" s="99"/>
      <c r="AH4775" s="113"/>
      <c r="AI4775" s="253" t="s">
        <v>3241</v>
      </c>
      <c r="AJ4775" s="234" t="s">
        <v>731</v>
      </c>
      <c r="AK4775" s="235">
        <v>0.04</v>
      </c>
      <c r="AL4775" s="254">
        <v>0</v>
      </c>
      <c r="AM4775" s="113" t="s">
        <v>2622</v>
      </c>
    </row>
    <row r="4776" spans="27:39" ht="12.75">
      <c r="AA4776" s="113"/>
      <c r="AB4776" s="113"/>
      <c r="AC4776" s="113"/>
      <c r="AD4776" s="113"/>
      <c r="AE4776" s="99"/>
      <c r="AF4776" s="99"/>
      <c r="AG4776" s="99"/>
      <c r="AH4776" s="113"/>
      <c r="AI4776" s="253" t="s">
        <v>3242</v>
      </c>
      <c r="AJ4776" s="234" t="s">
        <v>731</v>
      </c>
      <c r="AK4776" s="235">
        <v>0.04</v>
      </c>
      <c r="AL4776" s="254">
        <v>0</v>
      </c>
      <c r="AM4776" s="113" t="s">
        <v>2622</v>
      </c>
    </row>
    <row r="4777" spans="27:39" ht="12.75">
      <c r="AA4777" s="113"/>
      <c r="AB4777" s="113"/>
      <c r="AC4777" s="113"/>
      <c r="AD4777" s="113"/>
      <c r="AE4777" s="99"/>
      <c r="AF4777" s="99"/>
      <c r="AG4777" s="99"/>
      <c r="AH4777" s="113"/>
      <c r="AI4777" s="253" t="s">
        <v>3243</v>
      </c>
      <c r="AJ4777" s="234" t="s">
        <v>731</v>
      </c>
      <c r="AK4777" s="235">
        <v>0.04</v>
      </c>
      <c r="AL4777" s="254">
        <v>0</v>
      </c>
      <c r="AM4777" s="113" t="s">
        <v>2622</v>
      </c>
    </row>
    <row r="4778" spans="27:39" ht="12.75">
      <c r="AA4778" s="113"/>
      <c r="AB4778" s="113"/>
      <c r="AC4778" s="113"/>
      <c r="AD4778" s="113"/>
      <c r="AE4778" s="99"/>
      <c r="AF4778" s="99"/>
      <c r="AG4778" s="99"/>
      <c r="AH4778" s="113"/>
      <c r="AI4778" s="253" t="s">
        <v>3244</v>
      </c>
      <c r="AJ4778" s="234" t="s">
        <v>731</v>
      </c>
      <c r="AK4778" s="235">
        <v>0.04</v>
      </c>
      <c r="AL4778" s="254">
        <v>0</v>
      </c>
      <c r="AM4778" s="113" t="s">
        <v>2622</v>
      </c>
    </row>
    <row r="4779" spans="27:39" ht="12.75">
      <c r="AA4779" s="113"/>
      <c r="AB4779" s="113"/>
      <c r="AC4779" s="113"/>
      <c r="AD4779" s="113"/>
      <c r="AE4779" s="99"/>
      <c r="AF4779" s="99"/>
      <c r="AG4779" s="99"/>
      <c r="AH4779" s="113"/>
      <c r="AI4779" s="253" t="s">
        <v>3245</v>
      </c>
      <c r="AJ4779" s="234" t="s">
        <v>731</v>
      </c>
      <c r="AK4779" s="235">
        <v>0.04</v>
      </c>
      <c r="AL4779" s="254">
        <v>0</v>
      </c>
      <c r="AM4779" s="113" t="s">
        <v>2622</v>
      </c>
    </row>
    <row r="4780" spans="27:39" ht="12.75">
      <c r="AA4780" s="113"/>
      <c r="AB4780" s="113"/>
      <c r="AC4780" s="113"/>
      <c r="AD4780" s="113"/>
      <c r="AE4780" s="99"/>
      <c r="AF4780" s="99"/>
      <c r="AG4780" s="99"/>
      <c r="AH4780" s="113"/>
      <c r="AI4780" s="253" t="s">
        <v>3246</v>
      </c>
      <c r="AJ4780" s="234" t="s">
        <v>731</v>
      </c>
      <c r="AK4780" s="235">
        <v>0.04</v>
      </c>
      <c r="AL4780" s="254">
        <v>0</v>
      </c>
      <c r="AM4780" s="113" t="s">
        <v>2622</v>
      </c>
    </row>
    <row r="4781" spans="27:39" ht="12.75">
      <c r="AA4781" s="113"/>
      <c r="AB4781" s="113"/>
      <c r="AC4781" s="113"/>
      <c r="AD4781" s="113"/>
      <c r="AE4781" s="99"/>
      <c r="AF4781" s="99"/>
      <c r="AG4781" s="99"/>
      <c r="AH4781" s="113"/>
      <c r="AI4781" s="253" t="s">
        <v>3247</v>
      </c>
      <c r="AJ4781" s="234" t="s">
        <v>731</v>
      </c>
      <c r="AK4781" s="235">
        <v>0.04</v>
      </c>
      <c r="AL4781" s="254">
        <v>0</v>
      </c>
      <c r="AM4781" s="113" t="s">
        <v>2622</v>
      </c>
    </row>
    <row r="4782" spans="27:39" ht="12.75">
      <c r="AA4782" s="113"/>
      <c r="AB4782" s="113"/>
      <c r="AC4782" s="113"/>
      <c r="AD4782" s="113"/>
      <c r="AE4782" s="99"/>
      <c r="AF4782" s="99"/>
      <c r="AG4782" s="99"/>
      <c r="AH4782" s="113"/>
      <c r="AI4782" s="253" t="s">
        <v>3248</v>
      </c>
      <c r="AJ4782" s="234" t="s">
        <v>731</v>
      </c>
      <c r="AK4782" s="235">
        <v>0.04</v>
      </c>
      <c r="AL4782" s="254">
        <v>0</v>
      </c>
      <c r="AM4782" s="113" t="s">
        <v>2622</v>
      </c>
    </row>
    <row r="4783" spans="27:39" ht="12.75">
      <c r="AA4783" s="113"/>
      <c r="AB4783" s="113"/>
      <c r="AC4783" s="113"/>
      <c r="AD4783" s="113"/>
      <c r="AE4783" s="99"/>
      <c r="AF4783" s="99"/>
      <c r="AG4783" s="99"/>
      <c r="AH4783" s="113"/>
      <c r="AI4783" s="253" t="s">
        <v>3249</v>
      </c>
      <c r="AJ4783" s="234" t="s">
        <v>731</v>
      </c>
      <c r="AK4783" s="235">
        <v>0.04</v>
      </c>
      <c r="AL4783" s="254">
        <v>0</v>
      </c>
      <c r="AM4783" s="113" t="s">
        <v>2622</v>
      </c>
    </row>
    <row r="4784" spans="27:39" ht="12.75">
      <c r="AA4784" s="113"/>
      <c r="AB4784" s="113"/>
      <c r="AC4784" s="113"/>
      <c r="AD4784" s="113"/>
      <c r="AE4784" s="99"/>
      <c r="AF4784" s="99"/>
      <c r="AG4784" s="99"/>
      <c r="AH4784" s="113"/>
      <c r="AI4784" s="253" t="s">
        <v>3250</v>
      </c>
      <c r="AJ4784" s="234" t="s">
        <v>731</v>
      </c>
      <c r="AK4784" s="235">
        <v>0.04</v>
      </c>
      <c r="AL4784" s="254">
        <v>0</v>
      </c>
      <c r="AM4784" s="113" t="s">
        <v>2622</v>
      </c>
    </row>
    <row r="4785" spans="27:39" ht="12.75">
      <c r="AA4785" s="113"/>
      <c r="AB4785" s="113"/>
      <c r="AC4785" s="113"/>
      <c r="AD4785" s="113"/>
      <c r="AE4785" s="99"/>
      <c r="AF4785" s="99"/>
      <c r="AG4785" s="99"/>
      <c r="AH4785" s="113"/>
      <c r="AI4785" s="253" t="s">
        <v>3251</v>
      </c>
      <c r="AJ4785" s="234" t="s">
        <v>731</v>
      </c>
      <c r="AK4785" s="235">
        <v>0.04</v>
      </c>
      <c r="AL4785" s="254">
        <v>0</v>
      </c>
      <c r="AM4785" s="113" t="s">
        <v>2622</v>
      </c>
    </row>
    <row r="4786" spans="27:39" ht="12.75">
      <c r="AA4786" s="113"/>
      <c r="AB4786" s="113"/>
      <c r="AC4786" s="113"/>
      <c r="AD4786" s="113"/>
      <c r="AE4786" s="99"/>
      <c r="AF4786" s="99"/>
      <c r="AG4786" s="99"/>
      <c r="AH4786" s="113"/>
      <c r="AI4786" s="253" t="s">
        <v>3252</v>
      </c>
      <c r="AJ4786" s="234" t="s">
        <v>731</v>
      </c>
      <c r="AK4786" s="235">
        <v>0.04</v>
      </c>
      <c r="AL4786" s="254">
        <v>0</v>
      </c>
      <c r="AM4786" s="113" t="s">
        <v>2622</v>
      </c>
    </row>
    <row r="4787" spans="27:39" ht="12.75">
      <c r="AA4787" s="113"/>
      <c r="AB4787" s="113"/>
      <c r="AC4787" s="113"/>
      <c r="AD4787" s="113"/>
      <c r="AE4787" s="99"/>
      <c r="AF4787" s="99"/>
      <c r="AG4787" s="99"/>
      <c r="AH4787" s="113"/>
      <c r="AI4787" s="253" t="s">
        <v>3253</v>
      </c>
      <c r="AJ4787" s="234" t="s">
        <v>731</v>
      </c>
      <c r="AK4787" s="235">
        <v>0.04</v>
      </c>
      <c r="AL4787" s="254">
        <v>0</v>
      </c>
      <c r="AM4787" s="113" t="s">
        <v>2622</v>
      </c>
    </row>
    <row r="4788" spans="27:39" ht="12.75">
      <c r="AA4788" s="113"/>
      <c r="AB4788" s="113"/>
      <c r="AC4788" s="113"/>
      <c r="AD4788" s="113"/>
      <c r="AE4788" s="99"/>
      <c r="AF4788" s="99"/>
      <c r="AG4788" s="99"/>
      <c r="AH4788" s="113"/>
      <c r="AI4788" s="253" t="s">
        <v>6531</v>
      </c>
      <c r="AJ4788" s="234" t="s">
        <v>731</v>
      </c>
      <c r="AK4788" s="235">
        <v>0.04</v>
      </c>
      <c r="AL4788" s="254">
        <v>0</v>
      </c>
      <c r="AM4788" s="113" t="s">
        <v>2622</v>
      </c>
    </row>
    <row r="4789" spans="27:39" ht="12.75">
      <c r="AA4789" s="113"/>
      <c r="AB4789" s="113"/>
      <c r="AC4789" s="113"/>
      <c r="AD4789" s="113"/>
      <c r="AE4789" s="99"/>
      <c r="AF4789" s="99"/>
      <c r="AG4789" s="99"/>
      <c r="AH4789" s="113"/>
      <c r="AI4789" s="253" t="s">
        <v>3254</v>
      </c>
      <c r="AJ4789" s="234" t="s">
        <v>731</v>
      </c>
      <c r="AK4789" s="235">
        <v>0.04</v>
      </c>
      <c r="AL4789" s="254">
        <v>0</v>
      </c>
      <c r="AM4789" s="113" t="s">
        <v>2622</v>
      </c>
    </row>
    <row r="4790" spans="27:39" ht="12.75">
      <c r="AA4790" s="113"/>
      <c r="AB4790" s="113"/>
      <c r="AC4790" s="113"/>
      <c r="AD4790" s="113"/>
      <c r="AE4790" s="99"/>
      <c r="AF4790" s="99"/>
      <c r="AG4790" s="99"/>
      <c r="AH4790" s="113"/>
      <c r="AI4790" s="253" t="s">
        <v>3255</v>
      </c>
      <c r="AJ4790" s="234" t="s">
        <v>731</v>
      </c>
      <c r="AK4790" s="235">
        <v>0.04</v>
      </c>
      <c r="AL4790" s="254">
        <v>0</v>
      </c>
      <c r="AM4790" s="113" t="s">
        <v>2622</v>
      </c>
    </row>
    <row r="4791" spans="27:39" ht="12.75">
      <c r="AA4791" s="113"/>
      <c r="AB4791" s="113"/>
      <c r="AC4791" s="113"/>
      <c r="AD4791" s="113"/>
      <c r="AE4791" s="99"/>
      <c r="AF4791" s="99"/>
      <c r="AG4791" s="99"/>
      <c r="AH4791" s="113"/>
      <c r="AI4791" s="253" t="s">
        <v>3256</v>
      </c>
      <c r="AJ4791" s="234" t="s">
        <v>731</v>
      </c>
      <c r="AK4791" s="235">
        <v>0.04</v>
      </c>
      <c r="AL4791" s="254">
        <v>0</v>
      </c>
      <c r="AM4791" s="113" t="s">
        <v>2622</v>
      </c>
    </row>
    <row r="4792" spans="27:39" ht="12.75">
      <c r="AA4792" s="113"/>
      <c r="AB4792" s="113"/>
      <c r="AC4792" s="113"/>
      <c r="AD4792" s="113"/>
      <c r="AE4792" s="99"/>
      <c r="AF4792" s="99"/>
      <c r="AG4792" s="99"/>
      <c r="AH4792" s="113"/>
      <c r="AI4792" s="253" t="s">
        <v>3257</v>
      </c>
      <c r="AJ4792" s="234" t="s">
        <v>731</v>
      </c>
      <c r="AK4792" s="235">
        <v>0.04</v>
      </c>
      <c r="AL4792" s="254">
        <v>0</v>
      </c>
      <c r="AM4792" s="113" t="s">
        <v>2622</v>
      </c>
    </row>
    <row r="4793" spans="27:39" ht="12.75">
      <c r="AA4793" s="113"/>
      <c r="AB4793" s="113"/>
      <c r="AC4793" s="113"/>
      <c r="AD4793" s="113"/>
      <c r="AE4793" s="99"/>
      <c r="AF4793" s="99"/>
      <c r="AG4793" s="99"/>
      <c r="AH4793" s="113"/>
      <c r="AI4793" s="253" t="s">
        <v>6532</v>
      </c>
      <c r="AJ4793" s="234" t="s">
        <v>731</v>
      </c>
      <c r="AK4793" s="235">
        <v>0.04</v>
      </c>
      <c r="AL4793" s="254">
        <v>0</v>
      </c>
      <c r="AM4793" s="113" t="s">
        <v>2622</v>
      </c>
    </row>
    <row r="4794" spans="27:39" ht="12.75">
      <c r="AA4794" s="113"/>
      <c r="AB4794" s="113"/>
      <c r="AC4794" s="113"/>
      <c r="AD4794" s="113"/>
      <c r="AE4794" s="99"/>
      <c r="AF4794" s="99"/>
      <c r="AG4794" s="99"/>
      <c r="AH4794" s="113"/>
      <c r="AI4794" s="253" t="s">
        <v>3258</v>
      </c>
      <c r="AJ4794" s="234" t="s">
        <v>731</v>
      </c>
      <c r="AK4794" s="235">
        <v>0.04</v>
      </c>
      <c r="AL4794" s="254">
        <v>0</v>
      </c>
      <c r="AM4794" s="113" t="s">
        <v>2622</v>
      </c>
    </row>
    <row r="4795" spans="27:39" ht="12.75">
      <c r="AA4795" s="113"/>
      <c r="AB4795" s="113"/>
      <c r="AC4795" s="113"/>
      <c r="AD4795" s="113"/>
      <c r="AE4795" s="99"/>
      <c r="AF4795" s="99"/>
      <c r="AG4795" s="99"/>
      <c r="AH4795" s="113"/>
      <c r="AI4795" s="253" t="s">
        <v>3259</v>
      </c>
      <c r="AJ4795" s="234" t="s">
        <v>731</v>
      </c>
      <c r="AK4795" s="235">
        <v>0.04</v>
      </c>
      <c r="AL4795" s="254">
        <v>0</v>
      </c>
      <c r="AM4795" s="113" t="s">
        <v>2622</v>
      </c>
    </row>
    <row r="4796" spans="27:39" ht="12.75">
      <c r="AA4796" s="113"/>
      <c r="AB4796" s="113"/>
      <c r="AC4796" s="113"/>
      <c r="AD4796" s="113"/>
      <c r="AE4796" s="99"/>
      <c r="AF4796" s="99"/>
      <c r="AG4796" s="99"/>
      <c r="AH4796" s="113"/>
      <c r="AI4796" s="253" t="s">
        <v>3260</v>
      </c>
      <c r="AJ4796" s="234" t="s">
        <v>731</v>
      </c>
      <c r="AK4796" s="235">
        <v>0.04</v>
      </c>
      <c r="AL4796" s="254">
        <v>0</v>
      </c>
      <c r="AM4796" s="113" t="s">
        <v>2622</v>
      </c>
    </row>
    <row r="4797" spans="27:39" ht="12.75">
      <c r="AA4797" s="113"/>
      <c r="AB4797" s="113"/>
      <c r="AC4797" s="113"/>
      <c r="AD4797" s="113"/>
      <c r="AE4797" s="99"/>
      <c r="AF4797" s="99"/>
      <c r="AG4797" s="99"/>
      <c r="AH4797" s="113"/>
      <c r="AI4797" s="253" t="s">
        <v>3261</v>
      </c>
      <c r="AJ4797" s="234" t="s">
        <v>731</v>
      </c>
      <c r="AK4797" s="235">
        <v>0.04</v>
      </c>
      <c r="AL4797" s="254">
        <v>0</v>
      </c>
      <c r="AM4797" s="113" t="s">
        <v>2622</v>
      </c>
    </row>
    <row r="4798" spans="27:39" ht="12.75">
      <c r="AA4798" s="113"/>
      <c r="AB4798" s="113"/>
      <c r="AC4798" s="113"/>
      <c r="AD4798" s="113"/>
      <c r="AE4798" s="99"/>
      <c r="AF4798" s="99"/>
      <c r="AG4798" s="99"/>
      <c r="AH4798" s="113"/>
      <c r="AI4798" s="253" t="s">
        <v>3262</v>
      </c>
      <c r="AJ4798" s="234" t="s">
        <v>731</v>
      </c>
      <c r="AK4798" s="235">
        <v>0.04</v>
      </c>
      <c r="AL4798" s="254">
        <v>0</v>
      </c>
      <c r="AM4798" s="113" t="s">
        <v>2622</v>
      </c>
    </row>
    <row r="4799" spans="27:39" ht="12.75">
      <c r="AA4799" s="113"/>
      <c r="AB4799" s="113"/>
      <c r="AC4799" s="113"/>
      <c r="AD4799" s="113"/>
      <c r="AE4799" s="99"/>
      <c r="AF4799" s="99"/>
      <c r="AG4799" s="99"/>
      <c r="AH4799" s="113"/>
      <c r="AI4799" s="253" t="s">
        <v>3263</v>
      </c>
      <c r="AJ4799" s="234" t="s">
        <v>731</v>
      </c>
      <c r="AK4799" s="235">
        <v>0.04</v>
      </c>
      <c r="AL4799" s="254">
        <v>0</v>
      </c>
      <c r="AM4799" s="113" t="s">
        <v>2622</v>
      </c>
    </row>
    <row r="4800" spans="27:39" ht="12.75">
      <c r="AA4800" s="113"/>
      <c r="AB4800" s="113"/>
      <c r="AC4800" s="113"/>
      <c r="AD4800" s="113"/>
      <c r="AE4800" s="99"/>
      <c r="AF4800" s="99"/>
      <c r="AG4800" s="99"/>
      <c r="AH4800" s="113"/>
      <c r="AI4800" s="253" t="s">
        <v>3264</v>
      </c>
      <c r="AJ4800" s="234" t="s">
        <v>731</v>
      </c>
      <c r="AK4800" s="235">
        <v>0.04</v>
      </c>
      <c r="AL4800" s="254">
        <v>0</v>
      </c>
      <c r="AM4800" s="113" t="s">
        <v>2622</v>
      </c>
    </row>
    <row r="4801" spans="27:39" ht="12.75">
      <c r="AA4801" s="113"/>
      <c r="AB4801" s="113"/>
      <c r="AC4801" s="113"/>
      <c r="AD4801" s="113"/>
      <c r="AE4801" s="99"/>
      <c r="AF4801" s="99"/>
      <c r="AG4801" s="99"/>
      <c r="AH4801" s="113"/>
      <c r="AI4801" s="253" t="s">
        <v>6533</v>
      </c>
      <c r="AJ4801" s="234" t="s">
        <v>731</v>
      </c>
      <c r="AK4801" s="235">
        <v>0.04</v>
      </c>
      <c r="AL4801" s="254">
        <v>0</v>
      </c>
      <c r="AM4801" s="113" t="s">
        <v>2622</v>
      </c>
    </row>
    <row r="4802" spans="27:39" ht="12.75">
      <c r="AA4802" s="113"/>
      <c r="AB4802" s="113"/>
      <c r="AC4802" s="113"/>
      <c r="AD4802" s="113"/>
      <c r="AE4802" s="99"/>
      <c r="AF4802" s="99"/>
      <c r="AG4802" s="99"/>
      <c r="AH4802" s="113"/>
      <c r="AI4802" s="253" t="s">
        <v>3265</v>
      </c>
      <c r="AJ4802" s="234" t="s">
        <v>731</v>
      </c>
      <c r="AK4802" s="235">
        <v>0.04</v>
      </c>
      <c r="AL4802" s="254">
        <v>0</v>
      </c>
      <c r="AM4802" s="113" t="s">
        <v>2622</v>
      </c>
    </row>
    <row r="4803" spans="27:39" ht="12.75">
      <c r="AA4803" s="113"/>
      <c r="AB4803" s="113"/>
      <c r="AC4803" s="113"/>
      <c r="AD4803" s="113"/>
      <c r="AE4803" s="99"/>
      <c r="AF4803" s="99"/>
      <c r="AG4803" s="99"/>
      <c r="AH4803" s="113"/>
      <c r="AI4803" s="253" t="s">
        <v>3266</v>
      </c>
      <c r="AJ4803" s="234" t="s">
        <v>731</v>
      </c>
      <c r="AK4803" s="235">
        <v>0.04</v>
      </c>
      <c r="AL4803" s="254">
        <v>0</v>
      </c>
      <c r="AM4803" s="113" t="s">
        <v>2622</v>
      </c>
    </row>
    <row r="4804" spans="27:39" ht="12.75">
      <c r="AA4804" s="113"/>
      <c r="AB4804" s="113"/>
      <c r="AC4804" s="113"/>
      <c r="AD4804" s="113"/>
      <c r="AE4804" s="99"/>
      <c r="AF4804" s="99"/>
      <c r="AG4804" s="99"/>
      <c r="AH4804" s="113"/>
      <c r="AI4804" s="253" t="s">
        <v>3267</v>
      </c>
      <c r="AJ4804" s="234" t="s">
        <v>731</v>
      </c>
      <c r="AK4804" s="235">
        <v>0.04</v>
      </c>
      <c r="AL4804" s="254">
        <v>0</v>
      </c>
      <c r="AM4804" s="113" t="s">
        <v>2622</v>
      </c>
    </row>
    <row r="4805" spans="27:39" ht="12.75">
      <c r="AA4805" s="113"/>
      <c r="AB4805" s="113"/>
      <c r="AC4805" s="113"/>
      <c r="AD4805" s="113"/>
      <c r="AE4805" s="99"/>
      <c r="AF4805" s="99"/>
      <c r="AG4805" s="99"/>
      <c r="AH4805" s="113"/>
      <c r="AI4805" s="253" t="s">
        <v>3268</v>
      </c>
      <c r="AJ4805" s="234" t="s">
        <v>731</v>
      </c>
      <c r="AK4805" s="235">
        <v>0.04</v>
      </c>
      <c r="AL4805" s="254">
        <v>0</v>
      </c>
      <c r="AM4805" s="113" t="s">
        <v>2622</v>
      </c>
    </row>
    <row r="4806" spans="27:39" ht="12.75">
      <c r="AA4806" s="113"/>
      <c r="AB4806" s="113"/>
      <c r="AC4806" s="113"/>
      <c r="AD4806" s="113"/>
      <c r="AE4806" s="99"/>
      <c r="AF4806" s="99"/>
      <c r="AG4806" s="99"/>
      <c r="AH4806" s="113"/>
      <c r="AI4806" s="253" t="s">
        <v>5878</v>
      </c>
      <c r="AJ4806" s="234" t="s">
        <v>731</v>
      </c>
      <c r="AK4806" s="235">
        <v>0.04</v>
      </c>
      <c r="AL4806" s="254">
        <v>0</v>
      </c>
      <c r="AM4806" s="113" t="s">
        <v>2622</v>
      </c>
    </row>
    <row r="4807" spans="27:39" ht="12.75">
      <c r="AA4807" s="113"/>
      <c r="AB4807" s="113"/>
      <c r="AC4807" s="113"/>
      <c r="AD4807" s="113"/>
      <c r="AE4807" s="99"/>
      <c r="AF4807" s="99"/>
      <c r="AG4807" s="99"/>
      <c r="AH4807" s="113"/>
      <c r="AI4807" s="253" t="s">
        <v>5879</v>
      </c>
      <c r="AJ4807" s="234" t="s">
        <v>731</v>
      </c>
      <c r="AK4807" s="235">
        <v>0.04</v>
      </c>
      <c r="AL4807" s="254">
        <v>0</v>
      </c>
      <c r="AM4807" s="113" t="s">
        <v>2622</v>
      </c>
    </row>
    <row r="4808" spans="27:39" ht="12.75">
      <c r="AA4808" s="113"/>
      <c r="AB4808" s="113"/>
      <c r="AC4808" s="113"/>
      <c r="AD4808" s="113"/>
      <c r="AE4808" s="99"/>
      <c r="AF4808" s="99"/>
      <c r="AG4808" s="99"/>
      <c r="AH4808" s="113"/>
      <c r="AI4808" s="253" t="s">
        <v>5880</v>
      </c>
      <c r="AJ4808" s="234" t="s">
        <v>731</v>
      </c>
      <c r="AK4808" s="235">
        <v>0.04</v>
      </c>
      <c r="AL4808" s="254">
        <v>0</v>
      </c>
      <c r="AM4808" s="113" t="s">
        <v>2622</v>
      </c>
    </row>
    <row r="4809" spans="27:39" ht="12.75">
      <c r="AA4809" s="113"/>
      <c r="AB4809" s="113"/>
      <c r="AC4809" s="113"/>
      <c r="AD4809" s="113"/>
      <c r="AE4809" s="99"/>
      <c r="AF4809" s="99"/>
      <c r="AG4809" s="99"/>
      <c r="AH4809" s="113"/>
      <c r="AI4809" s="253" t="s">
        <v>5881</v>
      </c>
      <c r="AJ4809" s="234" t="s">
        <v>731</v>
      </c>
      <c r="AK4809" s="235">
        <v>0.04</v>
      </c>
      <c r="AL4809" s="254">
        <v>0</v>
      </c>
      <c r="AM4809" s="113" t="s">
        <v>2622</v>
      </c>
    </row>
    <row r="4810" spans="27:39" ht="12.75">
      <c r="AA4810" s="113"/>
      <c r="AB4810" s="113"/>
      <c r="AC4810" s="113"/>
      <c r="AD4810" s="113"/>
      <c r="AE4810" s="99"/>
      <c r="AF4810" s="99"/>
      <c r="AG4810" s="99"/>
      <c r="AH4810" s="113"/>
      <c r="AI4810" s="253" t="s">
        <v>5882</v>
      </c>
      <c r="AJ4810" s="234" t="s">
        <v>731</v>
      </c>
      <c r="AK4810" s="235">
        <v>0.04</v>
      </c>
      <c r="AL4810" s="254">
        <v>0</v>
      </c>
      <c r="AM4810" s="113" t="s">
        <v>2622</v>
      </c>
    </row>
    <row r="4811" spans="27:39" ht="12.75">
      <c r="AA4811" s="113"/>
      <c r="AB4811" s="113"/>
      <c r="AC4811" s="113"/>
      <c r="AD4811" s="113"/>
      <c r="AE4811" s="99"/>
      <c r="AF4811" s="99"/>
      <c r="AG4811" s="99"/>
      <c r="AH4811" s="113"/>
      <c r="AI4811" s="253" t="s">
        <v>3269</v>
      </c>
      <c r="AJ4811" s="234" t="s">
        <v>731</v>
      </c>
      <c r="AK4811" s="235">
        <v>0.04</v>
      </c>
      <c r="AL4811" s="254">
        <v>0</v>
      </c>
      <c r="AM4811" s="113" t="s">
        <v>2622</v>
      </c>
    </row>
    <row r="4812" spans="27:39" ht="12.75">
      <c r="AA4812" s="113"/>
      <c r="AB4812" s="113"/>
      <c r="AC4812" s="113"/>
      <c r="AD4812" s="113"/>
      <c r="AE4812" s="99"/>
      <c r="AF4812" s="99"/>
      <c r="AG4812" s="99"/>
      <c r="AH4812" s="113"/>
      <c r="AI4812" s="253" t="s">
        <v>5883</v>
      </c>
      <c r="AJ4812" s="234" t="s">
        <v>731</v>
      </c>
      <c r="AK4812" s="235">
        <v>0.04</v>
      </c>
      <c r="AL4812" s="254">
        <v>0</v>
      </c>
      <c r="AM4812" s="113" t="s">
        <v>2622</v>
      </c>
    </row>
    <row r="4813" spans="27:39" ht="12.75">
      <c r="AA4813" s="113"/>
      <c r="AB4813" s="113"/>
      <c r="AC4813" s="113"/>
      <c r="AD4813" s="113"/>
      <c r="AE4813" s="99"/>
      <c r="AF4813" s="99"/>
      <c r="AG4813" s="99"/>
      <c r="AH4813" s="113"/>
      <c r="AI4813" s="253" t="s">
        <v>5884</v>
      </c>
      <c r="AJ4813" s="234" t="s">
        <v>731</v>
      </c>
      <c r="AK4813" s="235">
        <v>0.04</v>
      </c>
      <c r="AL4813" s="254">
        <v>0</v>
      </c>
      <c r="AM4813" s="113" t="s">
        <v>2622</v>
      </c>
    </row>
    <row r="4814" spans="27:39" ht="12.75">
      <c r="AA4814" s="113"/>
      <c r="AB4814" s="113"/>
      <c r="AC4814" s="113"/>
      <c r="AD4814" s="113"/>
      <c r="AE4814" s="99"/>
      <c r="AF4814" s="99"/>
      <c r="AG4814" s="99"/>
      <c r="AH4814" s="113"/>
      <c r="AI4814" s="253" t="s">
        <v>5885</v>
      </c>
      <c r="AJ4814" s="234" t="s">
        <v>731</v>
      </c>
      <c r="AK4814" s="235">
        <v>0.04</v>
      </c>
      <c r="AL4814" s="254">
        <v>0</v>
      </c>
      <c r="AM4814" s="113" t="s">
        <v>2622</v>
      </c>
    </row>
    <row r="4815" spans="27:39" ht="12.75">
      <c r="AA4815" s="113"/>
      <c r="AB4815" s="113"/>
      <c r="AC4815" s="113"/>
      <c r="AD4815" s="113"/>
      <c r="AE4815" s="99"/>
      <c r="AF4815" s="99"/>
      <c r="AG4815" s="99"/>
      <c r="AH4815" s="113"/>
      <c r="AI4815" s="253" t="s">
        <v>5886</v>
      </c>
      <c r="AJ4815" s="234" t="s">
        <v>731</v>
      </c>
      <c r="AK4815" s="235">
        <v>0.04</v>
      </c>
      <c r="AL4815" s="254">
        <v>0</v>
      </c>
      <c r="AM4815" s="113" t="s">
        <v>2622</v>
      </c>
    </row>
    <row r="4816" spans="27:39" ht="12.75">
      <c r="AA4816" s="113"/>
      <c r="AB4816" s="113"/>
      <c r="AC4816" s="113"/>
      <c r="AD4816" s="113"/>
      <c r="AE4816" s="99"/>
      <c r="AF4816" s="99"/>
      <c r="AG4816" s="99"/>
      <c r="AH4816" s="113"/>
      <c r="AI4816" s="253" t="s">
        <v>5887</v>
      </c>
      <c r="AJ4816" s="234" t="s">
        <v>731</v>
      </c>
      <c r="AK4816" s="235">
        <v>0.04</v>
      </c>
      <c r="AL4816" s="254">
        <v>0</v>
      </c>
      <c r="AM4816" s="113" t="s">
        <v>2622</v>
      </c>
    </row>
    <row r="4817" spans="27:39" ht="12.75">
      <c r="AA4817" s="113"/>
      <c r="AB4817" s="113"/>
      <c r="AC4817" s="113"/>
      <c r="AD4817" s="113"/>
      <c r="AE4817" s="99"/>
      <c r="AF4817" s="99"/>
      <c r="AG4817" s="99"/>
      <c r="AH4817" s="113"/>
      <c r="AI4817" s="253" t="s">
        <v>3270</v>
      </c>
      <c r="AJ4817" s="234" t="s">
        <v>731</v>
      </c>
      <c r="AK4817" s="235">
        <v>0.04</v>
      </c>
      <c r="AL4817" s="254">
        <v>0</v>
      </c>
      <c r="AM4817" s="113" t="s">
        <v>2622</v>
      </c>
    </row>
    <row r="4818" spans="27:39" ht="12.75">
      <c r="AA4818" s="113"/>
      <c r="AB4818" s="113"/>
      <c r="AC4818" s="113"/>
      <c r="AD4818" s="113"/>
      <c r="AE4818" s="99"/>
      <c r="AF4818" s="99"/>
      <c r="AG4818" s="99"/>
      <c r="AH4818" s="113"/>
      <c r="AI4818" s="253" t="s">
        <v>6534</v>
      </c>
      <c r="AJ4818" s="234" t="s">
        <v>731</v>
      </c>
      <c r="AK4818" s="235">
        <v>0.04</v>
      </c>
      <c r="AL4818" s="254">
        <v>0</v>
      </c>
      <c r="AM4818" s="113" t="s">
        <v>2622</v>
      </c>
    </row>
    <row r="4819" spans="27:39" ht="12.75">
      <c r="AA4819" s="113"/>
      <c r="AB4819" s="113"/>
      <c r="AC4819" s="113"/>
      <c r="AD4819" s="113"/>
      <c r="AE4819" s="99"/>
      <c r="AF4819" s="99"/>
      <c r="AG4819" s="99"/>
      <c r="AH4819" s="113"/>
      <c r="AI4819" s="253" t="s">
        <v>3271</v>
      </c>
      <c r="AJ4819" s="234" t="s">
        <v>731</v>
      </c>
      <c r="AK4819" s="235">
        <v>0.04</v>
      </c>
      <c r="AL4819" s="254">
        <v>0</v>
      </c>
      <c r="AM4819" s="113" t="s">
        <v>2622</v>
      </c>
    </row>
    <row r="4820" spans="27:39" ht="12.75">
      <c r="AA4820" s="113"/>
      <c r="AB4820" s="113"/>
      <c r="AC4820" s="113"/>
      <c r="AD4820" s="113"/>
      <c r="AE4820" s="99"/>
      <c r="AF4820" s="99"/>
      <c r="AG4820" s="99"/>
      <c r="AH4820" s="113"/>
      <c r="AI4820" s="253" t="s">
        <v>3272</v>
      </c>
      <c r="AJ4820" s="234" t="s">
        <v>731</v>
      </c>
      <c r="AK4820" s="235">
        <v>0.04</v>
      </c>
      <c r="AL4820" s="254">
        <v>0</v>
      </c>
      <c r="AM4820" s="113" t="s">
        <v>2622</v>
      </c>
    </row>
    <row r="4821" spans="27:39" ht="12.75">
      <c r="AA4821" s="113"/>
      <c r="AB4821" s="113"/>
      <c r="AC4821" s="113"/>
      <c r="AD4821" s="113"/>
      <c r="AE4821" s="99"/>
      <c r="AF4821" s="99"/>
      <c r="AG4821" s="99"/>
      <c r="AH4821" s="113"/>
      <c r="AI4821" s="253" t="s">
        <v>3273</v>
      </c>
      <c r="AJ4821" s="234" t="s">
        <v>731</v>
      </c>
      <c r="AK4821" s="235">
        <v>0.04</v>
      </c>
      <c r="AL4821" s="254">
        <v>0</v>
      </c>
      <c r="AM4821" s="113" t="s">
        <v>2622</v>
      </c>
    </row>
    <row r="4822" spans="27:39" ht="12.75">
      <c r="AA4822" s="113"/>
      <c r="AB4822" s="113"/>
      <c r="AC4822" s="113"/>
      <c r="AD4822" s="113"/>
      <c r="AE4822" s="99"/>
      <c r="AF4822" s="99"/>
      <c r="AG4822" s="99"/>
      <c r="AH4822" s="113"/>
      <c r="AI4822" s="253" t="s">
        <v>3274</v>
      </c>
      <c r="AJ4822" s="234" t="s">
        <v>731</v>
      </c>
      <c r="AK4822" s="235">
        <v>0.04</v>
      </c>
      <c r="AL4822" s="254">
        <v>0</v>
      </c>
      <c r="AM4822" s="113" t="s">
        <v>2622</v>
      </c>
    </row>
    <row r="4823" spans="27:39" ht="12.75">
      <c r="AA4823" s="113"/>
      <c r="AB4823" s="113"/>
      <c r="AC4823" s="113"/>
      <c r="AD4823" s="113"/>
      <c r="AE4823" s="99"/>
      <c r="AF4823" s="99"/>
      <c r="AG4823" s="99"/>
      <c r="AH4823" s="113"/>
      <c r="AI4823" s="253" t="s">
        <v>3275</v>
      </c>
      <c r="AJ4823" s="234" t="s">
        <v>731</v>
      </c>
      <c r="AK4823" s="235">
        <v>0.04</v>
      </c>
      <c r="AL4823" s="254">
        <v>0</v>
      </c>
      <c r="AM4823" s="113" t="s">
        <v>2622</v>
      </c>
    </row>
    <row r="4824" spans="27:39" ht="12.75">
      <c r="AA4824" s="113"/>
      <c r="AB4824" s="113"/>
      <c r="AC4824" s="113"/>
      <c r="AD4824" s="113"/>
      <c r="AE4824" s="99"/>
      <c r="AF4824" s="99"/>
      <c r="AG4824" s="99"/>
      <c r="AH4824" s="113"/>
      <c r="AI4824" s="253" t="s">
        <v>3276</v>
      </c>
      <c r="AJ4824" s="234" t="s">
        <v>731</v>
      </c>
      <c r="AK4824" s="235">
        <v>0.04</v>
      </c>
      <c r="AL4824" s="254">
        <v>0</v>
      </c>
      <c r="AM4824" s="113" t="s">
        <v>2622</v>
      </c>
    </row>
    <row r="4825" spans="27:39" ht="12.75">
      <c r="AA4825" s="113"/>
      <c r="AB4825" s="113"/>
      <c r="AC4825" s="113"/>
      <c r="AD4825" s="113"/>
      <c r="AE4825" s="99"/>
      <c r="AF4825" s="99"/>
      <c r="AG4825" s="99"/>
      <c r="AH4825" s="113"/>
      <c r="AI4825" s="253" t="s">
        <v>3277</v>
      </c>
      <c r="AJ4825" s="234" t="s">
        <v>731</v>
      </c>
      <c r="AK4825" s="235">
        <v>0.04</v>
      </c>
      <c r="AL4825" s="254">
        <v>0</v>
      </c>
      <c r="AM4825" s="113" t="s">
        <v>2622</v>
      </c>
    </row>
    <row r="4826" spans="27:39" ht="12.75">
      <c r="AA4826" s="113"/>
      <c r="AB4826" s="113"/>
      <c r="AC4826" s="113"/>
      <c r="AD4826" s="113"/>
      <c r="AE4826" s="99"/>
      <c r="AF4826" s="99"/>
      <c r="AG4826" s="99"/>
      <c r="AH4826" s="113"/>
      <c r="AI4826" s="253" t="s">
        <v>3278</v>
      </c>
      <c r="AJ4826" s="234" t="s">
        <v>731</v>
      </c>
      <c r="AK4826" s="235">
        <v>0.04</v>
      </c>
      <c r="AL4826" s="254">
        <v>0</v>
      </c>
      <c r="AM4826" s="113" t="s">
        <v>2622</v>
      </c>
    </row>
    <row r="4827" spans="27:39" ht="12.75">
      <c r="AA4827" s="113"/>
      <c r="AB4827" s="113"/>
      <c r="AC4827" s="113"/>
      <c r="AD4827" s="113"/>
      <c r="AE4827" s="99"/>
      <c r="AF4827" s="99"/>
      <c r="AG4827" s="99"/>
      <c r="AH4827" s="113"/>
      <c r="AI4827" s="253" t="s">
        <v>3279</v>
      </c>
      <c r="AJ4827" s="234" t="s">
        <v>731</v>
      </c>
      <c r="AK4827" s="235">
        <v>0.04</v>
      </c>
      <c r="AL4827" s="254">
        <v>0</v>
      </c>
      <c r="AM4827" s="113" t="s">
        <v>2622</v>
      </c>
    </row>
    <row r="4828" spans="27:39" ht="12.75">
      <c r="AA4828" s="113"/>
      <c r="AB4828" s="113"/>
      <c r="AC4828" s="113"/>
      <c r="AD4828" s="113"/>
      <c r="AE4828" s="99"/>
      <c r="AF4828" s="99"/>
      <c r="AG4828" s="99"/>
      <c r="AH4828" s="113"/>
      <c r="AI4828" s="253" t="s">
        <v>3280</v>
      </c>
      <c r="AJ4828" s="234" t="s">
        <v>731</v>
      </c>
      <c r="AK4828" s="235">
        <v>0.04</v>
      </c>
      <c r="AL4828" s="254">
        <v>0</v>
      </c>
      <c r="AM4828" s="113" t="s">
        <v>2622</v>
      </c>
    </row>
    <row r="4829" spans="27:39" ht="12.75">
      <c r="AA4829" s="113"/>
      <c r="AB4829" s="113"/>
      <c r="AC4829" s="113"/>
      <c r="AD4829" s="113"/>
      <c r="AE4829" s="99"/>
      <c r="AF4829" s="99"/>
      <c r="AG4829" s="99"/>
      <c r="AH4829" s="113"/>
      <c r="AI4829" s="253" t="s">
        <v>3281</v>
      </c>
      <c r="AJ4829" s="234" t="s">
        <v>731</v>
      </c>
      <c r="AK4829" s="235">
        <v>0.04</v>
      </c>
      <c r="AL4829" s="254">
        <v>0</v>
      </c>
      <c r="AM4829" s="113" t="s">
        <v>2622</v>
      </c>
    </row>
    <row r="4830" spans="27:39" ht="12.75">
      <c r="AA4830" s="113"/>
      <c r="AB4830" s="113"/>
      <c r="AC4830" s="113"/>
      <c r="AD4830" s="113"/>
      <c r="AE4830" s="99"/>
      <c r="AF4830" s="99"/>
      <c r="AG4830" s="99"/>
      <c r="AH4830" s="113"/>
      <c r="AI4830" s="253" t="s">
        <v>3282</v>
      </c>
      <c r="AJ4830" s="234" t="s">
        <v>731</v>
      </c>
      <c r="AK4830" s="235">
        <v>0.04</v>
      </c>
      <c r="AL4830" s="254">
        <v>0</v>
      </c>
      <c r="AM4830" s="113" t="s">
        <v>2622</v>
      </c>
    </row>
    <row r="4831" spans="27:39" ht="12.75">
      <c r="AA4831" s="113"/>
      <c r="AB4831" s="113"/>
      <c r="AC4831" s="113"/>
      <c r="AD4831" s="113"/>
      <c r="AE4831" s="99"/>
      <c r="AF4831" s="99"/>
      <c r="AG4831" s="99"/>
      <c r="AH4831" s="113"/>
      <c r="AI4831" s="253" t="s">
        <v>3283</v>
      </c>
      <c r="AJ4831" s="234" t="s">
        <v>731</v>
      </c>
      <c r="AK4831" s="235">
        <v>0.04</v>
      </c>
      <c r="AL4831" s="254">
        <v>0</v>
      </c>
      <c r="AM4831" s="113" t="s">
        <v>2622</v>
      </c>
    </row>
    <row r="4832" spans="27:39" ht="12.75">
      <c r="AA4832" s="113"/>
      <c r="AB4832" s="113"/>
      <c r="AC4832" s="113"/>
      <c r="AD4832" s="113"/>
      <c r="AE4832" s="99"/>
      <c r="AF4832" s="99"/>
      <c r="AG4832" s="99"/>
      <c r="AH4832" s="113"/>
      <c r="AI4832" s="253" t="s">
        <v>3284</v>
      </c>
      <c r="AJ4832" s="234" t="s">
        <v>731</v>
      </c>
      <c r="AK4832" s="235">
        <v>0.04</v>
      </c>
      <c r="AL4832" s="254">
        <v>0</v>
      </c>
      <c r="AM4832" s="113" t="s">
        <v>2622</v>
      </c>
    </row>
    <row r="4833" spans="27:39" ht="12.75">
      <c r="AA4833" s="113"/>
      <c r="AB4833" s="113"/>
      <c r="AC4833" s="113"/>
      <c r="AD4833" s="113"/>
      <c r="AE4833" s="99"/>
      <c r="AF4833" s="99"/>
      <c r="AG4833" s="99"/>
      <c r="AH4833" s="113"/>
      <c r="AI4833" s="253" t="s">
        <v>3285</v>
      </c>
      <c r="AJ4833" s="234" t="s">
        <v>731</v>
      </c>
      <c r="AK4833" s="235">
        <v>0.04</v>
      </c>
      <c r="AL4833" s="254">
        <v>0</v>
      </c>
      <c r="AM4833" s="113" t="s">
        <v>2622</v>
      </c>
    </row>
    <row r="4834" spans="27:39" ht="12.75">
      <c r="AA4834" s="113"/>
      <c r="AB4834" s="113"/>
      <c r="AC4834" s="113"/>
      <c r="AD4834" s="113"/>
      <c r="AE4834" s="99"/>
      <c r="AF4834" s="99"/>
      <c r="AG4834" s="99"/>
      <c r="AH4834" s="113"/>
      <c r="AI4834" s="253" t="s">
        <v>509</v>
      </c>
      <c r="AJ4834" s="234" t="s">
        <v>731</v>
      </c>
      <c r="AK4834" s="235">
        <v>0.04</v>
      </c>
      <c r="AL4834" s="254">
        <v>0</v>
      </c>
      <c r="AM4834" s="113" t="s">
        <v>2622</v>
      </c>
    </row>
    <row r="4835" spans="27:39" ht="12.75">
      <c r="AA4835" s="113"/>
      <c r="AB4835" s="113"/>
      <c r="AC4835" s="113"/>
      <c r="AD4835" s="113"/>
      <c r="AE4835" s="99"/>
      <c r="AF4835" s="99"/>
      <c r="AG4835" s="99"/>
      <c r="AH4835" s="113"/>
      <c r="AI4835" s="253" t="s">
        <v>510</v>
      </c>
      <c r="AJ4835" s="234" t="s">
        <v>731</v>
      </c>
      <c r="AK4835" s="235">
        <v>0.04</v>
      </c>
      <c r="AL4835" s="254">
        <v>0</v>
      </c>
      <c r="AM4835" s="113" t="s">
        <v>2622</v>
      </c>
    </row>
    <row r="4836" spans="27:39" ht="12.75">
      <c r="AA4836" s="113"/>
      <c r="AB4836" s="113"/>
      <c r="AC4836" s="113"/>
      <c r="AD4836" s="113"/>
      <c r="AE4836" s="99"/>
      <c r="AF4836" s="99"/>
      <c r="AG4836" s="99"/>
      <c r="AH4836" s="113"/>
      <c r="AI4836" s="253" t="s">
        <v>511</v>
      </c>
      <c r="AJ4836" s="234" t="s">
        <v>731</v>
      </c>
      <c r="AK4836" s="235">
        <v>0.04</v>
      </c>
      <c r="AL4836" s="254">
        <v>0</v>
      </c>
      <c r="AM4836" s="113" t="s">
        <v>2622</v>
      </c>
    </row>
    <row r="4837" spans="27:39" ht="12.75">
      <c r="AA4837" s="113"/>
      <c r="AB4837" s="113"/>
      <c r="AC4837" s="113"/>
      <c r="AD4837" s="113"/>
      <c r="AE4837" s="99"/>
      <c r="AF4837" s="99"/>
      <c r="AG4837" s="99"/>
      <c r="AH4837" s="113"/>
      <c r="AI4837" s="253" t="s">
        <v>512</v>
      </c>
      <c r="AJ4837" s="234" t="s">
        <v>731</v>
      </c>
      <c r="AK4837" s="235">
        <v>0.04</v>
      </c>
      <c r="AL4837" s="254">
        <v>0</v>
      </c>
      <c r="AM4837" s="113" t="s">
        <v>2622</v>
      </c>
    </row>
    <row r="4838" spans="27:39" ht="12.75">
      <c r="AA4838" s="113"/>
      <c r="AB4838" s="113"/>
      <c r="AC4838" s="113"/>
      <c r="AD4838" s="113"/>
      <c r="AE4838" s="99"/>
      <c r="AF4838" s="99"/>
      <c r="AG4838" s="99"/>
      <c r="AH4838" s="113"/>
      <c r="AI4838" s="253" t="s">
        <v>513</v>
      </c>
      <c r="AJ4838" s="234" t="s">
        <v>731</v>
      </c>
      <c r="AK4838" s="235">
        <v>0.04</v>
      </c>
      <c r="AL4838" s="254">
        <v>0</v>
      </c>
      <c r="AM4838" s="113" t="s">
        <v>2622</v>
      </c>
    </row>
    <row r="4839" spans="27:39" ht="12.75">
      <c r="AA4839" s="113"/>
      <c r="AB4839" s="113"/>
      <c r="AC4839" s="113"/>
      <c r="AD4839" s="113"/>
      <c r="AE4839" s="99"/>
      <c r="AF4839" s="99"/>
      <c r="AG4839" s="99"/>
      <c r="AH4839" s="113"/>
      <c r="AI4839" s="253" t="s">
        <v>514</v>
      </c>
      <c r="AJ4839" s="234" t="s">
        <v>731</v>
      </c>
      <c r="AK4839" s="235">
        <v>0.04</v>
      </c>
      <c r="AL4839" s="254">
        <v>0</v>
      </c>
      <c r="AM4839" s="113" t="s">
        <v>2622</v>
      </c>
    </row>
    <row r="4840" spans="27:39" ht="12.75">
      <c r="AA4840" s="113"/>
      <c r="AB4840" s="113"/>
      <c r="AC4840" s="113"/>
      <c r="AD4840" s="113"/>
      <c r="AE4840" s="99"/>
      <c r="AF4840" s="99"/>
      <c r="AG4840" s="99"/>
      <c r="AH4840" s="113"/>
      <c r="AI4840" s="253" t="s">
        <v>515</v>
      </c>
      <c r="AJ4840" s="234" t="s">
        <v>731</v>
      </c>
      <c r="AK4840" s="235">
        <v>0.04</v>
      </c>
      <c r="AL4840" s="254">
        <v>0</v>
      </c>
      <c r="AM4840" s="113" t="s">
        <v>2622</v>
      </c>
    </row>
    <row r="4841" spans="27:39" ht="12.75">
      <c r="AA4841" s="113"/>
      <c r="AB4841" s="113"/>
      <c r="AC4841" s="113"/>
      <c r="AD4841" s="113"/>
      <c r="AE4841" s="99"/>
      <c r="AF4841" s="99"/>
      <c r="AG4841" s="99"/>
      <c r="AH4841" s="113"/>
      <c r="AI4841" s="253" t="s">
        <v>516</v>
      </c>
      <c r="AJ4841" s="234" t="s">
        <v>731</v>
      </c>
      <c r="AK4841" s="235">
        <v>0.04</v>
      </c>
      <c r="AL4841" s="254">
        <v>0</v>
      </c>
      <c r="AM4841" s="113" t="s">
        <v>2622</v>
      </c>
    </row>
    <row r="4842" spans="27:39" ht="12.75">
      <c r="AA4842" s="113"/>
      <c r="AB4842" s="113"/>
      <c r="AC4842" s="113"/>
      <c r="AD4842" s="113"/>
      <c r="AE4842" s="99"/>
      <c r="AF4842" s="99"/>
      <c r="AG4842" s="99"/>
      <c r="AH4842" s="113"/>
      <c r="AI4842" s="253" t="s">
        <v>517</v>
      </c>
      <c r="AJ4842" s="234" t="s">
        <v>731</v>
      </c>
      <c r="AK4842" s="235">
        <v>0.04</v>
      </c>
      <c r="AL4842" s="254">
        <v>0</v>
      </c>
      <c r="AM4842" s="113" t="s">
        <v>2622</v>
      </c>
    </row>
    <row r="4843" spans="27:39" ht="12.75">
      <c r="AA4843" s="113"/>
      <c r="AB4843" s="113"/>
      <c r="AC4843" s="113"/>
      <c r="AD4843" s="113"/>
      <c r="AE4843" s="99"/>
      <c r="AF4843" s="99"/>
      <c r="AG4843" s="99"/>
      <c r="AH4843" s="113"/>
      <c r="AI4843" s="253" t="s">
        <v>518</v>
      </c>
      <c r="AJ4843" s="234" t="s">
        <v>731</v>
      </c>
      <c r="AK4843" s="235">
        <v>0.04</v>
      </c>
      <c r="AL4843" s="254">
        <v>0</v>
      </c>
      <c r="AM4843" s="113" t="s">
        <v>2622</v>
      </c>
    </row>
    <row r="4844" spans="27:39" ht="12.75">
      <c r="AA4844" s="113"/>
      <c r="AB4844" s="113"/>
      <c r="AC4844" s="113"/>
      <c r="AD4844" s="113"/>
      <c r="AE4844" s="99"/>
      <c r="AF4844" s="99"/>
      <c r="AG4844" s="99"/>
      <c r="AH4844" s="113"/>
      <c r="AI4844" s="253" t="s">
        <v>519</v>
      </c>
      <c r="AJ4844" s="234" t="s">
        <v>731</v>
      </c>
      <c r="AK4844" s="235">
        <v>0.04</v>
      </c>
      <c r="AL4844" s="254">
        <v>0</v>
      </c>
      <c r="AM4844" s="113" t="s">
        <v>2622</v>
      </c>
    </row>
    <row r="4845" spans="27:39" ht="12.75">
      <c r="AA4845" s="113"/>
      <c r="AB4845" s="113"/>
      <c r="AC4845" s="113"/>
      <c r="AD4845" s="113"/>
      <c r="AE4845" s="99"/>
      <c r="AF4845" s="99"/>
      <c r="AG4845" s="99"/>
      <c r="AH4845" s="113"/>
      <c r="AI4845" s="253" t="s">
        <v>520</v>
      </c>
      <c r="AJ4845" s="234" t="s">
        <v>731</v>
      </c>
      <c r="AK4845" s="235">
        <v>0.04</v>
      </c>
      <c r="AL4845" s="254">
        <v>0</v>
      </c>
      <c r="AM4845" s="113" t="s">
        <v>2622</v>
      </c>
    </row>
    <row r="4846" spans="27:39" ht="12.75">
      <c r="AA4846" s="113"/>
      <c r="AB4846" s="113"/>
      <c r="AC4846" s="113"/>
      <c r="AD4846" s="113"/>
      <c r="AE4846" s="99"/>
      <c r="AF4846" s="99"/>
      <c r="AG4846" s="99"/>
      <c r="AH4846" s="113"/>
      <c r="AI4846" s="253" t="s">
        <v>6535</v>
      </c>
      <c r="AJ4846" s="234" t="s">
        <v>731</v>
      </c>
      <c r="AK4846" s="235">
        <v>0.04</v>
      </c>
      <c r="AL4846" s="254">
        <v>0</v>
      </c>
      <c r="AM4846" s="113" t="s">
        <v>2622</v>
      </c>
    </row>
    <row r="4847" spans="27:39" ht="12.75">
      <c r="AA4847" s="113"/>
      <c r="AB4847" s="113"/>
      <c r="AC4847" s="113"/>
      <c r="AD4847" s="113"/>
      <c r="AE4847" s="99"/>
      <c r="AF4847" s="99"/>
      <c r="AG4847" s="99"/>
      <c r="AH4847" s="113"/>
      <c r="AI4847" s="253" t="s">
        <v>521</v>
      </c>
      <c r="AJ4847" s="234" t="s">
        <v>1655</v>
      </c>
      <c r="AK4847" s="235">
        <v>0.04</v>
      </c>
      <c r="AL4847" s="254">
        <v>0</v>
      </c>
      <c r="AM4847" s="113" t="s">
        <v>2622</v>
      </c>
    </row>
    <row r="4848" spans="27:39" ht="12.75">
      <c r="AA4848" s="113"/>
      <c r="AB4848" s="113"/>
      <c r="AC4848" s="113"/>
      <c r="AD4848" s="113"/>
      <c r="AE4848" s="99"/>
      <c r="AF4848" s="99"/>
      <c r="AG4848" s="99"/>
      <c r="AH4848" s="113"/>
      <c r="AI4848" s="253" t="s">
        <v>522</v>
      </c>
      <c r="AJ4848" s="234" t="s">
        <v>1655</v>
      </c>
      <c r="AK4848" s="235">
        <v>0.04</v>
      </c>
      <c r="AL4848" s="254">
        <v>0</v>
      </c>
      <c r="AM4848" s="113" t="s">
        <v>2622</v>
      </c>
    </row>
    <row r="4849" spans="27:39" ht="12.75">
      <c r="AA4849" s="113"/>
      <c r="AB4849" s="113"/>
      <c r="AC4849" s="113"/>
      <c r="AD4849" s="113"/>
      <c r="AE4849" s="99"/>
      <c r="AF4849" s="99"/>
      <c r="AG4849" s="99"/>
      <c r="AH4849" s="113"/>
      <c r="AI4849" s="253" t="s">
        <v>523</v>
      </c>
      <c r="AJ4849" s="234" t="s">
        <v>1655</v>
      </c>
      <c r="AK4849" s="235">
        <v>0.04</v>
      </c>
      <c r="AL4849" s="254">
        <v>0</v>
      </c>
      <c r="AM4849" s="113" t="s">
        <v>2622</v>
      </c>
    </row>
    <row r="4850" spans="27:39" ht="12.75">
      <c r="AA4850" s="113"/>
      <c r="AB4850" s="113"/>
      <c r="AC4850" s="113"/>
      <c r="AD4850" s="113"/>
      <c r="AE4850" s="99"/>
      <c r="AF4850" s="99"/>
      <c r="AG4850" s="99"/>
      <c r="AH4850" s="113"/>
      <c r="AI4850" s="253" t="s">
        <v>524</v>
      </c>
      <c r="AJ4850" s="234" t="s">
        <v>731</v>
      </c>
      <c r="AK4850" s="235">
        <v>0.04</v>
      </c>
      <c r="AL4850" s="254">
        <v>0</v>
      </c>
      <c r="AM4850" s="113" t="s">
        <v>2622</v>
      </c>
    </row>
    <row r="4851" spans="27:39" ht="12.75">
      <c r="AA4851" s="113"/>
      <c r="AB4851" s="113"/>
      <c r="AC4851" s="113"/>
      <c r="AD4851" s="113"/>
      <c r="AE4851" s="99"/>
      <c r="AF4851" s="99"/>
      <c r="AG4851" s="99"/>
      <c r="AH4851" s="113"/>
      <c r="AI4851" s="253" t="s">
        <v>525</v>
      </c>
      <c r="AJ4851" s="234" t="s">
        <v>731</v>
      </c>
      <c r="AK4851" s="235">
        <v>0.04</v>
      </c>
      <c r="AL4851" s="254">
        <v>0</v>
      </c>
      <c r="AM4851" s="113" t="s">
        <v>2622</v>
      </c>
    </row>
    <row r="4852" spans="27:39" ht="12.75">
      <c r="AA4852" s="113"/>
      <c r="AB4852" s="113"/>
      <c r="AC4852" s="113"/>
      <c r="AD4852" s="113"/>
      <c r="AE4852" s="99"/>
      <c r="AF4852" s="99"/>
      <c r="AG4852" s="99"/>
      <c r="AH4852" s="113"/>
      <c r="AI4852" s="253" t="s">
        <v>526</v>
      </c>
      <c r="AJ4852" s="234" t="s">
        <v>1655</v>
      </c>
      <c r="AK4852" s="235">
        <v>0.04</v>
      </c>
      <c r="AL4852" s="254">
        <v>0</v>
      </c>
      <c r="AM4852" s="113" t="s">
        <v>2622</v>
      </c>
    </row>
    <row r="4853" spans="27:39" ht="12.75">
      <c r="AA4853" s="113"/>
      <c r="AB4853" s="113"/>
      <c r="AC4853" s="113"/>
      <c r="AD4853" s="113"/>
      <c r="AE4853" s="99"/>
      <c r="AF4853" s="99"/>
      <c r="AG4853" s="99"/>
      <c r="AH4853" s="113"/>
      <c r="AI4853" s="253" t="s">
        <v>527</v>
      </c>
      <c r="AJ4853" s="234" t="s">
        <v>1655</v>
      </c>
      <c r="AK4853" s="235">
        <v>0.04</v>
      </c>
      <c r="AL4853" s="254">
        <v>0</v>
      </c>
      <c r="AM4853" s="113" t="s">
        <v>2622</v>
      </c>
    </row>
    <row r="4854" spans="27:39" ht="12.75">
      <c r="AA4854" s="113"/>
      <c r="AB4854" s="113"/>
      <c r="AC4854" s="113"/>
      <c r="AD4854" s="113"/>
      <c r="AE4854" s="99"/>
      <c r="AF4854" s="99"/>
      <c r="AG4854" s="99"/>
      <c r="AH4854" s="113"/>
      <c r="AI4854" s="253" t="s">
        <v>528</v>
      </c>
      <c r="AJ4854" s="234" t="s">
        <v>731</v>
      </c>
      <c r="AK4854" s="235">
        <v>0.04</v>
      </c>
      <c r="AL4854" s="254">
        <v>0</v>
      </c>
      <c r="AM4854" s="113" t="s">
        <v>2622</v>
      </c>
    </row>
    <row r="4855" spans="27:39" ht="12.75">
      <c r="AA4855" s="113"/>
      <c r="AB4855" s="113"/>
      <c r="AC4855" s="113"/>
      <c r="AD4855" s="113"/>
      <c r="AE4855" s="99"/>
      <c r="AF4855" s="99"/>
      <c r="AG4855" s="99"/>
      <c r="AH4855" s="113"/>
      <c r="AI4855" s="253" t="s">
        <v>529</v>
      </c>
      <c r="AJ4855" s="234" t="s">
        <v>731</v>
      </c>
      <c r="AK4855" s="235">
        <v>0.04</v>
      </c>
      <c r="AL4855" s="254">
        <v>0</v>
      </c>
      <c r="AM4855" s="113" t="s">
        <v>2622</v>
      </c>
    </row>
    <row r="4856" spans="27:39" ht="12.75">
      <c r="AA4856" s="113"/>
      <c r="AB4856" s="113"/>
      <c r="AC4856" s="113"/>
      <c r="AD4856" s="113"/>
      <c r="AE4856" s="99"/>
      <c r="AF4856" s="99"/>
      <c r="AG4856" s="99"/>
      <c r="AH4856" s="113"/>
      <c r="AI4856" s="253" t="s">
        <v>530</v>
      </c>
      <c r="AJ4856" s="234" t="s">
        <v>731</v>
      </c>
      <c r="AK4856" s="235">
        <v>0.04</v>
      </c>
      <c r="AL4856" s="254">
        <v>0</v>
      </c>
      <c r="AM4856" s="113" t="s">
        <v>2622</v>
      </c>
    </row>
    <row r="4857" spans="27:39" ht="12.75">
      <c r="AA4857" s="113"/>
      <c r="AB4857" s="113"/>
      <c r="AC4857" s="113"/>
      <c r="AD4857" s="113"/>
      <c r="AE4857" s="99"/>
      <c r="AF4857" s="99"/>
      <c r="AG4857" s="99"/>
      <c r="AH4857" s="113"/>
      <c r="AI4857" s="253" t="s">
        <v>531</v>
      </c>
      <c r="AJ4857" s="234" t="s">
        <v>731</v>
      </c>
      <c r="AK4857" s="235">
        <v>0.04</v>
      </c>
      <c r="AL4857" s="254">
        <v>0</v>
      </c>
      <c r="AM4857" s="113" t="s">
        <v>2622</v>
      </c>
    </row>
    <row r="4858" spans="27:39" ht="12.75">
      <c r="AA4858" s="113"/>
      <c r="AB4858" s="113"/>
      <c r="AC4858" s="113"/>
      <c r="AD4858" s="113"/>
      <c r="AE4858" s="99"/>
      <c r="AF4858" s="99"/>
      <c r="AG4858" s="99"/>
      <c r="AH4858" s="113"/>
      <c r="AI4858" s="253" t="s">
        <v>532</v>
      </c>
      <c r="AJ4858" s="234" t="s">
        <v>731</v>
      </c>
      <c r="AK4858" s="235">
        <v>0.04</v>
      </c>
      <c r="AL4858" s="254">
        <v>0</v>
      </c>
      <c r="AM4858" s="113" t="s">
        <v>2622</v>
      </c>
    </row>
    <row r="4859" spans="27:39" ht="12.75">
      <c r="AA4859" s="113"/>
      <c r="AB4859" s="113"/>
      <c r="AC4859" s="113"/>
      <c r="AD4859" s="113"/>
      <c r="AE4859" s="99"/>
      <c r="AF4859" s="99"/>
      <c r="AG4859" s="99"/>
      <c r="AH4859" s="113"/>
      <c r="AI4859" s="253" t="s">
        <v>6536</v>
      </c>
      <c r="AJ4859" s="234" t="s">
        <v>731</v>
      </c>
      <c r="AK4859" s="235">
        <v>0.04</v>
      </c>
      <c r="AL4859" s="254">
        <v>0</v>
      </c>
      <c r="AM4859" s="113" t="s">
        <v>2622</v>
      </c>
    </row>
    <row r="4860" spans="27:39" ht="12.75">
      <c r="AA4860" s="113"/>
      <c r="AB4860" s="113"/>
      <c r="AC4860" s="113"/>
      <c r="AD4860" s="113"/>
      <c r="AE4860" s="99"/>
      <c r="AF4860" s="99"/>
      <c r="AG4860" s="99"/>
      <c r="AH4860" s="113"/>
      <c r="AI4860" s="253" t="s">
        <v>533</v>
      </c>
      <c r="AJ4860" s="234" t="s">
        <v>731</v>
      </c>
      <c r="AK4860" s="235">
        <v>0.04</v>
      </c>
      <c r="AL4860" s="254">
        <v>0</v>
      </c>
      <c r="AM4860" s="113" t="s">
        <v>2622</v>
      </c>
    </row>
    <row r="4861" spans="27:39" ht="12.75">
      <c r="AA4861" s="113"/>
      <c r="AB4861" s="113"/>
      <c r="AC4861" s="113"/>
      <c r="AD4861" s="113"/>
      <c r="AE4861" s="99"/>
      <c r="AF4861" s="99"/>
      <c r="AG4861" s="99"/>
      <c r="AH4861" s="113"/>
      <c r="AI4861" s="253" t="s">
        <v>534</v>
      </c>
      <c r="AJ4861" s="234" t="s">
        <v>731</v>
      </c>
      <c r="AK4861" s="235">
        <v>0.04</v>
      </c>
      <c r="AL4861" s="254">
        <v>0</v>
      </c>
      <c r="AM4861" s="113" t="s">
        <v>2622</v>
      </c>
    </row>
    <row r="4862" spans="27:39" ht="12.75">
      <c r="AA4862" s="113"/>
      <c r="AB4862" s="113"/>
      <c r="AC4862" s="113"/>
      <c r="AD4862" s="113"/>
      <c r="AE4862" s="99"/>
      <c r="AF4862" s="99"/>
      <c r="AG4862" s="99"/>
      <c r="AH4862" s="113"/>
      <c r="AI4862" s="253" t="s">
        <v>535</v>
      </c>
      <c r="AJ4862" s="234" t="s">
        <v>731</v>
      </c>
      <c r="AK4862" s="235">
        <v>0.04</v>
      </c>
      <c r="AL4862" s="254">
        <v>0</v>
      </c>
      <c r="AM4862" s="113" t="s">
        <v>2622</v>
      </c>
    </row>
    <row r="4863" spans="27:39" ht="12.75">
      <c r="AA4863" s="113"/>
      <c r="AB4863" s="113"/>
      <c r="AC4863" s="113"/>
      <c r="AD4863" s="113"/>
      <c r="AE4863" s="99"/>
      <c r="AF4863" s="99"/>
      <c r="AG4863" s="99"/>
      <c r="AH4863" s="113"/>
      <c r="AI4863" s="253" t="s">
        <v>429</v>
      </c>
      <c r="AJ4863" s="234" t="s">
        <v>731</v>
      </c>
      <c r="AK4863" s="235">
        <v>0.04</v>
      </c>
      <c r="AL4863" s="254">
        <v>0</v>
      </c>
      <c r="AM4863" s="113" t="s">
        <v>2622</v>
      </c>
    </row>
    <row r="4864" spans="27:39" ht="12.75">
      <c r="AA4864" s="113"/>
      <c r="AB4864" s="113"/>
      <c r="AC4864" s="113"/>
      <c r="AD4864" s="113"/>
      <c r="AE4864" s="99"/>
      <c r="AF4864" s="99"/>
      <c r="AG4864" s="99"/>
      <c r="AH4864" s="113"/>
      <c r="AI4864" s="253" t="s">
        <v>430</v>
      </c>
      <c r="AJ4864" s="234" t="s">
        <v>731</v>
      </c>
      <c r="AK4864" s="235">
        <v>0.04</v>
      </c>
      <c r="AL4864" s="254">
        <v>0</v>
      </c>
      <c r="AM4864" s="113" t="s">
        <v>2622</v>
      </c>
    </row>
    <row r="4865" spans="27:39" ht="12.75">
      <c r="AA4865" s="113"/>
      <c r="AB4865" s="113"/>
      <c r="AC4865" s="113"/>
      <c r="AD4865" s="113"/>
      <c r="AE4865" s="99"/>
      <c r="AF4865" s="99"/>
      <c r="AG4865" s="99"/>
      <c r="AH4865" s="113"/>
      <c r="AI4865" s="253" t="s">
        <v>431</v>
      </c>
      <c r="AJ4865" s="234" t="s">
        <v>731</v>
      </c>
      <c r="AK4865" s="235">
        <v>0.04</v>
      </c>
      <c r="AL4865" s="254">
        <v>0</v>
      </c>
      <c r="AM4865" s="113" t="s">
        <v>2622</v>
      </c>
    </row>
    <row r="4866" spans="27:39" ht="12.75">
      <c r="AA4866" s="113"/>
      <c r="AB4866" s="113"/>
      <c r="AC4866" s="113"/>
      <c r="AD4866" s="113"/>
      <c r="AE4866" s="99"/>
      <c r="AF4866" s="99"/>
      <c r="AG4866" s="99"/>
      <c r="AH4866" s="113"/>
      <c r="AI4866" s="253" t="s">
        <v>432</v>
      </c>
      <c r="AJ4866" s="234" t="s">
        <v>731</v>
      </c>
      <c r="AK4866" s="235">
        <v>0.04</v>
      </c>
      <c r="AL4866" s="254">
        <v>0</v>
      </c>
      <c r="AM4866" s="113" t="s">
        <v>2622</v>
      </c>
    </row>
    <row r="4867" spans="27:39" ht="12.75">
      <c r="AA4867" s="113"/>
      <c r="AB4867" s="113"/>
      <c r="AC4867" s="113"/>
      <c r="AD4867" s="113"/>
      <c r="AE4867" s="99"/>
      <c r="AF4867" s="99"/>
      <c r="AG4867" s="99"/>
      <c r="AH4867" s="113"/>
      <c r="AI4867" s="253" t="s">
        <v>433</v>
      </c>
      <c r="AJ4867" s="234" t="s">
        <v>731</v>
      </c>
      <c r="AK4867" s="235">
        <v>0.04</v>
      </c>
      <c r="AL4867" s="254">
        <v>0</v>
      </c>
      <c r="AM4867" s="113" t="s">
        <v>2622</v>
      </c>
    </row>
    <row r="4868" spans="27:39" ht="12.75">
      <c r="AA4868" s="113"/>
      <c r="AB4868" s="113"/>
      <c r="AC4868" s="113"/>
      <c r="AD4868" s="113"/>
      <c r="AE4868" s="99"/>
      <c r="AF4868" s="99"/>
      <c r="AG4868" s="99"/>
      <c r="AH4868" s="113"/>
      <c r="AI4868" s="253" t="s">
        <v>6537</v>
      </c>
      <c r="AJ4868" s="234" t="s">
        <v>731</v>
      </c>
      <c r="AK4868" s="235">
        <v>0.04</v>
      </c>
      <c r="AL4868" s="254">
        <v>0</v>
      </c>
      <c r="AM4868" s="113" t="s">
        <v>2622</v>
      </c>
    </row>
    <row r="4869" spans="27:39" ht="12.75">
      <c r="AA4869" s="113"/>
      <c r="AB4869" s="113"/>
      <c r="AC4869" s="113"/>
      <c r="AD4869" s="113"/>
      <c r="AE4869" s="99"/>
      <c r="AF4869" s="99"/>
      <c r="AG4869" s="99"/>
      <c r="AH4869" s="113"/>
      <c r="AI4869" s="253" t="s">
        <v>6538</v>
      </c>
      <c r="AJ4869" s="234" t="s">
        <v>731</v>
      </c>
      <c r="AK4869" s="235">
        <v>0.04</v>
      </c>
      <c r="AL4869" s="254">
        <v>0</v>
      </c>
      <c r="AM4869" s="113" t="s">
        <v>2622</v>
      </c>
    </row>
    <row r="4870" spans="27:39" ht="12.75">
      <c r="AA4870" s="113"/>
      <c r="AB4870" s="113"/>
      <c r="AC4870" s="113"/>
      <c r="AD4870" s="113"/>
      <c r="AE4870" s="99"/>
      <c r="AF4870" s="99"/>
      <c r="AG4870" s="99"/>
      <c r="AH4870" s="113"/>
      <c r="AI4870" s="253" t="s">
        <v>6539</v>
      </c>
      <c r="AJ4870" s="234" t="s">
        <v>731</v>
      </c>
      <c r="AK4870" s="235">
        <v>0.04</v>
      </c>
      <c r="AL4870" s="254">
        <v>0</v>
      </c>
      <c r="AM4870" s="113" t="s">
        <v>2622</v>
      </c>
    </row>
    <row r="4871" spans="27:39" ht="12.75">
      <c r="AA4871" s="113"/>
      <c r="AB4871" s="113"/>
      <c r="AC4871" s="113"/>
      <c r="AD4871" s="113"/>
      <c r="AE4871" s="99"/>
      <c r="AF4871" s="99"/>
      <c r="AG4871" s="99"/>
      <c r="AH4871" s="113"/>
      <c r="AI4871" s="253" t="s">
        <v>6540</v>
      </c>
      <c r="AJ4871" s="234" t="s">
        <v>731</v>
      </c>
      <c r="AK4871" s="235">
        <v>0.04</v>
      </c>
      <c r="AL4871" s="254">
        <v>0</v>
      </c>
      <c r="AM4871" s="113" t="s">
        <v>2622</v>
      </c>
    </row>
    <row r="4872" spans="27:39" ht="12.75">
      <c r="AA4872" s="113"/>
      <c r="AB4872" s="113"/>
      <c r="AC4872" s="113"/>
      <c r="AD4872" s="113"/>
      <c r="AE4872" s="99"/>
      <c r="AF4872" s="99"/>
      <c r="AG4872" s="99"/>
      <c r="AH4872" s="113"/>
      <c r="AI4872" s="253" t="s">
        <v>6541</v>
      </c>
      <c r="AJ4872" s="234" t="s">
        <v>731</v>
      </c>
      <c r="AK4872" s="235">
        <v>0.04</v>
      </c>
      <c r="AL4872" s="254">
        <v>0</v>
      </c>
      <c r="AM4872" s="113" t="s">
        <v>2622</v>
      </c>
    </row>
    <row r="4873" spans="27:39" ht="12.75">
      <c r="AA4873" s="113"/>
      <c r="AB4873" s="113"/>
      <c r="AC4873" s="113"/>
      <c r="AD4873" s="113"/>
      <c r="AE4873" s="99"/>
      <c r="AF4873" s="99"/>
      <c r="AG4873" s="99"/>
      <c r="AH4873" s="113"/>
      <c r="AI4873" s="253" t="s">
        <v>6542</v>
      </c>
      <c r="AJ4873" s="234" t="s">
        <v>731</v>
      </c>
      <c r="AK4873" s="235">
        <v>0.04</v>
      </c>
      <c r="AL4873" s="254">
        <v>0</v>
      </c>
      <c r="AM4873" s="113" t="s">
        <v>2622</v>
      </c>
    </row>
    <row r="4874" spans="27:39" ht="12.75">
      <c r="AA4874" s="113"/>
      <c r="AB4874" s="113"/>
      <c r="AC4874" s="113"/>
      <c r="AD4874" s="113"/>
      <c r="AE4874" s="99"/>
      <c r="AF4874" s="99"/>
      <c r="AG4874" s="99"/>
      <c r="AH4874" s="113"/>
      <c r="AI4874" s="253" t="s">
        <v>3223</v>
      </c>
      <c r="AJ4874" s="234" t="s">
        <v>731</v>
      </c>
      <c r="AK4874" s="235">
        <v>0.04</v>
      </c>
      <c r="AL4874" s="254">
        <v>0</v>
      </c>
      <c r="AM4874" s="113" t="s">
        <v>2622</v>
      </c>
    </row>
    <row r="4875" spans="27:39" ht="12.75">
      <c r="AA4875" s="113"/>
      <c r="AB4875" s="113"/>
      <c r="AC4875" s="113"/>
      <c r="AD4875" s="113"/>
      <c r="AE4875" s="99"/>
      <c r="AF4875" s="99"/>
      <c r="AG4875" s="99"/>
      <c r="AH4875" s="113"/>
      <c r="AI4875" s="253" t="s">
        <v>3224</v>
      </c>
      <c r="AJ4875" s="234" t="s">
        <v>731</v>
      </c>
      <c r="AK4875" s="235">
        <v>0.04</v>
      </c>
      <c r="AL4875" s="254">
        <v>0</v>
      </c>
      <c r="AM4875" s="113" t="s">
        <v>2622</v>
      </c>
    </row>
    <row r="4876" spans="27:39" ht="12.75">
      <c r="AA4876" s="113"/>
      <c r="AB4876" s="113"/>
      <c r="AC4876" s="113"/>
      <c r="AD4876" s="113"/>
      <c r="AE4876" s="99"/>
      <c r="AF4876" s="99"/>
      <c r="AG4876" s="99"/>
      <c r="AH4876" s="113"/>
      <c r="AI4876" s="253" t="s">
        <v>3123</v>
      </c>
      <c r="AJ4876" s="234" t="s">
        <v>731</v>
      </c>
      <c r="AK4876" s="235">
        <v>0.04</v>
      </c>
      <c r="AL4876" s="254">
        <v>0</v>
      </c>
      <c r="AM4876" s="113" t="s">
        <v>2622</v>
      </c>
    </row>
    <row r="4877" spans="27:39" ht="12.75">
      <c r="AA4877" s="113"/>
      <c r="AB4877" s="113"/>
      <c r="AC4877" s="113"/>
      <c r="AD4877" s="113"/>
      <c r="AE4877" s="99"/>
      <c r="AF4877" s="99"/>
      <c r="AG4877" s="99"/>
      <c r="AH4877" s="113"/>
      <c r="AI4877" s="253" t="s">
        <v>6543</v>
      </c>
      <c r="AJ4877" s="234" t="s">
        <v>731</v>
      </c>
      <c r="AK4877" s="235">
        <v>0.04</v>
      </c>
      <c r="AL4877" s="254">
        <v>0</v>
      </c>
      <c r="AM4877" s="113" t="s">
        <v>2622</v>
      </c>
    </row>
    <row r="4878" spans="27:39" ht="12.75">
      <c r="AA4878" s="113"/>
      <c r="AB4878" s="113"/>
      <c r="AC4878" s="113"/>
      <c r="AD4878" s="113"/>
      <c r="AE4878" s="99"/>
      <c r="AF4878" s="99"/>
      <c r="AG4878" s="99"/>
      <c r="AH4878" s="113"/>
      <c r="AI4878" s="253" t="s">
        <v>5888</v>
      </c>
      <c r="AJ4878" s="234" t="s">
        <v>731</v>
      </c>
      <c r="AK4878" s="235">
        <v>0.04</v>
      </c>
      <c r="AL4878" s="254">
        <v>0</v>
      </c>
      <c r="AM4878" s="113" t="s">
        <v>2622</v>
      </c>
    </row>
    <row r="4879" spans="27:39" ht="12.75">
      <c r="AA4879" s="113"/>
      <c r="AB4879" s="113"/>
      <c r="AC4879" s="113"/>
      <c r="AD4879" s="113"/>
      <c r="AE4879" s="99"/>
      <c r="AF4879" s="99"/>
      <c r="AG4879" s="99"/>
      <c r="AH4879" s="113"/>
      <c r="AI4879" s="253" t="s">
        <v>3124</v>
      </c>
      <c r="AJ4879" s="234" t="s">
        <v>731</v>
      </c>
      <c r="AK4879" s="235">
        <v>0.04</v>
      </c>
      <c r="AL4879" s="254">
        <v>0</v>
      </c>
      <c r="AM4879" s="113" t="s">
        <v>2622</v>
      </c>
    </row>
    <row r="4880" spans="27:39" ht="12.75">
      <c r="AA4880" s="113"/>
      <c r="AB4880" s="113"/>
      <c r="AC4880" s="113"/>
      <c r="AD4880" s="113"/>
      <c r="AE4880" s="99"/>
      <c r="AF4880" s="99"/>
      <c r="AG4880" s="99"/>
      <c r="AH4880" s="113"/>
      <c r="AI4880" s="253" t="s">
        <v>3125</v>
      </c>
      <c r="AJ4880" s="234" t="s">
        <v>731</v>
      </c>
      <c r="AK4880" s="235">
        <v>0.04</v>
      </c>
      <c r="AL4880" s="254">
        <v>0</v>
      </c>
      <c r="AM4880" s="113" t="s">
        <v>2622</v>
      </c>
    </row>
    <row r="4881" spans="27:39" ht="12.75">
      <c r="AA4881" s="113"/>
      <c r="AB4881" s="113"/>
      <c r="AC4881" s="113"/>
      <c r="AD4881" s="113"/>
      <c r="AE4881" s="99"/>
      <c r="AF4881" s="99"/>
      <c r="AG4881" s="99"/>
      <c r="AH4881" s="113"/>
      <c r="AI4881" s="253" t="s">
        <v>5889</v>
      </c>
      <c r="AJ4881" s="234" t="s">
        <v>731</v>
      </c>
      <c r="AK4881" s="235">
        <v>0.04</v>
      </c>
      <c r="AL4881" s="254">
        <v>0</v>
      </c>
      <c r="AM4881" s="113" t="s">
        <v>2622</v>
      </c>
    </row>
    <row r="4882" spans="27:39" ht="12.75">
      <c r="AA4882" s="113"/>
      <c r="AB4882" s="113"/>
      <c r="AC4882" s="113"/>
      <c r="AD4882" s="113"/>
      <c r="AE4882" s="99"/>
      <c r="AF4882" s="99"/>
      <c r="AG4882" s="99"/>
      <c r="AH4882" s="113"/>
      <c r="AI4882" s="253" t="s">
        <v>5890</v>
      </c>
      <c r="AJ4882" s="234" t="s">
        <v>731</v>
      </c>
      <c r="AK4882" s="235">
        <v>0.04</v>
      </c>
      <c r="AL4882" s="254">
        <v>0</v>
      </c>
      <c r="AM4882" s="113" t="s">
        <v>2622</v>
      </c>
    </row>
    <row r="4883" spans="27:39" ht="12.75">
      <c r="AA4883" s="113"/>
      <c r="AB4883" s="113"/>
      <c r="AC4883" s="113"/>
      <c r="AD4883" s="113"/>
      <c r="AE4883" s="99"/>
      <c r="AF4883" s="99"/>
      <c r="AG4883" s="99"/>
      <c r="AH4883" s="113"/>
      <c r="AI4883" s="253" t="s">
        <v>5891</v>
      </c>
      <c r="AJ4883" s="234" t="s">
        <v>731</v>
      </c>
      <c r="AK4883" s="235">
        <v>0.04</v>
      </c>
      <c r="AL4883" s="254">
        <v>0</v>
      </c>
      <c r="AM4883" s="113" t="s">
        <v>2622</v>
      </c>
    </row>
    <row r="4884" spans="27:39" ht="12.75">
      <c r="AA4884" s="113"/>
      <c r="AB4884" s="113"/>
      <c r="AC4884" s="113"/>
      <c r="AD4884" s="113"/>
      <c r="AE4884" s="99"/>
      <c r="AF4884" s="99"/>
      <c r="AG4884" s="99"/>
      <c r="AH4884" s="113"/>
      <c r="AI4884" s="253" t="s">
        <v>3126</v>
      </c>
      <c r="AJ4884" s="234" t="s">
        <v>731</v>
      </c>
      <c r="AK4884" s="235">
        <v>0.04</v>
      </c>
      <c r="AL4884" s="254">
        <v>0</v>
      </c>
      <c r="AM4884" s="113" t="s">
        <v>2622</v>
      </c>
    </row>
    <row r="4885" spans="27:39" ht="12.75">
      <c r="AA4885" s="113"/>
      <c r="AB4885" s="113"/>
      <c r="AC4885" s="113"/>
      <c r="AD4885" s="113"/>
      <c r="AE4885" s="99"/>
      <c r="AF4885" s="99"/>
      <c r="AG4885" s="99"/>
      <c r="AH4885" s="113"/>
      <c r="AI4885" s="253" t="s">
        <v>3127</v>
      </c>
      <c r="AJ4885" s="234" t="s">
        <v>731</v>
      </c>
      <c r="AK4885" s="235">
        <v>0.04</v>
      </c>
      <c r="AL4885" s="254">
        <v>0</v>
      </c>
      <c r="AM4885" s="113" t="s">
        <v>2622</v>
      </c>
    </row>
    <row r="4886" spans="27:39" ht="12.75">
      <c r="AA4886" s="113"/>
      <c r="AB4886" s="113"/>
      <c r="AC4886" s="113"/>
      <c r="AD4886" s="113"/>
      <c r="AE4886" s="99"/>
      <c r="AF4886" s="99"/>
      <c r="AG4886" s="99"/>
      <c r="AH4886" s="113"/>
      <c r="AI4886" s="253" t="s">
        <v>3128</v>
      </c>
      <c r="AJ4886" s="234" t="s">
        <v>731</v>
      </c>
      <c r="AK4886" s="235">
        <v>0.04</v>
      </c>
      <c r="AL4886" s="254">
        <v>0</v>
      </c>
      <c r="AM4886" s="113" t="s">
        <v>2622</v>
      </c>
    </row>
    <row r="4887" spans="27:39" ht="12.75">
      <c r="AA4887" s="113"/>
      <c r="AB4887" s="113"/>
      <c r="AC4887" s="113"/>
      <c r="AD4887" s="113"/>
      <c r="AE4887" s="99"/>
      <c r="AF4887" s="99"/>
      <c r="AG4887" s="99"/>
      <c r="AH4887" s="113"/>
      <c r="AI4887" s="253" t="s">
        <v>6544</v>
      </c>
      <c r="AJ4887" s="234" t="s">
        <v>731</v>
      </c>
      <c r="AK4887" s="235">
        <v>0.04</v>
      </c>
      <c r="AL4887" s="254">
        <v>0</v>
      </c>
      <c r="AM4887" s="113" t="s">
        <v>2622</v>
      </c>
    </row>
    <row r="4888" spans="27:39" ht="12.75">
      <c r="AA4888" s="113"/>
      <c r="AB4888" s="113"/>
      <c r="AC4888" s="113"/>
      <c r="AD4888" s="113"/>
      <c r="AE4888" s="99"/>
      <c r="AF4888" s="99"/>
      <c r="AG4888" s="99"/>
      <c r="AH4888" s="113"/>
      <c r="AI4888" s="253" t="s">
        <v>3129</v>
      </c>
      <c r="AJ4888" s="234" t="s">
        <v>731</v>
      </c>
      <c r="AK4888" s="235">
        <v>0.04</v>
      </c>
      <c r="AL4888" s="254">
        <v>0</v>
      </c>
      <c r="AM4888" s="113" t="s">
        <v>2622</v>
      </c>
    </row>
    <row r="4889" spans="27:39" ht="12.75">
      <c r="AA4889" s="113"/>
      <c r="AB4889" s="113"/>
      <c r="AC4889" s="113"/>
      <c r="AD4889" s="113"/>
      <c r="AE4889" s="99"/>
      <c r="AF4889" s="99"/>
      <c r="AG4889" s="99"/>
      <c r="AH4889" s="113"/>
      <c r="AI4889" s="253" t="s">
        <v>3130</v>
      </c>
      <c r="AJ4889" s="234" t="s">
        <v>731</v>
      </c>
      <c r="AK4889" s="235">
        <v>0.04</v>
      </c>
      <c r="AL4889" s="254">
        <v>0</v>
      </c>
      <c r="AM4889" s="113" t="s">
        <v>2622</v>
      </c>
    </row>
    <row r="4890" spans="27:39" ht="12.75">
      <c r="AA4890" s="113"/>
      <c r="AB4890" s="113"/>
      <c r="AC4890" s="113"/>
      <c r="AD4890" s="113"/>
      <c r="AE4890" s="99"/>
      <c r="AF4890" s="99"/>
      <c r="AG4890" s="99"/>
      <c r="AH4890" s="113"/>
      <c r="AI4890" s="253" t="s">
        <v>3131</v>
      </c>
      <c r="AJ4890" s="234" t="s">
        <v>731</v>
      </c>
      <c r="AK4890" s="235">
        <v>0.04</v>
      </c>
      <c r="AL4890" s="254">
        <v>0</v>
      </c>
      <c r="AM4890" s="113" t="s">
        <v>2622</v>
      </c>
    </row>
    <row r="4891" spans="27:39" ht="12.75">
      <c r="AA4891" s="113"/>
      <c r="AB4891" s="113"/>
      <c r="AC4891" s="113"/>
      <c r="AD4891" s="113"/>
      <c r="AE4891" s="99"/>
      <c r="AF4891" s="99"/>
      <c r="AG4891" s="99"/>
      <c r="AH4891" s="113"/>
      <c r="AI4891" s="253" t="s">
        <v>3132</v>
      </c>
      <c r="AJ4891" s="234" t="s">
        <v>731</v>
      </c>
      <c r="AK4891" s="235">
        <v>0.04</v>
      </c>
      <c r="AL4891" s="254">
        <v>0</v>
      </c>
      <c r="AM4891" s="113" t="s">
        <v>2622</v>
      </c>
    </row>
    <row r="4892" spans="27:39" ht="12.75">
      <c r="AA4892" s="113"/>
      <c r="AB4892" s="113"/>
      <c r="AC4892" s="113"/>
      <c r="AD4892" s="113"/>
      <c r="AE4892" s="99"/>
      <c r="AF4892" s="99"/>
      <c r="AG4892" s="99"/>
      <c r="AH4892" s="113"/>
      <c r="AI4892" s="253" t="s">
        <v>3133</v>
      </c>
      <c r="AJ4892" s="234" t="s">
        <v>731</v>
      </c>
      <c r="AK4892" s="235">
        <v>0.04</v>
      </c>
      <c r="AL4892" s="254">
        <v>0</v>
      </c>
      <c r="AM4892" s="113" t="s">
        <v>2622</v>
      </c>
    </row>
    <row r="4893" spans="27:39" ht="12.75">
      <c r="AA4893" s="113"/>
      <c r="AB4893" s="113"/>
      <c r="AC4893" s="113"/>
      <c r="AD4893" s="113"/>
      <c r="AE4893" s="99"/>
      <c r="AF4893" s="99"/>
      <c r="AG4893" s="99"/>
      <c r="AH4893" s="113"/>
      <c r="AI4893" s="253" t="s">
        <v>3134</v>
      </c>
      <c r="AJ4893" s="234" t="s">
        <v>731</v>
      </c>
      <c r="AK4893" s="235">
        <v>0.04</v>
      </c>
      <c r="AL4893" s="254">
        <v>0</v>
      </c>
      <c r="AM4893" s="113" t="s">
        <v>2622</v>
      </c>
    </row>
    <row r="4894" spans="27:39" ht="12.75">
      <c r="AA4894" s="113"/>
      <c r="AB4894" s="113"/>
      <c r="AC4894" s="113"/>
      <c r="AD4894" s="113"/>
      <c r="AE4894" s="99"/>
      <c r="AF4894" s="99"/>
      <c r="AG4894" s="99"/>
      <c r="AH4894" s="113"/>
      <c r="AI4894" s="253" t="s">
        <v>3075</v>
      </c>
      <c r="AJ4894" s="234" t="s">
        <v>731</v>
      </c>
      <c r="AK4894" s="235">
        <v>0.04</v>
      </c>
      <c r="AL4894" s="254">
        <v>0</v>
      </c>
      <c r="AM4894" s="113" t="s">
        <v>2622</v>
      </c>
    </row>
    <row r="4895" spans="27:39" ht="12.75">
      <c r="AA4895" s="113"/>
      <c r="AB4895" s="113"/>
      <c r="AC4895" s="113"/>
      <c r="AD4895" s="113"/>
      <c r="AE4895" s="99"/>
      <c r="AF4895" s="99"/>
      <c r="AG4895" s="99"/>
      <c r="AH4895" s="113"/>
      <c r="AI4895" s="253" t="s">
        <v>3076</v>
      </c>
      <c r="AJ4895" s="234" t="s">
        <v>731</v>
      </c>
      <c r="AK4895" s="235">
        <v>0.04</v>
      </c>
      <c r="AL4895" s="254">
        <v>0</v>
      </c>
      <c r="AM4895" s="113" t="s">
        <v>2622</v>
      </c>
    </row>
    <row r="4896" spans="27:39" ht="12.75">
      <c r="AA4896" s="113"/>
      <c r="AB4896" s="113"/>
      <c r="AC4896" s="113"/>
      <c r="AD4896" s="113"/>
      <c r="AE4896" s="99"/>
      <c r="AF4896" s="99"/>
      <c r="AG4896" s="99"/>
      <c r="AH4896" s="113"/>
      <c r="AI4896" s="253" t="s">
        <v>5892</v>
      </c>
      <c r="AJ4896" s="234" t="s">
        <v>731</v>
      </c>
      <c r="AK4896" s="235">
        <v>0.04</v>
      </c>
      <c r="AL4896" s="254">
        <v>0</v>
      </c>
      <c r="AM4896" s="113" t="s">
        <v>2622</v>
      </c>
    </row>
    <row r="4897" spans="27:39" ht="12.75">
      <c r="AA4897" s="113"/>
      <c r="AB4897" s="113"/>
      <c r="AC4897" s="113"/>
      <c r="AD4897" s="113"/>
      <c r="AE4897" s="99"/>
      <c r="AF4897" s="99"/>
      <c r="AG4897" s="99"/>
      <c r="AH4897" s="113"/>
      <c r="AI4897" s="253" t="s">
        <v>5893</v>
      </c>
      <c r="AJ4897" s="234" t="s">
        <v>731</v>
      </c>
      <c r="AK4897" s="235">
        <v>0.04</v>
      </c>
      <c r="AL4897" s="254">
        <v>0</v>
      </c>
      <c r="AM4897" s="113" t="s">
        <v>2622</v>
      </c>
    </row>
    <row r="4898" spans="27:39" ht="12.75">
      <c r="AA4898" s="113"/>
      <c r="AB4898" s="113"/>
      <c r="AC4898" s="113"/>
      <c r="AD4898" s="113"/>
      <c r="AE4898" s="99"/>
      <c r="AF4898" s="99"/>
      <c r="AG4898" s="99"/>
      <c r="AH4898" s="113"/>
      <c r="AI4898" s="253" t="s">
        <v>2515</v>
      </c>
      <c r="AJ4898" s="234" t="s">
        <v>731</v>
      </c>
      <c r="AK4898" s="235">
        <v>0.04</v>
      </c>
      <c r="AL4898" s="254">
        <v>0</v>
      </c>
      <c r="AM4898" s="113" t="s">
        <v>2622</v>
      </c>
    </row>
    <row r="4899" spans="27:39" ht="12.75">
      <c r="AA4899" s="113"/>
      <c r="AB4899" s="113"/>
      <c r="AC4899" s="113"/>
      <c r="AD4899" s="113"/>
      <c r="AE4899" s="99"/>
      <c r="AF4899" s="99"/>
      <c r="AG4899" s="99"/>
      <c r="AH4899" s="113"/>
      <c r="AI4899" s="253" t="s">
        <v>2516</v>
      </c>
      <c r="AJ4899" s="234" t="s">
        <v>731</v>
      </c>
      <c r="AK4899" s="235">
        <v>0.04</v>
      </c>
      <c r="AL4899" s="254">
        <v>0</v>
      </c>
      <c r="AM4899" s="113" t="s">
        <v>2622</v>
      </c>
    </row>
    <row r="4900" spans="27:39" ht="12.75">
      <c r="AA4900" s="113"/>
      <c r="AB4900" s="113"/>
      <c r="AC4900" s="113"/>
      <c r="AD4900" s="113"/>
      <c r="AE4900" s="99"/>
      <c r="AF4900" s="99"/>
      <c r="AG4900" s="99"/>
      <c r="AH4900" s="113"/>
      <c r="AI4900" s="253" t="s">
        <v>2517</v>
      </c>
      <c r="AJ4900" s="234" t="s">
        <v>731</v>
      </c>
      <c r="AK4900" s="235">
        <v>0.04</v>
      </c>
      <c r="AL4900" s="254">
        <v>0</v>
      </c>
      <c r="AM4900" s="113" t="s">
        <v>2622</v>
      </c>
    </row>
    <row r="4901" spans="27:39" ht="12.75">
      <c r="AA4901" s="113"/>
      <c r="AB4901" s="113"/>
      <c r="AC4901" s="113"/>
      <c r="AD4901" s="113"/>
      <c r="AE4901" s="99"/>
      <c r="AF4901" s="99"/>
      <c r="AG4901" s="99"/>
      <c r="AH4901" s="113"/>
      <c r="AI4901" s="253" t="s">
        <v>2518</v>
      </c>
      <c r="AJ4901" s="234" t="s">
        <v>731</v>
      </c>
      <c r="AK4901" s="235">
        <v>0.04</v>
      </c>
      <c r="AL4901" s="254">
        <v>0</v>
      </c>
      <c r="AM4901" s="113" t="s">
        <v>2622</v>
      </c>
    </row>
    <row r="4902" spans="27:39" ht="12.75">
      <c r="AA4902" s="113"/>
      <c r="AB4902" s="113"/>
      <c r="AC4902" s="113"/>
      <c r="AD4902" s="113"/>
      <c r="AE4902" s="99"/>
      <c r="AF4902" s="99"/>
      <c r="AG4902" s="99"/>
      <c r="AH4902" s="113"/>
      <c r="AI4902" s="253" t="s">
        <v>2519</v>
      </c>
      <c r="AJ4902" s="234" t="s">
        <v>731</v>
      </c>
      <c r="AK4902" s="235">
        <v>0.04</v>
      </c>
      <c r="AL4902" s="254">
        <v>0</v>
      </c>
      <c r="AM4902" s="113" t="s">
        <v>2622</v>
      </c>
    </row>
    <row r="4903" spans="27:39" ht="12.75">
      <c r="AA4903" s="113"/>
      <c r="AB4903" s="113"/>
      <c r="AC4903" s="113"/>
      <c r="AD4903" s="113"/>
      <c r="AE4903" s="99"/>
      <c r="AF4903" s="99"/>
      <c r="AG4903" s="99"/>
      <c r="AH4903" s="113"/>
      <c r="AI4903" s="253" t="s">
        <v>6545</v>
      </c>
      <c r="AJ4903" s="234" t="s">
        <v>731</v>
      </c>
      <c r="AK4903" s="235">
        <v>0.04</v>
      </c>
      <c r="AL4903" s="254">
        <v>0</v>
      </c>
      <c r="AM4903" s="113" t="s">
        <v>2622</v>
      </c>
    </row>
    <row r="4904" spans="27:39" ht="12.75">
      <c r="AA4904" s="113"/>
      <c r="AB4904" s="113"/>
      <c r="AC4904" s="113"/>
      <c r="AD4904" s="113"/>
      <c r="AE4904" s="99"/>
      <c r="AF4904" s="99"/>
      <c r="AG4904" s="99"/>
      <c r="AH4904" s="113"/>
      <c r="AI4904" s="253" t="s">
        <v>2520</v>
      </c>
      <c r="AJ4904" s="234" t="s">
        <v>731</v>
      </c>
      <c r="AK4904" s="235">
        <v>0.04</v>
      </c>
      <c r="AL4904" s="254">
        <v>0</v>
      </c>
      <c r="AM4904" s="113" t="s">
        <v>2622</v>
      </c>
    </row>
    <row r="4905" spans="27:39" ht="12.75">
      <c r="AA4905" s="113"/>
      <c r="AB4905" s="113"/>
      <c r="AC4905" s="113"/>
      <c r="AD4905" s="113"/>
      <c r="AE4905" s="99"/>
      <c r="AF4905" s="99"/>
      <c r="AG4905" s="99"/>
      <c r="AH4905" s="113"/>
      <c r="AI4905" s="253" t="s">
        <v>5894</v>
      </c>
      <c r="AJ4905" s="234" t="s">
        <v>731</v>
      </c>
      <c r="AK4905" s="235">
        <v>0.04</v>
      </c>
      <c r="AL4905" s="254">
        <v>0</v>
      </c>
      <c r="AM4905" s="113" t="s">
        <v>2622</v>
      </c>
    </row>
    <row r="4906" spans="27:39" ht="12.75">
      <c r="AA4906" s="113"/>
      <c r="AB4906" s="113"/>
      <c r="AC4906" s="113"/>
      <c r="AD4906" s="113"/>
      <c r="AE4906" s="99"/>
      <c r="AF4906" s="99"/>
      <c r="AG4906" s="99"/>
      <c r="AH4906" s="113"/>
      <c r="AI4906" s="253" t="s">
        <v>5895</v>
      </c>
      <c r="AJ4906" s="234" t="s">
        <v>731</v>
      </c>
      <c r="AK4906" s="235">
        <v>0.04</v>
      </c>
      <c r="AL4906" s="254">
        <v>0</v>
      </c>
      <c r="AM4906" s="113" t="s">
        <v>2622</v>
      </c>
    </row>
    <row r="4907" spans="27:39" ht="12.75">
      <c r="AA4907" s="113"/>
      <c r="AB4907" s="113"/>
      <c r="AC4907" s="113"/>
      <c r="AD4907" s="113"/>
      <c r="AE4907" s="99"/>
      <c r="AF4907" s="99"/>
      <c r="AG4907" s="99"/>
      <c r="AH4907" s="113"/>
      <c r="AI4907" s="253" t="s">
        <v>5896</v>
      </c>
      <c r="AJ4907" s="234" t="s">
        <v>731</v>
      </c>
      <c r="AK4907" s="235">
        <v>0.04</v>
      </c>
      <c r="AL4907" s="254">
        <v>0</v>
      </c>
      <c r="AM4907" s="113" t="s">
        <v>2622</v>
      </c>
    </row>
    <row r="4908" spans="27:39" ht="12.75">
      <c r="AA4908" s="113"/>
      <c r="AB4908" s="113"/>
      <c r="AC4908" s="113"/>
      <c r="AD4908" s="113"/>
      <c r="AE4908" s="99"/>
      <c r="AF4908" s="99"/>
      <c r="AG4908" s="99"/>
      <c r="AH4908" s="113"/>
      <c r="AI4908" s="253" t="s">
        <v>2521</v>
      </c>
      <c r="AJ4908" s="234" t="s">
        <v>731</v>
      </c>
      <c r="AK4908" s="235">
        <v>0.04</v>
      </c>
      <c r="AL4908" s="254">
        <v>0</v>
      </c>
      <c r="AM4908" s="113" t="s">
        <v>2622</v>
      </c>
    </row>
    <row r="4909" spans="27:39" ht="12.75">
      <c r="AA4909" s="113"/>
      <c r="AB4909" s="113"/>
      <c r="AC4909" s="113"/>
      <c r="AD4909" s="113"/>
      <c r="AE4909" s="99"/>
      <c r="AF4909" s="99"/>
      <c r="AG4909" s="99"/>
      <c r="AH4909" s="113"/>
      <c r="AI4909" s="253" t="s">
        <v>2522</v>
      </c>
      <c r="AJ4909" s="234" t="s">
        <v>731</v>
      </c>
      <c r="AK4909" s="235">
        <v>0.04</v>
      </c>
      <c r="AL4909" s="254">
        <v>0</v>
      </c>
      <c r="AM4909" s="113" t="s">
        <v>2622</v>
      </c>
    </row>
    <row r="4910" spans="27:39" ht="12.75">
      <c r="AA4910" s="113"/>
      <c r="AB4910" s="113"/>
      <c r="AC4910" s="113"/>
      <c r="AD4910" s="113"/>
      <c r="AE4910" s="99"/>
      <c r="AF4910" s="99"/>
      <c r="AG4910" s="99"/>
      <c r="AH4910" s="113"/>
      <c r="AI4910" s="253" t="s">
        <v>2523</v>
      </c>
      <c r="AJ4910" s="234" t="s">
        <v>731</v>
      </c>
      <c r="AK4910" s="235">
        <v>0.04</v>
      </c>
      <c r="AL4910" s="254">
        <v>0</v>
      </c>
      <c r="AM4910" s="113" t="s">
        <v>2622</v>
      </c>
    </row>
    <row r="4911" spans="27:39" ht="12.75">
      <c r="AA4911" s="113"/>
      <c r="AB4911" s="113"/>
      <c r="AC4911" s="113"/>
      <c r="AD4911" s="113"/>
      <c r="AE4911" s="99"/>
      <c r="AF4911" s="99"/>
      <c r="AG4911" s="99"/>
      <c r="AH4911" s="113"/>
      <c r="AI4911" s="253" t="s">
        <v>2524</v>
      </c>
      <c r="AJ4911" s="234" t="s">
        <v>731</v>
      </c>
      <c r="AK4911" s="235">
        <v>0.04</v>
      </c>
      <c r="AL4911" s="254">
        <v>0</v>
      </c>
      <c r="AM4911" s="113" t="s">
        <v>2622</v>
      </c>
    </row>
    <row r="4912" spans="27:39" ht="12.75">
      <c r="AA4912" s="113"/>
      <c r="AB4912" s="113"/>
      <c r="AC4912" s="113"/>
      <c r="AD4912" s="113"/>
      <c r="AE4912" s="99"/>
      <c r="AF4912" s="99"/>
      <c r="AG4912" s="99"/>
      <c r="AH4912" s="113"/>
      <c r="AI4912" s="253" t="s">
        <v>2525</v>
      </c>
      <c r="AJ4912" s="234" t="s">
        <v>731</v>
      </c>
      <c r="AK4912" s="235">
        <v>0.04</v>
      </c>
      <c r="AL4912" s="254">
        <v>0</v>
      </c>
      <c r="AM4912" s="113" t="s">
        <v>2622</v>
      </c>
    </row>
    <row r="4913" spans="27:39" ht="12.75">
      <c r="AA4913" s="113"/>
      <c r="AB4913" s="113"/>
      <c r="AC4913" s="113"/>
      <c r="AD4913" s="113"/>
      <c r="AE4913" s="99"/>
      <c r="AF4913" s="99"/>
      <c r="AG4913" s="99"/>
      <c r="AH4913" s="113"/>
      <c r="AI4913" s="253" t="s">
        <v>6546</v>
      </c>
      <c r="AJ4913" s="234" t="s">
        <v>731</v>
      </c>
      <c r="AK4913" s="235">
        <v>0.04</v>
      </c>
      <c r="AL4913" s="254">
        <v>0</v>
      </c>
      <c r="AM4913" s="113" t="s">
        <v>2622</v>
      </c>
    </row>
    <row r="4914" spans="27:39" ht="12.75">
      <c r="AA4914" s="113"/>
      <c r="AB4914" s="113"/>
      <c r="AC4914" s="113"/>
      <c r="AD4914" s="113"/>
      <c r="AE4914" s="99"/>
      <c r="AF4914" s="99"/>
      <c r="AG4914" s="99"/>
      <c r="AH4914" s="113"/>
      <c r="AI4914" s="253" t="s">
        <v>6547</v>
      </c>
      <c r="AJ4914" s="234" t="s">
        <v>731</v>
      </c>
      <c r="AK4914" s="235">
        <v>0.04</v>
      </c>
      <c r="AL4914" s="254">
        <v>0</v>
      </c>
      <c r="AM4914" s="113" t="s">
        <v>2622</v>
      </c>
    </row>
    <row r="4915" spans="27:39" ht="12.75">
      <c r="AA4915" s="113"/>
      <c r="AB4915" s="113"/>
      <c r="AC4915" s="113"/>
      <c r="AD4915" s="113"/>
      <c r="AE4915" s="99"/>
      <c r="AF4915" s="99"/>
      <c r="AG4915" s="99"/>
      <c r="AH4915" s="113"/>
      <c r="AI4915" s="253" t="s">
        <v>6548</v>
      </c>
      <c r="AJ4915" s="234" t="s">
        <v>731</v>
      </c>
      <c r="AK4915" s="235">
        <v>0.04</v>
      </c>
      <c r="AL4915" s="254">
        <v>0</v>
      </c>
      <c r="AM4915" s="113" t="s">
        <v>2622</v>
      </c>
    </row>
    <row r="4916" spans="27:39" ht="12.75">
      <c r="AA4916" s="113"/>
      <c r="AB4916" s="113"/>
      <c r="AC4916" s="113"/>
      <c r="AD4916" s="113"/>
      <c r="AE4916" s="99"/>
      <c r="AF4916" s="99"/>
      <c r="AG4916" s="99"/>
      <c r="AH4916" s="113"/>
      <c r="AI4916" s="253" t="s">
        <v>6549</v>
      </c>
      <c r="AJ4916" s="234" t="s">
        <v>731</v>
      </c>
      <c r="AK4916" s="235">
        <v>0.04</v>
      </c>
      <c r="AL4916" s="254">
        <v>0</v>
      </c>
      <c r="AM4916" s="113" t="s">
        <v>2622</v>
      </c>
    </row>
    <row r="4917" spans="27:39" ht="12.75">
      <c r="AA4917" s="113"/>
      <c r="AB4917" s="113"/>
      <c r="AC4917" s="113"/>
      <c r="AD4917" s="113"/>
      <c r="AE4917" s="99"/>
      <c r="AF4917" s="99"/>
      <c r="AG4917" s="99"/>
      <c r="AH4917" s="113"/>
      <c r="AI4917" s="253" t="s">
        <v>6550</v>
      </c>
      <c r="AJ4917" s="234" t="s">
        <v>731</v>
      </c>
      <c r="AK4917" s="235">
        <v>0.04</v>
      </c>
      <c r="AL4917" s="254">
        <v>0</v>
      </c>
      <c r="AM4917" s="113" t="s">
        <v>2622</v>
      </c>
    </row>
    <row r="4918" spans="27:39" ht="12.75">
      <c r="AA4918" s="113"/>
      <c r="AB4918" s="113"/>
      <c r="AC4918" s="113"/>
      <c r="AD4918" s="113"/>
      <c r="AE4918" s="99"/>
      <c r="AF4918" s="99"/>
      <c r="AG4918" s="99"/>
      <c r="AH4918" s="113"/>
      <c r="AI4918" s="253" t="s">
        <v>2526</v>
      </c>
      <c r="AJ4918" s="234" t="s">
        <v>731</v>
      </c>
      <c r="AK4918" s="235">
        <v>0.04</v>
      </c>
      <c r="AL4918" s="254">
        <v>0</v>
      </c>
      <c r="AM4918" s="113" t="s">
        <v>2622</v>
      </c>
    </row>
    <row r="4919" spans="27:39" ht="12.75">
      <c r="AA4919" s="113"/>
      <c r="AB4919" s="113"/>
      <c r="AC4919" s="113"/>
      <c r="AD4919" s="113"/>
      <c r="AE4919" s="99"/>
      <c r="AF4919" s="99"/>
      <c r="AG4919" s="99"/>
      <c r="AH4919" s="113"/>
      <c r="AI4919" s="253" t="s">
        <v>6551</v>
      </c>
      <c r="AJ4919" s="234" t="s">
        <v>731</v>
      </c>
      <c r="AK4919" s="235">
        <v>0.04</v>
      </c>
      <c r="AL4919" s="254">
        <v>0</v>
      </c>
      <c r="AM4919" s="113" t="s">
        <v>2622</v>
      </c>
    </row>
    <row r="4920" spans="27:39" ht="12.75">
      <c r="AA4920" s="113"/>
      <c r="AB4920" s="113"/>
      <c r="AC4920" s="113"/>
      <c r="AD4920" s="113"/>
      <c r="AE4920" s="99"/>
      <c r="AF4920" s="99"/>
      <c r="AG4920" s="99"/>
      <c r="AH4920" s="113"/>
      <c r="AI4920" s="253" t="s">
        <v>2527</v>
      </c>
      <c r="AJ4920" s="234" t="s">
        <v>731</v>
      </c>
      <c r="AK4920" s="235">
        <v>0.04</v>
      </c>
      <c r="AL4920" s="254">
        <v>0</v>
      </c>
      <c r="AM4920" s="113" t="s">
        <v>2622</v>
      </c>
    </row>
    <row r="4921" spans="27:39" ht="12.75">
      <c r="AA4921" s="113"/>
      <c r="AB4921" s="113"/>
      <c r="AC4921" s="113"/>
      <c r="AD4921" s="113"/>
      <c r="AE4921" s="99"/>
      <c r="AF4921" s="99"/>
      <c r="AG4921" s="99"/>
      <c r="AH4921" s="113"/>
      <c r="AI4921" s="253" t="s">
        <v>2528</v>
      </c>
      <c r="AJ4921" s="234" t="s">
        <v>731</v>
      </c>
      <c r="AK4921" s="235">
        <v>0.04</v>
      </c>
      <c r="AL4921" s="254">
        <v>0</v>
      </c>
      <c r="AM4921" s="113" t="s">
        <v>2622</v>
      </c>
    </row>
    <row r="4922" spans="27:39" ht="12.75">
      <c r="AA4922" s="113"/>
      <c r="AB4922" s="113"/>
      <c r="AC4922" s="113"/>
      <c r="AD4922" s="113"/>
      <c r="AE4922" s="99"/>
      <c r="AF4922" s="99"/>
      <c r="AG4922" s="99"/>
      <c r="AH4922" s="113"/>
      <c r="AI4922" s="253" t="s">
        <v>2529</v>
      </c>
      <c r="AJ4922" s="234" t="s">
        <v>731</v>
      </c>
      <c r="AK4922" s="235">
        <v>0.04</v>
      </c>
      <c r="AL4922" s="254">
        <v>0</v>
      </c>
      <c r="AM4922" s="113" t="s">
        <v>2622</v>
      </c>
    </row>
    <row r="4923" spans="27:39" ht="12.75">
      <c r="AA4923" s="113"/>
      <c r="AB4923" s="113"/>
      <c r="AC4923" s="113"/>
      <c r="AD4923" s="113"/>
      <c r="AE4923" s="99"/>
      <c r="AF4923" s="99"/>
      <c r="AG4923" s="99"/>
      <c r="AH4923" s="113"/>
      <c r="AI4923" s="253" t="s">
        <v>2530</v>
      </c>
      <c r="AJ4923" s="234" t="s">
        <v>731</v>
      </c>
      <c r="AK4923" s="235">
        <v>0.04</v>
      </c>
      <c r="AL4923" s="254">
        <v>0</v>
      </c>
      <c r="AM4923" s="113" t="s">
        <v>2622</v>
      </c>
    </row>
    <row r="4924" spans="27:39" ht="12.75">
      <c r="AA4924" s="113"/>
      <c r="AB4924" s="113"/>
      <c r="AC4924" s="113"/>
      <c r="AD4924" s="113"/>
      <c r="AE4924" s="99"/>
      <c r="AF4924" s="99"/>
      <c r="AG4924" s="99"/>
      <c r="AH4924" s="113"/>
      <c r="AI4924" s="253" t="s">
        <v>2531</v>
      </c>
      <c r="AJ4924" s="234" t="s">
        <v>731</v>
      </c>
      <c r="AK4924" s="235">
        <v>0.04</v>
      </c>
      <c r="AL4924" s="254">
        <v>0</v>
      </c>
      <c r="AM4924" s="113" t="s">
        <v>2622</v>
      </c>
    </row>
    <row r="4925" spans="27:39" ht="12.75">
      <c r="AA4925" s="113"/>
      <c r="AB4925" s="113"/>
      <c r="AC4925" s="113"/>
      <c r="AD4925" s="113"/>
      <c r="AE4925" s="99"/>
      <c r="AF4925" s="99"/>
      <c r="AG4925" s="99"/>
      <c r="AH4925" s="113"/>
      <c r="AI4925" s="253" t="s">
        <v>2532</v>
      </c>
      <c r="AJ4925" s="234" t="s">
        <v>731</v>
      </c>
      <c r="AK4925" s="235">
        <v>0.04</v>
      </c>
      <c r="AL4925" s="254">
        <v>0</v>
      </c>
      <c r="AM4925" s="113" t="s">
        <v>2622</v>
      </c>
    </row>
    <row r="4926" spans="27:39" ht="12.75">
      <c r="AA4926" s="113"/>
      <c r="AB4926" s="113"/>
      <c r="AC4926" s="113"/>
      <c r="AD4926" s="113"/>
      <c r="AE4926" s="99"/>
      <c r="AF4926" s="99"/>
      <c r="AG4926" s="99"/>
      <c r="AH4926" s="113"/>
      <c r="AI4926" s="253" t="s">
        <v>2533</v>
      </c>
      <c r="AJ4926" s="234" t="s">
        <v>731</v>
      </c>
      <c r="AK4926" s="235">
        <v>0.04</v>
      </c>
      <c r="AL4926" s="254">
        <v>0</v>
      </c>
      <c r="AM4926" s="113" t="s">
        <v>2622</v>
      </c>
    </row>
    <row r="4927" spans="27:39" ht="12.75">
      <c r="AA4927" s="113"/>
      <c r="AB4927" s="113"/>
      <c r="AC4927" s="113"/>
      <c r="AD4927" s="113"/>
      <c r="AE4927" s="99"/>
      <c r="AF4927" s="99"/>
      <c r="AG4927" s="99"/>
      <c r="AH4927" s="113"/>
      <c r="AI4927" s="253" t="s">
        <v>6552</v>
      </c>
      <c r="AJ4927" s="234" t="s">
        <v>731</v>
      </c>
      <c r="AK4927" s="235">
        <v>0.04</v>
      </c>
      <c r="AL4927" s="254">
        <v>0</v>
      </c>
      <c r="AM4927" s="113" t="s">
        <v>2622</v>
      </c>
    </row>
    <row r="4928" spans="27:39" ht="12.75">
      <c r="AA4928" s="113"/>
      <c r="AB4928" s="113"/>
      <c r="AC4928" s="113"/>
      <c r="AD4928" s="113"/>
      <c r="AE4928" s="99"/>
      <c r="AF4928" s="99"/>
      <c r="AG4928" s="99"/>
      <c r="AH4928" s="113"/>
      <c r="AI4928" s="253" t="s">
        <v>6553</v>
      </c>
      <c r="AJ4928" s="234" t="s">
        <v>731</v>
      </c>
      <c r="AK4928" s="235">
        <v>0.04</v>
      </c>
      <c r="AL4928" s="254">
        <v>0</v>
      </c>
      <c r="AM4928" s="113" t="s">
        <v>2622</v>
      </c>
    </row>
    <row r="4929" spans="27:39" ht="12.75">
      <c r="AA4929" s="113"/>
      <c r="AB4929" s="113"/>
      <c r="AC4929" s="113"/>
      <c r="AD4929" s="113"/>
      <c r="AE4929" s="99"/>
      <c r="AF4929" s="99"/>
      <c r="AG4929" s="99"/>
      <c r="AH4929" s="113"/>
      <c r="AI4929" s="253" t="s">
        <v>6554</v>
      </c>
      <c r="AJ4929" s="234" t="s">
        <v>731</v>
      </c>
      <c r="AK4929" s="235">
        <v>0.04</v>
      </c>
      <c r="AL4929" s="254">
        <v>0</v>
      </c>
      <c r="AM4929" s="113" t="s">
        <v>2622</v>
      </c>
    </row>
    <row r="4930" spans="27:39" ht="12.75">
      <c r="AA4930" s="113"/>
      <c r="AB4930" s="113"/>
      <c r="AC4930" s="113"/>
      <c r="AD4930" s="113"/>
      <c r="AE4930" s="99"/>
      <c r="AF4930" s="99"/>
      <c r="AG4930" s="99"/>
      <c r="AH4930" s="113"/>
      <c r="AI4930" s="253" t="s">
        <v>6555</v>
      </c>
      <c r="AJ4930" s="234" t="s">
        <v>731</v>
      </c>
      <c r="AK4930" s="235">
        <v>0.04</v>
      </c>
      <c r="AL4930" s="254">
        <v>0</v>
      </c>
      <c r="AM4930" s="113" t="s">
        <v>2622</v>
      </c>
    </row>
    <row r="4931" spans="27:39" ht="12.75">
      <c r="AA4931" s="113"/>
      <c r="AB4931" s="113"/>
      <c r="AC4931" s="113"/>
      <c r="AD4931" s="113"/>
      <c r="AE4931" s="99"/>
      <c r="AF4931" s="99"/>
      <c r="AG4931" s="99"/>
      <c r="AH4931" s="113"/>
      <c r="AI4931" s="253" t="s">
        <v>6556</v>
      </c>
      <c r="AJ4931" s="234" t="s">
        <v>731</v>
      </c>
      <c r="AK4931" s="235">
        <v>0.04</v>
      </c>
      <c r="AL4931" s="254">
        <v>0</v>
      </c>
      <c r="AM4931" s="113" t="s">
        <v>2622</v>
      </c>
    </row>
    <row r="4932" spans="27:39" ht="12.75">
      <c r="AA4932" s="113"/>
      <c r="AB4932" s="113"/>
      <c r="AC4932" s="113"/>
      <c r="AD4932" s="113"/>
      <c r="AE4932" s="99"/>
      <c r="AF4932" s="99"/>
      <c r="AG4932" s="99"/>
      <c r="AH4932" s="113"/>
      <c r="AI4932" s="253" t="s">
        <v>6557</v>
      </c>
      <c r="AJ4932" s="234" t="s">
        <v>731</v>
      </c>
      <c r="AK4932" s="235">
        <v>0.04</v>
      </c>
      <c r="AL4932" s="254">
        <v>0</v>
      </c>
      <c r="AM4932" s="113" t="s">
        <v>2622</v>
      </c>
    </row>
    <row r="4933" spans="27:39" ht="12.75">
      <c r="AA4933" s="113"/>
      <c r="AB4933" s="113"/>
      <c r="AC4933" s="113"/>
      <c r="AD4933" s="113"/>
      <c r="AE4933" s="99"/>
      <c r="AF4933" s="99"/>
      <c r="AG4933" s="99"/>
      <c r="AH4933" s="113"/>
      <c r="AI4933" s="253" t="s">
        <v>6558</v>
      </c>
      <c r="AJ4933" s="234" t="s">
        <v>731</v>
      </c>
      <c r="AK4933" s="235">
        <v>0.04</v>
      </c>
      <c r="AL4933" s="254">
        <v>0</v>
      </c>
      <c r="AM4933" s="113" t="s">
        <v>2622</v>
      </c>
    </row>
    <row r="4934" spans="27:39" ht="12.75">
      <c r="AA4934" s="113"/>
      <c r="AB4934" s="113"/>
      <c r="AC4934" s="113"/>
      <c r="AD4934" s="113"/>
      <c r="AE4934" s="99"/>
      <c r="AF4934" s="99"/>
      <c r="AG4934" s="99"/>
      <c r="AH4934" s="113"/>
      <c r="AI4934" s="253" t="s">
        <v>2534</v>
      </c>
      <c r="AJ4934" s="234" t="s">
        <v>731</v>
      </c>
      <c r="AK4934" s="235">
        <v>0.04</v>
      </c>
      <c r="AL4934" s="254">
        <v>0</v>
      </c>
      <c r="AM4934" s="113" t="s">
        <v>2622</v>
      </c>
    </row>
    <row r="4935" spans="27:39" ht="12.75">
      <c r="AA4935" s="113"/>
      <c r="AB4935" s="113"/>
      <c r="AC4935" s="113"/>
      <c r="AD4935" s="113"/>
      <c r="AE4935" s="99"/>
      <c r="AF4935" s="99"/>
      <c r="AG4935" s="99"/>
      <c r="AH4935" s="113"/>
      <c r="AI4935" s="253" t="s">
        <v>5897</v>
      </c>
      <c r="AJ4935" s="234" t="s">
        <v>731</v>
      </c>
      <c r="AK4935" s="235">
        <v>0.04</v>
      </c>
      <c r="AL4935" s="254">
        <v>0</v>
      </c>
      <c r="AM4935" s="113" t="s">
        <v>2622</v>
      </c>
    </row>
    <row r="4936" spans="27:39" ht="12.75">
      <c r="AA4936" s="113"/>
      <c r="AB4936" s="113"/>
      <c r="AC4936" s="113"/>
      <c r="AD4936" s="113"/>
      <c r="AE4936" s="99"/>
      <c r="AF4936" s="99"/>
      <c r="AG4936" s="99"/>
      <c r="AH4936" s="113"/>
      <c r="AI4936" s="253" t="s">
        <v>2535</v>
      </c>
      <c r="AJ4936" s="234" t="s">
        <v>731</v>
      </c>
      <c r="AK4936" s="235">
        <v>0.04</v>
      </c>
      <c r="AL4936" s="254">
        <v>0</v>
      </c>
      <c r="AM4936" s="113" t="s">
        <v>2622</v>
      </c>
    </row>
    <row r="4937" spans="27:39" ht="12.75">
      <c r="AA4937" s="113"/>
      <c r="AB4937" s="113"/>
      <c r="AC4937" s="113"/>
      <c r="AD4937" s="113"/>
      <c r="AE4937" s="99"/>
      <c r="AF4937" s="99"/>
      <c r="AG4937" s="99"/>
      <c r="AH4937" s="113"/>
      <c r="AI4937" s="253" t="s">
        <v>2536</v>
      </c>
      <c r="AJ4937" s="234" t="s">
        <v>731</v>
      </c>
      <c r="AK4937" s="235">
        <v>0.04</v>
      </c>
      <c r="AL4937" s="254">
        <v>0</v>
      </c>
      <c r="AM4937" s="113" t="s">
        <v>2622</v>
      </c>
    </row>
    <row r="4938" spans="27:39" ht="12.75">
      <c r="AA4938" s="113"/>
      <c r="AB4938" s="113"/>
      <c r="AC4938" s="113"/>
      <c r="AD4938" s="113"/>
      <c r="AE4938" s="99"/>
      <c r="AF4938" s="99"/>
      <c r="AG4938" s="99"/>
      <c r="AH4938" s="113"/>
      <c r="AI4938" s="253" t="s">
        <v>2537</v>
      </c>
      <c r="AJ4938" s="234" t="s">
        <v>731</v>
      </c>
      <c r="AK4938" s="235">
        <v>0.04</v>
      </c>
      <c r="AL4938" s="254">
        <v>0</v>
      </c>
      <c r="AM4938" s="113" t="s">
        <v>2622</v>
      </c>
    </row>
    <row r="4939" spans="27:39" ht="12.75">
      <c r="AA4939" s="113"/>
      <c r="AB4939" s="113"/>
      <c r="AC4939" s="113"/>
      <c r="AD4939" s="113"/>
      <c r="AE4939" s="99"/>
      <c r="AF4939" s="99"/>
      <c r="AG4939" s="99"/>
      <c r="AH4939" s="113"/>
      <c r="AI4939" s="253" t="s">
        <v>2538</v>
      </c>
      <c r="AJ4939" s="234" t="s">
        <v>731</v>
      </c>
      <c r="AK4939" s="235">
        <v>0.04</v>
      </c>
      <c r="AL4939" s="254">
        <v>0</v>
      </c>
      <c r="AM4939" s="113" t="s">
        <v>2622</v>
      </c>
    </row>
    <row r="4940" spans="27:39" ht="12.75">
      <c r="AA4940" s="113"/>
      <c r="AB4940" s="113"/>
      <c r="AC4940" s="113"/>
      <c r="AD4940" s="113"/>
      <c r="AE4940" s="99"/>
      <c r="AF4940" s="99"/>
      <c r="AG4940" s="99"/>
      <c r="AH4940" s="113"/>
      <c r="AI4940" s="253" t="s">
        <v>2539</v>
      </c>
      <c r="AJ4940" s="234" t="s">
        <v>731</v>
      </c>
      <c r="AK4940" s="235">
        <v>0.04</v>
      </c>
      <c r="AL4940" s="254">
        <v>0</v>
      </c>
      <c r="AM4940" s="113" t="s">
        <v>2622</v>
      </c>
    </row>
    <row r="4941" spans="27:39" ht="12.75">
      <c r="AA4941" s="113"/>
      <c r="AB4941" s="113"/>
      <c r="AC4941" s="113"/>
      <c r="AD4941" s="113"/>
      <c r="AE4941" s="99"/>
      <c r="AF4941" s="99"/>
      <c r="AG4941" s="99"/>
      <c r="AH4941" s="113"/>
      <c r="AI4941" s="253" t="s">
        <v>2540</v>
      </c>
      <c r="AJ4941" s="234" t="s">
        <v>731</v>
      </c>
      <c r="AK4941" s="235">
        <v>0.04</v>
      </c>
      <c r="AL4941" s="254">
        <v>0</v>
      </c>
      <c r="AM4941" s="113" t="s">
        <v>2622</v>
      </c>
    </row>
    <row r="4942" spans="27:39" ht="12.75">
      <c r="AA4942" s="113"/>
      <c r="AB4942" s="113"/>
      <c r="AC4942" s="113"/>
      <c r="AD4942" s="113"/>
      <c r="AE4942" s="99"/>
      <c r="AF4942" s="99"/>
      <c r="AG4942" s="99"/>
      <c r="AH4942" s="113"/>
      <c r="AI4942" s="253" t="s">
        <v>2541</v>
      </c>
      <c r="AJ4942" s="234" t="s">
        <v>731</v>
      </c>
      <c r="AK4942" s="235">
        <v>0.04</v>
      </c>
      <c r="AL4942" s="254">
        <v>0</v>
      </c>
      <c r="AM4942" s="113" t="s">
        <v>2622</v>
      </c>
    </row>
    <row r="4943" spans="27:39" ht="12.75">
      <c r="AA4943" s="113"/>
      <c r="AB4943" s="113"/>
      <c r="AC4943" s="113"/>
      <c r="AD4943" s="113"/>
      <c r="AE4943" s="99"/>
      <c r="AF4943" s="99"/>
      <c r="AG4943" s="99"/>
      <c r="AH4943" s="113"/>
      <c r="AI4943" s="253" t="s">
        <v>6559</v>
      </c>
      <c r="AJ4943" s="234" t="s">
        <v>731</v>
      </c>
      <c r="AK4943" s="235">
        <v>0.04</v>
      </c>
      <c r="AL4943" s="254">
        <v>0</v>
      </c>
      <c r="AM4943" s="113" t="s">
        <v>2622</v>
      </c>
    </row>
    <row r="4944" spans="27:39" ht="12.75">
      <c r="AA4944" s="113"/>
      <c r="AB4944" s="113"/>
      <c r="AC4944" s="113"/>
      <c r="AD4944" s="113"/>
      <c r="AE4944" s="99"/>
      <c r="AF4944" s="99"/>
      <c r="AG4944" s="99"/>
      <c r="AH4944" s="113"/>
      <c r="AI4944" s="253" t="s">
        <v>2542</v>
      </c>
      <c r="AJ4944" s="234" t="s">
        <v>731</v>
      </c>
      <c r="AK4944" s="235">
        <v>0.04</v>
      </c>
      <c r="AL4944" s="254">
        <v>0</v>
      </c>
      <c r="AM4944" s="113" t="s">
        <v>2622</v>
      </c>
    </row>
    <row r="4945" spans="27:39" ht="12.75">
      <c r="AA4945" s="113"/>
      <c r="AB4945" s="113"/>
      <c r="AC4945" s="113"/>
      <c r="AD4945" s="113"/>
      <c r="AE4945" s="99"/>
      <c r="AF4945" s="99"/>
      <c r="AG4945" s="99"/>
      <c r="AH4945" s="113"/>
      <c r="AI4945" s="253" t="s">
        <v>2543</v>
      </c>
      <c r="AJ4945" s="234" t="s">
        <v>731</v>
      </c>
      <c r="AK4945" s="235">
        <v>0.04</v>
      </c>
      <c r="AL4945" s="254">
        <v>0</v>
      </c>
      <c r="AM4945" s="113" t="s">
        <v>2622</v>
      </c>
    </row>
    <row r="4946" spans="27:39" ht="12.75">
      <c r="AA4946" s="113"/>
      <c r="AB4946" s="113"/>
      <c r="AC4946" s="113"/>
      <c r="AD4946" s="113"/>
      <c r="AE4946" s="99"/>
      <c r="AF4946" s="99"/>
      <c r="AG4946" s="99"/>
      <c r="AH4946" s="113"/>
      <c r="AI4946" s="253" t="s">
        <v>6560</v>
      </c>
      <c r="AJ4946" s="234" t="s">
        <v>731</v>
      </c>
      <c r="AK4946" s="235">
        <v>0.04</v>
      </c>
      <c r="AL4946" s="254">
        <v>0</v>
      </c>
      <c r="AM4946" s="113" t="s">
        <v>2622</v>
      </c>
    </row>
    <row r="4947" spans="27:39" ht="12.75">
      <c r="AA4947" s="113"/>
      <c r="AB4947" s="113"/>
      <c r="AC4947" s="113"/>
      <c r="AD4947" s="113"/>
      <c r="AE4947" s="99"/>
      <c r="AF4947" s="99"/>
      <c r="AG4947" s="99"/>
      <c r="AH4947" s="113"/>
      <c r="AI4947" s="253" t="s">
        <v>2544</v>
      </c>
      <c r="AJ4947" s="234" t="s">
        <v>731</v>
      </c>
      <c r="AK4947" s="235">
        <v>0.04</v>
      </c>
      <c r="AL4947" s="254">
        <v>0</v>
      </c>
      <c r="AM4947" s="113" t="s">
        <v>2622</v>
      </c>
    </row>
    <row r="4948" spans="27:39" ht="12.75">
      <c r="AA4948" s="113"/>
      <c r="AB4948" s="113"/>
      <c r="AC4948" s="113"/>
      <c r="AD4948" s="113"/>
      <c r="AE4948" s="99"/>
      <c r="AF4948" s="99"/>
      <c r="AG4948" s="99"/>
      <c r="AH4948" s="113"/>
      <c r="AI4948" s="253" t="s">
        <v>2545</v>
      </c>
      <c r="AJ4948" s="234" t="s">
        <v>731</v>
      </c>
      <c r="AK4948" s="235">
        <v>0.04</v>
      </c>
      <c r="AL4948" s="254">
        <v>0</v>
      </c>
      <c r="AM4948" s="113" t="s">
        <v>2622</v>
      </c>
    </row>
    <row r="4949" spans="27:39" ht="12.75">
      <c r="AA4949" s="113"/>
      <c r="AB4949" s="113"/>
      <c r="AC4949" s="113"/>
      <c r="AD4949" s="113"/>
      <c r="AE4949" s="99"/>
      <c r="AF4949" s="99"/>
      <c r="AG4949" s="99"/>
      <c r="AH4949" s="113"/>
      <c r="AI4949" s="253" t="s">
        <v>2546</v>
      </c>
      <c r="AJ4949" s="234" t="s">
        <v>731</v>
      </c>
      <c r="AK4949" s="235">
        <v>0.04</v>
      </c>
      <c r="AL4949" s="254">
        <v>0</v>
      </c>
      <c r="AM4949" s="113" t="s">
        <v>2622</v>
      </c>
    </row>
    <row r="4950" spans="27:39" ht="12.75">
      <c r="AA4950" s="113"/>
      <c r="AB4950" s="113"/>
      <c r="AC4950" s="113"/>
      <c r="AD4950" s="113"/>
      <c r="AE4950" s="99"/>
      <c r="AF4950" s="99"/>
      <c r="AG4950" s="99"/>
      <c r="AH4950" s="113"/>
      <c r="AI4950" s="253" t="s">
        <v>6561</v>
      </c>
      <c r="AJ4950" s="234" t="s">
        <v>731</v>
      </c>
      <c r="AK4950" s="235">
        <v>0.04</v>
      </c>
      <c r="AL4950" s="254">
        <v>0</v>
      </c>
      <c r="AM4950" s="113" t="s">
        <v>2622</v>
      </c>
    </row>
    <row r="4951" spans="27:39" ht="12.75">
      <c r="AA4951" s="113"/>
      <c r="AB4951" s="113"/>
      <c r="AC4951" s="113"/>
      <c r="AD4951" s="113"/>
      <c r="AE4951" s="99"/>
      <c r="AF4951" s="99"/>
      <c r="AG4951" s="99"/>
      <c r="AH4951" s="113"/>
      <c r="AI4951" s="253" t="s">
        <v>2547</v>
      </c>
      <c r="AJ4951" s="234" t="s">
        <v>731</v>
      </c>
      <c r="AK4951" s="235">
        <v>0.04</v>
      </c>
      <c r="AL4951" s="254">
        <v>0</v>
      </c>
      <c r="AM4951" s="113" t="s">
        <v>2622</v>
      </c>
    </row>
    <row r="4952" spans="27:39" ht="12.75">
      <c r="AA4952" s="113"/>
      <c r="AB4952" s="113"/>
      <c r="AC4952" s="113"/>
      <c r="AD4952" s="113"/>
      <c r="AE4952" s="99"/>
      <c r="AF4952" s="99"/>
      <c r="AG4952" s="99"/>
      <c r="AH4952" s="113"/>
      <c r="AI4952" s="253" t="s">
        <v>6562</v>
      </c>
      <c r="AJ4952" s="234" t="s">
        <v>731</v>
      </c>
      <c r="AK4952" s="235">
        <v>0.04</v>
      </c>
      <c r="AL4952" s="254">
        <v>0</v>
      </c>
      <c r="AM4952" s="113" t="s">
        <v>2622</v>
      </c>
    </row>
    <row r="4953" spans="27:39" ht="12.75">
      <c r="AA4953" s="113"/>
      <c r="AB4953" s="113"/>
      <c r="AC4953" s="113"/>
      <c r="AD4953" s="113"/>
      <c r="AE4953" s="99"/>
      <c r="AF4953" s="99"/>
      <c r="AG4953" s="99"/>
      <c r="AH4953" s="113"/>
      <c r="AI4953" s="253" t="s">
        <v>2548</v>
      </c>
      <c r="AJ4953" s="234" t="s">
        <v>731</v>
      </c>
      <c r="AK4953" s="235">
        <v>0.04</v>
      </c>
      <c r="AL4953" s="254">
        <v>0</v>
      </c>
      <c r="AM4953" s="113" t="s">
        <v>2622</v>
      </c>
    </row>
    <row r="4954" spans="27:39" ht="12.75">
      <c r="AA4954" s="113"/>
      <c r="AB4954" s="113"/>
      <c r="AC4954" s="113"/>
      <c r="AD4954" s="113"/>
      <c r="AE4954" s="99"/>
      <c r="AF4954" s="99"/>
      <c r="AG4954" s="99"/>
      <c r="AH4954" s="113"/>
      <c r="AI4954" s="253" t="s">
        <v>2549</v>
      </c>
      <c r="AJ4954" s="234" t="s">
        <v>731</v>
      </c>
      <c r="AK4954" s="235">
        <v>0.04</v>
      </c>
      <c r="AL4954" s="254">
        <v>0</v>
      </c>
      <c r="AM4954" s="113" t="s">
        <v>2622</v>
      </c>
    </row>
    <row r="4955" spans="27:39" ht="12.75">
      <c r="AA4955" s="113"/>
      <c r="AB4955" s="113"/>
      <c r="AC4955" s="113"/>
      <c r="AD4955" s="113"/>
      <c r="AE4955" s="99"/>
      <c r="AF4955" s="99"/>
      <c r="AG4955" s="99"/>
      <c r="AH4955" s="113"/>
      <c r="AI4955" s="253" t="s">
        <v>6563</v>
      </c>
      <c r="AJ4955" s="234" t="s">
        <v>731</v>
      </c>
      <c r="AK4955" s="235">
        <v>0.04</v>
      </c>
      <c r="AL4955" s="254">
        <v>0</v>
      </c>
      <c r="AM4955" s="113" t="s">
        <v>2622</v>
      </c>
    </row>
    <row r="4956" spans="27:39" ht="12.75">
      <c r="AA4956" s="113"/>
      <c r="AB4956" s="113"/>
      <c r="AC4956" s="113"/>
      <c r="AD4956" s="113"/>
      <c r="AE4956" s="99"/>
      <c r="AF4956" s="99"/>
      <c r="AG4956" s="99"/>
      <c r="AH4956" s="113"/>
      <c r="AI4956" s="253" t="s">
        <v>2550</v>
      </c>
      <c r="AJ4956" s="234" t="s">
        <v>731</v>
      </c>
      <c r="AK4956" s="235">
        <v>0.04</v>
      </c>
      <c r="AL4956" s="254">
        <v>0</v>
      </c>
      <c r="AM4956" s="113" t="s">
        <v>2622</v>
      </c>
    </row>
    <row r="4957" spans="27:39" ht="12.75">
      <c r="AA4957" s="113"/>
      <c r="AB4957" s="113"/>
      <c r="AC4957" s="113"/>
      <c r="AD4957" s="113"/>
      <c r="AE4957" s="99"/>
      <c r="AF4957" s="99"/>
      <c r="AG4957" s="99"/>
      <c r="AH4957" s="113"/>
      <c r="AI4957" s="253" t="s">
        <v>6564</v>
      </c>
      <c r="AJ4957" s="234" t="s">
        <v>731</v>
      </c>
      <c r="AK4957" s="235">
        <v>0.04</v>
      </c>
      <c r="AL4957" s="254">
        <v>0</v>
      </c>
      <c r="AM4957" s="113" t="s">
        <v>2622</v>
      </c>
    </row>
    <row r="4958" spans="27:39" ht="12.75">
      <c r="AA4958" s="113"/>
      <c r="AB4958" s="113"/>
      <c r="AC4958" s="113"/>
      <c r="AD4958" s="113"/>
      <c r="AE4958" s="99"/>
      <c r="AF4958" s="99"/>
      <c r="AG4958" s="99"/>
      <c r="AH4958" s="113"/>
      <c r="AI4958" s="253" t="s">
        <v>2551</v>
      </c>
      <c r="AJ4958" s="234" t="s">
        <v>731</v>
      </c>
      <c r="AK4958" s="235">
        <v>0.04</v>
      </c>
      <c r="AL4958" s="254">
        <v>0</v>
      </c>
      <c r="AM4958" s="113" t="s">
        <v>2622</v>
      </c>
    </row>
    <row r="4959" spans="27:39" ht="12.75">
      <c r="AA4959" s="113"/>
      <c r="AB4959" s="113"/>
      <c r="AC4959" s="113"/>
      <c r="AD4959" s="113"/>
      <c r="AE4959" s="99"/>
      <c r="AF4959" s="99"/>
      <c r="AG4959" s="99"/>
      <c r="AH4959" s="113"/>
      <c r="AI4959" s="253" t="s">
        <v>2552</v>
      </c>
      <c r="AJ4959" s="234" t="s">
        <v>731</v>
      </c>
      <c r="AK4959" s="235">
        <v>0.04</v>
      </c>
      <c r="AL4959" s="254">
        <v>0</v>
      </c>
      <c r="AM4959" s="113" t="s">
        <v>2622</v>
      </c>
    </row>
    <row r="4960" spans="27:39" ht="12.75">
      <c r="AA4960" s="113"/>
      <c r="AB4960" s="113"/>
      <c r="AC4960" s="113"/>
      <c r="AD4960" s="113"/>
      <c r="AE4960" s="99"/>
      <c r="AF4960" s="99"/>
      <c r="AG4960" s="99"/>
      <c r="AH4960" s="113"/>
      <c r="AI4960" s="253" t="s">
        <v>6565</v>
      </c>
      <c r="AJ4960" s="234" t="s">
        <v>731</v>
      </c>
      <c r="AK4960" s="235">
        <v>0.04</v>
      </c>
      <c r="AL4960" s="254">
        <v>0</v>
      </c>
      <c r="AM4960" s="113" t="s">
        <v>2622</v>
      </c>
    </row>
    <row r="4961" spans="27:39" ht="12.75">
      <c r="AA4961" s="113"/>
      <c r="AB4961" s="113"/>
      <c r="AC4961" s="113"/>
      <c r="AD4961" s="113"/>
      <c r="AE4961" s="99"/>
      <c r="AF4961" s="99"/>
      <c r="AG4961" s="99"/>
      <c r="AH4961" s="113"/>
      <c r="AI4961" s="253" t="s">
        <v>6566</v>
      </c>
      <c r="AJ4961" s="234" t="s">
        <v>731</v>
      </c>
      <c r="AK4961" s="235">
        <v>0.04</v>
      </c>
      <c r="AL4961" s="254">
        <v>0</v>
      </c>
      <c r="AM4961" s="113" t="s">
        <v>2622</v>
      </c>
    </row>
    <row r="4962" spans="27:39" ht="12.75">
      <c r="AA4962" s="113"/>
      <c r="AB4962" s="113"/>
      <c r="AC4962" s="113"/>
      <c r="AD4962" s="113"/>
      <c r="AE4962" s="99"/>
      <c r="AF4962" s="99"/>
      <c r="AG4962" s="99"/>
      <c r="AH4962" s="113"/>
      <c r="AI4962" s="253" t="s">
        <v>6567</v>
      </c>
      <c r="AJ4962" s="234" t="s">
        <v>731</v>
      </c>
      <c r="AK4962" s="235">
        <v>0.04</v>
      </c>
      <c r="AL4962" s="254">
        <v>0</v>
      </c>
      <c r="AM4962" s="113" t="s">
        <v>2622</v>
      </c>
    </row>
    <row r="4963" spans="27:39" ht="12.75">
      <c r="AA4963" s="113"/>
      <c r="AB4963" s="113"/>
      <c r="AC4963" s="113"/>
      <c r="AD4963" s="113"/>
      <c r="AE4963" s="99"/>
      <c r="AF4963" s="99"/>
      <c r="AG4963" s="99"/>
      <c r="AH4963" s="113"/>
      <c r="AI4963" s="253" t="s">
        <v>6568</v>
      </c>
      <c r="AJ4963" s="234" t="s">
        <v>731</v>
      </c>
      <c r="AK4963" s="235">
        <v>0.04</v>
      </c>
      <c r="AL4963" s="254">
        <v>0</v>
      </c>
      <c r="AM4963" s="113" t="s">
        <v>2622</v>
      </c>
    </row>
    <row r="4964" spans="27:39" ht="12.75">
      <c r="AA4964" s="113"/>
      <c r="AB4964" s="113"/>
      <c r="AC4964" s="113"/>
      <c r="AD4964" s="113"/>
      <c r="AE4964" s="99"/>
      <c r="AF4964" s="99"/>
      <c r="AG4964" s="99"/>
      <c r="AH4964" s="113"/>
      <c r="AI4964" s="253" t="s">
        <v>2553</v>
      </c>
      <c r="AJ4964" s="234" t="s">
        <v>731</v>
      </c>
      <c r="AK4964" s="235">
        <v>0.04</v>
      </c>
      <c r="AL4964" s="254">
        <v>0</v>
      </c>
      <c r="AM4964" s="113" t="s">
        <v>2622</v>
      </c>
    </row>
    <row r="4965" spans="27:39" ht="12.75">
      <c r="AA4965" s="113"/>
      <c r="AB4965" s="113"/>
      <c r="AC4965" s="113"/>
      <c r="AD4965" s="113"/>
      <c r="AE4965" s="99"/>
      <c r="AF4965" s="99"/>
      <c r="AG4965" s="99"/>
      <c r="AH4965" s="113"/>
      <c r="AI4965" s="253" t="s">
        <v>2554</v>
      </c>
      <c r="AJ4965" s="234" t="s">
        <v>731</v>
      </c>
      <c r="AK4965" s="235">
        <v>0.04</v>
      </c>
      <c r="AL4965" s="254">
        <v>0</v>
      </c>
      <c r="AM4965" s="113" t="s">
        <v>2622</v>
      </c>
    </row>
    <row r="4966" spans="27:39" ht="12.75">
      <c r="AA4966" s="113"/>
      <c r="AB4966" s="113"/>
      <c r="AC4966" s="113"/>
      <c r="AD4966" s="113"/>
      <c r="AE4966" s="99"/>
      <c r="AF4966" s="99"/>
      <c r="AG4966" s="99"/>
      <c r="AH4966" s="113"/>
      <c r="AI4966" s="253" t="s">
        <v>2555</v>
      </c>
      <c r="AJ4966" s="234" t="s">
        <v>731</v>
      </c>
      <c r="AK4966" s="235">
        <v>0.04</v>
      </c>
      <c r="AL4966" s="254">
        <v>0</v>
      </c>
      <c r="AM4966" s="113" t="s">
        <v>2622</v>
      </c>
    </row>
    <row r="4967" spans="27:39" ht="12.75">
      <c r="AA4967" s="113"/>
      <c r="AB4967" s="113"/>
      <c r="AC4967" s="113"/>
      <c r="AD4967" s="113"/>
      <c r="AE4967" s="99"/>
      <c r="AF4967" s="99"/>
      <c r="AG4967" s="99"/>
      <c r="AH4967" s="113"/>
      <c r="AI4967" s="253" t="s">
        <v>2556</v>
      </c>
      <c r="AJ4967" s="234" t="s">
        <v>731</v>
      </c>
      <c r="AK4967" s="235">
        <v>0.04</v>
      </c>
      <c r="AL4967" s="254">
        <v>0</v>
      </c>
      <c r="AM4967" s="113" t="s">
        <v>2622</v>
      </c>
    </row>
    <row r="4968" spans="27:39" ht="12.75">
      <c r="AA4968" s="113"/>
      <c r="AB4968" s="113"/>
      <c r="AC4968" s="113"/>
      <c r="AD4968" s="113"/>
      <c r="AE4968" s="99"/>
      <c r="AF4968" s="99"/>
      <c r="AG4968" s="99"/>
      <c r="AH4968" s="113"/>
      <c r="AI4968" s="253" t="s">
        <v>2557</v>
      </c>
      <c r="AJ4968" s="234" t="s">
        <v>731</v>
      </c>
      <c r="AK4968" s="235">
        <v>0.04</v>
      </c>
      <c r="AL4968" s="254">
        <v>0</v>
      </c>
      <c r="AM4968" s="113" t="s">
        <v>2622</v>
      </c>
    </row>
    <row r="4969" spans="27:39" ht="12.75">
      <c r="AA4969" s="113"/>
      <c r="AB4969" s="113"/>
      <c r="AC4969" s="113"/>
      <c r="AD4969" s="113"/>
      <c r="AE4969" s="99"/>
      <c r="AF4969" s="99"/>
      <c r="AG4969" s="99"/>
      <c r="AH4969" s="113"/>
      <c r="AI4969" s="253" t="s">
        <v>2558</v>
      </c>
      <c r="AJ4969" s="234" t="s">
        <v>731</v>
      </c>
      <c r="AK4969" s="235">
        <v>0.04</v>
      </c>
      <c r="AL4969" s="254">
        <v>0</v>
      </c>
      <c r="AM4969" s="113" t="s">
        <v>2622</v>
      </c>
    </row>
    <row r="4970" spans="27:39" ht="12.75">
      <c r="AA4970" s="113"/>
      <c r="AB4970" s="113"/>
      <c r="AC4970" s="113"/>
      <c r="AD4970" s="113"/>
      <c r="AE4970" s="99"/>
      <c r="AF4970" s="99"/>
      <c r="AG4970" s="99"/>
      <c r="AH4970" s="113"/>
      <c r="AI4970" s="253" t="s">
        <v>2559</v>
      </c>
      <c r="AJ4970" s="234" t="s">
        <v>1655</v>
      </c>
      <c r="AK4970" s="235">
        <v>0.04</v>
      </c>
      <c r="AL4970" s="254">
        <v>0</v>
      </c>
      <c r="AM4970" s="113" t="s">
        <v>2622</v>
      </c>
    </row>
    <row r="4971" spans="27:39" ht="12.75">
      <c r="AA4971" s="113"/>
      <c r="AB4971" s="113"/>
      <c r="AC4971" s="113"/>
      <c r="AD4971" s="113"/>
      <c r="AE4971" s="99"/>
      <c r="AF4971" s="99"/>
      <c r="AG4971" s="99"/>
      <c r="AH4971" s="113"/>
      <c r="AI4971" s="253" t="s">
        <v>2560</v>
      </c>
      <c r="AJ4971" s="234" t="s">
        <v>1655</v>
      </c>
      <c r="AK4971" s="235">
        <v>0.04</v>
      </c>
      <c r="AL4971" s="254">
        <v>0</v>
      </c>
      <c r="AM4971" s="113" t="s">
        <v>2622</v>
      </c>
    </row>
    <row r="4972" spans="27:39" ht="12.75">
      <c r="AA4972" s="113"/>
      <c r="AB4972" s="113"/>
      <c r="AC4972" s="113"/>
      <c r="AD4972" s="113"/>
      <c r="AE4972" s="99"/>
      <c r="AF4972" s="99"/>
      <c r="AG4972" s="99"/>
      <c r="AH4972" s="113"/>
      <c r="AI4972" s="253" t="s">
        <v>2561</v>
      </c>
      <c r="AJ4972" s="234" t="s">
        <v>1655</v>
      </c>
      <c r="AK4972" s="235">
        <v>0.04</v>
      </c>
      <c r="AL4972" s="254">
        <v>0</v>
      </c>
      <c r="AM4972" s="113" t="s">
        <v>2622</v>
      </c>
    </row>
    <row r="4973" spans="27:39" ht="12.75">
      <c r="AA4973" s="113"/>
      <c r="AB4973" s="113"/>
      <c r="AC4973" s="113"/>
      <c r="AD4973" s="113"/>
      <c r="AE4973" s="99"/>
      <c r="AF4973" s="99"/>
      <c r="AG4973" s="99"/>
      <c r="AH4973" s="113"/>
      <c r="AI4973" s="253" t="s">
        <v>2562</v>
      </c>
      <c r="AJ4973" s="234" t="s">
        <v>1655</v>
      </c>
      <c r="AK4973" s="235">
        <v>0.04</v>
      </c>
      <c r="AL4973" s="254">
        <v>0</v>
      </c>
      <c r="AM4973" s="113" t="s">
        <v>2622</v>
      </c>
    </row>
    <row r="4974" spans="27:39" ht="12.75">
      <c r="AA4974" s="113"/>
      <c r="AB4974" s="113"/>
      <c r="AC4974" s="113"/>
      <c r="AD4974" s="113"/>
      <c r="AE4974" s="99"/>
      <c r="AF4974" s="99"/>
      <c r="AG4974" s="99"/>
      <c r="AH4974" s="113"/>
      <c r="AI4974" s="253" t="s">
        <v>2563</v>
      </c>
      <c r="AJ4974" s="234" t="s">
        <v>1655</v>
      </c>
      <c r="AK4974" s="235">
        <v>0.04</v>
      </c>
      <c r="AL4974" s="254">
        <v>0</v>
      </c>
      <c r="AM4974" s="113" t="s">
        <v>2622</v>
      </c>
    </row>
    <row r="4975" spans="27:39" ht="12.75">
      <c r="AA4975" s="113"/>
      <c r="AB4975" s="113"/>
      <c r="AC4975" s="113"/>
      <c r="AD4975" s="113"/>
      <c r="AE4975" s="99"/>
      <c r="AF4975" s="99"/>
      <c r="AG4975" s="99"/>
      <c r="AH4975" s="113"/>
      <c r="AI4975" s="253" t="s">
        <v>2564</v>
      </c>
      <c r="AJ4975" s="234" t="s">
        <v>1655</v>
      </c>
      <c r="AK4975" s="235">
        <v>0.04</v>
      </c>
      <c r="AL4975" s="254">
        <v>0</v>
      </c>
      <c r="AM4975" s="113" t="s">
        <v>2622</v>
      </c>
    </row>
    <row r="4976" spans="27:39" ht="12.75">
      <c r="AA4976" s="113"/>
      <c r="AB4976" s="113"/>
      <c r="AC4976" s="113"/>
      <c r="AD4976" s="113"/>
      <c r="AE4976" s="99"/>
      <c r="AF4976" s="99"/>
      <c r="AG4976" s="99"/>
      <c r="AH4976" s="113"/>
      <c r="AI4976" s="253" t="s">
        <v>2565</v>
      </c>
      <c r="AJ4976" s="234" t="s">
        <v>1655</v>
      </c>
      <c r="AK4976" s="235">
        <v>0.04</v>
      </c>
      <c r="AL4976" s="254">
        <v>0</v>
      </c>
      <c r="AM4976" s="113" t="s">
        <v>2622</v>
      </c>
    </row>
    <row r="4977" spans="27:39" ht="12.75">
      <c r="AA4977" s="113"/>
      <c r="AB4977" s="113"/>
      <c r="AC4977" s="113"/>
      <c r="AD4977" s="113"/>
      <c r="AE4977" s="99"/>
      <c r="AF4977" s="99"/>
      <c r="AG4977" s="99"/>
      <c r="AH4977" s="113"/>
      <c r="AI4977" s="253" t="s">
        <v>2566</v>
      </c>
      <c r="AJ4977" s="234" t="s">
        <v>1655</v>
      </c>
      <c r="AK4977" s="235">
        <v>0.04</v>
      </c>
      <c r="AL4977" s="254">
        <v>0</v>
      </c>
      <c r="AM4977" s="113" t="s">
        <v>2622</v>
      </c>
    </row>
    <row r="4978" spans="27:39" ht="12.75">
      <c r="AA4978" s="113"/>
      <c r="AB4978" s="113"/>
      <c r="AC4978" s="113"/>
      <c r="AD4978" s="113"/>
      <c r="AE4978" s="99"/>
      <c r="AF4978" s="99"/>
      <c r="AG4978" s="99"/>
      <c r="AH4978" s="113"/>
      <c r="AI4978" s="253" t="s">
        <v>2567</v>
      </c>
      <c r="AJ4978" s="234" t="s">
        <v>731</v>
      </c>
      <c r="AK4978" s="235">
        <v>0.04</v>
      </c>
      <c r="AL4978" s="254">
        <v>0</v>
      </c>
      <c r="AM4978" s="113" t="s">
        <v>2622</v>
      </c>
    </row>
    <row r="4979" spans="27:39" ht="12.75">
      <c r="AA4979" s="113"/>
      <c r="AB4979" s="113"/>
      <c r="AC4979" s="113"/>
      <c r="AD4979" s="113"/>
      <c r="AE4979" s="99"/>
      <c r="AF4979" s="99"/>
      <c r="AG4979" s="99"/>
      <c r="AH4979" s="113"/>
      <c r="AI4979" s="253" t="s">
        <v>2568</v>
      </c>
      <c r="AJ4979" s="234" t="s">
        <v>731</v>
      </c>
      <c r="AK4979" s="235">
        <v>0.04</v>
      </c>
      <c r="AL4979" s="254">
        <v>0</v>
      </c>
      <c r="AM4979" s="113" t="s">
        <v>2622</v>
      </c>
    </row>
    <row r="4980" spans="27:39" ht="12.75">
      <c r="AA4980" s="113"/>
      <c r="AB4980" s="113"/>
      <c r="AC4980" s="113"/>
      <c r="AD4980" s="113"/>
      <c r="AE4980" s="99"/>
      <c r="AF4980" s="99"/>
      <c r="AG4980" s="99"/>
      <c r="AH4980" s="113"/>
      <c r="AI4980" s="253" t="s">
        <v>2569</v>
      </c>
      <c r="AJ4980" s="234" t="s">
        <v>731</v>
      </c>
      <c r="AK4980" s="235">
        <v>0.04</v>
      </c>
      <c r="AL4980" s="254">
        <v>0</v>
      </c>
      <c r="AM4980" s="113" t="s">
        <v>2622</v>
      </c>
    </row>
    <row r="4981" spans="27:39" ht="12.75">
      <c r="AA4981" s="113"/>
      <c r="AB4981" s="113"/>
      <c r="AC4981" s="113"/>
      <c r="AD4981" s="113"/>
      <c r="AE4981" s="99"/>
      <c r="AF4981" s="99"/>
      <c r="AG4981" s="99"/>
      <c r="AH4981" s="113"/>
      <c r="AI4981" s="253" t="s">
        <v>2570</v>
      </c>
      <c r="AJ4981" s="234" t="s">
        <v>731</v>
      </c>
      <c r="AK4981" s="235">
        <v>0.04</v>
      </c>
      <c r="AL4981" s="254">
        <v>0</v>
      </c>
      <c r="AM4981" s="113" t="s">
        <v>2622</v>
      </c>
    </row>
    <row r="4982" spans="27:39" ht="12.75">
      <c r="AA4982" s="113"/>
      <c r="AB4982" s="113"/>
      <c r="AC4982" s="113"/>
      <c r="AD4982" s="113"/>
      <c r="AE4982" s="99"/>
      <c r="AF4982" s="99"/>
      <c r="AG4982" s="99"/>
      <c r="AH4982" s="113"/>
      <c r="AI4982" s="253" t="s">
        <v>2571</v>
      </c>
      <c r="AJ4982" s="234" t="s">
        <v>731</v>
      </c>
      <c r="AK4982" s="235">
        <v>0.04</v>
      </c>
      <c r="AL4982" s="254">
        <v>0</v>
      </c>
      <c r="AM4982" s="113" t="s">
        <v>2622</v>
      </c>
    </row>
    <row r="4983" spans="27:39" ht="12.75">
      <c r="AA4983" s="113"/>
      <c r="AB4983" s="113"/>
      <c r="AC4983" s="113"/>
      <c r="AD4983" s="113"/>
      <c r="AE4983" s="99"/>
      <c r="AF4983" s="99"/>
      <c r="AG4983" s="99"/>
      <c r="AH4983" s="113"/>
      <c r="AI4983" s="253" t="s">
        <v>2572</v>
      </c>
      <c r="AJ4983" s="234" t="s">
        <v>731</v>
      </c>
      <c r="AK4983" s="235">
        <v>0.04</v>
      </c>
      <c r="AL4983" s="254">
        <v>0</v>
      </c>
      <c r="AM4983" s="113" t="s">
        <v>2622</v>
      </c>
    </row>
    <row r="4984" spans="27:39" ht="12.75">
      <c r="AA4984" s="113"/>
      <c r="AB4984" s="113"/>
      <c r="AC4984" s="113"/>
      <c r="AD4984" s="113"/>
      <c r="AE4984" s="99"/>
      <c r="AF4984" s="99"/>
      <c r="AG4984" s="99"/>
      <c r="AH4984" s="113"/>
      <c r="AI4984" s="253" t="s">
        <v>2573</v>
      </c>
      <c r="AJ4984" s="234" t="s">
        <v>731</v>
      </c>
      <c r="AK4984" s="235">
        <v>0.04</v>
      </c>
      <c r="AL4984" s="254">
        <v>0</v>
      </c>
      <c r="AM4984" s="113" t="s">
        <v>2622</v>
      </c>
    </row>
    <row r="4985" spans="27:39" ht="12.75">
      <c r="AA4985" s="113"/>
      <c r="AB4985" s="113"/>
      <c r="AC4985" s="113"/>
      <c r="AD4985" s="113"/>
      <c r="AE4985" s="99"/>
      <c r="AF4985" s="99"/>
      <c r="AG4985" s="99"/>
      <c r="AH4985" s="113"/>
      <c r="AI4985" s="253" t="s">
        <v>2574</v>
      </c>
      <c r="AJ4985" s="234" t="s">
        <v>731</v>
      </c>
      <c r="AK4985" s="235">
        <v>0.04</v>
      </c>
      <c r="AL4985" s="254">
        <v>0</v>
      </c>
      <c r="AM4985" s="113" t="s">
        <v>2622</v>
      </c>
    </row>
    <row r="4986" spans="27:39" ht="12.75">
      <c r="AA4986" s="113"/>
      <c r="AB4986" s="113"/>
      <c r="AC4986" s="113"/>
      <c r="AD4986" s="113"/>
      <c r="AE4986" s="99"/>
      <c r="AF4986" s="99"/>
      <c r="AG4986" s="99"/>
      <c r="AH4986" s="113"/>
      <c r="AI4986" s="253" t="s">
        <v>6569</v>
      </c>
      <c r="AJ4986" s="234" t="s">
        <v>731</v>
      </c>
      <c r="AK4986" s="235">
        <v>0.04</v>
      </c>
      <c r="AL4986" s="254">
        <v>0</v>
      </c>
      <c r="AM4986" s="113" t="s">
        <v>2622</v>
      </c>
    </row>
    <row r="4987" spans="27:39" ht="12.75">
      <c r="AA4987" s="113"/>
      <c r="AB4987" s="113"/>
      <c r="AC4987" s="113"/>
      <c r="AD4987" s="113"/>
      <c r="AE4987" s="99"/>
      <c r="AF4987" s="99"/>
      <c r="AG4987" s="99"/>
      <c r="AH4987" s="113"/>
      <c r="AI4987" s="253" t="s">
        <v>2575</v>
      </c>
      <c r="AJ4987" s="234" t="s">
        <v>731</v>
      </c>
      <c r="AK4987" s="235">
        <v>0.04</v>
      </c>
      <c r="AL4987" s="254">
        <v>0</v>
      </c>
      <c r="AM4987" s="113" t="s">
        <v>2622</v>
      </c>
    </row>
    <row r="4988" spans="27:39" ht="12.75">
      <c r="AA4988" s="113"/>
      <c r="AB4988" s="113"/>
      <c r="AC4988" s="113"/>
      <c r="AD4988" s="113"/>
      <c r="AE4988" s="99"/>
      <c r="AF4988" s="99"/>
      <c r="AG4988" s="99"/>
      <c r="AH4988" s="113"/>
      <c r="AI4988" s="253" t="s">
        <v>2576</v>
      </c>
      <c r="AJ4988" s="234" t="s">
        <v>731</v>
      </c>
      <c r="AK4988" s="235">
        <v>0.04</v>
      </c>
      <c r="AL4988" s="254">
        <v>0</v>
      </c>
      <c r="AM4988" s="113" t="s">
        <v>2622</v>
      </c>
    </row>
    <row r="4989" spans="27:39" ht="12.75">
      <c r="AA4989" s="113"/>
      <c r="AB4989" s="113"/>
      <c r="AC4989" s="113"/>
      <c r="AD4989" s="113"/>
      <c r="AE4989" s="99"/>
      <c r="AF4989" s="99"/>
      <c r="AG4989" s="99"/>
      <c r="AH4989" s="113"/>
      <c r="AI4989" s="253" t="s">
        <v>1811</v>
      </c>
      <c r="AJ4989" s="234" t="s">
        <v>731</v>
      </c>
      <c r="AK4989" s="235">
        <v>0.04</v>
      </c>
      <c r="AL4989" s="254">
        <v>0</v>
      </c>
      <c r="AM4989" s="113" t="s">
        <v>2622</v>
      </c>
    </row>
    <row r="4990" spans="27:39" ht="12.75">
      <c r="AA4990" s="113"/>
      <c r="AB4990" s="113"/>
      <c r="AC4990" s="113"/>
      <c r="AD4990" s="113"/>
      <c r="AE4990" s="99"/>
      <c r="AF4990" s="99"/>
      <c r="AG4990" s="99"/>
      <c r="AH4990" s="113"/>
      <c r="AI4990" s="253" t="s">
        <v>1812</v>
      </c>
      <c r="AJ4990" s="234" t="s">
        <v>731</v>
      </c>
      <c r="AK4990" s="235">
        <v>0.04</v>
      </c>
      <c r="AL4990" s="254">
        <v>0</v>
      </c>
      <c r="AM4990" s="113" t="s">
        <v>2622</v>
      </c>
    </row>
    <row r="4991" spans="27:39" ht="12.75">
      <c r="AA4991" s="113"/>
      <c r="AB4991" s="113"/>
      <c r="AC4991" s="113"/>
      <c r="AD4991" s="113"/>
      <c r="AE4991" s="99"/>
      <c r="AF4991" s="99"/>
      <c r="AG4991" s="99"/>
      <c r="AH4991" s="113"/>
      <c r="AI4991" s="253" t="s">
        <v>1813</v>
      </c>
      <c r="AJ4991" s="234" t="s">
        <v>731</v>
      </c>
      <c r="AK4991" s="235">
        <v>0.04</v>
      </c>
      <c r="AL4991" s="254">
        <v>0</v>
      </c>
      <c r="AM4991" s="113" t="s">
        <v>2622</v>
      </c>
    </row>
    <row r="4992" spans="27:39" ht="12.75">
      <c r="AA4992" s="113"/>
      <c r="AB4992" s="113"/>
      <c r="AC4992" s="113"/>
      <c r="AD4992" s="113"/>
      <c r="AE4992" s="99"/>
      <c r="AF4992" s="99"/>
      <c r="AG4992" s="99"/>
      <c r="AH4992" s="113"/>
      <c r="AI4992" s="253" t="s">
        <v>1814</v>
      </c>
      <c r="AJ4992" s="234" t="s">
        <v>731</v>
      </c>
      <c r="AK4992" s="235">
        <v>0.04</v>
      </c>
      <c r="AL4992" s="254">
        <v>0</v>
      </c>
      <c r="AM4992" s="113" t="s">
        <v>2622</v>
      </c>
    </row>
    <row r="4993" spans="27:39" ht="12.75">
      <c r="AA4993" s="113"/>
      <c r="AB4993" s="113"/>
      <c r="AC4993" s="113"/>
      <c r="AD4993" s="113"/>
      <c r="AE4993" s="99"/>
      <c r="AF4993" s="99"/>
      <c r="AG4993" s="99"/>
      <c r="AH4993" s="113"/>
      <c r="AI4993" s="253" t="s">
        <v>1815</v>
      </c>
      <c r="AJ4993" s="234" t="s">
        <v>731</v>
      </c>
      <c r="AK4993" s="235">
        <v>0.04</v>
      </c>
      <c r="AL4993" s="254">
        <v>0</v>
      </c>
      <c r="AM4993" s="113" t="s">
        <v>2622</v>
      </c>
    </row>
    <row r="4994" spans="27:39" ht="12.75">
      <c r="AA4994" s="113"/>
      <c r="AB4994" s="113"/>
      <c r="AC4994" s="113"/>
      <c r="AD4994" s="113"/>
      <c r="AE4994" s="99"/>
      <c r="AF4994" s="99"/>
      <c r="AG4994" s="99"/>
      <c r="AH4994" s="113"/>
      <c r="AI4994" s="253" t="s">
        <v>1816</v>
      </c>
      <c r="AJ4994" s="234" t="s">
        <v>731</v>
      </c>
      <c r="AK4994" s="235">
        <v>0.04</v>
      </c>
      <c r="AL4994" s="254">
        <v>0</v>
      </c>
      <c r="AM4994" s="113" t="s">
        <v>2622</v>
      </c>
    </row>
    <row r="4995" spans="27:39" ht="12.75">
      <c r="AA4995" s="113"/>
      <c r="AB4995" s="113"/>
      <c r="AC4995" s="113"/>
      <c r="AD4995" s="113"/>
      <c r="AE4995" s="99"/>
      <c r="AF4995" s="99"/>
      <c r="AG4995" s="99"/>
      <c r="AH4995" s="113"/>
      <c r="AI4995" s="253" t="s">
        <v>1817</v>
      </c>
      <c r="AJ4995" s="234" t="s">
        <v>731</v>
      </c>
      <c r="AK4995" s="235">
        <v>0.04</v>
      </c>
      <c r="AL4995" s="254">
        <v>0</v>
      </c>
      <c r="AM4995" s="113" t="s">
        <v>2622</v>
      </c>
    </row>
    <row r="4996" spans="27:39" ht="12.75">
      <c r="AA4996" s="113"/>
      <c r="AB4996" s="113"/>
      <c r="AC4996" s="113"/>
      <c r="AD4996" s="113"/>
      <c r="AE4996" s="99"/>
      <c r="AF4996" s="99"/>
      <c r="AG4996" s="99"/>
      <c r="AH4996" s="113"/>
      <c r="AI4996" s="253" t="s">
        <v>1818</v>
      </c>
      <c r="AJ4996" s="234" t="s">
        <v>731</v>
      </c>
      <c r="AK4996" s="235">
        <v>0.04</v>
      </c>
      <c r="AL4996" s="254">
        <v>0</v>
      </c>
      <c r="AM4996" s="113" t="s">
        <v>2622</v>
      </c>
    </row>
    <row r="4997" spans="27:39" ht="12.75">
      <c r="AA4997" s="113"/>
      <c r="AB4997" s="113"/>
      <c r="AC4997" s="113"/>
      <c r="AD4997" s="113"/>
      <c r="AE4997" s="99"/>
      <c r="AF4997" s="99"/>
      <c r="AG4997" s="99"/>
      <c r="AH4997" s="113"/>
      <c r="AI4997" s="253" t="s">
        <v>1819</v>
      </c>
      <c r="AJ4997" s="234" t="s">
        <v>731</v>
      </c>
      <c r="AK4997" s="235">
        <v>0.04</v>
      </c>
      <c r="AL4997" s="254">
        <v>0</v>
      </c>
      <c r="AM4997" s="113" t="s">
        <v>2622</v>
      </c>
    </row>
    <row r="4998" spans="27:39" ht="12.75">
      <c r="AA4998" s="113"/>
      <c r="AB4998" s="113"/>
      <c r="AC4998" s="113"/>
      <c r="AD4998" s="113"/>
      <c r="AE4998" s="99"/>
      <c r="AF4998" s="99"/>
      <c r="AG4998" s="99"/>
      <c r="AH4998" s="113"/>
      <c r="AI4998" s="253" t="s">
        <v>1820</v>
      </c>
      <c r="AJ4998" s="234" t="s">
        <v>731</v>
      </c>
      <c r="AK4998" s="235">
        <v>0.04</v>
      </c>
      <c r="AL4998" s="254">
        <v>0</v>
      </c>
      <c r="AM4998" s="113" t="s">
        <v>2622</v>
      </c>
    </row>
    <row r="4999" spans="27:39" ht="12.75">
      <c r="AA4999" s="113"/>
      <c r="AB4999" s="113"/>
      <c r="AC4999" s="113"/>
      <c r="AD4999" s="113"/>
      <c r="AE4999" s="99"/>
      <c r="AF4999" s="99"/>
      <c r="AG4999" s="99"/>
      <c r="AH4999" s="113"/>
      <c r="AI4999" s="253" t="s">
        <v>3186</v>
      </c>
      <c r="AJ4999" s="234" t="s">
        <v>731</v>
      </c>
      <c r="AK4999" s="235">
        <v>0.04</v>
      </c>
      <c r="AL4999" s="254">
        <v>0</v>
      </c>
      <c r="AM4999" s="113" t="s">
        <v>2622</v>
      </c>
    </row>
    <row r="5000" spans="27:39" ht="12.75">
      <c r="AA5000" s="113"/>
      <c r="AB5000" s="113"/>
      <c r="AC5000" s="113"/>
      <c r="AD5000" s="113"/>
      <c r="AE5000" s="99"/>
      <c r="AF5000" s="99"/>
      <c r="AG5000" s="99"/>
      <c r="AH5000" s="113"/>
      <c r="AI5000" s="253" t="s">
        <v>3187</v>
      </c>
      <c r="AJ5000" s="234" t="s">
        <v>731</v>
      </c>
      <c r="AK5000" s="235">
        <v>0.04</v>
      </c>
      <c r="AL5000" s="254">
        <v>0</v>
      </c>
      <c r="AM5000" s="113" t="s">
        <v>2622</v>
      </c>
    </row>
    <row r="5001" spans="27:39" ht="12.75">
      <c r="AA5001" s="113"/>
      <c r="AB5001" s="113"/>
      <c r="AC5001" s="113"/>
      <c r="AD5001" s="113"/>
      <c r="AE5001" s="99"/>
      <c r="AF5001" s="99"/>
      <c r="AG5001" s="99"/>
      <c r="AH5001" s="113"/>
      <c r="AI5001" s="253" t="s">
        <v>3188</v>
      </c>
      <c r="AJ5001" s="234" t="s">
        <v>731</v>
      </c>
      <c r="AK5001" s="235">
        <v>0.04</v>
      </c>
      <c r="AL5001" s="254">
        <v>0</v>
      </c>
      <c r="AM5001" s="113" t="s">
        <v>2622</v>
      </c>
    </row>
    <row r="5002" spans="27:39" ht="12.75">
      <c r="AA5002" s="113"/>
      <c r="AB5002" s="113"/>
      <c r="AC5002" s="113"/>
      <c r="AD5002" s="113"/>
      <c r="AE5002" s="99"/>
      <c r="AF5002" s="99"/>
      <c r="AG5002" s="99"/>
      <c r="AH5002" s="113"/>
      <c r="AI5002" s="253" t="s">
        <v>6570</v>
      </c>
      <c r="AJ5002" s="234" t="s">
        <v>731</v>
      </c>
      <c r="AK5002" s="235">
        <v>0.04</v>
      </c>
      <c r="AL5002" s="254">
        <v>0</v>
      </c>
      <c r="AM5002" s="113" t="s">
        <v>2622</v>
      </c>
    </row>
    <row r="5003" spans="27:39" ht="12.75">
      <c r="AA5003" s="113"/>
      <c r="AB5003" s="113"/>
      <c r="AC5003" s="113"/>
      <c r="AD5003" s="113"/>
      <c r="AE5003" s="99"/>
      <c r="AF5003" s="99"/>
      <c r="AG5003" s="99"/>
      <c r="AH5003" s="113"/>
      <c r="AI5003" s="253" t="s">
        <v>6571</v>
      </c>
      <c r="AJ5003" s="234" t="s">
        <v>731</v>
      </c>
      <c r="AK5003" s="235">
        <v>0.04</v>
      </c>
      <c r="AL5003" s="254">
        <v>0</v>
      </c>
      <c r="AM5003" s="113" t="s">
        <v>2622</v>
      </c>
    </row>
    <row r="5004" spans="27:39" ht="12.75">
      <c r="AA5004" s="113"/>
      <c r="AB5004" s="113"/>
      <c r="AC5004" s="113"/>
      <c r="AD5004" s="113"/>
      <c r="AE5004" s="99"/>
      <c r="AF5004" s="99"/>
      <c r="AG5004" s="99"/>
      <c r="AH5004" s="113"/>
      <c r="AI5004" s="253" t="s">
        <v>6572</v>
      </c>
      <c r="AJ5004" s="234" t="s">
        <v>731</v>
      </c>
      <c r="AK5004" s="235">
        <v>0.04</v>
      </c>
      <c r="AL5004" s="254">
        <v>0</v>
      </c>
      <c r="AM5004" s="113" t="s">
        <v>2622</v>
      </c>
    </row>
    <row r="5005" spans="27:39" ht="12.75">
      <c r="AA5005" s="113"/>
      <c r="AB5005" s="113"/>
      <c r="AC5005" s="113"/>
      <c r="AD5005" s="113"/>
      <c r="AE5005" s="99"/>
      <c r="AF5005" s="99"/>
      <c r="AG5005" s="99"/>
      <c r="AH5005" s="113"/>
      <c r="AI5005" s="253" t="s">
        <v>6573</v>
      </c>
      <c r="AJ5005" s="234" t="s">
        <v>731</v>
      </c>
      <c r="AK5005" s="235">
        <v>0.04</v>
      </c>
      <c r="AL5005" s="254">
        <v>0</v>
      </c>
      <c r="AM5005" s="113" t="s">
        <v>2622</v>
      </c>
    </row>
    <row r="5006" spans="27:39" ht="12.75">
      <c r="AA5006" s="113"/>
      <c r="AB5006" s="113"/>
      <c r="AC5006" s="113"/>
      <c r="AD5006" s="113"/>
      <c r="AE5006" s="99"/>
      <c r="AF5006" s="99"/>
      <c r="AG5006" s="99"/>
      <c r="AH5006" s="113"/>
      <c r="AI5006" s="253" t="s">
        <v>3189</v>
      </c>
      <c r="AJ5006" s="234" t="s">
        <v>731</v>
      </c>
      <c r="AK5006" s="235">
        <v>0.04</v>
      </c>
      <c r="AL5006" s="254">
        <v>0</v>
      </c>
      <c r="AM5006" s="113" t="s">
        <v>2622</v>
      </c>
    </row>
    <row r="5007" spans="27:39" ht="12.75">
      <c r="AA5007" s="113"/>
      <c r="AB5007" s="113"/>
      <c r="AC5007" s="113"/>
      <c r="AD5007" s="113"/>
      <c r="AE5007" s="99"/>
      <c r="AF5007" s="99"/>
      <c r="AG5007" s="99"/>
      <c r="AH5007" s="113"/>
      <c r="AI5007" s="253" t="s">
        <v>3190</v>
      </c>
      <c r="AJ5007" s="234" t="s">
        <v>731</v>
      </c>
      <c r="AK5007" s="235">
        <v>0.04</v>
      </c>
      <c r="AL5007" s="254">
        <v>0</v>
      </c>
      <c r="AM5007" s="113" t="s">
        <v>2622</v>
      </c>
    </row>
    <row r="5008" spans="27:39" ht="12.75">
      <c r="AA5008" s="113"/>
      <c r="AB5008" s="113"/>
      <c r="AC5008" s="113"/>
      <c r="AD5008" s="113"/>
      <c r="AE5008" s="99"/>
      <c r="AF5008" s="99"/>
      <c r="AG5008" s="99"/>
      <c r="AH5008" s="113"/>
      <c r="AI5008" s="253" t="s">
        <v>3191</v>
      </c>
      <c r="AJ5008" s="234" t="s">
        <v>731</v>
      </c>
      <c r="AK5008" s="235">
        <v>0.04</v>
      </c>
      <c r="AL5008" s="254">
        <v>0</v>
      </c>
      <c r="AM5008" s="113" t="s">
        <v>2622</v>
      </c>
    </row>
    <row r="5009" spans="27:39" ht="12.75">
      <c r="AA5009" s="113"/>
      <c r="AB5009" s="113"/>
      <c r="AC5009" s="113"/>
      <c r="AD5009" s="113"/>
      <c r="AE5009" s="99"/>
      <c r="AF5009" s="99"/>
      <c r="AG5009" s="99"/>
      <c r="AH5009" s="113"/>
      <c r="AI5009" s="253" t="s">
        <v>3192</v>
      </c>
      <c r="AJ5009" s="234" t="s">
        <v>731</v>
      </c>
      <c r="AK5009" s="235">
        <v>0.04</v>
      </c>
      <c r="AL5009" s="254">
        <v>0</v>
      </c>
      <c r="AM5009" s="113" t="s">
        <v>2622</v>
      </c>
    </row>
    <row r="5010" spans="27:39" ht="12.75">
      <c r="AA5010" s="113"/>
      <c r="AB5010" s="113"/>
      <c r="AC5010" s="113"/>
      <c r="AD5010" s="113"/>
      <c r="AE5010" s="99"/>
      <c r="AF5010" s="99"/>
      <c r="AG5010" s="99"/>
      <c r="AH5010" s="113"/>
      <c r="AI5010" s="253" t="s">
        <v>6574</v>
      </c>
      <c r="AJ5010" s="234" t="s">
        <v>731</v>
      </c>
      <c r="AK5010" s="235">
        <v>0.04</v>
      </c>
      <c r="AL5010" s="254">
        <v>0</v>
      </c>
      <c r="AM5010" s="113" t="s">
        <v>2622</v>
      </c>
    </row>
    <row r="5011" spans="27:39" ht="12.75">
      <c r="AA5011" s="113"/>
      <c r="AB5011" s="113"/>
      <c r="AC5011" s="113"/>
      <c r="AD5011" s="113"/>
      <c r="AE5011" s="99"/>
      <c r="AF5011" s="99"/>
      <c r="AG5011" s="99"/>
      <c r="AH5011" s="113"/>
      <c r="AI5011" s="253" t="s">
        <v>3193</v>
      </c>
      <c r="AJ5011" s="234" t="s">
        <v>731</v>
      </c>
      <c r="AK5011" s="235">
        <v>0.04</v>
      </c>
      <c r="AL5011" s="254">
        <v>0</v>
      </c>
      <c r="AM5011" s="113" t="s">
        <v>2622</v>
      </c>
    </row>
    <row r="5012" spans="27:39" ht="12.75">
      <c r="AA5012" s="113"/>
      <c r="AB5012" s="113"/>
      <c r="AC5012" s="113"/>
      <c r="AD5012" s="113"/>
      <c r="AE5012" s="99"/>
      <c r="AF5012" s="99"/>
      <c r="AG5012" s="99"/>
      <c r="AH5012" s="113"/>
      <c r="AI5012" s="253" t="s">
        <v>6575</v>
      </c>
      <c r="AJ5012" s="234" t="s">
        <v>731</v>
      </c>
      <c r="AK5012" s="235">
        <v>0.04</v>
      </c>
      <c r="AL5012" s="254">
        <v>0</v>
      </c>
      <c r="AM5012" s="113" t="s">
        <v>2622</v>
      </c>
    </row>
    <row r="5013" spans="27:39" ht="12.75">
      <c r="AA5013" s="113"/>
      <c r="AB5013" s="113"/>
      <c r="AC5013" s="113"/>
      <c r="AD5013" s="113"/>
      <c r="AE5013" s="99"/>
      <c r="AF5013" s="99"/>
      <c r="AG5013" s="99"/>
      <c r="AH5013" s="113"/>
      <c r="AI5013" s="253" t="s">
        <v>3194</v>
      </c>
      <c r="AJ5013" s="234" t="s">
        <v>731</v>
      </c>
      <c r="AK5013" s="235">
        <v>0.04</v>
      </c>
      <c r="AL5013" s="254">
        <v>0</v>
      </c>
      <c r="AM5013" s="113" t="s">
        <v>2622</v>
      </c>
    </row>
    <row r="5014" spans="27:39" ht="12.75">
      <c r="AA5014" s="113"/>
      <c r="AB5014" s="113"/>
      <c r="AC5014" s="113"/>
      <c r="AD5014" s="113"/>
      <c r="AE5014" s="99"/>
      <c r="AF5014" s="99"/>
      <c r="AG5014" s="99"/>
      <c r="AH5014" s="113"/>
      <c r="AI5014" s="253" t="s">
        <v>3195</v>
      </c>
      <c r="AJ5014" s="234" t="s">
        <v>731</v>
      </c>
      <c r="AK5014" s="235">
        <v>0.04</v>
      </c>
      <c r="AL5014" s="254">
        <v>0</v>
      </c>
      <c r="AM5014" s="113" t="s">
        <v>2622</v>
      </c>
    </row>
    <row r="5015" spans="27:39" ht="12.75">
      <c r="AA5015" s="113"/>
      <c r="AB5015" s="113"/>
      <c r="AC5015" s="113"/>
      <c r="AD5015" s="113"/>
      <c r="AE5015" s="99"/>
      <c r="AF5015" s="99"/>
      <c r="AG5015" s="99"/>
      <c r="AH5015" s="113"/>
      <c r="AI5015" s="253" t="s">
        <v>3196</v>
      </c>
      <c r="AJ5015" s="234" t="s">
        <v>731</v>
      </c>
      <c r="AK5015" s="235">
        <v>0.04</v>
      </c>
      <c r="AL5015" s="254">
        <v>0</v>
      </c>
      <c r="AM5015" s="113" t="s">
        <v>2622</v>
      </c>
    </row>
    <row r="5016" spans="27:39" ht="12.75">
      <c r="AA5016" s="113"/>
      <c r="AB5016" s="113"/>
      <c r="AC5016" s="113"/>
      <c r="AD5016" s="113"/>
      <c r="AE5016" s="99"/>
      <c r="AF5016" s="99"/>
      <c r="AG5016" s="99"/>
      <c r="AH5016" s="113"/>
      <c r="AI5016" s="253" t="s">
        <v>3197</v>
      </c>
      <c r="AJ5016" s="234" t="s">
        <v>731</v>
      </c>
      <c r="AK5016" s="235">
        <v>0.04</v>
      </c>
      <c r="AL5016" s="254">
        <v>0</v>
      </c>
      <c r="AM5016" s="113" t="s">
        <v>2622</v>
      </c>
    </row>
    <row r="5017" spans="27:39" ht="12.75">
      <c r="AA5017" s="113"/>
      <c r="AB5017" s="113"/>
      <c r="AC5017" s="113"/>
      <c r="AD5017" s="113"/>
      <c r="AE5017" s="99"/>
      <c r="AF5017" s="99"/>
      <c r="AG5017" s="99"/>
      <c r="AH5017" s="113"/>
      <c r="AI5017" s="253" t="s">
        <v>3198</v>
      </c>
      <c r="AJ5017" s="234" t="s">
        <v>731</v>
      </c>
      <c r="AK5017" s="235">
        <v>0.04</v>
      </c>
      <c r="AL5017" s="254">
        <v>0</v>
      </c>
      <c r="AM5017" s="113" t="s">
        <v>2622</v>
      </c>
    </row>
    <row r="5018" spans="27:39" ht="12.75">
      <c r="AA5018" s="113"/>
      <c r="AB5018" s="113"/>
      <c r="AC5018" s="113"/>
      <c r="AD5018" s="113"/>
      <c r="AE5018" s="99"/>
      <c r="AF5018" s="99"/>
      <c r="AG5018" s="99"/>
      <c r="AH5018" s="113"/>
      <c r="AI5018" s="253" t="s">
        <v>5898</v>
      </c>
      <c r="AJ5018" s="234" t="s">
        <v>731</v>
      </c>
      <c r="AK5018" s="235">
        <v>0.04</v>
      </c>
      <c r="AL5018" s="254">
        <v>0</v>
      </c>
      <c r="AM5018" s="113" t="s">
        <v>2622</v>
      </c>
    </row>
    <row r="5019" spans="27:39" ht="12.75">
      <c r="AA5019" s="113"/>
      <c r="AB5019" s="113"/>
      <c r="AC5019" s="113"/>
      <c r="AD5019" s="113"/>
      <c r="AE5019" s="99"/>
      <c r="AF5019" s="99"/>
      <c r="AG5019" s="99"/>
      <c r="AH5019" s="113"/>
      <c r="AI5019" s="253" t="s">
        <v>5899</v>
      </c>
      <c r="AJ5019" s="234" t="s">
        <v>731</v>
      </c>
      <c r="AK5019" s="235">
        <v>0.04</v>
      </c>
      <c r="AL5019" s="254">
        <v>0</v>
      </c>
      <c r="AM5019" s="113" t="s">
        <v>2622</v>
      </c>
    </row>
    <row r="5020" spans="27:39" ht="12.75">
      <c r="AA5020" s="113"/>
      <c r="AB5020" s="113"/>
      <c r="AC5020" s="113"/>
      <c r="AD5020" s="113"/>
      <c r="AE5020" s="99"/>
      <c r="AF5020" s="99"/>
      <c r="AG5020" s="99"/>
      <c r="AH5020" s="113"/>
      <c r="AI5020" s="253" t="s">
        <v>3199</v>
      </c>
      <c r="AJ5020" s="234" t="s">
        <v>731</v>
      </c>
      <c r="AK5020" s="235">
        <v>0.04</v>
      </c>
      <c r="AL5020" s="254">
        <v>0</v>
      </c>
      <c r="AM5020" s="113" t="s">
        <v>2622</v>
      </c>
    </row>
    <row r="5021" spans="27:39" ht="12.75">
      <c r="AA5021" s="113"/>
      <c r="AB5021" s="113"/>
      <c r="AC5021" s="113"/>
      <c r="AD5021" s="113"/>
      <c r="AE5021" s="99"/>
      <c r="AF5021" s="99"/>
      <c r="AG5021" s="99"/>
      <c r="AH5021" s="113"/>
      <c r="AI5021" s="253" t="s">
        <v>3200</v>
      </c>
      <c r="AJ5021" s="234" t="s">
        <v>731</v>
      </c>
      <c r="AK5021" s="235">
        <v>0.04</v>
      </c>
      <c r="AL5021" s="254">
        <v>0</v>
      </c>
      <c r="AM5021" s="113" t="s">
        <v>2622</v>
      </c>
    </row>
    <row r="5022" spans="27:39" ht="12.75">
      <c r="AA5022" s="113"/>
      <c r="AB5022" s="113"/>
      <c r="AC5022" s="113"/>
      <c r="AD5022" s="113"/>
      <c r="AE5022" s="99"/>
      <c r="AF5022" s="99"/>
      <c r="AG5022" s="99"/>
      <c r="AH5022" s="113"/>
      <c r="AI5022" s="253" t="s">
        <v>5900</v>
      </c>
      <c r="AJ5022" s="234" t="s">
        <v>731</v>
      </c>
      <c r="AK5022" s="235">
        <v>0.04</v>
      </c>
      <c r="AL5022" s="254">
        <v>0</v>
      </c>
      <c r="AM5022" s="113" t="s">
        <v>2622</v>
      </c>
    </row>
    <row r="5023" spans="27:39" ht="12.75">
      <c r="AA5023" s="113"/>
      <c r="AB5023" s="113"/>
      <c r="AC5023" s="113"/>
      <c r="AD5023" s="113"/>
      <c r="AE5023" s="99"/>
      <c r="AF5023" s="99"/>
      <c r="AG5023" s="99"/>
      <c r="AH5023" s="113"/>
      <c r="AI5023" s="253" t="s">
        <v>5901</v>
      </c>
      <c r="AJ5023" s="234" t="s">
        <v>731</v>
      </c>
      <c r="AK5023" s="235">
        <v>0.04</v>
      </c>
      <c r="AL5023" s="254">
        <v>0</v>
      </c>
      <c r="AM5023" s="113" t="s">
        <v>2622</v>
      </c>
    </row>
    <row r="5024" spans="27:39" ht="12.75">
      <c r="AA5024" s="113"/>
      <c r="AB5024" s="113"/>
      <c r="AC5024" s="113"/>
      <c r="AD5024" s="113"/>
      <c r="AE5024" s="99"/>
      <c r="AF5024" s="99"/>
      <c r="AG5024" s="99"/>
      <c r="AH5024" s="113"/>
      <c r="AI5024" s="253" t="s">
        <v>5902</v>
      </c>
      <c r="AJ5024" s="234" t="s">
        <v>731</v>
      </c>
      <c r="AK5024" s="235">
        <v>0.04</v>
      </c>
      <c r="AL5024" s="254">
        <v>0</v>
      </c>
      <c r="AM5024" s="113" t="s">
        <v>2622</v>
      </c>
    </row>
    <row r="5025" spans="27:39" ht="12.75">
      <c r="AA5025" s="113"/>
      <c r="AB5025" s="113"/>
      <c r="AC5025" s="113"/>
      <c r="AD5025" s="113"/>
      <c r="AE5025" s="99"/>
      <c r="AF5025" s="99"/>
      <c r="AG5025" s="99"/>
      <c r="AH5025" s="113"/>
      <c r="AI5025" s="253" t="s">
        <v>5903</v>
      </c>
      <c r="AJ5025" s="234" t="s">
        <v>731</v>
      </c>
      <c r="AK5025" s="235">
        <v>0.04</v>
      </c>
      <c r="AL5025" s="254">
        <v>0</v>
      </c>
      <c r="AM5025" s="113" t="s">
        <v>2622</v>
      </c>
    </row>
    <row r="5026" spans="27:39" ht="12.75">
      <c r="AA5026" s="113"/>
      <c r="AB5026" s="113"/>
      <c r="AC5026" s="113"/>
      <c r="AD5026" s="113"/>
      <c r="AE5026" s="99"/>
      <c r="AF5026" s="99"/>
      <c r="AG5026" s="99"/>
      <c r="AH5026" s="113"/>
      <c r="AI5026" s="253" t="s">
        <v>5904</v>
      </c>
      <c r="AJ5026" s="234" t="s">
        <v>731</v>
      </c>
      <c r="AK5026" s="235">
        <v>0.04</v>
      </c>
      <c r="AL5026" s="254">
        <v>0</v>
      </c>
      <c r="AM5026" s="113" t="s">
        <v>2622</v>
      </c>
    </row>
    <row r="5027" spans="27:39" ht="12.75">
      <c r="AA5027" s="113"/>
      <c r="AB5027" s="113"/>
      <c r="AC5027" s="113"/>
      <c r="AD5027" s="113"/>
      <c r="AE5027" s="99"/>
      <c r="AF5027" s="99"/>
      <c r="AG5027" s="99"/>
      <c r="AH5027" s="113"/>
      <c r="AI5027" s="253" t="s">
        <v>5905</v>
      </c>
      <c r="AJ5027" s="234" t="s">
        <v>731</v>
      </c>
      <c r="AK5027" s="235">
        <v>0.04</v>
      </c>
      <c r="AL5027" s="254">
        <v>0</v>
      </c>
      <c r="AM5027" s="113" t="s">
        <v>2622</v>
      </c>
    </row>
    <row r="5028" spans="27:39" ht="12.75">
      <c r="AA5028" s="113"/>
      <c r="AB5028" s="113"/>
      <c r="AC5028" s="113"/>
      <c r="AD5028" s="113"/>
      <c r="AE5028" s="99"/>
      <c r="AF5028" s="99"/>
      <c r="AG5028" s="99"/>
      <c r="AH5028" s="113"/>
      <c r="AI5028" s="253" t="s">
        <v>3201</v>
      </c>
      <c r="AJ5028" s="234" t="s">
        <v>731</v>
      </c>
      <c r="AK5028" s="235">
        <v>0.04</v>
      </c>
      <c r="AL5028" s="254">
        <v>0</v>
      </c>
      <c r="AM5028" s="113" t="s">
        <v>2622</v>
      </c>
    </row>
    <row r="5029" spans="27:39" ht="12.75">
      <c r="AA5029" s="113"/>
      <c r="AB5029" s="113"/>
      <c r="AC5029" s="113"/>
      <c r="AD5029" s="113"/>
      <c r="AE5029" s="99"/>
      <c r="AF5029" s="99"/>
      <c r="AG5029" s="99"/>
      <c r="AH5029" s="113"/>
      <c r="AI5029" s="253" t="s">
        <v>3202</v>
      </c>
      <c r="AJ5029" s="234" t="s">
        <v>731</v>
      </c>
      <c r="AK5029" s="235">
        <v>0.04</v>
      </c>
      <c r="AL5029" s="254">
        <v>0</v>
      </c>
      <c r="AM5029" s="113" t="s">
        <v>2622</v>
      </c>
    </row>
    <row r="5030" spans="27:39" ht="12.75">
      <c r="AA5030" s="113"/>
      <c r="AB5030" s="113"/>
      <c r="AC5030" s="113"/>
      <c r="AD5030" s="113"/>
      <c r="AE5030" s="99"/>
      <c r="AF5030" s="99"/>
      <c r="AG5030" s="99"/>
      <c r="AH5030" s="113"/>
      <c r="AI5030" s="253" t="s">
        <v>3203</v>
      </c>
      <c r="AJ5030" s="234" t="s">
        <v>731</v>
      </c>
      <c r="AK5030" s="235">
        <v>0.04</v>
      </c>
      <c r="AL5030" s="254">
        <v>0</v>
      </c>
      <c r="AM5030" s="113" t="s">
        <v>2622</v>
      </c>
    </row>
    <row r="5031" spans="27:39" ht="12.75">
      <c r="AA5031" s="113"/>
      <c r="AB5031" s="113"/>
      <c r="AC5031" s="113"/>
      <c r="AD5031" s="113"/>
      <c r="AE5031" s="99"/>
      <c r="AF5031" s="99"/>
      <c r="AG5031" s="99"/>
      <c r="AH5031" s="113"/>
      <c r="AI5031" s="253" t="s">
        <v>3204</v>
      </c>
      <c r="AJ5031" s="234" t="s">
        <v>731</v>
      </c>
      <c r="AK5031" s="235">
        <v>0.04</v>
      </c>
      <c r="AL5031" s="254">
        <v>0</v>
      </c>
      <c r="AM5031" s="113" t="s">
        <v>2622</v>
      </c>
    </row>
    <row r="5032" spans="27:39" ht="12.75">
      <c r="AA5032" s="113"/>
      <c r="AB5032" s="113"/>
      <c r="AC5032" s="113"/>
      <c r="AD5032" s="113"/>
      <c r="AE5032" s="99"/>
      <c r="AF5032" s="99"/>
      <c r="AG5032" s="99"/>
      <c r="AH5032" s="113"/>
      <c r="AI5032" s="253" t="s">
        <v>3205</v>
      </c>
      <c r="AJ5032" s="234" t="s">
        <v>731</v>
      </c>
      <c r="AK5032" s="235">
        <v>0.04</v>
      </c>
      <c r="AL5032" s="254">
        <v>0</v>
      </c>
      <c r="AM5032" s="113" t="s">
        <v>2622</v>
      </c>
    </row>
    <row r="5033" spans="27:39" ht="12.75">
      <c r="AA5033" s="113"/>
      <c r="AB5033" s="113"/>
      <c r="AC5033" s="113"/>
      <c r="AD5033" s="113"/>
      <c r="AE5033" s="99"/>
      <c r="AF5033" s="99"/>
      <c r="AG5033" s="99"/>
      <c r="AH5033" s="113"/>
      <c r="AI5033" s="253" t="s">
        <v>3206</v>
      </c>
      <c r="AJ5033" s="234" t="s">
        <v>731</v>
      </c>
      <c r="AK5033" s="235">
        <v>0.04</v>
      </c>
      <c r="AL5033" s="254">
        <v>0</v>
      </c>
      <c r="AM5033" s="113" t="s">
        <v>2622</v>
      </c>
    </row>
    <row r="5034" spans="27:39" ht="12.75">
      <c r="AA5034" s="113"/>
      <c r="AB5034" s="113"/>
      <c r="AC5034" s="113"/>
      <c r="AD5034" s="113"/>
      <c r="AE5034" s="99"/>
      <c r="AF5034" s="99"/>
      <c r="AG5034" s="99"/>
      <c r="AH5034" s="113"/>
      <c r="AI5034" s="253" t="s">
        <v>3207</v>
      </c>
      <c r="AJ5034" s="234" t="s">
        <v>731</v>
      </c>
      <c r="AK5034" s="235">
        <v>0.04</v>
      </c>
      <c r="AL5034" s="254">
        <v>0</v>
      </c>
      <c r="AM5034" s="113" t="s">
        <v>2622</v>
      </c>
    </row>
    <row r="5035" spans="27:39" ht="12.75">
      <c r="AA5035" s="113"/>
      <c r="AB5035" s="113"/>
      <c r="AC5035" s="113"/>
      <c r="AD5035" s="113"/>
      <c r="AE5035" s="99"/>
      <c r="AF5035" s="99"/>
      <c r="AG5035" s="99"/>
      <c r="AH5035" s="113"/>
      <c r="AI5035" s="253" t="s">
        <v>3346</v>
      </c>
      <c r="AJ5035" s="234" t="s">
        <v>731</v>
      </c>
      <c r="AK5035" s="235">
        <v>0.04</v>
      </c>
      <c r="AL5035" s="254">
        <v>0</v>
      </c>
      <c r="AM5035" s="113" t="s">
        <v>2622</v>
      </c>
    </row>
    <row r="5036" spans="27:39" ht="12.75">
      <c r="AA5036" s="113"/>
      <c r="AB5036" s="113"/>
      <c r="AC5036" s="113"/>
      <c r="AD5036" s="113"/>
      <c r="AE5036" s="99"/>
      <c r="AF5036" s="99"/>
      <c r="AG5036" s="99"/>
      <c r="AH5036" s="113"/>
      <c r="AI5036" s="253" t="s">
        <v>3145</v>
      </c>
      <c r="AJ5036" s="234" t="s">
        <v>731</v>
      </c>
      <c r="AK5036" s="235">
        <v>0.04</v>
      </c>
      <c r="AL5036" s="254">
        <v>0</v>
      </c>
      <c r="AM5036" s="113" t="s">
        <v>2622</v>
      </c>
    </row>
    <row r="5037" spans="27:39" ht="12.75">
      <c r="AA5037" s="113"/>
      <c r="AB5037" s="113"/>
      <c r="AC5037" s="113"/>
      <c r="AD5037" s="113"/>
      <c r="AE5037" s="99"/>
      <c r="AF5037" s="99"/>
      <c r="AG5037" s="99"/>
      <c r="AH5037" s="113"/>
      <c r="AI5037" s="253" t="s">
        <v>3146</v>
      </c>
      <c r="AJ5037" s="234" t="s">
        <v>731</v>
      </c>
      <c r="AK5037" s="235">
        <v>0.04</v>
      </c>
      <c r="AL5037" s="254">
        <v>0</v>
      </c>
      <c r="AM5037" s="113" t="s">
        <v>2622</v>
      </c>
    </row>
    <row r="5038" spans="27:39" ht="12.75">
      <c r="AA5038" s="113"/>
      <c r="AB5038" s="113"/>
      <c r="AC5038" s="113"/>
      <c r="AD5038" s="113"/>
      <c r="AE5038" s="99"/>
      <c r="AF5038" s="99"/>
      <c r="AG5038" s="99"/>
      <c r="AH5038" s="113"/>
      <c r="AI5038" s="253" t="s">
        <v>6576</v>
      </c>
      <c r="AJ5038" s="234" t="s">
        <v>731</v>
      </c>
      <c r="AK5038" s="235">
        <v>0.04</v>
      </c>
      <c r="AL5038" s="254">
        <v>0</v>
      </c>
      <c r="AM5038" s="113" t="s">
        <v>2622</v>
      </c>
    </row>
    <row r="5039" spans="27:39" ht="12.75">
      <c r="AA5039" s="113"/>
      <c r="AB5039" s="113"/>
      <c r="AC5039" s="113"/>
      <c r="AD5039" s="113"/>
      <c r="AE5039" s="99"/>
      <c r="AF5039" s="99"/>
      <c r="AG5039" s="99"/>
      <c r="AH5039" s="113"/>
      <c r="AI5039" s="253" t="s">
        <v>6577</v>
      </c>
      <c r="AJ5039" s="234" t="s">
        <v>731</v>
      </c>
      <c r="AK5039" s="235">
        <v>0.04</v>
      </c>
      <c r="AL5039" s="254">
        <v>0</v>
      </c>
      <c r="AM5039" s="113" t="s">
        <v>2622</v>
      </c>
    </row>
    <row r="5040" spans="27:39" ht="12.75">
      <c r="AA5040" s="113"/>
      <c r="AB5040" s="113"/>
      <c r="AC5040" s="113"/>
      <c r="AD5040" s="113"/>
      <c r="AE5040" s="99"/>
      <c r="AF5040" s="99"/>
      <c r="AG5040" s="99"/>
      <c r="AH5040" s="113"/>
      <c r="AI5040" s="253" t="s">
        <v>6578</v>
      </c>
      <c r="AJ5040" s="234" t="s">
        <v>731</v>
      </c>
      <c r="AK5040" s="235">
        <v>0.04</v>
      </c>
      <c r="AL5040" s="254">
        <v>0</v>
      </c>
      <c r="AM5040" s="113" t="s">
        <v>2622</v>
      </c>
    </row>
    <row r="5041" spans="27:39" ht="12.75">
      <c r="AA5041" s="113"/>
      <c r="AB5041" s="113"/>
      <c r="AC5041" s="113"/>
      <c r="AD5041" s="113"/>
      <c r="AE5041" s="99"/>
      <c r="AF5041" s="99"/>
      <c r="AG5041" s="99"/>
      <c r="AH5041" s="113"/>
      <c r="AI5041" s="253" t="s">
        <v>6579</v>
      </c>
      <c r="AJ5041" s="234" t="s">
        <v>731</v>
      </c>
      <c r="AK5041" s="235">
        <v>0.04</v>
      </c>
      <c r="AL5041" s="254">
        <v>0</v>
      </c>
      <c r="AM5041" s="113" t="s">
        <v>2622</v>
      </c>
    </row>
    <row r="5042" spans="27:39" ht="12.75">
      <c r="AA5042" s="113"/>
      <c r="AB5042" s="113"/>
      <c r="AC5042" s="113"/>
      <c r="AD5042" s="113"/>
      <c r="AE5042" s="99"/>
      <c r="AF5042" s="99"/>
      <c r="AG5042" s="99"/>
      <c r="AH5042" s="113"/>
      <c r="AI5042" s="253" t="s">
        <v>6580</v>
      </c>
      <c r="AJ5042" s="234" t="s">
        <v>731</v>
      </c>
      <c r="AK5042" s="235">
        <v>0.04</v>
      </c>
      <c r="AL5042" s="254">
        <v>0</v>
      </c>
      <c r="AM5042" s="113" t="s">
        <v>2622</v>
      </c>
    </row>
    <row r="5043" spans="27:39" ht="12.75">
      <c r="AA5043" s="113"/>
      <c r="AB5043" s="113"/>
      <c r="AC5043" s="113"/>
      <c r="AD5043" s="113"/>
      <c r="AE5043" s="99"/>
      <c r="AF5043" s="99"/>
      <c r="AG5043" s="99"/>
      <c r="AH5043" s="113"/>
      <c r="AI5043" s="253" t="s">
        <v>5906</v>
      </c>
      <c r="AJ5043" s="234" t="s">
        <v>731</v>
      </c>
      <c r="AK5043" s="235">
        <v>0.04</v>
      </c>
      <c r="AL5043" s="254">
        <v>0</v>
      </c>
      <c r="AM5043" s="113" t="s">
        <v>2622</v>
      </c>
    </row>
    <row r="5044" spans="27:39" ht="12.75">
      <c r="AA5044" s="113"/>
      <c r="AB5044" s="113"/>
      <c r="AC5044" s="113"/>
      <c r="AD5044" s="113"/>
      <c r="AE5044" s="99"/>
      <c r="AF5044" s="99"/>
      <c r="AG5044" s="99"/>
      <c r="AH5044" s="113"/>
      <c r="AI5044" s="253" t="s">
        <v>5907</v>
      </c>
      <c r="AJ5044" s="234" t="s">
        <v>731</v>
      </c>
      <c r="AK5044" s="235">
        <v>0.04</v>
      </c>
      <c r="AL5044" s="254">
        <v>0</v>
      </c>
      <c r="AM5044" s="113" t="s">
        <v>2622</v>
      </c>
    </row>
    <row r="5045" spans="27:39" ht="12.75">
      <c r="AA5045" s="113"/>
      <c r="AB5045" s="113"/>
      <c r="AC5045" s="113"/>
      <c r="AD5045" s="113"/>
      <c r="AE5045" s="99"/>
      <c r="AF5045" s="99"/>
      <c r="AG5045" s="99"/>
      <c r="AH5045" s="113"/>
      <c r="AI5045" s="253" t="s">
        <v>6581</v>
      </c>
      <c r="AJ5045" s="234" t="s">
        <v>731</v>
      </c>
      <c r="AK5045" s="235">
        <v>0.04</v>
      </c>
      <c r="AL5045" s="254">
        <v>0</v>
      </c>
      <c r="AM5045" s="113" t="s">
        <v>2622</v>
      </c>
    </row>
    <row r="5046" spans="27:39" ht="12.75">
      <c r="AA5046" s="113"/>
      <c r="AB5046" s="113"/>
      <c r="AC5046" s="113"/>
      <c r="AD5046" s="113"/>
      <c r="AE5046" s="99"/>
      <c r="AF5046" s="99"/>
      <c r="AG5046" s="99"/>
      <c r="AH5046" s="113"/>
      <c r="AI5046" s="253" t="s">
        <v>6582</v>
      </c>
      <c r="AJ5046" s="234" t="s">
        <v>731</v>
      </c>
      <c r="AK5046" s="235">
        <v>0.04</v>
      </c>
      <c r="AL5046" s="254">
        <v>0</v>
      </c>
      <c r="AM5046" s="113" t="s">
        <v>2622</v>
      </c>
    </row>
    <row r="5047" spans="27:39" ht="12.75">
      <c r="AA5047" s="113"/>
      <c r="AB5047" s="113"/>
      <c r="AC5047" s="113"/>
      <c r="AD5047" s="113"/>
      <c r="AE5047" s="99"/>
      <c r="AF5047" s="99"/>
      <c r="AG5047" s="99"/>
      <c r="AH5047" s="113"/>
      <c r="AI5047" s="253" t="s">
        <v>6583</v>
      </c>
      <c r="AJ5047" s="234" t="s">
        <v>731</v>
      </c>
      <c r="AK5047" s="235">
        <v>0.04</v>
      </c>
      <c r="AL5047" s="254">
        <v>0</v>
      </c>
      <c r="AM5047" s="113" t="s">
        <v>2622</v>
      </c>
    </row>
    <row r="5048" spans="27:39" ht="12.75">
      <c r="AA5048" s="113"/>
      <c r="AB5048" s="113"/>
      <c r="AC5048" s="113"/>
      <c r="AD5048" s="113"/>
      <c r="AE5048" s="99"/>
      <c r="AF5048" s="99"/>
      <c r="AG5048" s="99"/>
      <c r="AH5048" s="113"/>
      <c r="AI5048" s="253" t="s">
        <v>6584</v>
      </c>
      <c r="AJ5048" s="234" t="s">
        <v>731</v>
      </c>
      <c r="AK5048" s="235">
        <v>0.04</v>
      </c>
      <c r="AL5048" s="254">
        <v>0</v>
      </c>
      <c r="AM5048" s="113" t="s">
        <v>2622</v>
      </c>
    </row>
    <row r="5049" spans="27:39" ht="12.75">
      <c r="AA5049" s="113"/>
      <c r="AB5049" s="113"/>
      <c r="AC5049" s="113"/>
      <c r="AD5049" s="113"/>
      <c r="AE5049" s="99"/>
      <c r="AF5049" s="99"/>
      <c r="AG5049" s="99"/>
      <c r="AH5049" s="113"/>
      <c r="AI5049" s="253" t="s">
        <v>6585</v>
      </c>
      <c r="AJ5049" s="234" t="s">
        <v>731</v>
      </c>
      <c r="AK5049" s="235">
        <v>0.04</v>
      </c>
      <c r="AL5049" s="254">
        <v>0</v>
      </c>
      <c r="AM5049" s="113" t="s">
        <v>2622</v>
      </c>
    </row>
    <row r="5050" spans="27:39" ht="12.75">
      <c r="AA5050" s="113"/>
      <c r="AB5050" s="113"/>
      <c r="AC5050" s="113"/>
      <c r="AD5050" s="113"/>
      <c r="AE5050" s="99"/>
      <c r="AF5050" s="99"/>
      <c r="AG5050" s="99"/>
      <c r="AH5050" s="113"/>
      <c r="AI5050" s="253" t="s">
        <v>6586</v>
      </c>
      <c r="AJ5050" s="234" t="s">
        <v>731</v>
      </c>
      <c r="AK5050" s="235">
        <v>0.04</v>
      </c>
      <c r="AL5050" s="254">
        <v>0</v>
      </c>
      <c r="AM5050" s="113" t="s">
        <v>2622</v>
      </c>
    </row>
    <row r="5051" spans="27:39" ht="12.75">
      <c r="AA5051" s="113"/>
      <c r="AB5051" s="113"/>
      <c r="AC5051" s="113"/>
      <c r="AD5051" s="113"/>
      <c r="AE5051" s="99"/>
      <c r="AF5051" s="99"/>
      <c r="AG5051" s="99"/>
      <c r="AH5051" s="113"/>
      <c r="AI5051" s="253" t="s">
        <v>6587</v>
      </c>
      <c r="AJ5051" s="234" t="s">
        <v>731</v>
      </c>
      <c r="AK5051" s="235">
        <v>0.04</v>
      </c>
      <c r="AL5051" s="254">
        <v>0</v>
      </c>
      <c r="AM5051" s="113" t="s">
        <v>2622</v>
      </c>
    </row>
    <row r="5052" spans="27:39" ht="12.75">
      <c r="AA5052" s="113"/>
      <c r="AB5052" s="113"/>
      <c r="AC5052" s="113"/>
      <c r="AD5052" s="113"/>
      <c r="AE5052" s="99"/>
      <c r="AF5052" s="99"/>
      <c r="AG5052" s="99"/>
      <c r="AH5052" s="113"/>
      <c r="AI5052" s="253" t="s">
        <v>2577</v>
      </c>
      <c r="AJ5052" s="234" t="s">
        <v>731</v>
      </c>
      <c r="AK5052" s="235">
        <v>0.04</v>
      </c>
      <c r="AL5052" s="254">
        <v>0</v>
      </c>
      <c r="AM5052" s="113" t="s">
        <v>2622</v>
      </c>
    </row>
    <row r="5053" spans="27:39" ht="12.75">
      <c r="AA5053" s="113"/>
      <c r="AB5053" s="113"/>
      <c r="AC5053" s="113"/>
      <c r="AD5053" s="113"/>
      <c r="AE5053" s="99"/>
      <c r="AF5053" s="99"/>
      <c r="AG5053" s="99"/>
      <c r="AH5053" s="113"/>
      <c r="AI5053" s="253" t="s">
        <v>5908</v>
      </c>
      <c r="AJ5053" s="234" t="s">
        <v>731</v>
      </c>
      <c r="AK5053" s="235">
        <v>0.04</v>
      </c>
      <c r="AL5053" s="254">
        <v>0</v>
      </c>
      <c r="AM5053" s="113" t="s">
        <v>2622</v>
      </c>
    </row>
    <row r="5054" spans="27:39" ht="12.75">
      <c r="AA5054" s="113"/>
      <c r="AB5054" s="113"/>
      <c r="AC5054" s="113"/>
      <c r="AD5054" s="113"/>
      <c r="AE5054" s="99"/>
      <c r="AF5054" s="99"/>
      <c r="AG5054" s="99"/>
      <c r="AH5054" s="113"/>
      <c r="AI5054" s="253" t="s">
        <v>2578</v>
      </c>
      <c r="AJ5054" s="234" t="s">
        <v>731</v>
      </c>
      <c r="AK5054" s="235">
        <v>0.04</v>
      </c>
      <c r="AL5054" s="254">
        <v>0</v>
      </c>
      <c r="AM5054" s="113" t="s">
        <v>2622</v>
      </c>
    </row>
    <row r="5055" spans="27:39" ht="12.75">
      <c r="AA5055" s="113"/>
      <c r="AB5055" s="113"/>
      <c r="AC5055" s="113"/>
      <c r="AD5055" s="113"/>
      <c r="AE5055" s="99"/>
      <c r="AF5055" s="99"/>
      <c r="AG5055" s="99"/>
      <c r="AH5055" s="113"/>
      <c r="AI5055" s="253" t="s">
        <v>2579</v>
      </c>
      <c r="AJ5055" s="234" t="s">
        <v>731</v>
      </c>
      <c r="AK5055" s="235">
        <v>0.04</v>
      </c>
      <c r="AL5055" s="254">
        <v>0</v>
      </c>
      <c r="AM5055" s="113" t="s">
        <v>2622</v>
      </c>
    </row>
    <row r="5056" spans="27:39" ht="12.75">
      <c r="AA5056" s="113"/>
      <c r="AB5056" s="113"/>
      <c r="AC5056" s="113"/>
      <c r="AD5056" s="113"/>
      <c r="AE5056" s="99"/>
      <c r="AF5056" s="99"/>
      <c r="AG5056" s="99"/>
      <c r="AH5056" s="113"/>
      <c r="AI5056" s="253" t="s">
        <v>3147</v>
      </c>
      <c r="AJ5056" s="234" t="s">
        <v>731</v>
      </c>
      <c r="AK5056" s="235">
        <v>0.04</v>
      </c>
      <c r="AL5056" s="254">
        <v>0</v>
      </c>
      <c r="AM5056" s="113" t="s">
        <v>2622</v>
      </c>
    </row>
    <row r="5057" spans="27:39" ht="12.75">
      <c r="AA5057" s="113"/>
      <c r="AB5057" s="113"/>
      <c r="AC5057" s="113"/>
      <c r="AD5057" s="113"/>
      <c r="AE5057" s="99"/>
      <c r="AF5057" s="99"/>
      <c r="AG5057" s="99"/>
      <c r="AH5057" s="113"/>
      <c r="AI5057" s="253" t="s">
        <v>3148</v>
      </c>
      <c r="AJ5057" s="234" t="s">
        <v>731</v>
      </c>
      <c r="AK5057" s="235">
        <v>0.04</v>
      </c>
      <c r="AL5057" s="254">
        <v>0</v>
      </c>
      <c r="AM5057" s="113" t="s">
        <v>2622</v>
      </c>
    </row>
    <row r="5058" spans="27:39" ht="12.75">
      <c r="AA5058" s="113"/>
      <c r="AB5058" s="113"/>
      <c r="AC5058" s="113"/>
      <c r="AD5058" s="113"/>
      <c r="AE5058" s="99"/>
      <c r="AF5058" s="99"/>
      <c r="AG5058" s="99"/>
      <c r="AH5058" s="113"/>
      <c r="AI5058" s="253" t="s">
        <v>3149</v>
      </c>
      <c r="AJ5058" s="234" t="s">
        <v>731</v>
      </c>
      <c r="AK5058" s="235">
        <v>0.04</v>
      </c>
      <c r="AL5058" s="254">
        <v>0</v>
      </c>
      <c r="AM5058" s="113" t="s">
        <v>2622</v>
      </c>
    </row>
    <row r="5059" spans="27:39" ht="12.75">
      <c r="AA5059" s="113"/>
      <c r="AB5059" s="113"/>
      <c r="AC5059" s="113"/>
      <c r="AD5059" s="113"/>
      <c r="AE5059" s="99"/>
      <c r="AF5059" s="99"/>
      <c r="AG5059" s="99"/>
      <c r="AH5059" s="113"/>
      <c r="AI5059" s="253" t="s">
        <v>3150</v>
      </c>
      <c r="AJ5059" s="234" t="s">
        <v>731</v>
      </c>
      <c r="AK5059" s="235">
        <v>0.04</v>
      </c>
      <c r="AL5059" s="254">
        <v>0</v>
      </c>
      <c r="AM5059" s="113" t="s">
        <v>2622</v>
      </c>
    </row>
    <row r="5060" spans="27:39" ht="12.75">
      <c r="AA5060" s="113"/>
      <c r="AB5060" s="113"/>
      <c r="AC5060" s="113"/>
      <c r="AD5060" s="113"/>
      <c r="AE5060" s="99"/>
      <c r="AF5060" s="99"/>
      <c r="AG5060" s="99"/>
      <c r="AH5060" s="113"/>
      <c r="AI5060" s="253" t="s">
        <v>3151</v>
      </c>
      <c r="AJ5060" s="234" t="s">
        <v>731</v>
      </c>
      <c r="AK5060" s="235">
        <v>0.04</v>
      </c>
      <c r="AL5060" s="254">
        <v>0</v>
      </c>
      <c r="AM5060" s="113" t="s">
        <v>2622</v>
      </c>
    </row>
    <row r="5061" spans="27:39" ht="12.75">
      <c r="AA5061" s="113"/>
      <c r="AB5061" s="113"/>
      <c r="AC5061" s="113"/>
      <c r="AD5061" s="113"/>
      <c r="AE5061" s="99"/>
      <c r="AF5061" s="99"/>
      <c r="AG5061" s="99"/>
      <c r="AH5061" s="113"/>
      <c r="AI5061" s="253" t="s">
        <v>3152</v>
      </c>
      <c r="AJ5061" s="234" t="s">
        <v>731</v>
      </c>
      <c r="AK5061" s="235">
        <v>0.04</v>
      </c>
      <c r="AL5061" s="254">
        <v>0</v>
      </c>
      <c r="AM5061" s="113" t="s">
        <v>2622</v>
      </c>
    </row>
    <row r="5062" spans="27:39" ht="12.75">
      <c r="AA5062" s="113"/>
      <c r="AB5062" s="113"/>
      <c r="AC5062" s="113"/>
      <c r="AD5062" s="113"/>
      <c r="AE5062" s="99"/>
      <c r="AF5062" s="99"/>
      <c r="AG5062" s="99"/>
      <c r="AH5062" s="113"/>
      <c r="AI5062" s="253" t="s">
        <v>3153</v>
      </c>
      <c r="AJ5062" s="234" t="s">
        <v>731</v>
      </c>
      <c r="AK5062" s="235">
        <v>0.04</v>
      </c>
      <c r="AL5062" s="254">
        <v>0</v>
      </c>
      <c r="AM5062" s="113" t="s">
        <v>2622</v>
      </c>
    </row>
    <row r="5063" spans="27:39" ht="12.75">
      <c r="AA5063" s="113"/>
      <c r="AB5063" s="113"/>
      <c r="AC5063" s="113"/>
      <c r="AD5063" s="113"/>
      <c r="AE5063" s="99"/>
      <c r="AF5063" s="99"/>
      <c r="AG5063" s="99"/>
      <c r="AH5063" s="113"/>
      <c r="AI5063" s="253" t="s">
        <v>3154</v>
      </c>
      <c r="AJ5063" s="234" t="s">
        <v>731</v>
      </c>
      <c r="AK5063" s="235">
        <v>0.04</v>
      </c>
      <c r="AL5063" s="254">
        <v>0</v>
      </c>
      <c r="AM5063" s="113" t="s">
        <v>2622</v>
      </c>
    </row>
    <row r="5064" spans="27:39" ht="12.75">
      <c r="AA5064" s="113"/>
      <c r="AB5064" s="113"/>
      <c r="AC5064" s="113"/>
      <c r="AD5064" s="113"/>
      <c r="AE5064" s="99"/>
      <c r="AF5064" s="99"/>
      <c r="AG5064" s="99"/>
      <c r="AH5064" s="113"/>
      <c r="AI5064" s="253" t="s">
        <v>5909</v>
      </c>
      <c r="AJ5064" s="234" t="s">
        <v>731</v>
      </c>
      <c r="AK5064" s="235">
        <v>0.04</v>
      </c>
      <c r="AL5064" s="254">
        <v>0</v>
      </c>
      <c r="AM5064" s="113" t="s">
        <v>2622</v>
      </c>
    </row>
    <row r="5065" spans="27:39" ht="12.75">
      <c r="AA5065" s="113"/>
      <c r="AB5065" s="113"/>
      <c r="AC5065" s="113"/>
      <c r="AD5065" s="113"/>
      <c r="AE5065" s="99"/>
      <c r="AF5065" s="99"/>
      <c r="AG5065" s="99"/>
      <c r="AH5065" s="113"/>
      <c r="AI5065" s="253" t="s">
        <v>5910</v>
      </c>
      <c r="AJ5065" s="234" t="s">
        <v>731</v>
      </c>
      <c r="AK5065" s="235">
        <v>0.04</v>
      </c>
      <c r="AL5065" s="254">
        <v>0</v>
      </c>
      <c r="AM5065" s="113" t="s">
        <v>2622</v>
      </c>
    </row>
    <row r="5066" spans="27:39" ht="12.75">
      <c r="AA5066" s="113"/>
      <c r="AB5066" s="113"/>
      <c r="AC5066" s="113"/>
      <c r="AD5066" s="113"/>
      <c r="AE5066" s="99"/>
      <c r="AF5066" s="99"/>
      <c r="AG5066" s="99"/>
      <c r="AH5066" s="113"/>
      <c r="AI5066" s="253" t="s">
        <v>5911</v>
      </c>
      <c r="AJ5066" s="234" t="s">
        <v>731</v>
      </c>
      <c r="AK5066" s="235">
        <v>0.04</v>
      </c>
      <c r="AL5066" s="254">
        <v>0</v>
      </c>
      <c r="AM5066" s="113" t="s">
        <v>2622</v>
      </c>
    </row>
    <row r="5067" spans="27:39" ht="12.75">
      <c r="AA5067" s="113"/>
      <c r="AB5067" s="113"/>
      <c r="AC5067" s="113"/>
      <c r="AD5067" s="113"/>
      <c r="AE5067" s="99"/>
      <c r="AF5067" s="99"/>
      <c r="AG5067" s="99"/>
      <c r="AH5067" s="113"/>
      <c r="AI5067" s="253" t="s">
        <v>6588</v>
      </c>
      <c r="AJ5067" s="234" t="s">
        <v>731</v>
      </c>
      <c r="AK5067" s="235">
        <v>0.04</v>
      </c>
      <c r="AL5067" s="254">
        <v>0</v>
      </c>
      <c r="AM5067" s="113" t="s">
        <v>2622</v>
      </c>
    </row>
    <row r="5068" spans="27:39" ht="12.75">
      <c r="AA5068" s="113"/>
      <c r="AB5068" s="113"/>
      <c r="AC5068" s="113"/>
      <c r="AD5068" s="113"/>
      <c r="AE5068" s="99"/>
      <c r="AF5068" s="99"/>
      <c r="AG5068" s="99"/>
      <c r="AH5068" s="113"/>
      <c r="AI5068" s="253" t="s">
        <v>5912</v>
      </c>
      <c r="AJ5068" s="234" t="s">
        <v>731</v>
      </c>
      <c r="AK5068" s="235">
        <v>0.04</v>
      </c>
      <c r="AL5068" s="254">
        <v>0</v>
      </c>
      <c r="AM5068" s="113" t="s">
        <v>2622</v>
      </c>
    </row>
    <row r="5069" spans="27:39" ht="12.75">
      <c r="AA5069" s="113"/>
      <c r="AB5069" s="113"/>
      <c r="AC5069" s="113"/>
      <c r="AD5069" s="113"/>
      <c r="AE5069" s="99"/>
      <c r="AF5069" s="99"/>
      <c r="AG5069" s="99"/>
      <c r="AH5069" s="113"/>
      <c r="AI5069" s="253" t="s">
        <v>6589</v>
      </c>
      <c r="AJ5069" s="234" t="s">
        <v>731</v>
      </c>
      <c r="AK5069" s="235">
        <v>0.04</v>
      </c>
      <c r="AL5069" s="254">
        <v>0</v>
      </c>
      <c r="AM5069" s="113" t="s">
        <v>2622</v>
      </c>
    </row>
    <row r="5070" spans="27:39" ht="12.75">
      <c r="AA5070" s="113"/>
      <c r="AB5070" s="113"/>
      <c r="AC5070" s="113"/>
      <c r="AD5070" s="113"/>
      <c r="AE5070" s="99"/>
      <c r="AF5070" s="99"/>
      <c r="AG5070" s="99"/>
      <c r="AH5070" s="113"/>
      <c r="AI5070" s="253" t="s">
        <v>6590</v>
      </c>
      <c r="AJ5070" s="234" t="s">
        <v>731</v>
      </c>
      <c r="AK5070" s="235">
        <v>0.04</v>
      </c>
      <c r="AL5070" s="254">
        <v>0</v>
      </c>
      <c r="AM5070" s="113" t="s">
        <v>2622</v>
      </c>
    </row>
    <row r="5071" spans="27:39" ht="12.75">
      <c r="AA5071" s="113"/>
      <c r="AB5071" s="113"/>
      <c r="AC5071" s="113"/>
      <c r="AD5071" s="113"/>
      <c r="AE5071" s="99"/>
      <c r="AF5071" s="99"/>
      <c r="AG5071" s="99"/>
      <c r="AH5071" s="113"/>
      <c r="AI5071" s="253" t="s">
        <v>3155</v>
      </c>
      <c r="AJ5071" s="234" t="s">
        <v>731</v>
      </c>
      <c r="AK5071" s="235">
        <v>0.04</v>
      </c>
      <c r="AL5071" s="254">
        <v>0</v>
      </c>
      <c r="AM5071" s="113" t="s">
        <v>2622</v>
      </c>
    </row>
    <row r="5072" spans="27:39" ht="12.75">
      <c r="AA5072" s="113"/>
      <c r="AB5072" s="113"/>
      <c r="AC5072" s="113"/>
      <c r="AD5072" s="113"/>
      <c r="AE5072" s="99"/>
      <c r="AF5072" s="99"/>
      <c r="AG5072" s="99"/>
      <c r="AH5072" s="113"/>
      <c r="AI5072" s="253" t="s">
        <v>6591</v>
      </c>
      <c r="AJ5072" s="234" t="s">
        <v>731</v>
      </c>
      <c r="AK5072" s="235">
        <v>0.04</v>
      </c>
      <c r="AL5072" s="254">
        <v>0</v>
      </c>
      <c r="AM5072" s="113" t="s">
        <v>2622</v>
      </c>
    </row>
    <row r="5073" spans="27:39" ht="12.75">
      <c r="AA5073" s="113"/>
      <c r="AB5073" s="113"/>
      <c r="AC5073" s="113"/>
      <c r="AD5073" s="113"/>
      <c r="AE5073" s="99"/>
      <c r="AF5073" s="99"/>
      <c r="AG5073" s="99"/>
      <c r="AH5073" s="113"/>
      <c r="AI5073" s="253" t="s">
        <v>3156</v>
      </c>
      <c r="AJ5073" s="234" t="s">
        <v>731</v>
      </c>
      <c r="AK5073" s="235">
        <v>0.04</v>
      </c>
      <c r="AL5073" s="254">
        <v>0</v>
      </c>
      <c r="AM5073" s="113" t="s">
        <v>2622</v>
      </c>
    </row>
    <row r="5074" spans="27:39" ht="12.75">
      <c r="AA5074" s="113"/>
      <c r="AB5074" s="113"/>
      <c r="AC5074" s="113"/>
      <c r="AD5074" s="113"/>
      <c r="AE5074" s="99"/>
      <c r="AF5074" s="99"/>
      <c r="AG5074" s="99"/>
      <c r="AH5074" s="113"/>
      <c r="AI5074" s="253" t="s">
        <v>3157</v>
      </c>
      <c r="AJ5074" s="234" t="s">
        <v>731</v>
      </c>
      <c r="AK5074" s="235">
        <v>0.04</v>
      </c>
      <c r="AL5074" s="254">
        <v>0</v>
      </c>
      <c r="AM5074" s="113" t="s">
        <v>2622</v>
      </c>
    </row>
    <row r="5075" spans="27:39" ht="12.75">
      <c r="AA5075" s="113"/>
      <c r="AB5075" s="113"/>
      <c r="AC5075" s="113"/>
      <c r="AD5075" s="113"/>
      <c r="AE5075" s="99"/>
      <c r="AF5075" s="99"/>
      <c r="AG5075" s="99"/>
      <c r="AH5075" s="113"/>
      <c r="AI5075" s="253" t="s">
        <v>3158</v>
      </c>
      <c r="AJ5075" s="234" t="s">
        <v>731</v>
      </c>
      <c r="AK5075" s="235">
        <v>0.04</v>
      </c>
      <c r="AL5075" s="254">
        <v>0</v>
      </c>
      <c r="AM5075" s="113" t="s">
        <v>2622</v>
      </c>
    </row>
    <row r="5076" spans="27:39" ht="12.75">
      <c r="AA5076" s="113"/>
      <c r="AB5076" s="113"/>
      <c r="AC5076" s="113"/>
      <c r="AD5076" s="113"/>
      <c r="AE5076" s="99"/>
      <c r="AF5076" s="99"/>
      <c r="AG5076" s="99"/>
      <c r="AH5076" s="113"/>
      <c r="AI5076" s="253" t="s">
        <v>3159</v>
      </c>
      <c r="AJ5076" s="234" t="s">
        <v>731</v>
      </c>
      <c r="AK5076" s="235">
        <v>0.04</v>
      </c>
      <c r="AL5076" s="254">
        <v>0</v>
      </c>
      <c r="AM5076" s="113" t="s">
        <v>2622</v>
      </c>
    </row>
    <row r="5077" spans="27:39" ht="12.75">
      <c r="AA5077" s="113"/>
      <c r="AB5077" s="113"/>
      <c r="AC5077" s="113"/>
      <c r="AD5077" s="113"/>
      <c r="AE5077" s="99"/>
      <c r="AF5077" s="99"/>
      <c r="AG5077" s="99"/>
      <c r="AH5077" s="113"/>
      <c r="AI5077" s="253" t="s">
        <v>6592</v>
      </c>
      <c r="AJ5077" s="234" t="s">
        <v>731</v>
      </c>
      <c r="AK5077" s="235">
        <v>0.04</v>
      </c>
      <c r="AL5077" s="254">
        <v>0</v>
      </c>
      <c r="AM5077" s="113" t="s">
        <v>2622</v>
      </c>
    </row>
    <row r="5078" spans="27:39" ht="12.75">
      <c r="AA5078" s="113"/>
      <c r="AB5078" s="113"/>
      <c r="AC5078" s="113"/>
      <c r="AD5078" s="113"/>
      <c r="AE5078" s="99"/>
      <c r="AF5078" s="99"/>
      <c r="AG5078" s="99"/>
      <c r="AH5078" s="113"/>
      <c r="AI5078" s="253" t="s">
        <v>6593</v>
      </c>
      <c r="AJ5078" s="234" t="s">
        <v>731</v>
      </c>
      <c r="AK5078" s="235">
        <v>0.04</v>
      </c>
      <c r="AL5078" s="254">
        <v>0</v>
      </c>
      <c r="AM5078" s="113" t="s">
        <v>2622</v>
      </c>
    </row>
    <row r="5079" spans="27:39" ht="12.75">
      <c r="AA5079" s="113"/>
      <c r="AB5079" s="113"/>
      <c r="AC5079" s="113"/>
      <c r="AD5079" s="113"/>
      <c r="AE5079" s="99"/>
      <c r="AF5079" s="99"/>
      <c r="AG5079" s="99"/>
      <c r="AH5079" s="113"/>
      <c r="AI5079" s="253" t="s">
        <v>3160</v>
      </c>
      <c r="AJ5079" s="234" t="s">
        <v>731</v>
      </c>
      <c r="AK5079" s="235">
        <v>0.04</v>
      </c>
      <c r="AL5079" s="254">
        <v>0</v>
      </c>
      <c r="AM5079" s="113" t="s">
        <v>2622</v>
      </c>
    </row>
    <row r="5080" spans="27:39" ht="12.75">
      <c r="AA5080" s="113"/>
      <c r="AB5080" s="113"/>
      <c r="AC5080" s="113"/>
      <c r="AD5080" s="113"/>
      <c r="AE5080" s="99"/>
      <c r="AF5080" s="99"/>
      <c r="AG5080" s="99"/>
      <c r="AH5080" s="113"/>
      <c r="AI5080" s="253" t="s">
        <v>6594</v>
      </c>
      <c r="AJ5080" s="234" t="s">
        <v>731</v>
      </c>
      <c r="AK5080" s="235">
        <v>0.04</v>
      </c>
      <c r="AL5080" s="254">
        <v>0</v>
      </c>
      <c r="AM5080" s="113" t="s">
        <v>2622</v>
      </c>
    </row>
    <row r="5081" spans="27:39" ht="12.75">
      <c r="AA5081" s="113"/>
      <c r="AB5081" s="113"/>
      <c r="AC5081" s="113"/>
      <c r="AD5081" s="113"/>
      <c r="AE5081" s="99"/>
      <c r="AF5081" s="99"/>
      <c r="AG5081" s="99"/>
      <c r="AH5081" s="113"/>
      <c r="AI5081" s="253" t="s">
        <v>3161</v>
      </c>
      <c r="AJ5081" s="234" t="s">
        <v>1655</v>
      </c>
      <c r="AK5081" s="235">
        <v>0.04</v>
      </c>
      <c r="AL5081" s="254">
        <v>0</v>
      </c>
      <c r="AM5081" s="113" t="s">
        <v>2622</v>
      </c>
    </row>
    <row r="5082" spans="27:39" ht="12.75">
      <c r="AA5082" s="113"/>
      <c r="AB5082" s="113"/>
      <c r="AC5082" s="113"/>
      <c r="AD5082" s="113"/>
      <c r="AE5082" s="99"/>
      <c r="AF5082" s="99"/>
      <c r="AG5082" s="99"/>
      <c r="AH5082" s="113"/>
      <c r="AI5082" s="253" t="s">
        <v>3162</v>
      </c>
      <c r="AJ5082" s="234" t="s">
        <v>1655</v>
      </c>
      <c r="AK5082" s="235">
        <v>0.04</v>
      </c>
      <c r="AL5082" s="254">
        <v>0</v>
      </c>
      <c r="AM5082" s="113" t="s">
        <v>2622</v>
      </c>
    </row>
    <row r="5083" spans="27:39" ht="12.75">
      <c r="AA5083" s="113"/>
      <c r="AB5083" s="113"/>
      <c r="AC5083" s="113"/>
      <c r="AD5083" s="113"/>
      <c r="AE5083" s="99"/>
      <c r="AF5083" s="99"/>
      <c r="AG5083" s="99"/>
      <c r="AH5083" s="113"/>
      <c r="AI5083" s="253" t="s">
        <v>3163</v>
      </c>
      <c r="AJ5083" s="234" t="s">
        <v>1655</v>
      </c>
      <c r="AK5083" s="235">
        <v>0.04</v>
      </c>
      <c r="AL5083" s="254">
        <v>0</v>
      </c>
      <c r="AM5083" s="113" t="s">
        <v>2622</v>
      </c>
    </row>
    <row r="5084" spans="27:39" ht="12.75">
      <c r="AA5084" s="113"/>
      <c r="AB5084" s="113"/>
      <c r="AC5084" s="113"/>
      <c r="AD5084" s="113"/>
      <c r="AE5084" s="99"/>
      <c r="AF5084" s="99"/>
      <c r="AG5084" s="99"/>
      <c r="AH5084" s="113"/>
      <c r="AI5084" s="253" t="s">
        <v>3164</v>
      </c>
      <c r="AJ5084" s="234" t="s">
        <v>1655</v>
      </c>
      <c r="AK5084" s="235">
        <v>0.04</v>
      </c>
      <c r="AL5084" s="254">
        <v>0</v>
      </c>
      <c r="AM5084" s="113" t="s">
        <v>2622</v>
      </c>
    </row>
    <row r="5085" spans="27:39" ht="12.75">
      <c r="AA5085" s="113"/>
      <c r="AB5085" s="113"/>
      <c r="AC5085" s="113"/>
      <c r="AD5085" s="113"/>
      <c r="AE5085" s="99"/>
      <c r="AF5085" s="99"/>
      <c r="AG5085" s="99"/>
      <c r="AH5085" s="113"/>
      <c r="AI5085" s="253" t="s">
        <v>6595</v>
      </c>
      <c r="AJ5085" s="234" t="s">
        <v>1655</v>
      </c>
      <c r="AK5085" s="235">
        <v>0.04</v>
      </c>
      <c r="AL5085" s="254">
        <v>0</v>
      </c>
      <c r="AM5085" s="113" t="s">
        <v>2622</v>
      </c>
    </row>
    <row r="5086" spans="27:39" ht="12.75">
      <c r="AA5086" s="113"/>
      <c r="AB5086" s="113"/>
      <c r="AC5086" s="113"/>
      <c r="AD5086" s="113"/>
      <c r="AE5086" s="99"/>
      <c r="AF5086" s="99"/>
      <c r="AG5086" s="99"/>
      <c r="AH5086" s="113"/>
      <c r="AI5086" s="253" t="s">
        <v>3165</v>
      </c>
      <c r="AJ5086" s="234" t="s">
        <v>1655</v>
      </c>
      <c r="AK5086" s="235">
        <v>0.04</v>
      </c>
      <c r="AL5086" s="254">
        <v>0</v>
      </c>
      <c r="AM5086" s="113" t="s">
        <v>2622</v>
      </c>
    </row>
    <row r="5087" spans="27:39" ht="12.75">
      <c r="AA5087" s="113"/>
      <c r="AB5087" s="113"/>
      <c r="AC5087" s="113"/>
      <c r="AD5087" s="113"/>
      <c r="AE5087" s="99"/>
      <c r="AF5087" s="99"/>
      <c r="AG5087" s="99"/>
      <c r="AH5087" s="113"/>
      <c r="AI5087" s="253" t="s">
        <v>6596</v>
      </c>
      <c r="AJ5087" s="234" t="s">
        <v>1655</v>
      </c>
      <c r="AK5087" s="235">
        <v>0.04</v>
      </c>
      <c r="AL5087" s="254">
        <v>0</v>
      </c>
      <c r="AM5087" s="113" t="s">
        <v>2622</v>
      </c>
    </row>
    <row r="5088" spans="27:39" ht="12.75">
      <c r="AA5088" s="113"/>
      <c r="AB5088" s="113"/>
      <c r="AC5088" s="113"/>
      <c r="AD5088" s="113"/>
      <c r="AE5088" s="99"/>
      <c r="AF5088" s="99"/>
      <c r="AG5088" s="99"/>
      <c r="AH5088" s="113"/>
      <c r="AI5088" s="253" t="s">
        <v>3166</v>
      </c>
      <c r="AJ5088" s="234" t="s">
        <v>1655</v>
      </c>
      <c r="AK5088" s="235">
        <v>0.04</v>
      </c>
      <c r="AL5088" s="254">
        <v>0</v>
      </c>
      <c r="AM5088" s="113" t="s">
        <v>2622</v>
      </c>
    </row>
    <row r="5089" spans="27:39" ht="12.75">
      <c r="AA5089" s="113"/>
      <c r="AB5089" s="113"/>
      <c r="AC5089" s="113"/>
      <c r="AD5089" s="113"/>
      <c r="AE5089" s="99"/>
      <c r="AF5089" s="99"/>
      <c r="AG5089" s="99"/>
      <c r="AH5089" s="113"/>
      <c r="AI5089" s="253" t="s">
        <v>6597</v>
      </c>
      <c r="AJ5089" s="234" t="s">
        <v>1655</v>
      </c>
      <c r="AK5089" s="235">
        <v>0.04</v>
      </c>
      <c r="AL5089" s="254">
        <v>0</v>
      </c>
      <c r="AM5089" s="113" t="s">
        <v>2622</v>
      </c>
    </row>
    <row r="5090" spans="27:39" ht="12.75">
      <c r="AA5090" s="113"/>
      <c r="AB5090" s="113"/>
      <c r="AC5090" s="113"/>
      <c r="AD5090" s="113"/>
      <c r="AE5090" s="99"/>
      <c r="AF5090" s="99"/>
      <c r="AG5090" s="99"/>
      <c r="AH5090" s="113"/>
      <c r="AI5090" s="253" t="s">
        <v>6598</v>
      </c>
      <c r="AJ5090" s="234" t="s">
        <v>1655</v>
      </c>
      <c r="AK5090" s="235">
        <v>0.04</v>
      </c>
      <c r="AL5090" s="254">
        <v>0</v>
      </c>
      <c r="AM5090" s="113" t="s">
        <v>2622</v>
      </c>
    </row>
    <row r="5091" spans="27:39" ht="12.75">
      <c r="AA5091" s="113"/>
      <c r="AB5091" s="113"/>
      <c r="AC5091" s="113"/>
      <c r="AD5091" s="113"/>
      <c r="AE5091" s="99"/>
      <c r="AF5091" s="99"/>
      <c r="AG5091" s="99"/>
      <c r="AH5091" s="113"/>
      <c r="AI5091" s="253" t="s">
        <v>6599</v>
      </c>
      <c r="AJ5091" s="234" t="s">
        <v>731</v>
      </c>
      <c r="AK5091" s="235">
        <v>0.04</v>
      </c>
      <c r="AL5091" s="254">
        <v>0</v>
      </c>
      <c r="AM5091" s="113" t="s">
        <v>2622</v>
      </c>
    </row>
    <row r="5092" spans="27:39" ht="12.75">
      <c r="AA5092" s="113"/>
      <c r="AB5092" s="113"/>
      <c r="AC5092" s="113"/>
      <c r="AD5092" s="113"/>
      <c r="AE5092" s="99"/>
      <c r="AF5092" s="99"/>
      <c r="AG5092" s="99"/>
      <c r="AH5092" s="113"/>
      <c r="AI5092" s="253" t="s">
        <v>3167</v>
      </c>
      <c r="AJ5092" s="234" t="s">
        <v>731</v>
      </c>
      <c r="AK5092" s="235">
        <v>0.04</v>
      </c>
      <c r="AL5092" s="254">
        <v>0</v>
      </c>
      <c r="AM5092" s="113" t="s">
        <v>2622</v>
      </c>
    </row>
    <row r="5093" spans="27:39" ht="12.75">
      <c r="AA5093" s="113"/>
      <c r="AB5093" s="113"/>
      <c r="AC5093" s="113"/>
      <c r="AD5093" s="113"/>
      <c r="AE5093" s="99"/>
      <c r="AF5093" s="99"/>
      <c r="AG5093" s="99"/>
      <c r="AH5093" s="113"/>
      <c r="AI5093" s="253" t="s">
        <v>6600</v>
      </c>
      <c r="AJ5093" s="234" t="s">
        <v>731</v>
      </c>
      <c r="AK5093" s="235">
        <v>0.04</v>
      </c>
      <c r="AL5093" s="254">
        <v>0</v>
      </c>
      <c r="AM5093" s="113" t="s">
        <v>2622</v>
      </c>
    </row>
    <row r="5094" spans="27:39" ht="12.75">
      <c r="AA5094" s="113"/>
      <c r="AB5094" s="113"/>
      <c r="AC5094" s="113"/>
      <c r="AD5094" s="113"/>
      <c r="AE5094" s="99"/>
      <c r="AF5094" s="99"/>
      <c r="AG5094" s="99"/>
      <c r="AH5094" s="113"/>
      <c r="AI5094" s="253" t="s">
        <v>3168</v>
      </c>
      <c r="AJ5094" s="234" t="s">
        <v>731</v>
      </c>
      <c r="AK5094" s="235">
        <v>0.04</v>
      </c>
      <c r="AL5094" s="254">
        <v>0</v>
      </c>
      <c r="AM5094" s="113" t="s">
        <v>2622</v>
      </c>
    </row>
    <row r="5095" spans="27:39" ht="12.75">
      <c r="AA5095" s="113"/>
      <c r="AB5095" s="113"/>
      <c r="AC5095" s="113"/>
      <c r="AD5095" s="113"/>
      <c r="AE5095" s="99"/>
      <c r="AF5095" s="99"/>
      <c r="AG5095" s="99"/>
      <c r="AH5095" s="113"/>
      <c r="AI5095" s="253" t="s">
        <v>6601</v>
      </c>
      <c r="AJ5095" s="234" t="s">
        <v>731</v>
      </c>
      <c r="AK5095" s="235">
        <v>0.04</v>
      </c>
      <c r="AL5095" s="254">
        <v>0</v>
      </c>
      <c r="AM5095" s="113" t="s">
        <v>2622</v>
      </c>
    </row>
    <row r="5096" spans="27:39" ht="12.75">
      <c r="AA5096" s="113"/>
      <c r="AB5096" s="113"/>
      <c r="AC5096" s="113"/>
      <c r="AD5096" s="113"/>
      <c r="AE5096" s="99"/>
      <c r="AF5096" s="99"/>
      <c r="AG5096" s="99"/>
      <c r="AH5096" s="113"/>
      <c r="AI5096" s="253" t="s">
        <v>3169</v>
      </c>
      <c r="AJ5096" s="234" t="s">
        <v>731</v>
      </c>
      <c r="AK5096" s="235">
        <v>0.04</v>
      </c>
      <c r="AL5096" s="254">
        <v>0</v>
      </c>
      <c r="AM5096" s="113" t="s">
        <v>2622</v>
      </c>
    </row>
    <row r="5097" spans="27:39" ht="12.75">
      <c r="AA5097" s="113"/>
      <c r="AB5097" s="113"/>
      <c r="AC5097" s="113"/>
      <c r="AD5097" s="113"/>
      <c r="AE5097" s="99"/>
      <c r="AF5097" s="99"/>
      <c r="AG5097" s="99"/>
      <c r="AH5097" s="113"/>
      <c r="AI5097" s="253" t="s">
        <v>6602</v>
      </c>
      <c r="AJ5097" s="234" t="s">
        <v>731</v>
      </c>
      <c r="AK5097" s="235">
        <v>0.04</v>
      </c>
      <c r="AL5097" s="254">
        <v>0</v>
      </c>
      <c r="AM5097" s="113" t="s">
        <v>2622</v>
      </c>
    </row>
    <row r="5098" spans="27:39" ht="12.75">
      <c r="AA5098" s="113"/>
      <c r="AB5098" s="113"/>
      <c r="AC5098" s="113"/>
      <c r="AD5098" s="113"/>
      <c r="AE5098" s="99"/>
      <c r="AF5098" s="99"/>
      <c r="AG5098" s="99"/>
      <c r="AH5098" s="113"/>
      <c r="AI5098" s="253" t="s">
        <v>3170</v>
      </c>
      <c r="AJ5098" s="234" t="s">
        <v>731</v>
      </c>
      <c r="AK5098" s="235">
        <v>0.04</v>
      </c>
      <c r="AL5098" s="254">
        <v>0</v>
      </c>
      <c r="AM5098" s="113" t="s">
        <v>2622</v>
      </c>
    </row>
    <row r="5099" spans="27:39" ht="12.75">
      <c r="AA5099" s="113"/>
      <c r="AB5099" s="113"/>
      <c r="AC5099" s="113"/>
      <c r="AD5099" s="113"/>
      <c r="AE5099" s="99"/>
      <c r="AF5099" s="99"/>
      <c r="AG5099" s="99"/>
      <c r="AH5099" s="113"/>
      <c r="AI5099" s="253" t="s">
        <v>6603</v>
      </c>
      <c r="AJ5099" s="234" t="s">
        <v>731</v>
      </c>
      <c r="AK5099" s="235">
        <v>0.04</v>
      </c>
      <c r="AL5099" s="254">
        <v>0</v>
      </c>
      <c r="AM5099" s="113" t="s">
        <v>2622</v>
      </c>
    </row>
    <row r="5100" spans="27:39" ht="12.75">
      <c r="AA5100" s="113"/>
      <c r="AB5100" s="113"/>
      <c r="AC5100" s="113"/>
      <c r="AD5100" s="113"/>
      <c r="AE5100" s="99"/>
      <c r="AF5100" s="99"/>
      <c r="AG5100" s="99"/>
      <c r="AH5100" s="113"/>
      <c r="AI5100" s="253" t="s">
        <v>3171</v>
      </c>
      <c r="AJ5100" s="234" t="s">
        <v>731</v>
      </c>
      <c r="AK5100" s="235">
        <v>0.04</v>
      </c>
      <c r="AL5100" s="254">
        <v>0</v>
      </c>
      <c r="AM5100" s="113" t="s">
        <v>2622</v>
      </c>
    </row>
    <row r="5101" spans="27:39" ht="12.75">
      <c r="AA5101" s="113"/>
      <c r="AB5101" s="113"/>
      <c r="AC5101" s="113"/>
      <c r="AD5101" s="113"/>
      <c r="AE5101" s="99"/>
      <c r="AF5101" s="99"/>
      <c r="AG5101" s="99"/>
      <c r="AH5101" s="113"/>
      <c r="AI5101" s="253" t="s">
        <v>6604</v>
      </c>
      <c r="AJ5101" s="234" t="s">
        <v>731</v>
      </c>
      <c r="AK5101" s="235">
        <v>0.04</v>
      </c>
      <c r="AL5101" s="254">
        <v>0</v>
      </c>
      <c r="AM5101" s="113" t="s">
        <v>2622</v>
      </c>
    </row>
    <row r="5102" spans="27:39" ht="12.75">
      <c r="AA5102" s="113"/>
      <c r="AB5102" s="113"/>
      <c r="AC5102" s="113"/>
      <c r="AD5102" s="113"/>
      <c r="AE5102" s="99"/>
      <c r="AF5102" s="99"/>
      <c r="AG5102" s="99"/>
      <c r="AH5102" s="113"/>
      <c r="AI5102" s="253" t="s">
        <v>6605</v>
      </c>
      <c r="AJ5102" s="248" t="s">
        <v>731</v>
      </c>
      <c r="AK5102" s="235">
        <v>0.04</v>
      </c>
      <c r="AL5102" s="254">
        <v>0</v>
      </c>
      <c r="AM5102" s="113" t="s">
        <v>2622</v>
      </c>
    </row>
    <row r="5103" spans="27:39" ht="12.75">
      <c r="AA5103" s="113"/>
      <c r="AB5103" s="113"/>
      <c r="AC5103" s="113"/>
      <c r="AD5103" s="113"/>
      <c r="AE5103" s="99"/>
      <c r="AF5103" s="99"/>
      <c r="AG5103" s="99"/>
      <c r="AH5103" s="113"/>
      <c r="AI5103" s="253" t="s">
        <v>6606</v>
      </c>
      <c r="AJ5103" s="234" t="s">
        <v>731</v>
      </c>
      <c r="AK5103" s="235">
        <v>0.04</v>
      </c>
      <c r="AL5103" s="254">
        <v>0</v>
      </c>
      <c r="AM5103" s="113" t="s">
        <v>2622</v>
      </c>
    </row>
    <row r="5104" spans="27:39" ht="12.75">
      <c r="AA5104" s="113"/>
      <c r="AB5104" s="113"/>
      <c r="AC5104" s="113"/>
      <c r="AD5104" s="113"/>
      <c r="AE5104" s="99"/>
      <c r="AF5104" s="99"/>
      <c r="AG5104" s="99"/>
      <c r="AH5104" s="113"/>
      <c r="AI5104" s="253" t="s">
        <v>6607</v>
      </c>
      <c r="AJ5104" s="234" t="s">
        <v>731</v>
      </c>
      <c r="AK5104" s="235">
        <v>0.04</v>
      </c>
      <c r="AL5104" s="254">
        <v>0</v>
      </c>
      <c r="AM5104" s="113" t="s">
        <v>2622</v>
      </c>
    </row>
    <row r="5105" spans="27:39" ht="12.75">
      <c r="AA5105" s="113"/>
      <c r="AB5105" s="113"/>
      <c r="AC5105" s="113"/>
      <c r="AD5105" s="113"/>
      <c r="AE5105" s="99"/>
      <c r="AF5105" s="99"/>
      <c r="AG5105" s="99"/>
      <c r="AH5105" s="113"/>
      <c r="AI5105" s="253" t="s">
        <v>6608</v>
      </c>
      <c r="AJ5105" s="234" t="s">
        <v>731</v>
      </c>
      <c r="AK5105" s="235">
        <v>0.04</v>
      </c>
      <c r="AL5105" s="254">
        <v>0</v>
      </c>
      <c r="AM5105" s="113" t="s">
        <v>2622</v>
      </c>
    </row>
    <row r="5106" spans="27:39" ht="12.75">
      <c r="AA5106" s="113"/>
      <c r="AB5106" s="113"/>
      <c r="AC5106" s="113"/>
      <c r="AD5106" s="113"/>
      <c r="AE5106" s="99"/>
      <c r="AF5106" s="99"/>
      <c r="AG5106" s="99"/>
      <c r="AH5106" s="113"/>
      <c r="AI5106" s="253" t="s">
        <v>6609</v>
      </c>
      <c r="AJ5106" s="234" t="s">
        <v>731</v>
      </c>
      <c r="AK5106" s="235">
        <v>0.04</v>
      </c>
      <c r="AL5106" s="254">
        <v>0</v>
      </c>
      <c r="AM5106" s="113" t="s">
        <v>2622</v>
      </c>
    </row>
    <row r="5107" spans="27:39" ht="12.75">
      <c r="AA5107" s="113"/>
      <c r="AB5107" s="113"/>
      <c r="AC5107" s="113"/>
      <c r="AD5107" s="113"/>
      <c r="AE5107" s="99"/>
      <c r="AF5107" s="99"/>
      <c r="AG5107" s="99"/>
      <c r="AH5107" s="113"/>
      <c r="AI5107" s="253" t="s">
        <v>6610</v>
      </c>
      <c r="AJ5107" s="234" t="s">
        <v>731</v>
      </c>
      <c r="AK5107" s="235">
        <v>0.04</v>
      </c>
      <c r="AL5107" s="254">
        <v>0</v>
      </c>
      <c r="AM5107" s="113" t="s">
        <v>2622</v>
      </c>
    </row>
    <row r="5108" spans="27:39" ht="12.75">
      <c r="AA5108" s="113"/>
      <c r="AB5108" s="113"/>
      <c r="AC5108" s="113"/>
      <c r="AD5108" s="113"/>
      <c r="AE5108" s="99"/>
      <c r="AF5108" s="99"/>
      <c r="AG5108" s="99"/>
      <c r="AH5108" s="113"/>
      <c r="AI5108" s="253" t="s">
        <v>6611</v>
      </c>
      <c r="AJ5108" s="234" t="s">
        <v>731</v>
      </c>
      <c r="AK5108" s="235">
        <v>0.04</v>
      </c>
      <c r="AL5108" s="254">
        <v>0</v>
      </c>
      <c r="AM5108" s="113" t="s">
        <v>2622</v>
      </c>
    </row>
    <row r="5109" spans="27:39" ht="12.75">
      <c r="AA5109" s="113"/>
      <c r="AB5109" s="113"/>
      <c r="AC5109" s="113"/>
      <c r="AD5109" s="113"/>
      <c r="AE5109" s="99"/>
      <c r="AF5109" s="99"/>
      <c r="AG5109" s="99"/>
      <c r="AH5109" s="113"/>
      <c r="AI5109" s="253" t="s">
        <v>6612</v>
      </c>
      <c r="AJ5109" s="234" t="s">
        <v>731</v>
      </c>
      <c r="AK5109" s="235">
        <v>0.04</v>
      </c>
      <c r="AL5109" s="254">
        <v>0</v>
      </c>
      <c r="AM5109" s="113" t="s">
        <v>2622</v>
      </c>
    </row>
    <row r="5110" spans="27:39" ht="12.75">
      <c r="AA5110" s="113"/>
      <c r="AB5110" s="113"/>
      <c r="AC5110" s="113"/>
      <c r="AD5110" s="113"/>
      <c r="AE5110" s="99"/>
      <c r="AF5110" s="99"/>
      <c r="AG5110" s="99"/>
      <c r="AH5110" s="113"/>
      <c r="AI5110" s="253" t="s">
        <v>6613</v>
      </c>
      <c r="AJ5110" s="234" t="s">
        <v>731</v>
      </c>
      <c r="AK5110" s="235">
        <v>0.04</v>
      </c>
      <c r="AL5110" s="254">
        <v>0</v>
      </c>
      <c r="AM5110" s="113" t="s">
        <v>2622</v>
      </c>
    </row>
    <row r="5111" spans="27:39" ht="12.75">
      <c r="AA5111" s="113"/>
      <c r="AB5111" s="113"/>
      <c r="AC5111" s="113"/>
      <c r="AD5111" s="113"/>
      <c r="AE5111" s="99"/>
      <c r="AF5111" s="99"/>
      <c r="AG5111" s="99"/>
      <c r="AH5111" s="113"/>
      <c r="AI5111" s="253" t="s">
        <v>6614</v>
      </c>
      <c r="AJ5111" s="234" t="s">
        <v>731</v>
      </c>
      <c r="AK5111" s="235">
        <v>0.04</v>
      </c>
      <c r="AL5111" s="254">
        <v>0</v>
      </c>
      <c r="AM5111" s="113" t="s">
        <v>2622</v>
      </c>
    </row>
    <row r="5112" spans="27:39" ht="12.75">
      <c r="AA5112" s="113"/>
      <c r="AB5112" s="113"/>
      <c r="AC5112" s="113"/>
      <c r="AD5112" s="113"/>
      <c r="AE5112" s="99"/>
      <c r="AF5112" s="99"/>
      <c r="AG5112" s="99"/>
      <c r="AH5112" s="113"/>
      <c r="AI5112" s="253" t="s">
        <v>6615</v>
      </c>
      <c r="AJ5112" s="234" t="s">
        <v>731</v>
      </c>
      <c r="AK5112" s="235">
        <v>0.04</v>
      </c>
      <c r="AL5112" s="254">
        <v>0</v>
      </c>
      <c r="AM5112" s="113" t="s">
        <v>2622</v>
      </c>
    </row>
    <row r="5113" spans="27:39" ht="12.75">
      <c r="AA5113" s="113"/>
      <c r="AB5113" s="113"/>
      <c r="AC5113" s="113"/>
      <c r="AD5113" s="113"/>
      <c r="AE5113" s="99"/>
      <c r="AF5113" s="99"/>
      <c r="AG5113" s="99"/>
      <c r="AH5113" s="113"/>
      <c r="AI5113" s="253" t="s">
        <v>6616</v>
      </c>
      <c r="AJ5113" s="234" t="s">
        <v>731</v>
      </c>
      <c r="AK5113" s="235">
        <v>0.04</v>
      </c>
      <c r="AL5113" s="254">
        <v>0</v>
      </c>
      <c r="AM5113" s="113" t="s">
        <v>2622</v>
      </c>
    </row>
    <row r="5114" spans="27:39" ht="12.75">
      <c r="AA5114" s="113"/>
      <c r="AB5114" s="113"/>
      <c r="AC5114" s="113"/>
      <c r="AD5114" s="113"/>
      <c r="AE5114" s="99"/>
      <c r="AF5114" s="99"/>
      <c r="AG5114" s="99"/>
      <c r="AH5114" s="113"/>
      <c r="AI5114" s="253" t="s">
        <v>6617</v>
      </c>
      <c r="AJ5114" s="234" t="s">
        <v>731</v>
      </c>
      <c r="AK5114" s="235">
        <v>0.04</v>
      </c>
      <c r="AL5114" s="254">
        <v>0</v>
      </c>
      <c r="AM5114" s="113" t="s">
        <v>2622</v>
      </c>
    </row>
    <row r="5115" spans="27:39" ht="12.75">
      <c r="AA5115" s="113"/>
      <c r="AB5115" s="113"/>
      <c r="AC5115" s="113"/>
      <c r="AD5115" s="113"/>
      <c r="AE5115" s="99"/>
      <c r="AF5115" s="99"/>
      <c r="AG5115" s="99"/>
      <c r="AH5115" s="113"/>
      <c r="AI5115" s="253" t="s">
        <v>6618</v>
      </c>
      <c r="AJ5115" s="234" t="s">
        <v>731</v>
      </c>
      <c r="AK5115" s="235">
        <v>0.04</v>
      </c>
      <c r="AL5115" s="254">
        <v>0</v>
      </c>
      <c r="AM5115" s="113" t="s">
        <v>2622</v>
      </c>
    </row>
    <row r="5116" spans="27:39" ht="12.75">
      <c r="AA5116" s="113"/>
      <c r="AB5116" s="113"/>
      <c r="AC5116" s="113"/>
      <c r="AD5116" s="113"/>
      <c r="AE5116" s="99"/>
      <c r="AF5116" s="99"/>
      <c r="AG5116" s="99"/>
      <c r="AH5116" s="113"/>
      <c r="AI5116" s="253" t="s">
        <v>6619</v>
      </c>
      <c r="AJ5116" s="234" t="s">
        <v>731</v>
      </c>
      <c r="AK5116" s="235">
        <v>0.04</v>
      </c>
      <c r="AL5116" s="254">
        <v>0</v>
      </c>
      <c r="AM5116" s="113" t="s">
        <v>2622</v>
      </c>
    </row>
    <row r="5117" spans="27:39" ht="12.75">
      <c r="AA5117" s="113"/>
      <c r="AB5117" s="113"/>
      <c r="AC5117" s="113"/>
      <c r="AD5117" s="113"/>
      <c r="AE5117" s="99"/>
      <c r="AF5117" s="99"/>
      <c r="AG5117" s="99"/>
      <c r="AH5117" s="113"/>
      <c r="AI5117" s="253" t="s">
        <v>6620</v>
      </c>
      <c r="AJ5117" s="234" t="s">
        <v>731</v>
      </c>
      <c r="AK5117" s="235">
        <v>0.04</v>
      </c>
      <c r="AL5117" s="254">
        <v>0</v>
      </c>
      <c r="AM5117" s="113" t="s">
        <v>2622</v>
      </c>
    </row>
    <row r="5118" spans="27:39" ht="12.75">
      <c r="AA5118" s="113"/>
      <c r="AB5118" s="113"/>
      <c r="AC5118" s="113"/>
      <c r="AD5118" s="113"/>
      <c r="AE5118" s="99"/>
      <c r="AF5118" s="99"/>
      <c r="AG5118" s="99"/>
      <c r="AH5118" s="113"/>
      <c r="AI5118" s="253" t="s">
        <v>6621</v>
      </c>
      <c r="AJ5118" s="234" t="s">
        <v>731</v>
      </c>
      <c r="AK5118" s="235">
        <v>0.04</v>
      </c>
      <c r="AL5118" s="254">
        <v>0</v>
      </c>
      <c r="AM5118" s="113" t="s">
        <v>2622</v>
      </c>
    </row>
    <row r="5119" spans="27:39" ht="12.75">
      <c r="AA5119" s="113"/>
      <c r="AB5119" s="113"/>
      <c r="AC5119" s="113"/>
      <c r="AD5119" s="113"/>
      <c r="AE5119" s="99"/>
      <c r="AF5119" s="99"/>
      <c r="AG5119" s="99"/>
      <c r="AH5119" s="113"/>
      <c r="AI5119" s="253" t="s">
        <v>6622</v>
      </c>
      <c r="AJ5119" s="234" t="s">
        <v>731</v>
      </c>
      <c r="AK5119" s="235">
        <v>0.04</v>
      </c>
      <c r="AL5119" s="254">
        <v>0</v>
      </c>
      <c r="AM5119" s="113" t="s">
        <v>2622</v>
      </c>
    </row>
    <row r="5120" spans="27:39" ht="12.75">
      <c r="AA5120" s="113"/>
      <c r="AB5120" s="113"/>
      <c r="AC5120" s="113"/>
      <c r="AD5120" s="113"/>
      <c r="AE5120" s="99"/>
      <c r="AF5120" s="99"/>
      <c r="AG5120" s="99"/>
      <c r="AH5120" s="113"/>
      <c r="AI5120" s="253" t="s">
        <v>6623</v>
      </c>
      <c r="AJ5120" s="234" t="s">
        <v>731</v>
      </c>
      <c r="AK5120" s="235">
        <v>0.04</v>
      </c>
      <c r="AL5120" s="254">
        <v>0</v>
      </c>
      <c r="AM5120" s="113" t="s">
        <v>2622</v>
      </c>
    </row>
    <row r="5121" spans="27:39" ht="12.75">
      <c r="AA5121" s="113"/>
      <c r="AB5121" s="113"/>
      <c r="AC5121" s="113"/>
      <c r="AD5121" s="113"/>
      <c r="AE5121" s="99"/>
      <c r="AF5121" s="99"/>
      <c r="AG5121" s="99"/>
      <c r="AH5121" s="113"/>
      <c r="AI5121" s="253" t="s">
        <v>6624</v>
      </c>
      <c r="AJ5121" s="234" t="s">
        <v>731</v>
      </c>
      <c r="AK5121" s="235">
        <v>0.04</v>
      </c>
      <c r="AL5121" s="254">
        <v>0</v>
      </c>
      <c r="AM5121" s="113" t="s">
        <v>2622</v>
      </c>
    </row>
    <row r="5122" spans="27:39" ht="12.75">
      <c r="AA5122" s="113"/>
      <c r="AB5122" s="113"/>
      <c r="AC5122" s="113"/>
      <c r="AD5122" s="113"/>
      <c r="AE5122" s="99"/>
      <c r="AF5122" s="99"/>
      <c r="AG5122" s="99"/>
      <c r="AH5122" s="113"/>
      <c r="AI5122" s="253" t="s">
        <v>6625</v>
      </c>
      <c r="AJ5122" s="234" t="s">
        <v>731</v>
      </c>
      <c r="AK5122" s="235">
        <v>0.04</v>
      </c>
      <c r="AL5122" s="254">
        <v>0</v>
      </c>
      <c r="AM5122" s="113" t="s">
        <v>2622</v>
      </c>
    </row>
    <row r="5123" spans="27:39" ht="12.75">
      <c r="AA5123" s="113"/>
      <c r="AB5123" s="113"/>
      <c r="AC5123" s="113"/>
      <c r="AD5123" s="113"/>
      <c r="AE5123" s="99"/>
      <c r="AF5123" s="99"/>
      <c r="AG5123" s="99"/>
      <c r="AH5123" s="113"/>
      <c r="AI5123" s="253" t="s">
        <v>5913</v>
      </c>
      <c r="AJ5123" s="234" t="s">
        <v>731</v>
      </c>
      <c r="AK5123" s="235">
        <v>0.04</v>
      </c>
      <c r="AL5123" s="254">
        <v>0</v>
      </c>
      <c r="AM5123" s="113" t="s">
        <v>2622</v>
      </c>
    </row>
    <row r="5124" spans="27:39" ht="12.75">
      <c r="AA5124" s="113"/>
      <c r="AB5124" s="113"/>
      <c r="AC5124" s="113"/>
      <c r="AD5124" s="113"/>
      <c r="AE5124" s="99"/>
      <c r="AF5124" s="99"/>
      <c r="AG5124" s="99"/>
      <c r="AH5124" s="113"/>
      <c r="AI5124" s="253" t="s">
        <v>5914</v>
      </c>
      <c r="AJ5124" s="234" t="s">
        <v>731</v>
      </c>
      <c r="AK5124" s="235">
        <v>0.04</v>
      </c>
      <c r="AL5124" s="254">
        <v>0</v>
      </c>
      <c r="AM5124" s="113" t="s">
        <v>2622</v>
      </c>
    </row>
    <row r="5125" spans="27:39" ht="12.75">
      <c r="AA5125" s="113"/>
      <c r="AB5125" s="113"/>
      <c r="AC5125" s="113"/>
      <c r="AD5125" s="113"/>
      <c r="AE5125" s="99"/>
      <c r="AF5125" s="99"/>
      <c r="AG5125" s="99"/>
      <c r="AH5125" s="113"/>
      <c r="AI5125" s="253" t="s">
        <v>5915</v>
      </c>
      <c r="AJ5125" s="234" t="s">
        <v>731</v>
      </c>
      <c r="AK5125" s="235">
        <v>0.04</v>
      </c>
      <c r="AL5125" s="254">
        <v>0</v>
      </c>
      <c r="AM5125" s="113" t="s">
        <v>2622</v>
      </c>
    </row>
    <row r="5126" spans="27:39" ht="12.75">
      <c r="AA5126" s="113"/>
      <c r="AB5126" s="113"/>
      <c r="AC5126" s="113"/>
      <c r="AD5126" s="113"/>
      <c r="AE5126" s="99"/>
      <c r="AF5126" s="99"/>
      <c r="AG5126" s="99"/>
      <c r="AH5126" s="113"/>
      <c r="AI5126" s="253" t="s">
        <v>5916</v>
      </c>
      <c r="AJ5126" s="234" t="s">
        <v>731</v>
      </c>
      <c r="AK5126" s="235">
        <v>0.04</v>
      </c>
      <c r="AL5126" s="254">
        <v>0</v>
      </c>
      <c r="AM5126" s="113" t="s">
        <v>2622</v>
      </c>
    </row>
    <row r="5127" spans="27:39" ht="12.75">
      <c r="AA5127" s="113"/>
      <c r="AB5127" s="113"/>
      <c r="AC5127" s="113"/>
      <c r="AD5127" s="113"/>
      <c r="AE5127" s="99"/>
      <c r="AF5127" s="99"/>
      <c r="AG5127" s="99"/>
      <c r="AH5127" s="113"/>
      <c r="AI5127" s="253" t="s">
        <v>5917</v>
      </c>
      <c r="AJ5127" s="234" t="s">
        <v>731</v>
      </c>
      <c r="AK5127" s="235">
        <v>0.04</v>
      </c>
      <c r="AL5127" s="254">
        <v>0</v>
      </c>
      <c r="AM5127" s="113" t="s">
        <v>2622</v>
      </c>
    </row>
    <row r="5128" spans="27:39" ht="12.75">
      <c r="AA5128" s="113"/>
      <c r="AB5128" s="113"/>
      <c r="AC5128" s="113"/>
      <c r="AD5128" s="113"/>
      <c r="AE5128" s="99"/>
      <c r="AF5128" s="99"/>
      <c r="AG5128" s="99"/>
      <c r="AH5128" s="113"/>
      <c r="AI5128" s="253" t="s">
        <v>5918</v>
      </c>
      <c r="AJ5128" s="234" t="s">
        <v>731</v>
      </c>
      <c r="AK5128" s="235">
        <v>0.04</v>
      </c>
      <c r="AL5128" s="254">
        <v>0</v>
      </c>
      <c r="AM5128" s="113" t="s">
        <v>2622</v>
      </c>
    </row>
    <row r="5129" spans="27:39" ht="12.75">
      <c r="AA5129" s="113"/>
      <c r="AB5129" s="113"/>
      <c r="AC5129" s="113"/>
      <c r="AD5129" s="113"/>
      <c r="AE5129" s="99"/>
      <c r="AF5129" s="99"/>
      <c r="AG5129" s="99"/>
      <c r="AH5129" s="113"/>
      <c r="AI5129" s="253" t="s">
        <v>3172</v>
      </c>
      <c r="AJ5129" s="234" t="s">
        <v>731</v>
      </c>
      <c r="AK5129" s="235">
        <v>0.04</v>
      </c>
      <c r="AL5129" s="254">
        <v>0</v>
      </c>
      <c r="AM5129" s="113" t="s">
        <v>2622</v>
      </c>
    </row>
    <row r="5130" spans="27:39" ht="12.75">
      <c r="AA5130" s="113"/>
      <c r="AB5130" s="113"/>
      <c r="AC5130" s="113"/>
      <c r="AD5130" s="113"/>
      <c r="AE5130" s="99"/>
      <c r="AF5130" s="99"/>
      <c r="AG5130" s="99"/>
      <c r="AH5130" s="113"/>
      <c r="AI5130" s="253" t="s">
        <v>3173</v>
      </c>
      <c r="AJ5130" s="234" t="s">
        <v>731</v>
      </c>
      <c r="AK5130" s="235">
        <v>0.04</v>
      </c>
      <c r="AL5130" s="254">
        <v>0</v>
      </c>
      <c r="AM5130" s="113" t="s">
        <v>2622</v>
      </c>
    </row>
    <row r="5131" spans="27:39" ht="12.75">
      <c r="AA5131" s="113"/>
      <c r="AB5131" s="113"/>
      <c r="AC5131" s="113"/>
      <c r="AD5131" s="113"/>
      <c r="AE5131" s="99"/>
      <c r="AF5131" s="99"/>
      <c r="AG5131" s="99"/>
      <c r="AH5131" s="113"/>
      <c r="AI5131" s="253" t="s">
        <v>3174</v>
      </c>
      <c r="AJ5131" s="234" t="s">
        <v>731</v>
      </c>
      <c r="AK5131" s="235">
        <v>0.04</v>
      </c>
      <c r="AL5131" s="254">
        <v>0</v>
      </c>
      <c r="AM5131" s="113" t="s">
        <v>2622</v>
      </c>
    </row>
    <row r="5132" spans="27:39" ht="12.75">
      <c r="AA5132" s="113"/>
      <c r="AB5132" s="113"/>
      <c r="AC5132" s="113"/>
      <c r="AD5132" s="113"/>
      <c r="AE5132" s="99"/>
      <c r="AF5132" s="99"/>
      <c r="AG5132" s="99"/>
      <c r="AH5132" s="113"/>
      <c r="AI5132" s="253" t="s">
        <v>3175</v>
      </c>
      <c r="AJ5132" s="234" t="s">
        <v>731</v>
      </c>
      <c r="AK5132" s="235">
        <v>0.04</v>
      </c>
      <c r="AL5132" s="254">
        <v>0</v>
      </c>
      <c r="AM5132" s="113" t="s">
        <v>2622</v>
      </c>
    </row>
    <row r="5133" spans="27:39" ht="12.75">
      <c r="AA5133" s="113"/>
      <c r="AB5133" s="113"/>
      <c r="AC5133" s="113"/>
      <c r="AD5133" s="113"/>
      <c r="AE5133" s="99"/>
      <c r="AF5133" s="99"/>
      <c r="AG5133" s="99"/>
      <c r="AH5133" s="113"/>
      <c r="AI5133" s="253" t="s">
        <v>3176</v>
      </c>
      <c r="AJ5133" s="234" t="s">
        <v>731</v>
      </c>
      <c r="AK5133" s="235">
        <v>0.04</v>
      </c>
      <c r="AL5133" s="254">
        <v>0</v>
      </c>
      <c r="AM5133" s="113" t="s">
        <v>2622</v>
      </c>
    </row>
    <row r="5134" spans="27:39" ht="12.75">
      <c r="AA5134" s="113"/>
      <c r="AB5134" s="113"/>
      <c r="AC5134" s="113"/>
      <c r="AD5134" s="113"/>
      <c r="AE5134" s="99"/>
      <c r="AF5134" s="99"/>
      <c r="AG5134" s="99"/>
      <c r="AH5134" s="113"/>
      <c r="AI5134" s="253" t="s">
        <v>3177</v>
      </c>
      <c r="AJ5134" s="234" t="s">
        <v>731</v>
      </c>
      <c r="AK5134" s="235">
        <v>0.04</v>
      </c>
      <c r="AL5134" s="254">
        <v>0</v>
      </c>
      <c r="AM5134" s="113" t="s">
        <v>2622</v>
      </c>
    </row>
    <row r="5135" spans="27:39" ht="12.75">
      <c r="AA5135" s="113"/>
      <c r="AB5135" s="113"/>
      <c r="AC5135" s="113"/>
      <c r="AD5135" s="113"/>
      <c r="AE5135" s="99"/>
      <c r="AF5135" s="99"/>
      <c r="AG5135" s="99"/>
      <c r="AH5135" s="113"/>
      <c r="AI5135" s="253" t="s">
        <v>3178</v>
      </c>
      <c r="AJ5135" s="234" t="s">
        <v>731</v>
      </c>
      <c r="AK5135" s="235">
        <v>0.04</v>
      </c>
      <c r="AL5135" s="254">
        <v>0</v>
      </c>
      <c r="AM5135" s="113" t="s">
        <v>2622</v>
      </c>
    </row>
    <row r="5136" spans="27:39" ht="12.75">
      <c r="AA5136" s="113"/>
      <c r="AB5136" s="113"/>
      <c r="AC5136" s="113"/>
      <c r="AD5136" s="113"/>
      <c r="AE5136" s="99"/>
      <c r="AF5136" s="99"/>
      <c r="AG5136" s="99"/>
      <c r="AH5136" s="113"/>
      <c r="AI5136" s="253" t="s">
        <v>3179</v>
      </c>
      <c r="AJ5136" s="234" t="s">
        <v>731</v>
      </c>
      <c r="AK5136" s="235">
        <v>0.04</v>
      </c>
      <c r="AL5136" s="254">
        <v>0</v>
      </c>
      <c r="AM5136" s="113" t="s">
        <v>2622</v>
      </c>
    </row>
    <row r="5137" spans="27:39" ht="12.75">
      <c r="AA5137" s="113"/>
      <c r="AB5137" s="113"/>
      <c r="AC5137" s="113"/>
      <c r="AD5137" s="113"/>
      <c r="AE5137" s="99"/>
      <c r="AF5137" s="99"/>
      <c r="AG5137" s="99"/>
      <c r="AH5137" s="113"/>
      <c r="AI5137" s="253" t="s">
        <v>3180</v>
      </c>
      <c r="AJ5137" s="234" t="s">
        <v>731</v>
      </c>
      <c r="AK5137" s="235">
        <v>0.04</v>
      </c>
      <c r="AL5137" s="254">
        <v>0</v>
      </c>
      <c r="AM5137" s="113" t="s">
        <v>2622</v>
      </c>
    </row>
    <row r="5138" spans="27:39" ht="12.75">
      <c r="AA5138" s="113"/>
      <c r="AB5138" s="113"/>
      <c r="AC5138" s="113"/>
      <c r="AD5138" s="113"/>
      <c r="AE5138" s="99"/>
      <c r="AF5138" s="99"/>
      <c r="AG5138" s="99"/>
      <c r="AH5138" s="113"/>
      <c r="AI5138" s="253" t="s">
        <v>3181</v>
      </c>
      <c r="AJ5138" s="234" t="s">
        <v>731</v>
      </c>
      <c r="AK5138" s="235">
        <v>0.04</v>
      </c>
      <c r="AL5138" s="254">
        <v>0</v>
      </c>
      <c r="AM5138" s="113" t="s">
        <v>2622</v>
      </c>
    </row>
    <row r="5139" spans="27:39" ht="12.75">
      <c r="AA5139" s="113"/>
      <c r="AB5139" s="113"/>
      <c r="AC5139" s="113"/>
      <c r="AD5139" s="113"/>
      <c r="AE5139" s="99"/>
      <c r="AF5139" s="99"/>
      <c r="AG5139" s="99"/>
      <c r="AH5139" s="113"/>
      <c r="AI5139" s="253" t="s">
        <v>3182</v>
      </c>
      <c r="AJ5139" s="234" t="s">
        <v>731</v>
      </c>
      <c r="AK5139" s="235">
        <v>0.04</v>
      </c>
      <c r="AL5139" s="254">
        <v>0</v>
      </c>
      <c r="AM5139" s="113" t="s">
        <v>2622</v>
      </c>
    </row>
    <row r="5140" spans="27:39" ht="12.75">
      <c r="AA5140" s="113"/>
      <c r="AB5140" s="113"/>
      <c r="AC5140" s="113"/>
      <c r="AD5140" s="113"/>
      <c r="AE5140" s="99"/>
      <c r="AF5140" s="99"/>
      <c r="AG5140" s="99"/>
      <c r="AH5140" s="113"/>
      <c r="AI5140" s="253" t="s">
        <v>3183</v>
      </c>
      <c r="AJ5140" s="234" t="s">
        <v>731</v>
      </c>
      <c r="AK5140" s="235">
        <v>0.04</v>
      </c>
      <c r="AL5140" s="254">
        <v>0</v>
      </c>
      <c r="AM5140" s="113" t="s">
        <v>2622</v>
      </c>
    </row>
    <row r="5141" spans="27:39" ht="12.75">
      <c r="AA5141" s="113"/>
      <c r="AB5141" s="113"/>
      <c r="AC5141" s="113"/>
      <c r="AD5141" s="113"/>
      <c r="AE5141" s="99"/>
      <c r="AF5141" s="99"/>
      <c r="AG5141" s="99"/>
      <c r="AH5141" s="113"/>
      <c r="AI5141" s="253" t="s">
        <v>3184</v>
      </c>
      <c r="AJ5141" s="234" t="s">
        <v>731</v>
      </c>
      <c r="AK5141" s="235">
        <v>0.04</v>
      </c>
      <c r="AL5141" s="254">
        <v>0</v>
      </c>
      <c r="AM5141" s="113" t="s">
        <v>2622</v>
      </c>
    </row>
    <row r="5142" spans="27:39" ht="12.75">
      <c r="AA5142" s="113"/>
      <c r="AB5142" s="113"/>
      <c r="AC5142" s="113"/>
      <c r="AD5142" s="113"/>
      <c r="AE5142" s="99"/>
      <c r="AF5142" s="99"/>
      <c r="AG5142" s="99"/>
      <c r="AH5142" s="113"/>
      <c r="AI5142" s="253" t="s">
        <v>3185</v>
      </c>
      <c r="AJ5142" s="234" t="s">
        <v>731</v>
      </c>
      <c r="AK5142" s="235">
        <v>0.04</v>
      </c>
      <c r="AL5142" s="254">
        <v>0</v>
      </c>
      <c r="AM5142" s="113" t="s">
        <v>2622</v>
      </c>
    </row>
    <row r="5143" spans="27:39" ht="12.75">
      <c r="AA5143" s="113"/>
      <c r="AB5143" s="113"/>
      <c r="AC5143" s="113"/>
      <c r="AD5143" s="113"/>
      <c r="AE5143" s="99"/>
      <c r="AF5143" s="99"/>
      <c r="AG5143" s="99"/>
      <c r="AH5143" s="113"/>
      <c r="AI5143" s="253" t="s">
        <v>653</v>
      </c>
      <c r="AJ5143" s="234" t="s">
        <v>731</v>
      </c>
      <c r="AK5143" s="235">
        <v>0.04</v>
      </c>
      <c r="AL5143" s="254">
        <v>0</v>
      </c>
      <c r="AM5143" s="113" t="s">
        <v>2622</v>
      </c>
    </row>
    <row r="5144" spans="27:39" ht="12.75">
      <c r="AA5144" s="113"/>
      <c r="AB5144" s="113"/>
      <c r="AC5144" s="113"/>
      <c r="AD5144" s="113"/>
      <c r="AE5144" s="99"/>
      <c r="AF5144" s="99"/>
      <c r="AG5144" s="99"/>
      <c r="AH5144" s="113"/>
      <c r="AI5144" s="253" t="s">
        <v>654</v>
      </c>
      <c r="AJ5144" s="234" t="s">
        <v>731</v>
      </c>
      <c r="AK5144" s="235">
        <v>0.04</v>
      </c>
      <c r="AL5144" s="254">
        <v>0</v>
      </c>
      <c r="AM5144" s="113" t="s">
        <v>2622</v>
      </c>
    </row>
    <row r="5145" spans="27:39" ht="12.75">
      <c r="AA5145" s="113"/>
      <c r="AB5145" s="113"/>
      <c r="AC5145" s="113"/>
      <c r="AD5145" s="113"/>
      <c r="AE5145" s="99"/>
      <c r="AF5145" s="99"/>
      <c r="AG5145" s="99"/>
      <c r="AH5145" s="113"/>
      <c r="AI5145" s="253" t="s">
        <v>655</v>
      </c>
      <c r="AJ5145" s="234" t="s">
        <v>731</v>
      </c>
      <c r="AK5145" s="235">
        <v>0.04</v>
      </c>
      <c r="AL5145" s="254">
        <v>0</v>
      </c>
      <c r="AM5145" s="113" t="s">
        <v>2622</v>
      </c>
    </row>
    <row r="5146" spans="27:39" ht="12.75">
      <c r="AA5146" s="113"/>
      <c r="AB5146" s="113"/>
      <c r="AC5146" s="113"/>
      <c r="AD5146" s="113"/>
      <c r="AE5146" s="99"/>
      <c r="AF5146" s="99"/>
      <c r="AG5146" s="99"/>
      <c r="AH5146" s="113"/>
      <c r="AI5146" s="253" t="s">
        <v>656</v>
      </c>
      <c r="AJ5146" s="234" t="s">
        <v>731</v>
      </c>
      <c r="AK5146" s="235">
        <v>0.04</v>
      </c>
      <c r="AL5146" s="254">
        <v>0</v>
      </c>
      <c r="AM5146" s="113" t="s">
        <v>2622</v>
      </c>
    </row>
    <row r="5147" spans="27:39" ht="12.75">
      <c r="AA5147" s="113"/>
      <c r="AB5147" s="113"/>
      <c r="AC5147" s="113"/>
      <c r="AD5147" s="113"/>
      <c r="AE5147" s="99"/>
      <c r="AF5147" s="99"/>
      <c r="AG5147" s="99"/>
      <c r="AH5147" s="113"/>
      <c r="AI5147" s="253" t="s">
        <v>1610</v>
      </c>
      <c r="AJ5147" s="234" t="s">
        <v>731</v>
      </c>
      <c r="AK5147" s="235">
        <v>0.04</v>
      </c>
      <c r="AL5147" s="254">
        <v>0</v>
      </c>
      <c r="AM5147" s="113" t="s">
        <v>2622</v>
      </c>
    </row>
    <row r="5148" spans="27:39" ht="12.75">
      <c r="AA5148" s="113"/>
      <c r="AB5148" s="113"/>
      <c r="AC5148" s="113"/>
      <c r="AD5148" s="113"/>
      <c r="AE5148" s="99"/>
      <c r="AF5148" s="99"/>
      <c r="AG5148" s="99"/>
      <c r="AH5148" s="113"/>
      <c r="AI5148" s="253" t="s">
        <v>1611</v>
      </c>
      <c r="AJ5148" s="234" t="s">
        <v>731</v>
      </c>
      <c r="AK5148" s="235">
        <v>0.04</v>
      </c>
      <c r="AL5148" s="254">
        <v>0</v>
      </c>
      <c r="AM5148" s="113" t="s">
        <v>2622</v>
      </c>
    </row>
    <row r="5149" spans="27:39" ht="12.75">
      <c r="AA5149" s="113"/>
      <c r="AB5149" s="113"/>
      <c r="AC5149" s="113"/>
      <c r="AD5149" s="113"/>
      <c r="AE5149" s="99"/>
      <c r="AF5149" s="99"/>
      <c r="AG5149" s="99"/>
      <c r="AH5149" s="113"/>
      <c r="AI5149" s="253" t="s">
        <v>1612</v>
      </c>
      <c r="AJ5149" s="234" t="s">
        <v>731</v>
      </c>
      <c r="AK5149" s="235">
        <v>0.04</v>
      </c>
      <c r="AL5149" s="254">
        <v>0</v>
      </c>
      <c r="AM5149" s="113" t="s">
        <v>2622</v>
      </c>
    </row>
    <row r="5150" spans="27:39" ht="12.75">
      <c r="AA5150" s="113"/>
      <c r="AB5150" s="113"/>
      <c r="AC5150" s="113"/>
      <c r="AD5150" s="113"/>
      <c r="AE5150" s="99"/>
      <c r="AF5150" s="99"/>
      <c r="AG5150" s="99"/>
      <c r="AH5150" s="113"/>
      <c r="AI5150" s="253" t="s">
        <v>1613</v>
      </c>
      <c r="AJ5150" s="234" t="s">
        <v>731</v>
      </c>
      <c r="AK5150" s="235">
        <v>0.04</v>
      </c>
      <c r="AL5150" s="254">
        <v>0</v>
      </c>
      <c r="AM5150" s="113" t="s">
        <v>2622</v>
      </c>
    </row>
    <row r="5151" spans="27:39" ht="12.75">
      <c r="AA5151" s="113"/>
      <c r="AB5151" s="113"/>
      <c r="AC5151" s="113"/>
      <c r="AD5151" s="113"/>
      <c r="AE5151" s="99"/>
      <c r="AF5151" s="99"/>
      <c r="AG5151" s="99"/>
      <c r="AH5151" s="113"/>
      <c r="AI5151" s="253" t="s">
        <v>1614</v>
      </c>
      <c r="AJ5151" s="234" t="s">
        <v>731</v>
      </c>
      <c r="AK5151" s="235">
        <v>0.04</v>
      </c>
      <c r="AL5151" s="254">
        <v>0</v>
      </c>
      <c r="AM5151" s="113" t="s">
        <v>2622</v>
      </c>
    </row>
    <row r="5152" spans="27:39" ht="12.75">
      <c r="AA5152" s="113"/>
      <c r="AB5152" s="113"/>
      <c r="AC5152" s="113"/>
      <c r="AD5152" s="113"/>
      <c r="AE5152" s="99"/>
      <c r="AF5152" s="99"/>
      <c r="AG5152" s="99"/>
      <c r="AH5152" s="113"/>
      <c r="AI5152" s="253" t="s">
        <v>1615</v>
      </c>
      <c r="AJ5152" s="234" t="s">
        <v>731</v>
      </c>
      <c r="AK5152" s="235">
        <v>0.04</v>
      </c>
      <c r="AL5152" s="254">
        <v>0</v>
      </c>
      <c r="AM5152" s="113" t="s">
        <v>2622</v>
      </c>
    </row>
    <row r="5153" spans="27:39" ht="12.75">
      <c r="AA5153" s="113"/>
      <c r="AB5153" s="113"/>
      <c r="AC5153" s="113"/>
      <c r="AD5153" s="113"/>
      <c r="AE5153" s="99"/>
      <c r="AF5153" s="99"/>
      <c r="AG5153" s="99"/>
      <c r="AH5153" s="113"/>
      <c r="AI5153" s="253" t="s">
        <v>1616</v>
      </c>
      <c r="AJ5153" s="234" t="s">
        <v>731</v>
      </c>
      <c r="AK5153" s="235">
        <v>0.04</v>
      </c>
      <c r="AL5153" s="254">
        <v>0</v>
      </c>
      <c r="AM5153" s="113" t="s">
        <v>2622</v>
      </c>
    </row>
    <row r="5154" spans="27:39" ht="12.75">
      <c r="AA5154" s="113"/>
      <c r="AB5154" s="113"/>
      <c r="AC5154" s="113"/>
      <c r="AD5154" s="113"/>
      <c r="AE5154" s="99"/>
      <c r="AF5154" s="99"/>
      <c r="AG5154" s="99"/>
      <c r="AH5154" s="113"/>
      <c r="AI5154" s="253" t="s">
        <v>1617</v>
      </c>
      <c r="AJ5154" s="234" t="s">
        <v>731</v>
      </c>
      <c r="AK5154" s="235">
        <v>0.04</v>
      </c>
      <c r="AL5154" s="254">
        <v>0</v>
      </c>
      <c r="AM5154" s="113" t="s">
        <v>2622</v>
      </c>
    </row>
    <row r="5155" spans="27:39" ht="12.75">
      <c r="AA5155" s="113"/>
      <c r="AB5155" s="113"/>
      <c r="AC5155" s="113"/>
      <c r="AD5155" s="113"/>
      <c r="AE5155" s="99"/>
      <c r="AF5155" s="99"/>
      <c r="AG5155" s="99"/>
      <c r="AH5155" s="113"/>
      <c r="AI5155" s="253" t="s">
        <v>1618</v>
      </c>
      <c r="AJ5155" s="234" t="s">
        <v>731</v>
      </c>
      <c r="AK5155" s="235">
        <v>0.04</v>
      </c>
      <c r="AL5155" s="254">
        <v>0</v>
      </c>
      <c r="AM5155" s="113" t="s">
        <v>2622</v>
      </c>
    </row>
    <row r="5156" spans="27:39" ht="12.75">
      <c r="AA5156" s="113"/>
      <c r="AB5156" s="113"/>
      <c r="AC5156" s="113"/>
      <c r="AD5156" s="113"/>
      <c r="AE5156" s="99"/>
      <c r="AF5156" s="99"/>
      <c r="AG5156" s="99"/>
      <c r="AH5156" s="113"/>
      <c r="AI5156" s="253" t="s">
        <v>1619</v>
      </c>
      <c r="AJ5156" s="234" t="s">
        <v>731</v>
      </c>
      <c r="AK5156" s="235">
        <v>0.04</v>
      </c>
      <c r="AL5156" s="254">
        <v>0</v>
      </c>
      <c r="AM5156" s="113" t="s">
        <v>2622</v>
      </c>
    </row>
    <row r="5157" spans="27:39" ht="12.75">
      <c r="AA5157" s="113"/>
      <c r="AB5157" s="113"/>
      <c r="AC5157" s="113"/>
      <c r="AD5157" s="113"/>
      <c r="AE5157" s="99"/>
      <c r="AF5157" s="99"/>
      <c r="AG5157" s="99"/>
      <c r="AH5157" s="113"/>
      <c r="AI5157" s="253" t="s">
        <v>1620</v>
      </c>
      <c r="AJ5157" s="234" t="s">
        <v>731</v>
      </c>
      <c r="AK5157" s="235">
        <v>0.04</v>
      </c>
      <c r="AL5157" s="254">
        <v>0</v>
      </c>
      <c r="AM5157" s="113" t="s">
        <v>2622</v>
      </c>
    </row>
    <row r="5158" spans="27:39" ht="12.75">
      <c r="AA5158" s="113"/>
      <c r="AB5158" s="113"/>
      <c r="AC5158" s="113"/>
      <c r="AD5158" s="113"/>
      <c r="AE5158" s="99"/>
      <c r="AF5158" s="99"/>
      <c r="AG5158" s="99"/>
      <c r="AH5158" s="113"/>
      <c r="AI5158" s="253" t="s">
        <v>1621</v>
      </c>
      <c r="AJ5158" s="234" t="s">
        <v>731</v>
      </c>
      <c r="AK5158" s="235">
        <v>0.04</v>
      </c>
      <c r="AL5158" s="254">
        <v>0</v>
      </c>
      <c r="AM5158" s="113" t="s">
        <v>2622</v>
      </c>
    </row>
    <row r="5159" spans="27:39" ht="12.75">
      <c r="AA5159" s="113"/>
      <c r="AB5159" s="113"/>
      <c r="AC5159" s="113"/>
      <c r="AD5159" s="113"/>
      <c r="AE5159" s="99"/>
      <c r="AF5159" s="99"/>
      <c r="AG5159" s="99"/>
      <c r="AH5159" s="113"/>
      <c r="AI5159" s="253" t="s">
        <v>1622</v>
      </c>
      <c r="AJ5159" s="234" t="s">
        <v>731</v>
      </c>
      <c r="AK5159" s="235">
        <v>0.04</v>
      </c>
      <c r="AL5159" s="254">
        <v>0</v>
      </c>
      <c r="AM5159" s="113" t="s">
        <v>2622</v>
      </c>
    </row>
    <row r="5160" spans="27:39" ht="12.75">
      <c r="AA5160" s="113"/>
      <c r="AB5160" s="113"/>
      <c r="AC5160" s="113"/>
      <c r="AD5160" s="113"/>
      <c r="AE5160" s="99"/>
      <c r="AF5160" s="99"/>
      <c r="AG5160" s="99"/>
      <c r="AH5160" s="113"/>
      <c r="AI5160" s="253" t="s">
        <v>1623</v>
      </c>
      <c r="AJ5160" s="234" t="s">
        <v>731</v>
      </c>
      <c r="AK5160" s="235">
        <v>0.04</v>
      </c>
      <c r="AL5160" s="254">
        <v>0</v>
      </c>
      <c r="AM5160" s="113" t="s">
        <v>2622</v>
      </c>
    </row>
    <row r="5161" spans="27:39" ht="12.75">
      <c r="AA5161" s="113"/>
      <c r="AB5161" s="113"/>
      <c r="AC5161" s="113"/>
      <c r="AD5161" s="113"/>
      <c r="AE5161" s="99"/>
      <c r="AF5161" s="99"/>
      <c r="AG5161" s="99"/>
      <c r="AH5161" s="113"/>
      <c r="AI5161" s="253" t="s">
        <v>1624</v>
      </c>
      <c r="AJ5161" s="234" t="s">
        <v>731</v>
      </c>
      <c r="AK5161" s="235">
        <v>0.04</v>
      </c>
      <c r="AL5161" s="254">
        <v>0</v>
      </c>
      <c r="AM5161" s="113" t="s">
        <v>2622</v>
      </c>
    </row>
    <row r="5162" spans="27:39" ht="12.75">
      <c r="AA5162" s="113"/>
      <c r="AB5162" s="113"/>
      <c r="AC5162" s="113"/>
      <c r="AD5162" s="113"/>
      <c r="AE5162" s="99"/>
      <c r="AF5162" s="99"/>
      <c r="AG5162" s="99"/>
      <c r="AH5162" s="113"/>
      <c r="AI5162" s="253" t="s">
        <v>1625</v>
      </c>
      <c r="AJ5162" s="234" t="s">
        <v>731</v>
      </c>
      <c r="AK5162" s="235">
        <v>0.04</v>
      </c>
      <c r="AL5162" s="254">
        <v>0</v>
      </c>
      <c r="AM5162" s="113" t="s">
        <v>2622</v>
      </c>
    </row>
    <row r="5163" spans="27:39" ht="12.75">
      <c r="AA5163" s="113"/>
      <c r="AB5163" s="113"/>
      <c r="AC5163" s="113"/>
      <c r="AD5163" s="113"/>
      <c r="AE5163" s="99"/>
      <c r="AF5163" s="99"/>
      <c r="AG5163" s="99"/>
      <c r="AH5163" s="113"/>
      <c r="AI5163" s="253" t="s">
        <v>1626</v>
      </c>
      <c r="AJ5163" s="234" t="s">
        <v>731</v>
      </c>
      <c r="AK5163" s="235">
        <v>0.04</v>
      </c>
      <c r="AL5163" s="254">
        <v>0</v>
      </c>
      <c r="AM5163" s="113" t="s">
        <v>2622</v>
      </c>
    </row>
    <row r="5164" spans="27:39" ht="12.75">
      <c r="AA5164" s="113"/>
      <c r="AB5164" s="113"/>
      <c r="AC5164" s="113"/>
      <c r="AD5164" s="113"/>
      <c r="AE5164" s="99"/>
      <c r="AF5164" s="99"/>
      <c r="AG5164" s="99"/>
      <c r="AH5164" s="113"/>
      <c r="AI5164" s="253" t="s">
        <v>1627</v>
      </c>
      <c r="AJ5164" s="234" t="s">
        <v>731</v>
      </c>
      <c r="AK5164" s="235">
        <v>0.04</v>
      </c>
      <c r="AL5164" s="254">
        <v>0</v>
      </c>
      <c r="AM5164" s="113" t="s">
        <v>2622</v>
      </c>
    </row>
    <row r="5165" spans="27:39" ht="12.75">
      <c r="AA5165" s="113"/>
      <c r="AB5165" s="113"/>
      <c r="AC5165" s="113"/>
      <c r="AD5165" s="113"/>
      <c r="AE5165" s="99"/>
      <c r="AF5165" s="99"/>
      <c r="AG5165" s="99"/>
      <c r="AH5165" s="113"/>
      <c r="AI5165" s="253" t="s">
        <v>1628</v>
      </c>
      <c r="AJ5165" s="234" t="s">
        <v>731</v>
      </c>
      <c r="AK5165" s="235">
        <v>0.04</v>
      </c>
      <c r="AL5165" s="254">
        <v>0</v>
      </c>
      <c r="AM5165" s="113" t="s">
        <v>2622</v>
      </c>
    </row>
    <row r="5166" spans="27:39" ht="12.75">
      <c r="AA5166" s="113"/>
      <c r="AB5166" s="113"/>
      <c r="AC5166" s="113"/>
      <c r="AD5166" s="113"/>
      <c r="AE5166" s="99"/>
      <c r="AF5166" s="99"/>
      <c r="AG5166" s="99"/>
      <c r="AH5166" s="113"/>
      <c r="AI5166" s="253" t="s">
        <v>1629</v>
      </c>
      <c r="AJ5166" s="234" t="s">
        <v>731</v>
      </c>
      <c r="AK5166" s="235">
        <v>0.04</v>
      </c>
      <c r="AL5166" s="254">
        <v>0</v>
      </c>
      <c r="AM5166" s="113" t="s">
        <v>2622</v>
      </c>
    </row>
    <row r="5167" spans="27:39" ht="12.75">
      <c r="AA5167" s="113"/>
      <c r="AB5167" s="113"/>
      <c r="AC5167" s="113"/>
      <c r="AD5167" s="113"/>
      <c r="AE5167" s="99"/>
      <c r="AF5167" s="99"/>
      <c r="AG5167" s="99"/>
      <c r="AH5167" s="113"/>
      <c r="AI5167" s="253" t="s">
        <v>1630</v>
      </c>
      <c r="AJ5167" s="234" t="s">
        <v>731</v>
      </c>
      <c r="AK5167" s="235">
        <v>0.04</v>
      </c>
      <c r="AL5167" s="254">
        <v>0</v>
      </c>
      <c r="AM5167" s="113" t="s">
        <v>2622</v>
      </c>
    </row>
    <row r="5168" spans="27:39" ht="12.75">
      <c r="AA5168" s="113"/>
      <c r="AB5168" s="113"/>
      <c r="AC5168" s="113"/>
      <c r="AD5168" s="113"/>
      <c r="AE5168" s="99"/>
      <c r="AF5168" s="99"/>
      <c r="AG5168" s="99"/>
      <c r="AH5168" s="113"/>
      <c r="AI5168" s="253" t="s">
        <v>1631</v>
      </c>
      <c r="AJ5168" s="234" t="s">
        <v>731</v>
      </c>
      <c r="AK5168" s="235">
        <v>0.04</v>
      </c>
      <c r="AL5168" s="254">
        <v>0</v>
      </c>
      <c r="AM5168" s="113" t="s">
        <v>2622</v>
      </c>
    </row>
    <row r="5169" spans="27:39" ht="12.75">
      <c r="AA5169" s="113"/>
      <c r="AB5169" s="113"/>
      <c r="AC5169" s="113"/>
      <c r="AD5169" s="113"/>
      <c r="AE5169" s="99"/>
      <c r="AF5169" s="99"/>
      <c r="AG5169" s="99"/>
      <c r="AH5169" s="113"/>
      <c r="AI5169" s="253" t="s">
        <v>1632</v>
      </c>
      <c r="AJ5169" s="234" t="s">
        <v>731</v>
      </c>
      <c r="AK5169" s="235">
        <v>0.04</v>
      </c>
      <c r="AL5169" s="254">
        <v>0</v>
      </c>
      <c r="AM5169" s="113" t="s">
        <v>2622</v>
      </c>
    </row>
    <row r="5170" spans="27:39" ht="12.75">
      <c r="AA5170" s="113"/>
      <c r="AB5170" s="113"/>
      <c r="AC5170" s="113"/>
      <c r="AD5170" s="113"/>
      <c r="AE5170" s="99"/>
      <c r="AF5170" s="99"/>
      <c r="AG5170" s="99"/>
      <c r="AH5170" s="113"/>
      <c r="AI5170" s="253" t="s">
        <v>1633</v>
      </c>
      <c r="AJ5170" s="234" t="s">
        <v>731</v>
      </c>
      <c r="AK5170" s="235">
        <v>0.04</v>
      </c>
      <c r="AL5170" s="254">
        <v>0</v>
      </c>
      <c r="AM5170" s="113" t="s">
        <v>2622</v>
      </c>
    </row>
    <row r="5171" spans="27:39" ht="12.75">
      <c r="AA5171" s="113"/>
      <c r="AB5171" s="113"/>
      <c r="AC5171" s="113"/>
      <c r="AD5171" s="113"/>
      <c r="AE5171" s="99"/>
      <c r="AF5171" s="99"/>
      <c r="AG5171" s="99"/>
      <c r="AH5171" s="113"/>
      <c r="AI5171" s="253" t="s">
        <v>1634</v>
      </c>
      <c r="AJ5171" s="234" t="s">
        <v>731</v>
      </c>
      <c r="AK5171" s="235">
        <v>0.04</v>
      </c>
      <c r="AL5171" s="254">
        <v>0</v>
      </c>
      <c r="AM5171" s="113" t="s">
        <v>2622</v>
      </c>
    </row>
    <row r="5172" spans="27:39" ht="12.75">
      <c r="AA5172" s="113"/>
      <c r="AB5172" s="113"/>
      <c r="AC5172" s="113"/>
      <c r="AD5172" s="113"/>
      <c r="AE5172" s="99"/>
      <c r="AF5172" s="99"/>
      <c r="AG5172" s="99"/>
      <c r="AH5172" s="113"/>
      <c r="AI5172" s="253" t="s">
        <v>1635</v>
      </c>
      <c r="AJ5172" s="234" t="s">
        <v>731</v>
      </c>
      <c r="AK5172" s="235">
        <v>0.04</v>
      </c>
      <c r="AL5172" s="254">
        <v>0</v>
      </c>
      <c r="AM5172" s="113" t="s">
        <v>2622</v>
      </c>
    </row>
    <row r="5173" spans="27:39" ht="12.75">
      <c r="AA5173" s="113"/>
      <c r="AB5173" s="113"/>
      <c r="AC5173" s="113"/>
      <c r="AD5173" s="113"/>
      <c r="AE5173" s="99"/>
      <c r="AF5173" s="99"/>
      <c r="AG5173" s="99"/>
      <c r="AH5173" s="113"/>
      <c r="AI5173" s="253" t="s">
        <v>1636</v>
      </c>
      <c r="AJ5173" s="234" t="s">
        <v>731</v>
      </c>
      <c r="AK5173" s="235">
        <v>0.04</v>
      </c>
      <c r="AL5173" s="254">
        <v>0</v>
      </c>
      <c r="AM5173" s="113" t="s">
        <v>2622</v>
      </c>
    </row>
    <row r="5174" spans="27:39" ht="12.75">
      <c r="AA5174" s="113"/>
      <c r="AB5174" s="113"/>
      <c r="AC5174" s="113"/>
      <c r="AD5174" s="113"/>
      <c r="AE5174" s="99"/>
      <c r="AF5174" s="99"/>
      <c r="AG5174" s="99"/>
      <c r="AH5174" s="113"/>
      <c r="AI5174" s="253" t="s">
        <v>1637</v>
      </c>
      <c r="AJ5174" s="234" t="s">
        <v>731</v>
      </c>
      <c r="AK5174" s="235">
        <v>0.04</v>
      </c>
      <c r="AL5174" s="254">
        <v>0</v>
      </c>
      <c r="AM5174" s="113" t="s">
        <v>2622</v>
      </c>
    </row>
    <row r="5175" spans="27:39" ht="12.75">
      <c r="AA5175" s="113"/>
      <c r="AB5175" s="113"/>
      <c r="AC5175" s="113"/>
      <c r="AD5175" s="113"/>
      <c r="AE5175" s="99"/>
      <c r="AF5175" s="99"/>
      <c r="AG5175" s="99"/>
      <c r="AH5175" s="113"/>
      <c r="AI5175" s="253" t="s">
        <v>1638</v>
      </c>
      <c r="AJ5175" s="234" t="s">
        <v>731</v>
      </c>
      <c r="AK5175" s="235">
        <v>0.04</v>
      </c>
      <c r="AL5175" s="254">
        <v>0</v>
      </c>
      <c r="AM5175" s="113" t="s">
        <v>2622</v>
      </c>
    </row>
    <row r="5176" spans="27:39" ht="12.75">
      <c r="AA5176" s="113"/>
      <c r="AB5176" s="113"/>
      <c r="AC5176" s="113"/>
      <c r="AD5176" s="113"/>
      <c r="AE5176" s="99"/>
      <c r="AF5176" s="99"/>
      <c r="AG5176" s="99"/>
      <c r="AH5176" s="113"/>
      <c r="AI5176" s="253" t="s">
        <v>1639</v>
      </c>
      <c r="AJ5176" s="234" t="s">
        <v>731</v>
      </c>
      <c r="AK5176" s="235">
        <v>0.04</v>
      </c>
      <c r="AL5176" s="254">
        <v>0</v>
      </c>
      <c r="AM5176" s="113" t="s">
        <v>2622</v>
      </c>
    </row>
    <row r="5177" spans="27:39" ht="12.75">
      <c r="AA5177" s="113"/>
      <c r="AB5177" s="113"/>
      <c r="AC5177" s="113"/>
      <c r="AD5177" s="113"/>
      <c r="AE5177" s="99"/>
      <c r="AF5177" s="99"/>
      <c r="AG5177" s="99"/>
      <c r="AH5177" s="113"/>
      <c r="AI5177" s="253" t="s">
        <v>1640</v>
      </c>
      <c r="AJ5177" s="234" t="s">
        <v>731</v>
      </c>
      <c r="AK5177" s="235">
        <v>0.04</v>
      </c>
      <c r="AL5177" s="254">
        <v>0</v>
      </c>
      <c r="AM5177" s="113" t="s">
        <v>2622</v>
      </c>
    </row>
    <row r="5178" spans="27:39" ht="12.75">
      <c r="AA5178" s="113"/>
      <c r="AB5178" s="113"/>
      <c r="AC5178" s="113"/>
      <c r="AD5178" s="113"/>
      <c r="AE5178" s="99"/>
      <c r="AF5178" s="99"/>
      <c r="AG5178" s="99"/>
      <c r="AH5178" s="113"/>
      <c r="AI5178" s="253" t="s">
        <v>5919</v>
      </c>
      <c r="AJ5178" s="234" t="s">
        <v>731</v>
      </c>
      <c r="AK5178" s="235">
        <v>0.04</v>
      </c>
      <c r="AL5178" s="254">
        <v>0</v>
      </c>
      <c r="AM5178" s="113" t="s">
        <v>2622</v>
      </c>
    </row>
    <row r="5179" spans="27:39" ht="12.75">
      <c r="AA5179" s="113"/>
      <c r="AB5179" s="113"/>
      <c r="AC5179" s="113"/>
      <c r="AD5179" s="113"/>
      <c r="AE5179" s="99"/>
      <c r="AF5179" s="99"/>
      <c r="AG5179" s="99"/>
      <c r="AH5179" s="113"/>
      <c r="AI5179" s="253" t="s">
        <v>5920</v>
      </c>
      <c r="AJ5179" s="234" t="s">
        <v>731</v>
      </c>
      <c r="AK5179" s="235">
        <v>0.04</v>
      </c>
      <c r="AL5179" s="254">
        <v>0</v>
      </c>
      <c r="AM5179" s="113" t="s">
        <v>2622</v>
      </c>
    </row>
    <row r="5180" spans="27:39" ht="12.75">
      <c r="AA5180" s="113"/>
      <c r="AB5180" s="113"/>
      <c r="AC5180" s="113"/>
      <c r="AD5180" s="113"/>
      <c r="AE5180" s="99"/>
      <c r="AF5180" s="99"/>
      <c r="AG5180" s="99"/>
      <c r="AH5180" s="113"/>
      <c r="AI5180" s="253" t="s">
        <v>5921</v>
      </c>
      <c r="AJ5180" s="234" t="s">
        <v>731</v>
      </c>
      <c r="AK5180" s="235">
        <v>0.04</v>
      </c>
      <c r="AL5180" s="254">
        <v>0</v>
      </c>
      <c r="AM5180" s="113" t="s">
        <v>2622</v>
      </c>
    </row>
    <row r="5181" spans="27:39" ht="12.75">
      <c r="AA5181" s="113"/>
      <c r="AB5181" s="113"/>
      <c r="AC5181" s="113"/>
      <c r="AD5181" s="113"/>
      <c r="AE5181" s="99"/>
      <c r="AF5181" s="99"/>
      <c r="AG5181" s="99"/>
      <c r="AH5181" s="113"/>
      <c r="AI5181" s="253" t="s">
        <v>5922</v>
      </c>
      <c r="AJ5181" s="234" t="s">
        <v>731</v>
      </c>
      <c r="AK5181" s="235">
        <v>0.04</v>
      </c>
      <c r="AL5181" s="254">
        <v>0</v>
      </c>
      <c r="AM5181" s="113" t="s">
        <v>2622</v>
      </c>
    </row>
    <row r="5182" spans="27:39" ht="12.75">
      <c r="AA5182" s="113"/>
      <c r="AB5182" s="113"/>
      <c r="AC5182" s="113"/>
      <c r="AD5182" s="113"/>
      <c r="AE5182" s="99"/>
      <c r="AF5182" s="99"/>
      <c r="AG5182" s="99"/>
      <c r="AH5182" s="113"/>
      <c r="AI5182" s="253" t="s">
        <v>5923</v>
      </c>
      <c r="AJ5182" s="234" t="s">
        <v>731</v>
      </c>
      <c r="AK5182" s="235">
        <v>0.04</v>
      </c>
      <c r="AL5182" s="254">
        <v>0</v>
      </c>
      <c r="AM5182" s="113" t="s">
        <v>2622</v>
      </c>
    </row>
    <row r="5183" spans="27:39" ht="12.75">
      <c r="AA5183" s="113"/>
      <c r="AB5183" s="113"/>
      <c r="AC5183" s="113"/>
      <c r="AD5183" s="113"/>
      <c r="AE5183" s="99"/>
      <c r="AF5183" s="99"/>
      <c r="AG5183" s="99"/>
      <c r="AH5183" s="113"/>
      <c r="AI5183" s="253" t="s">
        <v>5924</v>
      </c>
      <c r="AJ5183" s="234" t="s">
        <v>731</v>
      </c>
      <c r="AK5183" s="235">
        <v>0.04</v>
      </c>
      <c r="AL5183" s="254">
        <v>0</v>
      </c>
      <c r="AM5183" s="113" t="s">
        <v>2622</v>
      </c>
    </row>
    <row r="5184" spans="27:39" ht="12.75">
      <c r="AA5184" s="113"/>
      <c r="AB5184" s="113"/>
      <c r="AC5184" s="113"/>
      <c r="AD5184" s="113"/>
      <c r="AE5184" s="99"/>
      <c r="AF5184" s="99"/>
      <c r="AG5184" s="99"/>
      <c r="AH5184" s="113"/>
      <c r="AI5184" s="253" t="s">
        <v>5925</v>
      </c>
      <c r="AJ5184" s="234" t="s">
        <v>731</v>
      </c>
      <c r="AK5184" s="235">
        <v>0.04</v>
      </c>
      <c r="AL5184" s="254">
        <v>0</v>
      </c>
      <c r="AM5184" s="113" t="s">
        <v>2622</v>
      </c>
    </row>
    <row r="5185" spans="27:39" ht="12.75">
      <c r="AA5185" s="113"/>
      <c r="AB5185" s="113"/>
      <c r="AC5185" s="113"/>
      <c r="AD5185" s="113"/>
      <c r="AE5185" s="99"/>
      <c r="AF5185" s="99"/>
      <c r="AG5185" s="99"/>
      <c r="AH5185" s="113"/>
      <c r="AI5185" s="253" t="s">
        <v>1641</v>
      </c>
      <c r="AJ5185" s="234" t="s">
        <v>731</v>
      </c>
      <c r="AK5185" s="235">
        <v>0.04</v>
      </c>
      <c r="AL5185" s="254">
        <v>0</v>
      </c>
      <c r="AM5185" s="113" t="s">
        <v>2622</v>
      </c>
    </row>
    <row r="5186" spans="27:39" ht="12.75">
      <c r="AA5186" s="113"/>
      <c r="AB5186" s="113"/>
      <c r="AC5186" s="113"/>
      <c r="AD5186" s="113"/>
      <c r="AE5186" s="99"/>
      <c r="AF5186" s="99"/>
      <c r="AG5186" s="99"/>
      <c r="AH5186" s="113"/>
      <c r="AI5186" s="253" t="s">
        <v>668</v>
      </c>
      <c r="AJ5186" s="234" t="s">
        <v>731</v>
      </c>
      <c r="AK5186" s="235">
        <v>0.04</v>
      </c>
      <c r="AL5186" s="254">
        <v>0</v>
      </c>
      <c r="AM5186" s="113" t="s">
        <v>2622</v>
      </c>
    </row>
    <row r="5187" spans="27:39" ht="12.75">
      <c r="AA5187" s="113"/>
      <c r="AB5187" s="113"/>
      <c r="AC5187" s="113"/>
      <c r="AD5187" s="113"/>
      <c r="AE5187" s="99"/>
      <c r="AF5187" s="99"/>
      <c r="AG5187" s="99"/>
      <c r="AH5187" s="113"/>
      <c r="AI5187" s="253" t="s">
        <v>669</v>
      </c>
      <c r="AJ5187" s="234" t="s">
        <v>731</v>
      </c>
      <c r="AK5187" s="235">
        <v>0.04</v>
      </c>
      <c r="AL5187" s="254">
        <v>0</v>
      </c>
      <c r="AM5187" s="113" t="s">
        <v>2622</v>
      </c>
    </row>
    <row r="5188" spans="27:39" ht="12.75">
      <c r="AA5188" s="113"/>
      <c r="AB5188" s="113"/>
      <c r="AC5188" s="113"/>
      <c r="AD5188" s="113"/>
      <c r="AE5188" s="99"/>
      <c r="AF5188" s="99"/>
      <c r="AG5188" s="99"/>
      <c r="AH5188" s="113"/>
      <c r="AI5188" s="253" t="s">
        <v>670</v>
      </c>
      <c r="AJ5188" s="234" t="s">
        <v>731</v>
      </c>
      <c r="AK5188" s="235">
        <v>0.04</v>
      </c>
      <c r="AL5188" s="254">
        <v>0</v>
      </c>
      <c r="AM5188" s="113" t="s">
        <v>2622</v>
      </c>
    </row>
    <row r="5189" spans="27:39" ht="12.75">
      <c r="AA5189" s="113"/>
      <c r="AB5189" s="113"/>
      <c r="AC5189" s="113"/>
      <c r="AD5189" s="113"/>
      <c r="AE5189" s="99"/>
      <c r="AF5189" s="99"/>
      <c r="AG5189" s="99"/>
      <c r="AH5189" s="113"/>
      <c r="AI5189" s="253" t="s">
        <v>671</v>
      </c>
      <c r="AJ5189" s="234" t="s">
        <v>731</v>
      </c>
      <c r="AK5189" s="235">
        <v>0.04</v>
      </c>
      <c r="AL5189" s="254">
        <v>0</v>
      </c>
      <c r="AM5189" s="113" t="s">
        <v>2622</v>
      </c>
    </row>
    <row r="5190" spans="27:39" ht="12.75">
      <c r="AA5190" s="113"/>
      <c r="AB5190" s="113"/>
      <c r="AC5190" s="113"/>
      <c r="AD5190" s="113"/>
      <c r="AE5190" s="99"/>
      <c r="AF5190" s="99"/>
      <c r="AG5190" s="99"/>
      <c r="AH5190" s="113"/>
      <c r="AI5190" s="253" t="s">
        <v>2749</v>
      </c>
      <c r="AJ5190" s="234" t="s">
        <v>731</v>
      </c>
      <c r="AK5190" s="235">
        <v>0.04</v>
      </c>
      <c r="AL5190" s="254">
        <v>0</v>
      </c>
      <c r="AM5190" s="113" t="s">
        <v>2622</v>
      </c>
    </row>
    <row r="5191" spans="27:39" ht="12.75">
      <c r="AA5191" s="113"/>
      <c r="AB5191" s="113"/>
      <c r="AC5191" s="113"/>
      <c r="AD5191" s="113"/>
      <c r="AE5191" s="99"/>
      <c r="AF5191" s="99"/>
      <c r="AG5191" s="99"/>
      <c r="AH5191" s="113"/>
      <c r="AI5191" s="253" t="s">
        <v>2750</v>
      </c>
      <c r="AJ5191" s="234" t="s">
        <v>731</v>
      </c>
      <c r="AK5191" s="235">
        <v>0.04</v>
      </c>
      <c r="AL5191" s="254">
        <v>0</v>
      </c>
      <c r="AM5191" s="113" t="s">
        <v>2622</v>
      </c>
    </row>
    <row r="5192" spans="27:39" ht="12.75">
      <c r="AA5192" s="113"/>
      <c r="AB5192" s="113"/>
      <c r="AC5192" s="113"/>
      <c r="AD5192" s="113"/>
      <c r="AE5192" s="99"/>
      <c r="AF5192" s="99"/>
      <c r="AG5192" s="99"/>
      <c r="AH5192" s="113"/>
      <c r="AI5192" s="253" t="s">
        <v>2751</v>
      </c>
      <c r="AJ5192" s="234" t="s">
        <v>731</v>
      </c>
      <c r="AK5192" s="235">
        <v>0.04</v>
      </c>
      <c r="AL5192" s="254">
        <v>0</v>
      </c>
      <c r="AM5192" s="113" t="s">
        <v>2622</v>
      </c>
    </row>
    <row r="5193" spans="27:39" ht="12.75">
      <c r="AA5193" s="113"/>
      <c r="AB5193" s="113"/>
      <c r="AC5193" s="113"/>
      <c r="AD5193" s="113"/>
      <c r="AE5193" s="99"/>
      <c r="AF5193" s="99"/>
      <c r="AG5193" s="99"/>
      <c r="AH5193" s="113"/>
      <c r="AI5193" s="253" t="s">
        <v>5926</v>
      </c>
      <c r="AJ5193" s="234" t="s">
        <v>731</v>
      </c>
      <c r="AK5193" s="235">
        <v>0.04</v>
      </c>
      <c r="AL5193" s="254">
        <v>0</v>
      </c>
      <c r="AM5193" s="113" t="s">
        <v>2622</v>
      </c>
    </row>
    <row r="5194" spans="27:39" ht="12.75">
      <c r="AA5194" s="113"/>
      <c r="AB5194" s="113"/>
      <c r="AC5194" s="113"/>
      <c r="AD5194" s="113"/>
      <c r="AE5194" s="99"/>
      <c r="AF5194" s="99"/>
      <c r="AG5194" s="99"/>
      <c r="AH5194" s="113"/>
      <c r="AI5194" s="253" t="s">
        <v>5927</v>
      </c>
      <c r="AJ5194" s="234" t="s">
        <v>731</v>
      </c>
      <c r="AK5194" s="235">
        <v>0.04</v>
      </c>
      <c r="AL5194" s="254">
        <v>0</v>
      </c>
      <c r="AM5194" s="113" t="s">
        <v>2622</v>
      </c>
    </row>
    <row r="5195" spans="27:39" ht="12.75">
      <c r="AA5195" s="113"/>
      <c r="AB5195" s="113"/>
      <c r="AC5195" s="113"/>
      <c r="AD5195" s="113"/>
      <c r="AE5195" s="99"/>
      <c r="AF5195" s="99"/>
      <c r="AG5195" s="99"/>
      <c r="AH5195" s="113"/>
      <c r="AI5195" s="253" t="s">
        <v>5928</v>
      </c>
      <c r="AJ5195" s="234" t="s">
        <v>731</v>
      </c>
      <c r="AK5195" s="235">
        <v>0.04</v>
      </c>
      <c r="AL5195" s="254">
        <v>0</v>
      </c>
      <c r="AM5195" s="113" t="s">
        <v>2622</v>
      </c>
    </row>
    <row r="5196" spans="27:39" ht="12.75">
      <c r="AA5196" s="113"/>
      <c r="AB5196" s="113"/>
      <c r="AC5196" s="113"/>
      <c r="AD5196" s="113"/>
      <c r="AE5196" s="99"/>
      <c r="AF5196" s="99"/>
      <c r="AG5196" s="99"/>
      <c r="AH5196" s="113"/>
      <c r="AI5196" s="253" t="s">
        <v>5929</v>
      </c>
      <c r="AJ5196" s="234" t="s">
        <v>731</v>
      </c>
      <c r="AK5196" s="235">
        <v>0.04</v>
      </c>
      <c r="AL5196" s="254">
        <v>0</v>
      </c>
      <c r="AM5196" s="113" t="s">
        <v>2622</v>
      </c>
    </row>
    <row r="5197" spans="27:39" ht="12.75">
      <c r="AA5197" s="113"/>
      <c r="AB5197" s="113"/>
      <c r="AC5197" s="113"/>
      <c r="AD5197" s="113"/>
      <c r="AE5197" s="99"/>
      <c r="AF5197" s="99"/>
      <c r="AG5197" s="99"/>
      <c r="AH5197" s="113"/>
      <c r="AI5197" s="253" t="s">
        <v>5930</v>
      </c>
      <c r="AJ5197" s="234" t="s">
        <v>731</v>
      </c>
      <c r="AK5197" s="235">
        <v>0.04</v>
      </c>
      <c r="AL5197" s="254">
        <v>0</v>
      </c>
      <c r="AM5197" s="113" t="s">
        <v>2622</v>
      </c>
    </row>
    <row r="5198" spans="27:39" ht="12.75">
      <c r="AA5198" s="113"/>
      <c r="AB5198" s="113"/>
      <c r="AC5198" s="113"/>
      <c r="AD5198" s="113"/>
      <c r="AE5198" s="99"/>
      <c r="AF5198" s="99"/>
      <c r="AG5198" s="99"/>
      <c r="AH5198" s="113"/>
      <c r="AI5198" s="253" t="s">
        <v>2752</v>
      </c>
      <c r="AJ5198" s="234" t="s">
        <v>731</v>
      </c>
      <c r="AK5198" s="235">
        <v>0.04</v>
      </c>
      <c r="AL5198" s="254">
        <v>0</v>
      </c>
      <c r="AM5198" s="113" t="s">
        <v>2622</v>
      </c>
    </row>
    <row r="5199" spans="27:39" ht="12.75">
      <c r="AA5199" s="113"/>
      <c r="AB5199" s="113"/>
      <c r="AC5199" s="113"/>
      <c r="AD5199" s="113"/>
      <c r="AE5199" s="99"/>
      <c r="AF5199" s="99"/>
      <c r="AG5199" s="99"/>
      <c r="AH5199" s="113"/>
      <c r="AI5199" s="253" t="s">
        <v>2753</v>
      </c>
      <c r="AJ5199" s="234" t="s">
        <v>731</v>
      </c>
      <c r="AK5199" s="235">
        <v>0.04</v>
      </c>
      <c r="AL5199" s="254">
        <v>0</v>
      </c>
      <c r="AM5199" s="113" t="s">
        <v>2622</v>
      </c>
    </row>
    <row r="5200" spans="27:39" ht="12.75">
      <c r="AA5200" s="113"/>
      <c r="AB5200" s="113"/>
      <c r="AC5200" s="113"/>
      <c r="AD5200" s="113"/>
      <c r="AE5200" s="99"/>
      <c r="AF5200" s="99"/>
      <c r="AG5200" s="99"/>
      <c r="AH5200" s="113"/>
      <c r="AI5200" s="253" t="s">
        <v>2754</v>
      </c>
      <c r="AJ5200" s="234" t="s">
        <v>731</v>
      </c>
      <c r="AK5200" s="235">
        <v>0.04</v>
      </c>
      <c r="AL5200" s="254">
        <v>0</v>
      </c>
      <c r="AM5200" s="113" t="s">
        <v>2622</v>
      </c>
    </row>
    <row r="5201" spans="27:39" ht="12.75">
      <c r="AA5201" s="113"/>
      <c r="AB5201" s="113"/>
      <c r="AC5201" s="113"/>
      <c r="AD5201" s="113"/>
      <c r="AE5201" s="99"/>
      <c r="AF5201" s="99"/>
      <c r="AG5201" s="99"/>
      <c r="AH5201" s="113"/>
      <c r="AI5201" s="253" t="s">
        <v>2755</v>
      </c>
      <c r="AJ5201" s="234" t="s">
        <v>731</v>
      </c>
      <c r="AK5201" s="235">
        <v>0.04</v>
      </c>
      <c r="AL5201" s="254">
        <v>0</v>
      </c>
      <c r="AM5201" s="113" t="s">
        <v>2622</v>
      </c>
    </row>
    <row r="5202" spans="27:39" ht="12.75">
      <c r="AA5202" s="113"/>
      <c r="AB5202" s="113"/>
      <c r="AC5202" s="113"/>
      <c r="AD5202" s="113"/>
      <c r="AE5202" s="99"/>
      <c r="AF5202" s="99"/>
      <c r="AG5202" s="99"/>
      <c r="AH5202" s="113"/>
      <c r="AI5202" s="253" t="s">
        <v>5931</v>
      </c>
      <c r="AJ5202" s="234" t="s">
        <v>731</v>
      </c>
      <c r="AK5202" s="235">
        <v>0.04</v>
      </c>
      <c r="AL5202" s="254">
        <v>0</v>
      </c>
      <c r="AM5202" s="113" t="s">
        <v>2622</v>
      </c>
    </row>
    <row r="5203" spans="27:39" ht="12.75">
      <c r="AA5203" s="113"/>
      <c r="AB5203" s="113"/>
      <c r="AC5203" s="113"/>
      <c r="AD5203" s="113"/>
      <c r="AE5203" s="99"/>
      <c r="AF5203" s="99"/>
      <c r="AG5203" s="99"/>
      <c r="AH5203" s="113"/>
      <c r="AI5203" s="253" t="s">
        <v>5932</v>
      </c>
      <c r="AJ5203" s="234" t="s">
        <v>731</v>
      </c>
      <c r="AK5203" s="235">
        <v>0.04</v>
      </c>
      <c r="AL5203" s="254">
        <v>0</v>
      </c>
      <c r="AM5203" s="113" t="s">
        <v>2622</v>
      </c>
    </row>
    <row r="5204" spans="27:39" ht="12.75">
      <c r="AA5204" s="113"/>
      <c r="AB5204" s="113"/>
      <c r="AC5204" s="113"/>
      <c r="AD5204" s="113"/>
      <c r="AE5204" s="99"/>
      <c r="AF5204" s="99"/>
      <c r="AG5204" s="99"/>
      <c r="AH5204" s="113"/>
      <c r="AI5204" s="253" t="s">
        <v>5933</v>
      </c>
      <c r="AJ5204" s="234" t="s">
        <v>731</v>
      </c>
      <c r="AK5204" s="235">
        <v>0.04</v>
      </c>
      <c r="AL5204" s="254">
        <v>0</v>
      </c>
      <c r="AM5204" s="113" t="s">
        <v>2622</v>
      </c>
    </row>
    <row r="5205" spans="27:39" ht="12.75">
      <c r="AA5205" s="113"/>
      <c r="AB5205" s="113"/>
      <c r="AC5205" s="113"/>
      <c r="AD5205" s="113"/>
      <c r="AE5205" s="99"/>
      <c r="AF5205" s="99"/>
      <c r="AG5205" s="99"/>
      <c r="AH5205" s="113"/>
      <c r="AI5205" s="253" t="s">
        <v>5934</v>
      </c>
      <c r="AJ5205" s="234" t="s">
        <v>731</v>
      </c>
      <c r="AK5205" s="235">
        <v>0.04</v>
      </c>
      <c r="AL5205" s="254">
        <v>0</v>
      </c>
      <c r="AM5205" s="113" t="s">
        <v>2622</v>
      </c>
    </row>
    <row r="5206" spans="27:39" ht="12.75">
      <c r="AA5206" s="113"/>
      <c r="AB5206" s="113"/>
      <c r="AC5206" s="113"/>
      <c r="AD5206" s="113"/>
      <c r="AE5206" s="99"/>
      <c r="AF5206" s="99"/>
      <c r="AG5206" s="99"/>
      <c r="AH5206" s="113"/>
      <c r="AI5206" s="253" t="s">
        <v>5935</v>
      </c>
      <c r="AJ5206" s="234" t="s">
        <v>731</v>
      </c>
      <c r="AK5206" s="235">
        <v>0.04</v>
      </c>
      <c r="AL5206" s="254">
        <v>0</v>
      </c>
      <c r="AM5206" s="113" t="s">
        <v>2622</v>
      </c>
    </row>
    <row r="5207" spans="27:39" ht="12.75">
      <c r="AA5207" s="113"/>
      <c r="AB5207" s="113"/>
      <c r="AC5207" s="113"/>
      <c r="AD5207" s="113"/>
      <c r="AE5207" s="99"/>
      <c r="AF5207" s="99"/>
      <c r="AG5207" s="99"/>
      <c r="AH5207" s="113"/>
      <c r="AI5207" s="253" t="s">
        <v>5936</v>
      </c>
      <c r="AJ5207" s="234" t="s">
        <v>731</v>
      </c>
      <c r="AK5207" s="235">
        <v>0.04</v>
      </c>
      <c r="AL5207" s="254">
        <v>0</v>
      </c>
      <c r="AM5207" s="113" t="s">
        <v>2622</v>
      </c>
    </row>
    <row r="5208" spans="27:39" ht="12.75">
      <c r="AA5208" s="113"/>
      <c r="AB5208" s="113"/>
      <c r="AC5208" s="113"/>
      <c r="AD5208" s="113"/>
      <c r="AE5208" s="99"/>
      <c r="AF5208" s="99"/>
      <c r="AG5208" s="99"/>
      <c r="AH5208" s="113"/>
      <c r="AI5208" s="253" t="s">
        <v>5937</v>
      </c>
      <c r="AJ5208" s="234" t="s">
        <v>731</v>
      </c>
      <c r="AK5208" s="235">
        <v>0.04</v>
      </c>
      <c r="AL5208" s="254">
        <v>0</v>
      </c>
      <c r="AM5208" s="113" t="s">
        <v>2622</v>
      </c>
    </row>
    <row r="5209" spans="27:39" ht="12.75">
      <c r="AA5209" s="113"/>
      <c r="AB5209" s="113"/>
      <c r="AC5209" s="113"/>
      <c r="AD5209" s="113"/>
      <c r="AE5209" s="99"/>
      <c r="AF5209" s="99"/>
      <c r="AG5209" s="99"/>
      <c r="AH5209" s="113"/>
      <c r="AI5209" s="253" t="s">
        <v>5938</v>
      </c>
      <c r="AJ5209" s="234" t="s">
        <v>731</v>
      </c>
      <c r="AK5209" s="235">
        <v>0.04</v>
      </c>
      <c r="AL5209" s="254">
        <v>0</v>
      </c>
      <c r="AM5209" s="113" t="s">
        <v>2622</v>
      </c>
    </row>
    <row r="5210" spans="27:39" ht="12.75">
      <c r="AA5210" s="113"/>
      <c r="AB5210" s="113"/>
      <c r="AC5210" s="113"/>
      <c r="AD5210" s="113"/>
      <c r="AE5210" s="99"/>
      <c r="AF5210" s="99"/>
      <c r="AG5210" s="99"/>
      <c r="AH5210" s="113"/>
      <c r="AI5210" s="253" t="s">
        <v>5939</v>
      </c>
      <c r="AJ5210" s="234" t="s">
        <v>731</v>
      </c>
      <c r="AK5210" s="235">
        <v>0.04</v>
      </c>
      <c r="AL5210" s="254">
        <v>0</v>
      </c>
      <c r="AM5210" s="113" t="s">
        <v>2622</v>
      </c>
    </row>
    <row r="5211" spans="27:39" ht="12.75">
      <c r="AA5211" s="113"/>
      <c r="AB5211" s="113"/>
      <c r="AC5211" s="113"/>
      <c r="AD5211" s="113"/>
      <c r="AE5211" s="99"/>
      <c r="AF5211" s="99"/>
      <c r="AG5211" s="99"/>
      <c r="AH5211" s="113"/>
      <c r="AI5211" s="253" t="s">
        <v>5940</v>
      </c>
      <c r="AJ5211" s="234" t="s">
        <v>731</v>
      </c>
      <c r="AK5211" s="235">
        <v>0.04</v>
      </c>
      <c r="AL5211" s="254">
        <v>0</v>
      </c>
      <c r="AM5211" s="113" t="s">
        <v>2622</v>
      </c>
    </row>
    <row r="5212" spans="27:39" ht="12.75">
      <c r="AA5212" s="113"/>
      <c r="AB5212" s="113"/>
      <c r="AC5212" s="113"/>
      <c r="AD5212" s="113"/>
      <c r="AE5212" s="99"/>
      <c r="AF5212" s="99"/>
      <c r="AG5212" s="99"/>
      <c r="AH5212" s="113"/>
      <c r="AI5212" s="253" t="s">
        <v>5941</v>
      </c>
      <c r="AJ5212" s="234" t="s">
        <v>731</v>
      </c>
      <c r="AK5212" s="235">
        <v>0.04</v>
      </c>
      <c r="AL5212" s="254">
        <v>0</v>
      </c>
      <c r="AM5212" s="113" t="s">
        <v>2622</v>
      </c>
    </row>
    <row r="5213" spans="27:39" ht="12.75">
      <c r="AA5213" s="113"/>
      <c r="AB5213" s="113"/>
      <c r="AC5213" s="113"/>
      <c r="AD5213" s="113"/>
      <c r="AE5213" s="99"/>
      <c r="AF5213" s="99"/>
      <c r="AG5213" s="99"/>
      <c r="AH5213" s="113"/>
      <c r="AI5213" s="253" t="s">
        <v>5942</v>
      </c>
      <c r="AJ5213" s="234" t="s">
        <v>731</v>
      </c>
      <c r="AK5213" s="235">
        <v>0.04</v>
      </c>
      <c r="AL5213" s="254">
        <v>0</v>
      </c>
      <c r="AM5213" s="113" t="s">
        <v>2622</v>
      </c>
    </row>
    <row r="5214" spans="27:39" ht="12.75">
      <c r="AA5214" s="113"/>
      <c r="AB5214" s="113"/>
      <c r="AC5214" s="113"/>
      <c r="AD5214" s="113"/>
      <c r="AE5214" s="99"/>
      <c r="AF5214" s="99"/>
      <c r="AG5214" s="99"/>
      <c r="AH5214" s="113"/>
      <c r="AI5214" s="253" t="s">
        <v>5943</v>
      </c>
      <c r="AJ5214" s="241" t="s">
        <v>731</v>
      </c>
      <c r="AK5214" s="242">
        <v>0.04</v>
      </c>
      <c r="AL5214" s="254">
        <v>0</v>
      </c>
      <c r="AM5214" s="113" t="s">
        <v>2622</v>
      </c>
    </row>
    <row r="5215" spans="27:39" ht="12.75">
      <c r="AA5215" s="113"/>
      <c r="AB5215" s="113"/>
      <c r="AC5215" s="113"/>
      <c r="AD5215" s="113"/>
      <c r="AE5215" s="99"/>
      <c r="AF5215" s="99"/>
      <c r="AG5215" s="99"/>
      <c r="AH5215" s="113"/>
      <c r="AI5215" s="253" t="s">
        <v>5944</v>
      </c>
      <c r="AJ5215" s="234" t="s">
        <v>731</v>
      </c>
      <c r="AK5215" s="235">
        <v>0.04</v>
      </c>
      <c r="AL5215" s="254">
        <v>0</v>
      </c>
      <c r="AM5215" s="113" t="s">
        <v>2622</v>
      </c>
    </row>
    <row r="5216" spans="27:39" ht="12.75">
      <c r="AA5216" s="113"/>
      <c r="AB5216" s="113"/>
      <c r="AC5216" s="113"/>
      <c r="AD5216" s="113"/>
      <c r="AE5216" s="99"/>
      <c r="AF5216" s="99"/>
      <c r="AG5216" s="99"/>
      <c r="AH5216" s="113"/>
      <c r="AI5216" s="253" t="s">
        <v>3394</v>
      </c>
      <c r="AJ5216" s="234" t="s">
        <v>731</v>
      </c>
      <c r="AK5216" s="235">
        <v>0.04</v>
      </c>
      <c r="AL5216" s="254">
        <v>0</v>
      </c>
      <c r="AM5216" s="113" t="s">
        <v>2622</v>
      </c>
    </row>
    <row r="5217" spans="27:39" ht="12.75">
      <c r="AA5217" s="113"/>
      <c r="AB5217" s="113"/>
      <c r="AC5217" s="113"/>
      <c r="AD5217" s="113"/>
      <c r="AE5217" s="99"/>
      <c r="AF5217" s="99"/>
      <c r="AG5217" s="99"/>
      <c r="AH5217" s="113"/>
      <c r="AI5217" s="253" t="s">
        <v>3395</v>
      </c>
      <c r="AJ5217" s="234" t="s">
        <v>731</v>
      </c>
      <c r="AK5217" s="235">
        <v>0.04</v>
      </c>
      <c r="AL5217" s="254">
        <v>0</v>
      </c>
      <c r="AM5217" s="113" t="s">
        <v>2622</v>
      </c>
    </row>
    <row r="5218" spans="27:39" ht="12.75">
      <c r="AA5218" s="113"/>
      <c r="AB5218" s="113"/>
      <c r="AC5218" s="113"/>
      <c r="AD5218" s="113"/>
      <c r="AE5218" s="99"/>
      <c r="AF5218" s="99"/>
      <c r="AG5218" s="99"/>
      <c r="AH5218" s="113"/>
      <c r="AI5218" s="253" t="s">
        <v>3396</v>
      </c>
      <c r="AJ5218" s="234" t="s">
        <v>731</v>
      </c>
      <c r="AK5218" s="235">
        <v>0.04</v>
      </c>
      <c r="AL5218" s="254">
        <v>0</v>
      </c>
      <c r="AM5218" s="113" t="s">
        <v>2622</v>
      </c>
    </row>
    <row r="5219" spans="27:39" ht="12.75">
      <c r="AA5219" s="113"/>
      <c r="AB5219" s="113"/>
      <c r="AC5219" s="113"/>
      <c r="AD5219" s="113"/>
      <c r="AE5219" s="99"/>
      <c r="AF5219" s="99"/>
      <c r="AG5219" s="99"/>
      <c r="AH5219" s="113"/>
      <c r="AI5219" s="253" t="s">
        <v>3397</v>
      </c>
      <c r="AJ5219" s="234" t="s">
        <v>731</v>
      </c>
      <c r="AK5219" s="235">
        <v>0.04</v>
      </c>
      <c r="AL5219" s="254">
        <v>0</v>
      </c>
      <c r="AM5219" s="113" t="s">
        <v>2622</v>
      </c>
    </row>
    <row r="5220" spans="27:39" ht="12.75">
      <c r="AA5220" s="113"/>
      <c r="AB5220" s="113"/>
      <c r="AC5220" s="113"/>
      <c r="AD5220" s="113"/>
      <c r="AE5220" s="99"/>
      <c r="AF5220" s="99"/>
      <c r="AG5220" s="99"/>
      <c r="AH5220" s="113"/>
      <c r="AI5220" s="253" t="s">
        <v>3398</v>
      </c>
      <c r="AJ5220" s="234" t="s">
        <v>731</v>
      </c>
      <c r="AK5220" s="235">
        <v>0.04</v>
      </c>
      <c r="AL5220" s="254">
        <v>0</v>
      </c>
      <c r="AM5220" s="113" t="s">
        <v>2622</v>
      </c>
    </row>
    <row r="5221" spans="27:39" ht="12.75">
      <c r="AA5221" s="113"/>
      <c r="AB5221" s="113"/>
      <c r="AC5221" s="113"/>
      <c r="AD5221" s="113"/>
      <c r="AE5221" s="99"/>
      <c r="AF5221" s="99"/>
      <c r="AG5221" s="99"/>
      <c r="AH5221" s="113"/>
      <c r="AI5221" s="253" t="s">
        <v>6626</v>
      </c>
      <c r="AJ5221" s="234" t="s">
        <v>731</v>
      </c>
      <c r="AK5221" s="235">
        <v>0.04</v>
      </c>
      <c r="AL5221" s="254">
        <v>0</v>
      </c>
      <c r="AM5221" s="113" t="s">
        <v>2622</v>
      </c>
    </row>
    <row r="5222" spans="27:39" ht="12.75">
      <c r="AA5222" s="113"/>
      <c r="AB5222" s="113"/>
      <c r="AC5222" s="113"/>
      <c r="AD5222" s="113"/>
      <c r="AE5222" s="99"/>
      <c r="AF5222" s="99"/>
      <c r="AG5222" s="99"/>
      <c r="AH5222" s="113"/>
      <c r="AI5222" s="253" t="s">
        <v>3399</v>
      </c>
      <c r="AJ5222" s="234" t="s">
        <v>731</v>
      </c>
      <c r="AK5222" s="235">
        <v>0.04</v>
      </c>
      <c r="AL5222" s="254">
        <v>0</v>
      </c>
      <c r="AM5222" s="113" t="s">
        <v>2622</v>
      </c>
    </row>
    <row r="5223" spans="27:39" ht="12.75">
      <c r="AA5223" s="113"/>
      <c r="AB5223" s="113"/>
      <c r="AC5223" s="113"/>
      <c r="AD5223" s="113"/>
      <c r="AE5223" s="99"/>
      <c r="AF5223" s="99"/>
      <c r="AG5223" s="99"/>
      <c r="AH5223" s="113"/>
      <c r="AI5223" s="253" t="s">
        <v>6627</v>
      </c>
      <c r="AJ5223" s="234" t="s">
        <v>731</v>
      </c>
      <c r="AK5223" s="235">
        <v>0.04</v>
      </c>
      <c r="AL5223" s="254">
        <v>0</v>
      </c>
      <c r="AM5223" s="113" t="s">
        <v>2622</v>
      </c>
    </row>
    <row r="5224" spans="27:39" ht="12.75">
      <c r="AA5224" s="113"/>
      <c r="AB5224" s="113"/>
      <c r="AC5224" s="113"/>
      <c r="AD5224" s="113"/>
      <c r="AE5224" s="99"/>
      <c r="AF5224" s="99"/>
      <c r="AG5224" s="99"/>
      <c r="AH5224" s="113"/>
      <c r="AI5224" s="253" t="s">
        <v>5945</v>
      </c>
      <c r="AJ5224" s="234" t="s">
        <v>731</v>
      </c>
      <c r="AK5224" s="235">
        <v>0.04</v>
      </c>
      <c r="AL5224" s="254">
        <v>0</v>
      </c>
      <c r="AM5224" s="113" t="s">
        <v>2622</v>
      </c>
    </row>
    <row r="5225" spans="27:39" ht="12.75">
      <c r="AA5225" s="113"/>
      <c r="AB5225" s="113"/>
      <c r="AC5225" s="113"/>
      <c r="AD5225" s="113"/>
      <c r="AE5225" s="99"/>
      <c r="AF5225" s="99"/>
      <c r="AG5225" s="99"/>
      <c r="AH5225" s="113"/>
      <c r="AI5225" s="253" t="s">
        <v>5946</v>
      </c>
      <c r="AJ5225" s="234" t="s">
        <v>731</v>
      </c>
      <c r="AK5225" s="235">
        <v>0.04</v>
      </c>
      <c r="AL5225" s="254">
        <v>0</v>
      </c>
      <c r="AM5225" s="113" t="s">
        <v>2622</v>
      </c>
    </row>
    <row r="5226" spans="27:39" ht="12.75">
      <c r="AA5226" s="113"/>
      <c r="AB5226" s="113"/>
      <c r="AC5226" s="113"/>
      <c r="AD5226" s="113"/>
      <c r="AE5226" s="99"/>
      <c r="AF5226" s="99"/>
      <c r="AG5226" s="99"/>
      <c r="AH5226" s="113"/>
      <c r="AI5226" s="253" t="s">
        <v>5947</v>
      </c>
      <c r="AJ5226" s="234" t="s">
        <v>731</v>
      </c>
      <c r="AK5226" s="235">
        <v>0.04</v>
      </c>
      <c r="AL5226" s="254">
        <v>0</v>
      </c>
      <c r="AM5226" s="113" t="s">
        <v>2622</v>
      </c>
    </row>
    <row r="5227" spans="27:39" ht="12.75">
      <c r="AA5227" s="113"/>
      <c r="AB5227" s="113"/>
      <c r="AC5227" s="113"/>
      <c r="AD5227" s="113"/>
      <c r="AE5227" s="99"/>
      <c r="AF5227" s="99"/>
      <c r="AG5227" s="99"/>
      <c r="AH5227" s="113"/>
      <c r="AI5227" s="253" t="s">
        <v>5948</v>
      </c>
      <c r="AJ5227" s="234" t="s">
        <v>731</v>
      </c>
      <c r="AK5227" s="235">
        <v>0.04</v>
      </c>
      <c r="AL5227" s="254">
        <v>0</v>
      </c>
      <c r="AM5227" s="113" t="s">
        <v>2622</v>
      </c>
    </row>
    <row r="5228" spans="27:39" ht="12.75">
      <c r="AA5228" s="113"/>
      <c r="AB5228" s="113"/>
      <c r="AC5228" s="113"/>
      <c r="AD5228" s="113"/>
      <c r="AE5228" s="99"/>
      <c r="AF5228" s="99"/>
      <c r="AG5228" s="99"/>
      <c r="AH5228" s="113"/>
      <c r="AI5228" s="253" t="s">
        <v>5949</v>
      </c>
      <c r="AJ5228" s="234" t="s">
        <v>731</v>
      </c>
      <c r="AK5228" s="235">
        <v>0.04</v>
      </c>
      <c r="AL5228" s="254">
        <v>0</v>
      </c>
      <c r="AM5228" s="113" t="s">
        <v>2622</v>
      </c>
    </row>
    <row r="5229" spans="27:39" ht="12.75">
      <c r="AA5229" s="113"/>
      <c r="AB5229" s="113"/>
      <c r="AC5229" s="113"/>
      <c r="AD5229" s="113"/>
      <c r="AE5229" s="99"/>
      <c r="AF5229" s="99"/>
      <c r="AG5229" s="99"/>
      <c r="AH5229" s="113"/>
      <c r="AI5229" s="253" t="s">
        <v>5950</v>
      </c>
      <c r="AJ5229" s="234" t="s">
        <v>731</v>
      </c>
      <c r="AK5229" s="235">
        <v>0.04</v>
      </c>
      <c r="AL5229" s="254">
        <v>0</v>
      </c>
      <c r="AM5229" s="113" t="s">
        <v>2622</v>
      </c>
    </row>
    <row r="5230" spans="27:39" ht="12.75">
      <c r="AA5230" s="113"/>
      <c r="AB5230" s="113"/>
      <c r="AC5230" s="113"/>
      <c r="AD5230" s="113"/>
      <c r="AE5230" s="99"/>
      <c r="AF5230" s="99"/>
      <c r="AG5230" s="99"/>
      <c r="AH5230" s="113"/>
      <c r="AI5230" s="253" t="s">
        <v>5951</v>
      </c>
      <c r="AJ5230" s="234" t="s">
        <v>731</v>
      </c>
      <c r="AK5230" s="235">
        <v>0.04</v>
      </c>
      <c r="AL5230" s="254">
        <v>0</v>
      </c>
      <c r="AM5230" s="113" t="s">
        <v>2622</v>
      </c>
    </row>
    <row r="5231" spans="27:39" ht="12.75">
      <c r="AA5231" s="113"/>
      <c r="AB5231" s="113"/>
      <c r="AC5231" s="113"/>
      <c r="AD5231" s="113"/>
      <c r="AE5231" s="99"/>
      <c r="AF5231" s="99"/>
      <c r="AG5231" s="99"/>
      <c r="AH5231" s="113"/>
      <c r="AI5231" s="253" t="s">
        <v>5952</v>
      </c>
      <c r="AJ5231" s="234" t="s">
        <v>731</v>
      </c>
      <c r="AK5231" s="235">
        <v>0.04</v>
      </c>
      <c r="AL5231" s="254">
        <v>0</v>
      </c>
      <c r="AM5231" s="113" t="s">
        <v>2622</v>
      </c>
    </row>
    <row r="5232" spans="27:39" ht="12.75">
      <c r="AA5232" s="113"/>
      <c r="AB5232" s="113"/>
      <c r="AC5232" s="113"/>
      <c r="AD5232" s="113"/>
      <c r="AE5232" s="99"/>
      <c r="AF5232" s="99"/>
      <c r="AG5232" s="99"/>
      <c r="AH5232" s="113"/>
      <c r="AI5232" s="253" t="s">
        <v>5953</v>
      </c>
      <c r="AJ5232" s="234" t="s">
        <v>731</v>
      </c>
      <c r="AK5232" s="235">
        <v>0.04</v>
      </c>
      <c r="AL5232" s="254">
        <v>0</v>
      </c>
      <c r="AM5232" s="113" t="s">
        <v>2622</v>
      </c>
    </row>
    <row r="5233" spans="27:39" ht="12.75">
      <c r="AA5233" s="113"/>
      <c r="AB5233" s="113"/>
      <c r="AC5233" s="113"/>
      <c r="AD5233" s="113"/>
      <c r="AE5233" s="99"/>
      <c r="AF5233" s="99"/>
      <c r="AG5233" s="99"/>
      <c r="AH5233" s="113"/>
      <c r="AI5233" s="253" t="s">
        <v>5954</v>
      </c>
      <c r="AJ5233" s="234" t="s">
        <v>731</v>
      </c>
      <c r="AK5233" s="235">
        <v>0.04</v>
      </c>
      <c r="AL5233" s="254">
        <v>0</v>
      </c>
      <c r="AM5233" s="113" t="s">
        <v>2622</v>
      </c>
    </row>
    <row r="5234" spans="27:39" ht="12.75">
      <c r="AA5234" s="113"/>
      <c r="AB5234" s="113"/>
      <c r="AC5234" s="113"/>
      <c r="AD5234" s="113"/>
      <c r="AE5234" s="99"/>
      <c r="AF5234" s="99"/>
      <c r="AG5234" s="99"/>
      <c r="AH5234" s="113"/>
      <c r="AI5234" s="253" t="s">
        <v>5955</v>
      </c>
      <c r="AJ5234" s="234" t="s">
        <v>731</v>
      </c>
      <c r="AK5234" s="235">
        <v>0.04</v>
      </c>
      <c r="AL5234" s="254">
        <v>0</v>
      </c>
      <c r="AM5234" s="113" t="s">
        <v>2622</v>
      </c>
    </row>
    <row r="5235" spans="27:39" ht="12.75">
      <c r="AA5235" s="113"/>
      <c r="AB5235" s="113"/>
      <c r="AC5235" s="113"/>
      <c r="AD5235" s="113"/>
      <c r="AE5235" s="99"/>
      <c r="AF5235" s="99"/>
      <c r="AG5235" s="99"/>
      <c r="AH5235" s="113"/>
      <c r="AI5235" s="253" t="s">
        <v>5956</v>
      </c>
      <c r="AJ5235" s="234" t="s">
        <v>731</v>
      </c>
      <c r="AK5235" s="235">
        <v>0.04</v>
      </c>
      <c r="AL5235" s="254">
        <v>0</v>
      </c>
      <c r="AM5235" s="113" t="s">
        <v>2622</v>
      </c>
    </row>
    <row r="5236" spans="27:39" ht="12.75">
      <c r="AA5236" s="113"/>
      <c r="AB5236" s="113"/>
      <c r="AC5236" s="113"/>
      <c r="AD5236" s="113"/>
      <c r="AE5236" s="99"/>
      <c r="AF5236" s="99"/>
      <c r="AG5236" s="99"/>
      <c r="AH5236" s="113"/>
      <c r="AI5236" s="253" t="s">
        <v>5957</v>
      </c>
      <c r="AJ5236" s="234" t="s">
        <v>731</v>
      </c>
      <c r="AK5236" s="235">
        <v>0.04</v>
      </c>
      <c r="AL5236" s="254">
        <v>0</v>
      </c>
      <c r="AM5236" s="113" t="s">
        <v>2622</v>
      </c>
    </row>
    <row r="5237" spans="27:39" ht="12.75">
      <c r="AA5237" s="113"/>
      <c r="AB5237" s="113"/>
      <c r="AC5237" s="113"/>
      <c r="AD5237" s="113"/>
      <c r="AE5237" s="99"/>
      <c r="AF5237" s="99"/>
      <c r="AG5237" s="99"/>
      <c r="AH5237" s="113"/>
      <c r="AI5237" s="253" t="s">
        <v>3400</v>
      </c>
      <c r="AJ5237" s="234" t="s">
        <v>731</v>
      </c>
      <c r="AK5237" s="235">
        <v>0.04</v>
      </c>
      <c r="AL5237" s="254">
        <v>0</v>
      </c>
      <c r="AM5237" s="113" t="s">
        <v>2622</v>
      </c>
    </row>
    <row r="5238" spans="27:39" ht="12.75">
      <c r="AA5238" s="113"/>
      <c r="AB5238" s="113"/>
      <c r="AC5238" s="113"/>
      <c r="AD5238" s="113"/>
      <c r="AE5238" s="99"/>
      <c r="AF5238" s="99"/>
      <c r="AG5238" s="99"/>
      <c r="AH5238" s="113"/>
      <c r="AI5238" s="253" t="s">
        <v>3401</v>
      </c>
      <c r="AJ5238" s="234" t="s">
        <v>731</v>
      </c>
      <c r="AK5238" s="235">
        <v>0.04</v>
      </c>
      <c r="AL5238" s="254">
        <v>0</v>
      </c>
      <c r="AM5238" s="113" t="s">
        <v>2622</v>
      </c>
    </row>
    <row r="5239" spans="27:39" ht="12.75">
      <c r="AA5239" s="113"/>
      <c r="AB5239" s="113"/>
      <c r="AC5239" s="113"/>
      <c r="AD5239" s="113"/>
      <c r="AE5239" s="99"/>
      <c r="AF5239" s="99"/>
      <c r="AG5239" s="99"/>
      <c r="AH5239" s="113"/>
      <c r="AI5239" s="253" t="s">
        <v>3402</v>
      </c>
      <c r="AJ5239" s="234" t="s">
        <v>731</v>
      </c>
      <c r="AK5239" s="235">
        <v>0.04</v>
      </c>
      <c r="AL5239" s="254">
        <v>0</v>
      </c>
      <c r="AM5239" s="113" t="s">
        <v>2622</v>
      </c>
    </row>
    <row r="5240" spans="27:39" ht="12.75">
      <c r="AA5240" s="113"/>
      <c r="AB5240" s="113"/>
      <c r="AC5240" s="113"/>
      <c r="AD5240" s="113"/>
      <c r="AE5240" s="99"/>
      <c r="AF5240" s="99"/>
      <c r="AG5240" s="99"/>
      <c r="AH5240" s="113"/>
      <c r="AI5240" s="253" t="s">
        <v>3403</v>
      </c>
      <c r="AJ5240" s="234" t="s">
        <v>731</v>
      </c>
      <c r="AK5240" s="235">
        <v>0.04</v>
      </c>
      <c r="AL5240" s="254">
        <v>0</v>
      </c>
      <c r="AM5240" s="113" t="s">
        <v>2622</v>
      </c>
    </row>
    <row r="5241" spans="27:39" ht="12.75">
      <c r="AA5241" s="113"/>
      <c r="AB5241" s="113"/>
      <c r="AC5241" s="113"/>
      <c r="AD5241" s="113"/>
      <c r="AE5241" s="99"/>
      <c r="AF5241" s="99"/>
      <c r="AG5241" s="99"/>
      <c r="AH5241" s="113"/>
      <c r="AI5241" s="253" t="s">
        <v>3404</v>
      </c>
      <c r="AJ5241" s="234" t="s">
        <v>731</v>
      </c>
      <c r="AK5241" s="235">
        <v>0.04</v>
      </c>
      <c r="AL5241" s="254">
        <v>0</v>
      </c>
      <c r="AM5241" s="113" t="s">
        <v>2622</v>
      </c>
    </row>
    <row r="5242" spans="27:39" ht="12.75">
      <c r="AA5242" s="113"/>
      <c r="AB5242" s="113"/>
      <c r="AC5242" s="113"/>
      <c r="AD5242" s="113"/>
      <c r="AE5242" s="99"/>
      <c r="AF5242" s="99"/>
      <c r="AG5242" s="99"/>
      <c r="AH5242" s="113"/>
      <c r="AI5242" s="253" t="s">
        <v>3405</v>
      </c>
      <c r="AJ5242" s="234" t="s">
        <v>731</v>
      </c>
      <c r="AK5242" s="235">
        <v>0.04</v>
      </c>
      <c r="AL5242" s="254">
        <v>0</v>
      </c>
      <c r="AM5242" s="113" t="s">
        <v>2622</v>
      </c>
    </row>
    <row r="5243" spans="27:39" ht="12.75">
      <c r="AA5243" s="113"/>
      <c r="AB5243" s="113"/>
      <c r="AC5243" s="113"/>
      <c r="AD5243" s="113"/>
      <c r="AE5243" s="99"/>
      <c r="AF5243" s="99"/>
      <c r="AG5243" s="99"/>
      <c r="AH5243" s="113"/>
      <c r="AI5243" s="253" t="s">
        <v>3406</v>
      </c>
      <c r="AJ5243" s="234" t="s">
        <v>731</v>
      </c>
      <c r="AK5243" s="235">
        <v>0.04</v>
      </c>
      <c r="AL5243" s="254">
        <v>0</v>
      </c>
      <c r="AM5243" s="113" t="s">
        <v>2622</v>
      </c>
    </row>
    <row r="5244" spans="27:39" ht="12.75">
      <c r="AA5244" s="113"/>
      <c r="AB5244" s="113"/>
      <c r="AC5244" s="113"/>
      <c r="AD5244" s="113"/>
      <c r="AE5244" s="99"/>
      <c r="AF5244" s="99"/>
      <c r="AG5244" s="99"/>
      <c r="AH5244" s="113"/>
      <c r="AI5244" s="253" t="s">
        <v>3445</v>
      </c>
      <c r="AJ5244" s="234" t="s">
        <v>731</v>
      </c>
      <c r="AK5244" s="235">
        <v>0.04</v>
      </c>
      <c r="AL5244" s="254">
        <v>0</v>
      </c>
      <c r="AM5244" s="113" t="s">
        <v>2622</v>
      </c>
    </row>
    <row r="5245" spans="27:39" ht="12.75">
      <c r="AA5245" s="113"/>
      <c r="AB5245" s="113"/>
      <c r="AC5245" s="113"/>
      <c r="AD5245" s="113"/>
      <c r="AE5245" s="99"/>
      <c r="AF5245" s="99"/>
      <c r="AG5245" s="99"/>
      <c r="AH5245" s="113"/>
      <c r="AI5245" s="253" t="s">
        <v>3446</v>
      </c>
      <c r="AJ5245" s="234" t="s">
        <v>731</v>
      </c>
      <c r="AK5245" s="235">
        <v>0.04</v>
      </c>
      <c r="AL5245" s="254">
        <v>0</v>
      </c>
      <c r="AM5245" s="113" t="s">
        <v>2622</v>
      </c>
    </row>
    <row r="5246" spans="27:39" ht="12.75">
      <c r="AA5246" s="113"/>
      <c r="AB5246" s="113"/>
      <c r="AC5246" s="113"/>
      <c r="AD5246" s="113"/>
      <c r="AE5246" s="99"/>
      <c r="AF5246" s="99"/>
      <c r="AG5246" s="99"/>
      <c r="AH5246" s="113"/>
      <c r="AI5246" s="253" t="s">
        <v>3447</v>
      </c>
      <c r="AJ5246" s="234" t="s">
        <v>731</v>
      </c>
      <c r="AK5246" s="235">
        <v>0.04</v>
      </c>
      <c r="AL5246" s="254">
        <v>0</v>
      </c>
      <c r="AM5246" s="113" t="s">
        <v>2622</v>
      </c>
    </row>
    <row r="5247" spans="27:39" ht="12.75">
      <c r="AA5247" s="113"/>
      <c r="AB5247" s="113"/>
      <c r="AC5247" s="113"/>
      <c r="AD5247" s="113"/>
      <c r="AE5247" s="99"/>
      <c r="AF5247" s="99"/>
      <c r="AG5247" s="99"/>
      <c r="AH5247" s="113"/>
      <c r="AI5247" s="253" t="s">
        <v>3448</v>
      </c>
      <c r="AJ5247" s="234" t="s">
        <v>731</v>
      </c>
      <c r="AK5247" s="235">
        <v>0.04</v>
      </c>
      <c r="AL5247" s="254">
        <v>0</v>
      </c>
      <c r="AM5247" s="113" t="s">
        <v>2622</v>
      </c>
    </row>
    <row r="5248" spans="27:39" ht="12.75">
      <c r="AA5248" s="113"/>
      <c r="AB5248" s="113"/>
      <c r="AC5248" s="113"/>
      <c r="AD5248" s="113"/>
      <c r="AE5248" s="99"/>
      <c r="AF5248" s="99"/>
      <c r="AG5248" s="99"/>
      <c r="AH5248" s="113"/>
      <c r="AI5248" s="253" t="s">
        <v>3449</v>
      </c>
      <c r="AJ5248" s="234" t="s">
        <v>731</v>
      </c>
      <c r="AK5248" s="235">
        <v>0.04</v>
      </c>
      <c r="AL5248" s="254">
        <v>0</v>
      </c>
      <c r="AM5248" s="113" t="s">
        <v>2622</v>
      </c>
    </row>
    <row r="5249" spans="27:39" ht="12.75">
      <c r="AA5249" s="113"/>
      <c r="AB5249" s="113"/>
      <c r="AC5249" s="113"/>
      <c r="AD5249" s="113"/>
      <c r="AE5249" s="99"/>
      <c r="AF5249" s="99"/>
      <c r="AG5249" s="99"/>
      <c r="AH5249" s="113"/>
      <c r="AI5249" s="253" t="s">
        <v>3450</v>
      </c>
      <c r="AJ5249" s="234" t="s">
        <v>731</v>
      </c>
      <c r="AK5249" s="235">
        <v>0.04</v>
      </c>
      <c r="AL5249" s="254">
        <v>0</v>
      </c>
      <c r="AM5249" s="113" t="s">
        <v>2622</v>
      </c>
    </row>
    <row r="5250" spans="27:39" ht="12.75">
      <c r="AA5250" s="113"/>
      <c r="AB5250" s="113"/>
      <c r="AC5250" s="113"/>
      <c r="AD5250" s="113"/>
      <c r="AE5250" s="99"/>
      <c r="AF5250" s="99"/>
      <c r="AG5250" s="99"/>
      <c r="AH5250" s="113"/>
      <c r="AI5250" s="253" t="s">
        <v>3451</v>
      </c>
      <c r="AJ5250" s="234" t="s">
        <v>731</v>
      </c>
      <c r="AK5250" s="235">
        <v>0.04</v>
      </c>
      <c r="AL5250" s="254">
        <v>0</v>
      </c>
      <c r="AM5250" s="113" t="s">
        <v>2622</v>
      </c>
    </row>
    <row r="5251" spans="27:39" ht="12.75">
      <c r="AA5251" s="113"/>
      <c r="AB5251" s="113"/>
      <c r="AC5251" s="113"/>
      <c r="AD5251" s="113"/>
      <c r="AE5251" s="99"/>
      <c r="AF5251" s="99"/>
      <c r="AG5251" s="99"/>
      <c r="AH5251" s="113"/>
      <c r="AI5251" s="253" t="s">
        <v>3452</v>
      </c>
      <c r="AJ5251" s="234" t="s">
        <v>731</v>
      </c>
      <c r="AK5251" s="235">
        <v>0.04</v>
      </c>
      <c r="AL5251" s="254">
        <v>0</v>
      </c>
      <c r="AM5251" s="113" t="s">
        <v>2622</v>
      </c>
    </row>
    <row r="5252" spans="27:39" ht="12.75">
      <c r="AA5252" s="113"/>
      <c r="AB5252" s="113"/>
      <c r="AC5252" s="113"/>
      <c r="AD5252" s="113"/>
      <c r="AE5252" s="99"/>
      <c r="AF5252" s="99"/>
      <c r="AG5252" s="99"/>
      <c r="AH5252" s="113"/>
      <c r="AI5252" s="253" t="s">
        <v>3453</v>
      </c>
      <c r="AJ5252" s="234" t="s">
        <v>731</v>
      </c>
      <c r="AK5252" s="235">
        <v>0.04</v>
      </c>
      <c r="AL5252" s="254">
        <v>0</v>
      </c>
      <c r="AM5252" s="113" t="s">
        <v>2622</v>
      </c>
    </row>
    <row r="5253" spans="27:39" ht="12.75">
      <c r="AA5253" s="113"/>
      <c r="AB5253" s="113"/>
      <c r="AC5253" s="113"/>
      <c r="AD5253" s="113"/>
      <c r="AE5253" s="99"/>
      <c r="AF5253" s="99"/>
      <c r="AG5253" s="99"/>
      <c r="AH5253" s="113"/>
      <c r="AI5253" s="253" t="s">
        <v>3454</v>
      </c>
      <c r="AJ5253" s="234" t="s">
        <v>731</v>
      </c>
      <c r="AK5253" s="235">
        <v>0.04</v>
      </c>
      <c r="AL5253" s="254">
        <v>0</v>
      </c>
      <c r="AM5253" s="113" t="s">
        <v>2622</v>
      </c>
    </row>
    <row r="5254" spans="27:39" ht="12.75">
      <c r="AA5254" s="113"/>
      <c r="AB5254" s="113"/>
      <c r="AC5254" s="113"/>
      <c r="AD5254" s="113"/>
      <c r="AE5254" s="99"/>
      <c r="AF5254" s="99"/>
      <c r="AG5254" s="99"/>
      <c r="AH5254" s="113"/>
      <c r="AI5254" s="253" t="s">
        <v>3455</v>
      </c>
      <c r="AJ5254" s="234" t="s">
        <v>731</v>
      </c>
      <c r="AK5254" s="235">
        <v>0.04</v>
      </c>
      <c r="AL5254" s="254">
        <v>0</v>
      </c>
      <c r="AM5254" s="113" t="s">
        <v>2622</v>
      </c>
    </row>
    <row r="5255" spans="27:39" ht="12.75">
      <c r="AA5255" s="113"/>
      <c r="AB5255" s="113"/>
      <c r="AC5255" s="113"/>
      <c r="AD5255" s="113"/>
      <c r="AE5255" s="99"/>
      <c r="AF5255" s="99"/>
      <c r="AG5255" s="99"/>
      <c r="AH5255" s="113"/>
      <c r="AI5255" s="253" t="s">
        <v>3456</v>
      </c>
      <c r="AJ5255" s="234" t="s">
        <v>731</v>
      </c>
      <c r="AK5255" s="235">
        <v>0.04</v>
      </c>
      <c r="AL5255" s="254">
        <v>0</v>
      </c>
      <c r="AM5255" s="113" t="s">
        <v>2622</v>
      </c>
    </row>
    <row r="5256" spans="27:39" ht="12.75">
      <c r="AA5256" s="113"/>
      <c r="AB5256" s="113"/>
      <c r="AC5256" s="113"/>
      <c r="AD5256" s="113"/>
      <c r="AE5256" s="99"/>
      <c r="AF5256" s="99"/>
      <c r="AG5256" s="99"/>
      <c r="AH5256" s="113"/>
      <c r="AI5256" s="253" t="s">
        <v>3457</v>
      </c>
      <c r="AJ5256" s="234" t="s">
        <v>731</v>
      </c>
      <c r="AK5256" s="235">
        <v>0.04</v>
      </c>
      <c r="AL5256" s="254">
        <v>0</v>
      </c>
      <c r="AM5256" s="113" t="s">
        <v>2622</v>
      </c>
    </row>
    <row r="5257" spans="27:39" ht="12.75">
      <c r="AA5257" s="113"/>
      <c r="AB5257" s="113"/>
      <c r="AC5257" s="113"/>
      <c r="AD5257" s="113"/>
      <c r="AE5257" s="99"/>
      <c r="AF5257" s="99"/>
      <c r="AG5257" s="99"/>
      <c r="AH5257" s="113"/>
      <c r="AI5257" s="253" t="s">
        <v>3458</v>
      </c>
      <c r="AJ5257" s="234" t="s">
        <v>731</v>
      </c>
      <c r="AK5257" s="235">
        <v>0.04</v>
      </c>
      <c r="AL5257" s="254">
        <v>0</v>
      </c>
      <c r="AM5257" s="113" t="s">
        <v>2622</v>
      </c>
    </row>
    <row r="5258" spans="27:39" ht="12.75">
      <c r="AA5258" s="113"/>
      <c r="AB5258" s="113"/>
      <c r="AC5258" s="113"/>
      <c r="AD5258" s="113"/>
      <c r="AE5258" s="99"/>
      <c r="AF5258" s="99"/>
      <c r="AG5258" s="99"/>
      <c r="AH5258" s="113"/>
      <c r="AI5258" s="253" t="s">
        <v>3459</v>
      </c>
      <c r="AJ5258" s="234" t="s">
        <v>731</v>
      </c>
      <c r="AK5258" s="235">
        <v>0.04</v>
      </c>
      <c r="AL5258" s="254">
        <v>0</v>
      </c>
      <c r="AM5258" s="113" t="s">
        <v>2622</v>
      </c>
    </row>
    <row r="5259" spans="27:39" ht="12.75">
      <c r="AA5259" s="113"/>
      <c r="AB5259" s="113"/>
      <c r="AC5259" s="113"/>
      <c r="AD5259" s="113"/>
      <c r="AE5259" s="99"/>
      <c r="AF5259" s="99"/>
      <c r="AG5259" s="99"/>
      <c r="AH5259" s="113"/>
      <c r="AI5259" s="253" t="s">
        <v>3460</v>
      </c>
      <c r="AJ5259" s="234" t="s">
        <v>731</v>
      </c>
      <c r="AK5259" s="235">
        <v>0.04</v>
      </c>
      <c r="AL5259" s="254">
        <v>0</v>
      </c>
      <c r="AM5259" s="113" t="s">
        <v>2622</v>
      </c>
    </row>
    <row r="5260" spans="27:39" ht="12.75">
      <c r="AA5260" s="113"/>
      <c r="AB5260" s="113"/>
      <c r="AC5260" s="113"/>
      <c r="AD5260" s="113"/>
      <c r="AE5260" s="99"/>
      <c r="AF5260" s="99"/>
      <c r="AG5260" s="99"/>
      <c r="AH5260" s="113"/>
      <c r="AI5260" s="253" t="s">
        <v>3461</v>
      </c>
      <c r="AJ5260" s="234" t="s">
        <v>731</v>
      </c>
      <c r="AK5260" s="235">
        <v>0.04</v>
      </c>
      <c r="AL5260" s="254">
        <v>0</v>
      </c>
      <c r="AM5260" s="113" t="s">
        <v>2622</v>
      </c>
    </row>
    <row r="5261" spans="27:39" ht="12.75">
      <c r="AA5261" s="113"/>
      <c r="AB5261" s="113"/>
      <c r="AC5261" s="113"/>
      <c r="AD5261" s="113"/>
      <c r="AE5261" s="99"/>
      <c r="AF5261" s="99"/>
      <c r="AG5261" s="99"/>
      <c r="AH5261" s="113"/>
      <c r="AI5261" s="253" t="s">
        <v>3462</v>
      </c>
      <c r="AJ5261" s="234" t="s">
        <v>731</v>
      </c>
      <c r="AK5261" s="235">
        <v>0.04</v>
      </c>
      <c r="AL5261" s="254">
        <v>0</v>
      </c>
      <c r="AM5261" s="113" t="s">
        <v>2622</v>
      </c>
    </row>
    <row r="5262" spans="27:39" ht="12.75">
      <c r="AA5262" s="113"/>
      <c r="AB5262" s="113"/>
      <c r="AC5262" s="113"/>
      <c r="AD5262" s="113"/>
      <c r="AE5262" s="99"/>
      <c r="AF5262" s="99"/>
      <c r="AG5262" s="99"/>
      <c r="AH5262" s="113"/>
      <c r="AI5262" s="253" t="s">
        <v>3463</v>
      </c>
      <c r="AJ5262" s="234" t="s">
        <v>731</v>
      </c>
      <c r="AK5262" s="235">
        <v>0.04</v>
      </c>
      <c r="AL5262" s="254">
        <v>0</v>
      </c>
      <c r="AM5262" s="113" t="s">
        <v>2622</v>
      </c>
    </row>
    <row r="5263" spans="27:39" ht="12.75">
      <c r="AA5263" s="113"/>
      <c r="AB5263" s="113"/>
      <c r="AC5263" s="113"/>
      <c r="AD5263" s="113"/>
      <c r="AE5263" s="99"/>
      <c r="AF5263" s="99"/>
      <c r="AG5263" s="99"/>
      <c r="AH5263" s="113"/>
      <c r="AI5263" s="253" t="s">
        <v>3464</v>
      </c>
      <c r="AJ5263" s="234" t="s">
        <v>731</v>
      </c>
      <c r="AK5263" s="235">
        <v>0.04</v>
      </c>
      <c r="AL5263" s="254">
        <v>0</v>
      </c>
      <c r="AM5263" s="113" t="s">
        <v>2622</v>
      </c>
    </row>
    <row r="5264" spans="27:39" ht="12.75">
      <c r="AA5264" s="113"/>
      <c r="AB5264" s="113"/>
      <c r="AC5264" s="113"/>
      <c r="AD5264" s="113"/>
      <c r="AE5264" s="99"/>
      <c r="AF5264" s="99"/>
      <c r="AG5264" s="99"/>
      <c r="AH5264" s="113"/>
      <c r="AI5264" s="253" t="s">
        <v>3465</v>
      </c>
      <c r="AJ5264" s="234" t="s">
        <v>731</v>
      </c>
      <c r="AK5264" s="235">
        <v>0.04</v>
      </c>
      <c r="AL5264" s="254">
        <v>0</v>
      </c>
      <c r="AM5264" s="113" t="s">
        <v>2622</v>
      </c>
    </row>
    <row r="5265" spans="27:39" ht="12.75">
      <c r="AA5265" s="113"/>
      <c r="AB5265" s="113"/>
      <c r="AC5265" s="113"/>
      <c r="AD5265" s="113"/>
      <c r="AE5265" s="99"/>
      <c r="AF5265" s="99"/>
      <c r="AG5265" s="99"/>
      <c r="AH5265" s="113"/>
      <c r="AI5265" s="253" t="s">
        <v>3466</v>
      </c>
      <c r="AJ5265" s="234" t="s">
        <v>731</v>
      </c>
      <c r="AK5265" s="235">
        <v>0.04</v>
      </c>
      <c r="AL5265" s="254">
        <v>0</v>
      </c>
      <c r="AM5265" s="113" t="s">
        <v>2622</v>
      </c>
    </row>
    <row r="5266" spans="27:39" ht="12.75">
      <c r="AA5266" s="113"/>
      <c r="AB5266" s="113"/>
      <c r="AC5266" s="113"/>
      <c r="AD5266" s="113"/>
      <c r="AE5266" s="99"/>
      <c r="AF5266" s="99"/>
      <c r="AG5266" s="99"/>
      <c r="AH5266" s="113"/>
      <c r="AI5266" s="253" t="s">
        <v>3467</v>
      </c>
      <c r="AJ5266" s="234" t="s">
        <v>731</v>
      </c>
      <c r="AK5266" s="235">
        <v>0.04</v>
      </c>
      <c r="AL5266" s="254">
        <v>0</v>
      </c>
      <c r="AM5266" s="113" t="s">
        <v>2622</v>
      </c>
    </row>
    <row r="5267" spans="27:39" ht="12.75">
      <c r="AA5267" s="113"/>
      <c r="AB5267" s="113"/>
      <c r="AC5267" s="113"/>
      <c r="AD5267" s="113"/>
      <c r="AE5267" s="99"/>
      <c r="AF5267" s="99"/>
      <c r="AG5267" s="99"/>
      <c r="AH5267" s="113"/>
      <c r="AI5267" s="253" t="s">
        <v>3468</v>
      </c>
      <c r="AJ5267" s="234" t="s">
        <v>731</v>
      </c>
      <c r="AK5267" s="235">
        <v>0.04</v>
      </c>
      <c r="AL5267" s="254">
        <v>0</v>
      </c>
      <c r="AM5267" s="113" t="s">
        <v>2622</v>
      </c>
    </row>
    <row r="5268" spans="27:39" ht="12.75">
      <c r="AA5268" s="113"/>
      <c r="AB5268" s="113"/>
      <c r="AC5268" s="113"/>
      <c r="AD5268" s="113"/>
      <c r="AE5268" s="99"/>
      <c r="AF5268" s="99"/>
      <c r="AG5268" s="99"/>
      <c r="AH5268" s="113"/>
      <c r="AI5268" s="253" t="s">
        <v>3469</v>
      </c>
      <c r="AJ5268" s="234" t="s">
        <v>731</v>
      </c>
      <c r="AK5268" s="235">
        <v>0.04</v>
      </c>
      <c r="AL5268" s="254">
        <v>0</v>
      </c>
      <c r="AM5268" s="113" t="s">
        <v>2622</v>
      </c>
    </row>
    <row r="5269" spans="27:39" ht="12.75">
      <c r="AA5269" s="113"/>
      <c r="AB5269" s="113"/>
      <c r="AC5269" s="113"/>
      <c r="AD5269" s="113"/>
      <c r="AE5269" s="99"/>
      <c r="AF5269" s="99"/>
      <c r="AG5269" s="99"/>
      <c r="AH5269" s="113"/>
      <c r="AI5269" s="253" t="s">
        <v>3470</v>
      </c>
      <c r="AJ5269" s="234" t="s">
        <v>731</v>
      </c>
      <c r="AK5269" s="235">
        <v>0.04</v>
      </c>
      <c r="AL5269" s="254">
        <v>0</v>
      </c>
      <c r="AM5269" s="113" t="s">
        <v>2622</v>
      </c>
    </row>
    <row r="5270" spans="27:39" ht="12.75">
      <c r="AA5270" s="113"/>
      <c r="AB5270" s="113"/>
      <c r="AC5270" s="113"/>
      <c r="AD5270" s="113"/>
      <c r="AE5270" s="99"/>
      <c r="AF5270" s="99"/>
      <c r="AG5270" s="99"/>
      <c r="AH5270" s="113"/>
      <c r="AI5270" s="253" t="s">
        <v>3471</v>
      </c>
      <c r="AJ5270" s="234" t="s">
        <v>731</v>
      </c>
      <c r="AK5270" s="235">
        <v>0.04</v>
      </c>
      <c r="AL5270" s="254">
        <v>0</v>
      </c>
      <c r="AM5270" s="113" t="s">
        <v>2622</v>
      </c>
    </row>
    <row r="5271" spans="27:39" ht="12.75">
      <c r="AA5271" s="113"/>
      <c r="AB5271" s="113"/>
      <c r="AC5271" s="113"/>
      <c r="AD5271" s="113"/>
      <c r="AE5271" s="99"/>
      <c r="AF5271" s="99"/>
      <c r="AG5271" s="99"/>
      <c r="AH5271" s="113"/>
      <c r="AI5271" s="253" t="s">
        <v>3472</v>
      </c>
      <c r="AJ5271" s="234" t="s">
        <v>731</v>
      </c>
      <c r="AK5271" s="235">
        <v>0.04</v>
      </c>
      <c r="AL5271" s="254">
        <v>0</v>
      </c>
      <c r="AM5271" s="113" t="s">
        <v>2622</v>
      </c>
    </row>
    <row r="5272" spans="27:39" ht="12.75">
      <c r="AA5272" s="113"/>
      <c r="AB5272" s="113"/>
      <c r="AC5272" s="113"/>
      <c r="AD5272" s="113"/>
      <c r="AE5272" s="99"/>
      <c r="AF5272" s="99"/>
      <c r="AG5272" s="99"/>
      <c r="AH5272" s="113"/>
      <c r="AI5272" s="253" t="s">
        <v>3473</v>
      </c>
      <c r="AJ5272" s="234" t="s">
        <v>731</v>
      </c>
      <c r="AK5272" s="235">
        <v>0.04</v>
      </c>
      <c r="AL5272" s="254">
        <v>0</v>
      </c>
      <c r="AM5272" s="113" t="s">
        <v>2622</v>
      </c>
    </row>
    <row r="5273" spans="27:39" ht="12.75">
      <c r="AA5273" s="113"/>
      <c r="AB5273" s="113"/>
      <c r="AC5273" s="113"/>
      <c r="AD5273" s="113"/>
      <c r="AE5273" s="99"/>
      <c r="AF5273" s="99"/>
      <c r="AG5273" s="99"/>
      <c r="AH5273" s="113"/>
      <c r="AI5273" s="253" t="s">
        <v>5958</v>
      </c>
      <c r="AJ5273" s="234" t="s">
        <v>731</v>
      </c>
      <c r="AK5273" s="235">
        <v>0.04</v>
      </c>
      <c r="AL5273" s="254">
        <v>0</v>
      </c>
      <c r="AM5273" s="113" t="s">
        <v>2622</v>
      </c>
    </row>
    <row r="5274" spans="27:39" ht="12.75">
      <c r="AA5274" s="113"/>
      <c r="AB5274" s="113"/>
      <c r="AC5274" s="113"/>
      <c r="AD5274" s="113"/>
      <c r="AE5274" s="99"/>
      <c r="AF5274" s="99"/>
      <c r="AG5274" s="99"/>
      <c r="AH5274" s="113"/>
      <c r="AI5274" s="253" t="s">
        <v>5959</v>
      </c>
      <c r="AJ5274" s="234" t="s">
        <v>731</v>
      </c>
      <c r="AK5274" s="235">
        <v>0.04</v>
      </c>
      <c r="AL5274" s="254">
        <v>0</v>
      </c>
      <c r="AM5274" s="113" t="s">
        <v>2622</v>
      </c>
    </row>
    <row r="5275" spans="27:39" ht="12.75">
      <c r="AA5275" s="113"/>
      <c r="AB5275" s="113"/>
      <c r="AC5275" s="113"/>
      <c r="AD5275" s="113"/>
      <c r="AE5275" s="99"/>
      <c r="AF5275" s="99"/>
      <c r="AG5275" s="99"/>
      <c r="AH5275" s="113"/>
      <c r="AI5275" s="253" t="s">
        <v>3474</v>
      </c>
      <c r="AJ5275" s="234" t="s">
        <v>731</v>
      </c>
      <c r="AK5275" s="235">
        <v>0.04</v>
      </c>
      <c r="AL5275" s="254">
        <v>0</v>
      </c>
      <c r="AM5275" s="113" t="s">
        <v>2622</v>
      </c>
    </row>
    <row r="5276" spans="27:39" ht="12.75">
      <c r="AA5276" s="113"/>
      <c r="AB5276" s="113"/>
      <c r="AC5276" s="113"/>
      <c r="AD5276" s="99"/>
      <c r="AE5276" s="99"/>
      <c r="AF5276" s="99"/>
      <c r="AG5276" s="99"/>
      <c r="AH5276" s="113"/>
      <c r="AI5276" s="253" t="s">
        <v>3475</v>
      </c>
      <c r="AJ5276" s="234" t="s">
        <v>731</v>
      </c>
      <c r="AK5276" s="235">
        <v>0.04</v>
      </c>
      <c r="AL5276" s="254">
        <v>0</v>
      </c>
      <c r="AM5276" s="113" t="s">
        <v>2622</v>
      </c>
    </row>
    <row r="5277" spans="27:39" ht="12.75">
      <c r="AA5277" s="113"/>
      <c r="AB5277" s="113"/>
      <c r="AC5277" s="113"/>
      <c r="AD5277" s="99"/>
      <c r="AE5277" s="99"/>
      <c r="AF5277" s="99"/>
      <c r="AG5277" s="99"/>
      <c r="AH5277" s="113"/>
      <c r="AI5277" s="253" t="s">
        <v>3476</v>
      </c>
      <c r="AJ5277" s="234" t="s">
        <v>731</v>
      </c>
      <c r="AK5277" s="235">
        <v>0.04</v>
      </c>
      <c r="AL5277" s="254">
        <v>0</v>
      </c>
      <c r="AM5277" s="113" t="s">
        <v>2622</v>
      </c>
    </row>
    <row r="5278" spans="27:39" ht="12.75">
      <c r="AA5278" s="113"/>
      <c r="AB5278" s="113"/>
      <c r="AC5278" s="113"/>
      <c r="AD5278" s="99"/>
      <c r="AE5278" s="99"/>
      <c r="AF5278" s="99"/>
      <c r="AG5278" s="99"/>
      <c r="AH5278" s="113"/>
      <c r="AI5278" s="253" t="s">
        <v>5960</v>
      </c>
      <c r="AJ5278" s="234" t="s">
        <v>731</v>
      </c>
      <c r="AK5278" s="235">
        <v>0.04</v>
      </c>
      <c r="AL5278" s="254">
        <v>0</v>
      </c>
      <c r="AM5278" s="113" t="s">
        <v>2622</v>
      </c>
    </row>
    <row r="5279" spans="27:39" ht="12.75">
      <c r="AA5279" s="113"/>
      <c r="AB5279" s="113"/>
      <c r="AC5279" s="113"/>
      <c r="AD5279" s="99"/>
      <c r="AE5279" s="99"/>
      <c r="AF5279" s="99"/>
      <c r="AG5279" s="99"/>
      <c r="AH5279" s="113"/>
      <c r="AI5279" s="253" t="s">
        <v>3477</v>
      </c>
      <c r="AJ5279" s="234" t="s">
        <v>731</v>
      </c>
      <c r="AK5279" s="235">
        <v>0.04</v>
      </c>
      <c r="AL5279" s="254">
        <v>0</v>
      </c>
      <c r="AM5279" s="113" t="s">
        <v>2622</v>
      </c>
    </row>
    <row r="5280" spans="27:39" ht="12.75">
      <c r="AA5280" s="99"/>
      <c r="AB5280" s="99"/>
      <c r="AC5280" s="99"/>
      <c r="AD5280" s="99"/>
      <c r="AE5280" s="99"/>
      <c r="AF5280" s="99"/>
      <c r="AG5280" s="99"/>
      <c r="AH5280" s="113"/>
      <c r="AI5280" s="253" t="s">
        <v>3478</v>
      </c>
      <c r="AJ5280" s="234" t="s">
        <v>731</v>
      </c>
      <c r="AK5280" s="235">
        <v>0.04</v>
      </c>
      <c r="AL5280" s="254">
        <v>0</v>
      </c>
      <c r="AM5280" s="113" t="s">
        <v>2622</v>
      </c>
    </row>
    <row r="5281" spans="27:39" ht="12.75">
      <c r="AA5281" s="99"/>
      <c r="AB5281" s="99"/>
      <c r="AC5281" s="99"/>
      <c r="AD5281" s="99"/>
      <c r="AE5281" s="99"/>
      <c r="AF5281" s="99"/>
      <c r="AG5281" s="99"/>
      <c r="AH5281" s="113"/>
      <c r="AI5281" s="253" t="s">
        <v>3479</v>
      </c>
      <c r="AJ5281" s="234" t="s">
        <v>731</v>
      </c>
      <c r="AK5281" s="235">
        <v>0.04</v>
      </c>
      <c r="AL5281" s="254">
        <v>0</v>
      </c>
      <c r="AM5281" s="113" t="s">
        <v>2622</v>
      </c>
    </row>
    <row r="5282" spans="27:39" ht="12.75">
      <c r="AA5282" s="99"/>
      <c r="AB5282" s="99"/>
      <c r="AC5282" s="99"/>
      <c r="AD5282" s="99"/>
      <c r="AE5282" s="99"/>
      <c r="AF5282" s="99"/>
      <c r="AG5282" s="99"/>
      <c r="AH5282" s="113"/>
      <c r="AI5282" s="253" t="s">
        <v>3480</v>
      </c>
      <c r="AJ5282" s="234" t="s">
        <v>731</v>
      </c>
      <c r="AK5282" s="235">
        <v>0.04</v>
      </c>
      <c r="AL5282" s="254">
        <v>0</v>
      </c>
      <c r="AM5282" s="113" t="s">
        <v>2622</v>
      </c>
    </row>
    <row r="5283" spans="27:39" ht="12.75">
      <c r="AA5283" s="99"/>
      <c r="AB5283" s="99"/>
      <c r="AC5283" s="99"/>
      <c r="AD5283" s="99"/>
      <c r="AE5283" s="99"/>
      <c r="AF5283" s="99"/>
      <c r="AG5283" s="99"/>
      <c r="AH5283" s="113"/>
      <c r="AI5283" s="253" t="s">
        <v>3481</v>
      </c>
      <c r="AJ5283" s="234" t="s">
        <v>731</v>
      </c>
      <c r="AK5283" s="235">
        <v>0.04</v>
      </c>
      <c r="AL5283" s="254">
        <v>0</v>
      </c>
      <c r="AM5283" s="113" t="s">
        <v>2622</v>
      </c>
    </row>
    <row r="5284" spans="27:39" ht="12.75">
      <c r="AA5284" s="99"/>
      <c r="AB5284" s="99"/>
      <c r="AC5284" s="99"/>
      <c r="AD5284" s="99"/>
      <c r="AE5284" s="99"/>
      <c r="AF5284" s="99"/>
      <c r="AG5284" s="99"/>
      <c r="AH5284" s="113"/>
      <c r="AI5284" s="253" t="s">
        <v>5961</v>
      </c>
      <c r="AJ5284" s="234" t="s">
        <v>731</v>
      </c>
      <c r="AK5284" s="235">
        <v>0.04</v>
      </c>
      <c r="AL5284" s="254">
        <v>0</v>
      </c>
      <c r="AM5284" s="113" t="s">
        <v>2622</v>
      </c>
    </row>
    <row r="5285" spans="27:39" ht="12.75">
      <c r="AA5285" s="99"/>
      <c r="AB5285" s="99"/>
      <c r="AC5285" s="99"/>
      <c r="AD5285" s="99"/>
      <c r="AE5285" s="99"/>
      <c r="AF5285" s="99"/>
      <c r="AG5285" s="99"/>
      <c r="AH5285" s="113"/>
      <c r="AI5285" s="253" t="s">
        <v>5962</v>
      </c>
      <c r="AJ5285" s="234" t="s">
        <v>731</v>
      </c>
      <c r="AK5285" s="235">
        <v>0.04</v>
      </c>
      <c r="AL5285" s="254">
        <v>0</v>
      </c>
      <c r="AM5285" s="113" t="s">
        <v>2622</v>
      </c>
    </row>
    <row r="5286" spans="27:39" ht="12.75">
      <c r="AA5286" s="99"/>
      <c r="AB5286" s="99"/>
      <c r="AC5286" s="99"/>
      <c r="AD5286" s="99"/>
      <c r="AE5286" s="99"/>
      <c r="AF5286" s="99"/>
      <c r="AG5286" s="99"/>
      <c r="AH5286" s="113"/>
      <c r="AI5286" s="253" t="s">
        <v>2166</v>
      </c>
      <c r="AJ5286" s="234" t="s">
        <v>731</v>
      </c>
      <c r="AK5286" s="235">
        <v>0.04</v>
      </c>
      <c r="AL5286" s="254">
        <v>0</v>
      </c>
      <c r="AM5286" s="113" t="s">
        <v>2622</v>
      </c>
    </row>
    <row r="5287" spans="27:39" ht="12.75">
      <c r="AA5287" s="99"/>
      <c r="AB5287" s="99"/>
      <c r="AC5287" s="99"/>
      <c r="AD5287" s="99"/>
      <c r="AE5287" s="99"/>
      <c r="AF5287" s="99"/>
      <c r="AG5287" s="99"/>
      <c r="AH5287" s="113"/>
      <c r="AI5287" s="253" t="s">
        <v>2167</v>
      </c>
      <c r="AJ5287" s="234" t="s">
        <v>731</v>
      </c>
      <c r="AK5287" s="235">
        <v>0.04</v>
      </c>
      <c r="AL5287" s="254">
        <v>0</v>
      </c>
      <c r="AM5287" s="113" t="s">
        <v>2622</v>
      </c>
    </row>
    <row r="5288" spans="27:39" ht="12.75">
      <c r="AA5288" s="99"/>
      <c r="AB5288" s="99"/>
      <c r="AC5288" s="99"/>
      <c r="AD5288" s="99"/>
      <c r="AE5288" s="99"/>
      <c r="AF5288" s="99"/>
      <c r="AG5288" s="99"/>
      <c r="AH5288" s="113"/>
      <c r="AI5288" s="253" t="s">
        <v>2175</v>
      </c>
      <c r="AJ5288" s="234" t="s">
        <v>731</v>
      </c>
      <c r="AK5288" s="235">
        <v>0.04</v>
      </c>
      <c r="AL5288" s="254">
        <v>0</v>
      </c>
      <c r="AM5288" s="113" t="s">
        <v>2622</v>
      </c>
    </row>
    <row r="5289" spans="27:39" ht="12.75">
      <c r="AA5289" s="99"/>
      <c r="AB5289" s="99"/>
      <c r="AC5289" s="99"/>
      <c r="AD5289" s="99"/>
      <c r="AE5289" s="99"/>
      <c r="AF5289" s="99"/>
      <c r="AG5289" s="99"/>
      <c r="AH5289" s="113"/>
      <c r="AI5289" s="253" t="s">
        <v>2176</v>
      </c>
      <c r="AJ5289" s="234" t="s">
        <v>731</v>
      </c>
      <c r="AK5289" s="235">
        <v>0.04</v>
      </c>
      <c r="AL5289" s="254">
        <v>0</v>
      </c>
      <c r="AM5289" s="113" t="s">
        <v>2622</v>
      </c>
    </row>
    <row r="5290" spans="27:39" ht="12.75">
      <c r="AA5290" s="99"/>
      <c r="AB5290" s="99"/>
      <c r="AC5290" s="99"/>
      <c r="AD5290" s="99"/>
      <c r="AE5290" s="99"/>
      <c r="AF5290" s="99"/>
      <c r="AG5290" s="99"/>
      <c r="AH5290" s="113"/>
      <c r="AI5290" s="253" t="s">
        <v>2177</v>
      </c>
      <c r="AJ5290" s="234" t="s">
        <v>731</v>
      </c>
      <c r="AK5290" s="235">
        <v>0.04</v>
      </c>
      <c r="AL5290" s="254">
        <v>0</v>
      </c>
      <c r="AM5290" s="113" t="s">
        <v>2622</v>
      </c>
    </row>
    <row r="5291" spans="27:39" ht="12.75">
      <c r="AA5291" s="99"/>
      <c r="AB5291" s="99"/>
      <c r="AC5291" s="99"/>
      <c r="AD5291" s="99"/>
      <c r="AE5291" s="99"/>
      <c r="AF5291" s="99"/>
      <c r="AG5291" s="99"/>
      <c r="AH5291" s="113"/>
      <c r="AI5291" s="253" t="s">
        <v>2178</v>
      </c>
      <c r="AJ5291" s="234" t="s">
        <v>731</v>
      </c>
      <c r="AK5291" s="235">
        <v>0.04</v>
      </c>
      <c r="AL5291" s="254">
        <v>0</v>
      </c>
      <c r="AM5291" s="113" t="s">
        <v>2622</v>
      </c>
    </row>
    <row r="5292" spans="27:39" ht="12.75">
      <c r="AA5292" s="99"/>
      <c r="AB5292" s="99"/>
      <c r="AC5292" s="99"/>
      <c r="AD5292" s="99"/>
      <c r="AE5292" s="99"/>
      <c r="AF5292" s="99"/>
      <c r="AG5292" s="99"/>
      <c r="AH5292" s="113"/>
      <c r="AI5292" s="253" t="s">
        <v>2179</v>
      </c>
      <c r="AJ5292" s="234" t="s">
        <v>731</v>
      </c>
      <c r="AK5292" s="235">
        <v>0.04</v>
      </c>
      <c r="AL5292" s="254">
        <v>0</v>
      </c>
      <c r="AM5292" s="113" t="s">
        <v>2622</v>
      </c>
    </row>
    <row r="5293" spans="27:39" ht="12.75">
      <c r="AA5293" s="99"/>
      <c r="AB5293" s="99"/>
      <c r="AC5293" s="99"/>
      <c r="AD5293" s="99"/>
      <c r="AE5293" s="99"/>
      <c r="AF5293" s="99"/>
      <c r="AG5293" s="99"/>
      <c r="AH5293" s="113"/>
      <c r="AI5293" s="253" t="s">
        <v>2180</v>
      </c>
      <c r="AJ5293" s="234" t="s">
        <v>731</v>
      </c>
      <c r="AK5293" s="235">
        <v>0.04</v>
      </c>
      <c r="AL5293" s="254">
        <v>0</v>
      </c>
      <c r="AM5293" s="113" t="s">
        <v>2622</v>
      </c>
    </row>
    <row r="5294" spans="27:39" ht="12.75">
      <c r="AA5294" s="99"/>
      <c r="AB5294" s="99"/>
      <c r="AC5294" s="99"/>
      <c r="AD5294" s="99"/>
      <c r="AE5294" s="99"/>
      <c r="AF5294" s="99"/>
      <c r="AG5294" s="99"/>
      <c r="AH5294" s="113"/>
      <c r="AI5294" s="253" t="s">
        <v>5963</v>
      </c>
      <c r="AJ5294" s="234" t="s">
        <v>731</v>
      </c>
      <c r="AK5294" s="235">
        <v>0.04</v>
      </c>
      <c r="AL5294" s="254">
        <v>0</v>
      </c>
      <c r="AM5294" s="113" t="s">
        <v>2622</v>
      </c>
    </row>
    <row r="5295" spans="27:39" ht="12.75">
      <c r="AA5295" s="99"/>
      <c r="AB5295" s="99"/>
      <c r="AC5295" s="99"/>
      <c r="AD5295" s="99"/>
      <c r="AE5295" s="99"/>
      <c r="AF5295" s="99"/>
      <c r="AG5295" s="99"/>
      <c r="AH5295" s="113"/>
      <c r="AI5295" s="253" t="s">
        <v>2181</v>
      </c>
      <c r="AJ5295" s="234" t="s">
        <v>731</v>
      </c>
      <c r="AK5295" s="235">
        <v>0.04</v>
      </c>
      <c r="AL5295" s="254">
        <v>0</v>
      </c>
      <c r="AM5295" s="113" t="s">
        <v>2622</v>
      </c>
    </row>
    <row r="5296" spans="27:39" ht="12.75">
      <c r="AA5296" s="99"/>
      <c r="AB5296" s="99"/>
      <c r="AC5296" s="99"/>
      <c r="AD5296" s="99"/>
      <c r="AE5296" s="99"/>
      <c r="AF5296" s="99"/>
      <c r="AG5296" s="99"/>
      <c r="AH5296" s="113"/>
      <c r="AI5296" s="253" t="s">
        <v>2182</v>
      </c>
      <c r="AJ5296" s="234" t="s">
        <v>731</v>
      </c>
      <c r="AK5296" s="235">
        <v>0.04</v>
      </c>
      <c r="AL5296" s="254">
        <v>0</v>
      </c>
      <c r="AM5296" s="113" t="s">
        <v>2622</v>
      </c>
    </row>
    <row r="5297" spans="27:39" ht="12.75">
      <c r="AA5297" s="99"/>
      <c r="AB5297" s="99"/>
      <c r="AC5297" s="99"/>
      <c r="AD5297" s="99"/>
      <c r="AE5297" s="99"/>
      <c r="AF5297" s="99"/>
      <c r="AG5297" s="99"/>
      <c r="AH5297" s="113"/>
      <c r="AI5297" s="253" t="s">
        <v>2183</v>
      </c>
      <c r="AJ5297" s="234" t="s">
        <v>731</v>
      </c>
      <c r="AK5297" s="235">
        <v>0.04</v>
      </c>
      <c r="AL5297" s="254">
        <v>0</v>
      </c>
      <c r="AM5297" s="113" t="s">
        <v>2622</v>
      </c>
    </row>
    <row r="5298" spans="27:39" ht="12.75">
      <c r="AA5298" s="99"/>
      <c r="AB5298" s="99"/>
      <c r="AC5298" s="99"/>
      <c r="AD5298" s="99"/>
      <c r="AE5298" s="99"/>
      <c r="AF5298" s="99"/>
      <c r="AG5298" s="99"/>
      <c r="AH5298" s="113"/>
      <c r="AI5298" s="253" t="s">
        <v>767</v>
      </c>
      <c r="AJ5298" s="234" t="s">
        <v>731</v>
      </c>
      <c r="AK5298" s="235">
        <v>0.04</v>
      </c>
      <c r="AL5298" s="254">
        <v>0</v>
      </c>
      <c r="AM5298" s="113" t="s">
        <v>2622</v>
      </c>
    </row>
    <row r="5299" spans="27:39" ht="12.75">
      <c r="AA5299" s="99"/>
      <c r="AB5299" s="99"/>
      <c r="AC5299" s="99"/>
      <c r="AD5299" s="99"/>
      <c r="AE5299" s="99"/>
      <c r="AF5299" s="99"/>
      <c r="AG5299" s="99"/>
      <c r="AH5299" s="113"/>
      <c r="AI5299" s="253" t="s">
        <v>768</v>
      </c>
      <c r="AJ5299" s="234" t="s">
        <v>731</v>
      </c>
      <c r="AK5299" s="235">
        <v>0.04</v>
      </c>
      <c r="AL5299" s="254">
        <v>0</v>
      </c>
      <c r="AM5299" s="113" t="s">
        <v>2622</v>
      </c>
    </row>
    <row r="5300" spans="27:39" ht="12.75">
      <c r="AA5300" s="99"/>
      <c r="AB5300" s="99"/>
      <c r="AC5300" s="99"/>
      <c r="AD5300" s="99"/>
      <c r="AE5300" s="99"/>
      <c r="AF5300" s="99"/>
      <c r="AG5300" s="99"/>
      <c r="AH5300" s="113"/>
      <c r="AI5300" s="253" t="s">
        <v>769</v>
      </c>
      <c r="AJ5300" s="234" t="s">
        <v>731</v>
      </c>
      <c r="AK5300" s="235">
        <v>0.04</v>
      </c>
      <c r="AL5300" s="254">
        <v>0</v>
      </c>
      <c r="AM5300" s="113" t="s">
        <v>2622</v>
      </c>
    </row>
    <row r="5301" spans="27:39" ht="12.75">
      <c r="AA5301" s="99"/>
      <c r="AB5301" s="99"/>
      <c r="AC5301" s="99"/>
      <c r="AD5301" s="99"/>
      <c r="AE5301" s="99"/>
      <c r="AF5301" s="99"/>
      <c r="AG5301" s="99"/>
      <c r="AH5301" s="113"/>
      <c r="AI5301" s="253" t="s">
        <v>770</v>
      </c>
      <c r="AJ5301" s="234" t="s">
        <v>731</v>
      </c>
      <c r="AK5301" s="235">
        <v>0.04</v>
      </c>
      <c r="AL5301" s="254">
        <v>0</v>
      </c>
      <c r="AM5301" s="113" t="s">
        <v>2622</v>
      </c>
    </row>
    <row r="5302" spans="27:39" ht="12.75">
      <c r="AA5302" s="99"/>
      <c r="AB5302" s="99"/>
      <c r="AC5302" s="99"/>
      <c r="AD5302" s="99"/>
      <c r="AE5302" s="99"/>
      <c r="AF5302" s="99"/>
      <c r="AG5302" s="99"/>
      <c r="AH5302" s="113"/>
      <c r="AI5302" s="253" t="s">
        <v>771</v>
      </c>
      <c r="AJ5302" s="234" t="s">
        <v>731</v>
      </c>
      <c r="AK5302" s="235">
        <v>0.04</v>
      </c>
      <c r="AL5302" s="254">
        <v>0</v>
      </c>
      <c r="AM5302" s="113" t="s">
        <v>2622</v>
      </c>
    </row>
    <row r="5303" spans="27:39" ht="12.75">
      <c r="AA5303" s="99"/>
      <c r="AB5303" s="99"/>
      <c r="AC5303" s="99"/>
      <c r="AD5303" s="99"/>
      <c r="AE5303" s="99"/>
      <c r="AF5303" s="99"/>
      <c r="AG5303" s="99"/>
      <c r="AH5303" s="113"/>
      <c r="AI5303" s="253" t="s">
        <v>772</v>
      </c>
      <c r="AJ5303" s="234" t="s">
        <v>731</v>
      </c>
      <c r="AK5303" s="235">
        <v>0.04</v>
      </c>
      <c r="AL5303" s="254">
        <v>0</v>
      </c>
      <c r="AM5303" s="113" t="s">
        <v>2622</v>
      </c>
    </row>
    <row r="5304" spans="27:39" ht="12.75">
      <c r="AA5304" s="99"/>
      <c r="AB5304" s="99"/>
      <c r="AC5304" s="99"/>
      <c r="AD5304" s="99"/>
      <c r="AE5304" s="99"/>
      <c r="AF5304" s="99"/>
      <c r="AG5304" s="99"/>
      <c r="AH5304" s="113"/>
      <c r="AI5304" s="253" t="s">
        <v>773</v>
      </c>
      <c r="AJ5304" s="234" t="s">
        <v>731</v>
      </c>
      <c r="AK5304" s="235">
        <v>0.04</v>
      </c>
      <c r="AL5304" s="254">
        <v>0</v>
      </c>
      <c r="AM5304" s="113" t="s">
        <v>2622</v>
      </c>
    </row>
    <row r="5305" spans="27:39" ht="12.75">
      <c r="AA5305" s="99"/>
      <c r="AB5305" s="99"/>
      <c r="AC5305" s="99"/>
      <c r="AD5305" s="99"/>
      <c r="AE5305" s="99"/>
      <c r="AF5305" s="99"/>
      <c r="AG5305" s="99"/>
      <c r="AH5305" s="113"/>
      <c r="AI5305" s="253" t="s">
        <v>774</v>
      </c>
      <c r="AJ5305" s="234" t="s">
        <v>731</v>
      </c>
      <c r="AK5305" s="235">
        <v>0.04</v>
      </c>
      <c r="AL5305" s="254">
        <v>0</v>
      </c>
      <c r="AM5305" s="113" t="s">
        <v>2622</v>
      </c>
    </row>
    <row r="5306" spans="27:39" ht="12.75">
      <c r="AA5306" s="99"/>
      <c r="AB5306" s="99"/>
      <c r="AC5306" s="99"/>
      <c r="AD5306" s="99"/>
      <c r="AE5306" s="99"/>
      <c r="AF5306" s="99"/>
      <c r="AG5306" s="99"/>
      <c r="AH5306" s="113"/>
      <c r="AI5306" s="253" t="s">
        <v>775</v>
      </c>
      <c r="AJ5306" s="234" t="s">
        <v>731</v>
      </c>
      <c r="AK5306" s="235">
        <v>0.04</v>
      </c>
      <c r="AL5306" s="254">
        <v>0</v>
      </c>
      <c r="AM5306" s="113" t="s">
        <v>2622</v>
      </c>
    </row>
    <row r="5307" spans="27:39" ht="12.75">
      <c r="AA5307" s="99"/>
      <c r="AB5307" s="99"/>
      <c r="AC5307" s="99"/>
      <c r="AD5307" s="99"/>
      <c r="AE5307" s="99"/>
      <c r="AF5307" s="99"/>
      <c r="AG5307" s="99"/>
      <c r="AH5307" s="113"/>
      <c r="AI5307" s="253" t="s">
        <v>776</v>
      </c>
      <c r="AJ5307" s="234" t="s">
        <v>731</v>
      </c>
      <c r="AK5307" s="235">
        <v>0.04</v>
      </c>
      <c r="AL5307" s="254">
        <v>0</v>
      </c>
      <c r="AM5307" s="113" t="s">
        <v>2622</v>
      </c>
    </row>
    <row r="5308" spans="27:39" ht="12.75">
      <c r="AA5308" s="99"/>
      <c r="AB5308" s="99"/>
      <c r="AC5308" s="99"/>
      <c r="AD5308" s="99"/>
      <c r="AE5308" s="99"/>
      <c r="AF5308" s="99"/>
      <c r="AG5308" s="99"/>
      <c r="AH5308" s="99"/>
      <c r="AI5308" s="253" t="s">
        <v>777</v>
      </c>
      <c r="AJ5308" s="234" t="s">
        <v>731</v>
      </c>
      <c r="AK5308" s="235">
        <v>0.04</v>
      </c>
      <c r="AL5308" s="254">
        <v>0</v>
      </c>
      <c r="AM5308" s="113" t="s">
        <v>2622</v>
      </c>
    </row>
    <row r="5309" spans="27:39" ht="12.75">
      <c r="AA5309" s="99"/>
      <c r="AB5309" s="99"/>
      <c r="AC5309" s="99"/>
      <c r="AD5309" s="99"/>
      <c r="AE5309" s="99"/>
      <c r="AF5309" s="99"/>
      <c r="AG5309" s="99"/>
      <c r="AH5309" s="99"/>
      <c r="AI5309" s="253" t="s">
        <v>778</v>
      </c>
      <c r="AJ5309" s="234" t="s">
        <v>731</v>
      </c>
      <c r="AK5309" s="235">
        <v>0.04</v>
      </c>
      <c r="AL5309" s="254">
        <v>0</v>
      </c>
      <c r="AM5309" s="113" t="s">
        <v>2622</v>
      </c>
    </row>
    <row r="5310" spans="27:39" ht="12.75">
      <c r="AA5310" s="99"/>
      <c r="AB5310" s="99"/>
      <c r="AC5310" s="99"/>
      <c r="AD5310" s="99"/>
      <c r="AE5310" s="99"/>
      <c r="AF5310" s="99"/>
      <c r="AG5310" s="99"/>
      <c r="AH5310" s="99"/>
      <c r="AI5310" s="253" t="s">
        <v>779</v>
      </c>
      <c r="AJ5310" s="234" t="s">
        <v>731</v>
      </c>
      <c r="AK5310" s="235">
        <v>0.04</v>
      </c>
      <c r="AL5310" s="254">
        <v>0</v>
      </c>
      <c r="AM5310" s="113" t="s">
        <v>2622</v>
      </c>
    </row>
    <row r="5311" spans="27:39" ht="12.75">
      <c r="AA5311" s="99"/>
      <c r="AB5311" s="99"/>
      <c r="AC5311" s="99"/>
      <c r="AD5311" s="99"/>
      <c r="AE5311" s="99"/>
      <c r="AF5311" s="99"/>
      <c r="AG5311" s="99"/>
      <c r="AH5311" s="99"/>
      <c r="AI5311" s="253" t="s">
        <v>5964</v>
      </c>
      <c r="AJ5311" s="234" t="s">
        <v>731</v>
      </c>
      <c r="AK5311" s="235">
        <v>0.04</v>
      </c>
      <c r="AL5311" s="254">
        <v>0</v>
      </c>
      <c r="AM5311" s="113" t="s">
        <v>2622</v>
      </c>
    </row>
    <row r="5312" spans="27:39" ht="12.75">
      <c r="AA5312" s="99"/>
      <c r="AB5312" s="99"/>
      <c r="AC5312" s="99"/>
      <c r="AD5312" s="99"/>
      <c r="AE5312" s="99"/>
      <c r="AF5312" s="99"/>
      <c r="AG5312" s="99"/>
      <c r="AH5312" s="99"/>
      <c r="AI5312" s="253" t="s">
        <v>5965</v>
      </c>
      <c r="AJ5312" s="234" t="s">
        <v>731</v>
      </c>
      <c r="AK5312" s="235">
        <v>0.04</v>
      </c>
      <c r="AL5312" s="254">
        <v>0</v>
      </c>
      <c r="AM5312" s="113" t="s">
        <v>2622</v>
      </c>
    </row>
    <row r="5313" spans="27:39" ht="12.75">
      <c r="AA5313" s="99"/>
      <c r="AB5313" s="99"/>
      <c r="AC5313" s="99"/>
      <c r="AD5313" s="99"/>
      <c r="AE5313" s="99"/>
      <c r="AF5313" s="99"/>
      <c r="AG5313" s="99"/>
      <c r="AH5313" s="99"/>
      <c r="AI5313" s="253" t="s">
        <v>780</v>
      </c>
      <c r="AJ5313" s="234" t="s">
        <v>731</v>
      </c>
      <c r="AK5313" s="235">
        <v>0.04</v>
      </c>
      <c r="AL5313" s="254">
        <v>0</v>
      </c>
      <c r="AM5313" s="113" t="s">
        <v>2622</v>
      </c>
    </row>
    <row r="5314" spans="27:39" ht="12.75">
      <c r="AA5314" s="99"/>
      <c r="AB5314" s="99"/>
      <c r="AC5314" s="99"/>
      <c r="AD5314" s="99"/>
      <c r="AE5314" s="99"/>
      <c r="AF5314" s="99"/>
      <c r="AG5314" s="99"/>
      <c r="AH5314" s="99"/>
      <c r="AI5314" s="253" t="s">
        <v>781</v>
      </c>
      <c r="AJ5314" s="234" t="s">
        <v>731</v>
      </c>
      <c r="AK5314" s="235">
        <v>0.04</v>
      </c>
      <c r="AL5314" s="254">
        <v>0</v>
      </c>
      <c r="AM5314" s="113" t="s">
        <v>2622</v>
      </c>
    </row>
    <row r="5315" spans="27:39" ht="12.75">
      <c r="AA5315" s="99"/>
      <c r="AB5315" s="99"/>
      <c r="AC5315" s="99"/>
      <c r="AD5315" s="99"/>
      <c r="AE5315" s="99"/>
      <c r="AF5315" s="99"/>
      <c r="AG5315" s="99"/>
      <c r="AH5315" s="99"/>
      <c r="AI5315" s="253" t="s">
        <v>782</v>
      </c>
      <c r="AJ5315" s="234" t="s">
        <v>731</v>
      </c>
      <c r="AK5315" s="235">
        <v>0.04</v>
      </c>
      <c r="AL5315" s="254">
        <v>0</v>
      </c>
      <c r="AM5315" s="113" t="s">
        <v>2622</v>
      </c>
    </row>
    <row r="5316" spans="27:39" ht="12.75">
      <c r="AA5316" s="99"/>
      <c r="AB5316" s="99"/>
      <c r="AC5316" s="99"/>
      <c r="AD5316" s="99"/>
      <c r="AE5316" s="99"/>
      <c r="AF5316" s="99"/>
      <c r="AG5316" s="99"/>
      <c r="AH5316" s="99"/>
      <c r="AI5316" s="253" t="s">
        <v>5966</v>
      </c>
      <c r="AJ5316" s="234" t="s">
        <v>731</v>
      </c>
      <c r="AK5316" s="235">
        <v>0.04</v>
      </c>
      <c r="AL5316" s="254">
        <v>0</v>
      </c>
      <c r="AM5316" s="113" t="s">
        <v>2622</v>
      </c>
    </row>
    <row r="5317" spans="27:39" ht="12.75">
      <c r="AA5317" s="99"/>
      <c r="AB5317" s="99"/>
      <c r="AC5317" s="99"/>
      <c r="AD5317" s="99"/>
      <c r="AE5317" s="99"/>
      <c r="AF5317" s="99"/>
      <c r="AG5317" s="99"/>
      <c r="AH5317" s="99"/>
      <c r="AI5317" s="253" t="s">
        <v>5967</v>
      </c>
      <c r="AJ5317" s="234" t="s">
        <v>731</v>
      </c>
      <c r="AK5317" s="235">
        <v>0.04</v>
      </c>
      <c r="AL5317" s="254">
        <v>0</v>
      </c>
      <c r="AM5317" s="113" t="s">
        <v>2622</v>
      </c>
    </row>
    <row r="5318" spans="27:39" ht="12.75">
      <c r="AA5318" s="99"/>
      <c r="AB5318" s="99"/>
      <c r="AC5318" s="99"/>
      <c r="AD5318" s="99"/>
      <c r="AE5318" s="99"/>
      <c r="AF5318" s="99"/>
      <c r="AG5318" s="99"/>
      <c r="AH5318" s="99"/>
      <c r="AI5318" s="253" t="s">
        <v>5968</v>
      </c>
      <c r="AJ5318" s="234" t="s">
        <v>731</v>
      </c>
      <c r="AK5318" s="235">
        <v>0.04</v>
      </c>
      <c r="AL5318" s="254">
        <v>0</v>
      </c>
      <c r="AM5318" s="113" t="s">
        <v>2622</v>
      </c>
    </row>
    <row r="5319" spans="27:39" ht="12.75">
      <c r="AA5319" s="99"/>
      <c r="AB5319" s="99"/>
      <c r="AC5319" s="99"/>
      <c r="AD5319" s="99"/>
      <c r="AE5319" s="99"/>
      <c r="AF5319" s="99"/>
      <c r="AG5319" s="99"/>
      <c r="AH5319" s="99"/>
      <c r="AI5319" s="253" t="s">
        <v>5969</v>
      </c>
      <c r="AJ5319" s="234" t="s">
        <v>731</v>
      </c>
      <c r="AK5319" s="235">
        <v>0.04</v>
      </c>
      <c r="AL5319" s="254">
        <v>0</v>
      </c>
      <c r="AM5319" s="113" t="s">
        <v>2622</v>
      </c>
    </row>
    <row r="5320" spans="27:39" ht="12.75">
      <c r="AA5320" s="99"/>
      <c r="AB5320" s="99"/>
      <c r="AC5320" s="99"/>
      <c r="AD5320" s="99"/>
      <c r="AE5320" s="99"/>
      <c r="AF5320" s="99"/>
      <c r="AG5320" s="99"/>
      <c r="AH5320" s="99"/>
      <c r="AI5320" s="253" t="s">
        <v>783</v>
      </c>
      <c r="AJ5320" s="234" t="s">
        <v>731</v>
      </c>
      <c r="AK5320" s="235">
        <v>0.04</v>
      </c>
      <c r="AL5320" s="254">
        <v>0</v>
      </c>
      <c r="AM5320" s="113" t="s">
        <v>2622</v>
      </c>
    </row>
    <row r="5321" spans="27:39" ht="12.75">
      <c r="AA5321" s="99"/>
      <c r="AB5321" s="99"/>
      <c r="AC5321" s="99"/>
      <c r="AD5321" s="99"/>
      <c r="AE5321" s="99"/>
      <c r="AF5321" s="99"/>
      <c r="AG5321" s="99"/>
      <c r="AH5321" s="99"/>
      <c r="AI5321" s="253" t="s">
        <v>5970</v>
      </c>
      <c r="AJ5321" s="234" t="s">
        <v>731</v>
      </c>
      <c r="AK5321" s="235">
        <v>0.04</v>
      </c>
      <c r="AL5321" s="254">
        <v>0</v>
      </c>
      <c r="AM5321" s="113" t="s">
        <v>2622</v>
      </c>
    </row>
    <row r="5322" spans="27:39" ht="12.75">
      <c r="AA5322" s="99"/>
      <c r="AB5322" s="99"/>
      <c r="AC5322" s="99"/>
      <c r="AD5322" s="99"/>
      <c r="AE5322" s="99"/>
      <c r="AF5322" s="99"/>
      <c r="AG5322" s="99"/>
      <c r="AH5322" s="99"/>
      <c r="AI5322" s="253" t="s">
        <v>784</v>
      </c>
      <c r="AJ5322" s="234" t="s">
        <v>731</v>
      </c>
      <c r="AK5322" s="235">
        <v>0.04</v>
      </c>
      <c r="AL5322" s="254">
        <v>0</v>
      </c>
      <c r="AM5322" s="113" t="s">
        <v>2622</v>
      </c>
    </row>
    <row r="5323" spans="27:39" ht="12.75">
      <c r="AA5323" s="99"/>
      <c r="AB5323" s="99"/>
      <c r="AC5323" s="99"/>
      <c r="AD5323" s="99"/>
      <c r="AE5323" s="99"/>
      <c r="AF5323" s="99"/>
      <c r="AG5323" s="99"/>
      <c r="AH5323" s="99"/>
      <c r="AI5323" s="253" t="s">
        <v>785</v>
      </c>
      <c r="AJ5323" s="234" t="s">
        <v>731</v>
      </c>
      <c r="AK5323" s="235">
        <v>0.04</v>
      </c>
      <c r="AL5323" s="254">
        <v>0</v>
      </c>
      <c r="AM5323" s="113" t="s">
        <v>2622</v>
      </c>
    </row>
    <row r="5324" spans="27:39" ht="12.75">
      <c r="AA5324" s="99"/>
      <c r="AB5324" s="99"/>
      <c r="AC5324" s="99"/>
      <c r="AD5324" s="99"/>
      <c r="AE5324" s="99"/>
      <c r="AF5324" s="99"/>
      <c r="AG5324" s="99"/>
      <c r="AH5324" s="99"/>
      <c r="AI5324" s="253" t="s">
        <v>5971</v>
      </c>
      <c r="AJ5324" s="234" t="s">
        <v>731</v>
      </c>
      <c r="AK5324" s="235">
        <v>0.04</v>
      </c>
      <c r="AL5324" s="254">
        <v>0</v>
      </c>
      <c r="AM5324" s="113" t="s">
        <v>2622</v>
      </c>
    </row>
    <row r="5325" spans="27:39" ht="12.75">
      <c r="AA5325" s="99"/>
      <c r="AB5325" s="99"/>
      <c r="AC5325" s="99"/>
      <c r="AD5325" s="99"/>
      <c r="AE5325" s="99"/>
      <c r="AF5325" s="99"/>
      <c r="AG5325" s="99"/>
      <c r="AH5325" s="99"/>
      <c r="AI5325" s="253" t="s">
        <v>786</v>
      </c>
      <c r="AJ5325" s="234" t="s">
        <v>731</v>
      </c>
      <c r="AK5325" s="235">
        <v>0.04</v>
      </c>
      <c r="AL5325" s="254">
        <v>0</v>
      </c>
      <c r="AM5325" s="113" t="s">
        <v>2622</v>
      </c>
    </row>
    <row r="5326" spans="27:39" ht="12.75">
      <c r="AA5326" s="99"/>
      <c r="AB5326" s="99"/>
      <c r="AC5326" s="99"/>
      <c r="AD5326" s="99"/>
      <c r="AE5326" s="99"/>
      <c r="AF5326" s="99"/>
      <c r="AG5326" s="99"/>
      <c r="AH5326" s="99"/>
      <c r="AI5326" s="253" t="s">
        <v>787</v>
      </c>
      <c r="AJ5326" s="234" t="s">
        <v>731</v>
      </c>
      <c r="AK5326" s="235">
        <v>0.04</v>
      </c>
      <c r="AL5326" s="254">
        <v>0</v>
      </c>
      <c r="AM5326" s="113" t="s">
        <v>2622</v>
      </c>
    </row>
    <row r="5327" spans="27:39" ht="12.75">
      <c r="AA5327" s="99"/>
      <c r="AB5327" s="99"/>
      <c r="AC5327" s="99"/>
      <c r="AD5327" s="99"/>
      <c r="AE5327" s="99"/>
      <c r="AF5327" s="99"/>
      <c r="AG5327" s="99"/>
      <c r="AH5327" s="99"/>
      <c r="AI5327" s="253" t="s">
        <v>3444</v>
      </c>
      <c r="AJ5327" s="234" t="s">
        <v>731</v>
      </c>
      <c r="AK5327" s="235">
        <v>0.04</v>
      </c>
      <c r="AL5327" s="254">
        <v>0</v>
      </c>
      <c r="AM5327" s="113" t="s">
        <v>2622</v>
      </c>
    </row>
    <row r="5328" spans="27:39" ht="12.75">
      <c r="AA5328" s="99"/>
      <c r="AB5328" s="99"/>
      <c r="AC5328" s="99"/>
      <c r="AD5328" s="99"/>
      <c r="AE5328" s="99"/>
      <c r="AF5328" s="99"/>
      <c r="AG5328" s="99"/>
      <c r="AH5328" s="99"/>
      <c r="AI5328" s="253" t="s">
        <v>694</v>
      </c>
      <c r="AJ5328" s="234" t="s">
        <v>731</v>
      </c>
      <c r="AK5328" s="235">
        <v>0.04</v>
      </c>
      <c r="AL5328" s="254">
        <v>0</v>
      </c>
      <c r="AM5328" s="113" t="s">
        <v>2622</v>
      </c>
    </row>
    <row r="5329" spans="27:39" ht="12.75">
      <c r="AA5329" s="99"/>
      <c r="AB5329" s="99"/>
      <c r="AC5329" s="99"/>
      <c r="AD5329" s="99"/>
      <c r="AE5329" s="99"/>
      <c r="AF5329" s="99"/>
      <c r="AG5329" s="99"/>
      <c r="AH5329" s="99"/>
      <c r="AI5329" s="253" t="s">
        <v>695</v>
      </c>
      <c r="AJ5329" s="234" t="s">
        <v>731</v>
      </c>
      <c r="AK5329" s="235">
        <v>0.04</v>
      </c>
      <c r="AL5329" s="254">
        <v>0</v>
      </c>
      <c r="AM5329" s="113" t="s">
        <v>2622</v>
      </c>
    </row>
    <row r="5330" spans="27:39" ht="12.75">
      <c r="AA5330" s="99"/>
      <c r="AB5330" s="99"/>
      <c r="AC5330" s="99"/>
      <c r="AD5330" s="99"/>
      <c r="AE5330" s="99"/>
      <c r="AF5330" s="99"/>
      <c r="AG5330" s="99"/>
      <c r="AH5330" s="99"/>
      <c r="AI5330" s="253" t="s">
        <v>5972</v>
      </c>
      <c r="AJ5330" s="234" t="s">
        <v>731</v>
      </c>
      <c r="AK5330" s="235">
        <v>0.04</v>
      </c>
      <c r="AL5330" s="254">
        <v>0</v>
      </c>
      <c r="AM5330" s="113" t="s">
        <v>2622</v>
      </c>
    </row>
    <row r="5331" spans="27:39" ht="12.75">
      <c r="AA5331" s="99"/>
      <c r="AB5331" s="99"/>
      <c r="AC5331" s="99"/>
      <c r="AD5331" s="99"/>
      <c r="AE5331" s="99"/>
      <c r="AF5331" s="99"/>
      <c r="AG5331" s="99"/>
      <c r="AH5331" s="99"/>
      <c r="AI5331" s="253" t="s">
        <v>696</v>
      </c>
      <c r="AJ5331" s="234" t="s">
        <v>731</v>
      </c>
      <c r="AK5331" s="235">
        <v>0.04</v>
      </c>
      <c r="AL5331" s="254">
        <v>0</v>
      </c>
      <c r="AM5331" s="113" t="s">
        <v>2622</v>
      </c>
    </row>
    <row r="5332" spans="27:39" ht="12.75">
      <c r="AA5332" s="99"/>
      <c r="AB5332" s="99"/>
      <c r="AC5332" s="99"/>
      <c r="AD5332" s="99"/>
      <c r="AE5332" s="99"/>
      <c r="AF5332" s="99"/>
      <c r="AG5332" s="99"/>
      <c r="AH5332" s="99"/>
      <c r="AI5332" s="253" t="s">
        <v>697</v>
      </c>
      <c r="AJ5332" s="234" t="s">
        <v>731</v>
      </c>
      <c r="AK5332" s="235">
        <v>0.04</v>
      </c>
      <c r="AL5332" s="254">
        <v>0</v>
      </c>
      <c r="AM5332" s="113" t="s">
        <v>2622</v>
      </c>
    </row>
    <row r="5333" spans="27:39" ht="12.75">
      <c r="AA5333" s="99"/>
      <c r="AB5333" s="99"/>
      <c r="AC5333" s="99"/>
      <c r="AD5333" s="99"/>
      <c r="AE5333" s="99"/>
      <c r="AF5333" s="99"/>
      <c r="AG5333" s="99"/>
      <c r="AH5333" s="99"/>
      <c r="AI5333" s="253" t="s">
        <v>698</v>
      </c>
      <c r="AJ5333" s="234" t="s">
        <v>731</v>
      </c>
      <c r="AK5333" s="235">
        <v>0.04</v>
      </c>
      <c r="AL5333" s="254">
        <v>0</v>
      </c>
      <c r="AM5333" s="113" t="s">
        <v>2622</v>
      </c>
    </row>
    <row r="5334" spans="27:39" ht="12.75">
      <c r="AA5334" s="99"/>
      <c r="AB5334" s="99"/>
      <c r="AC5334" s="99"/>
      <c r="AD5334" s="99"/>
      <c r="AE5334" s="99"/>
      <c r="AF5334" s="99"/>
      <c r="AG5334" s="99"/>
      <c r="AH5334" s="99"/>
      <c r="AI5334" s="253" t="s">
        <v>699</v>
      </c>
      <c r="AJ5334" s="234" t="s">
        <v>731</v>
      </c>
      <c r="AK5334" s="235">
        <v>0.04</v>
      </c>
      <c r="AL5334" s="254">
        <v>0</v>
      </c>
      <c r="AM5334" s="113" t="s">
        <v>2622</v>
      </c>
    </row>
    <row r="5335" spans="27:39" ht="12.75">
      <c r="AA5335" s="99"/>
      <c r="AB5335" s="99"/>
      <c r="AC5335" s="99"/>
      <c r="AD5335" s="99"/>
      <c r="AE5335" s="99"/>
      <c r="AF5335" s="99"/>
      <c r="AG5335" s="99"/>
      <c r="AH5335" s="99"/>
      <c r="AI5335" s="253" t="s">
        <v>700</v>
      </c>
      <c r="AJ5335" s="234" t="s">
        <v>731</v>
      </c>
      <c r="AK5335" s="235">
        <v>0.04</v>
      </c>
      <c r="AL5335" s="254">
        <v>0</v>
      </c>
      <c r="AM5335" s="113" t="s">
        <v>2622</v>
      </c>
    </row>
    <row r="5336" spans="27:39" ht="12.75">
      <c r="AA5336" s="99"/>
      <c r="AB5336" s="99"/>
      <c r="AC5336" s="99"/>
      <c r="AD5336" s="99"/>
      <c r="AE5336" s="99"/>
      <c r="AF5336" s="99"/>
      <c r="AG5336" s="99"/>
      <c r="AH5336" s="99"/>
      <c r="AI5336" s="253" t="s">
        <v>701</v>
      </c>
      <c r="AJ5336" s="234" t="s">
        <v>731</v>
      </c>
      <c r="AK5336" s="235">
        <v>0.04</v>
      </c>
      <c r="AL5336" s="254">
        <v>0</v>
      </c>
      <c r="AM5336" s="113" t="s">
        <v>2622</v>
      </c>
    </row>
    <row r="5337" spans="27:39" ht="12.75">
      <c r="AA5337" s="99"/>
      <c r="AB5337" s="99"/>
      <c r="AC5337" s="99"/>
      <c r="AD5337" s="99"/>
      <c r="AE5337" s="99"/>
      <c r="AF5337" s="99"/>
      <c r="AG5337" s="99"/>
      <c r="AH5337" s="99"/>
      <c r="AI5337" s="253" t="s">
        <v>702</v>
      </c>
      <c r="AJ5337" s="234" t="s">
        <v>731</v>
      </c>
      <c r="AK5337" s="235">
        <v>0.04</v>
      </c>
      <c r="AL5337" s="254">
        <v>0</v>
      </c>
      <c r="AM5337" s="113" t="s">
        <v>2622</v>
      </c>
    </row>
    <row r="5338" spans="27:39" ht="12.75">
      <c r="AA5338" s="99"/>
      <c r="AB5338" s="99"/>
      <c r="AC5338" s="99"/>
      <c r="AD5338" s="99"/>
      <c r="AE5338" s="99"/>
      <c r="AF5338" s="99"/>
      <c r="AG5338" s="99"/>
      <c r="AH5338" s="99"/>
      <c r="AI5338" s="253" t="s">
        <v>703</v>
      </c>
      <c r="AJ5338" s="234" t="s">
        <v>731</v>
      </c>
      <c r="AK5338" s="235">
        <v>0.04</v>
      </c>
      <c r="AL5338" s="254">
        <v>0</v>
      </c>
      <c r="AM5338" s="113" t="s">
        <v>2622</v>
      </c>
    </row>
    <row r="5339" spans="27:39" ht="12.75">
      <c r="AA5339" s="99"/>
      <c r="AB5339" s="99"/>
      <c r="AC5339" s="99"/>
      <c r="AD5339" s="99"/>
      <c r="AE5339" s="99"/>
      <c r="AF5339" s="99"/>
      <c r="AG5339" s="99"/>
      <c r="AH5339" s="99"/>
      <c r="AI5339" s="253" t="s">
        <v>704</v>
      </c>
      <c r="AJ5339" s="234" t="s">
        <v>731</v>
      </c>
      <c r="AK5339" s="235">
        <v>0.04</v>
      </c>
      <c r="AL5339" s="254">
        <v>0</v>
      </c>
      <c r="AM5339" s="113" t="s">
        <v>2622</v>
      </c>
    </row>
    <row r="5340" spans="27:39" ht="12.75">
      <c r="AA5340" s="99"/>
      <c r="AB5340" s="99"/>
      <c r="AC5340" s="99"/>
      <c r="AD5340" s="99"/>
      <c r="AE5340" s="99"/>
      <c r="AF5340" s="99"/>
      <c r="AG5340" s="99"/>
      <c r="AH5340" s="99"/>
      <c r="AI5340" s="253" t="s">
        <v>705</v>
      </c>
      <c r="AJ5340" s="234" t="s">
        <v>731</v>
      </c>
      <c r="AK5340" s="235">
        <v>0.04</v>
      </c>
      <c r="AL5340" s="254">
        <v>0</v>
      </c>
      <c r="AM5340" s="113" t="s">
        <v>2622</v>
      </c>
    </row>
    <row r="5341" spans="27:39" ht="12.75">
      <c r="AA5341" s="99"/>
      <c r="AB5341" s="99"/>
      <c r="AC5341" s="99"/>
      <c r="AD5341" s="99"/>
      <c r="AE5341" s="99"/>
      <c r="AF5341" s="99"/>
      <c r="AG5341" s="99"/>
      <c r="AH5341" s="99"/>
      <c r="AI5341" s="253" t="s">
        <v>706</v>
      </c>
      <c r="AJ5341" s="234" t="s">
        <v>731</v>
      </c>
      <c r="AK5341" s="235">
        <v>0.04</v>
      </c>
      <c r="AL5341" s="254">
        <v>0</v>
      </c>
      <c r="AM5341" s="113" t="s">
        <v>2622</v>
      </c>
    </row>
    <row r="5342" spans="27:39" ht="12.75">
      <c r="AA5342" s="99"/>
      <c r="AB5342" s="99"/>
      <c r="AC5342" s="99"/>
      <c r="AD5342" s="99"/>
      <c r="AE5342" s="99"/>
      <c r="AF5342" s="99"/>
      <c r="AG5342" s="99"/>
      <c r="AH5342" s="99"/>
      <c r="AI5342" s="253" t="s">
        <v>707</v>
      </c>
      <c r="AJ5342" s="234" t="s">
        <v>731</v>
      </c>
      <c r="AK5342" s="235">
        <v>0.04</v>
      </c>
      <c r="AL5342" s="254">
        <v>0</v>
      </c>
      <c r="AM5342" s="113" t="s">
        <v>2622</v>
      </c>
    </row>
    <row r="5343" spans="27:39" ht="12.75">
      <c r="AA5343" s="99"/>
      <c r="AB5343" s="99"/>
      <c r="AC5343" s="99"/>
      <c r="AD5343" s="99"/>
      <c r="AE5343" s="99"/>
      <c r="AF5343" s="99"/>
      <c r="AG5343" s="99"/>
      <c r="AH5343" s="99"/>
      <c r="AI5343" s="253" t="s">
        <v>708</v>
      </c>
      <c r="AJ5343" s="234" t="s">
        <v>731</v>
      </c>
      <c r="AK5343" s="235">
        <v>0.04</v>
      </c>
      <c r="AL5343" s="254">
        <v>0</v>
      </c>
      <c r="AM5343" s="113" t="s">
        <v>2622</v>
      </c>
    </row>
    <row r="5344" spans="27:39" ht="12.75">
      <c r="AA5344" s="99"/>
      <c r="AB5344" s="99"/>
      <c r="AC5344" s="99"/>
      <c r="AD5344" s="99"/>
      <c r="AE5344" s="99"/>
      <c r="AF5344" s="99"/>
      <c r="AG5344" s="99"/>
      <c r="AH5344" s="99"/>
      <c r="AI5344" s="253" t="s">
        <v>709</v>
      </c>
      <c r="AJ5344" s="234" t="s">
        <v>731</v>
      </c>
      <c r="AK5344" s="235">
        <v>0.04</v>
      </c>
      <c r="AL5344" s="254">
        <v>0</v>
      </c>
      <c r="AM5344" s="113" t="s">
        <v>2622</v>
      </c>
    </row>
    <row r="5345" spans="27:39" ht="12.75">
      <c r="AA5345" s="99"/>
      <c r="AB5345" s="99"/>
      <c r="AC5345" s="99"/>
      <c r="AD5345" s="99"/>
      <c r="AE5345" s="99"/>
      <c r="AF5345" s="99"/>
      <c r="AG5345" s="99"/>
      <c r="AH5345" s="99"/>
      <c r="AI5345" s="253" t="s">
        <v>710</v>
      </c>
      <c r="AJ5345" s="234" t="s">
        <v>731</v>
      </c>
      <c r="AK5345" s="235">
        <v>0.04</v>
      </c>
      <c r="AL5345" s="254">
        <v>0</v>
      </c>
      <c r="AM5345" s="113" t="s">
        <v>2622</v>
      </c>
    </row>
    <row r="5346" spans="27:39" ht="12.75">
      <c r="AA5346" s="99"/>
      <c r="AB5346" s="99"/>
      <c r="AC5346" s="99"/>
      <c r="AD5346" s="99"/>
      <c r="AE5346" s="99"/>
      <c r="AF5346" s="99"/>
      <c r="AG5346" s="99"/>
      <c r="AH5346" s="99"/>
      <c r="AI5346" s="253" t="s">
        <v>711</v>
      </c>
      <c r="AJ5346" s="234" t="s">
        <v>731</v>
      </c>
      <c r="AK5346" s="235">
        <v>0.04</v>
      </c>
      <c r="AL5346" s="254">
        <v>0</v>
      </c>
      <c r="AM5346" s="113" t="s">
        <v>2622</v>
      </c>
    </row>
    <row r="5347" spans="27:39" ht="12.75">
      <c r="AA5347" s="99"/>
      <c r="AB5347" s="99"/>
      <c r="AC5347" s="99"/>
      <c r="AD5347" s="99"/>
      <c r="AE5347" s="99"/>
      <c r="AF5347" s="99"/>
      <c r="AG5347" s="99"/>
      <c r="AH5347" s="99"/>
      <c r="AI5347" s="253" t="s">
        <v>712</v>
      </c>
      <c r="AJ5347" s="234" t="s">
        <v>731</v>
      </c>
      <c r="AK5347" s="235">
        <v>0.04</v>
      </c>
      <c r="AL5347" s="254">
        <v>0</v>
      </c>
      <c r="AM5347" s="113" t="s">
        <v>2622</v>
      </c>
    </row>
    <row r="5348" spans="27:39" ht="12.75">
      <c r="AA5348" s="99"/>
      <c r="AB5348" s="99"/>
      <c r="AC5348" s="99"/>
      <c r="AD5348" s="99"/>
      <c r="AE5348" s="99"/>
      <c r="AF5348" s="99"/>
      <c r="AG5348" s="99"/>
      <c r="AH5348" s="99"/>
      <c r="AI5348" s="253" t="s">
        <v>713</v>
      </c>
      <c r="AJ5348" s="234" t="s">
        <v>731</v>
      </c>
      <c r="AK5348" s="235">
        <v>0.04</v>
      </c>
      <c r="AL5348" s="254">
        <v>0</v>
      </c>
      <c r="AM5348" s="113" t="s">
        <v>2622</v>
      </c>
    </row>
    <row r="5349" spans="27:39" ht="12.75">
      <c r="AA5349" s="99"/>
      <c r="AB5349" s="99"/>
      <c r="AC5349" s="99"/>
      <c r="AD5349" s="99"/>
      <c r="AE5349" s="99"/>
      <c r="AF5349" s="99"/>
      <c r="AG5349" s="99"/>
      <c r="AH5349" s="99"/>
      <c r="AI5349" s="253" t="s">
        <v>714</v>
      </c>
      <c r="AJ5349" s="234" t="s">
        <v>731</v>
      </c>
      <c r="AK5349" s="235">
        <v>0.04</v>
      </c>
      <c r="AL5349" s="254">
        <v>0</v>
      </c>
      <c r="AM5349" s="113" t="s">
        <v>2622</v>
      </c>
    </row>
    <row r="5350" spans="27:39" ht="12.75">
      <c r="AA5350" s="99"/>
      <c r="AB5350" s="99"/>
      <c r="AC5350" s="99"/>
      <c r="AD5350" s="99"/>
      <c r="AE5350" s="99"/>
      <c r="AF5350" s="99"/>
      <c r="AG5350" s="99"/>
      <c r="AH5350" s="99"/>
      <c r="AI5350" s="253" t="s">
        <v>715</v>
      </c>
      <c r="AJ5350" s="234" t="s">
        <v>731</v>
      </c>
      <c r="AK5350" s="235">
        <v>0.04</v>
      </c>
      <c r="AL5350" s="254">
        <v>0</v>
      </c>
      <c r="AM5350" s="113" t="s">
        <v>2622</v>
      </c>
    </row>
    <row r="5351" spans="27:39" ht="12.75">
      <c r="AA5351" s="99"/>
      <c r="AB5351" s="99"/>
      <c r="AC5351" s="99"/>
      <c r="AD5351" s="99"/>
      <c r="AE5351" s="99"/>
      <c r="AF5351" s="99"/>
      <c r="AG5351" s="99"/>
      <c r="AH5351" s="99"/>
      <c r="AI5351" s="253" t="s">
        <v>716</v>
      </c>
      <c r="AJ5351" s="234" t="s">
        <v>731</v>
      </c>
      <c r="AK5351" s="235">
        <v>0.04</v>
      </c>
      <c r="AL5351" s="254">
        <v>0</v>
      </c>
      <c r="AM5351" s="113" t="s">
        <v>2622</v>
      </c>
    </row>
    <row r="5352" spans="27:39" ht="12.75">
      <c r="AA5352" s="99"/>
      <c r="AB5352" s="99"/>
      <c r="AC5352" s="99"/>
      <c r="AD5352" s="99"/>
      <c r="AE5352" s="99"/>
      <c r="AF5352" s="99"/>
      <c r="AG5352" s="99"/>
      <c r="AH5352" s="99"/>
      <c r="AI5352" s="253" t="s">
        <v>717</v>
      </c>
      <c r="AJ5352" s="234" t="s">
        <v>731</v>
      </c>
      <c r="AK5352" s="235">
        <v>0.04</v>
      </c>
      <c r="AL5352" s="254">
        <v>0</v>
      </c>
      <c r="AM5352" s="113" t="s">
        <v>2622</v>
      </c>
    </row>
    <row r="5353" spans="27:39" ht="12.75">
      <c r="AA5353" s="99"/>
      <c r="AB5353" s="99"/>
      <c r="AC5353" s="99"/>
      <c r="AD5353" s="99"/>
      <c r="AE5353" s="99"/>
      <c r="AF5353" s="99"/>
      <c r="AG5353" s="99"/>
      <c r="AH5353" s="99"/>
      <c r="AI5353" s="253" t="s">
        <v>718</v>
      </c>
      <c r="AJ5353" s="234" t="s">
        <v>731</v>
      </c>
      <c r="AK5353" s="235">
        <v>0.04</v>
      </c>
      <c r="AL5353" s="254">
        <v>0</v>
      </c>
      <c r="AM5353" s="113" t="s">
        <v>2622</v>
      </c>
    </row>
    <row r="5354" spans="27:39" ht="12.75">
      <c r="AA5354" s="99"/>
      <c r="AB5354" s="99"/>
      <c r="AC5354" s="99"/>
      <c r="AD5354" s="99"/>
      <c r="AE5354" s="99"/>
      <c r="AF5354" s="99"/>
      <c r="AG5354" s="99"/>
      <c r="AH5354" s="99"/>
      <c r="AI5354" s="253" t="s">
        <v>719</v>
      </c>
      <c r="AJ5354" s="234" t="s">
        <v>731</v>
      </c>
      <c r="AK5354" s="235">
        <v>0.04</v>
      </c>
      <c r="AL5354" s="254">
        <v>0</v>
      </c>
      <c r="AM5354" s="113" t="s">
        <v>2622</v>
      </c>
    </row>
    <row r="5355" spans="27:39" ht="12.75">
      <c r="AA5355" s="99"/>
      <c r="AB5355" s="99"/>
      <c r="AC5355" s="99"/>
      <c r="AD5355" s="99"/>
      <c r="AE5355" s="99"/>
      <c r="AF5355" s="99"/>
      <c r="AG5355" s="99"/>
      <c r="AH5355" s="99"/>
      <c r="AI5355" s="253" t="s">
        <v>720</v>
      </c>
      <c r="AJ5355" s="234" t="s">
        <v>731</v>
      </c>
      <c r="AK5355" s="235">
        <v>0.04</v>
      </c>
      <c r="AL5355" s="254">
        <v>0</v>
      </c>
      <c r="AM5355" s="113" t="s">
        <v>2622</v>
      </c>
    </row>
    <row r="5356" spans="27:39" ht="12.75">
      <c r="AA5356" s="99"/>
      <c r="AB5356" s="99"/>
      <c r="AC5356" s="99"/>
      <c r="AD5356" s="99"/>
      <c r="AE5356" s="99"/>
      <c r="AF5356" s="99"/>
      <c r="AG5356" s="99"/>
      <c r="AH5356" s="99"/>
      <c r="AI5356" s="253" t="s">
        <v>6628</v>
      </c>
      <c r="AJ5356" s="234" t="s">
        <v>731</v>
      </c>
      <c r="AK5356" s="235">
        <v>0.04</v>
      </c>
      <c r="AL5356" s="254">
        <v>0</v>
      </c>
      <c r="AM5356" s="113" t="s">
        <v>2622</v>
      </c>
    </row>
    <row r="5357" spans="27:39" ht="12.75">
      <c r="AA5357" s="99"/>
      <c r="AB5357" s="99"/>
      <c r="AC5357" s="99"/>
      <c r="AD5357" s="99"/>
      <c r="AE5357" s="99"/>
      <c r="AF5357" s="99"/>
      <c r="AG5357" s="99"/>
      <c r="AH5357" s="99"/>
      <c r="AI5357" s="253" t="s">
        <v>721</v>
      </c>
      <c r="AJ5357" s="234" t="s">
        <v>731</v>
      </c>
      <c r="AK5357" s="235">
        <v>0.04</v>
      </c>
      <c r="AL5357" s="254">
        <v>0</v>
      </c>
      <c r="AM5357" s="113" t="s">
        <v>2622</v>
      </c>
    </row>
    <row r="5358" spans="27:39" ht="12.75">
      <c r="AA5358" s="99"/>
      <c r="AB5358" s="99"/>
      <c r="AC5358" s="99"/>
      <c r="AD5358" s="99"/>
      <c r="AE5358" s="99"/>
      <c r="AF5358" s="99"/>
      <c r="AG5358" s="99"/>
      <c r="AH5358" s="99"/>
      <c r="AI5358" s="253" t="s">
        <v>722</v>
      </c>
      <c r="AJ5358" s="234" t="s">
        <v>731</v>
      </c>
      <c r="AK5358" s="235">
        <v>0.04</v>
      </c>
      <c r="AL5358" s="254">
        <v>0</v>
      </c>
      <c r="AM5358" s="113" t="s">
        <v>2622</v>
      </c>
    </row>
    <row r="5359" spans="27:39" ht="12.75">
      <c r="AA5359" s="99"/>
      <c r="AB5359" s="99"/>
      <c r="AC5359" s="99"/>
      <c r="AD5359" s="99"/>
      <c r="AE5359" s="99"/>
      <c r="AF5359" s="99"/>
      <c r="AG5359" s="99"/>
      <c r="AH5359" s="99"/>
      <c r="AI5359" s="253" t="s">
        <v>6629</v>
      </c>
      <c r="AJ5359" s="234" t="s">
        <v>731</v>
      </c>
      <c r="AK5359" s="235">
        <v>0.04</v>
      </c>
      <c r="AL5359" s="254">
        <v>0</v>
      </c>
      <c r="AM5359" s="113" t="s">
        <v>2622</v>
      </c>
    </row>
    <row r="5360" spans="27:39" ht="12.75">
      <c r="AA5360" s="99"/>
      <c r="AB5360" s="99"/>
      <c r="AC5360" s="99"/>
      <c r="AD5360" s="99"/>
      <c r="AE5360" s="99"/>
      <c r="AF5360" s="99"/>
      <c r="AG5360" s="99"/>
      <c r="AH5360" s="99"/>
      <c r="AI5360" s="253" t="s">
        <v>723</v>
      </c>
      <c r="AJ5360" s="234" t="s">
        <v>731</v>
      </c>
      <c r="AK5360" s="235">
        <v>0.04</v>
      </c>
      <c r="AL5360" s="254">
        <v>0</v>
      </c>
      <c r="AM5360" s="113" t="s">
        <v>2622</v>
      </c>
    </row>
    <row r="5361" spans="27:39" ht="12.75">
      <c r="AA5361" s="99"/>
      <c r="AB5361" s="99"/>
      <c r="AC5361" s="99"/>
      <c r="AD5361" s="99"/>
      <c r="AE5361" s="99"/>
      <c r="AF5361" s="99"/>
      <c r="AG5361" s="99"/>
      <c r="AH5361" s="99"/>
      <c r="AI5361" s="253" t="s">
        <v>724</v>
      </c>
      <c r="AJ5361" s="234" t="s">
        <v>731</v>
      </c>
      <c r="AK5361" s="235">
        <v>0.04</v>
      </c>
      <c r="AL5361" s="254">
        <v>0</v>
      </c>
      <c r="AM5361" s="113" t="s">
        <v>2622</v>
      </c>
    </row>
    <row r="5362" spans="27:39" ht="12.75">
      <c r="AA5362" s="99"/>
      <c r="AB5362" s="99"/>
      <c r="AC5362" s="99"/>
      <c r="AD5362" s="99"/>
      <c r="AE5362" s="99"/>
      <c r="AF5362" s="99"/>
      <c r="AG5362" s="99"/>
      <c r="AH5362" s="99"/>
      <c r="AI5362" s="253" t="s">
        <v>6630</v>
      </c>
      <c r="AJ5362" s="234" t="s">
        <v>731</v>
      </c>
      <c r="AK5362" s="235">
        <v>0.04</v>
      </c>
      <c r="AL5362" s="254">
        <v>0</v>
      </c>
      <c r="AM5362" s="113" t="s">
        <v>2622</v>
      </c>
    </row>
    <row r="5363" spans="27:39" ht="12.75">
      <c r="AA5363" s="99"/>
      <c r="AB5363" s="99"/>
      <c r="AC5363" s="99"/>
      <c r="AD5363" s="99"/>
      <c r="AE5363" s="99"/>
      <c r="AF5363" s="99"/>
      <c r="AG5363" s="99"/>
      <c r="AH5363" s="99"/>
      <c r="AI5363" s="253" t="s">
        <v>725</v>
      </c>
      <c r="AJ5363" s="234" t="s">
        <v>731</v>
      </c>
      <c r="AK5363" s="235">
        <v>0.04</v>
      </c>
      <c r="AL5363" s="254">
        <v>0</v>
      </c>
      <c r="AM5363" s="113" t="s">
        <v>2622</v>
      </c>
    </row>
    <row r="5364" spans="27:39" ht="12.75">
      <c r="AA5364" s="99"/>
      <c r="AB5364" s="99"/>
      <c r="AC5364" s="99"/>
      <c r="AD5364" s="99"/>
      <c r="AE5364" s="99"/>
      <c r="AF5364" s="99"/>
      <c r="AG5364" s="99"/>
      <c r="AH5364" s="99"/>
      <c r="AI5364" s="253" t="s">
        <v>726</v>
      </c>
      <c r="AJ5364" s="234" t="s">
        <v>731</v>
      </c>
      <c r="AK5364" s="235">
        <v>0.04</v>
      </c>
      <c r="AL5364" s="254">
        <v>0</v>
      </c>
      <c r="AM5364" s="113" t="s">
        <v>2622</v>
      </c>
    </row>
    <row r="5365" spans="27:39" ht="12.75">
      <c r="AA5365" s="99"/>
      <c r="AB5365" s="99"/>
      <c r="AC5365" s="99"/>
      <c r="AD5365" s="99"/>
      <c r="AE5365" s="99"/>
      <c r="AF5365" s="99"/>
      <c r="AG5365" s="99"/>
      <c r="AH5365" s="99"/>
      <c r="AI5365" s="253" t="s">
        <v>6631</v>
      </c>
      <c r="AJ5365" s="234" t="s">
        <v>731</v>
      </c>
      <c r="AK5365" s="235">
        <v>0.04</v>
      </c>
      <c r="AL5365" s="254">
        <v>0</v>
      </c>
      <c r="AM5365" s="113" t="s">
        <v>2622</v>
      </c>
    </row>
    <row r="5366" spans="27:39" ht="12.75">
      <c r="AA5366" s="99"/>
      <c r="AB5366" s="99"/>
      <c r="AC5366" s="99"/>
      <c r="AD5366" s="99"/>
      <c r="AE5366" s="99"/>
      <c r="AF5366" s="99"/>
      <c r="AG5366" s="99"/>
      <c r="AH5366" s="99"/>
      <c r="AI5366" s="253" t="s">
        <v>727</v>
      </c>
      <c r="AJ5366" s="234" t="s">
        <v>731</v>
      </c>
      <c r="AK5366" s="235">
        <v>0.04</v>
      </c>
      <c r="AL5366" s="254">
        <v>0</v>
      </c>
      <c r="AM5366" s="113" t="s">
        <v>2622</v>
      </c>
    </row>
    <row r="5367" spans="27:39" ht="12.75">
      <c r="AA5367" s="99"/>
      <c r="AB5367" s="99"/>
      <c r="AC5367" s="99"/>
      <c r="AD5367" s="99"/>
      <c r="AE5367" s="99"/>
      <c r="AF5367" s="99"/>
      <c r="AG5367" s="99"/>
      <c r="AH5367" s="99"/>
      <c r="AI5367" s="253" t="s">
        <v>728</v>
      </c>
      <c r="AJ5367" s="234" t="s">
        <v>731</v>
      </c>
      <c r="AK5367" s="235">
        <v>0.04</v>
      </c>
      <c r="AL5367" s="254">
        <v>0</v>
      </c>
      <c r="AM5367" s="113" t="s">
        <v>2622</v>
      </c>
    </row>
    <row r="5368" spans="27:39" ht="12.75">
      <c r="AA5368" s="99"/>
      <c r="AB5368" s="99"/>
      <c r="AC5368" s="99"/>
      <c r="AD5368" s="99"/>
      <c r="AE5368" s="99"/>
      <c r="AF5368" s="99"/>
      <c r="AG5368" s="99"/>
      <c r="AH5368" s="99"/>
      <c r="AI5368" s="253" t="s">
        <v>729</v>
      </c>
      <c r="AJ5368" s="234" t="s">
        <v>731</v>
      </c>
      <c r="AK5368" s="235">
        <v>0.04</v>
      </c>
      <c r="AL5368" s="254">
        <v>0</v>
      </c>
      <c r="AM5368" s="113" t="s">
        <v>2622</v>
      </c>
    </row>
    <row r="5369" spans="27:39" ht="12.75">
      <c r="AA5369" s="99"/>
      <c r="AB5369" s="99"/>
      <c r="AC5369" s="99"/>
      <c r="AD5369" s="99"/>
      <c r="AE5369" s="99"/>
      <c r="AF5369" s="99"/>
      <c r="AG5369" s="99"/>
      <c r="AH5369" s="99"/>
      <c r="AI5369" s="253" t="s">
        <v>5973</v>
      </c>
      <c r="AJ5369" s="234" t="s">
        <v>731</v>
      </c>
      <c r="AK5369" s="235">
        <v>0.04</v>
      </c>
      <c r="AL5369" s="254">
        <v>0</v>
      </c>
      <c r="AM5369" s="113" t="s">
        <v>2622</v>
      </c>
    </row>
    <row r="5370" spans="27:39" ht="12.75">
      <c r="AA5370" s="99"/>
      <c r="AB5370" s="99"/>
      <c r="AC5370" s="99"/>
      <c r="AD5370" s="99"/>
      <c r="AE5370" s="99"/>
      <c r="AF5370" s="99"/>
      <c r="AG5370" s="99"/>
      <c r="AH5370" s="99"/>
      <c r="AI5370" s="253" t="s">
        <v>5974</v>
      </c>
      <c r="AJ5370" s="234" t="s">
        <v>731</v>
      </c>
      <c r="AK5370" s="235">
        <v>0.04</v>
      </c>
      <c r="AL5370" s="254">
        <v>0</v>
      </c>
      <c r="AM5370" s="113" t="s">
        <v>2622</v>
      </c>
    </row>
    <row r="5371" spans="27:39" ht="12.75">
      <c r="AA5371" s="99"/>
      <c r="AB5371" s="99"/>
      <c r="AC5371" s="99"/>
      <c r="AD5371" s="99"/>
      <c r="AE5371" s="99"/>
      <c r="AF5371" s="99"/>
      <c r="AG5371" s="99"/>
      <c r="AH5371" s="99"/>
      <c r="AI5371" s="253" t="s">
        <v>5975</v>
      </c>
      <c r="AJ5371" s="234" t="s">
        <v>731</v>
      </c>
      <c r="AK5371" s="235">
        <v>0.04</v>
      </c>
      <c r="AL5371" s="254">
        <v>0</v>
      </c>
      <c r="AM5371" s="113" t="s">
        <v>2622</v>
      </c>
    </row>
    <row r="5372" spans="27:39" ht="12.75">
      <c r="AA5372" s="99"/>
      <c r="AB5372" s="99"/>
      <c r="AC5372" s="99"/>
      <c r="AD5372" s="99"/>
      <c r="AE5372" s="99"/>
      <c r="AF5372" s="99"/>
      <c r="AG5372" s="99"/>
      <c r="AH5372" s="99"/>
      <c r="AI5372" s="253" t="s">
        <v>5976</v>
      </c>
      <c r="AJ5372" s="234" t="s">
        <v>731</v>
      </c>
      <c r="AK5372" s="235">
        <v>0.04</v>
      </c>
      <c r="AL5372" s="254">
        <v>0</v>
      </c>
      <c r="AM5372" s="113" t="s">
        <v>2622</v>
      </c>
    </row>
    <row r="5373" spans="27:39" ht="12.75">
      <c r="AA5373" s="99"/>
      <c r="AB5373" s="99"/>
      <c r="AC5373" s="99"/>
      <c r="AD5373" s="99"/>
      <c r="AE5373" s="99"/>
      <c r="AF5373" s="99"/>
      <c r="AG5373" s="99"/>
      <c r="AH5373" s="99"/>
      <c r="AI5373" s="253" t="s">
        <v>5977</v>
      </c>
      <c r="AJ5373" s="234" t="s">
        <v>731</v>
      </c>
      <c r="AK5373" s="235">
        <v>0.04</v>
      </c>
      <c r="AL5373" s="254">
        <v>0</v>
      </c>
      <c r="AM5373" s="113" t="s">
        <v>2622</v>
      </c>
    </row>
    <row r="5374" spans="27:39" ht="12.75">
      <c r="AA5374" s="99"/>
      <c r="AB5374" s="99"/>
      <c r="AC5374" s="99"/>
      <c r="AD5374" s="99"/>
      <c r="AE5374" s="99"/>
      <c r="AF5374" s="99"/>
      <c r="AG5374" s="99"/>
      <c r="AH5374" s="99"/>
      <c r="AI5374" s="253" t="s">
        <v>5978</v>
      </c>
      <c r="AJ5374" s="234" t="s">
        <v>731</v>
      </c>
      <c r="AK5374" s="235">
        <v>0.04</v>
      </c>
      <c r="AL5374" s="254">
        <v>0</v>
      </c>
      <c r="AM5374" s="113" t="s">
        <v>2622</v>
      </c>
    </row>
    <row r="5375" spans="27:39" ht="12.75">
      <c r="AA5375" s="99"/>
      <c r="AB5375" s="99"/>
      <c r="AC5375" s="99"/>
      <c r="AD5375" s="99"/>
      <c r="AE5375" s="99"/>
      <c r="AF5375" s="99"/>
      <c r="AG5375" s="99"/>
      <c r="AH5375" s="99"/>
      <c r="AI5375" s="253" t="s">
        <v>5979</v>
      </c>
      <c r="AJ5375" s="234" t="s">
        <v>731</v>
      </c>
      <c r="AK5375" s="235">
        <v>0.04</v>
      </c>
      <c r="AL5375" s="254">
        <v>0</v>
      </c>
      <c r="AM5375" s="113" t="s">
        <v>2622</v>
      </c>
    </row>
    <row r="5376" spans="27:39" ht="12.75">
      <c r="AA5376" s="99"/>
      <c r="AB5376" s="99"/>
      <c r="AC5376" s="99"/>
      <c r="AD5376" s="99"/>
      <c r="AE5376" s="99"/>
      <c r="AF5376" s="99"/>
      <c r="AG5376" s="99"/>
      <c r="AH5376" s="99"/>
      <c r="AI5376" s="253" t="s">
        <v>5980</v>
      </c>
      <c r="AJ5376" s="234" t="s">
        <v>731</v>
      </c>
      <c r="AK5376" s="235">
        <v>0.04</v>
      </c>
      <c r="AL5376" s="254">
        <v>0</v>
      </c>
      <c r="AM5376" s="113" t="s">
        <v>2622</v>
      </c>
    </row>
    <row r="5377" spans="27:39" ht="12.75">
      <c r="AA5377" s="99"/>
      <c r="AB5377" s="99"/>
      <c r="AC5377" s="99"/>
      <c r="AD5377" s="99"/>
      <c r="AE5377" s="99"/>
      <c r="AF5377" s="99"/>
      <c r="AG5377" s="99"/>
      <c r="AH5377" s="99"/>
      <c r="AI5377" s="253" t="s">
        <v>5981</v>
      </c>
      <c r="AJ5377" s="234" t="s">
        <v>731</v>
      </c>
      <c r="AK5377" s="235">
        <v>0.04</v>
      </c>
      <c r="AL5377" s="254">
        <v>0</v>
      </c>
      <c r="AM5377" s="113" t="s">
        <v>2622</v>
      </c>
    </row>
    <row r="5378" spans="27:39" ht="12.75">
      <c r="AA5378" s="99"/>
      <c r="AB5378" s="99"/>
      <c r="AC5378" s="99"/>
      <c r="AD5378" s="99"/>
      <c r="AE5378" s="99"/>
      <c r="AF5378" s="99"/>
      <c r="AG5378" s="99"/>
      <c r="AH5378" s="99"/>
      <c r="AI5378" s="253" t="s">
        <v>5982</v>
      </c>
      <c r="AJ5378" s="234" t="s">
        <v>731</v>
      </c>
      <c r="AK5378" s="235">
        <v>0.04</v>
      </c>
      <c r="AL5378" s="254">
        <v>0</v>
      </c>
      <c r="AM5378" s="113" t="s">
        <v>2622</v>
      </c>
    </row>
    <row r="5379" spans="27:39" ht="12.75">
      <c r="AA5379" s="99"/>
      <c r="AB5379" s="99"/>
      <c r="AC5379" s="99"/>
      <c r="AD5379" s="99"/>
      <c r="AE5379" s="99"/>
      <c r="AF5379" s="99"/>
      <c r="AG5379" s="99"/>
      <c r="AH5379" s="99"/>
      <c r="AI5379" s="253" t="s">
        <v>5983</v>
      </c>
      <c r="AJ5379" s="234" t="s">
        <v>731</v>
      </c>
      <c r="AK5379" s="235">
        <v>0.04</v>
      </c>
      <c r="AL5379" s="254">
        <v>0</v>
      </c>
      <c r="AM5379" s="113" t="s">
        <v>2622</v>
      </c>
    </row>
    <row r="5380" spans="27:39" ht="12.75">
      <c r="AA5380" s="99"/>
      <c r="AB5380" s="99"/>
      <c r="AC5380" s="99"/>
      <c r="AD5380" s="99"/>
      <c r="AE5380" s="99"/>
      <c r="AF5380" s="99"/>
      <c r="AG5380" s="99"/>
      <c r="AH5380" s="99"/>
      <c r="AI5380" s="253" t="s">
        <v>5984</v>
      </c>
      <c r="AJ5380" s="234" t="s">
        <v>731</v>
      </c>
      <c r="AK5380" s="235">
        <v>0.04</v>
      </c>
      <c r="AL5380" s="254">
        <v>0</v>
      </c>
      <c r="AM5380" s="113" t="s">
        <v>2622</v>
      </c>
    </row>
    <row r="5381" spans="27:39" ht="12.75">
      <c r="AA5381" s="99"/>
      <c r="AB5381" s="99"/>
      <c r="AC5381" s="99"/>
      <c r="AD5381" s="99"/>
      <c r="AE5381" s="99"/>
      <c r="AF5381" s="99"/>
      <c r="AG5381" s="99"/>
      <c r="AH5381" s="99"/>
      <c r="AI5381" s="253" t="s">
        <v>5985</v>
      </c>
      <c r="AJ5381" s="234" t="s">
        <v>731</v>
      </c>
      <c r="AK5381" s="235">
        <v>0.04</v>
      </c>
      <c r="AL5381" s="254">
        <v>0</v>
      </c>
      <c r="AM5381" s="113" t="s">
        <v>2622</v>
      </c>
    </row>
    <row r="5382" spans="27:39" ht="12.75">
      <c r="AA5382" s="99"/>
      <c r="AB5382" s="99"/>
      <c r="AC5382" s="99"/>
      <c r="AD5382" s="99"/>
      <c r="AE5382" s="99"/>
      <c r="AF5382" s="99"/>
      <c r="AG5382" s="99"/>
      <c r="AH5382" s="99"/>
      <c r="AI5382" s="253" t="s">
        <v>5986</v>
      </c>
      <c r="AJ5382" s="234" t="s">
        <v>731</v>
      </c>
      <c r="AK5382" s="235">
        <v>0.04</v>
      </c>
      <c r="AL5382" s="254">
        <v>0</v>
      </c>
      <c r="AM5382" s="113" t="s">
        <v>2622</v>
      </c>
    </row>
    <row r="5383" spans="27:39" ht="12.75">
      <c r="AA5383" s="99"/>
      <c r="AB5383" s="99"/>
      <c r="AC5383" s="99"/>
      <c r="AD5383" s="99"/>
      <c r="AE5383" s="99"/>
      <c r="AF5383" s="99"/>
      <c r="AG5383" s="99"/>
      <c r="AH5383" s="99"/>
      <c r="AI5383" s="253" t="s">
        <v>5987</v>
      </c>
      <c r="AJ5383" s="234" t="s">
        <v>731</v>
      </c>
      <c r="AK5383" s="235">
        <v>0.04</v>
      </c>
      <c r="AL5383" s="254">
        <v>0</v>
      </c>
      <c r="AM5383" s="113" t="s">
        <v>2622</v>
      </c>
    </row>
    <row r="5384" spans="27:39" ht="12.75">
      <c r="AA5384" s="99"/>
      <c r="AB5384" s="99"/>
      <c r="AC5384" s="99"/>
      <c r="AD5384" s="99"/>
      <c r="AE5384" s="99"/>
      <c r="AF5384" s="99"/>
      <c r="AG5384" s="99"/>
      <c r="AH5384" s="99"/>
      <c r="AI5384" s="253" t="s">
        <v>5988</v>
      </c>
      <c r="AJ5384" s="234" t="s">
        <v>731</v>
      </c>
      <c r="AK5384" s="235">
        <v>0.04</v>
      </c>
      <c r="AL5384" s="254">
        <v>0</v>
      </c>
      <c r="AM5384" s="113" t="s">
        <v>2622</v>
      </c>
    </row>
    <row r="5385" spans="27:39" ht="12.75">
      <c r="AA5385" s="99"/>
      <c r="AB5385" s="99"/>
      <c r="AC5385" s="99"/>
      <c r="AD5385" s="99"/>
      <c r="AE5385" s="99"/>
      <c r="AF5385" s="99"/>
      <c r="AG5385" s="99"/>
      <c r="AH5385" s="99"/>
      <c r="AI5385" s="253" t="s">
        <v>5989</v>
      </c>
      <c r="AJ5385" s="234" t="s">
        <v>731</v>
      </c>
      <c r="AK5385" s="235">
        <v>0.04</v>
      </c>
      <c r="AL5385" s="254">
        <v>0</v>
      </c>
      <c r="AM5385" s="113" t="s">
        <v>2622</v>
      </c>
    </row>
    <row r="5386" spans="27:39" ht="12.75">
      <c r="AA5386" s="99"/>
      <c r="AB5386" s="99"/>
      <c r="AC5386" s="99"/>
      <c r="AD5386" s="99"/>
      <c r="AE5386" s="99"/>
      <c r="AF5386" s="99"/>
      <c r="AG5386" s="99"/>
      <c r="AH5386" s="99"/>
      <c r="AI5386" s="253" t="s">
        <v>5990</v>
      </c>
      <c r="AJ5386" s="234" t="s">
        <v>731</v>
      </c>
      <c r="AK5386" s="235">
        <v>0.04</v>
      </c>
      <c r="AL5386" s="254">
        <v>0</v>
      </c>
      <c r="AM5386" s="113" t="s">
        <v>2622</v>
      </c>
    </row>
    <row r="5387" spans="27:39" ht="12.75">
      <c r="AA5387" s="99"/>
      <c r="AB5387" s="99"/>
      <c r="AC5387" s="99"/>
      <c r="AD5387" s="99"/>
      <c r="AE5387" s="99"/>
      <c r="AF5387" s="99"/>
      <c r="AG5387" s="99"/>
      <c r="AH5387" s="99"/>
      <c r="AI5387" s="253" t="s">
        <v>5991</v>
      </c>
      <c r="AJ5387" s="234" t="s">
        <v>731</v>
      </c>
      <c r="AK5387" s="235">
        <v>0.04</v>
      </c>
      <c r="AL5387" s="254">
        <v>0</v>
      </c>
      <c r="AM5387" s="113" t="s">
        <v>2622</v>
      </c>
    </row>
    <row r="5388" spans="27:39" ht="12.75">
      <c r="AA5388" s="99"/>
      <c r="AB5388" s="99"/>
      <c r="AC5388" s="99"/>
      <c r="AD5388" s="99"/>
      <c r="AE5388" s="99"/>
      <c r="AF5388" s="99"/>
      <c r="AG5388" s="99"/>
      <c r="AH5388" s="99"/>
      <c r="AI5388" s="253" t="s">
        <v>5992</v>
      </c>
      <c r="AJ5388" s="234" t="s">
        <v>731</v>
      </c>
      <c r="AK5388" s="235">
        <v>0.04</v>
      </c>
      <c r="AL5388" s="254">
        <v>0</v>
      </c>
      <c r="AM5388" s="113" t="s">
        <v>2622</v>
      </c>
    </row>
    <row r="5389" spans="27:39" ht="12.75">
      <c r="AA5389" s="99"/>
      <c r="AB5389" s="99"/>
      <c r="AC5389" s="99"/>
      <c r="AD5389" s="99"/>
      <c r="AE5389" s="99"/>
      <c r="AF5389" s="99"/>
      <c r="AG5389" s="99"/>
      <c r="AH5389" s="99"/>
      <c r="AI5389" s="253" t="s">
        <v>5993</v>
      </c>
      <c r="AJ5389" s="234" t="s">
        <v>731</v>
      </c>
      <c r="AK5389" s="235">
        <v>0.04</v>
      </c>
      <c r="AL5389" s="254">
        <v>0</v>
      </c>
      <c r="AM5389" s="113" t="s">
        <v>2622</v>
      </c>
    </row>
    <row r="5390" spans="27:39" ht="12.75">
      <c r="AA5390" s="99"/>
      <c r="AB5390" s="99"/>
      <c r="AC5390" s="99"/>
      <c r="AD5390" s="99"/>
      <c r="AE5390" s="99"/>
      <c r="AF5390" s="99"/>
      <c r="AG5390" s="99"/>
      <c r="AH5390" s="99"/>
      <c r="AI5390" s="253" t="s">
        <v>5994</v>
      </c>
      <c r="AJ5390" s="234" t="s">
        <v>731</v>
      </c>
      <c r="AK5390" s="235">
        <v>0.04</v>
      </c>
      <c r="AL5390" s="254">
        <v>0</v>
      </c>
      <c r="AM5390" s="113" t="s">
        <v>2622</v>
      </c>
    </row>
    <row r="5391" spans="27:39" ht="12.75">
      <c r="AA5391" s="99"/>
      <c r="AB5391" s="99"/>
      <c r="AC5391" s="99"/>
      <c r="AD5391" s="99"/>
      <c r="AE5391" s="99"/>
      <c r="AF5391" s="99"/>
      <c r="AG5391" s="99"/>
      <c r="AH5391" s="99"/>
      <c r="AI5391" s="253" t="s">
        <v>5995</v>
      </c>
      <c r="AJ5391" s="234" t="s">
        <v>731</v>
      </c>
      <c r="AK5391" s="235">
        <v>0.04</v>
      </c>
      <c r="AL5391" s="254">
        <v>0</v>
      </c>
      <c r="AM5391" s="113" t="s">
        <v>2622</v>
      </c>
    </row>
    <row r="5392" spans="27:39" ht="12.75">
      <c r="AA5392" s="99"/>
      <c r="AB5392" s="99"/>
      <c r="AC5392" s="99"/>
      <c r="AD5392" s="99"/>
      <c r="AE5392" s="99"/>
      <c r="AF5392" s="99"/>
      <c r="AG5392" s="99"/>
      <c r="AH5392" s="99"/>
      <c r="AI5392" s="253" t="s">
        <v>5996</v>
      </c>
      <c r="AJ5392" s="234" t="s">
        <v>731</v>
      </c>
      <c r="AK5392" s="235">
        <v>0.04</v>
      </c>
      <c r="AL5392" s="254">
        <v>0</v>
      </c>
      <c r="AM5392" s="113" t="s">
        <v>2622</v>
      </c>
    </row>
    <row r="5393" spans="27:39" ht="12.75">
      <c r="AA5393" s="99"/>
      <c r="AB5393" s="99"/>
      <c r="AC5393" s="99"/>
      <c r="AD5393" s="99"/>
      <c r="AE5393" s="99"/>
      <c r="AF5393" s="99"/>
      <c r="AG5393" s="99"/>
      <c r="AH5393" s="99"/>
      <c r="AI5393" s="253" t="s">
        <v>5997</v>
      </c>
      <c r="AJ5393" s="234" t="s">
        <v>731</v>
      </c>
      <c r="AK5393" s="235">
        <v>0.04</v>
      </c>
      <c r="AL5393" s="254">
        <v>0</v>
      </c>
      <c r="AM5393" s="113" t="s">
        <v>2622</v>
      </c>
    </row>
    <row r="5394" spans="27:39" ht="12.75">
      <c r="AA5394" s="99"/>
      <c r="AB5394" s="99"/>
      <c r="AC5394" s="99"/>
      <c r="AD5394" s="99"/>
      <c r="AE5394" s="99"/>
      <c r="AF5394" s="99"/>
      <c r="AG5394" s="99"/>
      <c r="AH5394" s="99"/>
      <c r="AI5394" s="253" t="s">
        <v>5998</v>
      </c>
      <c r="AJ5394" s="234" t="s">
        <v>731</v>
      </c>
      <c r="AK5394" s="235">
        <v>0.04</v>
      </c>
      <c r="AL5394" s="254">
        <v>0</v>
      </c>
      <c r="AM5394" s="113" t="s">
        <v>2622</v>
      </c>
    </row>
    <row r="5395" spans="27:39" ht="12.75">
      <c r="AA5395" s="99"/>
      <c r="AB5395" s="99"/>
      <c r="AC5395" s="99"/>
      <c r="AD5395" s="99"/>
      <c r="AE5395" s="99"/>
      <c r="AF5395" s="99"/>
      <c r="AG5395" s="99"/>
      <c r="AH5395" s="99"/>
      <c r="AI5395" s="253" t="s">
        <v>5999</v>
      </c>
      <c r="AJ5395" s="234" t="s">
        <v>1655</v>
      </c>
      <c r="AK5395" s="235">
        <v>0.04</v>
      </c>
      <c r="AL5395" s="254">
        <v>0</v>
      </c>
      <c r="AM5395" s="113" t="s">
        <v>2622</v>
      </c>
    </row>
    <row r="5396" spans="27:39" ht="12.75">
      <c r="AA5396" s="99"/>
      <c r="AB5396" s="99"/>
      <c r="AC5396" s="99"/>
      <c r="AD5396" s="99"/>
      <c r="AE5396" s="99"/>
      <c r="AF5396" s="99"/>
      <c r="AG5396" s="99"/>
      <c r="AH5396" s="99"/>
      <c r="AI5396" s="253" t="s">
        <v>6000</v>
      </c>
      <c r="AJ5396" s="234" t="s">
        <v>1655</v>
      </c>
      <c r="AK5396" s="235">
        <v>0.04</v>
      </c>
      <c r="AL5396" s="254">
        <v>0</v>
      </c>
      <c r="AM5396" s="113" t="s">
        <v>2622</v>
      </c>
    </row>
    <row r="5397" spans="27:39" ht="12.75">
      <c r="AA5397" s="99"/>
      <c r="AB5397" s="99"/>
      <c r="AC5397" s="99"/>
      <c r="AD5397" s="99"/>
      <c r="AE5397" s="99"/>
      <c r="AF5397" s="99"/>
      <c r="AG5397" s="99"/>
      <c r="AH5397" s="99"/>
      <c r="AI5397" s="253" t="s">
        <v>6001</v>
      </c>
      <c r="AJ5397" s="234" t="s">
        <v>1655</v>
      </c>
      <c r="AK5397" s="235">
        <v>0.04</v>
      </c>
      <c r="AL5397" s="254">
        <v>0</v>
      </c>
      <c r="AM5397" s="113" t="s">
        <v>2622</v>
      </c>
    </row>
    <row r="5398" spans="27:39" ht="12.75">
      <c r="AA5398" s="99"/>
      <c r="AB5398" s="99"/>
      <c r="AC5398" s="99"/>
      <c r="AD5398" s="99"/>
      <c r="AE5398" s="99"/>
      <c r="AF5398" s="99"/>
      <c r="AG5398" s="99"/>
      <c r="AH5398" s="99"/>
      <c r="AI5398" s="253" t="s">
        <v>6002</v>
      </c>
      <c r="AJ5398" s="234" t="s">
        <v>1655</v>
      </c>
      <c r="AK5398" s="235">
        <v>0.04</v>
      </c>
      <c r="AL5398" s="254">
        <v>0</v>
      </c>
      <c r="AM5398" s="113" t="s">
        <v>2622</v>
      </c>
    </row>
    <row r="5399" spans="27:39" ht="12.75">
      <c r="AA5399" s="99"/>
      <c r="AB5399" s="99"/>
      <c r="AC5399" s="99"/>
      <c r="AD5399" s="99"/>
      <c r="AE5399" s="99"/>
      <c r="AF5399" s="99"/>
      <c r="AG5399" s="99"/>
      <c r="AH5399" s="99"/>
      <c r="AI5399" s="253" t="s">
        <v>6003</v>
      </c>
      <c r="AJ5399" s="234" t="s">
        <v>1655</v>
      </c>
      <c r="AK5399" s="235">
        <v>0.04</v>
      </c>
      <c r="AL5399" s="254">
        <v>0</v>
      </c>
      <c r="AM5399" s="113" t="s">
        <v>2622</v>
      </c>
    </row>
    <row r="5400" spans="27:39" ht="12.75">
      <c r="AA5400" s="99"/>
      <c r="AB5400" s="99"/>
      <c r="AC5400" s="99"/>
      <c r="AD5400" s="99"/>
      <c r="AE5400" s="99"/>
      <c r="AF5400" s="99"/>
      <c r="AG5400" s="99"/>
      <c r="AH5400" s="99"/>
      <c r="AI5400" s="253" t="s">
        <v>6004</v>
      </c>
      <c r="AJ5400" s="234" t="s">
        <v>1655</v>
      </c>
      <c r="AK5400" s="235">
        <v>0.04</v>
      </c>
      <c r="AL5400" s="254">
        <v>0</v>
      </c>
      <c r="AM5400" s="113" t="s">
        <v>2622</v>
      </c>
    </row>
    <row r="5401" spans="27:39" ht="12.75">
      <c r="AA5401" s="99"/>
      <c r="AB5401" s="99"/>
      <c r="AC5401" s="99"/>
      <c r="AD5401" s="99"/>
      <c r="AE5401" s="99"/>
      <c r="AF5401" s="99"/>
      <c r="AG5401" s="99"/>
      <c r="AH5401" s="99"/>
      <c r="AI5401" s="253" t="s">
        <v>6005</v>
      </c>
      <c r="AJ5401" s="234" t="s">
        <v>1655</v>
      </c>
      <c r="AK5401" s="235">
        <v>0.04</v>
      </c>
      <c r="AL5401" s="254">
        <v>0</v>
      </c>
      <c r="AM5401" s="113" t="s">
        <v>2622</v>
      </c>
    </row>
    <row r="5402" spans="27:39" ht="12.75">
      <c r="AA5402" s="99"/>
      <c r="AB5402" s="99"/>
      <c r="AC5402" s="99"/>
      <c r="AD5402" s="99"/>
      <c r="AE5402" s="99"/>
      <c r="AF5402" s="99"/>
      <c r="AG5402" s="99"/>
      <c r="AH5402" s="99"/>
      <c r="AI5402" s="253" t="s">
        <v>6006</v>
      </c>
      <c r="AJ5402" s="234" t="s">
        <v>1655</v>
      </c>
      <c r="AK5402" s="235">
        <v>0.04</v>
      </c>
      <c r="AL5402" s="254">
        <v>0</v>
      </c>
      <c r="AM5402" s="113" t="s">
        <v>2622</v>
      </c>
    </row>
    <row r="5403" spans="27:39" ht="12.75">
      <c r="AA5403" s="99"/>
      <c r="AB5403" s="99"/>
      <c r="AC5403" s="99"/>
      <c r="AD5403" s="99"/>
      <c r="AE5403" s="99"/>
      <c r="AF5403" s="99"/>
      <c r="AG5403" s="99"/>
      <c r="AH5403" s="99"/>
      <c r="AI5403" s="253" t="s">
        <v>6007</v>
      </c>
      <c r="AJ5403" s="234" t="s">
        <v>1655</v>
      </c>
      <c r="AK5403" s="235">
        <v>0.04</v>
      </c>
      <c r="AL5403" s="254">
        <v>0</v>
      </c>
      <c r="AM5403" s="113" t="s">
        <v>2622</v>
      </c>
    </row>
    <row r="5404" spans="27:39" ht="12.75">
      <c r="AA5404" s="99"/>
      <c r="AB5404" s="99"/>
      <c r="AC5404" s="99"/>
      <c r="AD5404" s="99"/>
      <c r="AE5404" s="99"/>
      <c r="AF5404" s="99"/>
      <c r="AG5404" s="99"/>
      <c r="AH5404" s="99"/>
      <c r="AI5404" s="253" t="s">
        <v>6008</v>
      </c>
      <c r="AJ5404" s="234" t="s">
        <v>1655</v>
      </c>
      <c r="AK5404" s="235">
        <v>0.04</v>
      </c>
      <c r="AL5404" s="254">
        <v>0</v>
      </c>
      <c r="AM5404" s="113" t="s">
        <v>2622</v>
      </c>
    </row>
    <row r="5405" spans="27:39" ht="12.75">
      <c r="AA5405" s="99"/>
      <c r="AB5405" s="99"/>
      <c r="AC5405" s="99"/>
      <c r="AD5405" s="99"/>
      <c r="AE5405" s="99"/>
      <c r="AF5405" s="99"/>
      <c r="AG5405" s="99"/>
      <c r="AH5405" s="99"/>
      <c r="AI5405" s="253" t="s">
        <v>6009</v>
      </c>
      <c r="AJ5405" s="234" t="s">
        <v>1655</v>
      </c>
      <c r="AK5405" s="235">
        <v>0.04</v>
      </c>
      <c r="AL5405" s="254">
        <v>0</v>
      </c>
      <c r="AM5405" s="113" t="s">
        <v>2622</v>
      </c>
    </row>
    <row r="5406" spans="27:39" ht="12.75">
      <c r="AA5406" s="99"/>
      <c r="AB5406" s="99"/>
      <c r="AC5406" s="99"/>
      <c r="AD5406" s="99"/>
      <c r="AE5406" s="99"/>
      <c r="AF5406" s="99"/>
      <c r="AG5406" s="99"/>
      <c r="AH5406" s="99"/>
      <c r="AI5406" s="253" t="s">
        <v>6010</v>
      </c>
      <c r="AJ5406" s="234" t="s">
        <v>1655</v>
      </c>
      <c r="AK5406" s="235">
        <v>0.04</v>
      </c>
      <c r="AL5406" s="254">
        <v>0</v>
      </c>
      <c r="AM5406" s="113" t="s">
        <v>2622</v>
      </c>
    </row>
    <row r="5407" spans="27:39" ht="12.75">
      <c r="AA5407" s="99"/>
      <c r="AB5407" s="99"/>
      <c r="AC5407" s="99"/>
      <c r="AD5407" s="99"/>
      <c r="AE5407" s="99"/>
      <c r="AF5407" s="99"/>
      <c r="AG5407" s="99"/>
      <c r="AH5407" s="99"/>
      <c r="AI5407" s="253" t="s">
        <v>6011</v>
      </c>
      <c r="AJ5407" s="234" t="s">
        <v>1655</v>
      </c>
      <c r="AK5407" s="235">
        <v>0.04</v>
      </c>
      <c r="AL5407" s="254">
        <v>0</v>
      </c>
      <c r="AM5407" s="113" t="s">
        <v>2622</v>
      </c>
    </row>
    <row r="5408" spans="27:39" ht="12.75">
      <c r="AA5408" s="99"/>
      <c r="AB5408" s="99"/>
      <c r="AC5408" s="99"/>
      <c r="AD5408" s="99"/>
      <c r="AE5408" s="99"/>
      <c r="AF5408" s="99"/>
      <c r="AG5408" s="99"/>
      <c r="AH5408" s="99"/>
      <c r="AI5408" s="253" t="s">
        <v>6012</v>
      </c>
      <c r="AJ5408" s="234" t="s">
        <v>1655</v>
      </c>
      <c r="AK5408" s="235">
        <v>0.04</v>
      </c>
      <c r="AL5408" s="254">
        <v>0</v>
      </c>
      <c r="AM5408" s="113" t="s">
        <v>2622</v>
      </c>
    </row>
    <row r="5409" spans="27:39" ht="12.75">
      <c r="AA5409" s="99"/>
      <c r="AB5409" s="99"/>
      <c r="AC5409" s="99"/>
      <c r="AD5409" s="99"/>
      <c r="AE5409" s="99"/>
      <c r="AF5409" s="99"/>
      <c r="AG5409" s="99"/>
      <c r="AH5409" s="99"/>
      <c r="AI5409" s="253" t="s">
        <v>6013</v>
      </c>
      <c r="AJ5409" s="234" t="s">
        <v>1655</v>
      </c>
      <c r="AK5409" s="235">
        <v>0.04</v>
      </c>
      <c r="AL5409" s="254">
        <v>0</v>
      </c>
      <c r="AM5409" s="113" t="s">
        <v>2622</v>
      </c>
    </row>
    <row r="5410" spans="27:39" ht="12.75">
      <c r="AA5410" s="99"/>
      <c r="AB5410" s="99"/>
      <c r="AC5410" s="99"/>
      <c r="AD5410" s="99"/>
      <c r="AE5410" s="99"/>
      <c r="AF5410" s="99"/>
      <c r="AG5410" s="99"/>
      <c r="AH5410" s="99"/>
      <c r="AI5410" s="253" t="s">
        <v>6014</v>
      </c>
      <c r="AJ5410" s="234" t="s">
        <v>1655</v>
      </c>
      <c r="AK5410" s="235">
        <v>0.04</v>
      </c>
      <c r="AL5410" s="254">
        <v>0</v>
      </c>
      <c r="AM5410" s="113" t="s">
        <v>2622</v>
      </c>
    </row>
    <row r="5411" spans="27:39" ht="12.75">
      <c r="AA5411" s="99"/>
      <c r="AB5411" s="99"/>
      <c r="AC5411" s="99"/>
      <c r="AD5411" s="99"/>
      <c r="AE5411" s="99"/>
      <c r="AF5411" s="99"/>
      <c r="AG5411" s="99"/>
      <c r="AH5411" s="99"/>
      <c r="AI5411" s="253" t="s">
        <v>6015</v>
      </c>
      <c r="AJ5411" s="234" t="s">
        <v>1655</v>
      </c>
      <c r="AK5411" s="235">
        <v>0.04</v>
      </c>
      <c r="AL5411" s="254">
        <v>0</v>
      </c>
      <c r="AM5411" s="113" t="s">
        <v>2622</v>
      </c>
    </row>
    <row r="5412" spans="27:39" ht="12.75">
      <c r="AA5412" s="99"/>
      <c r="AB5412" s="99"/>
      <c r="AC5412" s="99"/>
      <c r="AD5412" s="99"/>
      <c r="AE5412" s="99"/>
      <c r="AF5412" s="99"/>
      <c r="AG5412" s="99"/>
      <c r="AH5412" s="99"/>
      <c r="AI5412" s="253" t="s">
        <v>6016</v>
      </c>
      <c r="AJ5412" s="234" t="s">
        <v>1655</v>
      </c>
      <c r="AK5412" s="235">
        <v>0.04</v>
      </c>
      <c r="AL5412" s="254">
        <v>0</v>
      </c>
      <c r="AM5412" s="113" t="s">
        <v>2622</v>
      </c>
    </row>
    <row r="5413" spans="27:39" ht="12.75">
      <c r="AA5413" s="99"/>
      <c r="AB5413" s="99"/>
      <c r="AC5413" s="99"/>
      <c r="AD5413" s="99"/>
      <c r="AE5413" s="99"/>
      <c r="AF5413" s="99"/>
      <c r="AG5413" s="99"/>
      <c r="AH5413" s="99"/>
      <c r="AI5413" s="253" t="s">
        <v>6017</v>
      </c>
      <c r="AJ5413" s="234" t="s">
        <v>1655</v>
      </c>
      <c r="AK5413" s="235">
        <v>0.04</v>
      </c>
      <c r="AL5413" s="254">
        <v>0</v>
      </c>
      <c r="AM5413" s="113" t="s">
        <v>2622</v>
      </c>
    </row>
    <row r="5414" spans="27:39" ht="12.75">
      <c r="AA5414" s="99"/>
      <c r="AB5414" s="99"/>
      <c r="AC5414" s="99"/>
      <c r="AD5414" s="99"/>
      <c r="AE5414" s="99"/>
      <c r="AF5414" s="99"/>
      <c r="AG5414" s="99"/>
      <c r="AH5414" s="99"/>
      <c r="AI5414" s="253" t="s">
        <v>6018</v>
      </c>
      <c r="AJ5414" s="234" t="s">
        <v>1655</v>
      </c>
      <c r="AK5414" s="235">
        <v>0.04</v>
      </c>
      <c r="AL5414" s="254">
        <v>0</v>
      </c>
      <c r="AM5414" s="113" t="s">
        <v>2622</v>
      </c>
    </row>
    <row r="5415" spans="27:39" ht="12.75">
      <c r="AA5415" s="99"/>
      <c r="AB5415" s="99"/>
      <c r="AC5415" s="99"/>
      <c r="AD5415" s="99"/>
      <c r="AE5415" s="99"/>
      <c r="AF5415" s="99"/>
      <c r="AG5415" s="99"/>
      <c r="AH5415" s="99"/>
      <c r="AI5415" s="253" t="s">
        <v>6019</v>
      </c>
      <c r="AJ5415" s="234" t="s">
        <v>1655</v>
      </c>
      <c r="AK5415" s="235">
        <v>0.04</v>
      </c>
      <c r="AL5415" s="254">
        <v>0</v>
      </c>
      <c r="AM5415" s="113" t="s">
        <v>2622</v>
      </c>
    </row>
    <row r="5416" spans="27:39" ht="12.75">
      <c r="AA5416" s="99"/>
      <c r="AB5416" s="99"/>
      <c r="AC5416" s="99"/>
      <c r="AD5416" s="99"/>
      <c r="AE5416" s="99"/>
      <c r="AF5416" s="99"/>
      <c r="AG5416" s="99"/>
      <c r="AH5416" s="99"/>
      <c r="AI5416" s="253" t="s">
        <v>6020</v>
      </c>
      <c r="AJ5416" s="234" t="s">
        <v>1655</v>
      </c>
      <c r="AK5416" s="235">
        <v>0.04</v>
      </c>
      <c r="AL5416" s="254">
        <v>0</v>
      </c>
      <c r="AM5416" s="113" t="s">
        <v>2622</v>
      </c>
    </row>
    <row r="5417" spans="27:39" ht="12.75">
      <c r="AA5417" s="99"/>
      <c r="AB5417" s="99"/>
      <c r="AC5417" s="99"/>
      <c r="AD5417" s="99"/>
      <c r="AE5417" s="99"/>
      <c r="AF5417" s="99"/>
      <c r="AG5417" s="99"/>
      <c r="AH5417" s="99"/>
      <c r="AI5417" s="253" t="s">
        <v>6021</v>
      </c>
      <c r="AJ5417" s="234" t="s">
        <v>1655</v>
      </c>
      <c r="AK5417" s="235">
        <v>0.04</v>
      </c>
      <c r="AL5417" s="254">
        <v>0</v>
      </c>
      <c r="AM5417" s="113" t="s">
        <v>2622</v>
      </c>
    </row>
    <row r="5418" spans="27:39" ht="12.75">
      <c r="AA5418" s="99"/>
      <c r="AB5418" s="99"/>
      <c r="AC5418" s="99"/>
      <c r="AD5418" s="99"/>
      <c r="AE5418" s="99"/>
      <c r="AF5418" s="99"/>
      <c r="AG5418" s="99"/>
      <c r="AH5418" s="99"/>
      <c r="AI5418" s="253" t="s">
        <v>6022</v>
      </c>
      <c r="AJ5418" s="234" t="s">
        <v>1655</v>
      </c>
      <c r="AK5418" s="235">
        <v>0.04</v>
      </c>
      <c r="AL5418" s="254">
        <v>0</v>
      </c>
      <c r="AM5418" s="113" t="s">
        <v>2622</v>
      </c>
    </row>
    <row r="5419" spans="27:39" ht="12.75">
      <c r="AA5419" s="99"/>
      <c r="AB5419" s="99"/>
      <c r="AC5419" s="99"/>
      <c r="AD5419" s="99"/>
      <c r="AE5419" s="99"/>
      <c r="AF5419" s="99"/>
      <c r="AG5419" s="99"/>
      <c r="AH5419" s="99"/>
      <c r="AI5419" s="253" t="s">
        <v>6023</v>
      </c>
      <c r="AJ5419" s="234" t="s">
        <v>1655</v>
      </c>
      <c r="AK5419" s="235">
        <v>0.04</v>
      </c>
      <c r="AL5419" s="254">
        <v>0</v>
      </c>
      <c r="AM5419" s="113" t="s">
        <v>2622</v>
      </c>
    </row>
    <row r="5420" spans="27:39" ht="12.75">
      <c r="AA5420" s="99"/>
      <c r="AB5420" s="99"/>
      <c r="AC5420" s="99"/>
      <c r="AD5420" s="99"/>
      <c r="AE5420" s="99"/>
      <c r="AF5420" s="99"/>
      <c r="AG5420" s="99"/>
      <c r="AH5420" s="99"/>
      <c r="AI5420" s="253" t="s">
        <v>6024</v>
      </c>
      <c r="AJ5420" s="234" t="s">
        <v>1655</v>
      </c>
      <c r="AK5420" s="235">
        <v>0.04</v>
      </c>
      <c r="AL5420" s="254">
        <v>0</v>
      </c>
      <c r="AM5420" s="113" t="s">
        <v>2622</v>
      </c>
    </row>
    <row r="5421" spans="27:39" ht="12.75">
      <c r="AA5421" s="99"/>
      <c r="AB5421" s="99"/>
      <c r="AC5421" s="99"/>
      <c r="AD5421" s="99"/>
      <c r="AE5421" s="99"/>
      <c r="AF5421" s="99"/>
      <c r="AG5421" s="99"/>
      <c r="AH5421" s="99"/>
      <c r="AI5421" s="253" t="s">
        <v>6025</v>
      </c>
      <c r="AJ5421" s="234" t="s">
        <v>1655</v>
      </c>
      <c r="AK5421" s="235">
        <v>0.04</v>
      </c>
      <c r="AL5421" s="254">
        <v>0</v>
      </c>
      <c r="AM5421" s="113" t="s">
        <v>2622</v>
      </c>
    </row>
    <row r="5422" spans="27:39" ht="12.75">
      <c r="AA5422" s="99"/>
      <c r="AB5422" s="99"/>
      <c r="AC5422" s="99"/>
      <c r="AD5422" s="99"/>
      <c r="AE5422" s="99"/>
      <c r="AF5422" s="99"/>
      <c r="AG5422" s="99"/>
      <c r="AH5422" s="99"/>
      <c r="AI5422" s="253" t="s">
        <v>6026</v>
      </c>
      <c r="AJ5422" s="234" t="s">
        <v>1655</v>
      </c>
      <c r="AK5422" s="235">
        <v>0.04</v>
      </c>
      <c r="AL5422" s="254">
        <v>0</v>
      </c>
      <c r="AM5422" s="113" t="s">
        <v>2622</v>
      </c>
    </row>
    <row r="5423" spans="27:39" ht="12.75">
      <c r="AA5423" s="99"/>
      <c r="AB5423" s="99"/>
      <c r="AC5423" s="99"/>
      <c r="AD5423" s="99"/>
      <c r="AE5423" s="99"/>
      <c r="AF5423" s="99"/>
      <c r="AG5423" s="99"/>
      <c r="AH5423" s="99"/>
      <c r="AI5423" s="253" t="s">
        <v>6027</v>
      </c>
      <c r="AJ5423" s="234" t="s">
        <v>1655</v>
      </c>
      <c r="AK5423" s="235">
        <v>0.04</v>
      </c>
      <c r="AL5423" s="254">
        <v>0</v>
      </c>
      <c r="AM5423" s="113" t="s">
        <v>2622</v>
      </c>
    </row>
    <row r="5424" spans="27:39" ht="12.75">
      <c r="AA5424" s="99"/>
      <c r="AB5424" s="99"/>
      <c r="AC5424" s="99"/>
      <c r="AD5424" s="99"/>
      <c r="AE5424" s="99"/>
      <c r="AF5424" s="99"/>
      <c r="AG5424" s="99"/>
      <c r="AH5424" s="99"/>
      <c r="AI5424" s="253" t="s">
        <v>6028</v>
      </c>
      <c r="AJ5424" s="234" t="s">
        <v>1655</v>
      </c>
      <c r="AK5424" s="235">
        <v>0.04</v>
      </c>
      <c r="AL5424" s="254">
        <v>0</v>
      </c>
      <c r="AM5424" s="113" t="s">
        <v>2622</v>
      </c>
    </row>
    <row r="5425" spans="27:39" ht="12.75">
      <c r="AA5425" s="99"/>
      <c r="AB5425" s="99"/>
      <c r="AC5425" s="99"/>
      <c r="AD5425" s="99"/>
      <c r="AE5425" s="99"/>
      <c r="AF5425" s="99"/>
      <c r="AG5425" s="99"/>
      <c r="AH5425" s="99"/>
      <c r="AI5425" s="253" t="s">
        <v>6029</v>
      </c>
      <c r="AJ5425" s="234" t="s">
        <v>731</v>
      </c>
      <c r="AK5425" s="235">
        <v>0.04</v>
      </c>
      <c r="AL5425" s="254">
        <v>0</v>
      </c>
      <c r="AM5425" s="113" t="s">
        <v>2622</v>
      </c>
    </row>
    <row r="5426" spans="27:39" ht="12.75">
      <c r="AA5426" s="99"/>
      <c r="AB5426" s="99"/>
      <c r="AC5426" s="99"/>
      <c r="AD5426" s="99"/>
      <c r="AE5426" s="99"/>
      <c r="AF5426" s="99"/>
      <c r="AG5426" s="99"/>
      <c r="AH5426" s="99"/>
      <c r="AI5426" s="253" t="s">
        <v>6030</v>
      </c>
      <c r="AJ5426" s="234" t="s">
        <v>731</v>
      </c>
      <c r="AK5426" s="235">
        <v>0.04</v>
      </c>
      <c r="AL5426" s="254">
        <v>0</v>
      </c>
      <c r="AM5426" s="113" t="s">
        <v>2622</v>
      </c>
    </row>
    <row r="5427" spans="27:39" ht="12.75">
      <c r="AA5427" s="99"/>
      <c r="AB5427" s="99"/>
      <c r="AC5427" s="99"/>
      <c r="AD5427" s="99"/>
      <c r="AE5427" s="99"/>
      <c r="AF5427" s="99"/>
      <c r="AG5427" s="99"/>
      <c r="AH5427" s="99"/>
      <c r="AI5427" s="253" t="s">
        <v>6031</v>
      </c>
      <c r="AJ5427" s="234" t="s">
        <v>731</v>
      </c>
      <c r="AK5427" s="235">
        <v>0.04</v>
      </c>
      <c r="AL5427" s="254">
        <v>0</v>
      </c>
      <c r="AM5427" s="113" t="s">
        <v>2622</v>
      </c>
    </row>
    <row r="5428" spans="27:39" ht="12.75">
      <c r="AA5428" s="99"/>
      <c r="AB5428" s="99"/>
      <c r="AC5428" s="99"/>
      <c r="AD5428" s="99"/>
      <c r="AE5428" s="99"/>
      <c r="AF5428" s="99"/>
      <c r="AG5428" s="99"/>
      <c r="AH5428" s="99"/>
      <c r="AI5428" s="253" t="s">
        <v>4321</v>
      </c>
      <c r="AJ5428" s="234" t="s">
        <v>1655</v>
      </c>
      <c r="AK5428" s="235">
        <v>0.04</v>
      </c>
      <c r="AL5428" s="254">
        <v>0</v>
      </c>
      <c r="AM5428" s="113" t="s">
        <v>2622</v>
      </c>
    </row>
    <row r="5429" spans="27:39" ht="12.75">
      <c r="AA5429" s="99"/>
      <c r="AB5429" s="99"/>
      <c r="AC5429" s="99"/>
      <c r="AD5429" s="99"/>
      <c r="AE5429" s="99"/>
      <c r="AF5429" s="99"/>
      <c r="AG5429" s="99"/>
      <c r="AH5429" s="99"/>
      <c r="AI5429" s="253" t="s">
        <v>6032</v>
      </c>
      <c r="AJ5429" s="234" t="s">
        <v>1655</v>
      </c>
      <c r="AK5429" s="235">
        <v>0.04</v>
      </c>
      <c r="AL5429" s="254">
        <v>0</v>
      </c>
      <c r="AM5429" s="113" t="s">
        <v>2622</v>
      </c>
    </row>
    <row r="5430" spans="27:39" ht="12.75">
      <c r="AA5430" s="99"/>
      <c r="AB5430" s="99"/>
      <c r="AC5430" s="99"/>
      <c r="AD5430" s="99"/>
      <c r="AE5430" s="99"/>
      <c r="AF5430" s="99"/>
      <c r="AG5430" s="99"/>
      <c r="AH5430" s="99"/>
      <c r="AI5430" s="253" t="s">
        <v>6033</v>
      </c>
      <c r="AJ5430" s="234" t="s">
        <v>1655</v>
      </c>
      <c r="AK5430" s="235">
        <v>0.04</v>
      </c>
      <c r="AL5430" s="254">
        <v>0</v>
      </c>
      <c r="AM5430" s="113" t="s">
        <v>2622</v>
      </c>
    </row>
    <row r="5431" spans="27:39" ht="12.75">
      <c r="AA5431" s="99"/>
      <c r="AB5431" s="99"/>
      <c r="AC5431" s="99"/>
      <c r="AD5431" s="99"/>
      <c r="AE5431" s="99"/>
      <c r="AF5431" s="99"/>
      <c r="AG5431" s="99"/>
      <c r="AH5431" s="99"/>
      <c r="AI5431" s="253" t="s">
        <v>6034</v>
      </c>
      <c r="AJ5431" s="234" t="s">
        <v>1655</v>
      </c>
      <c r="AK5431" s="235">
        <v>0.04</v>
      </c>
      <c r="AL5431" s="254">
        <v>0</v>
      </c>
      <c r="AM5431" s="113" t="s">
        <v>2622</v>
      </c>
    </row>
    <row r="5432" spans="27:39" ht="12.75">
      <c r="AA5432" s="99"/>
      <c r="AB5432" s="99"/>
      <c r="AC5432" s="99"/>
      <c r="AD5432" s="99"/>
      <c r="AE5432" s="99"/>
      <c r="AF5432" s="99"/>
      <c r="AG5432" s="99"/>
      <c r="AH5432" s="99"/>
      <c r="AI5432" s="253" t="s">
        <v>6035</v>
      </c>
      <c r="AJ5432" s="234" t="s">
        <v>1655</v>
      </c>
      <c r="AK5432" s="235">
        <v>0.04</v>
      </c>
      <c r="AL5432" s="254">
        <v>0</v>
      </c>
      <c r="AM5432" s="113" t="s">
        <v>2622</v>
      </c>
    </row>
    <row r="5433" spans="27:39" ht="12.75">
      <c r="AA5433" s="99"/>
      <c r="AB5433" s="99"/>
      <c r="AC5433" s="99"/>
      <c r="AD5433" s="99"/>
      <c r="AE5433" s="99"/>
      <c r="AF5433" s="99"/>
      <c r="AG5433" s="99"/>
      <c r="AH5433" s="99"/>
      <c r="AI5433" s="253" t="s">
        <v>6036</v>
      </c>
      <c r="AJ5433" s="234" t="s">
        <v>1655</v>
      </c>
      <c r="AK5433" s="235">
        <v>0.04</v>
      </c>
      <c r="AL5433" s="254">
        <v>0</v>
      </c>
      <c r="AM5433" s="113" t="s">
        <v>2622</v>
      </c>
    </row>
    <row r="5434" spans="27:39" ht="12.75">
      <c r="AA5434" s="99"/>
      <c r="AB5434" s="99"/>
      <c r="AC5434" s="99"/>
      <c r="AD5434" s="99"/>
      <c r="AE5434" s="99"/>
      <c r="AF5434" s="99"/>
      <c r="AG5434" s="99"/>
      <c r="AH5434" s="99"/>
      <c r="AI5434" s="253" t="s">
        <v>6037</v>
      </c>
      <c r="AJ5434" s="234" t="s">
        <v>1655</v>
      </c>
      <c r="AK5434" s="235">
        <v>0.04</v>
      </c>
      <c r="AL5434" s="254">
        <v>0</v>
      </c>
      <c r="AM5434" s="113" t="s">
        <v>2622</v>
      </c>
    </row>
    <row r="5435" spans="27:39" ht="12.75">
      <c r="AA5435" s="99"/>
      <c r="AB5435" s="99"/>
      <c r="AC5435" s="99"/>
      <c r="AD5435" s="99"/>
      <c r="AE5435" s="99"/>
      <c r="AF5435" s="99"/>
      <c r="AG5435" s="99"/>
      <c r="AH5435" s="99"/>
      <c r="AI5435" s="253" t="s">
        <v>4322</v>
      </c>
      <c r="AJ5435" s="234" t="s">
        <v>1655</v>
      </c>
      <c r="AK5435" s="235">
        <v>0.04</v>
      </c>
      <c r="AL5435" s="254">
        <v>0</v>
      </c>
      <c r="AM5435" s="113" t="s">
        <v>2622</v>
      </c>
    </row>
    <row r="5436" spans="27:39" ht="12.75">
      <c r="AA5436" s="99"/>
      <c r="AB5436" s="99"/>
      <c r="AC5436" s="99"/>
      <c r="AD5436" s="99"/>
      <c r="AE5436" s="99"/>
      <c r="AF5436" s="99"/>
      <c r="AG5436" s="99"/>
      <c r="AH5436" s="99"/>
      <c r="AI5436" s="253" t="s">
        <v>6038</v>
      </c>
      <c r="AJ5436" s="234" t="s">
        <v>1655</v>
      </c>
      <c r="AK5436" s="235">
        <v>0.04</v>
      </c>
      <c r="AL5436" s="254">
        <v>0</v>
      </c>
      <c r="AM5436" s="113" t="s">
        <v>2622</v>
      </c>
    </row>
    <row r="5437" spans="27:39" ht="12.75">
      <c r="AA5437" s="99"/>
      <c r="AB5437" s="99"/>
      <c r="AC5437" s="99"/>
      <c r="AD5437" s="99"/>
      <c r="AE5437" s="99"/>
      <c r="AF5437" s="99"/>
      <c r="AG5437" s="99"/>
      <c r="AH5437" s="99"/>
      <c r="AI5437" s="253" t="s">
        <v>6039</v>
      </c>
      <c r="AJ5437" s="234" t="s">
        <v>1655</v>
      </c>
      <c r="AK5437" s="235">
        <v>0.04</v>
      </c>
      <c r="AL5437" s="254">
        <v>0</v>
      </c>
      <c r="AM5437" s="113" t="s">
        <v>2622</v>
      </c>
    </row>
    <row r="5438" spans="27:39" ht="12.75">
      <c r="AA5438" s="99"/>
      <c r="AB5438" s="99"/>
      <c r="AC5438" s="99"/>
      <c r="AD5438" s="99"/>
      <c r="AE5438" s="99"/>
      <c r="AF5438" s="99"/>
      <c r="AG5438" s="99"/>
      <c r="AH5438" s="99"/>
      <c r="AI5438" s="253" t="s">
        <v>6040</v>
      </c>
      <c r="AJ5438" s="234" t="s">
        <v>1655</v>
      </c>
      <c r="AK5438" s="235">
        <v>0.04</v>
      </c>
      <c r="AL5438" s="254">
        <v>0</v>
      </c>
      <c r="AM5438" s="113" t="s">
        <v>2622</v>
      </c>
    </row>
    <row r="5439" spans="27:39" ht="12.75">
      <c r="AA5439" s="99"/>
      <c r="AB5439" s="99"/>
      <c r="AC5439" s="99"/>
      <c r="AD5439" s="99"/>
      <c r="AE5439" s="99"/>
      <c r="AF5439" s="99"/>
      <c r="AG5439" s="99"/>
      <c r="AH5439" s="99"/>
      <c r="AI5439" s="253" t="s">
        <v>6041</v>
      </c>
      <c r="AJ5439" s="234" t="s">
        <v>1655</v>
      </c>
      <c r="AK5439" s="235">
        <v>0.04</v>
      </c>
      <c r="AL5439" s="254">
        <v>0</v>
      </c>
      <c r="AM5439" s="113" t="s">
        <v>2622</v>
      </c>
    </row>
    <row r="5440" spans="27:39" ht="12.75">
      <c r="AA5440" s="99"/>
      <c r="AB5440" s="99"/>
      <c r="AC5440" s="99"/>
      <c r="AD5440" s="99"/>
      <c r="AE5440" s="99"/>
      <c r="AF5440" s="99"/>
      <c r="AG5440" s="99"/>
      <c r="AH5440" s="99"/>
      <c r="AI5440" s="253" t="s">
        <v>6042</v>
      </c>
      <c r="AJ5440" s="234" t="s">
        <v>1655</v>
      </c>
      <c r="AK5440" s="235">
        <v>0.04</v>
      </c>
      <c r="AL5440" s="254">
        <v>0</v>
      </c>
      <c r="AM5440" s="113" t="s">
        <v>2622</v>
      </c>
    </row>
    <row r="5441" spans="27:39" ht="12.75">
      <c r="AA5441" s="99"/>
      <c r="AB5441" s="99"/>
      <c r="AC5441" s="99"/>
      <c r="AD5441" s="99"/>
      <c r="AE5441" s="99"/>
      <c r="AF5441" s="99"/>
      <c r="AG5441" s="99"/>
      <c r="AH5441" s="99"/>
      <c r="AI5441" s="253" t="s">
        <v>6043</v>
      </c>
      <c r="AJ5441" s="234" t="s">
        <v>1655</v>
      </c>
      <c r="AK5441" s="235">
        <v>0.04</v>
      </c>
      <c r="AL5441" s="254">
        <v>0</v>
      </c>
      <c r="AM5441" s="113" t="s">
        <v>2622</v>
      </c>
    </row>
    <row r="5442" spans="27:39" ht="12.75">
      <c r="AA5442" s="99"/>
      <c r="AB5442" s="99"/>
      <c r="AC5442" s="99"/>
      <c r="AD5442" s="99"/>
      <c r="AE5442" s="99"/>
      <c r="AF5442" s="99"/>
      <c r="AG5442" s="99"/>
      <c r="AH5442" s="99"/>
      <c r="AI5442" s="253" t="s">
        <v>4323</v>
      </c>
      <c r="AJ5442" s="234" t="s">
        <v>1655</v>
      </c>
      <c r="AK5442" s="235">
        <v>0.04</v>
      </c>
      <c r="AL5442" s="254">
        <v>0</v>
      </c>
      <c r="AM5442" s="113" t="s">
        <v>2622</v>
      </c>
    </row>
    <row r="5443" spans="27:39" ht="12.75">
      <c r="AA5443" s="99"/>
      <c r="AB5443" s="99"/>
      <c r="AC5443" s="99"/>
      <c r="AD5443" s="99"/>
      <c r="AE5443" s="99"/>
      <c r="AF5443" s="99"/>
      <c r="AG5443" s="99"/>
      <c r="AH5443" s="99"/>
      <c r="AI5443" s="253" t="s">
        <v>6044</v>
      </c>
      <c r="AJ5443" s="234" t="s">
        <v>1655</v>
      </c>
      <c r="AK5443" s="235">
        <v>0.04</v>
      </c>
      <c r="AL5443" s="254">
        <v>0</v>
      </c>
      <c r="AM5443" s="113" t="s">
        <v>2622</v>
      </c>
    </row>
    <row r="5444" spans="27:39" ht="12.75">
      <c r="AA5444" s="99"/>
      <c r="AB5444" s="99"/>
      <c r="AC5444" s="99"/>
      <c r="AD5444" s="99"/>
      <c r="AE5444" s="99"/>
      <c r="AF5444" s="99"/>
      <c r="AG5444" s="99"/>
      <c r="AH5444" s="99"/>
      <c r="AI5444" s="253" t="s">
        <v>6045</v>
      </c>
      <c r="AJ5444" s="234" t="s">
        <v>1655</v>
      </c>
      <c r="AK5444" s="235">
        <v>0.04</v>
      </c>
      <c r="AL5444" s="254">
        <v>0</v>
      </c>
      <c r="AM5444" s="113" t="s">
        <v>2622</v>
      </c>
    </row>
    <row r="5445" spans="27:39" ht="12.75">
      <c r="AA5445" s="99"/>
      <c r="AB5445" s="99"/>
      <c r="AC5445" s="99"/>
      <c r="AD5445" s="99"/>
      <c r="AE5445" s="99"/>
      <c r="AF5445" s="99"/>
      <c r="AG5445" s="99"/>
      <c r="AH5445" s="99"/>
      <c r="AI5445" s="253" t="s">
        <v>6046</v>
      </c>
      <c r="AJ5445" s="234" t="s">
        <v>1655</v>
      </c>
      <c r="AK5445" s="235">
        <v>0.04</v>
      </c>
      <c r="AL5445" s="254">
        <v>0</v>
      </c>
      <c r="AM5445" s="113" t="s">
        <v>2622</v>
      </c>
    </row>
    <row r="5446" spans="27:39" ht="12.75">
      <c r="AA5446" s="99"/>
      <c r="AB5446" s="99"/>
      <c r="AC5446" s="99"/>
      <c r="AD5446" s="99"/>
      <c r="AE5446" s="99"/>
      <c r="AF5446" s="99"/>
      <c r="AG5446" s="99"/>
      <c r="AH5446" s="99"/>
      <c r="AI5446" s="253" t="s">
        <v>6047</v>
      </c>
      <c r="AJ5446" s="234" t="s">
        <v>1655</v>
      </c>
      <c r="AK5446" s="235">
        <v>0.04</v>
      </c>
      <c r="AL5446" s="254">
        <v>0</v>
      </c>
      <c r="AM5446" s="113" t="s">
        <v>2622</v>
      </c>
    </row>
    <row r="5447" spans="27:39" ht="12.75">
      <c r="AA5447" s="99"/>
      <c r="AB5447" s="99"/>
      <c r="AC5447" s="99"/>
      <c r="AD5447" s="99"/>
      <c r="AE5447" s="99"/>
      <c r="AF5447" s="99"/>
      <c r="AG5447" s="99"/>
      <c r="AH5447" s="99"/>
      <c r="AI5447" s="253" t="s">
        <v>6048</v>
      </c>
      <c r="AJ5447" s="234" t="s">
        <v>1655</v>
      </c>
      <c r="AK5447" s="235">
        <v>0.04</v>
      </c>
      <c r="AL5447" s="254">
        <v>0</v>
      </c>
      <c r="AM5447" s="113" t="s">
        <v>2622</v>
      </c>
    </row>
    <row r="5448" spans="27:39" ht="12.75">
      <c r="AA5448" s="99"/>
      <c r="AB5448" s="99"/>
      <c r="AC5448" s="99"/>
      <c r="AD5448" s="99"/>
      <c r="AE5448" s="99"/>
      <c r="AF5448" s="99"/>
      <c r="AG5448" s="99"/>
      <c r="AH5448" s="99"/>
      <c r="AI5448" s="253" t="s">
        <v>6049</v>
      </c>
      <c r="AJ5448" s="234" t="s">
        <v>1655</v>
      </c>
      <c r="AK5448" s="235">
        <v>0.04</v>
      </c>
      <c r="AL5448" s="254">
        <v>0</v>
      </c>
      <c r="AM5448" s="113" t="s">
        <v>2622</v>
      </c>
    </row>
    <row r="5449" spans="27:39" ht="12.75">
      <c r="AA5449" s="99"/>
      <c r="AB5449" s="99"/>
      <c r="AC5449" s="99"/>
      <c r="AD5449" s="99"/>
      <c r="AE5449" s="99"/>
      <c r="AF5449" s="99"/>
      <c r="AG5449" s="99"/>
      <c r="AH5449" s="99"/>
      <c r="AI5449" s="253" t="s">
        <v>4324</v>
      </c>
      <c r="AJ5449" s="234" t="s">
        <v>1655</v>
      </c>
      <c r="AK5449" s="235">
        <v>0.04</v>
      </c>
      <c r="AL5449" s="254">
        <v>0</v>
      </c>
      <c r="AM5449" s="113" t="s">
        <v>2622</v>
      </c>
    </row>
    <row r="5450" spans="27:39" ht="12.75">
      <c r="AA5450" s="99"/>
      <c r="AB5450" s="99"/>
      <c r="AC5450" s="99"/>
      <c r="AD5450" s="99"/>
      <c r="AE5450" s="99"/>
      <c r="AF5450" s="99"/>
      <c r="AG5450" s="99"/>
      <c r="AH5450" s="99"/>
      <c r="AI5450" s="253" t="s">
        <v>6050</v>
      </c>
      <c r="AJ5450" s="234" t="s">
        <v>1655</v>
      </c>
      <c r="AK5450" s="235">
        <v>0.04</v>
      </c>
      <c r="AL5450" s="254">
        <v>0</v>
      </c>
      <c r="AM5450" s="113" t="s">
        <v>2622</v>
      </c>
    </row>
    <row r="5451" spans="27:39" ht="12.75">
      <c r="AA5451" s="99"/>
      <c r="AB5451" s="99"/>
      <c r="AC5451" s="99"/>
      <c r="AD5451" s="99"/>
      <c r="AE5451" s="99"/>
      <c r="AF5451" s="99"/>
      <c r="AG5451" s="99"/>
      <c r="AH5451" s="99"/>
      <c r="AI5451" s="253" t="s">
        <v>6051</v>
      </c>
      <c r="AJ5451" s="234" t="s">
        <v>1655</v>
      </c>
      <c r="AK5451" s="235">
        <v>0.04</v>
      </c>
      <c r="AL5451" s="254">
        <v>0</v>
      </c>
      <c r="AM5451" s="113" t="s">
        <v>2622</v>
      </c>
    </row>
    <row r="5452" spans="27:39" ht="12.75">
      <c r="AA5452" s="99"/>
      <c r="AB5452" s="99"/>
      <c r="AC5452" s="99"/>
      <c r="AD5452" s="99"/>
      <c r="AE5452" s="99"/>
      <c r="AF5452" s="99"/>
      <c r="AG5452" s="99"/>
      <c r="AH5452" s="99"/>
      <c r="AI5452" s="253" t="s">
        <v>6052</v>
      </c>
      <c r="AJ5452" s="234" t="s">
        <v>1655</v>
      </c>
      <c r="AK5452" s="235">
        <v>0.04</v>
      </c>
      <c r="AL5452" s="254">
        <v>0</v>
      </c>
      <c r="AM5452" s="113" t="s">
        <v>2622</v>
      </c>
    </row>
    <row r="5453" spans="27:39" ht="12.75">
      <c r="AA5453" s="99"/>
      <c r="AB5453" s="99"/>
      <c r="AC5453" s="99"/>
      <c r="AD5453" s="99"/>
      <c r="AE5453" s="99"/>
      <c r="AF5453" s="99"/>
      <c r="AG5453" s="99"/>
      <c r="AH5453" s="99"/>
      <c r="AI5453" s="253" t="s">
        <v>6053</v>
      </c>
      <c r="AJ5453" s="234" t="s">
        <v>1655</v>
      </c>
      <c r="AK5453" s="235">
        <v>0.04</v>
      </c>
      <c r="AL5453" s="254">
        <v>0</v>
      </c>
      <c r="AM5453" s="113" t="s">
        <v>2622</v>
      </c>
    </row>
    <row r="5454" spans="27:39" ht="12.75">
      <c r="AA5454" s="99"/>
      <c r="AB5454" s="99"/>
      <c r="AC5454" s="99"/>
      <c r="AD5454" s="99"/>
      <c r="AE5454" s="99"/>
      <c r="AF5454" s="99"/>
      <c r="AG5454" s="99"/>
      <c r="AH5454" s="99"/>
      <c r="AI5454" s="253" t="s">
        <v>6054</v>
      </c>
      <c r="AJ5454" s="234" t="s">
        <v>1655</v>
      </c>
      <c r="AK5454" s="235">
        <v>0.04</v>
      </c>
      <c r="AL5454" s="254">
        <v>0</v>
      </c>
      <c r="AM5454" s="113" t="s">
        <v>2622</v>
      </c>
    </row>
    <row r="5455" spans="27:39" ht="12.75">
      <c r="AA5455" s="99"/>
      <c r="AB5455" s="99"/>
      <c r="AC5455" s="99"/>
      <c r="AD5455" s="99"/>
      <c r="AE5455" s="99"/>
      <c r="AF5455" s="99"/>
      <c r="AG5455" s="99"/>
      <c r="AH5455" s="99"/>
      <c r="AI5455" s="253" t="s">
        <v>6055</v>
      </c>
      <c r="AJ5455" s="234" t="s">
        <v>1655</v>
      </c>
      <c r="AK5455" s="235">
        <v>0.04</v>
      </c>
      <c r="AL5455" s="254">
        <v>0</v>
      </c>
      <c r="AM5455" s="113" t="s">
        <v>2622</v>
      </c>
    </row>
    <row r="5456" spans="27:39" ht="12.75">
      <c r="AA5456" s="99"/>
      <c r="AB5456" s="99"/>
      <c r="AC5456" s="99"/>
      <c r="AD5456" s="99"/>
      <c r="AE5456" s="99"/>
      <c r="AF5456" s="99"/>
      <c r="AG5456" s="99"/>
      <c r="AH5456" s="99"/>
      <c r="AI5456" s="253" t="s">
        <v>4325</v>
      </c>
      <c r="AJ5456" s="234" t="s">
        <v>1655</v>
      </c>
      <c r="AK5456" s="235">
        <v>0.04</v>
      </c>
      <c r="AL5456" s="254">
        <v>0</v>
      </c>
      <c r="AM5456" s="113" t="s">
        <v>2622</v>
      </c>
    </row>
    <row r="5457" spans="27:39" ht="12.75">
      <c r="AA5457" s="99"/>
      <c r="AB5457" s="99"/>
      <c r="AC5457" s="99"/>
      <c r="AD5457" s="99"/>
      <c r="AE5457" s="99"/>
      <c r="AF5457" s="99"/>
      <c r="AG5457" s="99"/>
      <c r="AH5457" s="99"/>
      <c r="AI5457" s="253" t="s">
        <v>6056</v>
      </c>
      <c r="AJ5457" s="234" t="s">
        <v>1655</v>
      </c>
      <c r="AK5457" s="235">
        <v>0.04</v>
      </c>
      <c r="AL5457" s="254">
        <v>0</v>
      </c>
      <c r="AM5457" s="113" t="s">
        <v>2622</v>
      </c>
    </row>
    <row r="5458" spans="27:39" ht="12.75">
      <c r="AA5458" s="99"/>
      <c r="AB5458" s="99"/>
      <c r="AC5458" s="99"/>
      <c r="AD5458" s="99"/>
      <c r="AE5458" s="99"/>
      <c r="AF5458" s="99"/>
      <c r="AG5458" s="99"/>
      <c r="AH5458" s="99"/>
      <c r="AI5458" s="253" t="s">
        <v>6057</v>
      </c>
      <c r="AJ5458" s="234" t="s">
        <v>1655</v>
      </c>
      <c r="AK5458" s="235">
        <v>0.04</v>
      </c>
      <c r="AL5458" s="254">
        <v>0</v>
      </c>
      <c r="AM5458" s="113" t="s">
        <v>2622</v>
      </c>
    </row>
    <row r="5459" spans="27:39" ht="12.75">
      <c r="AA5459" s="99"/>
      <c r="AB5459" s="99"/>
      <c r="AC5459" s="99"/>
      <c r="AD5459" s="99"/>
      <c r="AE5459" s="99"/>
      <c r="AF5459" s="99"/>
      <c r="AG5459" s="99"/>
      <c r="AH5459" s="99"/>
      <c r="AI5459" s="253" t="s">
        <v>6058</v>
      </c>
      <c r="AJ5459" s="234" t="s">
        <v>1655</v>
      </c>
      <c r="AK5459" s="235">
        <v>0.04</v>
      </c>
      <c r="AL5459" s="254">
        <v>0</v>
      </c>
      <c r="AM5459" s="113" t="s">
        <v>2622</v>
      </c>
    </row>
    <row r="5460" spans="27:39" ht="12.75">
      <c r="AA5460" s="99"/>
      <c r="AB5460" s="99"/>
      <c r="AC5460" s="99"/>
      <c r="AD5460" s="99"/>
      <c r="AE5460" s="99"/>
      <c r="AF5460" s="99"/>
      <c r="AG5460" s="99"/>
      <c r="AH5460" s="99"/>
      <c r="AI5460" s="253" t="s">
        <v>6059</v>
      </c>
      <c r="AJ5460" s="234" t="s">
        <v>1655</v>
      </c>
      <c r="AK5460" s="235">
        <v>0.04</v>
      </c>
      <c r="AL5460" s="254">
        <v>0</v>
      </c>
      <c r="AM5460" s="113" t="s">
        <v>2622</v>
      </c>
    </row>
    <row r="5461" spans="27:39" ht="12.75">
      <c r="AA5461" s="99"/>
      <c r="AB5461" s="99"/>
      <c r="AC5461" s="99"/>
      <c r="AD5461" s="99"/>
      <c r="AE5461" s="99"/>
      <c r="AF5461" s="99"/>
      <c r="AG5461" s="99"/>
      <c r="AH5461" s="99"/>
      <c r="AI5461" s="253" t="s">
        <v>6060</v>
      </c>
      <c r="AJ5461" s="234" t="s">
        <v>1655</v>
      </c>
      <c r="AK5461" s="235">
        <v>0.04</v>
      </c>
      <c r="AL5461" s="254">
        <v>0</v>
      </c>
      <c r="AM5461" s="113" t="s">
        <v>2622</v>
      </c>
    </row>
    <row r="5462" spans="27:39" ht="12.75">
      <c r="AA5462" s="99"/>
      <c r="AB5462" s="99"/>
      <c r="AC5462" s="99"/>
      <c r="AD5462" s="99"/>
      <c r="AE5462" s="99"/>
      <c r="AF5462" s="99"/>
      <c r="AG5462" s="99"/>
      <c r="AH5462" s="99"/>
      <c r="AI5462" s="253" t="s">
        <v>6061</v>
      </c>
      <c r="AJ5462" s="234" t="s">
        <v>1655</v>
      </c>
      <c r="AK5462" s="235">
        <v>0.04</v>
      </c>
      <c r="AL5462" s="254">
        <v>0</v>
      </c>
      <c r="AM5462" s="113" t="s">
        <v>2622</v>
      </c>
    </row>
    <row r="5463" spans="27:39" ht="12.75">
      <c r="AA5463" s="99"/>
      <c r="AB5463" s="99"/>
      <c r="AC5463" s="99"/>
      <c r="AD5463" s="99"/>
      <c r="AE5463" s="99"/>
      <c r="AF5463" s="99"/>
      <c r="AG5463" s="99"/>
      <c r="AH5463" s="99"/>
      <c r="AI5463" s="253" t="s">
        <v>1024</v>
      </c>
      <c r="AJ5463" s="234" t="s">
        <v>1655</v>
      </c>
      <c r="AK5463" s="235">
        <v>0.04</v>
      </c>
      <c r="AL5463" s="254">
        <v>0</v>
      </c>
      <c r="AM5463" s="113" t="s">
        <v>2622</v>
      </c>
    </row>
    <row r="5464" spans="27:39" ht="12.75">
      <c r="AA5464" s="99"/>
      <c r="AB5464" s="99"/>
      <c r="AC5464" s="99"/>
      <c r="AD5464" s="99"/>
      <c r="AE5464" s="99"/>
      <c r="AF5464" s="99"/>
      <c r="AG5464" s="99"/>
      <c r="AH5464" s="99"/>
      <c r="AI5464" s="253" t="s">
        <v>6062</v>
      </c>
      <c r="AJ5464" s="234" t="s">
        <v>1655</v>
      </c>
      <c r="AK5464" s="235">
        <v>0.04</v>
      </c>
      <c r="AL5464" s="254">
        <v>0</v>
      </c>
      <c r="AM5464" s="113" t="s">
        <v>2622</v>
      </c>
    </row>
    <row r="5465" spans="27:39" ht="12.75">
      <c r="AA5465" s="99"/>
      <c r="AB5465" s="99"/>
      <c r="AC5465" s="99"/>
      <c r="AD5465" s="99"/>
      <c r="AE5465" s="99"/>
      <c r="AF5465" s="99"/>
      <c r="AG5465" s="99"/>
      <c r="AH5465" s="99"/>
      <c r="AI5465" s="253" t="s">
        <v>6063</v>
      </c>
      <c r="AJ5465" s="234" t="s">
        <v>1655</v>
      </c>
      <c r="AK5465" s="235">
        <v>0.04</v>
      </c>
      <c r="AL5465" s="254">
        <v>0</v>
      </c>
      <c r="AM5465" s="113" t="s">
        <v>2622</v>
      </c>
    </row>
    <row r="5466" spans="27:39" ht="12.75">
      <c r="AA5466" s="99"/>
      <c r="AB5466" s="99"/>
      <c r="AC5466" s="99"/>
      <c r="AD5466" s="99"/>
      <c r="AE5466" s="99"/>
      <c r="AF5466" s="99"/>
      <c r="AG5466" s="99"/>
      <c r="AH5466" s="99"/>
      <c r="AI5466" s="253" t="s">
        <v>6064</v>
      </c>
      <c r="AJ5466" s="234" t="s">
        <v>1655</v>
      </c>
      <c r="AK5466" s="235">
        <v>0.04</v>
      </c>
      <c r="AL5466" s="254">
        <v>0</v>
      </c>
      <c r="AM5466" s="113" t="s">
        <v>2622</v>
      </c>
    </row>
    <row r="5467" spans="27:39" ht="12.75">
      <c r="AA5467" s="99"/>
      <c r="AB5467" s="99"/>
      <c r="AC5467" s="99"/>
      <c r="AD5467" s="99"/>
      <c r="AE5467" s="99"/>
      <c r="AF5467" s="99"/>
      <c r="AG5467" s="99"/>
      <c r="AH5467" s="99"/>
      <c r="AI5467" s="253" t="s">
        <v>6065</v>
      </c>
      <c r="AJ5467" s="234" t="s">
        <v>1655</v>
      </c>
      <c r="AK5467" s="235">
        <v>0.04</v>
      </c>
      <c r="AL5467" s="254">
        <v>0</v>
      </c>
      <c r="AM5467" s="113" t="s">
        <v>2622</v>
      </c>
    </row>
    <row r="5468" spans="27:39" ht="12.75">
      <c r="AA5468" s="99"/>
      <c r="AB5468" s="99"/>
      <c r="AC5468" s="99"/>
      <c r="AD5468" s="99"/>
      <c r="AE5468" s="99"/>
      <c r="AF5468" s="99"/>
      <c r="AG5468" s="99"/>
      <c r="AH5468" s="99"/>
      <c r="AI5468" s="253" t="s">
        <v>6066</v>
      </c>
      <c r="AJ5468" s="234" t="s">
        <v>1655</v>
      </c>
      <c r="AK5468" s="235">
        <v>0.04</v>
      </c>
      <c r="AL5468" s="254">
        <v>0</v>
      </c>
      <c r="AM5468" s="113" t="s">
        <v>2622</v>
      </c>
    </row>
    <row r="5469" spans="27:39" ht="12.75">
      <c r="AA5469" s="99"/>
      <c r="AB5469" s="99"/>
      <c r="AC5469" s="99"/>
      <c r="AD5469" s="99"/>
      <c r="AE5469" s="99"/>
      <c r="AF5469" s="99"/>
      <c r="AG5469" s="99"/>
      <c r="AH5469" s="99"/>
      <c r="AI5469" s="253" t="s">
        <v>6067</v>
      </c>
      <c r="AJ5469" s="234" t="s">
        <v>1655</v>
      </c>
      <c r="AK5469" s="235">
        <v>0.04</v>
      </c>
      <c r="AL5469" s="254">
        <v>0</v>
      </c>
      <c r="AM5469" s="113" t="s">
        <v>2622</v>
      </c>
    </row>
    <row r="5470" spans="27:39" ht="12.75">
      <c r="AA5470" s="99"/>
      <c r="AB5470" s="99"/>
      <c r="AC5470" s="99"/>
      <c r="AD5470" s="99"/>
      <c r="AE5470" s="99"/>
      <c r="AF5470" s="99"/>
      <c r="AG5470" s="99"/>
      <c r="AH5470" s="99"/>
      <c r="AI5470" s="253" t="s">
        <v>1025</v>
      </c>
      <c r="AJ5470" s="234" t="s">
        <v>1655</v>
      </c>
      <c r="AK5470" s="235">
        <v>0.04</v>
      </c>
      <c r="AL5470" s="254">
        <v>0</v>
      </c>
      <c r="AM5470" s="113" t="s">
        <v>2622</v>
      </c>
    </row>
    <row r="5471" spans="27:39" ht="12.75">
      <c r="AA5471" s="99"/>
      <c r="AB5471" s="99"/>
      <c r="AC5471" s="99"/>
      <c r="AD5471" s="99"/>
      <c r="AE5471" s="99"/>
      <c r="AF5471" s="99"/>
      <c r="AG5471" s="99"/>
      <c r="AH5471" s="99"/>
      <c r="AI5471" s="253" t="s">
        <v>6068</v>
      </c>
      <c r="AJ5471" s="234" t="s">
        <v>1655</v>
      </c>
      <c r="AK5471" s="235">
        <v>0.04</v>
      </c>
      <c r="AL5471" s="254">
        <v>0</v>
      </c>
      <c r="AM5471" s="113" t="s">
        <v>2622</v>
      </c>
    </row>
    <row r="5472" spans="27:39" ht="12.75">
      <c r="AA5472" s="99"/>
      <c r="AB5472" s="99"/>
      <c r="AC5472" s="99"/>
      <c r="AD5472" s="99"/>
      <c r="AE5472" s="99"/>
      <c r="AF5472" s="99"/>
      <c r="AG5472" s="99"/>
      <c r="AH5472" s="99"/>
      <c r="AI5472" s="253" t="s">
        <v>6069</v>
      </c>
      <c r="AJ5472" s="234" t="s">
        <v>1655</v>
      </c>
      <c r="AK5472" s="235">
        <v>0.04</v>
      </c>
      <c r="AL5472" s="254">
        <v>0</v>
      </c>
      <c r="AM5472" s="113" t="s">
        <v>2622</v>
      </c>
    </row>
    <row r="5473" spans="27:39" ht="12.75">
      <c r="AA5473" s="99"/>
      <c r="AB5473" s="99"/>
      <c r="AC5473" s="99"/>
      <c r="AD5473" s="99"/>
      <c r="AE5473" s="99"/>
      <c r="AF5473" s="99"/>
      <c r="AG5473" s="99"/>
      <c r="AH5473" s="99"/>
      <c r="AI5473" s="253" t="s">
        <v>6070</v>
      </c>
      <c r="AJ5473" s="234" t="s">
        <v>1655</v>
      </c>
      <c r="AK5473" s="235">
        <v>0.04</v>
      </c>
      <c r="AL5473" s="254">
        <v>0</v>
      </c>
      <c r="AM5473" s="113" t="s">
        <v>2622</v>
      </c>
    </row>
    <row r="5474" spans="27:39" ht="12.75">
      <c r="AA5474" s="99"/>
      <c r="AB5474" s="99"/>
      <c r="AC5474" s="99"/>
      <c r="AD5474" s="99"/>
      <c r="AE5474" s="99"/>
      <c r="AF5474" s="99"/>
      <c r="AG5474" s="99"/>
      <c r="AH5474" s="99"/>
      <c r="AI5474" s="253" t="s">
        <v>6071</v>
      </c>
      <c r="AJ5474" s="234" t="s">
        <v>1655</v>
      </c>
      <c r="AK5474" s="235">
        <v>0.04</v>
      </c>
      <c r="AL5474" s="254">
        <v>0</v>
      </c>
      <c r="AM5474" s="113" t="s">
        <v>2622</v>
      </c>
    </row>
    <row r="5475" spans="27:39" ht="12.75">
      <c r="AA5475" s="99"/>
      <c r="AB5475" s="99"/>
      <c r="AC5475" s="99"/>
      <c r="AD5475" s="99"/>
      <c r="AE5475" s="99"/>
      <c r="AF5475" s="99"/>
      <c r="AG5475" s="99"/>
      <c r="AH5475" s="99"/>
      <c r="AI5475" s="253" t="s">
        <v>6072</v>
      </c>
      <c r="AJ5475" s="234" t="s">
        <v>1655</v>
      </c>
      <c r="AK5475" s="235">
        <v>0.04</v>
      </c>
      <c r="AL5475" s="254">
        <v>0</v>
      </c>
      <c r="AM5475" s="113" t="s">
        <v>2622</v>
      </c>
    </row>
    <row r="5476" spans="27:39" ht="12.75">
      <c r="AA5476" s="99"/>
      <c r="AB5476" s="99"/>
      <c r="AC5476" s="99"/>
      <c r="AD5476" s="99"/>
      <c r="AE5476" s="99"/>
      <c r="AF5476" s="99"/>
      <c r="AG5476" s="99"/>
      <c r="AH5476" s="99"/>
      <c r="AI5476" s="253" t="s">
        <v>6073</v>
      </c>
      <c r="AJ5476" s="234" t="s">
        <v>1655</v>
      </c>
      <c r="AK5476" s="235">
        <v>0.04</v>
      </c>
      <c r="AL5476" s="254">
        <v>0</v>
      </c>
      <c r="AM5476" s="113" t="s">
        <v>2622</v>
      </c>
    </row>
    <row r="5477" spans="27:39" ht="12.75">
      <c r="AA5477" s="99"/>
      <c r="AB5477" s="99"/>
      <c r="AC5477" s="99"/>
      <c r="AD5477" s="99"/>
      <c r="AE5477" s="99"/>
      <c r="AF5477" s="99"/>
      <c r="AG5477" s="99"/>
      <c r="AH5477" s="99"/>
      <c r="AI5477" s="253" t="s">
        <v>6074</v>
      </c>
      <c r="AJ5477" s="234" t="s">
        <v>1655</v>
      </c>
      <c r="AK5477" s="235">
        <v>0.04</v>
      </c>
      <c r="AL5477" s="254">
        <v>0</v>
      </c>
      <c r="AM5477" s="113" t="s">
        <v>2622</v>
      </c>
    </row>
    <row r="5478" spans="27:39" ht="12.75">
      <c r="AA5478" s="99"/>
      <c r="AB5478" s="99"/>
      <c r="AC5478" s="99"/>
      <c r="AD5478" s="99"/>
      <c r="AE5478" s="99"/>
      <c r="AF5478" s="99"/>
      <c r="AG5478" s="99"/>
      <c r="AH5478" s="99"/>
      <c r="AI5478" s="253" t="s">
        <v>6075</v>
      </c>
      <c r="AJ5478" s="234" t="s">
        <v>1655</v>
      </c>
      <c r="AK5478" s="235">
        <v>0.04</v>
      </c>
      <c r="AL5478" s="254">
        <v>0</v>
      </c>
      <c r="AM5478" s="113" t="s">
        <v>2622</v>
      </c>
    </row>
    <row r="5479" spans="27:39" ht="12.75">
      <c r="AA5479" s="99"/>
      <c r="AB5479" s="99"/>
      <c r="AC5479" s="99"/>
      <c r="AD5479" s="99"/>
      <c r="AE5479" s="99"/>
      <c r="AF5479" s="99"/>
      <c r="AG5479" s="99"/>
      <c r="AH5479" s="99"/>
      <c r="AI5479" s="253" t="s">
        <v>6076</v>
      </c>
      <c r="AJ5479" s="234" t="s">
        <v>1655</v>
      </c>
      <c r="AK5479" s="235">
        <v>0.04</v>
      </c>
      <c r="AL5479" s="254">
        <v>0</v>
      </c>
      <c r="AM5479" s="113" t="s">
        <v>2622</v>
      </c>
    </row>
    <row r="5480" spans="27:39" ht="12.75">
      <c r="AA5480" s="99"/>
      <c r="AB5480" s="99"/>
      <c r="AC5480" s="99"/>
      <c r="AD5480" s="99"/>
      <c r="AE5480" s="99"/>
      <c r="AF5480" s="99"/>
      <c r="AG5480" s="99"/>
      <c r="AH5480" s="99"/>
      <c r="AI5480" s="253" t="s">
        <v>6077</v>
      </c>
      <c r="AJ5480" s="234" t="s">
        <v>1655</v>
      </c>
      <c r="AK5480" s="235">
        <v>0.04</v>
      </c>
      <c r="AL5480" s="254">
        <v>0</v>
      </c>
      <c r="AM5480" s="113" t="s">
        <v>2622</v>
      </c>
    </row>
    <row r="5481" spans="27:39" ht="12.75">
      <c r="AA5481" s="99"/>
      <c r="AB5481" s="99"/>
      <c r="AC5481" s="99"/>
      <c r="AD5481" s="99"/>
      <c r="AE5481" s="99"/>
      <c r="AF5481" s="99"/>
      <c r="AG5481" s="99"/>
      <c r="AH5481" s="99"/>
      <c r="AI5481" s="253" t="s">
        <v>6078</v>
      </c>
      <c r="AJ5481" s="234" t="s">
        <v>1655</v>
      </c>
      <c r="AK5481" s="235">
        <v>0.04</v>
      </c>
      <c r="AL5481" s="254">
        <v>0</v>
      </c>
      <c r="AM5481" s="113" t="s">
        <v>2622</v>
      </c>
    </row>
    <row r="5482" spans="27:39" ht="12.75">
      <c r="AA5482" s="99"/>
      <c r="AB5482" s="99"/>
      <c r="AC5482" s="99"/>
      <c r="AD5482" s="99"/>
      <c r="AE5482" s="99"/>
      <c r="AF5482" s="99"/>
      <c r="AG5482" s="99"/>
      <c r="AH5482" s="99"/>
      <c r="AI5482" s="253" t="s">
        <v>6079</v>
      </c>
      <c r="AJ5482" s="234" t="s">
        <v>1655</v>
      </c>
      <c r="AK5482" s="235">
        <v>0.04</v>
      </c>
      <c r="AL5482" s="254">
        <v>0</v>
      </c>
      <c r="AM5482" s="113" t="s">
        <v>2622</v>
      </c>
    </row>
    <row r="5483" spans="27:39" ht="12.75">
      <c r="AA5483" s="99"/>
      <c r="AB5483" s="99"/>
      <c r="AC5483" s="99"/>
      <c r="AD5483" s="99"/>
      <c r="AE5483" s="99"/>
      <c r="AF5483" s="99"/>
      <c r="AG5483" s="99"/>
      <c r="AH5483" s="99"/>
      <c r="AI5483" s="253" t="s">
        <v>6080</v>
      </c>
      <c r="AJ5483" s="234" t="s">
        <v>1655</v>
      </c>
      <c r="AK5483" s="235">
        <v>0.04</v>
      </c>
      <c r="AL5483" s="254">
        <v>0</v>
      </c>
      <c r="AM5483" s="113" t="s">
        <v>2622</v>
      </c>
    </row>
    <row r="5484" spans="27:39" ht="12.75">
      <c r="AA5484" s="99"/>
      <c r="AB5484" s="99"/>
      <c r="AC5484" s="99"/>
      <c r="AD5484" s="99"/>
      <c r="AE5484" s="99"/>
      <c r="AF5484" s="99"/>
      <c r="AG5484" s="99"/>
      <c r="AH5484" s="99"/>
      <c r="AI5484" s="253" t="s">
        <v>6081</v>
      </c>
      <c r="AJ5484" s="234" t="s">
        <v>1655</v>
      </c>
      <c r="AK5484" s="235">
        <v>0.04</v>
      </c>
      <c r="AL5484" s="254">
        <v>0</v>
      </c>
      <c r="AM5484" s="113" t="s">
        <v>2622</v>
      </c>
    </row>
    <row r="5485" spans="27:39" ht="12.75">
      <c r="AA5485" s="99"/>
      <c r="AB5485" s="99"/>
      <c r="AC5485" s="99"/>
      <c r="AD5485" s="99"/>
      <c r="AE5485" s="99"/>
      <c r="AF5485" s="99"/>
      <c r="AG5485" s="99"/>
      <c r="AH5485" s="99"/>
      <c r="AI5485" s="253" t="s">
        <v>6082</v>
      </c>
      <c r="AJ5485" s="234" t="s">
        <v>1655</v>
      </c>
      <c r="AK5485" s="235">
        <v>0.04</v>
      </c>
      <c r="AL5485" s="254">
        <v>0</v>
      </c>
      <c r="AM5485" s="113" t="s">
        <v>2622</v>
      </c>
    </row>
    <row r="5486" spans="27:39" ht="12.75">
      <c r="AA5486" s="99"/>
      <c r="AB5486" s="99"/>
      <c r="AC5486" s="99"/>
      <c r="AD5486" s="99"/>
      <c r="AE5486" s="99"/>
      <c r="AF5486" s="99"/>
      <c r="AG5486" s="99"/>
      <c r="AH5486" s="99"/>
      <c r="AI5486" s="253" t="s">
        <v>6083</v>
      </c>
      <c r="AJ5486" s="234" t="s">
        <v>1655</v>
      </c>
      <c r="AK5486" s="235">
        <v>0.04</v>
      </c>
      <c r="AL5486" s="254">
        <v>0</v>
      </c>
      <c r="AM5486" s="113" t="s">
        <v>2622</v>
      </c>
    </row>
    <row r="5487" spans="27:39" ht="12.75">
      <c r="AA5487" s="99"/>
      <c r="AB5487" s="99"/>
      <c r="AC5487" s="99"/>
      <c r="AD5487" s="99"/>
      <c r="AE5487" s="99"/>
      <c r="AF5487" s="99"/>
      <c r="AG5487" s="99"/>
      <c r="AH5487" s="99"/>
      <c r="AI5487" s="253" t="s">
        <v>6084</v>
      </c>
      <c r="AJ5487" s="234" t="s">
        <v>1655</v>
      </c>
      <c r="AK5487" s="235">
        <v>0.04</v>
      </c>
      <c r="AL5487" s="254">
        <v>0</v>
      </c>
      <c r="AM5487" s="113" t="s">
        <v>2622</v>
      </c>
    </row>
    <row r="5488" spans="27:39" ht="12.75">
      <c r="AA5488" s="99"/>
      <c r="AB5488" s="99"/>
      <c r="AC5488" s="99"/>
      <c r="AD5488" s="99"/>
      <c r="AE5488" s="99"/>
      <c r="AF5488" s="99"/>
      <c r="AG5488" s="99"/>
      <c r="AH5488" s="99"/>
      <c r="AI5488" s="253" t="s">
        <v>6085</v>
      </c>
      <c r="AJ5488" s="234" t="s">
        <v>1655</v>
      </c>
      <c r="AK5488" s="235">
        <v>0.04</v>
      </c>
      <c r="AL5488" s="254">
        <v>0</v>
      </c>
      <c r="AM5488" s="113" t="s">
        <v>2622</v>
      </c>
    </row>
    <row r="5489" spans="27:39" ht="12.75">
      <c r="AA5489" s="99"/>
      <c r="AB5489" s="99"/>
      <c r="AC5489" s="99"/>
      <c r="AD5489" s="99"/>
      <c r="AE5489" s="99"/>
      <c r="AF5489" s="99"/>
      <c r="AG5489" s="99"/>
      <c r="AH5489" s="99"/>
      <c r="AI5489" s="253" t="s">
        <v>6632</v>
      </c>
      <c r="AJ5489" s="234" t="s">
        <v>1655</v>
      </c>
      <c r="AK5489" s="235">
        <v>0.04</v>
      </c>
      <c r="AL5489" s="254">
        <v>0</v>
      </c>
      <c r="AM5489" s="113" t="s">
        <v>2622</v>
      </c>
    </row>
    <row r="5490" spans="27:39" ht="12.75">
      <c r="AA5490" s="99"/>
      <c r="AB5490" s="99"/>
      <c r="AC5490" s="99"/>
      <c r="AD5490" s="99"/>
      <c r="AE5490" s="99"/>
      <c r="AF5490" s="99"/>
      <c r="AG5490" s="99"/>
      <c r="AH5490" s="99"/>
      <c r="AI5490" s="253" t="s">
        <v>6086</v>
      </c>
      <c r="AJ5490" s="234" t="s">
        <v>1655</v>
      </c>
      <c r="AK5490" s="235">
        <v>0.04</v>
      </c>
      <c r="AL5490" s="254">
        <v>0</v>
      </c>
      <c r="AM5490" s="113" t="s">
        <v>2622</v>
      </c>
    </row>
    <row r="5491" spans="27:39" ht="12.75">
      <c r="AA5491" s="99"/>
      <c r="AB5491" s="99"/>
      <c r="AC5491" s="99"/>
      <c r="AD5491" s="99"/>
      <c r="AE5491" s="99"/>
      <c r="AF5491" s="99"/>
      <c r="AG5491" s="99"/>
      <c r="AH5491" s="99"/>
      <c r="AI5491" s="253" t="s">
        <v>6633</v>
      </c>
      <c r="AJ5491" s="234" t="s">
        <v>1655</v>
      </c>
      <c r="AK5491" s="235">
        <v>0.04</v>
      </c>
      <c r="AL5491" s="254">
        <v>0</v>
      </c>
      <c r="AM5491" s="113" t="s">
        <v>2622</v>
      </c>
    </row>
    <row r="5492" spans="27:39" ht="12.75">
      <c r="AA5492" s="99"/>
      <c r="AB5492" s="99"/>
      <c r="AC5492" s="99"/>
      <c r="AD5492" s="99"/>
      <c r="AE5492" s="99"/>
      <c r="AF5492" s="99"/>
      <c r="AG5492" s="99"/>
      <c r="AH5492" s="99"/>
      <c r="AI5492" s="253" t="s">
        <v>6087</v>
      </c>
      <c r="AJ5492" s="234" t="s">
        <v>1655</v>
      </c>
      <c r="AK5492" s="235">
        <v>0.04</v>
      </c>
      <c r="AL5492" s="254">
        <v>0</v>
      </c>
      <c r="AM5492" s="113" t="s">
        <v>2622</v>
      </c>
    </row>
    <row r="5493" spans="27:39" ht="12.75">
      <c r="AA5493" s="99"/>
      <c r="AB5493" s="99"/>
      <c r="AC5493" s="99"/>
      <c r="AD5493" s="99"/>
      <c r="AE5493" s="99"/>
      <c r="AF5493" s="99"/>
      <c r="AG5493" s="99"/>
      <c r="AH5493" s="99"/>
      <c r="AI5493" s="253" t="s">
        <v>6088</v>
      </c>
      <c r="AJ5493" s="234" t="s">
        <v>1655</v>
      </c>
      <c r="AK5493" s="235">
        <v>0.04</v>
      </c>
      <c r="AL5493" s="254">
        <v>0</v>
      </c>
      <c r="AM5493" s="113" t="s">
        <v>2622</v>
      </c>
    </row>
    <row r="5494" spans="27:39" ht="12.75">
      <c r="AA5494" s="99"/>
      <c r="AB5494" s="99"/>
      <c r="AC5494" s="99"/>
      <c r="AD5494" s="99"/>
      <c r="AE5494" s="99"/>
      <c r="AF5494" s="99"/>
      <c r="AG5494" s="99"/>
      <c r="AH5494" s="99"/>
      <c r="AI5494" s="253" t="s">
        <v>6089</v>
      </c>
      <c r="AJ5494" s="234" t="s">
        <v>1655</v>
      </c>
      <c r="AK5494" s="235">
        <v>0.04</v>
      </c>
      <c r="AL5494" s="254">
        <v>0</v>
      </c>
      <c r="AM5494" s="113" t="s">
        <v>2622</v>
      </c>
    </row>
    <row r="5495" spans="27:39" ht="12.75">
      <c r="AA5495" s="99"/>
      <c r="AB5495" s="99"/>
      <c r="AC5495" s="99"/>
      <c r="AD5495" s="99"/>
      <c r="AE5495" s="99"/>
      <c r="AF5495" s="99"/>
      <c r="AG5495" s="99"/>
      <c r="AH5495" s="99"/>
      <c r="AI5495" s="253" t="s">
        <v>6090</v>
      </c>
      <c r="AJ5495" s="234" t="s">
        <v>1655</v>
      </c>
      <c r="AK5495" s="235">
        <v>0.04</v>
      </c>
      <c r="AL5495" s="254">
        <v>0</v>
      </c>
      <c r="AM5495" s="113" t="s">
        <v>2622</v>
      </c>
    </row>
    <row r="5496" spans="27:39" ht="12.75">
      <c r="AA5496" s="99"/>
      <c r="AB5496" s="99"/>
      <c r="AC5496" s="99"/>
      <c r="AD5496" s="99"/>
      <c r="AE5496" s="99"/>
      <c r="AF5496" s="99"/>
      <c r="AG5496" s="99"/>
      <c r="AH5496" s="99"/>
      <c r="AI5496" s="253" t="s">
        <v>6091</v>
      </c>
      <c r="AJ5496" s="234" t="s">
        <v>1655</v>
      </c>
      <c r="AK5496" s="235">
        <v>0.04</v>
      </c>
      <c r="AL5496" s="254">
        <v>0</v>
      </c>
      <c r="AM5496" s="113" t="s">
        <v>2622</v>
      </c>
    </row>
    <row r="5497" spans="27:39" ht="12.75">
      <c r="AA5497" s="99"/>
      <c r="AB5497" s="99"/>
      <c r="AC5497" s="99"/>
      <c r="AD5497" s="99"/>
      <c r="AE5497" s="99"/>
      <c r="AF5497" s="99"/>
      <c r="AG5497" s="99"/>
      <c r="AH5497" s="99"/>
      <c r="AI5497" s="253" t="s">
        <v>6092</v>
      </c>
      <c r="AJ5497" s="234" t="s">
        <v>1655</v>
      </c>
      <c r="AK5497" s="235">
        <v>0.04</v>
      </c>
      <c r="AL5497" s="254">
        <v>0</v>
      </c>
      <c r="AM5497" s="113" t="s">
        <v>2622</v>
      </c>
    </row>
    <row r="5498" spans="27:39" ht="12.75">
      <c r="AA5498" s="99"/>
      <c r="AB5498" s="99"/>
      <c r="AC5498" s="99"/>
      <c r="AD5498" s="99"/>
      <c r="AE5498" s="99"/>
      <c r="AF5498" s="99"/>
      <c r="AG5498" s="99"/>
      <c r="AH5498" s="99"/>
      <c r="AI5498" s="253" t="s">
        <v>6093</v>
      </c>
      <c r="AJ5498" s="234" t="s">
        <v>1655</v>
      </c>
      <c r="AK5498" s="235">
        <v>0.04</v>
      </c>
      <c r="AL5498" s="254">
        <v>0</v>
      </c>
      <c r="AM5498" s="113" t="s">
        <v>2622</v>
      </c>
    </row>
    <row r="5499" spans="27:39" ht="12.75">
      <c r="AA5499" s="99"/>
      <c r="AB5499" s="99"/>
      <c r="AC5499" s="99"/>
      <c r="AD5499" s="99"/>
      <c r="AE5499" s="99"/>
      <c r="AF5499" s="99"/>
      <c r="AG5499" s="99"/>
      <c r="AH5499" s="99"/>
      <c r="AI5499" s="253" t="s">
        <v>6094</v>
      </c>
      <c r="AJ5499" s="234" t="s">
        <v>1655</v>
      </c>
      <c r="AK5499" s="235">
        <v>0.04</v>
      </c>
      <c r="AL5499" s="254">
        <v>0</v>
      </c>
      <c r="AM5499" s="113" t="s">
        <v>2622</v>
      </c>
    </row>
    <row r="5500" spans="27:39" ht="12.75">
      <c r="AA5500" s="99"/>
      <c r="AB5500" s="99"/>
      <c r="AC5500" s="99"/>
      <c r="AD5500" s="99"/>
      <c r="AE5500" s="99"/>
      <c r="AF5500" s="99"/>
      <c r="AG5500" s="99"/>
      <c r="AH5500" s="99"/>
      <c r="AI5500" s="253" t="s">
        <v>6095</v>
      </c>
      <c r="AJ5500" s="234" t="s">
        <v>1655</v>
      </c>
      <c r="AK5500" s="235">
        <v>0.04</v>
      </c>
      <c r="AL5500" s="254">
        <v>0</v>
      </c>
      <c r="AM5500" s="113" t="s">
        <v>2622</v>
      </c>
    </row>
    <row r="5501" spans="27:39" ht="12.75">
      <c r="AA5501" s="99"/>
      <c r="AB5501" s="99"/>
      <c r="AC5501" s="99"/>
      <c r="AD5501" s="99"/>
      <c r="AE5501" s="99"/>
      <c r="AF5501" s="99"/>
      <c r="AG5501" s="99"/>
      <c r="AH5501" s="99"/>
      <c r="AI5501" s="253" t="s">
        <v>6096</v>
      </c>
      <c r="AJ5501" s="234" t="s">
        <v>1655</v>
      </c>
      <c r="AK5501" s="235">
        <v>0.04</v>
      </c>
      <c r="AL5501" s="254">
        <v>0</v>
      </c>
      <c r="AM5501" s="113" t="s">
        <v>2622</v>
      </c>
    </row>
    <row r="5502" spans="27:39" ht="12.75">
      <c r="AA5502" s="99"/>
      <c r="AB5502" s="99"/>
      <c r="AC5502" s="99"/>
      <c r="AD5502" s="99"/>
      <c r="AE5502" s="99"/>
      <c r="AF5502" s="99"/>
      <c r="AG5502" s="99"/>
      <c r="AH5502" s="99"/>
      <c r="AI5502" s="253" t="s">
        <v>6097</v>
      </c>
      <c r="AJ5502" s="234" t="s">
        <v>1655</v>
      </c>
      <c r="AK5502" s="235">
        <v>0.04</v>
      </c>
      <c r="AL5502" s="254">
        <v>0</v>
      </c>
      <c r="AM5502" s="113" t="s">
        <v>2622</v>
      </c>
    </row>
    <row r="5503" spans="27:39" ht="12.75">
      <c r="AA5503" s="99"/>
      <c r="AB5503" s="99"/>
      <c r="AC5503" s="99"/>
      <c r="AD5503" s="99"/>
      <c r="AE5503" s="99"/>
      <c r="AF5503" s="99"/>
      <c r="AG5503" s="99"/>
      <c r="AH5503" s="99"/>
      <c r="AI5503" s="253" t="s">
        <v>6634</v>
      </c>
      <c r="AJ5503" s="234" t="s">
        <v>1655</v>
      </c>
      <c r="AK5503" s="235">
        <v>0.04</v>
      </c>
      <c r="AL5503" s="254">
        <v>0</v>
      </c>
      <c r="AM5503" s="113" t="s">
        <v>2622</v>
      </c>
    </row>
    <row r="5504" spans="27:39" ht="12.75">
      <c r="AA5504" s="99"/>
      <c r="AB5504" s="99"/>
      <c r="AC5504" s="99"/>
      <c r="AD5504" s="99"/>
      <c r="AE5504" s="99"/>
      <c r="AF5504" s="99"/>
      <c r="AG5504" s="99"/>
      <c r="AH5504" s="99"/>
      <c r="AI5504" s="253" t="s">
        <v>6098</v>
      </c>
      <c r="AJ5504" s="234" t="s">
        <v>1655</v>
      </c>
      <c r="AK5504" s="235">
        <v>0.04</v>
      </c>
      <c r="AL5504" s="254">
        <v>0</v>
      </c>
      <c r="AM5504" s="113" t="s">
        <v>2622</v>
      </c>
    </row>
    <row r="5505" spans="27:39" ht="12.75">
      <c r="AA5505" s="99"/>
      <c r="AB5505" s="99"/>
      <c r="AC5505" s="99"/>
      <c r="AD5505" s="99"/>
      <c r="AE5505" s="99"/>
      <c r="AF5505" s="99"/>
      <c r="AG5505" s="99"/>
      <c r="AH5505" s="99"/>
      <c r="AI5505" s="253" t="s">
        <v>6635</v>
      </c>
      <c r="AJ5505" s="234" t="s">
        <v>1655</v>
      </c>
      <c r="AK5505" s="235">
        <v>0.04</v>
      </c>
      <c r="AL5505" s="254">
        <v>0</v>
      </c>
      <c r="AM5505" s="113" t="s">
        <v>2622</v>
      </c>
    </row>
    <row r="5506" spans="27:39" ht="12.75">
      <c r="AA5506" s="99"/>
      <c r="AB5506" s="99"/>
      <c r="AC5506" s="99"/>
      <c r="AD5506" s="99"/>
      <c r="AE5506" s="99"/>
      <c r="AF5506" s="99"/>
      <c r="AG5506" s="99"/>
      <c r="AH5506" s="99"/>
      <c r="AI5506" s="253" t="s">
        <v>6099</v>
      </c>
      <c r="AJ5506" s="234" t="s">
        <v>1655</v>
      </c>
      <c r="AK5506" s="235">
        <v>0.04</v>
      </c>
      <c r="AL5506" s="254">
        <v>0</v>
      </c>
      <c r="AM5506" s="113" t="s">
        <v>2622</v>
      </c>
    </row>
    <row r="5507" spans="27:39" ht="12.75">
      <c r="AA5507" s="99"/>
      <c r="AB5507" s="99"/>
      <c r="AC5507" s="99"/>
      <c r="AD5507" s="99"/>
      <c r="AE5507" s="99"/>
      <c r="AF5507" s="99"/>
      <c r="AG5507" s="99"/>
      <c r="AH5507" s="99"/>
      <c r="AI5507" s="253" t="s">
        <v>6636</v>
      </c>
      <c r="AJ5507" s="234" t="s">
        <v>1655</v>
      </c>
      <c r="AK5507" s="235">
        <v>0.04</v>
      </c>
      <c r="AL5507" s="254">
        <v>0</v>
      </c>
      <c r="AM5507" s="113" t="s">
        <v>2622</v>
      </c>
    </row>
    <row r="5508" spans="27:39" ht="12.75">
      <c r="AA5508" s="99"/>
      <c r="AB5508" s="99"/>
      <c r="AC5508" s="99"/>
      <c r="AD5508" s="99"/>
      <c r="AE5508" s="99"/>
      <c r="AF5508" s="99"/>
      <c r="AG5508" s="99"/>
      <c r="AH5508" s="99"/>
      <c r="AI5508" s="253" t="s">
        <v>6100</v>
      </c>
      <c r="AJ5508" s="234" t="s">
        <v>1655</v>
      </c>
      <c r="AK5508" s="235">
        <v>0.04</v>
      </c>
      <c r="AL5508" s="254">
        <v>0</v>
      </c>
      <c r="AM5508" s="113" t="s">
        <v>2622</v>
      </c>
    </row>
    <row r="5509" spans="27:39" ht="12.75">
      <c r="AA5509" s="99"/>
      <c r="AB5509" s="99"/>
      <c r="AC5509" s="99"/>
      <c r="AD5509" s="99"/>
      <c r="AE5509" s="99"/>
      <c r="AF5509" s="99"/>
      <c r="AG5509" s="99"/>
      <c r="AH5509" s="99"/>
      <c r="AI5509" s="253" t="s">
        <v>6637</v>
      </c>
      <c r="AJ5509" s="234" t="s">
        <v>1655</v>
      </c>
      <c r="AK5509" s="235">
        <v>0.04</v>
      </c>
      <c r="AL5509" s="254">
        <v>0</v>
      </c>
      <c r="AM5509" s="113" t="s">
        <v>2622</v>
      </c>
    </row>
    <row r="5510" spans="27:39" ht="12.75">
      <c r="AA5510" s="99"/>
      <c r="AB5510" s="99"/>
      <c r="AC5510" s="99"/>
      <c r="AD5510" s="99"/>
      <c r="AE5510" s="99"/>
      <c r="AF5510" s="99"/>
      <c r="AG5510" s="99"/>
      <c r="AH5510" s="99"/>
      <c r="AI5510" s="253" t="s">
        <v>6101</v>
      </c>
      <c r="AJ5510" s="234" t="s">
        <v>1655</v>
      </c>
      <c r="AK5510" s="235">
        <v>0.04</v>
      </c>
      <c r="AL5510" s="254">
        <v>0</v>
      </c>
      <c r="AM5510" s="113" t="s">
        <v>2622</v>
      </c>
    </row>
    <row r="5511" spans="27:39" ht="12.75">
      <c r="AA5511" s="99"/>
      <c r="AB5511" s="99"/>
      <c r="AC5511" s="99"/>
      <c r="AD5511" s="99"/>
      <c r="AE5511" s="99"/>
      <c r="AF5511" s="99"/>
      <c r="AG5511" s="99"/>
      <c r="AH5511" s="99"/>
      <c r="AI5511" s="253" t="s">
        <v>6638</v>
      </c>
      <c r="AJ5511" s="234" t="s">
        <v>1655</v>
      </c>
      <c r="AK5511" s="235">
        <v>0.04</v>
      </c>
      <c r="AL5511" s="254">
        <v>0</v>
      </c>
      <c r="AM5511" s="113" t="s">
        <v>2622</v>
      </c>
    </row>
    <row r="5512" spans="27:39" ht="12.75">
      <c r="AA5512" s="99"/>
      <c r="AB5512" s="99"/>
      <c r="AC5512" s="99"/>
      <c r="AD5512" s="99"/>
      <c r="AE5512" s="99"/>
      <c r="AF5512" s="99"/>
      <c r="AG5512" s="99"/>
      <c r="AH5512" s="99"/>
      <c r="AI5512" s="253" t="s">
        <v>6102</v>
      </c>
      <c r="AJ5512" s="234" t="s">
        <v>1655</v>
      </c>
      <c r="AK5512" s="235">
        <v>0.04</v>
      </c>
      <c r="AL5512" s="254">
        <v>0</v>
      </c>
      <c r="AM5512" s="113" t="s">
        <v>2622</v>
      </c>
    </row>
    <row r="5513" spans="27:39" ht="12.75">
      <c r="AA5513" s="99"/>
      <c r="AB5513" s="99"/>
      <c r="AC5513" s="99"/>
      <c r="AD5513" s="99"/>
      <c r="AE5513" s="99"/>
      <c r="AF5513" s="99"/>
      <c r="AG5513" s="99"/>
      <c r="AH5513" s="99"/>
      <c r="AI5513" s="253" t="s">
        <v>6103</v>
      </c>
      <c r="AJ5513" s="234" t="s">
        <v>731</v>
      </c>
      <c r="AK5513" s="235">
        <v>0.04</v>
      </c>
      <c r="AL5513" s="254">
        <v>0</v>
      </c>
      <c r="AM5513" s="113" t="s">
        <v>2622</v>
      </c>
    </row>
    <row r="5514" spans="27:39" ht="12.75">
      <c r="AA5514" s="99"/>
      <c r="AB5514" s="99"/>
      <c r="AC5514" s="99"/>
      <c r="AD5514" s="99"/>
      <c r="AE5514" s="99"/>
      <c r="AF5514" s="99"/>
      <c r="AG5514" s="99"/>
      <c r="AH5514" s="99"/>
      <c r="AI5514" s="253" t="s">
        <v>6104</v>
      </c>
      <c r="AJ5514" s="234" t="s">
        <v>731</v>
      </c>
      <c r="AK5514" s="235">
        <v>0.04</v>
      </c>
      <c r="AL5514" s="254">
        <v>0</v>
      </c>
      <c r="AM5514" s="113" t="s">
        <v>2622</v>
      </c>
    </row>
    <row r="5515" spans="27:39" ht="12.75">
      <c r="AA5515" s="99"/>
      <c r="AB5515" s="99"/>
      <c r="AC5515" s="99"/>
      <c r="AD5515" s="99"/>
      <c r="AE5515" s="99"/>
      <c r="AF5515" s="99"/>
      <c r="AG5515" s="99"/>
      <c r="AH5515" s="99"/>
      <c r="AI5515" s="253" t="s">
        <v>6105</v>
      </c>
      <c r="AJ5515" s="234" t="s">
        <v>731</v>
      </c>
      <c r="AK5515" s="235">
        <v>0.04</v>
      </c>
      <c r="AL5515" s="254">
        <v>0</v>
      </c>
      <c r="AM5515" s="113" t="s">
        <v>2622</v>
      </c>
    </row>
    <row r="5516" spans="27:39" ht="12.75">
      <c r="AA5516" s="99"/>
      <c r="AB5516" s="99"/>
      <c r="AC5516" s="99"/>
      <c r="AD5516" s="99"/>
      <c r="AE5516" s="99"/>
      <c r="AF5516" s="99"/>
      <c r="AG5516" s="99"/>
      <c r="AH5516" s="99"/>
      <c r="AI5516" s="253" t="s">
        <v>6106</v>
      </c>
      <c r="AJ5516" s="234" t="s">
        <v>731</v>
      </c>
      <c r="AK5516" s="235">
        <v>0.04</v>
      </c>
      <c r="AL5516" s="254">
        <v>0</v>
      </c>
      <c r="AM5516" s="113" t="s">
        <v>2622</v>
      </c>
    </row>
    <row r="5517" spans="27:39" ht="12.75">
      <c r="AA5517" s="99"/>
      <c r="AB5517" s="99"/>
      <c r="AC5517" s="99"/>
      <c r="AD5517" s="99"/>
      <c r="AE5517" s="99"/>
      <c r="AF5517" s="99"/>
      <c r="AG5517" s="99"/>
      <c r="AH5517" s="99"/>
      <c r="AI5517" s="253" t="s">
        <v>6107</v>
      </c>
      <c r="AJ5517" s="234" t="s">
        <v>731</v>
      </c>
      <c r="AK5517" s="235">
        <v>0.04</v>
      </c>
      <c r="AL5517" s="254">
        <v>0</v>
      </c>
      <c r="AM5517" s="113" t="s">
        <v>2622</v>
      </c>
    </row>
    <row r="5518" spans="27:39" ht="12.75">
      <c r="AA5518" s="99"/>
      <c r="AB5518" s="99"/>
      <c r="AC5518" s="99"/>
      <c r="AD5518" s="99"/>
      <c r="AE5518" s="99"/>
      <c r="AF5518" s="99"/>
      <c r="AG5518" s="99"/>
      <c r="AH5518" s="99"/>
      <c r="AI5518" s="253" t="s">
        <v>6108</v>
      </c>
      <c r="AJ5518" s="234" t="s">
        <v>731</v>
      </c>
      <c r="AK5518" s="235">
        <v>0.04</v>
      </c>
      <c r="AL5518" s="254">
        <v>0</v>
      </c>
      <c r="AM5518" s="113" t="s">
        <v>2622</v>
      </c>
    </row>
    <row r="5519" spans="27:39" ht="12.75">
      <c r="AA5519" s="99"/>
      <c r="AB5519" s="99"/>
      <c r="AC5519" s="99"/>
      <c r="AD5519" s="99"/>
      <c r="AE5519" s="99"/>
      <c r="AF5519" s="99"/>
      <c r="AG5519" s="99"/>
      <c r="AH5519" s="99"/>
      <c r="AI5519" s="253" t="s">
        <v>6639</v>
      </c>
      <c r="AJ5519" s="234" t="s">
        <v>731</v>
      </c>
      <c r="AK5519" s="235">
        <v>0.04</v>
      </c>
      <c r="AL5519" s="254">
        <v>0</v>
      </c>
      <c r="AM5519" s="113" t="s">
        <v>2622</v>
      </c>
    </row>
    <row r="5520" spans="27:39" ht="12.75">
      <c r="AA5520" s="99"/>
      <c r="AB5520" s="99"/>
      <c r="AC5520" s="99"/>
      <c r="AD5520" s="99"/>
      <c r="AE5520" s="99"/>
      <c r="AF5520" s="99"/>
      <c r="AG5520" s="99"/>
      <c r="AH5520" s="99"/>
      <c r="AI5520" s="253" t="s">
        <v>6640</v>
      </c>
      <c r="AJ5520" s="234" t="s">
        <v>731</v>
      </c>
      <c r="AK5520" s="235">
        <v>0.04</v>
      </c>
      <c r="AL5520" s="254">
        <v>0</v>
      </c>
      <c r="AM5520" s="113" t="s">
        <v>2622</v>
      </c>
    </row>
    <row r="5521" spans="27:39" ht="12.75">
      <c r="AA5521" s="99"/>
      <c r="AB5521" s="99"/>
      <c r="AC5521" s="99"/>
      <c r="AD5521" s="99"/>
      <c r="AE5521" s="99"/>
      <c r="AF5521" s="99"/>
      <c r="AG5521" s="99"/>
      <c r="AH5521" s="99"/>
      <c r="AI5521" s="253" t="s">
        <v>4515</v>
      </c>
      <c r="AJ5521" s="234" t="s">
        <v>731</v>
      </c>
      <c r="AK5521" s="235">
        <v>0.04</v>
      </c>
      <c r="AL5521" s="254">
        <v>0</v>
      </c>
      <c r="AM5521" s="113" t="s">
        <v>2622</v>
      </c>
    </row>
    <row r="5522" spans="27:39" ht="12.75">
      <c r="AA5522" s="99"/>
      <c r="AB5522" s="99"/>
      <c r="AC5522" s="99"/>
      <c r="AD5522" s="99"/>
      <c r="AE5522" s="99"/>
      <c r="AF5522" s="99"/>
      <c r="AG5522" s="99"/>
      <c r="AH5522" s="99"/>
      <c r="AI5522" s="253" t="s">
        <v>6109</v>
      </c>
      <c r="AJ5522" s="234" t="s">
        <v>731</v>
      </c>
      <c r="AK5522" s="235">
        <v>0.04</v>
      </c>
      <c r="AL5522" s="254">
        <v>0</v>
      </c>
      <c r="AM5522" s="113" t="s">
        <v>2622</v>
      </c>
    </row>
    <row r="5523" spans="27:39" ht="12.75">
      <c r="AA5523" s="99"/>
      <c r="AB5523" s="99"/>
      <c r="AC5523" s="99"/>
      <c r="AD5523" s="99"/>
      <c r="AE5523" s="99"/>
      <c r="AF5523" s="99"/>
      <c r="AG5523" s="99"/>
      <c r="AH5523" s="99"/>
      <c r="AI5523" s="253" t="s">
        <v>4516</v>
      </c>
      <c r="AJ5523" s="234" t="s">
        <v>731</v>
      </c>
      <c r="AK5523" s="235">
        <v>0.04</v>
      </c>
      <c r="AL5523" s="254">
        <v>0</v>
      </c>
      <c r="AM5523" s="113" t="s">
        <v>2622</v>
      </c>
    </row>
    <row r="5524" spans="27:39" ht="12.75">
      <c r="AA5524" s="99"/>
      <c r="AB5524" s="99"/>
      <c r="AC5524" s="99"/>
      <c r="AD5524" s="99"/>
      <c r="AE5524" s="99"/>
      <c r="AF5524" s="99"/>
      <c r="AG5524" s="99"/>
      <c r="AH5524" s="99"/>
      <c r="AI5524" s="253" t="s">
        <v>4517</v>
      </c>
      <c r="AJ5524" s="234" t="s">
        <v>731</v>
      </c>
      <c r="AK5524" s="235">
        <v>0.04</v>
      </c>
      <c r="AL5524" s="254">
        <v>0</v>
      </c>
      <c r="AM5524" s="113" t="s">
        <v>2622</v>
      </c>
    </row>
    <row r="5525" spans="27:39" ht="12.75">
      <c r="AA5525" s="99"/>
      <c r="AB5525" s="99"/>
      <c r="AC5525" s="99"/>
      <c r="AD5525" s="99"/>
      <c r="AE5525" s="99"/>
      <c r="AF5525" s="99"/>
      <c r="AG5525" s="99"/>
      <c r="AH5525" s="99"/>
      <c r="AI5525" s="253" t="s">
        <v>4518</v>
      </c>
      <c r="AJ5525" s="234" t="s">
        <v>731</v>
      </c>
      <c r="AK5525" s="235">
        <v>0.04</v>
      </c>
      <c r="AL5525" s="254">
        <v>0</v>
      </c>
      <c r="AM5525" s="113" t="s">
        <v>2622</v>
      </c>
    </row>
    <row r="5526" spans="27:39" ht="12.75">
      <c r="AA5526" s="99"/>
      <c r="AB5526" s="99"/>
      <c r="AC5526" s="99"/>
      <c r="AD5526" s="99"/>
      <c r="AE5526" s="99"/>
      <c r="AF5526" s="99"/>
      <c r="AG5526" s="99"/>
      <c r="AH5526" s="99"/>
      <c r="AI5526" s="253" t="s">
        <v>4519</v>
      </c>
      <c r="AJ5526" s="234" t="s">
        <v>731</v>
      </c>
      <c r="AK5526" s="235">
        <v>0.04</v>
      </c>
      <c r="AL5526" s="254">
        <v>0</v>
      </c>
      <c r="AM5526" s="113" t="s">
        <v>2622</v>
      </c>
    </row>
    <row r="5527" spans="27:39" ht="12.75">
      <c r="AA5527" s="99"/>
      <c r="AB5527" s="99"/>
      <c r="AC5527" s="99"/>
      <c r="AD5527" s="99"/>
      <c r="AE5527" s="99"/>
      <c r="AF5527" s="99"/>
      <c r="AG5527" s="99"/>
      <c r="AH5527" s="99"/>
      <c r="AI5527" s="253" t="s">
        <v>4520</v>
      </c>
      <c r="AJ5527" s="234" t="s">
        <v>731</v>
      </c>
      <c r="AK5527" s="235">
        <v>0.04</v>
      </c>
      <c r="AL5527" s="254">
        <v>0</v>
      </c>
      <c r="AM5527" s="113" t="s">
        <v>2622</v>
      </c>
    </row>
    <row r="5528" spans="27:39" ht="12.75">
      <c r="AA5528" s="99"/>
      <c r="AB5528" s="99"/>
      <c r="AC5528" s="99"/>
      <c r="AD5528" s="99"/>
      <c r="AE5528" s="99"/>
      <c r="AF5528" s="99"/>
      <c r="AG5528" s="99"/>
      <c r="AH5528" s="99"/>
      <c r="AI5528" s="253" t="s">
        <v>4521</v>
      </c>
      <c r="AJ5528" s="234" t="s">
        <v>731</v>
      </c>
      <c r="AK5528" s="235">
        <v>0.04</v>
      </c>
      <c r="AL5528" s="254">
        <v>0</v>
      </c>
      <c r="AM5528" s="113" t="s">
        <v>2622</v>
      </c>
    </row>
    <row r="5529" spans="27:39" ht="12.75">
      <c r="AA5529" s="99"/>
      <c r="AB5529" s="99"/>
      <c r="AC5529" s="99"/>
      <c r="AD5529" s="99"/>
      <c r="AE5529" s="99"/>
      <c r="AF5529" s="99"/>
      <c r="AG5529" s="99"/>
      <c r="AH5529" s="99"/>
      <c r="AI5529" s="253" t="s">
        <v>4522</v>
      </c>
      <c r="AJ5529" s="234" t="s">
        <v>731</v>
      </c>
      <c r="AK5529" s="235">
        <v>0.04</v>
      </c>
      <c r="AL5529" s="254">
        <v>0</v>
      </c>
      <c r="AM5529" s="113" t="s">
        <v>2622</v>
      </c>
    </row>
    <row r="5530" spans="27:39" ht="12.75">
      <c r="AA5530" s="99"/>
      <c r="AB5530" s="99"/>
      <c r="AC5530" s="99"/>
      <c r="AD5530" s="99"/>
      <c r="AE5530" s="99"/>
      <c r="AF5530" s="99"/>
      <c r="AG5530" s="99"/>
      <c r="AH5530" s="99"/>
      <c r="AI5530" s="253" t="s">
        <v>4523</v>
      </c>
      <c r="AJ5530" s="234" t="s">
        <v>731</v>
      </c>
      <c r="AK5530" s="235">
        <v>0.04</v>
      </c>
      <c r="AL5530" s="254">
        <v>0</v>
      </c>
      <c r="AM5530" s="113" t="s">
        <v>2622</v>
      </c>
    </row>
    <row r="5531" spans="27:39" ht="12.75">
      <c r="AA5531" s="99"/>
      <c r="AB5531" s="99"/>
      <c r="AC5531" s="99"/>
      <c r="AD5531" s="99"/>
      <c r="AE5531" s="99"/>
      <c r="AF5531" s="99"/>
      <c r="AG5531" s="99"/>
      <c r="AH5531" s="99"/>
      <c r="AI5531" s="253" t="s">
        <v>6110</v>
      </c>
      <c r="AJ5531" s="234" t="s">
        <v>731</v>
      </c>
      <c r="AK5531" s="235">
        <v>0.04</v>
      </c>
      <c r="AL5531" s="254">
        <v>0</v>
      </c>
      <c r="AM5531" s="113" t="s">
        <v>2622</v>
      </c>
    </row>
    <row r="5532" spans="27:39" ht="12.75">
      <c r="AA5532" s="99"/>
      <c r="AB5532" s="99"/>
      <c r="AC5532" s="99"/>
      <c r="AD5532" s="99"/>
      <c r="AE5532" s="99"/>
      <c r="AF5532" s="99"/>
      <c r="AG5532" s="99"/>
      <c r="AH5532" s="99"/>
      <c r="AI5532" s="253" t="s">
        <v>4524</v>
      </c>
      <c r="AJ5532" s="234" t="s">
        <v>731</v>
      </c>
      <c r="AK5532" s="235">
        <v>0.04</v>
      </c>
      <c r="AL5532" s="254">
        <v>0</v>
      </c>
      <c r="AM5532" s="113" t="s">
        <v>2622</v>
      </c>
    </row>
    <row r="5533" spans="27:39" ht="12.75">
      <c r="AA5533" s="99"/>
      <c r="AB5533" s="99"/>
      <c r="AC5533" s="99"/>
      <c r="AD5533" s="99"/>
      <c r="AE5533" s="99"/>
      <c r="AF5533" s="99"/>
      <c r="AG5533" s="99"/>
      <c r="AH5533" s="99"/>
      <c r="AI5533" s="253" t="s">
        <v>6641</v>
      </c>
      <c r="AJ5533" s="234" t="s">
        <v>731</v>
      </c>
      <c r="AK5533" s="235">
        <v>0.04</v>
      </c>
      <c r="AL5533" s="254">
        <v>0</v>
      </c>
      <c r="AM5533" s="113" t="s">
        <v>2622</v>
      </c>
    </row>
    <row r="5534" spans="27:39" ht="12.75">
      <c r="AA5534" s="99"/>
      <c r="AB5534" s="99"/>
      <c r="AC5534" s="99"/>
      <c r="AD5534" s="99"/>
      <c r="AE5534" s="99"/>
      <c r="AF5534" s="99"/>
      <c r="AG5534" s="99"/>
      <c r="AH5534" s="99"/>
      <c r="AI5534" s="253" t="s">
        <v>4525</v>
      </c>
      <c r="AJ5534" s="234" t="s">
        <v>731</v>
      </c>
      <c r="AK5534" s="235">
        <v>0.04</v>
      </c>
      <c r="AL5534" s="254">
        <v>0</v>
      </c>
      <c r="AM5534" s="113" t="s">
        <v>2622</v>
      </c>
    </row>
    <row r="5535" spans="27:39" ht="12.75">
      <c r="AA5535" s="99"/>
      <c r="AB5535" s="99"/>
      <c r="AC5535" s="99"/>
      <c r="AD5535" s="99"/>
      <c r="AE5535" s="99"/>
      <c r="AF5535" s="99"/>
      <c r="AG5535" s="99"/>
      <c r="AH5535" s="99"/>
      <c r="AI5535" s="253" t="s">
        <v>4526</v>
      </c>
      <c r="AJ5535" s="234" t="s">
        <v>731</v>
      </c>
      <c r="AK5535" s="235">
        <v>0.04</v>
      </c>
      <c r="AL5535" s="254">
        <v>0</v>
      </c>
      <c r="AM5535" s="113" t="s">
        <v>2622</v>
      </c>
    </row>
    <row r="5536" spans="27:39" ht="12.75">
      <c r="AA5536" s="99"/>
      <c r="AB5536" s="99"/>
      <c r="AC5536" s="99"/>
      <c r="AD5536" s="99"/>
      <c r="AE5536" s="99"/>
      <c r="AF5536" s="99"/>
      <c r="AG5536" s="99"/>
      <c r="AH5536" s="99"/>
      <c r="AI5536" s="253" t="s">
        <v>4527</v>
      </c>
      <c r="AJ5536" s="234" t="s">
        <v>731</v>
      </c>
      <c r="AK5536" s="235">
        <v>0.04</v>
      </c>
      <c r="AL5536" s="254">
        <v>0</v>
      </c>
      <c r="AM5536" s="113" t="s">
        <v>2622</v>
      </c>
    </row>
    <row r="5537" spans="27:39" ht="12.75">
      <c r="AA5537" s="99"/>
      <c r="AB5537" s="99"/>
      <c r="AC5537" s="99"/>
      <c r="AD5537" s="99"/>
      <c r="AE5537" s="99"/>
      <c r="AF5537" s="99"/>
      <c r="AG5537" s="99"/>
      <c r="AH5537" s="99"/>
      <c r="AI5537" s="253" t="s">
        <v>6111</v>
      </c>
      <c r="AJ5537" s="234" t="s">
        <v>731</v>
      </c>
      <c r="AK5537" s="235">
        <v>0.04</v>
      </c>
      <c r="AL5537" s="254">
        <v>0</v>
      </c>
      <c r="AM5537" s="113" t="s">
        <v>2622</v>
      </c>
    </row>
    <row r="5538" spans="27:39" ht="12.75">
      <c r="AA5538" s="99"/>
      <c r="AB5538" s="99"/>
      <c r="AC5538" s="99"/>
      <c r="AD5538" s="99"/>
      <c r="AE5538" s="99"/>
      <c r="AF5538" s="99"/>
      <c r="AG5538" s="99"/>
      <c r="AH5538" s="99"/>
      <c r="AI5538" s="253" t="s">
        <v>6112</v>
      </c>
      <c r="AJ5538" s="234" t="s">
        <v>731</v>
      </c>
      <c r="AK5538" s="235">
        <v>0.04</v>
      </c>
      <c r="AL5538" s="254">
        <v>0</v>
      </c>
      <c r="AM5538" s="113" t="s">
        <v>2622</v>
      </c>
    </row>
    <row r="5539" spans="27:39" ht="12.75">
      <c r="AA5539" s="99"/>
      <c r="AB5539" s="99"/>
      <c r="AC5539" s="99"/>
      <c r="AD5539" s="99"/>
      <c r="AE5539" s="99"/>
      <c r="AF5539" s="99"/>
      <c r="AG5539" s="99"/>
      <c r="AH5539" s="99"/>
      <c r="AI5539" s="253" t="s">
        <v>6113</v>
      </c>
      <c r="AJ5539" s="234" t="s">
        <v>731</v>
      </c>
      <c r="AK5539" s="235">
        <v>0.04</v>
      </c>
      <c r="AL5539" s="254">
        <v>0</v>
      </c>
      <c r="AM5539" s="113" t="s">
        <v>2622</v>
      </c>
    </row>
    <row r="5540" spans="27:39" ht="12.75">
      <c r="AA5540" s="99"/>
      <c r="AB5540" s="99"/>
      <c r="AC5540" s="99"/>
      <c r="AD5540" s="99"/>
      <c r="AE5540" s="99"/>
      <c r="AF5540" s="99"/>
      <c r="AG5540" s="99"/>
      <c r="AH5540" s="99"/>
      <c r="AI5540" s="253" t="s">
        <v>6114</v>
      </c>
      <c r="AJ5540" s="234" t="s">
        <v>731</v>
      </c>
      <c r="AK5540" s="235">
        <v>0.04</v>
      </c>
      <c r="AL5540" s="254">
        <v>0</v>
      </c>
      <c r="AM5540" s="113" t="s">
        <v>2622</v>
      </c>
    </row>
    <row r="5541" spans="27:39" ht="12.75">
      <c r="AA5541" s="99"/>
      <c r="AB5541" s="99"/>
      <c r="AC5541" s="99"/>
      <c r="AD5541" s="99"/>
      <c r="AE5541" s="99"/>
      <c r="AF5541" s="99"/>
      <c r="AG5541" s="99"/>
      <c r="AH5541" s="99"/>
      <c r="AI5541" s="253" t="s">
        <v>6115</v>
      </c>
      <c r="AJ5541" s="234" t="s">
        <v>731</v>
      </c>
      <c r="AK5541" s="235">
        <v>0.04</v>
      </c>
      <c r="AL5541" s="254">
        <v>0</v>
      </c>
      <c r="AM5541" s="113" t="s">
        <v>2622</v>
      </c>
    </row>
    <row r="5542" spans="27:39" ht="12.75">
      <c r="AA5542" s="99"/>
      <c r="AB5542" s="99"/>
      <c r="AC5542" s="99"/>
      <c r="AD5542" s="99"/>
      <c r="AE5542" s="99"/>
      <c r="AF5542" s="99"/>
      <c r="AG5542" s="99"/>
      <c r="AH5542" s="99"/>
      <c r="AI5542" s="253" t="s">
        <v>6116</v>
      </c>
      <c r="AJ5542" s="234" t="s">
        <v>731</v>
      </c>
      <c r="AK5542" s="235">
        <v>0.04</v>
      </c>
      <c r="AL5542" s="254">
        <v>0</v>
      </c>
      <c r="AM5542" s="113" t="s">
        <v>2622</v>
      </c>
    </row>
    <row r="5543" spans="27:39" ht="12.75">
      <c r="AA5543" s="99"/>
      <c r="AB5543" s="99"/>
      <c r="AC5543" s="99"/>
      <c r="AD5543" s="99"/>
      <c r="AE5543" s="99"/>
      <c r="AF5543" s="99"/>
      <c r="AG5543" s="99"/>
      <c r="AH5543" s="99"/>
      <c r="AI5543" s="253" t="s">
        <v>6117</v>
      </c>
      <c r="AJ5543" s="234" t="s">
        <v>731</v>
      </c>
      <c r="AK5543" s="235">
        <v>0.04</v>
      </c>
      <c r="AL5543" s="254">
        <v>0</v>
      </c>
      <c r="AM5543" s="113" t="s">
        <v>2622</v>
      </c>
    </row>
    <row r="5544" spans="27:39" ht="12.75">
      <c r="AA5544" s="99"/>
      <c r="AB5544" s="99"/>
      <c r="AC5544" s="99"/>
      <c r="AD5544" s="99"/>
      <c r="AE5544" s="99"/>
      <c r="AF5544" s="99"/>
      <c r="AG5544" s="99"/>
      <c r="AH5544" s="99"/>
      <c r="AI5544" s="253" t="s">
        <v>6118</v>
      </c>
      <c r="AJ5544" s="234" t="s">
        <v>731</v>
      </c>
      <c r="AK5544" s="235">
        <v>0.04</v>
      </c>
      <c r="AL5544" s="254">
        <v>0</v>
      </c>
      <c r="AM5544" s="113" t="s">
        <v>2622</v>
      </c>
    </row>
    <row r="5545" spans="27:39" ht="12.75">
      <c r="AA5545" s="99"/>
      <c r="AB5545" s="99"/>
      <c r="AC5545" s="99"/>
      <c r="AD5545" s="99"/>
      <c r="AE5545" s="99"/>
      <c r="AF5545" s="99"/>
      <c r="AG5545" s="99"/>
      <c r="AH5545" s="99"/>
      <c r="AI5545" s="253" t="s">
        <v>6119</v>
      </c>
      <c r="AJ5545" s="234" t="s">
        <v>731</v>
      </c>
      <c r="AK5545" s="235">
        <v>0.04</v>
      </c>
      <c r="AL5545" s="254">
        <v>0</v>
      </c>
      <c r="AM5545" s="113" t="s">
        <v>2622</v>
      </c>
    </row>
    <row r="5546" spans="27:39" ht="12.75">
      <c r="AA5546" s="99"/>
      <c r="AB5546" s="99"/>
      <c r="AC5546" s="99"/>
      <c r="AD5546" s="99"/>
      <c r="AE5546" s="99"/>
      <c r="AF5546" s="99"/>
      <c r="AG5546" s="99"/>
      <c r="AH5546" s="99"/>
      <c r="AI5546" s="253" t="s">
        <v>6120</v>
      </c>
      <c r="AJ5546" s="234" t="s">
        <v>731</v>
      </c>
      <c r="AK5546" s="235">
        <v>0.04</v>
      </c>
      <c r="AL5546" s="254">
        <v>0</v>
      </c>
      <c r="AM5546" s="113" t="s">
        <v>2622</v>
      </c>
    </row>
    <row r="5547" spans="27:39" ht="12.75">
      <c r="AA5547" s="99"/>
      <c r="AB5547" s="99"/>
      <c r="AC5547" s="99"/>
      <c r="AD5547" s="99"/>
      <c r="AE5547" s="99"/>
      <c r="AF5547" s="99"/>
      <c r="AG5547" s="99"/>
      <c r="AH5547" s="99"/>
      <c r="AI5547" s="253" t="s">
        <v>6121</v>
      </c>
      <c r="AJ5547" s="234" t="s">
        <v>731</v>
      </c>
      <c r="AK5547" s="235">
        <v>0.04</v>
      </c>
      <c r="AL5547" s="254">
        <v>0</v>
      </c>
      <c r="AM5547" s="113" t="s">
        <v>2622</v>
      </c>
    </row>
    <row r="5548" spans="27:39" ht="12.75">
      <c r="AA5548" s="99"/>
      <c r="AB5548" s="99"/>
      <c r="AC5548" s="99"/>
      <c r="AD5548" s="99"/>
      <c r="AE5548" s="99"/>
      <c r="AF5548" s="99"/>
      <c r="AG5548" s="99"/>
      <c r="AH5548" s="99"/>
      <c r="AI5548" s="253" t="s">
        <v>6122</v>
      </c>
      <c r="AJ5548" s="234" t="s">
        <v>731</v>
      </c>
      <c r="AK5548" s="235">
        <v>0.04</v>
      </c>
      <c r="AL5548" s="254">
        <v>0</v>
      </c>
      <c r="AM5548" s="113" t="s">
        <v>2622</v>
      </c>
    </row>
    <row r="5549" spans="27:39" ht="12.75">
      <c r="AA5549" s="99"/>
      <c r="AB5549" s="99"/>
      <c r="AC5549" s="99"/>
      <c r="AD5549" s="99"/>
      <c r="AE5549" s="99"/>
      <c r="AF5549" s="99"/>
      <c r="AG5549" s="99"/>
      <c r="AH5549" s="99"/>
      <c r="AI5549" s="253" t="s">
        <v>6123</v>
      </c>
      <c r="AJ5549" s="234" t="s">
        <v>731</v>
      </c>
      <c r="AK5549" s="235">
        <v>0.04</v>
      </c>
      <c r="AL5549" s="254">
        <v>0</v>
      </c>
      <c r="AM5549" s="113" t="s">
        <v>2622</v>
      </c>
    </row>
    <row r="5550" spans="27:39" ht="12.75">
      <c r="AA5550" s="99"/>
      <c r="AB5550" s="99"/>
      <c r="AC5550" s="99"/>
      <c r="AD5550" s="99"/>
      <c r="AE5550" s="99"/>
      <c r="AF5550" s="99"/>
      <c r="AG5550" s="99"/>
      <c r="AH5550" s="99"/>
      <c r="AI5550" s="253" t="s">
        <v>6124</v>
      </c>
      <c r="AJ5550" s="234" t="s">
        <v>731</v>
      </c>
      <c r="AK5550" s="235">
        <v>0.04</v>
      </c>
      <c r="AL5550" s="254">
        <v>0</v>
      </c>
      <c r="AM5550" s="113" t="s">
        <v>2622</v>
      </c>
    </row>
    <row r="5551" spans="27:39" ht="12.75">
      <c r="AA5551" s="99"/>
      <c r="AB5551" s="99"/>
      <c r="AC5551" s="99"/>
      <c r="AD5551" s="99"/>
      <c r="AE5551" s="99"/>
      <c r="AF5551" s="99"/>
      <c r="AG5551" s="99"/>
      <c r="AH5551" s="99"/>
      <c r="AI5551" s="253" t="s">
        <v>4528</v>
      </c>
      <c r="AJ5551" s="234" t="s">
        <v>731</v>
      </c>
      <c r="AK5551" s="235">
        <v>0.04</v>
      </c>
      <c r="AL5551" s="254">
        <v>0</v>
      </c>
      <c r="AM5551" s="113" t="s">
        <v>2622</v>
      </c>
    </row>
    <row r="5552" spans="27:39" ht="12.75">
      <c r="AA5552" s="99"/>
      <c r="AB5552" s="99"/>
      <c r="AC5552" s="99"/>
      <c r="AD5552" s="99"/>
      <c r="AE5552" s="99"/>
      <c r="AF5552" s="99"/>
      <c r="AG5552" s="99"/>
      <c r="AH5552" s="99"/>
      <c r="AI5552" s="253" t="s">
        <v>6642</v>
      </c>
      <c r="AJ5552" s="234" t="s">
        <v>731</v>
      </c>
      <c r="AK5552" s="235">
        <v>0.04</v>
      </c>
      <c r="AL5552" s="254">
        <v>0</v>
      </c>
      <c r="AM5552" s="113" t="s">
        <v>2622</v>
      </c>
    </row>
    <row r="5553" spans="27:39" ht="12.75">
      <c r="AA5553" s="99"/>
      <c r="AB5553" s="99"/>
      <c r="AC5553" s="99"/>
      <c r="AD5553" s="99"/>
      <c r="AE5553" s="99"/>
      <c r="AF5553" s="99"/>
      <c r="AG5553" s="99"/>
      <c r="AH5553" s="99"/>
      <c r="AI5553" s="253" t="s">
        <v>6643</v>
      </c>
      <c r="AJ5553" s="234" t="s">
        <v>731</v>
      </c>
      <c r="AK5553" s="235">
        <v>0.04</v>
      </c>
      <c r="AL5553" s="254">
        <v>0</v>
      </c>
      <c r="AM5553" s="113" t="s">
        <v>2622</v>
      </c>
    </row>
    <row r="5554" spans="27:39" ht="12.75">
      <c r="AA5554" s="99"/>
      <c r="AB5554" s="99"/>
      <c r="AC5554" s="99"/>
      <c r="AD5554" s="99"/>
      <c r="AE5554" s="99"/>
      <c r="AF5554" s="99"/>
      <c r="AG5554" s="99"/>
      <c r="AH5554" s="99"/>
      <c r="AI5554" s="253" t="s">
        <v>6644</v>
      </c>
      <c r="AJ5554" s="234" t="s">
        <v>731</v>
      </c>
      <c r="AK5554" s="235">
        <v>0.04</v>
      </c>
      <c r="AL5554" s="254">
        <v>0</v>
      </c>
      <c r="AM5554" s="113" t="s">
        <v>2622</v>
      </c>
    </row>
    <row r="5555" spans="27:39" ht="12.75">
      <c r="AA5555" s="99"/>
      <c r="AB5555" s="99"/>
      <c r="AC5555" s="99"/>
      <c r="AD5555" s="99"/>
      <c r="AE5555" s="99"/>
      <c r="AF5555" s="99"/>
      <c r="AG5555" s="99"/>
      <c r="AH5555" s="99"/>
      <c r="AI5555" s="253" t="s">
        <v>6645</v>
      </c>
      <c r="AJ5555" s="234" t="s">
        <v>731</v>
      </c>
      <c r="AK5555" s="235">
        <v>0.04</v>
      </c>
      <c r="AL5555" s="254">
        <v>0</v>
      </c>
      <c r="AM5555" s="113" t="s">
        <v>2622</v>
      </c>
    </row>
    <row r="5556" spans="27:39" ht="12.75">
      <c r="AA5556" s="99"/>
      <c r="AB5556" s="99"/>
      <c r="AC5556" s="99"/>
      <c r="AD5556" s="99"/>
      <c r="AE5556" s="99"/>
      <c r="AF5556" s="99"/>
      <c r="AG5556" s="99"/>
      <c r="AH5556" s="99"/>
      <c r="AI5556" s="253" t="s">
        <v>6646</v>
      </c>
      <c r="AJ5556" s="234" t="s">
        <v>731</v>
      </c>
      <c r="AK5556" s="235">
        <v>0.04</v>
      </c>
      <c r="AL5556" s="254">
        <v>0</v>
      </c>
      <c r="AM5556" s="113" t="s">
        <v>2622</v>
      </c>
    </row>
    <row r="5557" spans="27:39" ht="12.75">
      <c r="AA5557" s="99"/>
      <c r="AB5557" s="99"/>
      <c r="AC5557" s="99"/>
      <c r="AD5557" s="99"/>
      <c r="AE5557" s="99"/>
      <c r="AF5557" s="99"/>
      <c r="AG5557" s="99"/>
      <c r="AH5557" s="99"/>
      <c r="AI5557" s="253" t="s">
        <v>4529</v>
      </c>
      <c r="AJ5557" s="234" t="s">
        <v>731</v>
      </c>
      <c r="AK5557" s="235">
        <v>0.04</v>
      </c>
      <c r="AL5557" s="254">
        <v>0</v>
      </c>
      <c r="AM5557" s="113" t="s">
        <v>2622</v>
      </c>
    </row>
    <row r="5558" spans="27:39" ht="12.75">
      <c r="AA5558" s="99"/>
      <c r="AB5558" s="99"/>
      <c r="AC5558" s="99"/>
      <c r="AD5558" s="99"/>
      <c r="AE5558" s="99"/>
      <c r="AF5558" s="99"/>
      <c r="AG5558" s="99"/>
      <c r="AH5558" s="99"/>
      <c r="AI5558" s="253" t="s">
        <v>1018</v>
      </c>
      <c r="AJ5558" s="234" t="s">
        <v>731</v>
      </c>
      <c r="AK5558" s="235">
        <v>0.04</v>
      </c>
      <c r="AL5558" s="254">
        <v>0</v>
      </c>
      <c r="AM5558" s="113" t="s">
        <v>2622</v>
      </c>
    </row>
    <row r="5559" spans="27:39" ht="12.75">
      <c r="AA5559" s="99"/>
      <c r="AB5559" s="99"/>
      <c r="AC5559" s="99"/>
      <c r="AD5559" s="99"/>
      <c r="AE5559" s="99"/>
      <c r="AF5559" s="99"/>
      <c r="AG5559" s="99"/>
      <c r="AH5559" s="99"/>
      <c r="AI5559" s="253" t="s">
        <v>1019</v>
      </c>
      <c r="AJ5559" s="234" t="s">
        <v>731</v>
      </c>
      <c r="AK5559" s="235">
        <v>0.04</v>
      </c>
      <c r="AL5559" s="254">
        <v>0</v>
      </c>
      <c r="AM5559" s="113" t="s">
        <v>2622</v>
      </c>
    </row>
    <row r="5560" spans="27:39" ht="12.75">
      <c r="AA5560" s="99"/>
      <c r="AB5560" s="99"/>
      <c r="AC5560" s="99"/>
      <c r="AD5560" s="99"/>
      <c r="AE5560" s="99"/>
      <c r="AF5560" s="99"/>
      <c r="AG5560" s="99"/>
      <c r="AH5560" s="99"/>
      <c r="AI5560" s="253" t="s">
        <v>1020</v>
      </c>
      <c r="AJ5560" s="234" t="s">
        <v>731</v>
      </c>
      <c r="AK5560" s="235">
        <v>0.04</v>
      </c>
      <c r="AL5560" s="254">
        <v>0</v>
      </c>
      <c r="AM5560" s="113" t="s">
        <v>2622</v>
      </c>
    </row>
    <row r="5561" spans="27:39" ht="12.75">
      <c r="AA5561" s="99"/>
      <c r="AB5561" s="99"/>
      <c r="AC5561" s="99"/>
      <c r="AD5561" s="99"/>
      <c r="AE5561" s="99"/>
      <c r="AF5561" s="99"/>
      <c r="AG5561" s="99"/>
      <c r="AH5561" s="99"/>
      <c r="AI5561" s="253" t="s">
        <v>1021</v>
      </c>
      <c r="AJ5561" s="234" t="s">
        <v>731</v>
      </c>
      <c r="AK5561" s="235">
        <v>0.04</v>
      </c>
      <c r="AL5561" s="254">
        <v>0</v>
      </c>
      <c r="AM5561" s="113" t="s">
        <v>2622</v>
      </c>
    </row>
    <row r="5562" spans="27:39" ht="12.75">
      <c r="AA5562" s="99"/>
      <c r="AB5562" s="99"/>
      <c r="AC5562" s="99"/>
      <c r="AD5562" s="99"/>
      <c r="AE5562" s="99"/>
      <c r="AF5562" s="99"/>
      <c r="AG5562" s="99"/>
      <c r="AH5562" s="99"/>
      <c r="AI5562" s="253" t="s">
        <v>1001</v>
      </c>
      <c r="AJ5562" s="234" t="s">
        <v>731</v>
      </c>
      <c r="AK5562" s="235">
        <v>0.04</v>
      </c>
      <c r="AL5562" s="254">
        <v>0</v>
      </c>
      <c r="AM5562" s="113" t="s">
        <v>2622</v>
      </c>
    </row>
    <row r="5563" spans="27:39" ht="12.75">
      <c r="AA5563" s="99"/>
      <c r="AB5563" s="99"/>
      <c r="AC5563" s="99"/>
      <c r="AD5563" s="99"/>
      <c r="AE5563" s="99"/>
      <c r="AF5563" s="99"/>
      <c r="AG5563" s="99"/>
      <c r="AH5563" s="99"/>
      <c r="AI5563" s="253" t="s">
        <v>1002</v>
      </c>
      <c r="AJ5563" s="234" t="s">
        <v>731</v>
      </c>
      <c r="AK5563" s="235">
        <v>0.04</v>
      </c>
      <c r="AL5563" s="254">
        <v>0</v>
      </c>
      <c r="AM5563" s="113" t="s">
        <v>2622</v>
      </c>
    </row>
    <row r="5564" spans="27:39" ht="12.75">
      <c r="AA5564" s="99"/>
      <c r="AB5564" s="99"/>
      <c r="AC5564" s="99"/>
      <c r="AD5564" s="99"/>
      <c r="AE5564" s="99"/>
      <c r="AF5564" s="99"/>
      <c r="AG5564" s="99"/>
      <c r="AH5564" s="99"/>
      <c r="AI5564" s="253" t="s">
        <v>6125</v>
      </c>
      <c r="AJ5564" s="234" t="s">
        <v>731</v>
      </c>
      <c r="AK5564" s="235">
        <v>0.04</v>
      </c>
      <c r="AL5564" s="254">
        <v>0</v>
      </c>
      <c r="AM5564" s="113" t="s">
        <v>2622</v>
      </c>
    </row>
    <row r="5565" spans="27:39" ht="12.75">
      <c r="AA5565" s="99"/>
      <c r="AB5565" s="99"/>
      <c r="AC5565" s="99"/>
      <c r="AD5565" s="99"/>
      <c r="AE5565" s="99"/>
      <c r="AF5565" s="99"/>
      <c r="AG5565" s="99"/>
      <c r="AH5565" s="99"/>
      <c r="AI5565" s="253" t="s">
        <v>6126</v>
      </c>
      <c r="AJ5565" s="234" t="s">
        <v>731</v>
      </c>
      <c r="AK5565" s="235">
        <v>0.04</v>
      </c>
      <c r="AL5565" s="254">
        <v>0</v>
      </c>
      <c r="AM5565" s="113" t="s">
        <v>2622</v>
      </c>
    </row>
    <row r="5566" spans="27:39" ht="12.75">
      <c r="AA5566" s="99"/>
      <c r="AB5566" s="99"/>
      <c r="AC5566" s="99"/>
      <c r="AD5566" s="99"/>
      <c r="AE5566" s="99"/>
      <c r="AF5566" s="99"/>
      <c r="AG5566" s="99"/>
      <c r="AH5566" s="99"/>
      <c r="AI5566" s="253" t="s">
        <v>6127</v>
      </c>
      <c r="AJ5566" s="234" t="s">
        <v>731</v>
      </c>
      <c r="AK5566" s="235">
        <v>0.04</v>
      </c>
      <c r="AL5566" s="254">
        <v>0</v>
      </c>
      <c r="AM5566" s="113" t="s">
        <v>2622</v>
      </c>
    </row>
    <row r="5567" spans="27:39" ht="12.75">
      <c r="AA5567" s="99"/>
      <c r="AB5567" s="99"/>
      <c r="AC5567" s="99"/>
      <c r="AD5567" s="99"/>
      <c r="AE5567" s="99"/>
      <c r="AF5567" s="99"/>
      <c r="AG5567" s="99"/>
      <c r="AH5567" s="99"/>
      <c r="AI5567" s="253" t="s">
        <v>6128</v>
      </c>
      <c r="AJ5567" s="234" t="s">
        <v>731</v>
      </c>
      <c r="AK5567" s="235">
        <v>0.04</v>
      </c>
      <c r="AL5567" s="254">
        <v>0</v>
      </c>
      <c r="AM5567" s="113" t="s">
        <v>2622</v>
      </c>
    </row>
    <row r="5568" spans="27:39" ht="12.75">
      <c r="AA5568" s="99"/>
      <c r="AB5568" s="99"/>
      <c r="AC5568" s="99"/>
      <c r="AD5568" s="99"/>
      <c r="AE5568" s="99"/>
      <c r="AF5568" s="99"/>
      <c r="AG5568" s="99"/>
      <c r="AH5568" s="99"/>
      <c r="AI5568" s="253" t="s">
        <v>6129</v>
      </c>
      <c r="AJ5568" s="234" t="s">
        <v>731</v>
      </c>
      <c r="AK5568" s="235">
        <v>0.04</v>
      </c>
      <c r="AL5568" s="254">
        <v>0</v>
      </c>
      <c r="AM5568" s="113" t="s">
        <v>2622</v>
      </c>
    </row>
    <row r="5569" spans="27:39" ht="12.75">
      <c r="AA5569" s="99"/>
      <c r="AB5569" s="99"/>
      <c r="AC5569" s="99"/>
      <c r="AD5569" s="99"/>
      <c r="AE5569" s="99"/>
      <c r="AF5569" s="99"/>
      <c r="AG5569" s="99"/>
      <c r="AH5569" s="99"/>
      <c r="AI5569" s="253" t="s">
        <v>6130</v>
      </c>
      <c r="AJ5569" s="234" t="s">
        <v>731</v>
      </c>
      <c r="AK5569" s="235">
        <v>0.04</v>
      </c>
      <c r="AL5569" s="254">
        <v>0</v>
      </c>
      <c r="AM5569" s="113" t="s">
        <v>2622</v>
      </c>
    </row>
    <row r="5570" spans="27:39" ht="12.75">
      <c r="AA5570" s="99"/>
      <c r="AB5570" s="99"/>
      <c r="AC5570" s="99"/>
      <c r="AD5570" s="99"/>
      <c r="AE5570" s="99"/>
      <c r="AF5570" s="99"/>
      <c r="AG5570" s="99"/>
      <c r="AH5570" s="99"/>
      <c r="AI5570" s="253" t="s">
        <v>6131</v>
      </c>
      <c r="AJ5570" s="234" t="s">
        <v>731</v>
      </c>
      <c r="AK5570" s="235">
        <v>0.04</v>
      </c>
      <c r="AL5570" s="254">
        <v>0</v>
      </c>
      <c r="AM5570" s="113" t="s">
        <v>2622</v>
      </c>
    </row>
    <row r="5571" spans="27:39" ht="12.75">
      <c r="AA5571" s="99"/>
      <c r="AB5571" s="99"/>
      <c r="AC5571" s="99"/>
      <c r="AD5571" s="99"/>
      <c r="AE5571" s="99"/>
      <c r="AF5571" s="99"/>
      <c r="AG5571" s="99"/>
      <c r="AH5571" s="99"/>
      <c r="AI5571" s="253" t="s">
        <v>6132</v>
      </c>
      <c r="AJ5571" s="234" t="s">
        <v>731</v>
      </c>
      <c r="AK5571" s="235">
        <v>0.04</v>
      </c>
      <c r="AL5571" s="254">
        <v>0</v>
      </c>
      <c r="AM5571" s="113" t="s">
        <v>2622</v>
      </c>
    </row>
    <row r="5572" spans="27:39" ht="12.75">
      <c r="AA5572" s="99"/>
      <c r="AB5572" s="99"/>
      <c r="AC5572" s="99"/>
      <c r="AD5572" s="99"/>
      <c r="AE5572" s="99"/>
      <c r="AF5572" s="99"/>
      <c r="AG5572" s="99"/>
      <c r="AH5572" s="99"/>
      <c r="AI5572" s="253" t="s">
        <v>6133</v>
      </c>
      <c r="AJ5572" s="234" t="s">
        <v>731</v>
      </c>
      <c r="AK5572" s="235">
        <v>0.04</v>
      </c>
      <c r="AL5572" s="254">
        <v>0</v>
      </c>
      <c r="AM5572" s="113" t="s">
        <v>2622</v>
      </c>
    </row>
    <row r="5573" spans="27:39" ht="12.75">
      <c r="AA5573" s="99"/>
      <c r="AB5573" s="99"/>
      <c r="AC5573" s="99"/>
      <c r="AD5573" s="99"/>
      <c r="AE5573" s="99"/>
      <c r="AF5573" s="99"/>
      <c r="AG5573" s="99"/>
      <c r="AH5573" s="99"/>
      <c r="AI5573" s="253" t="s">
        <v>6134</v>
      </c>
      <c r="AJ5573" s="234" t="s">
        <v>731</v>
      </c>
      <c r="AK5573" s="235">
        <v>0.04</v>
      </c>
      <c r="AL5573" s="254">
        <v>0</v>
      </c>
      <c r="AM5573" s="113" t="s">
        <v>2622</v>
      </c>
    </row>
    <row r="5574" spans="27:39" ht="12.75">
      <c r="AA5574" s="99"/>
      <c r="AB5574" s="99"/>
      <c r="AC5574" s="99"/>
      <c r="AD5574" s="99"/>
      <c r="AE5574" s="99"/>
      <c r="AF5574" s="99"/>
      <c r="AG5574" s="99"/>
      <c r="AH5574" s="99"/>
      <c r="AI5574" s="253" t="s">
        <v>6135</v>
      </c>
      <c r="AJ5574" s="234" t="s">
        <v>731</v>
      </c>
      <c r="AK5574" s="235">
        <v>0.04</v>
      </c>
      <c r="AL5574" s="254">
        <v>0</v>
      </c>
      <c r="AM5574" s="113" t="s">
        <v>2622</v>
      </c>
    </row>
    <row r="5575" spans="27:39" ht="12.75">
      <c r="AA5575" s="99"/>
      <c r="AB5575" s="99"/>
      <c r="AC5575" s="99"/>
      <c r="AD5575" s="99"/>
      <c r="AE5575" s="99"/>
      <c r="AF5575" s="99"/>
      <c r="AG5575" s="99"/>
      <c r="AH5575" s="99"/>
      <c r="AI5575" s="253" t="s">
        <v>6136</v>
      </c>
      <c r="AJ5575" s="234" t="s">
        <v>731</v>
      </c>
      <c r="AK5575" s="235">
        <v>0.04</v>
      </c>
      <c r="AL5575" s="254">
        <v>0</v>
      </c>
      <c r="AM5575" s="113" t="s">
        <v>2622</v>
      </c>
    </row>
    <row r="5576" spans="27:39" ht="12.75">
      <c r="AA5576" s="99"/>
      <c r="AB5576" s="99"/>
      <c r="AC5576" s="99"/>
      <c r="AD5576" s="99"/>
      <c r="AE5576" s="99"/>
      <c r="AF5576" s="99"/>
      <c r="AG5576" s="99"/>
      <c r="AH5576" s="99"/>
      <c r="AI5576" s="253" t="s">
        <v>1003</v>
      </c>
      <c r="AJ5576" s="234" t="s">
        <v>731</v>
      </c>
      <c r="AK5576" s="235">
        <v>0.04</v>
      </c>
      <c r="AL5576" s="254">
        <v>0</v>
      </c>
      <c r="AM5576" s="113" t="s">
        <v>2622</v>
      </c>
    </row>
    <row r="5577" spans="27:39" ht="12.75">
      <c r="AA5577" s="99"/>
      <c r="AB5577" s="99"/>
      <c r="AC5577" s="99"/>
      <c r="AD5577" s="99"/>
      <c r="AE5577" s="99"/>
      <c r="AF5577" s="99"/>
      <c r="AG5577" s="99"/>
      <c r="AH5577" s="99"/>
      <c r="AI5577" s="253" t="s">
        <v>6137</v>
      </c>
      <c r="AJ5577" s="234" t="s">
        <v>731</v>
      </c>
      <c r="AK5577" s="235">
        <v>0.04</v>
      </c>
      <c r="AL5577" s="254">
        <v>0</v>
      </c>
      <c r="AM5577" s="113" t="s">
        <v>2622</v>
      </c>
    </row>
    <row r="5578" spans="27:39" ht="12.75">
      <c r="AA5578" s="99"/>
      <c r="AB5578" s="99"/>
      <c r="AC5578" s="99"/>
      <c r="AD5578" s="99"/>
      <c r="AE5578" s="99"/>
      <c r="AF5578" s="99"/>
      <c r="AG5578" s="99"/>
      <c r="AH5578" s="99"/>
      <c r="AI5578" s="253" t="s">
        <v>1004</v>
      </c>
      <c r="AJ5578" s="234" t="s">
        <v>731</v>
      </c>
      <c r="AK5578" s="235">
        <v>0.04</v>
      </c>
      <c r="AL5578" s="254">
        <v>0</v>
      </c>
      <c r="AM5578" s="113" t="s">
        <v>2622</v>
      </c>
    </row>
    <row r="5579" spans="27:39" ht="12.75">
      <c r="AA5579" s="99"/>
      <c r="AB5579" s="99"/>
      <c r="AC5579" s="99"/>
      <c r="AD5579" s="99"/>
      <c r="AE5579" s="99"/>
      <c r="AF5579" s="99"/>
      <c r="AG5579" s="99"/>
      <c r="AH5579" s="99"/>
      <c r="AI5579" s="253" t="s">
        <v>1005</v>
      </c>
      <c r="AJ5579" s="234" t="s">
        <v>731</v>
      </c>
      <c r="AK5579" s="235">
        <v>0.04</v>
      </c>
      <c r="AL5579" s="254">
        <v>0</v>
      </c>
      <c r="AM5579" s="113" t="s">
        <v>2622</v>
      </c>
    </row>
    <row r="5580" spans="27:39" ht="12.75">
      <c r="AA5580" s="99"/>
      <c r="AB5580" s="99"/>
      <c r="AC5580" s="99"/>
      <c r="AD5580" s="99"/>
      <c r="AE5580" s="99"/>
      <c r="AF5580" s="99"/>
      <c r="AG5580" s="99"/>
      <c r="AH5580" s="99"/>
      <c r="AI5580" s="253" t="s">
        <v>1006</v>
      </c>
      <c r="AJ5580" s="234" t="s">
        <v>731</v>
      </c>
      <c r="AK5580" s="235">
        <v>0.04</v>
      </c>
      <c r="AL5580" s="254">
        <v>0</v>
      </c>
      <c r="AM5580" s="113" t="s">
        <v>2622</v>
      </c>
    </row>
    <row r="5581" spans="27:39" ht="12.75">
      <c r="AA5581" s="99"/>
      <c r="AB5581" s="99"/>
      <c r="AC5581" s="99"/>
      <c r="AD5581" s="99"/>
      <c r="AE5581" s="99"/>
      <c r="AF5581" s="99"/>
      <c r="AG5581" s="99"/>
      <c r="AH5581" s="99"/>
      <c r="AI5581" s="253" t="s">
        <v>1007</v>
      </c>
      <c r="AJ5581" s="234" t="s">
        <v>731</v>
      </c>
      <c r="AK5581" s="235">
        <v>0.04</v>
      </c>
      <c r="AL5581" s="254">
        <v>0</v>
      </c>
      <c r="AM5581" s="113" t="s">
        <v>2622</v>
      </c>
    </row>
    <row r="5582" spans="27:39" ht="12.75">
      <c r="AA5582" s="99"/>
      <c r="AB5582" s="99"/>
      <c r="AC5582" s="99"/>
      <c r="AD5582" s="99"/>
      <c r="AE5582" s="99"/>
      <c r="AF5582" s="99"/>
      <c r="AG5582" s="99"/>
      <c r="AH5582" s="99"/>
      <c r="AI5582" s="253" t="s">
        <v>1008</v>
      </c>
      <c r="AJ5582" s="234" t="s">
        <v>731</v>
      </c>
      <c r="AK5582" s="235">
        <v>0.04</v>
      </c>
      <c r="AL5582" s="254">
        <v>0</v>
      </c>
      <c r="AM5582" s="113" t="s">
        <v>2622</v>
      </c>
    </row>
    <row r="5583" spans="27:39" ht="12.75">
      <c r="AA5583" s="99"/>
      <c r="AB5583" s="99"/>
      <c r="AC5583" s="99"/>
      <c r="AD5583" s="99"/>
      <c r="AE5583" s="99"/>
      <c r="AF5583" s="99"/>
      <c r="AG5583" s="99"/>
      <c r="AH5583" s="99"/>
      <c r="AI5583" s="253" t="s">
        <v>1009</v>
      </c>
      <c r="AJ5583" s="234" t="s">
        <v>731</v>
      </c>
      <c r="AK5583" s="235">
        <v>0.04</v>
      </c>
      <c r="AL5583" s="254">
        <v>0</v>
      </c>
      <c r="AM5583" s="113" t="s">
        <v>2622</v>
      </c>
    </row>
    <row r="5584" spans="27:39" ht="12.75">
      <c r="AA5584" s="99"/>
      <c r="AB5584" s="99"/>
      <c r="AC5584" s="99"/>
      <c r="AD5584" s="99"/>
      <c r="AE5584" s="99"/>
      <c r="AF5584" s="99"/>
      <c r="AG5584" s="99"/>
      <c r="AH5584" s="99"/>
      <c r="AI5584" s="253" t="s">
        <v>1010</v>
      </c>
      <c r="AJ5584" s="234" t="s">
        <v>731</v>
      </c>
      <c r="AK5584" s="235">
        <v>0.04</v>
      </c>
      <c r="AL5584" s="254">
        <v>0</v>
      </c>
      <c r="AM5584" s="113" t="s">
        <v>2622</v>
      </c>
    </row>
    <row r="5585" spans="27:39" ht="12.75">
      <c r="AA5585" s="99"/>
      <c r="AB5585" s="99"/>
      <c r="AC5585" s="99"/>
      <c r="AD5585" s="99"/>
      <c r="AE5585" s="99"/>
      <c r="AF5585" s="99"/>
      <c r="AG5585" s="99"/>
      <c r="AH5585" s="99"/>
      <c r="AI5585" s="253" t="s">
        <v>1011</v>
      </c>
      <c r="AJ5585" s="234" t="s">
        <v>731</v>
      </c>
      <c r="AK5585" s="235">
        <v>0.04</v>
      </c>
      <c r="AL5585" s="254">
        <v>0</v>
      </c>
      <c r="AM5585" s="113" t="s">
        <v>2622</v>
      </c>
    </row>
    <row r="5586" spans="27:39" ht="12.75">
      <c r="AA5586" s="99"/>
      <c r="AB5586" s="99"/>
      <c r="AC5586" s="99"/>
      <c r="AD5586" s="99"/>
      <c r="AE5586" s="99"/>
      <c r="AF5586" s="99"/>
      <c r="AG5586" s="99"/>
      <c r="AH5586" s="99"/>
      <c r="AI5586" s="253" t="s">
        <v>1012</v>
      </c>
      <c r="AJ5586" s="234" t="s">
        <v>731</v>
      </c>
      <c r="AK5586" s="235">
        <v>0.04</v>
      </c>
      <c r="AL5586" s="254">
        <v>0</v>
      </c>
      <c r="AM5586" s="113" t="s">
        <v>2622</v>
      </c>
    </row>
    <row r="5587" spans="27:39" ht="12.75">
      <c r="AA5587" s="99"/>
      <c r="AB5587" s="99"/>
      <c r="AC5587" s="99"/>
      <c r="AD5587" s="99"/>
      <c r="AE5587" s="99"/>
      <c r="AF5587" s="99"/>
      <c r="AG5587" s="99"/>
      <c r="AH5587" s="99"/>
      <c r="AI5587" s="253" t="s">
        <v>1013</v>
      </c>
      <c r="AJ5587" s="234" t="s">
        <v>731</v>
      </c>
      <c r="AK5587" s="235">
        <v>0.04</v>
      </c>
      <c r="AL5587" s="254">
        <v>0</v>
      </c>
      <c r="AM5587" s="113" t="s">
        <v>2622</v>
      </c>
    </row>
    <row r="5588" spans="27:39" ht="12.75">
      <c r="AA5588" s="99"/>
      <c r="AB5588" s="99"/>
      <c r="AC5588" s="99"/>
      <c r="AD5588" s="99"/>
      <c r="AE5588" s="99"/>
      <c r="AF5588" s="99"/>
      <c r="AG5588" s="99"/>
      <c r="AH5588" s="99"/>
      <c r="AI5588" s="253" t="s">
        <v>1014</v>
      </c>
      <c r="AJ5588" s="234" t="s">
        <v>731</v>
      </c>
      <c r="AK5588" s="235">
        <v>0.04</v>
      </c>
      <c r="AL5588" s="254">
        <v>0</v>
      </c>
      <c r="AM5588" s="113" t="s">
        <v>2622</v>
      </c>
    </row>
    <row r="5589" spans="27:39" ht="12.75">
      <c r="AA5589" s="99"/>
      <c r="AB5589" s="99"/>
      <c r="AC5589" s="99"/>
      <c r="AD5589" s="99"/>
      <c r="AE5589" s="99"/>
      <c r="AF5589" s="99"/>
      <c r="AG5589" s="99"/>
      <c r="AH5589" s="99"/>
      <c r="AI5589" s="253" t="s">
        <v>1015</v>
      </c>
      <c r="AJ5589" s="234" t="s">
        <v>731</v>
      </c>
      <c r="AK5589" s="235">
        <v>0.04</v>
      </c>
      <c r="AL5589" s="254">
        <v>0</v>
      </c>
      <c r="AM5589" s="113" t="s">
        <v>2622</v>
      </c>
    </row>
    <row r="5590" spans="27:39" ht="12.75">
      <c r="AA5590" s="99"/>
      <c r="AB5590" s="99"/>
      <c r="AC5590" s="99"/>
      <c r="AD5590" s="99"/>
      <c r="AE5590" s="99"/>
      <c r="AF5590" s="99"/>
      <c r="AG5590" s="99"/>
      <c r="AH5590" s="99"/>
      <c r="AI5590" s="253" t="s">
        <v>1016</v>
      </c>
      <c r="AJ5590" s="234" t="s">
        <v>731</v>
      </c>
      <c r="AK5590" s="235">
        <v>0.04</v>
      </c>
      <c r="AL5590" s="254">
        <v>0</v>
      </c>
      <c r="AM5590" s="113" t="s">
        <v>2622</v>
      </c>
    </row>
    <row r="5591" spans="27:39" ht="12.75">
      <c r="AA5591" s="99"/>
      <c r="AB5591" s="99"/>
      <c r="AC5591" s="99"/>
      <c r="AD5591" s="99"/>
      <c r="AE5591" s="99"/>
      <c r="AF5591" s="99"/>
      <c r="AG5591" s="99"/>
      <c r="AH5591" s="99"/>
      <c r="AI5591" s="253" t="s">
        <v>900</v>
      </c>
      <c r="AJ5591" s="234" t="s">
        <v>731</v>
      </c>
      <c r="AK5591" s="235">
        <v>0.04</v>
      </c>
      <c r="AL5591" s="254">
        <v>0</v>
      </c>
      <c r="AM5591" s="113" t="s">
        <v>2622</v>
      </c>
    </row>
    <row r="5592" spans="27:39" ht="12.75">
      <c r="AA5592" s="99"/>
      <c r="AB5592" s="99"/>
      <c r="AC5592" s="99"/>
      <c r="AD5592" s="99"/>
      <c r="AE5592" s="99"/>
      <c r="AF5592" s="99"/>
      <c r="AG5592" s="99"/>
      <c r="AH5592" s="99"/>
      <c r="AI5592" s="253" t="s">
        <v>901</v>
      </c>
      <c r="AJ5592" s="234" t="s">
        <v>731</v>
      </c>
      <c r="AK5592" s="235">
        <v>0.04</v>
      </c>
      <c r="AL5592" s="254">
        <v>0</v>
      </c>
      <c r="AM5592" s="113" t="s">
        <v>2622</v>
      </c>
    </row>
    <row r="5593" spans="27:39" ht="12.75">
      <c r="AA5593" s="99"/>
      <c r="AB5593" s="99"/>
      <c r="AC5593" s="99"/>
      <c r="AD5593" s="99"/>
      <c r="AE5593" s="99"/>
      <c r="AF5593" s="99"/>
      <c r="AG5593" s="99"/>
      <c r="AH5593" s="99"/>
      <c r="AI5593" s="253" t="s">
        <v>902</v>
      </c>
      <c r="AJ5593" s="234" t="s">
        <v>731</v>
      </c>
      <c r="AK5593" s="235">
        <v>0.04</v>
      </c>
      <c r="AL5593" s="254">
        <v>0</v>
      </c>
      <c r="AM5593" s="113" t="s">
        <v>2622</v>
      </c>
    </row>
    <row r="5594" spans="27:39" ht="12.75">
      <c r="AA5594" s="99"/>
      <c r="AB5594" s="99"/>
      <c r="AC5594" s="99"/>
      <c r="AD5594" s="99"/>
      <c r="AE5594" s="99"/>
      <c r="AF5594" s="99"/>
      <c r="AG5594" s="99"/>
      <c r="AH5594" s="99"/>
      <c r="AI5594" s="253" t="s">
        <v>903</v>
      </c>
      <c r="AJ5594" s="234" t="s">
        <v>731</v>
      </c>
      <c r="AK5594" s="235">
        <v>0.04</v>
      </c>
      <c r="AL5594" s="254">
        <v>0</v>
      </c>
      <c r="AM5594" s="113" t="s">
        <v>2622</v>
      </c>
    </row>
    <row r="5595" spans="27:39" ht="12.75">
      <c r="AA5595" s="99"/>
      <c r="AB5595" s="99"/>
      <c r="AC5595" s="99"/>
      <c r="AD5595" s="99"/>
      <c r="AE5595" s="99"/>
      <c r="AF5595" s="99"/>
      <c r="AG5595" s="99"/>
      <c r="AH5595" s="99"/>
      <c r="AI5595" s="253" t="s">
        <v>904</v>
      </c>
      <c r="AJ5595" s="234" t="s">
        <v>731</v>
      </c>
      <c r="AK5595" s="235">
        <v>0.04</v>
      </c>
      <c r="AL5595" s="254">
        <v>0</v>
      </c>
      <c r="AM5595" s="113" t="s">
        <v>2622</v>
      </c>
    </row>
    <row r="5596" spans="27:39" ht="12.75">
      <c r="AA5596" s="99"/>
      <c r="AB5596" s="99"/>
      <c r="AC5596" s="99"/>
      <c r="AD5596" s="99"/>
      <c r="AE5596" s="99"/>
      <c r="AF5596" s="99"/>
      <c r="AG5596" s="99"/>
      <c r="AH5596" s="99"/>
      <c r="AI5596" s="253" t="s">
        <v>905</v>
      </c>
      <c r="AJ5596" s="234" t="s">
        <v>1655</v>
      </c>
      <c r="AK5596" s="235">
        <v>0.04</v>
      </c>
      <c r="AL5596" s="254">
        <v>0</v>
      </c>
      <c r="AM5596" s="113" t="s">
        <v>2622</v>
      </c>
    </row>
    <row r="5597" spans="27:39" ht="12.75">
      <c r="AA5597" s="99"/>
      <c r="AB5597" s="99"/>
      <c r="AC5597" s="99"/>
      <c r="AD5597" s="99"/>
      <c r="AE5597" s="99"/>
      <c r="AF5597" s="99"/>
      <c r="AG5597" s="99"/>
      <c r="AH5597" s="99"/>
      <c r="AI5597" s="253" t="s">
        <v>906</v>
      </c>
      <c r="AJ5597" s="234" t="s">
        <v>1655</v>
      </c>
      <c r="AK5597" s="235">
        <v>0.04</v>
      </c>
      <c r="AL5597" s="254">
        <v>0</v>
      </c>
      <c r="AM5597" s="113" t="s">
        <v>2622</v>
      </c>
    </row>
    <row r="5598" spans="27:39" ht="12.75">
      <c r="AA5598" s="99"/>
      <c r="AB5598" s="99"/>
      <c r="AC5598" s="99"/>
      <c r="AD5598" s="99"/>
      <c r="AE5598" s="99"/>
      <c r="AF5598" s="99"/>
      <c r="AG5598" s="99"/>
      <c r="AH5598" s="99"/>
      <c r="AI5598" s="253" t="s">
        <v>907</v>
      </c>
      <c r="AJ5598" s="234" t="s">
        <v>1655</v>
      </c>
      <c r="AK5598" s="235">
        <v>0.04</v>
      </c>
      <c r="AL5598" s="254">
        <v>0</v>
      </c>
      <c r="AM5598" s="113" t="s">
        <v>2622</v>
      </c>
    </row>
    <row r="5599" spans="27:39" ht="12.75">
      <c r="AA5599" s="99"/>
      <c r="AB5599" s="99"/>
      <c r="AC5599" s="99"/>
      <c r="AD5599" s="99"/>
      <c r="AE5599" s="99"/>
      <c r="AF5599" s="99"/>
      <c r="AG5599" s="99"/>
      <c r="AH5599" s="99"/>
      <c r="AI5599" s="253" t="s">
        <v>908</v>
      </c>
      <c r="AJ5599" s="234" t="s">
        <v>1655</v>
      </c>
      <c r="AK5599" s="235">
        <v>0.04</v>
      </c>
      <c r="AL5599" s="254">
        <v>0</v>
      </c>
      <c r="AM5599" s="113" t="s">
        <v>2622</v>
      </c>
    </row>
    <row r="5600" spans="27:39" ht="12.75">
      <c r="AA5600" s="99"/>
      <c r="AB5600" s="99"/>
      <c r="AC5600" s="99"/>
      <c r="AD5600" s="99"/>
      <c r="AE5600" s="99"/>
      <c r="AF5600" s="99"/>
      <c r="AG5600" s="99"/>
      <c r="AH5600" s="99"/>
      <c r="AI5600" s="253" t="s">
        <v>6138</v>
      </c>
      <c r="AJ5600" s="234" t="s">
        <v>1655</v>
      </c>
      <c r="AK5600" s="235">
        <v>0.04</v>
      </c>
      <c r="AL5600" s="254">
        <v>0</v>
      </c>
      <c r="AM5600" s="113" t="s">
        <v>2622</v>
      </c>
    </row>
    <row r="5601" spans="27:39" ht="12.75">
      <c r="AA5601" s="99"/>
      <c r="AB5601" s="99"/>
      <c r="AC5601" s="99"/>
      <c r="AD5601" s="99"/>
      <c r="AE5601" s="99"/>
      <c r="AF5601" s="99"/>
      <c r="AG5601" s="99"/>
      <c r="AH5601" s="99"/>
      <c r="AI5601" s="253" t="s">
        <v>6139</v>
      </c>
      <c r="AJ5601" s="234" t="s">
        <v>1655</v>
      </c>
      <c r="AK5601" s="235">
        <v>0.04</v>
      </c>
      <c r="AL5601" s="254">
        <v>0</v>
      </c>
      <c r="AM5601" s="113" t="s">
        <v>2622</v>
      </c>
    </row>
    <row r="5602" spans="27:39" ht="12.75">
      <c r="AA5602" s="99"/>
      <c r="AB5602" s="99"/>
      <c r="AC5602" s="99"/>
      <c r="AD5602" s="99"/>
      <c r="AE5602" s="99"/>
      <c r="AF5602" s="99"/>
      <c r="AG5602" s="99"/>
      <c r="AH5602" s="99"/>
      <c r="AI5602" s="253" t="s">
        <v>6140</v>
      </c>
      <c r="AJ5602" s="234" t="s">
        <v>1655</v>
      </c>
      <c r="AK5602" s="235">
        <v>0.04</v>
      </c>
      <c r="AL5602" s="254">
        <v>0</v>
      </c>
      <c r="AM5602" s="113" t="s">
        <v>2622</v>
      </c>
    </row>
    <row r="5603" spans="27:39" ht="12.75">
      <c r="AA5603" s="99"/>
      <c r="AB5603" s="99"/>
      <c r="AC5603" s="99"/>
      <c r="AD5603" s="99"/>
      <c r="AE5603" s="99"/>
      <c r="AF5603" s="99"/>
      <c r="AG5603" s="99"/>
      <c r="AH5603" s="99"/>
      <c r="AI5603" s="253" t="s">
        <v>6141</v>
      </c>
      <c r="AJ5603" s="234" t="s">
        <v>1655</v>
      </c>
      <c r="AK5603" s="235">
        <v>0.04</v>
      </c>
      <c r="AL5603" s="254">
        <v>0</v>
      </c>
      <c r="AM5603" s="113" t="s">
        <v>2622</v>
      </c>
    </row>
    <row r="5604" spans="27:39" ht="12.75">
      <c r="AA5604" s="99"/>
      <c r="AB5604" s="99"/>
      <c r="AC5604" s="99"/>
      <c r="AD5604" s="99"/>
      <c r="AE5604" s="99"/>
      <c r="AF5604" s="99"/>
      <c r="AG5604" s="99"/>
      <c r="AH5604" s="99"/>
      <c r="AI5604" s="253" t="s">
        <v>909</v>
      </c>
      <c r="AJ5604" s="234" t="s">
        <v>1655</v>
      </c>
      <c r="AK5604" s="235">
        <v>0.04</v>
      </c>
      <c r="AL5604" s="254">
        <v>0</v>
      </c>
      <c r="AM5604" s="113" t="s">
        <v>2622</v>
      </c>
    </row>
    <row r="5605" spans="27:39" ht="12.75">
      <c r="AA5605" s="99"/>
      <c r="AB5605" s="99"/>
      <c r="AC5605" s="99"/>
      <c r="AD5605" s="99"/>
      <c r="AE5605" s="99"/>
      <c r="AF5605" s="99"/>
      <c r="AG5605" s="99"/>
      <c r="AH5605" s="99"/>
      <c r="AI5605" s="253" t="s">
        <v>910</v>
      </c>
      <c r="AJ5605" s="234" t="s">
        <v>1655</v>
      </c>
      <c r="AK5605" s="235">
        <v>0.04</v>
      </c>
      <c r="AL5605" s="254">
        <v>0</v>
      </c>
      <c r="AM5605" s="113" t="s">
        <v>2622</v>
      </c>
    </row>
    <row r="5606" spans="27:39" ht="12.75">
      <c r="AA5606" s="99"/>
      <c r="AB5606" s="99"/>
      <c r="AC5606" s="99"/>
      <c r="AD5606" s="99"/>
      <c r="AE5606" s="99"/>
      <c r="AF5606" s="99"/>
      <c r="AG5606" s="99"/>
      <c r="AH5606" s="99"/>
      <c r="AI5606" s="253" t="s">
        <v>911</v>
      </c>
      <c r="AJ5606" s="234" t="s">
        <v>731</v>
      </c>
      <c r="AK5606" s="235">
        <v>0.04</v>
      </c>
      <c r="AL5606" s="254">
        <v>0</v>
      </c>
      <c r="AM5606" s="113" t="s">
        <v>2622</v>
      </c>
    </row>
    <row r="5607" spans="27:39" ht="12.75">
      <c r="AA5607" s="99"/>
      <c r="AB5607" s="99"/>
      <c r="AC5607" s="99"/>
      <c r="AD5607" s="99"/>
      <c r="AE5607" s="99"/>
      <c r="AF5607" s="99"/>
      <c r="AG5607" s="99"/>
      <c r="AH5607" s="99"/>
      <c r="AI5607" s="253" t="s">
        <v>912</v>
      </c>
      <c r="AJ5607" s="234" t="s">
        <v>731</v>
      </c>
      <c r="AK5607" s="235">
        <v>0.04</v>
      </c>
      <c r="AL5607" s="254">
        <v>0</v>
      </c>
      <c r="AM5607" s="113" t="s">
        <v>2622</v>
      </c>
    </row>
    <row r="5608" spans="27:39" ht="12.75">
      <c r="AA5608" s="99"/>
      <c r="AB5608" s="99"/>
      <c r="AC5608" s="99"/>
      <c r="AD5608" s="99"/>
      <c r="AE5608" s="99"/>
      <c r="AF5608" s="99"/>
      <c r="AG5608" s="99"/>
      <c r="AH5608" s="99"/>
      <c r="AI5608" s="253" t="s">
        <v>913</v>
      </c>
      <c r="AJ5608" s="234" t="s">
        <v>731</v>
      </c>
      <c r="AK5608" s="235">
        <v>0.04</v>
      </c>
      <c r="AL5608" s="254">
        <v>0</v>
      </c>
      <c r="AM5608" s="113" t="s">
        <v>2622</v>
      </c>
    </row>
    <row r="5609" spans="27:39" ht="12.75">
      <c r="AA5609" s="99"/>
      <c r="AB5609" s="99"/>
      <c r="AC5609" s="99"/>
      <c r="AD5609" s="99"/>
      <c r="AE5609" s="99"/>
      <c r="AF5609" s="99"/>
      <c r="AG5609" s="99"/>
      <c r="AH5609" s="99"/>
      <c r="AI5609" s="253" t="s">
        <v>914</v>
      </c>
      <c r="AJ5609" s="234" t="s">
        <v>731</v>
      </c>
      <c r="AK5609" s="235">
        <v>0.04</v>
      </c>
      <c r="AL5609" s="254">
        <v>0</v>
      </c>
      <c r="AM5609" s="113" t="s">
        <v>2622</v>
      </c>
    </row>
    <row r="5610" spans="27:39" ht="12.75">
      <c r="AA5610" s="99"/>
      <c r="AB5610" s="99"/>
      <c r="AC5610" s="99"/>
      <c r="AD5610" s="99"/>
      <c r="AE5610" s="99"/>
      <c r="AF5610" s="99"/>
      <c r="AG5610" s="99"/>
      <c r="AH5610" s="99"/>
      <c r="AI5610" s="253" t="s">
        <v>915</v>
      </c>
      <c r="AJ5610" s="234" t="s">
        <v>731</v>
      </c>
      <c r="AK5610" s="235">
        <v>0.04</v>
      </c>
      <c r="AL5610" s="254">
        <v>0</v>
      </c>
      <c r="AM5610" s="113" t="s">
        <v>2622</v>
      </c>
    </row>
    <row r="5611" spans="27:39" ht="12.75">
      <c r="AA5611" s="99"/>
      <c r="AB5611" s="99"/>
      <c r="AC5611" s="99"/>
      <c r="AD5611" s="99"/>
      <c r="AE5611" s="99"/>
      <c r="AF5611" s="99"/>
      <c r="AG5611" s="99"/>
      <c r="AH5611" s="99"/>
      <c r="AI5611" s="253" t="s">
        <v>6142</v>
      </c>
      <c r="AJ5611" s="234" t="s">
        <v>731</v>
      </c>
      <c r="AK5611" s="235">
        <v>0.04</v>
      </c>
      <c r="AL5611" s="254">
        <v>0</v>
      </c>
      <c r="AM5611" s="113" t="s">
        <v>2622</v>
      </c>
    </row>
    <row r="5612" spans="27:39" ht="12.75">
      <c r="AA5612" s="99"/>
      <c r="AB5612" s="99"/>
      <c r="AC5612" s="99"/>
      <c r="AD5612" s="99"/>
      <c r="AE5612" s="99"/>
      <c r="AF5612" s="99"/>
      <c r="AG5612" s="99"/>
      <c r="AH5612" s="99"/>
      <c r="AI5612" s="253" t="s">
        <v>6143</v>
      </c>
      <c r="AJ5612" s="234" t="s">
        <v>731</v>
      </c>
      <c r="AK5612" s="235">
        <v>0.04</v>
      </c>
      <c r="AL5612" s="254">
        <v>0</v>
      </c>
      <c r="AM5612" s="113" t="s">
        <v>2622</v>
      </c>
    </row>
    <row r="5613" spans="27:39" ht="12.75">
      <c r="AA5613" s="99"/>
      <c r="AB5613" s="99"/>
      <c r="AC5613" s="99"/>
      <c r="AD5613" s="99"/>
      <c r="AE5613" s="99"/>
      <c r="AF5613" s="99"/>
      <c r="AG5613" s="99"/>
      <c r="AH5613" s="99"/>
      <c r="AI5613" s="253" t="s">
        <v>916</v>
      </c>
      <c r="AJ5613" s="234" t="s">
        <v>731</v>
      </c>
      <c r="AK5613" s="235">
        <v>0.04</v>
      </c>
      <c r="AL5613" s="254">
        <v>0</v>
      </c>
      <c r="AM5613" s="113" t="s">
        <v>2622</v>
      </c>
    </row>
    <row r="5614" spans="27:39" ht="12.75">
      <c r="AA5614" s="99"/>
      <c r="AB5614" s="99"/>
      <c r="AC5614" s="99"/>
      <c r="AD5614" s="99"/>
      <c r="AE5614" s="99"/>
      <c r="AF5614" s="99"/>
      <c r="AG5614" s="99"/>
      <c r="AH5614" s="99"/>
      <c r="AI5614" s="253" t="s">
        <v>917</v>
      </c>
      <c r="AJ5614" s="234" t="s">
        <v>731</v>
      </c>
      <c r="AK5614" s="235">
        <v>0.04</v>
      </c>
      <c r="AL5614" s="254">
        <v>0</v>
      </c>
      <c r="AM5614" s="113" t="s">
        <v>2622</v>
      </c>
    </row>
    <row r="5615" spans="27:39" ht="12.75">
      <c r="AA5615" s="99"/>
      <c r="AB5615" s="99"/>
      <c r="AC5615" s="99"/>
      <c r="AD5615" s="99"/>
      <c r="AE5615" s="99"/>
      <c r="AF5615" s="99"/>
      <c r="AG5615" s="99"/>
      <c r="AH5615" s="99"/>
      <c r="AI5615" s="253" t="s">
        <v>918</v>
      </c>
      <c r="AJ5615" s="234" t="s">
        <v>731</v>
      </c>
      <c r="AK5615" s="235">
        <v>0.04</v>
      </c>
      <c r="AL5615" s="254">
        <v>0</v>
      </c>
      <c r="AM5615" s="113" t="s">
        <v>2622</v>
      </c>
    </row>
    <row r="5616" spans="27:39" ht="12.75">
      <c r="AA5616" s="99"/>
      <c r="AB5616" s="99"/>
      <c r="AC5616" s="99"/>
      <c r="AD5616" s="99"/>
      <c r="AE5616" s="99"/>
      <c r="AF5616" s="99"/>
      <c r="AG5616" s="99"/>
      <c r="AH5616" s="99"/>
      <c r="AI5616" s="253" t="s">
        <v>919</v>
      </c>
      <c r="AJ5616" s="234" t="s">
        <v>731</v>
      </c>
      <c r="AK5616" s="235">
        <v>0.04</v>
      </c>
      <c r="AL5616" s="254">
        <v>0</v>
      </c>
      <c r="AM5616" s="113" t="s">
        <v>2622</v>
      </c>
    </row>
    <row r="5617" spans="27:39" ht="12.75">
      <c r="AA5617" s="99"/>
      <c r="AB5617" s="99"/>
      <c r="AC5617" s="99"/>
      <c r="AD5617" s="99"/>
      <c r="AE5617" s="99"/>
      <c r="AF5617" s="99"/>
      <c r="AG5617" s="99"/>
      <c r="AH5617" s="99"/>
      <c r="AI5617" s="253" t="s">
        <v>920</v>
      </c>
      <c r="AJ5617" s="234" t="s">
        <v>731</v>
      </c>
      <c r="AK5617" s="235">
        <v>0.04</v>
      </c>
      <c r="AL5617" s="254">
        <v>0</v>
      </c>
      <c r="AM5617" s="113" t="s">
        <v>2622</v>
      </c>
    </row>
    <row r="5618" spans="27:39" ht="12.75">
      <c r="AA5618" s="99"/>
      <c r="AB5618" s="99"/>
      <c r="AC5618" s="99"/>
      <c r="AD5618" s="99"/>
      <c r="AE5618" s="99"/>
      <c r="AF5618" s="99"/>
      <c r="AG5618" s="99"/>
      <c r="AH5618" s="99"/>
      <c r="AI5618" s="253" t="s">
        <v>921</v>
      </c>
      <c r="AJ5618" s="234" t="s">
        <v>731</v>
      </c>
      <c r="AK5618" s="235">
        <v>0.04</v>
      </c>
      <c r="AL5618" s="254">
        <v>0</v>
      </c>
      <c r="AM5618" s="113" t="s">
        <v>2622</v>
      </c>
    </row>
    <row r="5619" spans="27:39" ht="12.75">
      <c r="AA5619" s="99"/>
      <c r="AB5619" s="99"/>
      <c r="AC5619" s="99"/>
      <c r="AD5619" s="99"/>
      <c r="AE5619" s="99"/>
      <c r="AF5619" s="99"/>
      <c r="AG5619" s="99"/>
      <c r="AH5619" s="99"/>
      <c r="AI5619" s="253" t="s">
        <v>922</v>
      </c>
      <c r="AJ5619" s="234" t="s">
        <v>731</v>
      </c>
      <c r="AK5619" s="235">
        <v>0.04</v>
      </c>
      <c r="AL5619" s="254">
        <v>0</v>
      </c>
      <c r="AM5619" s="113" t="s">
        <v>2622</v>
      </c>
    </row>
    <row r="5620" spans="27:39" ht="12.75">
      <c r="AA5620" s="99"/>
      <c r="AB5620" s="99"/>
      <c r="AC5620" s="99"/>
      <c r="AD5620" s="99"/>
      <c r="AE5620" s="99"/>
      <c r="AF5620" s="99"/>
      <c r="AG5620" s="99"/>
      <c r="AH5620" s="99"/>
      <c r="AI5620" s="253" t="s">
        <v>923</v>
      </c>
      <c r="AJ5620" s="234" t="s">
        <v>731</v>
      </c>
      <c r="AK5620" s="235">
        <v>0.04</v>
      </c>
      <c r="AL5620" s="254">
        <v>0</v>
      </c>
      <c r="AM5620" s="113" t="s">
        <v>2622</v>
      </c>
    </row>
    <row r="5621" spans="27:39" ht="12.75">
      <c r="AA5621" s="99"/>
      <c r="AB5621" s="99"/>
      <c r="AC5621" s="99"/>
      <c r="AD5621" s="99"/>
      <c r="AE5621" s="99"/>
      <c r="AF5621" s="99"/>
      <c r="AG5621" s="99"/>
      <c r="AH5621" s="99"/>
      <c r="AI5621" s="253" t="s">
        <v>924</v>
      </c>
      <c r="AJ5621" s="234" t="s">
        <v>731</v>
      </c>
      <c r="AK5621" s="235">
        <v>0.04</v>
      </c>
      <c r="AL5621" s="254">
        <v>0</v>
      </c>
      <c r="AM5621" s="113" t="s">
        <v>2622</v>
      </c>
    </row>
    <row r="5622" spans="27:39" ht="12.75">
      <c r="AA5622" s="99"/>
      <c r="AB5622" s="99"/>
      <c r="AC5622" s="99"/>
      <c r="AD5622" s="99"/>
      <c r="AE5622" s="99"/>
      <c r="AF5622" s="99"/>
      <c r="AG5622" s="99"/>
      <c r="AH5622" s="99"/>
      <c r="AI5622" s="253" t="s">
        <v>925</v>
      </c>
      <c r="AJ5622" s="234" t="s">
        <v>731</v>
      </c>
      <c r="AK5622" s="235">
        <v>0.04</v>
      </c>
      <c r="AL5622" s="254">
        <v>0</v>
      </c>
      <c r="AM5622" s="113" t="s">
        <v>2622</v>
      </c>
    </row>
    <row r="5623" spans="27:39" ht="12.75">
      <c r="AA5623" s="99"/>
      <c r="AB5623" s="99"/>
      <c r="AC5623" s="99"/>
      <c r="AD5623" s="99"/>
      <c r="AE5623" s="99"/>
      <c r="AF5623" s="99"/>
      <c r="AG5623" s="99"/>
      <c r="AH5623" s="99"/>
      <c r="AI5623" s="253" t="s">
        <v>926</v>
      </c>
      <c r="AJ5623" s="234" t="s">
        <v>731</v>
      </c>
      <c r="AK5623" s="235">
        <v>0.04</v>
      </c>
      <c r="AL5623" s="254">
        <v>0</v>
      </c>
      <c r="AM5623" s="113" t="s">
        <v>2622</v>
      </c>
    </row>
    <row r="5624" spans="27:39" ht="12.75">
      <c r="AA5624" s="99"/>
      <c r="AB5624" s="99"/>
      <c r="AC5624" s="99"/>
      <c r="AD5624" s="99"/>
      <c r="AE5624" s="99"/>
      <c r="AF5624" s="99"/>
      <c r="AG5624" s="99"/>
      <c r="AH5624" s="99"/>
      <c r="AI5624" s="253" t="s">
        <v>927</v>
      </c>
      <c r="AJ5624" s="234" t="s">
        <v>731</v>
      </c>
      <c r="AK5624" s="235">
        <v>0.04</v>
      </c>
      <c r="AL5624" s="254">
        <v>0</v>
      </c>
      <c r="AM5624" s="113" t="s">
        <v>2622</v>
      </c>
    </row>
    <row r="5625" spans="27:39" ht="12.75">
      <c r="AA5625" s="99"/>
      <c r="AB5625" s="99"/>
      <c r="AC5625" s="99"/>
      <c r="AD5625" s="99"/>
      <c r="AE5625" s="99"/>
      <c r="AF5625" s="99"/>
      <c r="AG5625" s="99"/>
      <c r="AH5625" s="99"/>
      <c r="AI5625" s="253" t="s">
        <v>928</v>
      </c>
      <c r="AJ5625" s="234" t="s">
        <v>731</v>
      </c>
      <c r="AK5625" s="235">
        <v>0.04</v>
      </c>
      <c r="AL5625" s="254">
        <v>0</v>
      </c>
      <c r="AM5625" s="113" t="s">
        <v>2622</v>
      </c>
    </row>
    <row r="5626" spans="27:39" ht="12.75">
      <c r="AA5626" s="99"/>
      <c r="AB5626" s="99"/>
      <c r="AC5626" s="99"/>
      <c r="AD5626" s="99"/>
      <c r="AE5626" s="99"/>
      <c r="AF5626" s="99"/>
      <c r="AG5626" s="99"/>
      <c r="AH5626" s="99"/>
      <c r="AI5626" s="253" t="s">
        <v>929</v>
      </c>
      <c r="AJ5626" s="234" t="s">
        <v>731</v>
      </c>
      <c r="AK5626" s="235">
        <v>0.04</v>
      </c>
      <c r="AL5626" s="254">
        <v>0</v>
      </c>
      <c r="AM5626" s="113" t="s">
        <v>2622</v>
      </c>
    </row>
    <row r="5627" spans="27:39" ht="12.75">
      <c r="AA5627" s="99"/>
      <c r="AB5627" s="99"/>
      <c r="AC5627" s="99"/>
      <c r="AD5627" s="99"/>
      <c r="AE5627" s="99"/>
      <c r="AF5627" s="99"/>
      <c r="AG5627" s="99"/>
      <c r="AH5627" s="99"/>
      <c r="AI5627" s="253" t="s">
        <v>930</v>
      </c>
      <c r="AJ5627" s="234" t="s">
        <v>731</v>
      </c>
      <c r="AK5627" s="235">
        <v>0.04</v>
      </c>
      <c r="AL5627" s="254">
        <v>0</v>
      </c>
      <c r="AM5627" s="113" t="s">
        <v>2622</v>
      </c>
    </row>
    <row r="5628" spans="27:39" ht="12.75">
      <c r="AA5628" s="99"/>
      <c r="AB5628" s="99"/>
      <c r="AC5628" s="99"/>
      <c r="AD5628" s="99"/>
      <c r="AE5628" s="99"/>
      <c r="AF5628" s="99"/>
      <c r="AG5628" s="99"/>
      <c r="AH5628" s="99"/>
      <c r="AI5628" s="253" t="s">
        <v>931</v>
      </c>
      <c r="AJ5628" s="234" t="s">
        <v>731</v>
      </c>
      <c r="AK5628" s="235">
        <v>0.04</v>
      </c>
      <c r="AL5628" s="254">
        <v>0</v>
      </c>
      <c r="AM5628" s="113" t="s">
        <v>2622</v>
      </c>
    </row>
    <row r="5629" spans="27:39" ht="12.75">
      <c r="AA5629" s="99"/>
      <c r="AB5629" s="99"/>
      <c r="AC5629" s="99"/>
      <c r="AD5629" s="99"/>
      <c r="AE5629" s="99"/>
      <c r="AF5629" s="99"/>
      <c r="AG5629" s="99"/>
      <c r="AH5629" s="99"/>
      <c r="AI5629" s="253" t="s">
        <v>932</v>
      </c>
      <c r="AJ5629" s="234" t="s">
        <v>731</v>
      </c>
      <c r="AK5629" s="235">
        <v>0.04</v>
      </c>
      <c r="AL5629" s="254">
        <v>0</v>
      </c>
      <c r="AM5629" s="113" t="s">
        <v>2622</v>
      </c>
    </row>
    <row r="5630" spans="27:39" ht="12.75">
      <c r="AA5630" s="99"/>
      <c r="AB5630" s="99"/>
      <c r="AC5630" s="99"/>
      <c r="AD5630" s="99"/>
      <c r="AE5630" s="99"/>
      <c r="AF5630" s="99"/>
      <c r="AG5630" s="99"/>
      <c r="AH5630" s="99"/>
      <c r="AI5630" s="253" t="s">
        <v>3754</v>
      </c>
      <c r="AJ5630" s="234" t="s">
        <v>731</v>
      </c>
      <c r="AK5630" s="235">
        <v>0.04</v>
      </c>
      <c r="AL5630" s="254">
        <v>0</v>
      </c>
      <c r="AM5630" s="113" t="s">
        <v>2622</v>
      </c>
    </row>
    <row r="5631" spans="27:39" ht="12.75">
      <c r="AA5631" s="99"/>
      <c r="AB5631" s="99"/>
      <c r="AC5631" s="99"/>
      <c r="AD5631" s="99"/>
      <c r="AE5631" s="99"/>
      <c r="AF5631" s="99"/>
      <c r="AG5631" s="99"/>
      <c r="AH5631" s="99"/>
      <c r="AI5631" s="253" t="s">
        <v>3755</v>
      </c>
      <c r="AJ5631" s="234" t="s">
        <v>731</v>
      </c>
      <c r="AK5631" s="235">
        <v>0.04</v>
      </c>
      <c r="AL5631" s="254">
        <v>0</v>
      </c>
      <c r="AM5631" s="113" t="s">
        <v>2622</v>
      </c>
    </row>
    <row r="5632" spans="27:39" ht="12.75">
      <c r="AA5632" s="99"/>
      <c r="AB5632" s="99"/>
      <c r="AC5632" s="99"/>
      <c r="AD5632" s="99"/>
      <c r="AE5632" s="99"/>
      <c r="AF5632" s="99"/>
      <c r="AG5632" s="99"/>
      <c r="AH5632" s="99"/>
      <c r="AI5632" s="253" t="s">
        <v>3756</v>
      </c>
      <c r="AJ5632" s="234" t="s">
        <v>731</v>
      </c>
      <c r="AK5632" s="235">
        <v>0.04</v>
      </c>
      <c r="AL5632" s="254">
        <v>0</v>
      </c>
      <c r="AM5632" s="113" t="s">
        <v>2622</v>
      </c>
    </row>
    <row r="5633" spans="27:39" ht="12.75">
      <c r="AA5633" s="99"/>
      <c r="AB5633" s="99"/>
      <c r="AC5633" s="99"/>
      <c r="AD5633" s="99"/>
      <c r="AE5633" s="99"/>
      <c r="AF5633" s="99"/>
      <c r="AG5633" s="99"/>
      <c r="AH5633" s="99"/>
      <c r="AI5633" s="253" t="s">
        <v>3757</v>
      </c>
      <c r="AJ5633" s="234" t="s">
        <v>731</v>
      </c>
      <c r="AK5633" s="235">
        <v>0.04</v>
      </c>
      <c r="AL5633" s="254">
        <v>0</v>
      </c>
      <c r="AM5633" s="113" t="s">
        <v>2622</v>
      </c>
    </row>
    <row r="5634" spans="27:39" ht="12.75">
      <c r="AA5634" s="99"/>
      <c r="AB5634" s="99"/>
      <c r="AC5634" s="99"/>
      <c r="AD5634" s="99"/>
      <c r="AE5634" s="99"/>
      <c r="AF5634" s="99"/>
      <c r="AG5634" s="99"/>
      <c r="AH5634" s="99"/>
      <c r="AI5634" s="253" t="s">
        <v>3758</v>
      </c>
      <c r="AJ5634" s="234" t="s">
        <v>731</v>
      </c>
      <c r="AK5634" s="235">
        <v>0.04</v>
      </c>
      <c r="AL5634" s="254">
        <v>0</v>
      </c>
      <c r="AM5634" s="113" t="s">
        <v>2622</v>
      </c>
    </row>
    <row r="5635" spans="27:39" ht="12.75">
      <c r="AA5635" s="99"/>
      <c r="AB5635" s="99"/>
      <c r="AC5635" s="99"/>
      <c r="AD5635" s="99"/>
      <c r="AE5635" s="99"/>
      <c r="AF5635" s="99"/>
      <c r="AG5635" s="99"/>
      <c r="AH5635" s="99"/>
      <c r="AI5635" s="253" t="s">
        <v>3759</v>
      </c>
      <c r="AJ5635" s="234" t="s">
        <v>731</v>
      </c>
      <c r="AK5635" s="235">
        <v>0.04</v>
      </c>
      <c r="AL5635" s="254">
        <v>0</v>
      </c>
      <c r="AM5635" s="113" t="s">
        <v>2622</v>
      </c>
    </row>
    <row r="5636" spans="27:39" ht="12.75">
      <c r="AA5636" s="99"/>
      <c r="AB5636" s="99"/>
      <c r="AC5636" s="99"/>
      <c r="AD5636" s="99"/>
      <c r="AE5636" s="99"/>
      <c r="AF5636" s="99"/>
      <c r="AG5636" s="99"/>
      <c r="AH5636" s="99"/>
      <c r="AI5636" s="253" t="s">
        <v>3760</v>
      </c>
      <c r="AJ5636" s="234" t="s">
        <v>731</v>
      </c>
      <c r="AK5636" s="235">
        <v>0.04</v>
      </c>
      <c r="AL5636" s="254">
        <v>0</v>
      </c>
      <c r="AM5636" s="113" t="s">
        <v>2622</v>
      </c>
    </row>
    <row r="5637" spans="27:39" ht="12.75">
      <c r="AA5637" s="99"/>
      <c r="AB5637" s="99"/>
      <c r="AC5637" s="99"/>
      <c r="AD5637" s="99"/>
      <c r="AE5637" s="99"/>
      <c r="AF5637" s="99"/>
      <c r="AG5637" s="99"/>
      <c r="AH5637" s="99"/>
      <c r="AI5637" s="253" t="s">
        <v>3761</v>
      </c>
      <c r="AJ5637" s="234" t="s">
        <v>731</v>
      </c>
      <c r="AK5637" s="235">
        <v>0.04</v>
      </c>
      <c r="AL5637" s="254">
        <v>0</v>
      </c>
      <c r="AM5637" s="113" t="s">
        <v>2622</v>
      </c>
    </row>
    <row r="5638" spans="27:39" ht="12.75">
      <c r="AA5638" s="99"/>
      <c r="AB5638" s="99"/>
      <c r="AC5638" s="99"/>
      <c r="AD5638" s="99"/>
      <c r="AE5638" s="99"/>
      <c r="AF5638" s="99"/>
      <c r="AG5638" s="99"/>
      <c r="AH5638" s="99"/>
      <c r="AI5638" s="253" t="s">
        <v>3762</v>
      </c>
      <c r="AJ5638" s="234" t="s">
        <v>731</v>
      </c>
      <c r="AK5638" s="235">
        <v>0.04</v>
      </c>
      <c r="AL5638" s="254">
        <v>0</v>
      </c>
      <c r="AM5638" s="113" t="s">
        <v>2622</v>
      </c>
    </row>
    <row r="5639" spans="27:39" ht="12.75">
      <c r="AA5639" s="99"/>
      <c r="AB5639" s="99"/>
      <c r="AC5639" s="99"/>
      <c r="AD5639" s="99"/>
      <c r="AE5639" s="99"/>
      <c r="AF5639" s="99"/>
      <c r="AG5639" s="99"/>
      <c r="AH5639" s="99"/>
      <c r="AI5639" s="253" t="s">
        <v>3763</v>
      </c>
      <c r="AJ5639" s="234" t="s">
        <v>731</v>
      </c>
      <c r="AK5639" s="235">
        <v>0.04</v>
      </c>
      <c r="AL5639" s="254">
        <v>0</v>
      </c>
      <c r="AM5639" s="113" t="s">
        <v>2622</v>
      </c>
    </row>
    <row r="5640" spans="27:39" ht="12.75">
      <c r="AA5640" s="99"/>
      <c r="AB5640" s="99"/>
      <c r="AC5640" s="99"/>
      <c r="AD5640" s="99"/>
      <c r="AE5640" s="99"/>
      <c r="AF5640" s="99"/>
      <c r="AG5640" s="99"/>
      <c r="AH5640" s="99"/>
      <c r="AI5640" s="253" t="s">
        <v>3764</v>
      </c>
      <c r="AJ5640" s="234" t="s">
        <v>731</v>
      </c>
      <c r="AK5640" s="235">
        <v>0.04</v>
      </c>
      <c r="AL5640" s="254">
        <v>0</v>
      </c>
      <c r="AM5640" s="113" t="s">
        <v>2622</v>
      </c>
    </row>
    <row r="5641" spans="27:39" ht="12.75">
      <c r="AA5641" s="99"/>
      <c r="AB5641" s="99"/>
      <c r="AC5641" s="99"/>
      <c r="AD5641" s="99"/>
      <c r="AE5641" s="99"/>
      <c r="AF5641" s="99"/>
      <c r="AG5641" s="99"/>
      <c r="AH5641" s="99"/>
      <c r="AI5641" s="253" t="s">
        <v>3765</v>
      </c>
      <c r="AJ5641" s="234" t="s">
        <v>731</v>
      </c>
      <c r="AK5641" s="235">
        <v>0.04</v>
      </c>
      <c r="AL5641" s="254">
        <v>0</v>
      </c>
      <c r="AM5641" s="113" t="s">
        <v>2622</v>
      </c>
    </row>
    <row r="5642" spans="27:39" ht="12.75">
      <c r="AA5642" s="99"/>
      <c r="AB5642" s="99"/>
      <c r="AC5642" s="99"/>
      <c r="AD5642" s="99"/>
      <c r="AE5642" s="99"/>
      <c r="AF5642" s="99"/>
      <c r="AG5642" s="99"/>
      <c r="AH5642" s="99"/>
      <c r="AI5642" s="253" t="s">
        <v>6144</v>
      </c>
      <c r="AJ5642" s="234" t="s">
        <v>731</v>
      </c>
      <c r="AK5642" s="235">
        <v>0.04</v>
      </c>
      <c r="AL5642" s="254">
        <v>0</v>
      </c>
      <c r="AM5642" s="113" t="s">
        <v>2622</v>
      </c>
    </row>
    <row r="5643" spans="27:39" ht="12.75">
      <c r="AA5643" s="99"/>
      <c r="AB5643" s="99"/>
      <c r="AC5643" s="99"/>
      <c r="AD5643" s="99"/>
      <c r="AE5643" s="99"/>
      <c r="AF5643" s="99"/>
      <c r="AG5643" s="99"/>
      <c r="AH5643" s="99"/>
      <c r="AI5643" s="253" t="s">
        <v>3766</v>
      </c>
      <c r="AJ5643" s="234" t="s">
        <v>731</v>
      </c>
      <c r="AK5643" s="235">
        <v>0.04</v>
      </c>
      <c r="AL5643" s="254">
        <v>0</v>
      </c>
      <c r="AM5643" s="113" t="s">
        <v>2622</v>
      </c>
    </row>
    <row r="5644" spans="27:39" ht="12.75">
      <c r="AA5644" s="99"/>
      <c r="AB5644" s="99"/>
      <c r="AC5644" s="99"/>
      <c r="AD5644" s="99"/>
      <c r="AE5644" s="99"/>
      <c r="AF5644" s="99"/>
      <c r="AG5644" s="99"/>
      <c r="AH5644" s="99"/>
      <c r="AI5644" s="253" t="s">
        <v>3767</v>
      </c>
      <c r="AJ5644" s="234" t="s">
        <v>731</v>
      </c>
      <c r="AK5644" s="235">
        <v>0.04</v>
      </c>
      <c r="AL5644" s="254">
        <v>0</v>
      </c>
      <c r="AM5644" s="113" t="s">
        <v>2622</v>
      </c>
    </row>
    <row r="5645" spans="27:39" ht="12.75">
      <c r="AA5645" s="99"/>
      <c r="AB5645" s="99"/>
      <c r="AC5645" s="99"/>
      <c r="AD5645" s="99"/>
      <c r="AE5645" s="99"/>
      <c r="AF5645" s="99"/>
      <c r="AG5645" s="99"/>
      <c r="AH5645" s="99"/>
      <c r="AI5645" s="253" t="s">
        <v>3768</v>
      </c>
      <c r="AJ5645" s="234" t="s">
        <v>731</v>
      </c>
      <c r="AK5645" s="235">
        <v>0.04</v>
      </c>
      <c r="AL5645" s="254">
        <v>0</v>
      </c>
      <c r="AM5645" s="113" t="s">
        <v>2622</v>
      </c>
    </row>
    <row r="5646" spans="27:39" ht="12.75">
      <c r="AA5646" s="99"/>
      <c r="AB5646" s="99"/>
      <c r="AC5646" s="99"/>
      <c r="AD5646" s="99"/>
      <c r="AE5646" s="99"/>
      <c r="AF5646" s="99"/>
      <c r="AG5646" s="99"/>
      <c r="AH5646" s="99"/>
      <c r="AI5646" s="253" t="s">
        <v>6145</v>
      </c>
      <c r="AJ5646" s="234" t="s">
        <v>731</v>
      </c>
      <c r="AK5646" s="235">
        <v>0.04</v>
      </c>
      <c r="AL5646" s="254">
        <v>0</v>
      </c>
      <c r="AM5646" s="113" t="s">
        <v>2622</v>
      </c>
    </row>
    <row r="5647" spans="27:39" ht="12.75">
      <c r="AA5647" s="99"/>
      <c r="AB5647" s="99"/>
      <c r="AC5647" s="99"/>
      <c r="AD5647" s="99"/>
      <c r="AE5647" s="99"/>
      <c r="AF5647" s="99"/>
      <c r="AG5647" s="99"/>
      <c r="AH5647" s="99"/>
      <c r="AI5647" s="253" t="s">
        <v>3769</v>
      </c>
      <c r="AJ5647" s="234" t="s">
        <v>731</v>
      </c>
      <c r="AK5647" s="235">
        <v>0.04</v>
      </c>
      <c r="AL5647" s="254">
        <v>0</v>
      </c>
      <c r="AM5647" s="113" t="s">
        <v>2622</v>
      </c>
    </row>
    <row r="5648" spans="27:39" ht="12.75">
      <c r="AA5648" s="99"/>
      <c r="AB5648" s="99"/>
      <c r="AC5648" s="99"/>
      <c r="AD5648" s="99"/>
      <c r="AE5648" s="99"/>
      <c r="AF5648" s="99"/>
      <c r="AG5648" s="99"/>
      <c r="AH5648" s="99"/>
      <c r="AI5648" s="253" t="s">
        <v>3770</v>
      </c>
      <c r="AJ5648" s="234" t="s">
        <v>731</v>
      </c>
      <c r="AK5648" s="235">
        <v>0.04</v>
      </c>
      <c r="AL5648" s="254">
        <v>0</v>
      </c>
      <c r="AM5648" s="113" t="s">
        <v>2622</v>
      </c>
    </row>
    <row r="5649" spans="27:39" ht="12.75">
      <c r="AA5649" s="99"/>
      <c r="AB5649" s="99"/>
      <c r="AC5649" s="99"/>
      <c r="AD5649" s="99"/>
      <c r="AE5649" s="99"/>
      <c r="AF5649" s="99"/>
      <c r="AG5649" s="99"/>
      <c r="AH5649" s="99"/>
      <c r="AI5649" s="253" t="s">
        <v>3771</v>
      </c>
      <c r="AJ5649" s="234" t="s">
        <v>731</v>
      </c>
      <c r="AK5649" s="235">
        <v>0.04</v>
      </c>
      <c r="AL5649" s="254">
        <v>0</v>
      </c>
      <c r="AM5649" s="113" t="s">
        <v>2622</v>
      </c>
    </row>
    <row r="5650" spans="27:39" ht="12.75">
      <c r="AA5650" s="99"/>
      <c r="AB5650" s="99"/>
      <c r="AC5650" s="99"/>
      <c r="AD5650" s="99"/>
      <c r="AE5650" s="99"/>
      <c r="AF5650" s="99"/>
      <c r="AG5650" s="99"/>
      <c r="AH5650" s="99"/>
      <c r="AI5650" s="253" t="s">
        <v>3772</v>
      </c>
      <c r="AJ5650" s="234" t="s">
        <v>731</v>
      </c>
      <c r="AK5650" s="235">
        <v>0.04</v>
      </c>
      <c r="AL5650" s="254">
        <v>0</v>
      </c>
      <c r="AM5650" s="113" t="s">
        <v>2622</v>
      </c>
    </row>
    <row r="5651" spans="27:39" ht="12.75">
      <c r="AA5651" s="99"/>
      <c r="AB5651" s="99"/>
      <c r="AC5651" s="99"/>
      <c r="AD5651" s="99"/>
      <c r="AE5651" s="99"/>
      <c r="AF5651" s="99"/>
      <c r="AG5651" s="99"/>
      <c r="AH5651" s="99"/>
      <c r="AI5651" s="253" t="s">
        <v>3773</v>
      </c>
      <c r="AJ5651" s="234" t="s">
        <v>731</v>
      </c>
      <c r="AK5651" s="235">
        <v>0.04</v>
      </c>
      <c r="AL5651" s="254">
        <v>0</v>
      </c>
      <c r="AM5651" s="113" t="s">
        <v>2622</v>
      </c>
    </row>
    <row r="5652" spans="27:39" ht="12.75">
      <c r="AA5652" s="99"/>
      <c r="AB5652" s="99"/>
      <c r="AC5652" s="99"/>
      <c r="AD5652" s="99"/>
      <c r="AE5652" s="99"/>
      <c r="AF5652" s="99"/>
      <c r="AG5652" s="99"/>
      <c r="AH5652" s="99"/>
      <c r="AI5652" s="253" t="s">
        <v>3774</v>
      </c>
      <c r="AJ5652" s="234" t="s">
        <v>731</v>
      </c>
      <c r="AK5652" s="235">
        <v>0.04</v>
      </c>
      <c r="AL5652" s="254">
        <v>0</v>
      </c>
      <c r="AM5652" s="113" t="s">
        <v>2622</v>
      </c>
    </row>
    <row r="5653" spans="27:39" ht="12.75">
      <c r="AA5653" s="99"/>
      <c r="AB5653" s="99"/>
      <c r="AC5653" s="99"/>
      <c r="AD5653" s="99"/>
      <c r="AE5653" s="99"/>
      <c r="AF5653" s="99"/>
      <c r="AG5653" s="99"/>
      <c r="AH5653" s="99"/>
      <c r="AI5653" s="253" t="s">
        <v>3775</v>
      </c>
      <c r="AJ5653" s="234" t="s">
        <v>731</v>
      </c>
      <c r="AK5653" s="235">
        <v>0.04</v>
      </c>
      <c r="AL5653" s="254">
        <v>0</v>
      </c>
      <c r="AM5653" s="113" t="s">
        <v>2622</v>
      </c>
    </row>
    <row r="5654" spans="27:39" ht="12.75">
      <c r="AA5654" s="99"/>
      <c r="AB5654" s="99"/>
      <c r="AC5654" s="99"/>
      <c r="AD5654" s="99"/>
      <c r="AE5654" s="99"/>
      <c r="AF5654" s="99"/>
      <c r="AG5654" s="99"/>
      <c r="AH5654" s="99"/>
      <c r="AI5654" s="253" t="s">
        <v>3776</v>
      </c>
      <c r="AJ5654" s="234" t="s">
        <v>731</v>
      </c>
      <c r="AK5654" s="235">
        <v>0.04</v>
      </c>
      <c r="AL5654" s="254">
        <v>0</v>
      </c>
      <c r="AM5654" s="113" t="s">
        <v>2622</v>
      </c>
    </row>
    <row r="5655" spans="27:39" ht="12.75">
      <c r="AA5655" s="99"/>
      <c r="AB5655" s="99"/>
      <c r="AC5655" s="99"/>
      <c r="AD5655" s="99"/>
      <c r="AE5655" s="99"/>
      <c r="AF5655" s="99"/>
      <c r="AG5655" s="99"/>
      <c r="AH5655" s="99"/>
      <c r="AI5655" s="253" t="s">
        <v>3777</v>
      </c>
      <c r="AJ5655" s="234" t="s">
        <v>731</v>
      </c>
      <c r="AK5655" s="235">
        <v>0.04</v>
      </c>
      <c r="AL5655" s="254">
        <v>0</v>
      </c>
      <c r="AM5655" s="113" t="s">
        <v>2622</v>
      </c>
    </row>
    <row r="5656" spans="27:39" ht="12.75">
      <c r="AA5656" s="99"/>
      <c r="AB5656" s="99"/>
      <c r="AC5656" s="99"/>
      <c r="AD5656" s="99"/>
      <c r="AE5656" s="99"/>
      <c r="AF5656" s="99"/>
      <c r="AG5656" s="99"/>
      <c r="AH5656" s="99"/>
      <c r="AI5656" s="253" t="s">
        <v>3778</v>
      </c>
      <c r="AJ5656" s="234" t="s">
        <v>731</v>
      </c>
      <c r="AK5656" s="235">
        <v>0.04</v>
      </c>
      <c r="AL5656" s="254">
        <v>0</v>
      </c>
      <c r="AM5656" s="113" t="s">
        <v>2622</v>
      </c>
    </row>
    <row r="5657" spans="27:39" ht="12.75">
      <c r="AA5657" s="99"/>
      <c r="AB5657" s="99"/>
      <c r="AC5657" s="99"/>
      <c r="AD5657" s="99"/>
      <c r="AE5657" s="99"/>
      <c r="AF5657" s="99"/>
      <c r="AG5657" s="99"/>
      <c r="AH5657" s="99"/>
      <c r="AI5657" s="253" t="s">
        <v>3779</v>
      </c>
      <c r="AJ5657" s="234" t="s">
        <v>731</v>
      </c>
      <c r="AK5657" s="235">
        <v>0.04</v>
      </c>
      <c r="AL5657" s="254">
        <v>0</v>
      </c>
      <c r="AM5657" s="113" t="s">
        <v>2622</v>
      </c>
    </row>
    <row r="5658" spans="27:39" ht="12.75">
      <c r="AA5658" s="99"/>
      <c r="AB5658" s="99"/>
      <c r="AC5658" s="99"/>
      <c r="AD5658" s="99"/>
      <c r="AE5658" s="99"/>
      <c r="AF5658" s="99"/>
      <c r="AG5658" s="99"/>
      <c r="AH5658" s="99"/>
      <c r="AI5658" s="253" t="s">
        <v>3780</v>
      </c>
      <c r="AJ5658" s="234" t="s">
        <v>731</v>
      </c>
      <c r="AK5658" s="235">
        <v>0.04</v>
      </c>
      <c r="AL5658" s="254">
        <v>0</v>
      </c>
      <c r="AM5658" s="113" t="s">
        <v>2622</v>
      </c>
    </row>
    <row r="5659" spans="27:39" ht="12.75">
      <c r="AA5659" s="99"/>
      <c r="AB5659" s="99"/>
      <c r="AC5659" s="99"/>
      <c r="AD5659" s="99"/>
      <c r="AE5659" s="99"/>
      <c r="AF5659" s="99"/>
      <c r="AG5659" s="99"/>
      <c r="AH5659" s="99"/>
      <c r="AI5659" s="253" t="s">
        <v>3592</v>
      </c>
      <c r="AJ5659" s="234" t="s">
        <v>731</v>
      </c>
      <c r="AK5659" s="235">
        <v>0.04</v>
      </c>
      <c r="AL5659" s="254">
        <v>0</v>
      </c>
      <c r="AM5659" s="113" t="s">
        <v>2622</v>
      </c>
    </row>
    <row r="5660" spans="27:39" ht="12.75">
      <c r="AA5660" s="99"/>
      <c r="AB5660" s="99"/>
      <c r="AC5660" s="99"/>
      <c r="AD5660" s="99"/>
      <c r="AE5660" s="99"/>
      <c r="AF5660" s="99"/>
      <c r="AG5660" s="99"/>
      <c r="AH5660" s="99"/>
      <c r="AI5660" s="253" t="s">
        <v>3593</v>
      </c>
      <c r="AJ5660" s="234" t="s">
        <v>731</v>
      </c>
      <c r="AK5660" s="235">
        <v>0.04</v>
      </c>
      <c r="AL5660" s="254">
        <v>0</v>
      </c>
      <c r="AM5660" s="113" t="s">
        <v>2622</v>
      </c>
    </row>
    <row r="5661" spans="27:39" ht="12.75">
      <c r="AA5661" s="99"/>
      <c r="AB5661" s="99"/>
      <c r="AC5661" s="99"/>
      <c r="AD5661" s="99"/>
      <c r="AE5661" s="99"/>
      <c r="AF5661" s="99"/>
      <c r="AG5661" s="99"/>
      <c r="AH5661" s="99"/>
      <c r="AI5661" s="253" t="s">
        <v>3594</v>
      </c>
      <c r="AJ5661" s="234" t="s">
        <v>731</v>
      </c>
      <c r="AK5661" s="235">
        <v>0.04</v>
      </c>
      <c r="AL5661" s="254">
        <v>0</v>
      </c>
      <c r="AM5661" s="113" t="s">
        <v>2622</v>
      </c>
    </row>
    <row r="5662" spans="27:39" ht="12.75">
      <c r="AA5662" s="99"/>
      <c r="AB5662" s="99"/>
      <c r="AC5662" s="99"/>
      <c r="AD5662" s="99"/>
      <c r="AE5662" s="99"/>
      <c r="AF5662" s="99"/>
      <c r="AG5662" s="99"/>
      <c r="AH5662" s="99"/>
      <c r="AI5662" s="253" t="s">
        <v>3595</v>
      </c>
      <c r="AJ5662" s="234" t="s">
        <v>731</v>
      </c>
      <c r="AK5662" s="235">
        <v>0.04</v>
      </c>
      <c r="AL5662" s="254">
        <v>0</v>
      </c>
      <c r="AM5662" s="113" t="s">
        <v>2622</v>
      </c>
    </row>
    <row r="5663" spans="27:39" ht="12.75">
      <c r="AA5663" s="99"/>
      <c r="AB5663" s="99"/>
      <c r="AC5663" s="99"/>
      <c r="AD5663" s="99"/>
      <c r="AE5663" s="99"/>
      <c r="AF5663" s="99"/>
      <c r="AG5663" s="99"/>
      <c r="AH5663" s="99"/>
      <c r="AI5663" s="253" t="s">
        <v>3596</v>
      </c>
      <c r="AJ5663" s="234" t="s">
        <v>731</v>
      </c>
      <c r="AK5663" s="235">
        <v>0.04</v>
      </c>
      <c r="AL5663" s="254">
        <v>0</v>
      </c>
      <c r="AM5663" s="113" t="s">
        <v>2622</v>
      </c>
    </row>
    <row r="5664" spans="27:39" ht="12.75">
      <c r="AA5664" s="99"/>
      <c r="AB5664" s="99"/>
      <c r="AC5664" s="99"/>
      <c r="AD5664" s="99"/>
      <c r="AE5664" s="99"/>
      <c r="AF5664" s="99"/>
      <c r="AG5664" s="99"/>
      <c r="AH5664" s="99"/>
      <c r="AI5664" s="253" t="s">
        <v>3597</v>
      </c>
      <c r="AJ5664" s="234" t="s">
        <v>731</v>
      </c>
      <c r="AK5664" s="235">
        <v>0.04</v>
      </c>
      <c r="AL5664" s="254">
        <v>0</v>
      </c>
      <c r="AM5664" s="113" t="s">
        <v>2622</v>
      </c>
    </row>
    <row r="5665" spans="27:39" ht="12.75">
      <c r="AA5665" s="99"/>
      <c r="AB5665" s="99"/>
      <c r="AC5665" s="99"/>
      <c r="AD5665" s="99"/>
      <c r="AE5665" s="99"/>
      <c r="AF5665" s="99"/>
      <c r="AG5665" s="99"/>
      <c r="AH5665" s="99"/>
      <c r="AI5665" s="253" t="s">
        <v>3598</v>
      </c>
      <c r="AJ5665" s="234" t="s">
        <v>731</v>
      </c>
      <c r="AK5665" s="235">
        <v>0.04</v>
      </c>
      <c r="AL5665" s="254">
        <v>0</v>
      </c>
      <c r="AM5665" s="113" t="s">
        <v>2622</v>
      </c>
    </row>
    <row r="5666" spans="27:39" ht="12.75">
      <c r="AA5666" s="99"/>
      <c r="AB5666" s="99"/>
      <c r="AC5666" s="99"/>
      <c r="AD5666" s="99"/>
      <c r="AE5666" s="99"/>
      <c r="AF5666" s="99"/>
      <c r="AG5666" s="99"/>
      <c r="AH5666" s="99"/>
      <c r="AI5666" s="253" t="s">
        <v>3599</v>
      </c>
      <c r="AJ5666" s="234" t="s">
        <v>731</v>
      </c>
      <c r="AK5666" s="235">
        <v>0.04</v>
      </c>
      <c r="AL5666" s="254">
        <v>0</v>
      </c>
      <c r="AM5666" s="113" t="s">
        <v>2622</v>
      </c>
    </row>
    <row r="5667" spans="27:39" ht="12.75">
      <c r="AA5667" s="99"/>
      <c r="AB5667" s="99"/>
      <c r="AC5667" s="99"/>
      <c r="AD5667" s="99"/>
      <c r="AE5667" s="99"/>
      <c r="AF5667" s="99"/>
      <c r="AG5667" s="99"/>
      <c r="AH5667" s="99"/>
      <c r="AI5667" s="253" t="s">
        <v>3600</v>
      </c>
      <c r="AJ5667" s="234" t="s">
        <v>731</v>
      </c>
      <c r="AK5667" s="235">
        <v>0.04</v>
      </c>
      <c r="AL5667" s="254">
        <v>0</v>
      </c>
      <c r="AM5667" s="113" t="s">
        <v>2622</v>
      </c>
    </row>
    <row r="5668" spans="27:39" ht="12.75">
      <c r="AA5668" s="99"/>
      <c r="AB5668" s="99"/>
      <c r="AC5668" s="99"/>
      <c r="AD5668" s="99"/>
      <c r="AE5668" s="99"/>
      <c r="AF5668" s="99"/>
      <c r="AG5668" s="99"/>
      <c r="AH5668" s="99"/>
      <c r="AI5668" s="253" t="s">
        <v>3601</v>
      </c>
      <c r="AJ5668" s="234" t="s">
        <v>731</v>
      </c>
      <c r="AK5668" s="235">
        <v>0.04</v>
      </c>
      <c r="AL5668" s="254">
        <v>0</v>
      </c>
      <c r="AM5668" s="113" t="s">
        <v>2622</v>
      </c>
    </row>
    <row r="5669" spans="27:39" ht="12.75">
      <c r="AA5669" s="99"/>
      <c r="AB5669" s="99"/>
      <c r="AC5669" s="99"/>
      <c r="AD5669" s="99"/>
      <c r="AE5669" s="99"/>
      <c r="AF5669" s="99"/>
      <c r="AG5669" s="99"/>
      <c r="AH5669" s="99"/>
      <c r="AI5669" s="253" t="s">
        <v>3602</v>
      </c>
      <c r="AJ5669" s="234" t="s">
        <v>731</v>
      </c>
      <c r="AK5669" s="235">
        <v>0.04</v>
      </c>
      <c r="AL5669" s="254">
        <v>0</v>
      </c>
      <c r="AM5669" s="113" t="s">
        <v>2622</v>
      </c>
    </row>
    <row r="5670" spans="27:39" ht="12.75">
      <c r="AA5670" s="99"/>
      <c r="AB5670" s="99"/>
      <c r="AC5670" s="99"/>
      <c r="AD5670" s="99"/>
      <c r="AE5670" s="99"/>
      <c r="AF5670" s="99"/>
      <c r="AG5670" s="99"/>
      <c r="AH5670" s="99"/>
      <c r="AI5670" s="253" t="s">
        <v>3603</v>
      </c>
      <c r="AJ5670" s="234" t="s">
        <v>731</v>
      </c>
      <c r="AK5670" s="235">
        <v>0.04</v>
      </c>
      <c r="AL5670" s="254">
        <v>0</v>
      </c>
      <c r="AM5670" s="113" t="s">
        <v>2622</v>
      </c>
    </row>
    <row r="5671" spans="27:39" ht="12.75">
      <c r="AA5671" s="99"/>
      <c r="AB5671" s="99"/>
      <c r="AC5671" s="99"/>
      <c r="AD5671" s="99"/>
      <c r="AE5671" s="99"/>
      <c r="AF5671" s="99"/>
      <c r="AG5671" s="99"/>
      <c r="AH5671" s="99"/>
      <c r="AI5671" s="253" t="s">
        <v>3604</v>
      </c>
      <c r="AJ5671" s="234" t="s">
        <v>731</v>
      </c>
      <c r="AK5671" s="235">
        <v>0.04</v>
      </c>
      <c r="AL5671" s="254">
        <v>0</v>
      </c>
      <c r="AM5671" s="113" t="s">
        <v>2622</v>
      </c>
    </row>
    <row r="5672" spans="27:39" ht="12.75">
      <c r="AA5672" s="99"/>
      <c r="AB5672" s="99"/>
      <c r="AC5672" s="99"/>
      <c r="AD5672" s="99"/>
      <c r="AE5672" s="99"/>
      <c r="AF5672" s="99"/>
      <c r="AG5672" s="99"/>
      <c r="AH5672" s="99"/>
      <c r="AI5672" s="253" t="s">
        <v>3605</v>
      </c>
      <c r="AJ5672" s="234" t="s">
        <v>731</v>
      </c>
      <c r="AK5672" s="235">
        <v>0.04</v>
      </c>
      <c r="AL5672" s="254">
        <v>0</v>
      </c>
      <c r="AM5672" s="113" t="s">
        <v>2622</v>
      </c>
    </row>
    <row r="5673" spans="27:39" ht="12.75">
      <c r="AA5673" s="99"/>
      <c r="AB5673" s="99"/>
      <c r="AC5673" s="99"/>
      <c r="AD5673" s="99"/>
      <c r="AE5673" s="99"/>
      <c r="AF5673" s="99"/>
      <c r="AG5673" s="99"/>
      <c r="AH5673" s="99"/>
      <c r="AI5673" s="253" t="s">
        <v>3606</v>
      </c>
      <c r="AJ5673" s="234" t="s">
        <v>731</v>
      </c>
      <c r="AK5673" s="235">
        <v>0.04</v>
      </c>
      <c r="AL5673" s="254">
        <v>0</v>
      </c>
      <c r="AM5673" s="113" t="s">
        <v>2622</v>
      </c>
    </row>
    <row r="5674" spans="27:39" ht="12.75">
      <c r="AA5674" s="99"/>
      <c r="AB5674" s="99"/>
      <c r="AC5674" s="99"/>
      <c r="AD5674" s="99"/>
      <c r="AE5674" s="99"/>
      <c r="AF5674" s="99"/>
      <c r="AG5674" s="99"/>
      <c r="AH5674" s="99"/>
      <c r="AI5674" s="253" t="s">
        <v>3607</v>
      </c>
      <c r="AJ5674" s="234" t="s">
        <v>731</v>
      </c>
      <c r="AK5674" s="235">
        <v>0.04</v>
      </c>
      <c r="AL5674" s="254">
        <v>0</v>
      </c>
      <c r="AM5674" s="113" t="s">
        <v>2622</v>
      </c>
    </row>
    <row r="5675" spans="27:39" ht="12.75">
      <c r="AA5675" s="99"/>
      <c r="AB5675" s="99"/>
      <c r="AC5675" s="99"/>
      <c r="AD5675" s="99"/>
      <c r="AE5675" s="99"/>
      <c r="AF5675" s="99"/>
      <c r="AG5675" s="99"/>
      <c r="AH5675" s="99"/>
      <c r="AI5675" s="253" t="s">
        <v>3608</v>
      </c>
      <c r="AJ5675" s="234" t="s">
        <v>731</v>
      </c>
      <c r="AK5675" s="235">
        <v>0.04</v>
      </c>
      <c r="AL5675" s="254">
        <v>0</v>
      </c>
      <c r="AM5675" s="113" t="s">
        <v>2622</v>
      </c>
    </row>
    <row r="5676" spans="27:39" ht="12.75">
      <c r="AA5676" s="99"/>
      <c r="AB5676" s="99"/>
      <c r="AC5676" s="99"/>
      <c r="AD5676" s="99"/>
      <c r="AE5676" s="99"/>
      <c r="AF5676" s="99"/>
      <c r="AG5676" s="99"/>
      <c r="AH5676" s="99"/>
      <c r="AI5676" s="253" t="s">
        <v>3609</v>
      </c>
      <c r="AJ5676" s="234" t="s">
        <v>731</v>
      </c>
      <c r="AK5676" s="235">
        <v>0.04</v>
      </c>
      <c r="AL5676" s="254">
        <v>0</v>
      </c>
      <c r="AM5676" s="113" t="s">
        <v>2622</v>
      </c>
    </row>
    <row r="5677" spans="27:39" ht="12.75">
      <c r="AA5677" s="99"/>
      <c r="AB5677" s="99"/>
      <c r="AC5677" s="99"/>
      <c r="AD5677" s="99"/>
      <c r="AE5677" s="99"/>
      <c r="AF5677" s="99"/>
      <c r="AG5677" s="99"/>
      <c r="AH5677" s="99"/>
      <c r="AI5677" s="253" t="s">
        <v>3610</v>
      </c>
      <c r="AJ5677" s="234" t="s">
        <v>731</v>
      </c>
      <c r="AK5677" s="235">
        <v>0.04</v>
      </c>
      <c r="AL5677" s="254">
        <v>0</v>
      </c>
      <c r="AM5677" s="113" t="s">
        <v>2622</v>
      </c>
    </row>
    <row r="5678" spans="27:39" ht="12.75">
      <c r="AA5678" s="99"/>
      <c r="AB5678" s="99"/>
      <c r="AC5678" s="99"/>
      <c r="AD5678" s="99"/>
      <c r="AE5678" s="99"/>
      <c r="AF5678" s="99"/>
      <c r="AG5678" s="99"/>
      <c r="AH5678" s="99"/>
      <c r="AI5678" s="253" t="s">
        <v>3611</v>
      </c>
      <c r="AJ5678" s="234" t="s">
        <v>731</v>
      </c>
      <c r="AK5678" s="235">
        <v>0.04</v>
      </c>
      <c r="AL5678" s="254">
        <v>0</v>
      </c>
      <c r="AM5678" s="113" t="s">
        <v>2622</v>
      </c>
    </row>
    <row r="5679" spans="27:39" ht="12.75">
      <c r="AA5679" s="99"/>
      <c r="AB5679" s="99"/>
      <c r="AC5679" s="99"/>
      <c r="AD5679" s="99"/>
      <c r="AE5679" s="99"/>
      <c r="AF5679" s="99"/>
      <c r="AG5679" s="99"/>
      <c r="AH5679" s="99"/>
      <c r="AI5679" s="253" t="s">
        <v>3612</v>
      </c>
      <c r="AJ5679" s="234" t="s">
        <v>731</v>
      </c>
      <c r="AK5679" s="235">
        <v>0.04</v>
      </c>
      <c r="AL5679" s="254">
        <v>0</v>
      </c>
      <c r="AM5679" s="113" t="s">
        <v>2622</v>
      </c>
    </row>
    <row r="5680" spans="27:39" ht="12.75">
      <c r="AA5680" s="99"/>
      <c r="AB5680" s="99"/>
      <c r="AC5680" s="99"/>
      <c r="AD5680" s="99"/>
      <c r="AE5680" s="99"/>
      <c r="AF5680" s="99"/>
      <c r="AG5680" s="99"/>
      <c r="AH5680" s="99"/>
      <c r="AI5680" s="253" t="s">
        <v>3613</v>
      </c>
      <c r="AJ5680" s="234" t="s">
        <v>731</v>
      </c>
      <c r="AK5680" s="235">
        <v>0.04</v>
      </c>
      <c r="AL5680" s="254">
        <v>0</v>
      </c>
      <c r="AM5680" s="113" t="s">
        <v>2622</v>
      </c>
    </row>
    <row r="5681" spans="27:39" ht="12.75">
      <c r="AA5681" s="99"/>
      <c r="AB5681" s="99"/>
      <c r="AC5681" s="99"/>
      <c r="AD5681" s="99"/>
      <c r="AE5681" s="99"/>
      <c r="AF5681" s="99"/>
      <c r="AG5681" s="99"/>
      <c r="AH5681" s="99"/>
      <c r="AI5681" s="253" t="s">
        <v>3614</v>
      </c>
      <c r="AJ5681" s="234" t="s">
        <v>731</v>
      </c>
      <c r="AK5681" s="235">
        <v>0.04</v>
      </c>
      <c r="AL5681" s="254">
        <v>0</v>
      </c>
      <c r="AM5681" s="113" t="s">
        <v>2622</v>
      </c>
    </row>
    <row r="5682" spans="27:39" ht="12.75">
      <c r="AA5682" s="99"/>
      <c r="AB5682" s="99"/>
      <c r="AC5682" s="99"/>
      <c r="AD5682" s="99"/>
      <c r="AE5682" s="99"/>
      <c r="AF5682" s="99"/>
      <c r="AG5682" s="99"/>
      <c r="AH5682" s="99"/>
      <c r="AI5682" s="253" t="s">
        <v>3615</v>
      </c>
      <c r="AJ5682" s="234" t="s">
        <v>731</v>
      </c>
      <c r="AK5682" s="235">
        <v>0.04</v>
      </c>
      <c r="AL5682" s="254">
        <v>0</v>
      </c>
      <c r="AM5682" s="113" t="s">
        <v>2622</v>
      </c>
    </row>
    <row r="5683" spans="27:39" ht="12.75">
      <c r="AA5683" s="99"/>
      <c r="AB5683" s="99"/>
      <c r="AC5683" s="99"/>
      <c r="AD5683" s="99"/>
      <c r="AE5683" s="99"/>
      <c r="AF5683" s="99"/>
      <c r="AG5683" s="99"/>
      <c r="AH5683" s="99"/>
      <c r="AI5683" s="253" t="s">
        <v>3616</v>
      </c>
      <c r="AJ5683" s="234" t="s">
        <v>731</v>
      </c>
      <c r="AK5683" s="235">
        <v>0.04</v>
      </c>
      <c r="AL5683" s="254">
        <v>0</v>
      </c>
      <c r="AM5683" s="113" t="s">
        <v>2622</v>
      </c>
    </row>
    <row r="5684" spans="27:39" ht="12.75">
      <c r="AA5684" s="99"/>
      <c r="AB5684" s="99"/>
      <c r="AC5684" s="99"/>
      <c r="AD5684" s="99"/>
      <c r="AE5684" s="99"/>
      <c r="AF5684" s="99"/>
      <c r="AG5684" s="99"/>
      <c r="AH5684" s="99"/>
      <c r="AI5684" s="253" t="s">
        <v>3617</v>
      </c>
      <c r="AJ5684" s="234" t="s">
        <v>731</v>
      </c>
      <c r="AK5684" s="235">
        <v>0.04</v>
      </c>
      <c r="AL5684" s="254">
        <v>0</v>
      </c>
      <c r="AM5684" s="113" t="s">
        <v>2622</v>
      </c>
    </row>
    <row r="5685" spans="27:39" ht="12.75">
      <c r="AA5685" s="99"/>
      <c r="AB5685" s="99"/>
      <c r="AC5685" s="99"/>
      <c r="AD5685" s="99"/>
      <c r="AE5685" s="99"/>
      <c r="AF5685" s="99"/>
      <c r="AG5685" s="99"/>
      <c r="AH5685" s="99"/>
      <c r="AI5685" s="253" t="s">
        <v>3618</v>
      </c>
      <c r="AJ5685" s="234" t="s">
        <v>731</v>
      </c>
      <c r="AK5685" s="235">
        <v>0.04</v>
      </c>
      <c r="AL5685" s="254">
        <v>0</v>
      </c>
      <c r="AM5685" s="113" t="s">
        <v>2622</v>
      </c>
    </row>
    <row r="5686" spans="27:39" ht="12.75">
      <c r="AA5686" s="99"/>
      <c r="AB5686" s="99"/>
      <c r="AC5686" s="99"/>
      <c r="AD5686" s="99"/>
      <c r="AE5686" s="99"/>
      <c r="AF5686" s="99"/>
      <c r="AG5686" s="99"/>
      <c r="AH5686" s="99"/>
      <c r="AI5686" s="253" t="s">
        <v>3619</v>
      </c>
      <c r="AJ5686" s="234" t="s">
        <v>731</v>
      </c>
      <c r="AK5686" s="235">
        <v>0.04</v>
      </c>
      <c r="AL5686" s="254">
        <v>0</v>
      </c>
      <c r="AM5686" s="113" t="s">
        <v>2622</v>
      </c>
    </row>
    <row r="5687" spans="27:39" ht="12.75">
      <c r="AA5687" s="99"/>
      <c r="AB5687" s="99"/>
      <c r="AC5687" s="99"/>
      <c r="AD5687" s="99"/>
      <c r="AE5687" s="99"/>
      <c r="AF5687" s="99"/>
      <c r="AG5687" s="99"/>
      <c r="AH5687" s="99"/>
      <c r="AI5687" s="253" t="s">
        <v>3620</v>
      </c>
      <c r="AJ5687" s="234" t="s">
        <v>731</v>
      </c>
      <c r="AK5687" s="235">
        <v>0.04</v>
      </c>
      <c r="AL5687" s="254">
        <v>0</v>
      </c>
      <c r="AM5687" s="113" t="s">
        <v>2622</v>
      </c>
    </row>
    <row r="5688" spans="27:39" ht="12.75">
      <c r="AA5688" s="99"/>
      <c r="AB5688" s="99"/>
      <c r="AC5688" s="99"/>
      <c r="AD5688" s="99"/>
      <c r="AE5688" s="99"/>
      <c r="AF5688" s="99"/>
      <c r="AG5688" s="99"/>
      <c r="AH5688" s="99"/>
      <c r="AI5688" s="253" t="s">
        <v>3621</v>
      </c>
      <c r="AJ5688" s="234" t="s">
        <v>731</v>
      </c>
      <c r="AK5688" s="235">
        <v>0.04</v>
      </c>
      <c r="AL5688" s="254">
        <v>0</v>
      </c>
      <c r="AM5688" s="113" t="s">
        <v>2622</v>
      </c>
    </row>
    <row r="5689" spans="27:39" ht="12.75">
      <c r="AA5689" s="99"/>
      <c r="AB5689" s="99"/>
      <c r="AC5689" s="99"/>
      <c r="AD5689" s="99"/>
      <c r="AE5689" s="99"/>
      <c r="AF5689" s="99"/>
      <c r="AG5689" s="99"/>
      <c r="AH5689" s="99"/>
      <c r="AI5689" s="253" t="s">
        <v>3622</v>
      </c>
      <c r="AJ5689" s="234" t="s">
        <v>731</v>
      </c>
      <c r="AK5689" s="235">
        <v>0.04</v>
      </c>
      <c r="AL5689" s="254">
        <v>0</v>
      </c>
      <c r="AM5689" s="113" t="s">
        <v>2622</v>
      </c>
    </row>
    <row r="5690" spans="27:39" ht="12.75">
      <c r="AA5690" s="99"/>
      <c r="AB5690" s="99"/>
      <c r="AC5690" s="99"/>
      <c r="AD5690" s="99"/>
      <c r="AE5690" s="99"/>
      <c r="AF5690" s="99"/>
      <c r="AG5690" s="99"/>
      <c r="AH5690" s="99"/>
      <c r="AI5690" s="253" t="s">
        <v>3623</v>
      </c>
      <c r="AJ5690" s="234" t="s">
        <v>731</v>
      </c>
      <c r="AK5690" s="235">
        <v>0.04</v>
      </c>
      <c r="AL5690" s="254">
        <v>0</v>
      </c>
      <c r="AM5690" s="113" t="s">
        <v>2622</v>
      </c>
    </row>
    <row r="5691" spans="27:39" ht="12.75">
      <c r="AA5691" s="99"/>
      <c r="AB5691" s="99"/>
      <c r="AC5691" s="99"/>
      <c r="AD5691" s="99"/>
      <c r="AE5691" s="99"/>
      <c r="AF5691" s="99"/>
      <c r="AG5691" s="99"/>
      <c r="AH5691" s="99"/>
      <c r="AI5691" s="253" t="s">
        <v>3624</v>
      </c>
      <c r="AJ5691" s="234" t="s">
        <v>731</v>
      </c>
      <c r="AK5691" s="235">
        <v>0.04</v>
      </c>
      <c r="AL5691" s="254">
        <v>0</v>
      </c>
      <c r="AM5691" s="113" t="s">
        <v>2622</v>
      </c>
    </row>
    <row r="5692" spans="27:39" ht="12.75">
      <c r="AA5692" s="99"/>
      <c r="AB5692" s="99"/>
      <c r="AC5692" s="99"/>
      <c r="AD5692" s="99"/>
      <c r="AE5692" s="99"/>
      <c r="AF5692" s="99"/>
      <c r="AG5692" s="99"/>
      <c r="AH5692" s="99"/>
      <c r="AI5692" s="253" t="s">
        <v>3625</v>
      </c>
      <c r="AJ5692" s="234" t="s">
        <v>731</v>
      </c>
      <c r="AK5692" s="235">
        <v>0.04</v>
      </c>
      <c r="AL5692" s="254">
        <v>0</v>
      </c>
      <c r="AM5692" s="113" t="s">
        <v>2622</v>
      </c>
    </row>
    <row r="5693" spans="27:39" ht="12.75">
      <c r="AA5693" s="99"/>
      <c r="AB5693" s="99"/>
      <c r="AC5693" s="99"/>
      <c r="AD5693" s="99"/>
      <c r="AE5693" s="99"/>
      <c r="AF5693" s="99"/>
      <c r="AG5693" s="99"/>
      <c r="AH5693" s="99"/>
      <c r="AI5693" s="253" t="s">
        <v>3626</v>
      </c>
      <c r="AJ5693" s="234" t="s">
        <v>731</v>
      </c>
      <c r="AK5693" s="235">
        <v>0.04</v>
      </c>
      <c r="AL5693" s="254">
        <v>0</v>
      </c>
      <c r="AM5693" s="113" t="s">
        <v>2622</v>
      </c>
    </row>
    <row r="5694" spans="27:39" ht="12.75">
      <c r="AA5694" s="99"/>
      <c r="AB5694" s="99"/>
      <c r="AC5694" s="99"/>
      <c r="AD5694" s="99"/>
      <c r="AE5694" s="99"/>
      <c r="AF5694" s="99"/>
      <c r="AG5694" s="99"/>
      <c r="AH5694" s="99"/>
      <c r="AI5694" s="253" t="s">
        <v>3627</v>
      </c>
      <c r="AJ5694" s="234" t="s">
        <v>731</v>
      </c>
      <c r="AK5694" s="235">
        <v>0.04</v>
      </c>
      <c r="AL5694" s="254">
        <v>0</v>
      </c>
      <c r="AM5694" s="113" t="s">
        <v>2622</v>
      </c>
    </row>
    <row r="5695" spans="27:39" ht="12.75">
      <c r="AA5695" s="99"/>
      <c r="AB5695" s="99"/>
      <c r="AC5695" s="99"/>
      <c r="AD5695" s="99"/>
      <c r="AE5695" s="99"/>
      <c r="AF5695" s="99"/>
      <c r="AG5695" s="99"/>
      <c r="AH5695" s="99"/>
      <c r="AI5695" s="253" t="s">
        <v>3628</v>
      </c>
      <c r="AJ5695" s="234" t="s">
        <v>731</v>
      </c>
      <c r="AK5695" s="235">
        <v>0.04</v>
      </c>
      <c r="AL5695" s="254">
        <v>0</v>
      </c>
      <c r="AM5695" s="113" t="s">
        <v>2622</v>
      </c>
    </row>
    <row r="5696" spans="27:39" ht="12.75">
      <c r="AA5696" s="99"/>
      <c r="AB5696" s="99"/>
      <c r="AC5696" s="99"/>
      <c r="AD5696" s="99"/>
      <c r="AE5696" s="99"/>
      <c r="AF5696" s="99"/>
      <c r="AG5696" s="99"/>
      <c r="AH5696" s="99"/>
      <c r="AI5696" s="253" t="s">
        <v>3629</v>
      </c>
      <c r="AJ5696" s="234" t="s">
        <v>731</v>
      </c>
      <c r="AK5696" s="235">
        <v>0.04</v>
      </c>
      <c r="AL5696" s="254">
        <v>0</v>
      </c>
      <c r="AM5696" s="113" t="s">
        <v>2622</v>
      </c>
    </row>
    <row r="5697" spans="27:39" ht="12.75">
      <c r="AA5697" s="99"/>
      <c r="AB5697" s="99"/>
      <c r="AC5697" s="99"/>
      <c r="AD5697" s="99"/>
      <c r="AE5697" s="99"/>
      <c r="AF5697" s="99"/>
      <c r="AG5697" s="99"/>
      <c r="AH5697" s="99"/>
      <c r="AI5697" s="253" t="s">
        <v>3630</v>
      </c>
      <c r="AJ5697" s="234" t="s">
        <v>731</v>
      </c>
      <c r="AK5697" s="235">
        <v>0.04</v>
      </c>
      <c r="AL5697" s="254">
        <v>0</v>
      </c>
      <c r="AM5697" s="113" t="s">
        <v>2622</v>
      </c>
    </row>
    <row r="5698" spans="27:39" ht="12.75">
      <c r="AA5698" s="99"/>
      <c r="AB5698" s="99"/>
      <c r="AC5698" s="99"/>
      <c r="AD5698" s="99"/>
      <c r="AE5698" s="99"/>
      <c r="AF5698" s="99"/>
      <c r="AG5698" s="99"/>
      <c r="AH5698" s="99"/>
      <c r="AI5698" s="253" t="s">
        <v>3631</v>
      </c>
      <c r="AJ5698" s="234" t="s">
        <v>731</v>
      </c>
      <c r="AK5698" s="235">
        <v>0.04</v>
      </c>
      <c r="AL5698" s="254">
        <v>0</v>
      </c>
      <c r="AM5698" s="113" t="s">
        <v>2622</v>
      </c>
    </row>
    <row r="5699" spans="27:39" ht="12.75">
      <c r="AA5699" s="99"/>
      <c r="AB5699" s="99"/>
      <c r="AC5699" s="99"/>
      <c r="AD5699" s="99"/>
      <c r="AE5699" s="99"/>
      <c r="AF5699" s="99"/>
      <c r="AG5699" s="99"/>
      <c r="AH5699" s="99"/>
      <c r="AI5699" s="253" t="s">
        <v>3632</v>
      </c>
      <c r="AJ5699" s="234" t="s">
        <v>731</v>
      </c>
      <c r="AK5699" s="235">
        <v>0.04</v>
      </c>
      <c r="AL5699" s="254">
        <v>0</v>
      </c>
      <c r="AM5699" s="113" t="s">
        <v>2622</v>
      </c>
    </row>
    <row r="5700" spans="27:39" ht="12.75">
      <c r="AA5700" s="99"/>
      <c r="AB5700" s="99"/>
      <c r="AC5700" s="99"/>
      <c r="AD5700" s="99"/>
      <c r="AE5700" s="99"/>
      <c r="AF5700" s="99"/>
      <c r="AG5700" s="99"/>
      <c r="AH5700" s="99"/>
      <c r="AI5700" s="253" t="s">
        <v>3633</v>
      </c>
      <c r="AJ5700" s="234" t="s">
        <v>731</v>
      </c>
      <c r="AK5700" s="235">
        <v>0.04</v>
      </c>
      <c r="AL5700" s="254">
        <v>0</v>
      </c>
      <c r="AM5700" s="113" t="s">
        <v>2622</v>
      </c>
    </row>
    <row r="5701" spans="27:39" ht="12.75">
      <c r="AA5701" s="99"/>
      <c r="AB5701" s="99"/>
      <c r="AC5701" s="99"/>
      <c r="AD5701" s="99"/>
      <c r="AE5701" s="99"/>
      <c r="AF5701" s="99"/>
      <c r="AG5701" s="99"/>
      <c r="AH5701" s="99"/>
      <c r="AI5701" s="253" t="s">
        <v>3801</v>
      </c>
      <c r="AJ5701" s="234" t="s">
        <v>731</v>
      </c>
      <c r="AK5701" s="235">
        <v>0.04</v>
      </c>
      <c r="AL5701" s="254">
        <v>0</v>
      </c>
      <c r="AM5701" s="113" t="s">
        <v>2622</v>
      </c>
    </row>
    <row r="5702" spans="27:39" ht="12.75">
      <c r="AA5702" s="99"/>
      <c r="AB5702" s="99"/>
      <c r="AC5702" s="99"/>
      <c r="AD5702" s="99"/>
      <c r="AE5702" s="99"/>
      <c r="AF5702" s="99"/>
      <c r="AG5702" s="99"/>
      <c r="AH5702" s="99"/>
      <c r="AI5702" s="253" t="s">
        <v>3802</v>
      </c>
      <c r="AJ5702" s="234" t="s">
        <v>731</v>
      </c>
      <c r="AK5702" s="235">
        <v>0.04</v>
      </c>
      <c r="AL5702" s="254">
        <v>0</v>
      </c>
      <c r="AM5702" s="113" t="s">
        <v>2622</v>
      </c>
    </row>
    <row r="5703" spans="27:39" ht="12.75">
      <c r="AA5703" s="99"/>
      <c r="AB5703" s="99"/>
      <c r="AC5703" s="99"/>
      <c r="AD5703" s="99"/>
      <c r="AE5703" s="99"/>
      <c r="AF5703" s="99"/>
      <c r="AG5703" s="99"/>
      <c r="AH5703" s="99"/>
      <c r="AI5703" s="253" t="s">
        <v>3803</v>
      </c>
      <c r="AJ5703" s="234" t="s">
        <v>731</v>
      </c>
      <c r="AK5703" s="235">
        <v>0.04</v>
      </c>
      <c r="AL5703" s="254">
        <v>0</v>
      </c>
      <c r="AM5703" s="113" t="s">
        <v>2622</v>
      </c>
    </row>
    <row r="5704" spans="27:39" ht="12.75">
      <c r="AA5704" s="99"/>
      <c r="AB5704" s="99"/>
      <c r="AC5704" s="99"/>
      <c r="AD5704" s="99"/>
      <c r="AE5704" s="99"/>
      <c r="AF5704" s="99"/>
      <c r="AG5704" s="99"/>
      <c r="AH5704" s="99"/>
      <c r="AI5704" s="253" t="s">
        <v>3804</v>
      </c>
      <c r="AJ5704" s="234" t="s">
        <v>731</v>
      </c>
      <c r="AK5704" s="235">
        <v>0.04</v>
      </c>
      <c r="AL5704" s="254">
        <v>0</v>
      </c>
      <c r="AM5704" s="113" t="s">
        <v>2622</v>
      </c>
    </row>
    <row r="5705" spans="27:39" ht="12.75">
      <c r="AA5705" s="99"/>
      <c r="AB5705" s="99"/>
      <c r="AC5705" s="99"/>
      <c r="AD5705" s="99"/>
      <c r="AE5705" s="99"/>
      <c r="AF5705" s="99"/>
      <c r="AG5705" s="99"/>
      <c r="AH5705" s="99"/>
      <c r="AI5705" s="253" t="s">
        <v>3805</v>
      </c>
      <c r="AJ5705" s="234" t="s">
        <v>731</v>
      </c>
      <c r="AK5705" s="235">
        <v>0.04</v>
      </c>
      <c r="AL5705" s="254">
        <v>0</v>
      </c>
      <c r="AM5705" s="113" t="s">
        <v>2622</v>
      </c>
    </row>
    <row r="5706" spans="27:39" ht="12.75">
      <c r="AA5706" s="99"/>
      <c r="AB5706" s="99"/>
      <c r="AC5706" s="99"/>
      <c r="AD5706" s="99"/>
      <c r="AE5706" s="99"/>
      <c r="AF5706" s="99"/>
      <c r="AG5706" s="99"/>
      <c r="AH5706" s="99"/>
      <c r="AI5706" s="253" t="s">
        <v>3806</v>
      </c>
      <c r="AJ5706" s="234" t="s">
        <v>731</v>
      </c>
      <c r="AK5706" s="235">
        <v>0.04</v>
      </c>
      <c r="AL5706" s="254">
        <v>0</v>
      </c>
      <c r="AM5706" s="113" t="s">
        <v>2622</v>
      </c>
    </row>
    <row r="5707" spans="27:39" ht="12.75">
      <c r="AA5707" s="99"/>
      <c r="AB5707" s="99"/>
      <c r="AC5707" s="99"/>
      <c r="AD5707" s="99"/>
      <c r="AE5707" s="99"/>
      <c r="AF5707" s="99"/>
      <c r="AG5707" s="99"/>
      <c r="AH5707" s="99"/>
      <c r="AI5707" s="253" t="s">
        <v>3807</v>
      </c>
      <c r="AJ5707" s="234" t="s">
        <v>731</v>
      </c>
      <c r="AK5707" s="235">
        <v>0.04</v>
      </c>
      <c r="AL5707" s="254">
        <v>0</v>
      </c>
      <c r="AM5707" s="113" t="s">
        <v>2622</v>
      </c>
    </row>
    <row r="5708" spans="27:39" ht="12.75">
      <c r="AA5708" s="99"/>
      <c r="AB5708" s="99"/>
      <c r="AC5708" s="99"/>
      <c r="AD5708" s="99"/>
      <c r="AE5708" s="99"/>
      <c r="AF5708" s="99"/>
      <c r="AG5708" s="99"/>
      <c r="AH5708" s="99"/>
      <c r="AI5708" s="253" t="s">
        <v>3808</v>
      </c>
      <c r="AJ5708" s="234" t="s">
        <v>731</v>
      </c>
      <c r="AK5708" s="235">
        <v>0.04</v>
      </c>
      <c r="AL5708" s="254">
        <v>0</v>
      </c>
      <c r="AM5708" s="113" t="s">
        <v>2622</v>
      </c>
    </row>
    <row r="5709" spans="27:39" ht="12.75">
      <c r="AA5709" s="99"/>
      <c r="AB5709" s="99"/>
      <c r="AC5709" s="99"/>
      <c r="AD5709" s="99"/>
      <c r="AE5709" s="99"/>
      <c r="AF5709" s="99"/>
      <c r="AG5709" s="99"/>
      <c r="AH5709" s="99"/>
      <c r="AI5709" s="253" t="s">
        <v>3809</v>
      </c>
      <c r="AJ5709" s="234" t="s">
        <v>731</v>
      </c>
      <c r="AK5709" s="235">
        <v>0.04</v>
      </c>
      <c r="AL5709" s="254">
        <v>0</v>
      </c>
      <c r="AM5709" s="113" t="s">
        <v>2622</v>
      </c>
    </row>
    <row r="5710" spans="27:39" ht="12.75">
      <c r="AA5710" s="99"/>
      <c r="AB5710" s="99"/>
      <c r="AC5710" s="99"/>
      <c r="AD5710" s="99"/>
      <c r="AE5710" s="99"/>
      <c r="AF5710" s="99"/>
      <c r="AG5710" s="99"/>
      <c r="AH5710" s="99"/>
      <c r="AI5710" s="253" t="s">
        <v>3810</v>
      </c>
      <c r="AJ5710" s="234" t="s">
        <v>731</v>
      </c>
      <c r="AK5710" s="235">
        <v>0.04</v>
      </c>
      <c r="AL5710" s="254">
        <v>0</v>
      </c>
      <c r="AM5710" s="113" t="s">
        <v>2622</v>
      </c>
    </row>
    <row r="5711" spans="27:39" ht="12.75">
      <c r="AA5711" s="99"/>
      <c r="AB5711" s="99"/>
      <c r="AC5711" s="99"/>
      <c r="AD5711" s="99"/>
      <c r="AE5711" s="99"/>
      <c r="AF5711" s="99"/>
      <c r="AG5711" s="99"/>
      <c r="AH5711" s="99"/>
      <c r="AI5711" s="253" t="s">
        <v>3811</v>
      </c>
      <c r="AJ5711" s="234" t="s">
        <v>731</v>
      </c>
      <c r="AK5711" s="235">
        <v>0.04</v>
      </c>
      <c r="AL5711" s="254">
        <v>0</v>
      </c>
      <c r="AM5711" s="113" t="s">
        <v>2622</v>
      </c>
    </row>
    <row r="5712" spans="27:39" ht="12.75">
      <c r="AA5712" s="99"/>
      <c r="AB5712" s="99"/>
      <c r="AC5712" s="99"/>
      <c r="AD5712" s="99"/>
      <c r="AE5712" s="99"/>
      <c r="AF5712" s="99"/>
      <c r="AG5712" s="99"/>
      <c r="AH5712" s="99"/>
      <c r="AI5712" s="253" t="s">
        <v>3812</v>
      </c>
      <c r="AJ5712" s="234" t="s">
        <v>731</v>
      </c>
      <c r="AK5712" s="235">
        <v>0.04</v>
      </c>
      <c r="AL5712" s="254">
        <v>0</v>
      </c>
      <c r="AM5712" s="113" t="s">
        <v>2622</v>
      </c>
    </row>
    <row r="5713" spans="27:39" ht="12.75">
      <c r="AA5713" s="99"/>
      <c r="AB5713" s="99"/>
      <c r="AC5713" s="99"/>
      <c r="AD5713" s="99"/>
      <c r="AE5713" s="99"/>
      <c r="AF5713" s="99"/>
      <c r="AG5713" s="99"/>
      <c r="AH5713" s="99"/>
      <c r="AI5713" s="253" t="s">
        <v>3813</v>
      </c>
      <c r="AJ5713" s="234" t="s">
        <v>731</v>
      </c>
      <c r="AK5713" s="235">
        <v>0.04</v>
      </c>
      <c r="AL5713" s="254">
        <v>0</v>
      </c>
      <c r="AM5713" s="113" t="s">
        <v>2622</v>
      </c>
    </row>
    <row r="5714" spans="27:39" ht="12.75">
      <c r="AA5714" s="99"/>
      <c r="AB5714" s="99"/>
      <c r="AC5714" s="99"/>
      <c r="AD5714" s="99"/>
      <c r="AE5714" s="99"/>
      <c r="AF5714" s="99"/>
      <c r="AG5714" s="99"/>
      <c r="AH5714" s="99"/>
      <c r="AI5714" s="253" t="s">
        <v>3814</v>
      </c>
      <c r="AJ5714" s="234" t="s">
        <v>731</v>
      </c>
      <c r="AK5714" s="235">
        <v>0.04</v>
      </c>
      <c r="AL5714" s="254">
        <v>0</v>
      </c>
      <c r="AM5714" s="113" t="s">
        <v>2622</v>
      </c>
    </row>
    <row r="5715" spans="27:39" ht="12.75">
      <c r="AA5715" s="99"/>
      <c r="AB5715" s="99"/>
      <c r="AC5715" s="99"/>
      <c r="AD5715" s="99"/>
      <c r="AE5715" s="99"/>
      <c r="AF5715" s="99"/>
      <c r="AG5715" s="99"/>
      <c r="AH5715" s="99"/>
      <c r="AI5715" s="253" t="s">
        <v>3815</v>
      </c>
      <c r="AJ5715" s="234" t="s">
        <v>731</v>
      </c>
      <c r="AK5715" s="235">
        <v>0.04</v>
      </c>
      <c r="AL5715" s="254">
        <v>0</v>
      </c>
      <c r="AM5715" s="113" t="s">
        <v>2622</v>
      </c>
    </row>
    <row r="5716" spans="27:39" ht="12.75">
      <c r="AA5716" s="99"/>
      <c r="AB5716" s="99"/>
      <c r="AC5716" s="99"/>
      <c r="AD5716" s="99"/>
      <c r="AE5716" s="99"/>
      <c r="AF5716" s="99"/>
      <c r="AG5716" s="99"/>
      <c r="AH5716" s="99"/>
      <c r="AI5716" s="253" t="s">
        <v>6146</v>
      </c>
      <c r="AJ5716" s="234" t="s">
        <v>731</v>
      </c>
      <c r="AK5716" s="235">
        <v>0.04</v>
      </c>
      <c r="AL5716" s="254">
        <v>0</v>
      </c>
      <c r="AM5716" s="113" t="s">
        <v>2622</v>
      </c>
    </row>
    <row r="5717" spans="27:39" ht="12.75">
      <c r="AA5717" s="99"/>
      <c r="AB5717" s="99"/>
      <c r="AC5717" s="99"/>
      <c r="AD5717" s="99"/>
      <c r="AE5717" s="99"/>
      <c r="AF5717" s="99"/>
      <c r="AG5717" s="99"/>
      <c r="AH5717" s="99"/>
      <c r="AI5717" s="253" t="s">
        <v>6147</v>
      </c>
      <c r="AJ5717" s="234" t="s">
        <v>731</v>
      </c>
      <c r="AK5717" s="235">
        <v>0.04</v>
      </c>
      <c r="AL5717" s="254">
        <v>0</v>
      </c>
      <c r="AM5717" s="113" t="s">
        <v>2622</v>
      </c>
    </row>
    <row r="5718" spans="27:39" ht="12.75">
      <c r="AA5718" s="99"/>
      <c r="AB5718" s="99"/>
      <c r="AC5718" s="99"/>
      <c r="AD5718" s="99"/>
      <c r="AE5718" s="99"/>
      <c r="AF5718" s="99"/>
      <c r="AG5718" s="99"/>
      <c r="AH5718" s="99"/>
      <c r="AI5718" s="253" t="s">
        <v>3816</v>
      </c>
      <c r="AJ5718" s="234" t="s">
        <v>731</v>
      </c>
      <c r="AK5718" s="235">
        <v>0.04</v>
      </c>
      <c r="AL5718" s="254">
        <v>0</v>
      </c>
      <c r="AM5718" s="113" t="s">
        <v>2622</v>
      </c>
    </row>
    <row r="5719" spans="27:39" ht="12.75">
      <c r="AA5719" s="99"/>
      <c r="AB5719" s="99"/>
      <c r="AC5719" s="99"/>
      <c r="AD5719" s="99"/>
      <c r="AE5719" s="99"/>
      <c r="AF5719" s="99"/>
      <c r="AG5719" s="99"/>
      <c r="AH5719" s="99"/>
      <c r="AI5719" s="253" t="s">
        <v>3817</v>
      </c>
      <c r="AJ5719" s="234" t="s">
        <v>731</v>
      </c>
      <c r="AK5719" s="235">
        <v>0.04</v>
      </c>
      <c r="AL5719" s="254">
        <v>0</v>
      </c>
      <c r="AM5719" s="113" t="s">
        <v>2622</v>
      </c>
    </row>
    <row r="5720" spans="27:39" ht="12.75">
      <c r="AA5720" s="99"/>
      <c r="AB5720" s="99"/>
      <c r="AC5720" s="99"/>
      <c r="AD5720" s="99"/>
      <c r="AE5720" s="99"/>
      <c r="AF5720" s="99"/>
      <c r="AG5720" s="99"/>
      <c r="AH5720" s="99"/>
      <c r="AI5720" s="253" t="s">
        <v>3818</v>
      </c>
      <c r="AJ5720" s="234" t="s">
        <v>731</v>
      </c>
      <c r="AK5720" s="235">
        <v>0.04</v>
      </c>
      <c r="AL5720" s="254">
        <v>0</v>
      </c>
      <c r="AM5720" s="113" t="s">
        <v>2622</v>
      </c>
    </row>
    <row r="5721" spans="27:39" ht="12.75">
      <c r="AA5721" s="99"/>
      <c r="AB5721" s="99"/>
      <c r="AC5721" s="99"/>
      <c r="AD5721" s="99"/>
      <c r="AE5721" s="99"/>
      <c r="AF5721" s="99"/>
      <c r="AG5721" s="99"/>
      <c r="AH5721" s="99"/>
      <c r="AI5721" s="253" t="s">
        <v>3819</v>
      </c>
      <c r="AJ5721" s="234" t="s">
        <v>731</v>
      </c>
      <c r="AK5721" s="235">
        <v>0.04</v>
      </c>
      <c r="AL5721" s="254">
        <v>0</v>
      </c>
      <c r="AM5721" s="113" t="s">
        <v>2622</v>
      </c>
    </row>
    <row r="5722" spans="27:39" ht="12.75">
      <c r="AA5722" s="99"/>
      <c r="AB5722" s="99"/>
      <c r="AC5722" s="99"/>
      <c r="AD5722" s="99"/>
      <c r="AE5722" s="99"/>
      <c r="AF5722" s="99"/>
      <c r="AG5722" s="99"/>
      <c r="AH5722" s="99"/>
      <c r="AI5722" s="253" t="s">
        <v>3820</v>
      </c>
      <c r="AJ5722" s="234" t="s">
        <v>731</v>
      </c>
      <c r="AK5722" s="235">
        <v>0.04</v>
      </c>
      <c r="AL5722" s="254">
        <v>0</v>
      </c>
      <c r="AM5722" s="113" t="s">
        <v>2622</v>
      </c>
    </row>
    <row r="5723" spans="27:39" ht="12.75">
      <c r="AA5723" s="99"/>
      <c r="AB5723" s="99"/>
      <c r="AC5723" s="99"/>
      <c r="AD5723" s="99"/>
      <c r="AE5723" s="99"/>
      <c r="AF5723" s="99"/>
      <c r="AG5723" s="99"/>
      <c r="AH5723" s="99"/>
      <c r="AI5723" s="253" t="s">
        <v>3821</v>
      </c>
      <c r="AJ5723" s="234" t="s">
        <v>731</v>
      </c>
      <c r="AK5723" s="235">
        <v>0.04</v>
      </c>
      <c r="AL5723" s="254">
        <v>0</v>
      </c>
      <c r="AM5723" s="113" t="s">
        <v>2622</v>
      </c>
    </row>
    <row r="5724" spans="27:39" ht="12.75">
      <c r="AA5724" s="99"/>
      <c r="AB5724" s="99"/>
      <c r="AC5724" s="99"/>
      <c r="AD5724" s="99"/>
      <c r="AE5724" s="99"/>
      <c r="AF5724" s="99"/>
      <c r="AG5724" s="99"/>
      <c r="AH5724" s="99"/>
      <c r="AI5724" s="253" t="s">
        <v>3822</v>
      </c>
      <c r="AJ5724" s="234" t="s">
        <v>731</v>
      </c>
      <c r="AK5724" s="235">
        <v>0.04</v>
      </c>
      <c r="AL5724" s="254">
        <v>0</v>
      </c>
      <c r="AM5724" s="113" t="s">
        <v>2622</v>
      </c>
    </row>
    <row r="5725" spans="27:39" ht="12.75">
      <c r="AA5725" s="99"/>
      <c r="AB5725" s="99"/>
      <c r="AC5725" s="99"/>
      <c r="AD5725" s="99"/>
      <c r="AE5725" s="99"/>
      <c r="AF5725" s="99"/>
      <c r="AG5725" s="99"/>
      <c r="AH5725" s="99"/>
      <c r="AI5725" s="253" t="s">
        <v>3823</v>
      </c>
      <c r="AJ5725" s="234" t="s">
        <v>731</v>
      </c>
      <c r="AK5725" s="235">
        <v>0.04</v>
      </c>
      <c r="AL5725" s="254">
        <v>0</v>
      </c>
      <c r="AM5725" s="113" t="s">
        <v>2622</v>
      </c>
    </row>
    <row r="5726" spans="27:39" ht="12.75">
      <c r="AA5726" s="99"/>
      <c r="AB5726" s="99"/>
      <c r="AC5726" s="99"/>
      <c r="AD5726" s="99"/>
      <c r="AE5726" s="99"/>
      <c r="AF5726" s="99"/>
      <c r="AG5726" s="99"/>
      <c r="AH5726" s="99"/>
      <c r="AI5726" s="253" t="s">
        <v>3824</v>
      </c>
      <c r="AJ5726" s="234" t="s">
        <v>731</v>
      </c>
      <c r="AK5726" s="235">
        <v>0.04</v>
      </c>
      <c r="AL5726" s="254">
        <v>0</v>
      </c>
      <c r="AM5726" s="113" t="s">
        <v>2622</v>
      </c>
    </row>
    <row r="5727" spans="27:39" ht="12.75">
      <c r="AA5727" s="99"/>
      <c r="AB5727" s="99"/>
      <c r="AC5727" s="99"/>
      <c r="AD5727" s="99"/>
      <c r="AE5727" s="99"/>
      <c r="AF5727" s="99"/>
      <c r="AG5727" s="99"/>
      <c r="AH5727" s="99"/>
      <c r="AI5727" s="253" t="s">
        <v>3825</v>
      </c>
      <c r="AJ5727" s="234" t="s">
        <v>731</v>
      </c>
      <c r="AK5727" s="235">
        <v>0.04</v>
      </c>
      <c r="AL5727" s="254">
        <v>0</v>
      </c>
      <c r="AM5727" s="113" t="s">
        <v>2622</v>
      </c>
    </row>
    <row r="5728" spans="27:39" ht="12.75">
      <c r="AA5728" s="99"/>
      <c r="AB5728" s="99"/>
      <c r="AC5728" s="99"/>
      <c r="AD5728" s="99"/>
      <c r="AE5728" s="99"/>
      <c r="AF5728" s="99"/>
      <c r="AG5728" s="99"/>
      <c r="AH5728" s="99"/>
      <c r="AI5728" s="253" t="s">
        <v>3826</v>
      </c>
      <c r="AJ5728" s="234" t="s">
        <v>731</v>
      </c>
      <c r="AK5728" s="235">
        <v>0.04</v>
      </c>
      <c r="AL5728" s="254">
        <v>0</v>
      </c>
      <c r="AM5728" s="113" t="s">
        <v>2622</v>
      </c>
    </row>
    <row r="5729" spans="27:39" ht="12.75">
      <c r="AA5729" s="99"/>
      <c r="AB5729" s="99"/>
      <c r="AC5729" s="99"/>
      <c r="AD5729" s="99"/>
      <c r="AE5729" s="99"/>
      <c r="AF5729" s="99"/>
      <c r="AG5729" s="99"/>
      <c r="AH5729" s="99"/>
      <c r="AI5729" s="253" t="s">
        <v>3827</v>
      </c>
      <c r="AJ5729" s="234" t="s">
        <v>731</v>
      </c>
      <c r="AK5729" s="235">
        <v>0.04</v>
      </c>
      <c r="AL5729" s="254">
        <v>0</v>
      </c>
      <c r="AM5729" s="113" t="s">
        <v>2622</v>
      </c>
    </row>
    <row r="5730" spans="27:39" ht="12.75">
      <c r="AA5730" s="99"/>
      <c r="AB5730" s="99"/>
      <c r="AC5730" s="99"/>
      <c r="AD5730" s="99"/>
      <c r="AE5730" s="99"/>
      <c r="AF5730" s="99"/>
      <c r="AG5730" s="99"/>
      <c r="AH5730" s="99"/>
      <c r="AI5730" s="253" t="s">
        <v>3828</v>
      </c>
      <c r="AJ5730" s="234" t="s">
        <v>731</v>
      </c>
      <c r="AK5730" s="235">
        <v>0.04</v>
      </c>
      <c r="AL5730" s="254">
        <v>0</v>
      </c>
      <c r="AM5730" s="113" t="s">
        <v>2622</v>
      </c>
    </row>
    <row r="5731" spans="27:39" ht="12.75">
      <c r="AA5731" s="99"/>
      <c r="AB5731" s="99"/>
      <c r="AC5731" s="99"/>
      <c r="AD5731" s="99"/>
      <c r="AE5731" s="99"/>
      <c r="AF5731" s="99"/>
      <c r="AG5731" s="99"/>
      <c r="AH5731" s="99"/>
      <c r="AI5731" s="253" t="s">
        <v>3829</v>
      </c>
      <c r="AJ5731" s="234" t="s">
        <v>731</v>
      </c>
      <c r="AK5731" s="235">
        <v>0.04</v>
      </c>
      <c r="AL5731" s="254">
        <v>0</v>
      </c>
      <c r="AM5731" s="113" t="s">
        <v>2622</v>
      </c>
    </row>
    <row r="5732" spans="27:39" ht="12.75">
      <c r="AA5732" s="99"/>
      <c r="AB5732" s="99"/>
      <c r="AC5732" s="99"/>
      <c r="AD5732" s="99"/>
      <c r="AE5732" s="99"/>
      <c r="AF5732" s="99"/>
      <c r="AG5732" s="99"/>
      <c r="AH5732" s="99"/>
      <c r="AI5732" s="253" t="s">
        <v>3830</v>
      </c>
      <c r="AJ5732" s="234" t="s">
        <v>731</v>
      </c>
      <c r="AK5732" s="235">
        <v>0.04</v>
      </c>
      <c r="AL5732" s="254">
        <v>0</v>
      </c>
      <c r="AM5732" s="113" t="s">
        <v>2622</v>
      </c>
    </row>
    <row r="5733" spans="27:39" ht="12.75">
      <c r="AA5733" s="99"/>
      <c r="AB5733" s="99"/>
      <c r="AC5733" s="99"/>
      <c r="AD5733" s="99"/>
      <c r="AE5733" s="99"/>
      <c r="AF5733" s="99"/>
      <c r="AG5733" s="99"/>
      <c r="AH5733" s="99"/>
      <c r="AI5733" s="253" t="s">
        <v>3831</v>
      </c>
      <c r="AJ5733" s="234" t="s">
        <v>731</v>
      </c>
      <c r="AK5733" s="235">
        <v>0.04</v>
      </c>
      <c r="AL5733" s="254">
        <v>0</v>
      </c>
      <c r="AM5733" s="113" t="s">
        <v>2622</v>
      </c>
    </row>
    <row r="5734" spans="27:39" ht="12.75">
      <c r="AA5734" s="99"/>
      <c r="AB5734" s="99"/>
      <c r="AC5734" s="99"/>
      <c r="AD5734" s="99"/>
      <c r="AE5734" s="99"/>
      <c r="AF5734" s="99"/>
      <c r="AG5734" s="99"/>
      <c r="AH5734" s="99"/>
      <c r="AI5734" s="253" t="s">
        <v>3832</v>
      </c>
      <c r="AJ5734" s="234" t="s">
        <v>731</v>
      </c>
      <c r="AK5734" s="235">
        <v>0.04</v>
      </c>
      <c r="AL5734" s="254">
        <v>0</v>
      </c>
      <c r="AM5734" s="113" t="s">
        <v>2622</v>
      </c>
    </row>
    <row r="5735" spans="27:39" ht="12.75">
      <c r="AA5735" s="99"/>
      <c r="AB5735" s="99"/>
      <c r="AC5735" s="99"/>
      <c r="AD5735" s="99"/>
      <c r="AE5735" s="99"/>
      <c r="AF5735" s="99"/>
      <c r="AG5735" s="99"/>
      <c r="AH5735" s="99"/>
      <c r="AI5735" s="253" t="s">
        <v>3833</v>
      </c>
      <c r="AJ5735" s="234" t="s">
        <v>731</v>
      </c>
      <c r="AK5735" s="235">
        <v>0.04</v>
      </c>
      <c r="AL5735" s="254">
        <v>0</v>
      </c>
      <c r="AM5735" s="113" t="s">
        <v>2622</v>
      </c>
    </row>
    <row r="5736" spans="27:39" ht="12.75">
      <c r="AA5736" s="99"/>
      <c r="AB5736" s="99"/>
      <c r="AC5736" s="99"/>
      <c r="AD5736" s="99"/>
      <c r="AE5736" s="99"/>
      <c r="AF5736" s="99"/>
      <c r="AG5736" s="99"/>
      <c r="AH5736" s="99"/>
      <c r="AI5736" s="253" t="s">
        <v>3834</v>
      </c>
      <c r="AJ5736" s="234" t="s">
        <v>731</v>
      </c>
      <c r="AK5736" s="235">
        <v>0.04</v>
      </c>
      <c r="AL5736" s="254">
        <v>0</v>
      </c>
      <c r="AM5736" s="113" t="s">
        <v>2622</v>
      </c>
    </row>
    <row r="5737" spans="27:39" ht="12.75">
      <c r="AA5737" s="99"/>
      <c r="AB5737" s="99"/>
      <c r="AC5737" s="99"/>
      <c r="AD5737" s="99"/>
      <c r="AE5737" s="99"/>
      <c r="AF5737" s="99"/>
      <c r="AG5737" s="99"/>
      <c r="AH5737" s="99"/>
      <c r="AI5737" s="253" t="s">
        <v>3835</v>
      </c>
      <c r="AJ5737" s="234" t="s">
        <v>731</v>
      </c>
      <c r="AK5737" s="235">
        <v>0.04</v>
      </c>
      <c r="AL5737" s="254">
        <v>0</v>
      </c>
      <c r="AM5737" s="113" t="s">
        <v>2622</v>
      </c>
    </row>
    <row r="5738" spans="27:39" ht="12.75">
      <c r="AA5738" s="99"/>
      <c r="AB5738" s="99"/>
      <c r="AC5738" s="99"/>
      <c r="AD5738" s="99"/>
      <c r="AE5738" s="99"/>
      <c r="AF5738" s="99"/>
      <c r="AG5738" s="99"/>
      <c r="AH5738" s="99"/>
      <c r="AI5738" s="253" t="s">
        <v>3836</v>
      </c>
      <c r="AJ5738" s="234" t="s">
        <v>731</v>
      </c>
      <c r="AK5738" s="235">
        <v>0.04</v>
      </c>
      <c r="AL5738" s="254">
        <v>0</v>
      </c>
      <c r="AM5738" s="113" t="s">
        <v>2622</v>
      </c>
    </row>
    <row r="5739" spans="27:39" ht="12.75">
      <c r="AA5739" s="99"/>
      <c r="AB5739" s="99"/>
      <c r="AC5739" s="99"/>
      <c r="AD5739" s="99"/>
      <c r="AE5739" s="99"/>
      <c r="AF5739" s="99"/>
      <c r="AG5739" s="99"/>
      <c r="AH5739" s="99"/>
      <c r="AI5739" s="253" t="s">
        <v>6148</v>
      </c>
      <c r="AJ5739" s="234" t="s">
        <v>731</v>
      </c>
      <c r="AK5739" s="235">
        <v>0.04</v>
      </c>
      <c r="AL5739" s="254">
        <v>0</v>
      </c>
      <c r="AM5739" s="113" t="s">
        <v>2622</v>
      </c>
    </row>
    <row r="5740" spans="27:39" ht="12.75">
      <c r="AA5740" s="99"/>
      <c r="AB5740" s="99"/>
      <c r="AC5740" s="99"/>
      <c r="AD5740" s="99"/>
      <c r="AE5740" s="99"/>
      <c r="AF5740" s="99"/>
      <c r="AG5740" s="99"/>
      <c r="AH5740" s="99"/>
      <c r="AI5740" s="253" t="s">
        <v>6149</v>
      </c>
      <c r="AJ5740" s="234" t="s">
        <v>731</v>
      </c>
      <c r="AK5740" s="235">
        <v>0.04</v>
      </c>
      <c r="AL5740" s="254">
        <v>0</v>
      </c>
      <c r="AM5740" s="113" t="s">
        <v>2622</v>
      </c>
    </row>
    <row r="5741" spans="27:39" ht="12.75">
      <c r="AA5741" s="99"/>
      <c r="AB5741" s="99"/>
      <c r="AC5741" s="99"/>
      <c r="AD5741" s="99"/>
      <c r="AE5741" s="99"/>
      <c r="AF5741" s="99"/>
      <c r="AG5741" s="99"/>
      <c r="AH5741" s="99"/>
      <c r="AI5741" s="253" t="s">
        <v>3837</v>
      </c>
      <c r="AJ5741" s="234" t="s">
        <v>731</v>
      </c>
      <c r="AK5741" s="235">
        <v>0.04</v>
      </c>
      <c r="AL5741" s="254">
        <v>0</v>
      </c>
      <c r="AM5741" s="113" t="s">
        <v>2622</v>
      </c>
    </row>
    <row r="5742" spans="27:39" ht="12.75">
      <c r="AA5742" s="99"/>
      <c r="AB5742" s="99"/>
      <c r="AC5742" s="99"/>
      <c r="AD5742" s="99"/>
      <c r="AE5742" s="99"/>
      <c r="AF5742" s="99"/>
      <c r="AG5742" s="99"/>
      <c r="AH5742" s="99"/>
      <c r="AI5742" s="253" t="s">
        <v>3838</v>
      </c>
      <c r="AJ5742" s="234" t="s">
        <v>731</v>
      </c>
      <c r="AK5742" s="235">
        <v>0.04</v>
      </c>
      <c r="AL5742" s="254">
        <v>0</v>
      </c>
      <c r="AM5742" s="113" t="s">
        <v>2622</v>
      </c>
    </row>
    <row r="5743" spans="27:39" ht="12.75">
      <c r="AA5743" s="99"/>
      <c r="AB5743" s="99"/>
      <c r="AC5743" s="99"/>
      <c r="AD5743" s="99"/>
      <c r="AE5743" s="99"/>
      <c r="AF5743" s="99"/>
      <c r="AG5743" s="99"/>
      <c r="AH5743" s="99"/>
      <c r="AI5743" s="253" t="s">
        <v>3839</v>
      </c>
      <c r="AJ5743" s="234" t="s">
        <v>731</v>
      </c>
      <c r="AK5743" s="235">
        <v>0.04</v>
      </c>
      <c r="AL5743" s="254">
        <v>0</v>
      </c>
      <c r="AM5743" s="113" t="s">
        <v>2622</v>
      </c>
    </row>
    <row r="5744" spans="27:39" ht="12.75">
      <c r="AA5744" s="99"/>
      <c r="AB5744" s="99"/>
      <c r="AC5744" s="99"/>
      <c r="AD5744" s="99"/>
      <c r="AE5744" s="99"/>
      <c r="AF5744" s="99"/>
      <c r="AG5744" s="99"/>
      <c r="AH5744" s="99"/>
      <c r="AI5744" s="253" t="s">
        <v>6150</v>
      </c>
      <c r="AJ5744" s="234" t="s">
        <v>731</v>
      </c>
      <c r="AK5744" s="235">
        <v>0.04</v>
      </c>
      <c r="AL5744" s="254">
        <v>0</v>
      </c>
      <c r="AM5744" s="113" t="s">
        <v>2622</v>
      </c>
    </row>
    <row r="5745" spans="27:39" ht="12.75">
      <c r="AA5745" s="99"/>
      <c r="AB5745" s="99"/>
      <c r="AC5745" s="99"/>
      <c r="AD5745" s="99"/>
      <c r="AE5745" s="99"/>
      <c r="AF5745" s="99"/>
      <c r="AG5745" s="99"/>
      <c r="AH5745" s="99"/>
      <c r="AI5745" s="253" t="s">
        <v>3840</v>
      </c>
      <c r="AJ5745" s="234" t="s">
        <v>731</v>
      </c>
      <c r="AK5745" s="235">
        <v>0.04</v>
      </c>
      <c r="AL5745" s="254">
        <v>0</v>
      </c>
      <c r="AM5745" s="113" t="s">
        <v>2622</v>
      </c>
    </row>
    <row r="5746" spans="27:39" ht="12.75">
      <c r="AA5746" s="99"/>
      <c r="AB5746" s="99"/>
      <c r="AC5746" s="99"/>
      <c r="AD5746" s="99"/>
      <c r="AE5746" s="99"/>
      <c r="AF5746" s="99"/>
      <c r="AG5746" s="99"/>
      <c r="AH5746" s="99"/>
      <c r="AI5746" s="253" t="s">
        <v>3841</v>
      </c>
      <c r="AJ5746" s="234" t="s">
        <v>731</v>
      </c>
      <c r="AK5746" s="235">
        <v>0.04</v>
      </c>
      <c r="AL5746" s="254">
        <v>0</v>
      </c>
      <c r="AM5746" s="113" t="s">
        <v>2622</v>
      </c>
    </row>
    <row r="5747" spans="27:39" ht="12.75">
      <c r="AA5747" s="99"/>
      <c r="AB5747" s="99"/>
      <c r="AC5747" s="99"/>
      <c r="AD5747" s="99"/>
      <c r="AE5747" s="99"/>
      <c r="AF5747" s="99"/>
      <c r="AG5747" s="99"/>
      <c r="AH5747" s="99"/>
      <c r="AI5747" s="253" t="s">
        <v>3842</v>
      </c>
      <c r="AJ5747" s="234" t="s">
        <v>731</v>
      </c>
      <c r="AK5747" s="235">
        <v>0.04</v>
      </c>
      <c r="AL5747" s="254">
        <v>0</v>
      </c>
      <c r="AM5747" s="113" t="s">
        <v>2622</v>
      </c>
    </row>
    <row r="5748" spans="27:39" ht="12.75">
      <c r="AA5748" s="99"/>
      <c r="AB5748" s="99"/>
      <c r="AC5748" s="99"/>
      <c r="AD5748" s="99"/>
      <c r="AE5748" s="99"/>
      <c r="AF5748" s="99"/>
      <c r="AG5748" s="99"/>
      <c r="AH5748" s="99"/>
      <c r="AI5748" s="253" t="s">
        <v>3843</v>
      </c>
      <c r="AJ5748" s="234" t="s">
        <v>731</v>
      </c>
      <c r="AK5748" s="235">
        <v>0.04</v>
      </c>
      <c r="AL5748" s="254">
        <v>0</v>
      </c>
      <c r="AM5748" s="113" t="s">
        <v>2622</v>
      </c>
    </row>
    <row r="5749" spans="27:39" ht="12.75">
      <c r="AA5749" s="99"/>
      <c r="AB5749" s="99"/>
      <c r="AC5749" s="99"/>
      <c r="AD5749" s="99"/>
      <c r="AE5749" s="99"/>
      <c r="AF5749" s="99"/>
      <c r="AG5749" s="99"/>
      <c r="AH5749" s="99"/>
      <c r="AI5749" s="253" t="s">
        <v>3844</v>
      </c>
      <c r="AJ5749" s="234" t="s">
        <v>731</v>
      </c>
      <c r="AK5749" s="235">
        <v>0.04</v>
      </c>
      <c r="AL5749" s="254">
        <v>0</v>
      </c>
      <c r="AM5749" s="113" t="s">
        <v>2622</v>
      </c>
    </row>
    <row r="5750" spans="27:39" ht="12.75">
      <c r="AA5750" s="99"/>
      <c r="AB5750" s="99"/>
      <c r="AC5750" s="99"/>
      <c r="AD5750" s="99"/>
      <c r="AE5750" s="99"/>
      <c r="AF5750" s="99"/>
      <c r="AG5750" s="99"/>
      <c r="AH5750" s="99"/>
      <c r="AI5750" s="253" t="s">
        <v>3845</v>
      </c>
      <c r="AJ5750" s="234" t="s">
        <v>731</v>
      </c>
      <c r="AK5750" s="235">
        <v>0.04</v>
      </c>
      <c r="AL5750" s="254">
        <v>0</v>
      </c>
      <c r="AM5750" s="113" t="s">
        <v>2622</v>
      </c>
    </row>
    <row r="5751" spans="27:39" ht="12.75">
      <c r="AA5751" s="99"/>
      <c r="AB5751" s="99"/>
      <c r="AC5751" s="99"/>
      <c r="AD5751" s="99"/>
      <c r="AE5751" s="99"/>
      <c r="AF5751" s="99"/>
      <c r="AG5751" s="99"/>
      <c r="AH5751" s="99"/>
      <c r="AI5751" s="253" t="s">
        <v>3846</v>
      </c>
      <c r="AJ5751" s="234" t="s">
        <v>731</v>
      </c>
      <c r="AK5751" s="235">
        <v>0.04</v>
      </c>
      <c r="AL5751" s="254">
        <v>0</v>
      </c>
      <c r="AM5751" s="113" t="s">
        <v>2622</v>
      </c>
    </row>
    <row r="5752" spans="27:39" ht="12.75">
      <c r="AA5752" s="99"/>
      <c r="AB5752" s="99"/>
      <c r="AC5752" s="99"/>
      <c r="AD5752" s="99"/>
      <c r="AE5752" s="99"/>
      <c r="AF5752" s="99"/>
      <c r="AG5752" s="99"/>
      <c r="AH5752" s="99"/>
      <c r="AI5752" s="253" t="s">
        <v>3847</v>
      </c>
      <c r="AJ5752" s="234" t="s">
        <v>731</v>
      </c>
      <c r="AK5752" s="235">
        <v>0.04</v>
      </c>
      <c r="AL5752" s="254">
        <v>0</v>
      </c>
      <c r="AM5752" s="113" t="s">
        <v>2622</v>
      </c>
    </row>
    <row r="5753" spans="27:39" ht="12.75">
      <c r="AA5753" s="99"/>
      <c r="AB5753" s="99"/>
      <c r="AC5753" s="99"/>
      <c r="AD5753" s="99"/>
      <c r="AE5753" s="99"/>
      <c r="AF5753" s="99"/>
      <c r="AG5753" s="99"/>
      <c r="AH5753" s="99"/>
      <c r="AI5753" s="253" t="s">
        <v>3848</v>
      </c>
      <c r="AJ5753" s="234" t="s">
        <v>731</v>
      </c>
      <c r="AK5753" s="235">
        <v>0.04</v>
      </c>
      <c r="AL5753" s="254">
        <v>0</v>
      </c>
      <c r="AM5753" s="113" t="s">
        <v>2622</v>
      </c>
    </row>
    <row r="5754" spans="27:39" ht="12.75">
      <c r="AA5754" s="99"/>
      <c r="AB5754" s="99"/>
      <c r="AC5754" s="99"/>
      <c r="AD5754" s="99"/>
      <c r="AE5754" s="99"/>
      <c r="AF5754" s="99"/>
      <c r="AG5754" s="99"/>
      <c r="AH5754" s="99"/>
      <c r="AI5754" s="253" t="s">
        <v>3849</v>
      </c>
      <c r="AJ5754" s="234" t="s">
        <v>731</v>
      </c>
      <c r="AK5754" s="235">
        <v>0.04</v>
      </c>
      <c r="AL5754" s="254">
        <v>0</v>
      </c>
      <c r="AM5754" s="113" t="s">
        <v>2622</v>
      </c>
    </row>
    <row r="5755" spans="27:39" ht="12.75">
      <c r="AA5755" s="99"/>
      <c r="AB5755" s="99"/>
      <c r="AC5755" s="99"/>
      <c r="AD5755" s="99"/>
      <c r="AE5755" s="99"/>
      <c r="AF5755" s="99"/>
      <c r="AG5755" s="99"/>
      <c r="AH5755" s="99"/>
      <c r="AI5755" s="253" t="s">
        <v>3850</v>
      </c>
      <c r="AJ5755" s="234" t="s">
        <v>731</v>
      </c>
      <c r="AK5755" s="235">
        <v>0.04</v>
      </c>
      <c r="AL5755" s="254">
        <v>0</v>
      </c>
      <c r="AM5755" s="113" t="s">
        <v>2622</v>
      </c>
    </row>
    <row r="5756" spans="27:39" ht="12.75">
      <c r="AA5756" s="99"/>
      <c r="AB5756" s="99"/>
      <c r="AC5756" s="99"/>
      <c r="AD5756" s="99"/>
      <c r="AE5756" s="99"/>
      <c r="AF5756" s="99"/>
      <c r="AG5756" s="99"/>
      <c r="AH5756" s="99"/>
      <c r="AI5756" s="253" t="s">
        <v>3851</v>
      </c>
      <c r="AJ5756" s="234" t="s">
        <v>731</v>
      </c>
      <c r="AK5756" s="235">
        <v>0.04</v>
      </c>
      <c r="AL5756" s="254">
        <v>0</v>
      </c>
      <c r="AM5756" s="113" t="s">
        <v>2622</v>
      </c>
    </row>
    <row r="5757" spans="27:39" ht="12.75">
      <c r="AA5757" s="99"/>
      <c r="AB5757" s="99"/>
      <c r="AC5757" s="99"/>
      <c r="AD5757" s="99"/>
      <c r="AE5757" s="99"/>
      <c r="AF5757" s="99"/>
      <c r="AG5757" s="99"/>
      <c r="AH5757" s="99"/>
      <c r="AI5757" s="253" t="s">
        <v>3852</v>
      </c>
      <c r="AJ5757" s="234" t="s">
        <v>731</v>
      </c>
      <c r="AK5757" s="235">
        <v>0.04</v>
      </c>
      <c r="AL5757" s="254">
        <v>0</v>
      </c>
      <c r="AM5757" s="113" t="s">
        <v>2622</v>
      </c>
    </row>
    <row r="5758" spans="27:39" ht="12.75">
      <c r="AA5758" s="99"/>
      <c r="AB5758" s="99"/>
      <c r="AC5758" s="99"/>
      <c r="AD5758" s="99"/>
      <c r="AE5758" s="99"/>
      <c r="AF5758" s="99"/>
      <c r="AG5758" s="99"/>
      <c r="AH5758" s="99"/>
      <c r="AI5758" s="253" t="s">
        <v>3853</v>
      </c>
      <c r="AJ5758" s="234" t="s">
        <v>731</v>
      </c>
      <c r="AK5758" s="235">
        <v>0.04</v>
      </c>
      <c r="AL5758" s="254">
        <v>0</v>
      </c>
      <c r="AM5758" s="113" t="s">
        <v>2622</v>
      </c>
    </row>
    <row r="5759" spans="27:39" ht="12.75">
      <c r="AA5759" s="99"/>
      <c r="AB5759" s="99"/>
      <c r="AC5759" s="99"/>
      <c r="AD5759" s="99"/>
      <c r="AE5759" s="99"/>
      <c r="AF5759" s="99"/>
      <c r="AG5759" s="99"/>
      <c r="AH5759" s="99"/>
      <c r="AI5759" s="253" t="s">
        <v>3854</v>
      </c>
      <c r="AJ5759" s="234" t="s">
        <v>731</v>
      </c>
      <c r="AK5759" s="235">
        <v>0.04</v>
      </c>
      <c r="AL5759" s="254">
        <v>0</v>
      </c>
      <c r="AM5759" s="113" t="s">
        <v>2622</v>
      </c>
    </row>
    <row r="5760" spans="27:39" ht="12.75">
      <c r="AA5760" s="99"/>
      <c r="AB5760" s="99"/>
      <c r="AC5760" s="99"/>
      <c r="AD5760" s="99"/>
      <c r="AE5760" s="99"/>
      <c r="AF5760" s="99"/>
      <c r="AG5760" s="99"/>
      <c r="AH5760" s="99"/>
      <c r="AI5760" s="253" t="s">
        <v>3855</v>
      </c>
      <c r="AJ5760" s="234" t="s">
        <v>731</v>
      </c>
      <c r="AK5760" s="235">
        <v>0.04</v>
      </c>
      <c r="AL5760" s="254">
        <v>0</v>
      </c>
      <c r="AM5760" s="113" t="s">
        <v>2622</v>
      </c>
    </row>
    <row r="5761" spans="27:39" ht="12.75">
      <c r="AA5761" s="99"/>
      <c r="AB5761" s="99"/>
      <c r="AC5761" s="99"/>
      <c r="AD5761" s="99"/>
      <c r="AE5761" s="99"/>
      <c r="AF5761" s="99"/>
      <c r="AG5761" s="99"/>
      <c r="AH5761" s="99"/>
      <c r="AI5761" s="253" t="s">
        <v>3856</v>
      </c>
      <c r="AJ5761" s="234" t="s">
        <v>731</v>
      </c>
      <c r="AK5761" s="235">
        <v>0.04</v>
      </c>
      <c r="AL5761" s="254">
        <v>0</v>
      </c>
      <c r="AM5761" s="113" t="s">
        <v>2622</v>
      </c>
    </row>
    <row r="5762" spans="27:39" ht="12.75">
      <c r="AA5762" s="99"/>
      <c r="AB5762" s="99"/>
      <c r="AC5762" s="99"/>
      <c r="AD5762" s="99"/>
      <c r="AE5762" s="99"/>
      <c r="AF5762" s="99"/>
      <c r="AG5762" s="99"/>
      <c r="AH5762" s="99"/>
      <c r="AI5762" s="253" t="s">
        <v>3857</v>
      </c>
      <c r="AJ5762" s="234" t="s">
        <v>731</v>
      </c>
      <c r="AK5762" s="235">
        <v>0.04</v>
      </c>
      <c r="AL5762" s="254">
        <v>0</v>
      </c>
      <c r="AM5762" s="113" t="s">
        <v>2622</v>
      </c>
    </row>
    <row r="5763" spans="27:39" ht="12.75">
      <c r="AA5763" s="99"/>
      <c r="AB5763" s="99"/>
      <c r="AC5763" s="99"/>
      <c r="AD5763" s="99"/>
      <c r="AE5763" s="99"/>
      <c r="AF5763" s="99"/>
      <c r="AG5763" s="99"/>
      <c r="AH5763" s="99"/>
      <c r="AI5763" s="253" t="s">
        <v>3858</v>
      </c>
      <c r="AJ5763" s="234" t="s">
        <v>731</v>
      </c>
      <c r="AK5763" s="235">
        <v>0.04</v>
      </c>
      <c r="AL5763" s="254">
        <v>0</v>
      </c>
      <c r="AM5763" s="113" t="s">
        <v>2622</v>
      </c>
    </row>
    <row r="5764" spans="27:39" ht="12.75">
      <c r="AA5764" s="99"/>
      <c r="AB5764" s="99"/>
      <c r="AC5764" s="99"/>
      <c r="AD5764" s="99"/>
      <c r="AE5764" s="99"/>
      <c r="AF5764" s="99"/>
      <c r="AG5764" s="99"/>
      <c r="AH5764" s="99"/>
      <c r="AI5764" s="253" t="s">
        <v>3859</v>
      </c>
      <c r="AJ5764" s="234" t="s">
        <v>731</v>
      </c>
      <c r="AK5764" s="235">
        <v>0.04</v>
      </c>
      <c r="AL5764" s="254">
        <v>0</v>
      </c>
      <c r="AM5764" s="113" t="s">
        <v>2622</v>
      </c>
    </row>
    <row r="5765" spans="27:39" ht="12.75">
      <c r="AA5765" s="99"/>
      <c r="AB5765" s="99"/>
      <c r="AC5765" s="99"/>
      <c r="AD5765" s="99"/>
      <c r="AE5765" s="99"/>
      <c r="AF5765" s="99"/>
      <c r="AG5765" s="99"/>
      <c r="AH5765" s="99"/>
      <c r="AI5765" s="253" t="s">
        <v>3860</v>
      </c>
      <c r="AJ5765" s="234" t="s">
        <v>731</v>
      </c>
      <c r="AK5765" s="235">
        <v>0.04</v>
      </c>
      <c r="AL5765" s="254">
        <v>0</v>
      </c>
      <c r="AM5765" s="113" t="s">
        <v>2622</v>
      </c>
    </row>
    <row r="5766" spans="27:39" ht="12.75">
      <c r="AA5766" s="99"/>
      <c r="AB5766" s="99"/>
      <c r="AC5766" s="99"/>
      <c r="AD5766" s="99"/>
      <c r="AE5766" s="99"/>
      <c r="AF5766" s="99"/>
      <c r="AG5766" s="99"/>
      <c r="AH5766" s="99"/>
      <c r="AI5766" s="253" t="s">
        <v>496</v>
      </c>
      <c r="AJ5766" s="234" t="s">
        <v>731</v>
      </c>
      <c r="AK5766" s="235">
        <v>0.04</v>
      </c>
      <c r="AL5766" s="254">
        <v>0</v>
      </c>
      <c r="AM5766" s="113" t="s">
        <v>2622</v>
      </c>
    </row>
    <row r="5767" spans="27:39" ht="12.75">
      <c r="AA5767" s="99"/>
      <c r="AB5767" s="99"/>
      <c r="AC5767" s="99"/>
      <c r="AD5767" s="99"/>
      <c r="AE5767" s="99"/>
      <c r="AF5767" s="99"/>
      <c r="AG5767" s="99"/>
      <c r="AH5767" s="99"/>
      <c r="AI5767" s="253" t="s">
        <v>497</v>
      </c>
      <c r="AJ5767" s="234" t="s">
        <v>731</v>
      </c>
      <c r="AK5767" s="235">
        <v>0.04</v>
      </c>
      <c r="AL5767" s="254">
        <v>0</v>
      </c>
      <c r="AM5767" s="113" t="s">
        <v>2622</v>
      </c>
    </row>
    <row r="5768" spans="27:39" ht="12.75">
      <c r="AA5768" s="99"/>
      <c r="AB5768" s="99"/>
      <c r="AC5768" s="99"/>
      <c r="AD5768" s="99"/>
      <c r="AE5768" s="99"/>
      <c r="AF5768" s="99"/>
      <c r="AG5768" s="99"/>
      <c r="AH5768" s="99"/>
      <c r="AI5768" s="253" t="s">
        <v>498</v>
      </c>
      <c r="AJ5768" s="234" t="s">
        <v>731</v>
      </c>
      <c r="AK5768" s="235">
        <v>0.04</v>
      </c>
      <c r="AL5768" s="254">
        <v>0</v>
      </c>
      <c r="AM5768" s="113" t="s">
        <v>2622</v>
      </c>
    </row>
    <row r="5769" spans="27:39" ht="12.75">
      <c r="AA5769" s="99"/>
      <c r="AB5769" s="99"/>
      <c r="AC5769" s="99"/>
      <c r="AD5769" s="99"/>
      <c r="AE5769" s="99"/>
      <c r="AF5769" s="99"/>
      <c r="AG5769" s="99"/>
      <c r="AH5769" s="99"/>
      <c r="AI5769" s="253" t="s">
        <v>499</v>
      </c>
      <c r="AJ5769" s="234" t="s">
        <v>731</v>
      </c>
      <c r="AK5769" s="235">
        <v>0.04</v>
      </c>
      <c r="AL5769" s="254">
        <v>0</v>
      </c>
      <c r="AM5769" s="113" t="s">
        <v>2622</v>
      </c>
    </row>
    <row r="5770" spans="27:39" ht="12.75">
      <c r="AA5770" s="99"/>
      <c r="AB5770" s="99"/>
      <c r="AC5770" s="99"/>
      <c r="AD5770" s="99"/>
      <c r="AE5770" s="99"/>
      <c r="AF5770" s="99"/>
      <c r="AG5770" s="99"/>
      <c r="AH5770" s="99"/>
      <c r="AI5770" s="253" t="s">
        <v>500</v>
      </c>
      <c r="AJ5770" s="234" t="s">
        <v>731</v>
      </c>
      <c r="AK5770" s="235">
        <v>0.04</v>
      </c>
      <c r="AL5770" s="254">
        <v>0</v>
      </c>
      <c r="AM5770" s="113" t="s">
        <v>2622</v>
      </c>
    </row>
    <row r="5771" spans="27:39" ht="12.75">
      <c r="AA5771" s="99"/>
      <c r="AB5771" s="99"/>
      <c r="AC5771" s="99"/>
      <c r="AD5771" s="99"/>
      <c r="AE5771" s="99"/>
      <c r="AF5771" s="99"/>
      <c r="AG5771" s="99"/>
      <c r="AH5771" s="99"/>
      <c r="AI5771" s="253" t="s">
        <v>501</v>
      </c>
      <c r="AJ5771" s="234" t="s">
        <v>731</v>
      </c>
      <c r="AK5771" s="235">
        <v>0.04</v>
      </c>
      <c r="AL5771" s="254">
        <v>0</v>
      </c>
      <c r="AM5771" s="113" t="s">
        <v>2622</v>
      </c>
    </row>
    <row r="5772" spans="27:39" ht="12.75">
      <c r="AA5772" s="99"/>
      <c r="AB5772" s="99"/>
      <c r="AC5772" s="99"/>
      <c r="AD5772" s="99"/>
      <c r="AE5772" s="99"/>
      <c r="AF5772" s="99"/>
      <c r="AG5772" s="99"/>
      <c r="AH5772" s="99"/>
      <c r="AI5772" s="253" t="s">
        <v>502</v>
      </c>
      <c r="AJ5772" s="234" t="s">
        <v>731</v>
      </c>
      <c r="AK5772" s="235">
        <v>0.04</v>
      </c>
      <c r="AL5772" s="254">
        <v>0</v>
      </c>
      <c r="AM5772" s="113" t="s">
        <v>2622</v>
      </c>
    </row>
    <row r="5773" spans="27:39" ht="12.75">
      <c r="AA5773" s="99"/>
      <c r="AB5773" s="99"/>
      <c r="AC5773" s="99"/>
      <c r="AD5773" s="99"/>
      <c r="AE5773" s="99"/>
      <c r="AF5773" s="99"/>
      <c r="AG5773" s="99"/>
      <c r="AH5773" s="99"/>
      <c r="AI5773" s="253" t="s">
        <v>503</v>
      </c>
      <c r="AJ5773" s="234" t="s">
        <v>731</v>
      </c>
      <c r="AK5773" s="235">
        <v>0.04</v>
      </c>
      <c r="AL5773" s="254">
        <v>0</v>
      </c>
      <c r="AM5773" s="113" t="s">
        <v>2622</v>
      </c>
    </row>
    <row r="5774" spans="27:39" ht="12.75">
      <c r="AA5774" s="99"/>
      <c r="AB5774" s="99"/>
      <c r="AC5774" s="99"/>
      <c r="AD5774" s="99"/>
      <c r="AE5774" s="99"/>
      <c r="AF5774" s="99"/>
      <c r="AG5774" s="99"/>
      <c r="AH5774" s="99"/>
      <c r="AI5774" s="253" t="s">
        <v>504</v>
      </c>
      <c r="AJ5774" s="234" t="s">
        <v>731</v>
      </c>
      <c r="AK5774" s="235">
        <v>0.04</v>
      </c>
      <c r="AL5774" s="254">
        <v>0</v>
      </c>
      <c r="AM5774" s="113" t="s">
        <v>2622</v>
      </c>
    </row>
    <row r="5775" spans="27:39" ht="12.75">
      <c r="AA5775" s="99"/>
      <c r="AB5775" s="99"/>
      <c r="AC5775" s="99"/>
      <c r="AD5775" s="99"/>
      <c r="AE5775" s="99"/>
      <c r="AF5775" s="99"/>
      <c r="AG5775" s="99"/>
      <c r="AH5775" s="99"/>
      <c r="AI5775" s="253" t="s">
        <v>505</v>
      </c>
      <c r="AJ5775" s="234" t="s">
        <v>731</v>
      </c>
      <c r="AK5775" s="235">
        <v>0.04</v>
      </c>
      <c r="AL5775" s="254">
        <v>0</v>
      </c>
      <c r="AM5775" s="113" t="s">
        <v>2622</v>
      </c>
    </row>
    <row r="5776" spans="27:39" ht="12.75">
      <c r="AA5776" s="99"/>
      <c r="AB5776" s="99"/>
      <c r="AC5776" s="99"/>
      <c r="AD5776" s="99"/>
      <c r="AE5776" s="99"/>
      <c r="AF5776" s="99"/>
      <c r="AG5776" s="99"/>
      <c r="AH5776" s="99"/>
      <c r="AI5776" s="253" t="s">
        <v>506</v>
      </c>
      <c r="AJ5776" s="234" t="s">
        <v>731</v>
      </c>
      <c r="AK5776" s="235">
        <v>0.04</v>
      </c>
      <c r="AL5776" s="254">
        <v>0</v>
      </c>
      <c r="AM5776" s="113" t="s">
        <v>2622</v>
      </c>
    </row>
    <row r="5777" spans="27:39" ht="12.75">
      <c r="AA5777" s="99"/>
      <c r="AB5777" s="99"/>
      <c r="AC5777" s="99"/>
      <c r="AD5777" s="99"/>
      <c r="AE5777" s="99"/>
      <c r="AF5777" s="99"/>
      <c r="AG5777" s="99"/>
      <c r="AH5777" s="99"/>
      <c r="AI5777" s="253" t="s">
        <v>507</v>
      </c>
      <c r="AJ5777" s="234" t="s">
        <v>731</v>
      </c>
      <c r="AK5777" s="235">
        <v>0.04</v>
      </c>
      <c r="AL5777" s="254">
        <v>0</v>
      </c>
      <c r="AM5777" s="113" t="s">
        <v>2622</v>
      </c>
    </row>
    <row r="5778" spans="27:39" ht="12.75">
      <c r="AA5778" s="99"/>
      <c r="AB5778" s="99"/>
      <c r="AC5778" s="99"/>
      <c r="AD5778" s="99"/>
      <c r="AE5778" s="99"/>
      <c r="AF5778" s="99"/>
      <c r="AG5778" s="99"/>
      <c r="AH5778" s="99"/>
      <c r="AI5778" s="253" t="s">
        <v>508</v>
      </c>
      <c r="AJ5778" s="234" t="s">
        <v>731</v>
      </c>
      <c r="AK5778" s="235">
        <v>0.04</v>
      </c>
      <c r="AL5778" s="254">
        <v>0</v>
      </c>
      <c r="AM5778" s="113" t="s">
        <v>2622</v>
      </c>
    </row>
    <row r="5779" spans="27:39" ht="12.75">
      <c r="AA5779" s="99"/>
      <c r="AB5779" s="99"/>
      <c r="AC5779" s="99"/>
      <c r="AD5779" s="99"/>
      <c r="AE5779" s="99"/>
      <c r="AF5779" s="99"/>
      <c r="AG5779" s="99"/>
      <c r="AH5779" s="99"/>
      <c r="AI5779" s="253" t="s">
        <v>3965</v>
      </c>
      <c r="AJ5779" s="234" t="s">
        <v>731</v>
      </c>
      <c r="AK5779" s="235">
        <v>0.04</v>
      </c>
      <c r="AL5779" s="254">
        <v>0</v>
      </c>
      <c r="AM5779" s="113" t="s">
        <v>2622</v>
      </c>
    </row>
    <row r="5780" spans="27:39" ht="12.75">
      <c r="AA5780" s="99"/>
      <c r="AB5780" s="99"/>
      <c r="AC5780" s="99"/>
      <c r="AD5780" s="99"/>
      <c r="AE5780" s="99"/>
      <c r="AF5780" s="99"/>
      <c r="AG5780" s="99"/>
      <c r="AH5780" s="99"/>
      <c r="AI5780" s="253" t="s">
        <v>3966</v>
      </c>
      <c r="AJ5780" s="234" t="s">
        <v>731</v>
      </c>
      <c r="AK5780" s="235">
        <v>0.04</v>
      </c>
      <c r="AL5780" s="254">
        <v>0</v>
      </c>
      <c r="AM5780" s="113" t="s">
        <v>2622</v>
      </c>
    </row>
    <row r="5781" spans="27:39" ht="12.75">
      <c r="AA5781" s="99"/>
      <c r="AB5781" s="99"/>
      <c r="AC5781" s="99"/>
      <c r="AD5781" s="99"/>
      <c r="AE5781" s="99"/>
      <c r="AF5781" s="99"/>
      <c r="AG5781" s="99"/>
      <c r="AH5781" s="99"/>
      <c r="AI5781" s="253" t="s">
        <v>3967</v>
      </c>
      <c r="AJ5781" s="234" t="s">
        <v>731</v>
      </c>
      <c r="AK5781" s="235">
        <v>0.04</v>
      </c>
      <c r="AL5781" s="254">
        <v>0</v>
      </c>
      <c r="AM5781" s="113" t="s">
        <v>2622</v>
      </c>
    </row>
    <row r="5782" spans="27:39" ht="12.75">
      <c r="AA5782" s="99"/>
      <c r="AB5782" s="99"/>
      <c r="AC5782" s="99"/>
      <c r="AD5782" s="99"/>
      <c r="AE5782" s="99"/>
      <c r="AF5782" s="99"/>
      <c r="AG5782" s="99"/>
      <c r="AH5782" s="99"/>
      <c r="AI5782" s="253" t="s">
        <v>3968</v>
      </c>
      <c r="AJ5782" s="234" t="s">
        <v>731</v>
      </c>
      <c r="AK5782" s="235">
        <v>0.04</v>
      </c>
      <c r="AL5782" s="254">
        <v>0</v>
      </c>
      <c r="AM5782" s="113" t="s">
        <v>2622</v>
      </c>
    </row>
    <row r="5783" spans="27:39" ht="12.75">
      <c r="AA5783" s="99"/>
      <c r="AB5783" s="99"/>
      <c r="AC5783" s="99"/>
      <c r="AD5783" s="99"/>
      <c r="AE5783" s="99"/>
      <c r="AF5783" s="99"/>
      <c r="AG5783" s="99"/>
      <c r="AH5783" s="99"/>
      <c r="AI5783" s="253" t="s">
        <v>3969</v>
      </c>
      <c r="AJ5783" s="234" t="s">
        <v>731</v>
      </c>
      <c r="AK5783" s="235">
        <v>0.04</v>
      </c>
      <c r="AL5783" s="254">
        <v>0</v>
      </c>
      <c r="AM5783" s="113" t="s">
        <v>2622</v>
      </c>
    </row>
    <row r="5784" spans="27:39" ht="12.75">
      <c r="AA5784" s="99"/>
      <c r="AB5784" s="99"/>
      <c r="AC5784" s="99"/>
      <c r="AD5784" s="99"/>
      <c r="AE5784" s="99"/>
      <c r="AF5784" s="99"/>
      <c r="AG5784" s="99"/>
      <c r="AH5784" s="99"/>
      <c r="AI5784" s="253" t="s">
        <v>3970</v>
      </c>
      <c r="AJ5784" s="234" t="s">
        <v>731</v>
      </c>
      <c r="AK5784" s="235">
        <v>0.04</v>
      </c>
      <c r="AL5784" s="254">
        <v>0</v>
      </c>
      <c r="AM5784" s="113" t="s">
        <v>2622</v>
      </c>
    </row>
    <row r="5785" spans="27:39" ht="12.75">
      <c r="AA5785" s="99"/>
      <c r="AB5785" s="99"/>
      <c r="AC5785" s="99"/>
      <c r="AD5785" s="99"/>
      <c r="AE5785" s="99"/>
      <c r="AF5785" s="99"/>
      <c r="AG5785" s="99"/>
      <c r="AH5785" s="99"/>
      <c r="AI5785" s="253" t="s">
        <v>3971</v>
      </c>
      <c r="AJ5785" s="234" t="s">
        <v>731</v>
      </c>
      <c r="AK5785" s="235">
        <v>0.04</v>
      </c>
      <c r="AL5785" s="254">
        <v>0</v>
      </c>
      <c r="AM5785" s="113" t="s">
        <v>2622</v>
      </c>
    </row>
    <row r="5786" spans="27:39" ht="12.75">
      <c r="AA5786" s="99"/>
      <c r="AB5786" s="99"/>
      <c r="AC5786" s="99"/>
      <c r="AD5786" s="99"/>
      <c r="AE5786" s="99"/>
      <c r="AF5786" s="99"/>
      <c r="AG5786" s="99"/>
      <c r="AH5786" s="99"/>
      <c r="AI5786" s="253" t="s">
        <v>3972</v>
      </c>
      <c r="AJ5786" s="234" t="s">
        <v>731</v>
      </c>
      <c r="AK5786" s="235">
        <v>0.04</v>
      </c>
      <c r="AL5786" s="254">
        <v>0</v>
      </c>
      <c r="AM5786" s="113" t="s">
        <v>2622</v>
      </c>
    </row>
    <row r="5787" spans="27:39" ht="12.75">
      <c r="AA5787" s="99"/>
      <c r="AB5787" s="99"/>
      <c r="AC5787" s="99"/>
      <c r="AD5787" s="99"/>
      <c r="AE5787" s="99"/>
      <c r="AF5787" s="99"/>
      <c r="AG5787" s="99"/>
      <c r="AH5787" s="99"/>
      <c r="AI5787" s="253" t="s">
        <v>3973</v>
      </c>
      <c r="AJ5787" s="234" t="s">
        <v>731</v>
      </c>
      <c r="AK5787" s="235">
        <v>0.04</v>
      </c>
      <c r="AL5787" s="254">
        <v>0</v>
      </c>
      <c r="AM5787" s="113" t="s">
        <v>2622</v>
      </c>
    </row>
    <row r="5788" spans="27:39" ht="12.75">
      <c r="AA5788" s="99"/>
      <c r="AB5788" s="99"/>
      <c r="AC5788" s="99"/>
      <c r="AD5788" s="99"/>
      <c r="AE5788" s="99"/>
      <c r="AF5788" s="99"/>
      <c r="AG5788" s="99"/>
      <c r="AH5788" s="99"/>
      <c r="AI5788" s="253" t="s">
        <v>3974</v>
      </c>
      <c r="AJ5788" s="234" t="s">
        <v>731</v>
      </c>
      <c r="AK5788" s="235">
        <v>0.04</v>
      </c>
      <c r="AL5788" s="254">
        <v>0</v>
      </c>
      <c r="AM5788" s="113" t="s">
        <v>2622</v>
      </c>
    </row>
    <row r="5789" spans="27:39" ht="12.75">
      <c r="AA5789" s="99"/>
      <c r="AB5789" s="99"/>
      <c r="AC5789" s="99"/>
      <c r="AD5789" s="99"/>
      <c r="AE5789" s="99"/>
      <c r="AF5789" s="99"/>
      <c r="AG5789" s="99"/>
      <c r="AH5789" s="99"/>
      <c r="AI5789" s="253" t="s">
        <v>6151</v>
      </c>
      <c r="AJ5789" s="234" t="s">
        <v>731</v>
      </c>
      <c r="AK5789" s="235">
        <v>0.04</v>
      </c>
      <c r="AL5789" s="254">
        <v>0</v>
      </c>
      <c r="AM5789" s="113" t="s">
        <v>2622</v>
      </c>
    </row>
    <row r="5790" spans="27:39" ht="12.75">
      <c r="AA5790" s="99"/>
      <c r="AB5790" s="99"/>
      <c r="AC5790" s="99"/>
      <c r="AD5790" s="99"/>
      <c r="AE5790" s="99"/>
      <c r="AF5790" s="99"/>
      <c r="AG5790" s="99"/>
      <c r="AH5790" s="99"/>
      <c r="AI5790" s="253" t="s">
        <v>3975</v>
      </c>
      <c r="AJ5790" s="234" t="s">
        <v>731</v>
      </c>
      <c r="AK5790" s="235">
        <v>0.04</v>
      </c>
      <c r="AL5790" s="254">
        <v>0</v>
      </c>
      <c r="AM5790" s="113" t="s">
        <v>2622</v>
      </c>
    </row>
    <row r="5791" spans="27:39" ht="12.75">
      <c r="AA5791" s="99"/>
      <c r="AB5791" s="99"/>
      <c r="AC5791" s="99"/>
      <c r="AD5791" s="99"/>
      <c r="AE5791" s="99"/>
      <c r="AF5791" s="99"/>
      <c r="AG5791" s="99"/>
      <c r="AH5791" s="99"/>
      <c r="AI5791" s="253" t="s">
        <v>3976</v>
      </c>
      <c r="AJ5791" s="234" t="s">
        <v>731</v>
      </c>
      <c r="AK5791" s="235">
        <v>0.04</v>
      </c>
      <c r="AL5791" s="254">
        <v>0</v>
      </c>
      <c r="AM5791" s="113" t="s">
        <v>2622</v>
      </c>
    </row>
    <row r="5792" spans="27:39" ht="12.75">
      <c r="AA5792" s="99"/>
      <c r="AB5792" s="99"/>
      <c r="AC5792" s="99"/>
      <c r="AD5792" s="99"/>
      <c r="AE5792" s="99"/>
      <c r="AF5792" s="99"/>
      <c r="AG5792" s="99"/>
      <c r="AH5792" s="99"/>
      <c r="AI5792" s="253" t="s">
        <v>3977</v>
      </c>
      <c r="AJ5792" s="234" t="s">
        <v>731</v>
      </c>
      <c r="AK5792" s="235">
        <v>0.04</v>
      </c>
      <c r="AL5792" s="254">
        <v>0</v>
      </c>
      <c r="AM5792" s="113" t="s">
        <v>2622</v>
      </c>
    </row>
    <row r="5793" spans="27:39" ht="12.75">
      <c r="AA5793" s="99"/>
      <c r="AB5793" s="99"/>
      <c r="AC5793" s="99"/>
      <c r="AD5793" s="99"/>
      <c r="AE5793" s="99"/>
      <c r="AF5793" s="99"/>
      <c r="AG5793" s="99"/>
      <c r="AH5793" s="99"/>
      <c r="AI5793" s="253" t="s">
        <v>3978</v>
      </c>
      <c r="AJ5793" s="234" t="s">
        <v>731</v>
      </c>
      <c r="AK5793" s="235">
        <v>0.04</v>
      </c>
      <c r="AL5793" s="254">
        <v>0</v>
      </c>
      <c r="AM5793" s="113" t="s">
        <v>2622</v>
      </c>
    </row>
    <row r="5794" spans="27:39" ht="12.75">
      <c r="AA5794" s="99"/>
      <c r="AB5794" s="99"/>
      <c r="AC5794" s="99"/>
      <c r="AD5794" s="99"/>
      <c r="AE5794" s="99"/>
      <c r="AF5794" s="99"/>
      <c r="AG5794" s="99"/>
      <c r="AH5794" s="99"/>
      <c r="AI5794" s="253" t="s">
        <v>3979</v>
      </c>
      <c r="AJ5794" s="234" t="s">
        <v>731</v>
      </c>
      <c r="AK5794" s="235">
        <v>0.04</v>
      </c>
      <c r="AL5794" s="254">
        <v>0</v>
      </c>
      <c r="AM5794" s="113" t="s">
        <v>2622</v>
      </c>
    </row>
    <row r="5795" spans="27:39" ht="12.75">
      <c r="AA5795" s="99"/>
      <c r="AB5795" s="99"/>
      <c r="AC5795" s="99"/>
      <c r="AD5795" s="99"/>
      <c r="AE5795" s="99"/>
      <c r="AF5795" s="99"/>
      <c r="AG5795" s="99"/>
      <c r="AH5795" s="99"/>
      <c r="AI5795" s="253" t="s">
        <v>3980</v>
      </c>
      <c r="AJ5795" s="234" t="s">
        <v>731</v>
      </c>
      <c r="AK5795" s="235">
        <v>0.04</v>
      </c>
      <c r="AL5795" s="254">
        <v>0</v>
      </c>
      <c r="AM5795" s="113" t="s">
        <v>2622</v>
      </c>
    </row>
    <row r="5796" spans="27:39" ht="12.75">
      <c r="AA5796" s="99"/>
      <c r="AB5796" s="99"/>
      <c r="AC5796" s="99"/>
      <c r="AD5796" s="99"/>
      <c r="AE5796" s="99"/>
      <c r="AF5796" s="99"/>
      <c r="AG5796" s="99"/>
      <c r="AH5796" s="99"/>
      <c r="AI5796" s="253" t="s">
        <v>3981</v>
      </c>
      <c r="AJ5796" s="234" t="s">
        <v>731</v>
      </c>
      <c r="AK5796" s="235">
        <v>0.04</v>
      </c>
      <c r="AL5796" s="254">
        <v>0</v>
      </c>
      <c r="AM5796" s="113" t="s">
        <v>2622</v>
      </c>
    </row>
    <row r="5797" spans="27:39" ht="12.75">
      <c r="AA5797" s="99"/>
      <c r="AB5797" s="99"/>
      <c r="AC5797" s="99"/>
      <c r="AD5797" s="99"/>
      <c r="AE5797" s="99"/>
      <c r="AF5797" s="99"/>
      <c r="AG5797" s="99"/>
      <c r="AH5797" s="99"/>
      <c r="AI5797" s="253" t="s">
        <v>3982</v>
      </c>
      <c r="AJ5797" s="234" t="s">
        <v>731</v>
      </c>
      <c r="AK5797" s="235">
        <v>0.04</v>
      </c>
      <c r="AL5797" s="254">
        <v>0</v>
      </c>
      <c r="AM5797" s="113" t="s">
        <v>2622</v>
      </c>
    </row>
    <row r="5798" spans="27:39" ht="12.75">
      <c r="AA5798" s="99"/>
      <c r="AB5798" s="99"/>
      <c r="AC5798" s="99"/>
      <c r="AD5798" s="99"/>
      <c r="AE5798" s="99"/>
      <c r="AF5798" s="99"/>
      <c r="AG5798" s="99"/>
      <c r="AH5798" s="99"/>
      <c r="AI5798" s="253" t="s">
        <v>3983</v>
      </c>
      <c r="AJ5798" s="234" t="s">
        <v>731</v>
      </c>
      <c r="AK5798" s="235">
        <v>0.04</v>
      </c>
      <c r="AL5798" s="254">
        <v>0</v>
      </c>
      <c r="AM5798" s="113" t="s">
        <v>2622</v>
      </c>
    </row>
    <row r="5799" spans="27:39" ht="12.75">
      <c r="AA5799" s="99"/>
      <c r="AB5799" s="99"/>
      <c r="AC5799" s="99"/>
      <c r="AD5799" s="99"/>
      <c r="AE5799" s="99"/>
      <c r="AF5799" s="99"/>
      <c r="AG5799" s="99"/>
      <c r="AH5799" s="99"/>
      <c r="AI5799" s="253" t="s">
        <v>3984</v>
      </c>
      <c r="AJ5799" s="234" t="s">
        <v>731</v>
      </c>
      <c r="AK5799" s="235">
        <v>0.04</v>
      </c>
      <c r="AL5799" s="254">
        <v>0</v>
      </c>
      <c r="AM5799" s="113" t="s">
        <v>2622</v>
      </c>
    </row>
    <row r="5800" spans="27:39" ht="12.75">
      <c r="AA5800" s="99"/>
      <c r="AB5800" s="99"/>
      <c r="AC5800" s="99"/>
      <c r="AD5800" s="99"/>
      <c r="AE5800" s="99"/>
      <c r="AF5800" s="99"/>
      <c r="AG5800" s="99"/>
      <c r="AH5800" s="99"/>
      <c r="AI5800" s="253" t="s">
        <v>3985</v>
      </c>
      <c r="AJ5800" s="234" t="s">
        <v>731</v>
      </c>
      <c r="AK5800" s="235">
        <v>0.04</v>
      </c>
      <c r="AL5800" s="254">
        <v>0</v>
      </c>
      <c r="AM5800" s="113" t="s">
        <v>2622</v>
      </c>
    </row>
    <row r="5801" spans="27:39" ht="12.75">
      <c r="AA5801" s="99"/>
      <c r="AB5801" s="99"/>
      <c r="AC5801" s="99"/>
      <c r="AD5801" s="99"/>
      <c r="AE5801" s="99"/>
      <c r="AF5801" s="99"/>
      <c r="AG5801" s="99"/>
      <c r="AH5801" s="99"/>
      <c r="AI5801" s="253" t="s">
        <v>3986</v>
      </c>
      <c r="AJ5801" s="234" t="s">
        <v>731</v>
      </c>
      <c r="AK5801" s="235">
        <v>0.04</v>
      </c>
      <c r="AL5801" s="254">
        <v>0</v>
      </c>
      <c r="AM5801" s="113" t="s">
        <v>2622</v>
      </c>
    </row>
    <row r="5802" spans="27:39" ht="12.75">
      <c r="AA5802" s="99"/>
      <c r="AB5802" s="99"/>
      <c r="AC5802" s="99"/>
      <c r="AD5802" s="99"/>
      <c r="AE5802" s="99"/>
      <c r="AF5802" s="99"/>
      <c r="AG5802" s="99"/>
      <c r="AH5802" s="99"/>
      <c r="AI5802" s="253" t="s">
        <v>3987</v>
      </c>
      <c r="AJ5802" s="234" t="s">
        <v>731</v>
      </c>
      <c r="AK5802" s="235">
        <v>0.04</v>
      </c>
      <c r="AL5802" s="254">
        <v>0</v>
      </c>
      <c r="AM5802" s="113" t="s">
        <v>2622</v>
      </c>
    </row>
    <row r="5803" spans="27:39" ht="12.75">
      <c r="AA5803" s="99"/>
      <c r="AB5803" s="99"/>
      <c r="AC5803" s="99"/>
      <c r="AD5803" s="99"/>
      <c r="AE5803" s="99"/>
      <c r="AF5803" s="99"/>
      <c r="AG5803" s="99"/>
      <c r="AH5803" s="99"/>
      <c r="AI5803" s="253" t="s">
        <v>6152</v>
      </c>
      <c r="AJ5803" s="234" t="s">
        <v>731</v>
      </c>
      <c r="AK5803" s="235">
        <v>0.04</v>
      </c>
      <c r="AL5803" s="254">
        <v>0</v>
      </c>
      <c r="AM5803" s="113" t="s">
        <v>2622</v>
      </c>
    </row>
    <row r="5804" spans="27:39" ht="12.75">
      <c r="AA5804" s="99"/>
      <c r="AB5804" s="99"/>
      <c r="AC5804" s="99"/>
      <c r="AD5804" s="99"/>
      <c r="AE5804" s="99"/>
      <c r="AF5804" s="99"/>
      <c r="AG5804" s="99"/>
      <c r="AH5804" s="99"/>
      <c r="AI5804" s="253" t="s">
        <v>6153</v>
      </c>
      <c r="AJ5804" s="234" t="s">
        <v>731</v>
      </c>
      <c r="AK5804" s="235">
        <v>0.04</v>
      </c>
      <c r="AL5804" s="254">
        <v>0</v>
      </c>
      <c r="AM5804" s="113" t="s">
        <v>2622</v>
      </c>
    </row>
    <row r="5805" spans="27:39" ht="12.75">
      <c r="AA5805" s="99"/>
      <c r="AB5805" s="99"/>
      <c r="AC5805" s="99"/>
      <c r="AD5805" s="99"/>
      <c r="AE5805" s="99"/>
      <c r="AF5805" s="99"/>
      <c r="AG5805" s="99"/>
      <c r="AH5805" s="99"/>
      <c r="AI5805" s="253" t="s">
        <v>3988</v>
      </c>
      <c r="AJ5805" s="234" t="s">
        <v>731</v>
      </c>
      <c r="AK5805" s="235">
        <v>0.04</v>
      </c>
      <c r="AL5805" s="254">
        <v>0</v>
      </c>
      <c r="AM5805" s="113" t="s">
        <v>2622</v>
      </c>
    </row>
    <row r="5806" spans="27:39" ht="12.75">
      <c r="AA5806" s="99"/>
      <c r="AB5806" s="99"/>
      <c r="AC5806" s="99"/>
      <c r="AD5806" s="99"/>
      <c r="AE5806" s="99"/>
      <c r="AF5806" s="99"/>
      <c r="AG5806" s="99"/>
      <c r="AH5806" s="99"/>
      <c r="AI5806" s="253" t="s">
        <v>3989</v>
      </c>
      <c r="AJ5806" s="234" t="s">
        <v>731</v>
      </c>
      <c r="AK5806" s="235">
        <v>0.04</v>
      </c>
      <c r="AL5806" s="254">
        <v>0</v>
      </c>
      <c r="AM5806" s="113" t="s">
        <v>2622</v>
      </c>
    </row>
    <row r="5807" spans="27:39" ht="12.75">
      <c r="AA5807" s="99"/>
      <c r="AB5807" s="99"/>
      <c r="AC5807" s="99"/>
      <c r="AD5807" s="99"/>
      <c r="AE5807" s="99"/>
      <c r="AF5807" s="99"/>
      <c r="AG5807" s="99"/>
      <c r="AH5807" s="99"/>
      <c r="AI5807" s="253" t="s">
        <v>3990</v>
      </c>
      <c r="AJ5807" s="234" t="s">
        <v>731</v>
      </c>
      <c r="AK5807" s="235">
        <v>0.04</v>
      </c>
      <c r="AL5807" s="254">
        <v>0</v>
      </c>
      <c r="AM5807" s="113" t="s">
        <v>2622</v>
      </c>
    </row>
    <row r="5808" spans="27:39" ht="12.75">
      <c r="AA5808" s="99"/>
      <c r="AB5808" s="99"/>
      <c r="AC5808" s="99"/>
      <c r="AD5808" s="99"/>
      <c r="AE5808" s="99"/>
      <c r="AF5808" s="99"/>
      <c r="AG5808" s="99"/>
      <c r="AH5808" s="99"/>
      <c r="AI5808" s="253" t="s">
        <v>3991</v>
      </c>
      <c r="AJ5808" s="234" t="s">
        <v>731</v>
      </c>
      <c r="AK5808" s="235">
        <v>0.04</v>
      </c>
      <c r="AL5808" s="254">
        <v>0</v>
      </c>
      <c r="AM5808" s="113" t="s">
        <v>2622</v>
      </c>
    </row>
    <row r="5809" spans="27:39" ht="12.75">
      <c r="AA5809" s="99"/>
      <c r="AB5809" s="99"/>
      <c r="AC5809" s="99"/>
      <c r="AD5809" s="99"/>
      <c r="AE5809" s="99"/>
      <c r="AF5809" s="99"/>
      <c r="AG5809" s="99"/>
      <c r="AH5809" s="99"/>
      <c r="AI5809" s="253" t="s">
        <v>6647</v>
      </c>
      <c r="AJ5809" s="234" t="s">
        <v>731</v>
      </c>
      <c r="AK5809" s="235">
        <v>0.04</v>
      </c>
      <c r="AL5809" s="254">
        <v>0</v>
      </c>
      <c r="AM5809" s="113" t="s">
        <v>2622</v>
      </c>
    </row>
    <row r="5810" spans="27:39" ht="12.75">
      <c r="AA5810" s="99"/>
      <c r="AB5810" s="99"/>
      <c r="AC5810" s="99"/>
      <c r="AD5810" s="99"/>
      <c r="AE5810" s="99"/>
      <c r="AF5810" s="99"/>
      <c r="AG5810" s="99"/>
      <c r="AH5810" s="99"/>
      <c r="AI5810" s="253" t="s">
        <v>6706</v>
      </c>
      <c r="AJ5810" s="234" t="s">
        <v>731</v>
      </c>
      <c r="AK5810" s="235">
        <v>0.04</v>
      </c>
      <c r="AL5810" s="254">
        <v>0</v>
      </c>
      <c r="AM5810" s="113" t="s">
        <v>2622</v>
      </c>
    </row>
    <row r="5811" spans="27:39" ht="12.75">
      <c r="AA5811" s="99"/>
      <c r="AB5811" s="99"/>
      <c r="AC5811" s="99"/>
      <c r="AD5811" s="99"/>
      <c r="AE5811" s="99"/>
      <c r="AF5811" s="99"/>
      <c r="AG5811" s="99"/>
      <c r="AH5811" s="99"/>
      <c r="AI5811" s="253" t="s">
        <v>6707</v>
      </c>
      <c r="AJ5811" s="234" t="s">
        <v>731</v>
      </c>
      <c r="AK5811" s="235">
        <v>0.04</v>
      </c>
      <c r="AL5811" s="254">
        <v>0</v>
      </c>
      <c r="AM5811" s="113" t="s">
        <v>2622</v>
      </c>
    </row>
    <row r="5812" spans="27:39" ht="12.75">
      <c r="AA5812" s="99"/>
      <c r="AB5812" s="99"/>
      <c r="AC5812" s="99"/>
      <c r="AD5812" s="99"/>
      <c r="AE5812" s="99"/>
      <c r="AF5812" s="99"/>
      <c r="AG5812" s="99"/>
      <c r="AH5812" s="99"/>
      <c r="AI5812" s="253" t="s">
        <v>6648</v>
      </c>
      <c r="AJ5812" s="234" t="s">
        <v>731</v>
      </c>
      <c r="AK5812" s="235">
        <v>0.04</v>
      </c>
      <c r="AL5812" s="254">
        <v>0</v>
      </c>
      <c r="AM5812" s="113" t="s">
        <v>2622</v>
      </c>
    </row>
    <row r="5813" spans="27:39" ht="12.75">
      <c r="AA5813" s="99"/>
      <c r="AB5813" s="99"/>
      <c r="AC5813" s="99"/>
      <c r="AD5813" s="99"/>
      <c r="AE5813" s="99"/>
      <c r="AF5813" s="99"/>
      <c r="AG5813" s="99"/>
      <c r="AH5813" s="99"/>
      <c r="AI5813" s="253" t="s">
        <v>6649</v>
      </c>
      <c r="AJ5813" s="234" t="s">
        <v>731</v>
      </c>
      <c r="AK5813" s="235">
        <v>0.04</v>
      </c>
      <c r="AL5813" s="254">
        <v>0</v>
      </c>
      <c r="AM5813" s="113" t="s">
        <v>2622</v>
      </c>
    </row>
    <row r="5814" spans="27:39" ht="12.75">
      <c r="AA5814" s="99"/>
      <c r="AB5814" s="99"/>
      <c r="AC5814" s="99"/>
      <c r="AD5814" s="99"/>
      <c r="AE5814" s="99"/>
      <c r="AF5814" s="99"/>
      <c r="AG5814" s="99"/>
      <c r="AH5814" s="99"/>
      <c r="AI5814" s="253" t="s">
        <v>6154</v>
      </c>
      <c r="AJ5814" s="234" t="s">
        <v>731</v>
      </c>
      <c r="AK5814" s="235">
        <v>0.04</v>
      </c>
      <c r="AL5814" s="254">
        <v>0</v>
      </c>
      <c r="AM5814" s="113" t="s">
        <v>2622</v>
      </c>
    </row>
    <row r="5815" spans="27:39" ht="12.75">
      <c r="AA5815" s="99"/>
      <c r="AB5815" s="99"/>
      <c r="AC5815" s="99"/>
      <c r="AD5815" s="99"/>
      <c r="AE5815" s="99"/>
      <c r="AF5815" s="99"/>
      <c r="AG5815" s="99"/>
      <c r="AH5815" s="99"/>
      <c r="AI5815" s="253" t="s">
        <v>6708</v>
      </c>
      <c r="AJ5815" s="234" t="s">
        <v>731</v>
      </c>
      <c r="AK5815" s="235">
        <v>0.04</v>
      </c>
      <c r="AL5815" s="254">
        <v>0</v>
      </c>
      <c r="AM5815" s="113" t="s">
        <v>2622</v>
      </c>
    </row>
    <row r="5816" spans="27:39" ht="12.75">
      <c r="AA5816" s="99"/>
      <c r="AB5816" s="99"/>
      <c r="AC5816" s="99"/>
      <c r="AD5816" s="99"/>
      <c r="AE5816" s="99"/>
      <c r="AF5816" s="99"/>
      <c r="AG5816" s="99"/>
      <c r="AH5816" s="99"/>
      <c r="AI5816" s="253" t="s">
        <v>6709</v>
      </c>
      <c r="AJ5816" s="234" t="s">
        <v>731</v>
      </c>
      <c r="AK5816" s="235">
        <v>0.04</v>
      </c>
      <c r="AL5816" s="254">
        <v>0</v>
      </c>
      <c r="AM5816" s="113" t="s">
        <v>2622</v>
      </c>
    </row>
    <row r="5817" spans="27:39" ht="12.75">
      <c r="AA5817" s="99"/>
      <c r="AB5817" s="99"/>
      <c r="AC5817" s="99"/>
      <c r="AD5817" s="99"/>
      <c r="AE5817" s="99"/>
      <c r="AF5817" s="99"/>
      <c r="AG5817" s="99"/>
      <c r="AH5817" s="99"/>
      <c r="AI5817" s="253" t="s">
        <v>6650</v>
      </c>
      <c r="AJ5817" s="234" t="s">
        <v>731</v>
      </c>
      <c r="AK5817" s="235">
        <v>0.04</v>
      </c>
      <c r="AL5817" s="254">
        <v>0</v>
      </c>
      <c r="AM5817" s="113" t="s">
        <v>2622</v>
      </c>
    </row>
    <row r="5818" spans="27:39" ht="12.75">
      <c r="AA5818" s="99"/>
      <c r="AB5818" s="99"/>
      <c r="AC5818" s="99"/>
      <c r="AD5818" s="99"/>
      <c r="AE5818" s="99"/>
      <c r="AF5818" s="99"/>
      <c r="AG5818" s="99"/>
      <c r="AH5818" s="99"/>
      <c r="AI5818" s="253" t="s">
        <v>6155</v>
      </c>
      <c r="AJ5818" s="234" t="s">
        <v>731</v>
      </c>
      <c r="AK5818" s="235">
        <v>0.04</v>
      </c>
      <c r="AL5818" s="254">
        <v>0</v>
      </c>
      <c r="AM5818" s="113" t="s">
        <v>2622</v>
      </c>
    </row>
    <row r="5819" spans="27:39" ht="12.75">
      <c r="AA5819" s="99"/>
      <c r="AB5819" s="99"/>
      <c r="AC5819" s="99"/>
      <c r="AD5819" s="99"/>
      <c r="AE5819" s="99"/>
      <c r="AF5819" s="99"/>
      <c r="AG5819" s="99"/>
      <c r="AH5819" s="99"/>
      <c r="AI5819" s="253" t="s">
        <v>6710</v>
      </c>
      <c r="AJ5819" s="234" t="s">
        <v>731</v>
      </c>
      <c r="AK5819" s="235">
        <v>0.04</v>
      </c>
      <c r="AL5819" s="254">
        <v>0</v>
      </c>
      <c r="AM5819" s="113" t="s">
        <v>2622</v>
      </c>
    </row>
    <row r="5820" spans="27:39" ht="12.75">
      <c r="AA5820" s="99"/>
      <c r="AB5820" s="99"/>
      <c r="AC5820" s="99"/>
      <c r="AD5820" s="99"/>
      <c r="AE5820" s="99"/>
      <c r="AF5820" s="99"/>
      <c r="AG5820" s="99"/>
      <c r="AH5820" s="99"/>
      <c r="AI5820" s="253" t="s">
        <v>6711</v>
      </c>
      <c r="AJ5820" s="234" t="s">
        <v>731</v>
      </c>
      <c r="AK5820" s="235">
        <v>0.04</v>
      </c>
      <c r="AL5820" s="254">
        <v>0</v>
      </c>
      <c r="AM5820" s="113" t="s">
        <v>2622</v>
      </c>
    </row>
    <row r="5821" spans="27:39" ht="12.75">
      <c r="AA5821" s="99"/>
      <c r="AB5821" s="99"/>
      <c r="AC5821" s="99"/>
      <c r="AD5821" s="99"/>
      <c r="AE5821" s="99"/>
      <c r="AF5821" s="99"/>
      <c r="AG5821" s="99"/>
      <c r="AH5821" s="99"/>
      <c r="AI5821" s="253" t="s">
        <v>6651</v>
      </c>
      <c r="AJ5821" s="234" t="s">
        <v>731</v>
      </c>
      <c r="AK5821" s="235">
        <v>0.04</v>
      </c>
      <c r="AL5821" s="254">
        <v>0</v>
      </c>
      <c r="AM5821" s="113" t="s">
        <v>2622</v>
      </c>
    </row>
    <row r="5822" spans="27:39" ht="12.75">
      <c r="AA5822" s="99"/>
      <c r="AB5822" s="99"/>
      <c r="AC5822" s="99"/>
      <c r="AD5822" s="99"/>
      <c r="AE5822" s="99"/>
      <c r="AF5822" s="99"/>
      <c r="AG5822" s="99"/>
      <c r="AH5822" s="99"/>
      <c r="AI5822" s="253" t="s">
        <v>6712</v>
      </c>
      <c r="AJ5822" s="234" t="s">
        <v>731</v>
      </c>
      <c r="AK5822" s="235">
        <v>0.04</v>
      </c>
      <c r="AL5822" s="254">
        <v>0</v>
      </c>
      <c r="AM5822" s="113" t="s">
        <v>2622</v>
      </c>
    </row>
    <row r="5823" spans="27:39" ht="12.75">
      <c r="AA5823" s="99"/>
      <c r="AB5823" s="99"/>
      <c r="AC5823" s="99"/>
      <c r="AD5823" s="99"/>
      <c r="AE5823" s="99"/>
      <c r="AF5823" s="99"/>
      <c r="AG5823" s="99"/>
      <c r="AH5823" s="99"/>
      <c r="AI5823" s="253" t="s">
        <v>6652</v>
      </c>
      <c r="AJ5823" s="234" t="s">
        <v>731</v>
      </c>
      <c r="AK5823" s="235">
        <v>0.04</v>
      </c>
      <c r="AL5823" s="254">
        <v>0</v>
      </c>
      <c r="AM5823" s="113" t="s">
        <v>2622</v>
      </c>
    </row>
    <row r="5824" spans="27:39" ht="12.75">
      <c r="AA5824" s="99"/>
      <c r="AB5824" s="99"/>
      <c r="AC5824" s="99"/>
      <c r="AD5824" s="99"/>
      <c r="AE5824" s="99"/>
      <c r="AF5824" s="99"/>
      <c r="AG5824" s="99"/>
      <c r="AH5824" s="99"/>
      <c r="AI5824" s="253" t="s">
        <v>6653</v>
      </c>
      <c r="AJ5824" s="234" t="s">
        <v>731</v>
      </c>
      <c r="AK5824" s="235">
        <v>0.04</v>
      </c>
      <c r="AL5824" s="254">
        <v>0</v>
      </c>
      <c r="AM5824" s="113" t="s">
        <v>2622</v>
      </c>
    </row>
    <row r="5825" spans="27:39" ht="12.75">
      <c r="AA5825" s="99"/>
      <c r="AB5825" s="99"/>
      <c r="AC5825" s="99"/>
      <c r="AD5825" s="99"/>
      <c r="AE5825" s="99"/>
      <c r="AF5825" s="99"/>
      <c r="AG5825" s="99"/>
      <c r="AH5825" s="99"/>
      <c r="AI5825" s="253" t="s">
        <v>6654</v>
      </c>
      <c r="AJ5825" s="234" t="s">
        <v>731</v>
      </c>
      <c r="AK5825" s="235">
        <v>0.04</v>
      </c>
      <c r="AL5825" s="254">
        <v>0</v>
      </c>
      <c r="AM5825" s="113" t="s">
        <v>2622</v>
      </c>
    </row>
    <row r="5826" spans="27:39" ht="12.75">
      <c r="AA5826" s="99"/>
      <c r="AB5826" s="99"/>
      <c r="AC5826" s="99"/>
      <c r="AD5826" s="99"/>
      <c r="AE5826" s="99"/>
      <c r="AF5826" s="99"/>
      <c r="AG5826" s="99"/>
      <c r="AH5826" s="99"/>
      <c r="AI5826" s="253" t="s">
        <v>6655</v>
      </c>
      <c r="AJ5826" s="234" t="s">
        <v>731</v>
      </c>
      <c r="AK5826" s="235">
        <v>0.04</v>
      </c>
      <c r="AL5826" s="254">
        <v>0</v>
      </c>
      <c r="AM5826" s="113" t="s">
        <v>2622</v>
      </c>
    </row>
    <row r="5827" spans="27:39" ht="12.75">
      <c r="AA5827" s="99"/>
      <c r="AB5827" s="99"/>
      <c r="AC5827" s="99"/>
      <c r="AD5827" s="99"/>
      <c r="AE5827" s="99"/>
      <c r="AF5827" s="99"/>
      <c r="AG5827" s="99"/>
      <c r="AH5827" s="99"/>
      <c r="AI5827" s="253" t="s">
        <v>6656</v>
      </c>
      <c r="AJ5827" s="234" t="s">
        <v>731</v>
      </c>
      <c r="AK5827" s="235">
        <v>0.04</v>
      </c>
      <c r="AL5827" s="254">
        <v>0</v>
      </c>
      <c r="AM5827" s="113" t="s">
        <v>2622</v>
      </c>
    </row>
    <row r="5828" spans="27:39" ht="12.75">
      <c r="AA5828" s="99"/>
      <c r="AB5828" s="99"/>
      <c r="AC5828" s="99"/>
      <c r="AD5828" s="99"/>
      <c r="AE5828" s="99"/>
      <c r="AF5828" s="99"/>
      <c r="AG5828" s="99"/>
      <c r="AH5828" s="99"/>
      <c r="AI5828" s="253" t="s">
        <v>6156</v>
      </c>
      <c r="AJ5828" s="234" t="s">
        <v>731</v>
      </c>
      <c r="AK5828" s="235">
        <v>0.04</v>
      </c>
      <c r="AL5828" s="254">
        <v>0</v>
      </c>
      <c r="AM5828" s="113" t="s">
        <v>2622</v>
      </c>
    </row>
    <row r="5829" spans="27:39" ht="12.75">
      <c r="AA5829" s="99"/>
      <c r="AB5829" s="99"/>
      <c r="AC5829" s="99"/>
      <c r="AD5829" s="99"/>
      <c r="AE5829" s="99"/>
      <c r="AF5829" s="99"/>
      <c r="AG5829" s="99"/>
      <c r="AH5829" s="99"/>
      <c r="AI5829" s="253" t="s">
        <v>4081</v>
      </c>
      <c r="AJ5829" s="234" t="s">
        <v>731</v>
      </c>
      <c r="AK5829" s="235">
        <v>0.04</v>
      </c>
      <c r="AL5829" s="254">
        <v>0</v>
      </c>
      <c r="AM5829" s="113" t="s">
        <v>2622</v>
      </c>
    </row>
    <row r="5830" spans="27:39" ht="12.75">
      <c r="AA5830" s="99"/>
      <c r="AB5830" s="99"/>
      <c r="AC5830" s="99"/>
      <c r="AD5830" s="99"/>
      <c r="AE5830" s="99"/>
      <c r="AF5830" s="99"/>
      <c r="AG5830" s="99"/>
      <c r="AH5830" s="99"/>
      <c r="AI5830" s="253" t="s">
        <v>4082</v>
      </c>
      <c r="AJ5830" s="234" t="s">
        <v>731</v>
      </c>
      <c r="AK5830" s="235">
        <v>0.04</v>
      </c>
      <c r="AL5830" s="254">
        <v>0</v>
      </c>
      <c r="AM5830" s="113" t="s">
        <v>2622</v>
      </c>
    </row>
    <row r="5831" spans="27:39" ht="12.75">
      <c r="AA5831" s="99"/>
      <c r="AB5831" s="99"/>
      <c r="AC5831" s="99"/>
      <c r="AD5831" s="99"/>
      <c r="AE5831" s="99"/>
      <c r="AF5831" s="99"/>
      <c r="AG5831" s="99"/>
      <c r="AH5831" s="99"/>
      <c r="AI5831" s="253" t="s">
        <v>548</v>
      </c>
      <c r="AJ5831" s="234" t="s">
        <v>1655</v>
      </c>
      <c r="AK5831" s="235">
        <v>0.04</v>
      </c>
      <c r="AL5831" s="254">
        <v>0</v>
      </c>
      <c r="AM5831" s="113" t="s">
        <v>2622</v>
      </c>
    </row>
    <row r="5832" spans="27:39" ht="12.75">
      <c r="AA5832" s="99"/>
      <c r="AB5832" s="99"/>
      <c r="AC5832" s="99"/>
      <c r="AD5832" s="99"/>
      <c r="AE5832" s="99"/>
      <c r="AF5832" s="99"/>
      <c r="AG5832" s="99"/>
      <c r="AH5832" s="99"/>
      <c r="AI5832" s="253" t="s">
        <v>549</v>
      </c>
      <c r="AJ5832" s="234" t="s">
        <v>1655</v>
      </c>
      <c r="AK5832" s="235">
        <v>0.04</v>
      </c>
      <c r="AL5832" s="254">
        <v>0</v>
      </c>
      <c r="AM5832" s="113" t="s">
        <v>2622</v>
      </c>
    </row>
    <row r="5833" spans="27:39" ht="12.75">
      <c r="AA5833" s="99"/>
      <c r="AB5833" s="99"/>
      <c r="AC5833" s="99"/>
      <c r="AD5833" s="99"/>
      <c r="AE5833" s="99"/>
      <c r="AF5833" s="99"/>
      <c r="AG5833" s="99"/>
      <c r="AH5833" s="99"/>
      <c r="AI5833" s="253" t="s">
        <v>550</v>
      </c>
      <c r="AJ5833" s="234" t="s">
        <v>1655</v>
      </c>
      <c r="AK5833" s="235">
        <v>0.04</v>
      </c>
      <c r="AL5833" s="254">
        <v>0</v>
      </c>
      <c r="AM5833" s="113" t="s">
        <v>2622</v>
      </c>
    </row>
    <row r="5834" spans="27:39" ht="12.75">
      <c r="AA5834" s="99"/>
      <c r="AB5834" s="99"/>
      <c r="AC5834" s="99"/>
      <c r="AD5834" s="99"/>
      <c r="AE5834" s="99"/>
      <c r="AF5834" s="99"/>
      <c r="AG5834" s="99"/>
      <c r="AH5834" s="99"/>
      <c r="AI5834" s="253" t="s">
        <v>551</v>
      </c>
      <c r="AJ5834" s="234" t="s">
        <v>1655</v>
      </c>
      <c r="AK5834" s="235">
        <v>0.04</v>
      </c>
      <c r="AL5834" s="254">
        <v>0</v>
      </c>
      <c r="AM5834" s="113" t="s">
        <v>2622</v>
      </c>
    </row>
    <row r="5835" spans="27:39" ht="12.75">
      <c r="AA5835" s="99"/>
      <c r="AB5835" s="99"/>
      <c r="AC5835" s="99"/>
      <c r="AD5835" s="99"/>
      <c r="AE5835" s="99"/>
      <c r="AF5835" s="99"/>
      <c r="AG5835" s="99"/>
      <c r="AH5835" s="99"/>
      <c r="AI5835" s="253" t="s">
        <v>552</v>
      </c>
      <c r="AJ5835" s="234" t="s">
        <v>1655</v>
      </c>
      <c r="AK5835" s="235">
        <v>0.04</v>
      </c>
      <c r="AL5835" s="254">
        <v>0</v>
      </c>
      <c r="AM5835" s="113" t="s">
        <v>2622</v>
      </c>
    </row>
    <row r="5836" spans="27:39" ht="12.75">
      <c r="AA5836" s="99"/>
      <c r="AB5836" s="99"/>
      <c r="AC5836" s="99"/>
      <c r="AD5836" s="99"/>
      <c r="AE5836" s="99"/>
      <c r="AF5836" s="99"/>
      <c r="AG5836" s="99"/>
      <c r="AH5836" s="99"/>
      <c r="AI5836" s="253" t="s">
        <v>6157</v>
      </c>
      <c r="AJ5836" s="234" t="s">
        <v>731</v>
      </c>
      <c r="AK5836" s="235">
        <v>0.04</v>
      </c>
      <c r="AL5836" s="254">
        <v>0</v>
      </c>
      <c r="AM5836" s="113" t="s">
        <v>2622</v>
      </c>
    </row>
    <row r="5837" spans="27:39" ht="12.75">
      <c r="AA5837" s="99"/>
      <c r="AB5837" s="99"/>
      <c r="AC5837" s="99"/>
      <c r="AD5837" s="99"/>
      <c r="AE5837" s="99"/>
      <c r="AF5837" s="99"/>
      <c r="AG5837" s="99"/>
      <c r="AH5837" s="99"/>
      <c r="AI5837" s="253" t="s">
        <v>6158</v>
      </c>
      <c r="AJ5837" s="234" t="s">
        <v>1655</v>
      </c>
      <c r="AK5837" s="235">
        <v>0.04</v>
      </c>
      <c r="AL5837" s="254">
        <v>0</v>
      </c>
      <c r="AM5837" s="113" t="s">
        <v>2622</v>
      </c>
    </row>
    <row r="5838" spans="27:39" ht="12.75">
      <c r="AA5838" s="99"/>
      <c r="AB5838" s="99"/>
      <c r="AC5838" s="99"/>
      <c r="AD5838" s="99"/>
      <c r="AE5838" s="99"/>
      <c r="AF5838" s="99"/>
      <c r="AG5838" s="99"/>
      <c r="AH5838" s="99"/>
      <c r="AI5838" s="253" t="s">
        <v>6657</v>
      </c>
      <c r="AJ5838" s="234" t="s">
        <v>731</v>
      </c>
      <c r="AK5838" s="235">
        <v>0.04</v>
      </c>
      <c r="AL5838" s="254">
        <v>0</v>
      </c>
      <c r="AM5838" s="113" t="s">
        <v>2622</v>
      </c>
    </row>
    <row r="5839" spans="27:39" ht="12.75">
      <c r="AA5839" s="99"/>
      <c r="AB5839" s="99"/>
      <c r="AC5839" s="99"/>
      <c r="AD5839" s="99"/>
      <c r="AE5839" s="99"/>
      <c r="AF5839" s="99"/>
      <c r="AG5839" s="99"/>
      <c r="AH5839" s="99"/>
      <c r="AI5839" s="253" t="s">
        <v>6658</v>
      </c>
      <c r="AJ5839" s="234" t="s">
        <v>731</v>
      </c>
      <c r="AK5839" s="235">
        <v>0.04</v>
      </c>
      <c r="AL5839" s="254">
        <v>0</v>
      </c>
      <c r="AM5839" s="113" t="s">
        <v>2622</v>
      </c>
    </row>
    <row r="5840" spans="27:39" ht="12.75">
      <c r="AA5840" s="99"/>
      <c r="AB5840" s="99"/>
      <c r="AC5840" s="99"/>
      <c r="AD5840" s="99"/>
      <c r="AE5840" s="99"/>
      <c r="AF5840" s="99"/>
      <c r="AG5840" s="99"/>
      <c r="AH5840" s="99"/>
      <c r="AI5840" s="253" t="s">
        <v>6659</v>
      </c>
      <c r="AJ5840" s="234" t="s">
        <v>731</v>
      </c>
      <c r="AK5840" s="235">
        <v>0.04</v>
      </c>
      <c r="AL5840" s="254">
        <v>0</v>
      </c>
      <c r="AM5840" s="113" t="s">
        <v>2622</v>
      </c>
    </row>
    <row r="5841" spans="27:39" ht="12.75">
      <c r="AA5841" s="99"/>
      <c r="AB5841" s="99"/>
      <c r="AC5841" s="99"/>
      <c r="AD5841" s="99"/>
      <c r="AE5841" s="99"/>
      <c r="AF5841" s="99"/>
      <c r="AG5841" s="99"/>
      <c r="AH5841" s="99"/>
      <c r="AI5841" s="253" t="s">
        <v>6660</v>
      </c>
      <c r="AJ5841" s="234" t="s">
        <v>731</v>
      </c>
      <c r="AK5841" s="235">
        <v>0.04</v>
      </c>
      <c r="AL5841" s="254">
        <v>0</v>
      </c>
      <c r="AM5841" s="113" t="s">
        <v>2622</v>
      </c>
    </row>
    <row r="5842" spans="27:39" ht="12.75">
      <c r="AA5842" s="99"/>
      <c r="AB5842" s="99"/>
      <c r="AC5842" s="99"/>
      <c r="AD5842" s="99"/>
      <c r="AE5842" s="99"/>
      <c r="AF5842" s="99"/>
      <c r="AG5842" s="99"/>
      <c r="AH5842" s="99"/>
      <c r="AI5842" s="253" t="s">
        <v>6159</v>
      </c>
      <c r="AJ5842" s="234" t="s">
        <v>731</v>
      </c>
      <c r="AK5842" s="235">
        <v>0.04</v>
      </c>
      <c r="AL5842" s="254">
        <v>0</v>
      </c>
      <c r="AM5842" s="113" t="s">
        <v>2622</v>
      </c>
    </row>
    <row r="5843" spans="27:39" ht="12.75">
      <c r="AA5843" s="99"/>
      <c r="AB5843" s="99"/>
      <c r="AC5843" s="99"/>
      <c r="AD5843" s="99"/>
      <c r="AE5843" s="99"/>
      <c r="AF5843" s="99"/>
      <c r="AG5843" s="99"/>
      <c r="AH5843" s="99"/>
      <c r="AI5843" s="253" t="s">
        <v>6661</v>
      </c>
      <c r="AJ5843" s="234" t="s">
        <v>2997</v>
      </c>
      <c r="AK5843" s="235">
        <v>0.04</v>
      </c>
      <c r="AL5843" s="254">
        <v>0</v>
      </c>
      <c r="AM5843" s="113" t="s">
        <v>2622</v>
      </c>
    </row>
    <row r="5844" spans="27:39" ht="12.75">
      <c r="AA5844" s="99"/>
      <c r="AB5844" s="99"/>
      <c r="AC5844" s="99"/>
      <c r="AD5844" s="99"/>
      <c r="AE5844" s="99"/>
      <c r="AF5844" s="99"/>
      <c r="AG5844" s="99"/>
      <c r="AH5844" s="99"/>
      <c r="AI5844" s="253" t="s">
        <v>6662</v>
      </c>
      <c r="AJ5844" s="234" t="s">
        <v>2997</v>
      </c>
      <c r="AK5844" s="235">
        <v>0.04</v>
      </c>
      <c r="AL5844" s="254">
        <v>0</v>
      </c>
      <c r="AM5844" s="113" t="s">
        <v>2622</v>
      </c>
    </row>
    <row r="5845" spans="27:39" ht="12.75">
      <c r="AA5845" s="99"/>
      <c r="AB5845" s="99"/>
      <c r="AC5845" s="99"/>
      <c r="AD5845" s="99"/>
      <c r="AE5845" s="99"/>
      <c r="AF5845" s="99"/>
      <c r="AG5845" s="99"/>
      <c r="AH5845" s="99"/>
      <c r="AI5845" s="253" t="s">
        <v>6663</v>
      </c>
      <c r="AJ5845" s="234" t="s">
        <v>731</v>
      </c>
      <c r="AK5845" s="235">
        <v>0.04</v>
      </c>
      <c r="AL5845" s="254">
        <v>0</v>
      </c>
      <c r="AM5845" s="113" t="s">
        <v>2622</v>
      </c>
    </row>
    <row r="5846" spans="27:39" ht="12.75">
      <c r="AA5846" s="99"/>
      <c r="AB5846" s="99"/>
      <c r="AC5846" s="99"/>
      <c r="AD5846" s="99"/>
      <c r="AE5846" s="99"/>
      <c r="AF5846" s="99"/>
      <c r="AG5846" s="99"/>
      <c r="AH5846" s="99"/>
      <c r="AI5846" s="253" t="s">
        <v>553</v>
      </c>
      <c r="AJ5846" s="234" t="s">
        <v>2997</v>
      </c>
      <c r="AK5846" s="235">
        <v>0.04</v>
      </c>
      <c r="AL5846" s="254">
        <v>0</v>
      </c>
      <c r="AM5846" s="113" t="s">
        <v>2622</v>
      </c>
    </row>
    <row r="5847" spans="27:39" ht="12.75">
      <c r="AA5847" s="99"/>
      <c r="AB5847" s="99"/>
      <c r="AC5847" s="99"/>
      <c r="AD5847" s="99"/>
      <c r="AE5847" s="99"/>
      <c r="AF5847" s="99"/>
      <c r="AG5847" s="99"/>
      <c r="AH5847" s="99"/>
      <c r="AI5847" s="253" t="s">
        <v>554</v>
      </c>
      <c r="AJ5847" s="234" t="s">
        <v>731</v>
      </c>
      <c r="AK5847" s="235">
        <v>0.04</v>
      </c>
      <c r="AL5847" s="254">
        <v>0</v>
      </c>
      <c r="AM5847" s="113" t="s">
        <v>2622</v>
      </c>
    </row>
    <row r="5848" spans="27:39" ht="12.75">
      <c r="AA5848" s="99"/>
      <c r="AB5848" s="99"/>
      <c r="AC5848" s="99"/>
      <c r="AD5848" s="99"/>
      <c r="AE5848" s="99"/>
      <c r="AF5848" s="99"/>
      <c r="AG5848" s="99"/>
      <c r="AH5848" s="99"/>
      <c r="AI5848" s="253" t="s">
        <v>555</v>
      </c>
      <c r="AJ5848" s="234" t="s">
        <v>731</v>
      </c>
      <c r="AK5848" s="235">
        <v>0.04</v>
      </c>
      <c r="AL5848" s="254">
        <v>0</v>
      </c>
      <c r="AM5848" s="113" t="s">
        <v>2622</v>
      </c>
    </row>
    <row r="5849" spans="27:39" ht="12.75">
      <c r="AA5849" s="99"/>
      <c r="AB5849" s="99"/>
      <c r="AC5849" s="99"/>
      <c r="AD5849" s="99"/>
      <c r="AE5849" s="99"/>
      <c r="AF5849" s="99"/>
      <c r="AG5849" s="99"/>
      <c r="AH5849" s="99"/>
      <c r="AI5849" s="253" t="s">
        <v>556</v>
      </c>
      <c r="AJ5849" s="234" t="s">
        <v>731</v>
      </c>
      <c r="AK5849" s="235">
        <v>0.04</v>
      </c>
      <c r="AL5849" s="254">
        <v>0</v>
      </c>
      <c r="AM5849" s="113" t="s">
        <v>2622</v>
      </c>
    </row>
    <row r="5850" spans="27:39" ht="12.75">
      <c r="AA5850" s="99"/>
      <c r="AB5850" s="99"/>
      <c r="AC5850" s="99"/>
      <c r="AD5850" s="99"/>
      <c r="AE5850" s="99"/>
      <c r="AF5850" s="99"/>
      <c r="AG5850" s="99"/>
      <c r="AH5850" s="99"/>
      <c r="AI5850" s="253" t="s">
        <v>557</v>
      </c>
      <c r="AJ5850" s="234" t="s">
        <v>731</v>
      </c>
      <c r="AK5850" s="235">
        <v>0.04</v>
      </c>
      <c r="AL5850" s="254">
        <v>0</v>
      </c>
      <c r="AM5850" s="113" t="s">
        <v>2622</v>
      </c>
    </row>
    <row r="5851" spans="27:39" ht="12.75">
      <c r="AA5851" s="99"/>
      <c r="AB5851" s="99"/>
      <c r="AC5851" s="99"/>
      <c r="AD5851" s="99"/>
      <c r="AE5851" s="99"/>
      <c r="AF5851" s="99"/>
      <c r="AG5851" s="99"/>
      <c r="AH5851" s="99"/>
      <c r="AI5851" s="253" t="s">
        <v>558</v>
      </c>
      <c r="AJ5851" s="234" t="s">
        <v>731</v>
      </c>
      <c r="AK5851" s="235">
        <v>0.04</v>
      </c>
      <c r="AL5851" s="254">
        <v>0</v>
      </c>
      <c r="AM5851" s="113" t="s">
        <v>2622</v>
      </c>
    </row>
    <row r="5852" spans="27:39" ht="12.75">
      <c r="AA5852" s="99"/>
      <c r="AB5852" s="99"/>
      <c r="AC5852" s="99"/>
      <c r="AD5852" s="99"/>
      <c r="AE5852" s="99"/>
      <c r="AF5852" s="99"/>
      <c r="AG5852" s="99"/>
      <c r="AH5852" s="99"/>
      <c r="AI5852" s="253" t="s">
        <v>6160</v>
      </c>
      <c r="AJ5852" s="234" t="s">
        <v>731</v>
      </c>
      <c r="AK5852" s="235">
        <v>0.04</v>
      </c>
      <c r="AL5852" s="254">
        <v>0</v>
      </c>
      <c r="AM5852" s="113" t="s">
        <v>2622</v>
      </c>
    </row>
    <row r="5853" spans="27:39" ht="12.75">
      <c r="AA5853" s="99"/>
      <c r="AB5853" s="99"/>
      <c r="AC5853" s="99"/>
      <c r="AD5853" s="99"/>
      <c r="AE5853" s="99"/>
      <c r="AF5853" s="99"/>
      <c r="AG5853" s="99"/>
      <c r="AH5853" s="99"/>
      <c r="AI5853" s="253" t="s">
        <v>6161</v>
      </c>
      <c r="AJ5853" s="234" t="s">
        <v>731</v>
      </c>
      <c r="AK5853" s="235">
        <v>0.04</v>
      </c>
      <c r="AL5853" s="254">
        <v>0</v>
      </c>
      <c r="AM5853" s="113" t="s">
        <v>2622</v>
      </c>
    </row>
    <row r="5854" spans="27:39" ht="12.75">
      <c r="AA5854" s="99"/>
      <c r="AB5854" s="99"/>
      <c r="AC5854" s="99"/>
      <c r="AD5854" s="99"/>
      <c r="AE5854" s="99"/>
      <c r="AF5854" s="99"/>
      <c r="AG5854" s="99"/>
      <c r="AH5854" s="99"/>
      <c r="AI5854" s="253" t="s">
        <v>6162</v>
      </c>
      <c r="AJ5854" s="234" t="s">
        <v>731</v>
      </c>
      <c r="AK5854" s="235">
        <v>0.04</v>
      </c>
      <c r="AL5854" s="254">
        <v>0</v>
      </c>
      <c r="AM5854" s="113" t="s">
        <v>2622</v>
      </c>
    </row>
    <row r="5855" spans="27:39" ht="12.75">
      <c r="AA5855" s="99"/>
      <c r="AB5855" s="99"/>
      <c r="AC5855" s="99"/>
      <c r="AD5855" s="99"/>
      <c r="AE5855" s="99"/>
      <c r="AF5855" s="99"/>
      <c r="AG5855" s="99"/>
      <c r="AH5855" s="99"/>
      <c r="AI5855" s="253" t="s">
        <v>559</v>
      </c>
      <c r="AJ5855" s="234" t="s">
        <v>731</v>
      </c>
      <c r="AK5855" s="235">
        <v>0.04</v>
      </c>
      <c r="AL5855" s="254">
        <v>0</v>
      </c>
      <c r="AM5855" s="113" t="s">
        <v>2622</v>
      </c>
    </row>
    <row r="5856" spans="27:39" ht="12.75">
      <c r="AA5856" s="99"/>
      <c r="AB5856" s="99"/>
      <c r="AC5856" s="99"/>
      <c r="AD5856" s="99"/>
      <c r="AE5856" s="99"/>
      <c r="AF5856" s="99"/>
      <c r="AG5856" s="99"/>
      <c r="AH5856" s="99"/>
      <c r="AI5856" s="253" t="s">
        <v>560</v>
      </c>
      <c r="AJ5856" s="234" t="s">
        <v>731</v>
      </c>
      <c r="AK5856" s="235">
        <v>0.04</v>
      </c>
      <c r="AL5856" s="254">
        <v>0</v>
      </c>
      <c r="AM5856" s="113" t="s">
        <v>2622</v>
      </c>
    </row>
    <row r="5857" spans="27:39" ht="12.75">
      <c r="AA5857" s="99"/>
      <c r="AB5857" s="99"/>
      <c r="AC5857" s="99"/>
      <c r="AD5857" s="99"/>
      <c r="AE5857" s="99"/>
      <c r="AF5857" s="99"/>
      <c r="AG5857" s="99"/>
      <c r="AH5857" s="99"/>
      <c r="AI5857" s="253" t="s">
        <v>561</v>
      </c>
      <c r="AJ5857" s="234" t="s">
        <v>731</v>
      </c>
      <c r="AK5857" s="235">
        <v>0.04</v>
      </c>
      <c r="AL5857" s="254">
        <v>0</v>
      </c>
      <c r="AM5857" s="113" t="s">
        <v>2622</v>
      </c>
    </row>
    <row r="5858" spans="27:39" ht="12.75">
      <c r="AA5858" s="99"/>
      <c r="AB5858" s="99"/>
      <c r="AC5858" s="99"/>
      <c r="AD5858" s="99"/>
      <c r="AE5858" s="99"/>
      <c r="AF5858" s="99"/>
      <c r="AG5858" s="99"/>
      <c r="AH5858" s="99"/>
      <c r="AI5858" s="253" t="s">
        <v>562</v>
      </c>
      <c r="AJ5858" s="234" t="s">
        <v>731</v>
      </c>
      <c r="AK5858" s="235">
        <v>0.04</v>
      </c>
      <c r="AL5858" s="254">
        <v>0</v>
      </c>
      <c r="AM5858" s="113" t="s">
        <v>2622</v>
      </c>
    </row>
    <row r="5859" spans="27:39" ht="12.75">
      <c r="AA5859" s="99"/>
      <c r="AB5859" s="99"/>
      <c r="AC5859" s="99"/>
      <c r="AD5859" s="99"/>
      <c r="AE5859" s="99"/>
      <c r="AF5859" s="99"/>
      <c r="AG5859" s="99"/>
      <c r="AH5859" s="99"/>
      <c r="AI5859" s="253" t="s">
        <v>563</v>
      </c>
      <c r="AJ5859" s="234" t="s">
        <v>731</v>
      </c>
      <c r="AK5859" s="235">
        <v>0.04</v>
      </c>
      <c r="AL5859" s="254">
        <v>0</v>
      </c>
      <c r="AM5859" s="113" t="s">
        <v>2622</v>
      </c>
    </row>
    <row r="5860" spans="27:39" ht="12.75">
      <c r="AA5860" s="99"/>
      <c r="AB5860" s="99"/>
      <c r="AC5860" s="99"/>
      <c r="AD5860" s="99"/>
      <c r="AE5860" s="99"/>
      <c r="AF5860" s="99"/>
      <c r="AG5860" s="99"/>
      <c r="AH5860" s="99"/>
      <c r="AI5860" s="253" t="s">
        <v>564</v>
      </c>
      <c r="AJ5860" s="234" t="s">
        <v>731</v>
      </c>
      <c r="AK5860" s="235">
        <v>0.04</v>
      </c>
      <c r="AL5860" s="254">
        <v>0</v>
      </c>
      <c r="AM5860" s="113" t="s">
        <v>2622</v>
      </c>
    </row>
    <row r="5861" spans="27:39" ht="12.75">
      <c r="AA5861" s="99"/>
      <c r="AB5861" s="99"/>
      <c r="AC5861" s="99"/>
      <c r="AD5861" s="99"/>
      <c r="AE5861" s="99"/>
      <c r="AF5861" s="99"/>
      <c r="AG5861" s="99"/>
      <c r="AH5861" s="99"/>
      <c r="AI5861" s="253" t="s">
        <v>6163</v>
      </c>
      <c r="AJ5861" s="234" t="s">
        <v>731</v>
      </c>
      <c r="AK5861" s="235">
        <v>0.04</v>
      </c>
      <c r="AL5861" s="254">
        <v>0</v>
      </c>
      <c r="AM5861" s="113" t="s">
        <v>2622</v>
      </c>
    </row>
    <row r="5862" spans="27:39" ht="12.75">
      <c r="AA5862" s="99"/>
      <c r="AB5862" s="99"/>
      <c r="AC5862" s="99"/>
      <c r="AD5862" s="99"/>
      <c r="AE5862" s="99"/>
      <c r="AF5862" s="99"/>
      <c r="AG5862" s="99"/>
      <c r="AH5862" s="99"/>
      <c r="AI5862" s="253" t="s">
        <v>6164</v>
      </c>
      <c r="AJ5862" s="234" t="s">
        <v>731</v>
      </c>
      <c r="AK5862" s="235">
        <v>0.04</v>
      </c>
      <c r="AL5862" s="254">
        <v>0</v>
      </c>
      <c r="AM5862" s="113" t="s">
        <v>2622</v>
      </c>
    </row>
    <row r="5863" spans="27:39" ht="12.75">
      <c r="AA5863" s="99"/>
      <c r="AB5863" s="99"/>
      <c r="AC5863" s="99"/>
      <c r="AD5863" s="99"/>
      <c r="AE5863" s="99"/>
      <c r="AF5863" s="99"/>
      <c r="AG5863" s="99"/>
      <c r="AH5863" s="99"/>
      <c r="AI5863" s="253" t="s">
        <v>6165</v>
      </c>
      <c r="AJ5863" s="234" t="s">
        <v>731</v>
      </c>
      <c r="AK5863" s="235">
        <v>0.04</v>
      </c>
      <c r="AL5863" s="254">
        <v>0</v>
      </c>
      <c r="AM5863" s="113" t="s">
        <v>2622</v>
      </c>
    </row>
    <row r="5864" spans="27:39" ht="12.75">
      <c r="AA5864" s="99"/>
      <c r="AB5864" s="99"/>
      <c r="AC5864" s="99"/>
      <c r="AD5864" s="99"/>
      <c r="AE5864" s="99"/>
      <c r="AF5864" s="99"/>
      <c r="AG5864" s="99"/>
      <c r="AH5864" s="99"/>
      <c r="AI5864" s="253" t="s">
        <v>565</v>
      </c>
      <c r="AJ5864" s="234" t="s">
        <v>731</v>
      </c>
      <c r="AK5864" s="235">
        <v>0.04</v>
      </c>
      <c r="AL5864" s="254">
        <v>0</v>
      </c>
      <c r="AM5864" s="113" t="s">
        <v>2622</v>
      </c>
    </row>
    <row r="5865" spans="27:39" ht="12.75">
      <c r="AA5865" s="99"/>
      <c r="AB5865" s="99"/>
      <c r="AC5865" s="99"/>
      <c r="AD5865" s="99"/>
      <c r="AE5865" s="99"/>
      <c r="AF5865" s="99"/>
      <c r="AG5865" s="99"/>
      <c r="AH5865" s="99"/>
      <c r="AI5865" s="253" t="s">
        <v>566</v>
      </c>
      <c r="AJ5865" s="234" t="s">
        <v>731</v>
      </c>
      <c r="AK5865" s="235">
        <v>0.04</v>
      </c>
      <c r="AL5865" s="254">
        <v>0</v>
      </c>
      <c r="AM5865" s="113" t="s">
        <v>2622</v>
      </c>
    </row>
    <row r="5866" spans="27:39" ht="12.75">
      <c r="AA5866" s="99"/>
      <c r="AB5866" s="99"/>
      <c r="AC5866" s="99"/>
      <c r="AD5866" s="99"/>
      <c r="AE5866" s="99"/>
      <c r="AF5866" s="99"/>
      <c r="AG5866" s="99"/>
      <c r="AH5866" s="99"/>
      <c r="AI5866" s="253" t="s">
        <v>567</v>
      </c>
      <c r="AJ5866" s="234" t="s">
        <v>731</v>
      </c>
      <c r="AK5866" s="235">
        <v>0.04</v>
      </c>
      <c r="AL5866" s="254">
        <v>0</v>
      </c>
      <c r="AM5866" s="113" t="s">
        <v>2622</v>
      </c>
    </row>
    <row r="5867" spans="27:39" ht="12.75">
      <c r="AA5867" s="99"/>
      <c r="AB5867" s="99"/>
      <c r="AC5867" s="99"/>
      <c r="AD5867" s="99"/>
      <c r="AE5867" s="99"/>
      <c r="AF5867" s="99"/>
      <c r="AG5867" s="99"/>
      <c r="AH5867" s="99"/>
      <c r="AI5867" s="253" t="s">
        <v>568</v>
      </c>
      <c r="AJ5867" s="234" t="s">
        <v>731</v>
      </c>
      <c r="AK5867" s="235">
        <v>0.04</v>
      </c>
      <c r="AL5867" s="254">
        <v>0</v>
      </c>
      <c r="AM5867" s="113" t="s">
        <v>2622</v>
      </c>
    </row>
    <row r="5868" spans="27:39" ht="12.75">
      <c r="AA5868" s="99"/>
      <c r="AB5868" s="99"/>
      <c r="AC5868" s="99"/>
      <c r="AD5868" s="99"/>
      <c r="AE5868" s="99"/>
      <c r="AF5868" s="99"/>
      <c r="AG5868" s="99"/>
      <c r="AH5868" s="99"/>
      <c r="AI5868" s="253" t="s">
        <v>569</v>
      </c>
      <c r="AJ5868" s="234" t="s">
        <v>731</v>
      </c>
      <c r="AK5868" s="235">
        <v>0.04</v>
      </c>
      <c r="AL5868" s="254">
        <v>0</v>
      </c>
      <c r="AM5868" s="113" t="s">
        <v>2622</v>
      </c>
    </row>
    <row r="5869" spans="27:39" ht="12.75">
      <c r="AA5869" s="99"/>
      <c r="AB5869" s="99"/>
      <c r="AC5869" s="99"/>
      <c r="AD5869" s="99"/>
      <c r="AE5869" s="99"/>
      <c r="AF5869" s="99"/>
      <c r="AG5869" s="99"/>
      <c r="AH5869" s="99"/>
      <c r="AI5869" s="253" t="s">
        <v>570</v>
      </c>
      <c r="AJ5869" s="234" t="s">
        <v>731</v>
      </c>
      <c r="AK5869" s="235">
        <v>0.04</v>
      </c>
      <c r="AL5869" s="254">
        <v>0</v>
      </c>
      <c r="AM5869" s="113" t="s">
        <v>2622</v>
      </c>
    </row>
    <row r="5870" spans="27:39" ht="12.75">
      <c r="AA5870" s="99"/>
      <c r="AB5870" s="99"/>
      <c r="AC5870" s="99"/>
      <c r="AD5870" s="99"/>
      <c r="AE5870" s="99"/>
      <c r="AF5870" s="99"/>
      <c r="AG5870" s="99"/>
      <c r="AH5870" s="99"/>
      <c r="AI5870" s="253" t="s">
        <v>571</v>
      </c>
      <c r="AJ5870" s="234" t="s">
        <v>731</v>
      </c>
      <c r="AK5870" s="235">
        <v>0.04</v>
      </c>
      <c r="AL5870" s="254">
        <v>0</v>
      </c>
      <c r="AM5870" s="113" t="s">
        <v>2622</v>
      </c>
    </row>
    <row r="5871" spans="27:39" ht="12.75">
      <c r="AA5871" s="99"/>
      <c r="AB5871" s="99"/>
      <c r="AC5871" s="99"/>
      <c r="AD5871" s="99"/>
      <c r="AE5871" s="99"/>
      <c r="AF5871" s="99"/>
      <c r="AG5871" s="99"/>
      <c r="AH5871" s="99"/>
      <c r="AI5871" s="253" t="s">
        <v>572</v>
      </c>
      <c r="AJ5871" s="234" t="s">
        <v>731</v>
      </c>
      <c r="AK5871" s="235">
        <v>0.04</v>
      </c>
      <c r="AL5871" s="254">
        <v>0</v>
      </c>
      <c r="AM5871" s="113" t="s">
        <v>2622</v>
      </c>
    </row>
    <row r="5872" spans="27:39" ht="12.75">
      <c r="AA5872" s="99"/>
      <c r="AB5872" s="99"/>
      <c r="AC5872" s="99"/>
      <c r="AD5872" s="99"/>
      <c r="AE5872" s="99"/>
      <c r="AF5872" s="99"/>
      <c r="AG5872" s="99"/>
      <c r="AH5872" s="99"/>
      <c r="AI5872" s="253" t="s">
        <v>6166</v>
      </c>
      <c r="AJ5872" s="234" t="s">
        <v>731</v>
      </c>
      <c r="AK5872" s="235">
        <v>0.04</v>
      </c>
      <c r="AL5872" s="254">
        <v>0</v>
      </c>
      <c r="AM5872" s="113" t="s">
        <v>2622</v>
      </c>
    </row>
    <row r="5873" spans="27:39" ht="12.75">
      <c r="AA5873" s="99"/>
      <c r="AB5873" s="99"/>
      <c r="AC5873" s="99"/>
      <c r="AD5873" s="99"/>
      <c r="AE5873" s="99"/>
      <c r="AF5873" s="99"/>
      <c r="AG5873" s="99"/>
      <c r="AH5873" s="99"/>
      <c r="AI5873" s="253" t="s">
        <v>6167</v>
      </c>
      <c r="AJ5873" s="234" t="s">
        <v>731</v>
      </c>
      <c r="AK5873" s="235">
        <v>0.04</v>
      </c>
      <c r="AL5873" s="254">
        <v>0</v>
      </c>
      <c r="AM5873" s="113" t="s">
        <v>2622</v>
      </c>
    </row>
    <row r="5874" spans="27:39" ht="12.75">
      <c r="AA5874" s="99"/>
      <c r="AB5874" s="99"/>
      <c r="AC5874" s="99"/>
      <c r="AD5874" s="99"/>
      <c r="AE5874" s="99"/>
      <c r="AF5874" s="99"/>
      <c r="AG5874" s="99"/>
      <c r="AH5874" s="99"/>
      <c r="AI5874" s="253" t="s">
        <v>6168</v>
      </c>
      <c r="AJ5874" s="234" t="s">
        <v>731</v>
      </c>
      <c r="AK5874" s="235">
        <v>0.04</v>
      </c>
      <c r="AL5874" s="254">
        <v>0</v>
      </c>
      <c r="AM5874" s="113" t="s">
        <v>2622</v>
      </c>
    </row>
    <row r="5875" spans="27:39" ht="12.75">
      <c r="AA5875" s="99"/>
      <c r="AB5875" s="99"/>
      <c r="AC5875" s="99"/>
      <c r="AD5875" s="99"/>
      <c r="AE5875" s="99"/>
      <c r="AF5875" s="99"/>
      <c r="AG5875" s="99"/>
      <c r="AH5875" s="99"/>
      <c r="AI5875" s="253" t="s">
        <v>573</v>
      </c>
      <c r="AJ5875" s="234" t="s">
        <v>731</v>
      </c>
      <c r="AK5875" s="235">
        <v>0.04</v>
      </c>
      <c r="AL5875" s="254">
        <v>0</v>
      </c>
      <c r="AM5875" s="113" t="s">
        <v>2622</v>
      </c>
    </row>
    <row r="5876" spans="27:39" ht="12.75">
      <c r="AA5876" s="99"/>
      <c r="AB5876" s="99"/>
      <c r="AC5876" s="99"/>
      <c r="AD5876" s="99"/>
      <c r="AE5876" s="99"/>
      <c r="AF5876" s="99"/>
      <c r="AG5876" s="99"/>
      <c r="AH5876" s="99"/>
      <c r="AI5876" s="253" t="s">
        <v>574</v>
      </c>
      <c r="AJ5876" s="234" t="s">
        <v>731</v>
      </c>
      <c r="AK5876" s="235">
        <v>0.04</v>
      </c>
      <c r="AL5876" s="254">
        <v>0</v>
      </c>
      <c r="AM5876" s="113" t="s">
        <v>2622</v>
      </c>
    </row>
    <row r="5877" spans="27:39" ht="12.75">
      <c r="AA5877" s="99"/>
      <c r="AB5877" s="99"/>
      <c r="AC5877" s="99"/>
      <c r="AD5877" s="99"/>
      <c r="AE5877" s="99"/>
      <c r="AF5877" s="99"/>
      <c r="AG5877" s="99"/>
      <c r="AH5877" s="99"/>
      <c r="AI5877" s="253" t="s">
        <v>575</v>
      </c>
      <c r="AJ5877" s="234" t="s">
        <v>731</v>
      </c>
      <c r="AK5877" s="235">
        <v>0.04</v>
      </c>
      <c r="AL5877" s="254">
        <v>0</v>
      </c>
      <c r="AM5877" s="113" t="s">
        <v>2622</v>
      </c>
    </row>
    <row r="5878" spans="27:39" ht="12.75">
      <c r="AA5878" s="99"/>
      <c r="AB5878" s="99"/>
      <c r="AC5878" s="99"/>
      <c r="AD5878" s="99"/>
      <c r="AE5878" s="99"/>
      <c r="AF5878" s="99"/>
      <c r="AG5878" s="99"/>
      <c r="AH5878" s="99"/>
      <c r="AI5878" s="253" t="s">
        <v>576</v>
      </c>
      <c r="AJ5878" s="234" t="s">
        <v>731</v>
      </c>
      <c r="AK5878" s="235">
        <v>0.04</v>
      </c>
      <c r="AL5878" s="254">
        <v>0</v>
      </c>
      <c r="AM5878" s="113" t="s">
        <v>2622</v>
      </c>
    </row>
    <row r="5879" spans="27:39" ht="12.75">
      <c r="AA5879" s="99"/>
      <c r="AB5879" s="99"/>
      <c r="AC5879" s="99"/>
      <c r="AD5879" s="99"/>
      <c r="AE5879" s="99"/>
      <c r="AF5879" s="99"/>
      <c r="AG5879" s="99"/>
      <c r="AH5879" s="99"/>
      <c r="AI5879" s="253" t="s">
        <v>577</v>
      </c>
      <c r="AJ5879" s="234" t="s">
        <v>731</v>
      </c>
      <c r="AK5879" s="235">
        <v>0.04</v>
      </c>
      <c r="AL5879" s="254">
        <v>0</v>
      </c>
      <c r="AM5879" s="113" t="s">
        <v>2622</v>
      </c>
    </row>
    <row r="5880" spans="27:39" ht="12.75">
      <c r="AA5880" s="99"/>
      <c r="AB5880" s="99"/>
      <c r="AC5880" s="99"/>
      <c r="AD5880" s="99"/>
      <c r="AE5880" s="99"/>
      <c r="AF5880" s="99"/>
      <c r="AG5880" s="99"/>
      <c r="AH5880" s="99"/>
      <c r="AI5880" s="253" t="s">
        <v>578</v>
      </c>
      <c r="AJ5880" s="234" t="s">
        <v>731</v>
      </c>
      <c r="AK5880" s="235">
        <v>0.04</v>
      </c>
      <c r="AL5880" s="254">
        <v>0</v>
      </c>
      <c r="AM5880" s="113" t="s">
        <v>2622</v>
      </c>
    </row>
    <row r="5881" spans="27:39" ht="12.75">
      <c r="AA5881" s="99"/>
      <c r="AB5881" s="99"/>
      <c r="AC5881" s="99"/>
      <c r="AD5881" s="99"/>
      <c r="AE5881" s="99"/>
      <c r="AF5881" s="99"/>
      <c r="AG5881" s="99"/>
      <c r="AH5881" s="99"/>
      <c r="AI5881" s="253" t="s">
        <v>579</v>
      </c>
      <c r="AJ5881" s="234" t="s">
        <v>731</v>
      </c>
      <c r="AK5881" s="235">
        <v>0.04</v>
      </c>
      <c r="AL5881" s="254">
        <v>0</v>
      </c>
      <c r="AM5881" s="113" t="s">
        <v>2622</v>
      </c>
    </row>
    <row r="5882" spans="27:39" ht="12.75">
      <c r="AA5882" s="99"/>
      <c r="AB5882" s="99"/>
      <c r="AC5882" s="99"/>
      <c r="AD5882" s="99"/>
      <c r="AE5882" s="99"/>
      <c r="AF5882" s="99"/>
      <c r="AG5882" s="99"/>
      <c r="AH5882" s="99"/>
      <c r="AI5882" s="253" t="s">
        <v>580</v>
      </c>
      <c r="AJ5882" s="234" t="s">
        <v>731</v>
      </c>
      <c r="AK5882" s="235">
        <v>0.04</v>
      </c>
      <c r="AL5882" s="254">
        <v>0</v>
      </c>
      <c r="AM5882" s="113" t="s">
        <v>2622</v>
      </c>
    </row>
    <row r="5883" spans="27:39" ht="12.75">
      <c r="AA5883" s="99"/>
      <c r="AB5883" s="99"/>
      <c r="AC5883" s="99"/>
      <c r="AD5883" s="99"/>
      <c r="AE5883" s="99"/>
      <c r="AF5883" s="99"/>
      <c r="AG5883" s="99"/>
      <c r="AH5883" s="99"/>
      <c r="AI5883" s="253" t="s">
        <v>581</v>
      </c>
      <c r="AJ5883" s="234" t="s">
        <v>731</v>
      </c>
      <c r="AK5883" s="235">
        <v>0.04</v>
      </c>
      <c r="AL5883" s="254">
        <v>0</v>
      </c>
      <c r="AM5883" s="113" t="s">
        <v>2622</v>
      </c>
    </row>
    <row r="5884" spans="27:39" ht="12.75">
      <c r="AA5884" s="99"/>
      <c r="AB5884" s="99"/>
      <c r="AC5884" s="99"/>
      <c r="AD5884" s="99"/>
      <c r="AE5884" s="99"/>
      <c r="AF5884" s="99"/>
      <c r="AG5884" s="99"/>
      <c r="AH5884" s="99"/>
      <c r="AI5884" s="253" t="s">
        <v>582</v>
      </c>
      <c r="AJ5884" s="234" t="s">
        <v>731</v>
      </c>
      <c r="AK5884" s="235">
        <v>0.04</v>
      </c>
      <c r="AL5884" s="254">
        <v>0</v>
      </c>
      <c r="AM5884" s="113" t="s">
        <v>2622</v>
      </c>
    </row>
    <row r="5885" spans="27:39" ht="12.75">
      <c r="AA5885" s="99"/>
      <c r="AB5885" s="99"/>
      <c r="AC5885" s="99"/>
      <c r="AD5885" s="99"/>
      <c r="AE5885" s="99"/>
      <c r="AF5885" s="99"/>
      <c r="AG5885" s="99"/>
      <c r="AH5885" s="99"/>
      <c r="AI5885" s="253" t="s">
        <v>583</v>
      </c>
      <c r="AJ5885" s="234" t="s">
        <v>731</v>
      </c>
      <c r="AK5885" s="235">
        <v>0.04</v>
      </c>
      <c r="AL5885" s="254">
        <v>0</v>
      </c>
      <c r="AM5885" s="113" t="s">
        <v>2622</v>
      </c>
    </row>
    <row r="5886" spans="27:39" ht="12.75">
      <c r="AA5886" s="99"/>
      <c r="AB5886" s="99"/>
      <c r="AC5886" s="99"/>
      <c r="AD5886" s="99"/>
      <c r="AE5886" s="99"/>
      <c r="AF5886" s="99"/>
      <c r="AG5886" s="99"/>
      <c r="AH5886" s="99"/>
      <c r="AI5886" s="253" t="s">
        <v>584</v>
      </c>
      <c r="AJ5886" s="234" t="s">
        <v>731</v>
      </c>
      <c r="AK5886" s="235">
        <v>0.04</v>
      </c>
      <c r="AL5886" s="254">
        <v>0</v>
      </c>
      <c r="AM5886" s="113" t="s">
        <v>2622</v>
      </c>
    </row>
    <row r="5887" spans="27:39" ht="12.75">
      <c r="AA5887" s="99"/>
      <c r="AB5887" s="99"/>
      <c r="AC5887" s="99"/>
      <c r="AD5887" s="99"/>
      <c r="AE5887" s="99"/>
      <c r="AF5887" s="99"/>
      <c r="AG5887" s="99"/>
      <c r="AH5887" s="99"/>
      <c r="AI5887" s="253" t="s">
        <v>4042</v>
      </c>
      <c r="AJ5887" s="234" t="s">
        <v>731</v>
      </c>
      <c r="AK5887" s="235">
        <v>0.04</v>
      </c>
      <c r="AL5887" s="254">
        <v>0</v>
      </c>
      <c r="AM5887" s="113" t="s">
        <v>2622</v>
      </c>
    </row>
    <row r="5888" spans="27:39" ht="12.75">
      <c r="AA5888" s="99"/>
      <c r="AB5888" s="99"/>
      <c r="AC5888" s="99"/>
      <c r="AD5888" s="99"/>
      <c r="AE5888" s="99"/>
      <c r="AF5888" s="99"/>
      <c r="AG5888" s="99"/>
      <c r="AH5888" s="99"/>
      <c r="AI5888" s="253" t="s">
        <v>4043</v>
      </c>
      <c r="AJ5888" s="234" t="s">
        <v>731</v>
      </c>
      <c r="AK5888" s="235">
        <v>0.04</v>
      </c>
      <c r="AL5888" s="254">
        <v>0</v>
      </c>
      <c r="AM5888" s="113" t="s">
        <v>2622</v>
      </c>
    </row>
    <row r="5889" spans="27:39" ht="12.75">
      <c r="AA5889" s="99"/>
      <c r="AB5889" s="99"/>
      <c r="AC5889" s="99"/>
      <c r="AD5889" s="99"/>
      <c r="AE5889" s="99"/>
      <c r="AF5889" s="99"/>
      <c r="AG5889" s="99"/>
      <c r="AH5889" s="99"/>
      <c r="AI5889" s="253" t="s">
        <v>4044</v>
      </c>
      <c r="AJ5889" s="234" t="s">
        <v>731</v>
      </c>
      <c r="AK5889" s="235">
        <v>0.04</v>
      </c>
      <c r="AL5889" s="254">
        <v>0</v>
      </c>
      <c r="AM5889" s="113" t="s">
        <v>2622</v>
      </c>
    </row>
    <row r="5890" spans="27:39" ht="12.75">
      <c r="AA5890" s="99"/>
      <c r="AB5890" s="99"/>
      <c r="AC5890" s="99"/>
      <c r="AD5890" s="99"/>
      <c r="AE5890" s="99"/>
      <c r="AF5890" s="99"/>
      <c r="AG5890" s="99"/>
      <c r="AH5890" s="99"/>
      <c r="AI5890" s="253" t="s">
        <v>6169</v>
      </c>
      <c r="AJ5890" s="234" t="s">
        <v>731</v>
      </c>
      <c r="AK5890" s="235">
        <v>0.04</v>
      </c>
      <c r="AL5890" s="254">
        <v>0</v>
      </c>
      <c r="AM5890" s="113" t="s">
        <v>2622</v>
      </c>
    </row>
    <row r="5891" spans="27:39" ht="12.75">
      <c r="AA5891" s="99"/>
      <c r="AB5891" s="99"/>
      <c r="AC5891" s="99"/>
      <c r="AD5891" s="99"/>
      <c r="AE5891" s="99"/>
      <c r="AF5891" s="99"/>
      <c r="AG5891" s="99"/>
      <c r="AH5891" s="99"/>
      <c r="AI5891" s="253" t="s">
        <v>6170</v>
      </c>
      <c r="AJ5891" s="234" t="s">
        <v>731</v>
      </c>
      <c r="AK5891" s="235">
        <v>0.04</v>
      </c>
      <c r="AL5891" s="254">
        <v>0</v>
      </c>
      <c r="AM5891" s="113" t="s">
        <v>2622</v>
      </c>
    </row>
    <row r="5892" spans="27:39" ht="12.75">
      <c r="AA5892" s="99"/>
      <c r="AB5892" s="99"/>
      <c r="AC5892" s="99"/>
      <c r="AD5892" s="99"/>
      <c r="AE5892" s="99"/>
      <c r="AF5892" s="99"/>
      <c r="AG5892" s="99"/>
      <c r="AH5892" s="99"/>
      <c r="AI5892" s="253" t="s">
        <v>6171</v>
      </c>
      <c r="AJ5892" s="234" t="s">
        <v>731</v>
      </c>
      <c r="AK5892" s="235">
        <v>0.04</v>
      </c>
      <c r="AL5892" s="254">
        <v>0</v>
      </c>
      <c r="AM5892" s="113" t="s">
        <v>2622</v>
      </c>
    </row>
    <row r="5893" spans="27:39" ht="12.75">
      <c r="AA5893" s="99"/>
      <c r="AB5893" s="99"/>
      <c r="AC5893" s="99"/>
      <c r="AD5893" s="99"/>
      <c r="AE5893" s="99"/>
      <c r="AF5893" s="99"/>
      <c r="AG5893" s="99"/>
      <c r="AH5893" s="99"/>
      <c r="AI5893" s="253" t="s">
        <v>6172</v>
      </c>
      <c r="AJ5893" s="234" t="s">
        <v>731</v>
      </c>
      <c r="AK5893" s="235">
        <v>0.04</v>
      </c>
      <c r="AL5893" s="254">
        <v>0</v>
      </c>
      <c r="AM5893" s="113" t="s">
        <v>2622</v>
      </c>
    </row>
    <row r="5894" spans="27:39" ht="12.75">
      <c r="AA5894" s="99"/>
      <c r="AB5894" s="99"/>
      <c r="AC5894" s="99"/>
      <c r="AD5894" s="99"/>
      <c r="AE5894" s="99"/>
      <c r="AF5894" s="99"/>
      <c r="AG5894" s="99"/>
      <c r="AH5894" s="99"/>
      <c r="AI5894" s="253" t="s">
        <v>6173</v>
      </c>
      <c r="AJ5894" s="234" t="s">
        <v>731</v>
      </c>
      <c r="AK5894" s="235">
        <v>0.04</v>
      </c>
      <c r="AL5894" s="254">
        <v>0</v>
      </c>
      <c r="AM5894" s="113" t="s">
        <v>2622</v>
      </c>
    </row>
    <row r="5895" spans="27:39" ht="12.75">
      <c r="AA5895" s="99"/>
      <c r="AB5895" s="99"/>
      <c r="AC5895" s="99"/>
      <c r="AD5895" s="99"/>
      <c r="AE5895" s="99"/>
      <c r="AF5895" s="99"/>
      <c r="AG5895" s="99"/>
      <c r="AH5895" s="99"/>
      <c r="AI5895" s="253" t="s">
        <v>6174</v>
      </c>
      <c r="AJ5895" s="234" t="s">
        <v>731</v>
      </c>
      <c r="AK5895" s="235">
        <v>0.04</v>
      </c>
      <c r="AL5895" s="254">
        <v>0</v>
      </c>
      <c r="AM5895" s="113" t="s">
        <v>2622</v>
      </c>
    </row>
    <row r="5896" spans="27:39" ht="12.75">
      <c r="AA5896" s="99"/>
      <c r="AB5896" s="99"/>
      <c r="AC5896" s="99"/>
      <c r="AD5896" s="99"/>
      <c r="AE5896" s="99"/>
      <c r="AF5896" s="99"/>
      <c r="AG5896" s="99"/>
      <c r="AH5896" s="99"/>
      <c r="AI5896" s="253" t="s">
        <v>4045</v>
      </c>
      <c r="AJ5896" s="234" t="s">
        <v>731</v>
      </c>
      <c r="AK5896" s="235">
        <v>0.04</v>
      </c>
      <c r="AL5896" s="254">
        <v>0</v>
      </c>
      <c r="AM5896" s="113" t="s">
        <v>2622</v>
      </c>
    </row>
    <row r="5897" spans="27:39" ht="12.75">
      <c r="AA5897" s="99"/>
      <c r="AB5897" s="99"/>
      <c r="AC5897" s="99"/>
      <c r="AD5897" s="99"/>
      <c r="AE5897" s="99"/>
      <c r="AF5897" s="99"/>
      <c r="AG5897" s="99"/>
      <c r="AH5897" s="99"/>
      <c r="AI5897" s="253" t="s">
        <v>4046</v>
      </c>
      <c r="AJ5897" s="234" t="s">
        <v>731</v>
      </c>
      <c r="AK5897" s="235">
        <v>0.04</v>
      </c>
      <c r="AL5897" s="254">
        <v>0</v>
      </c>
      <c r="AM5897" s="113" t="s">
        <v>2622</v>
      </c>
    </row>
    <row r="5898" spans="27:39" ht="12.75">
      <c r="AA5898" s="99"/>
      <c r="AB5898" s="99"/>
      <c r="AC5898" s="99"/>
      <c r="AD5898" s="99"/>
      <c r="AE5898" s="99"/>
      <c r="AF5898" s="99"/>
      <c r="AG5898" s="99"/>
      <c r="AH5898" s="99"/>
      <c r="AI5898" s="253" t="s">
        <v>4047</v>
      </c>
      <c r="AJ5898" s="234" t="s">
        <v>731</v>
      </c>
      <c r="AK5898" s="235">
        <v>0.04</v>
      </c>
      <c r="AL5898" s="254">
        <v>0</v>
      </c>
      <c r="AM5898" s="113" t="s">
        <v>2622</v>
      </c>
    </row>
    <row r="5899" spans="27:39" ht="12.75">
      <c r="AA5899" s="99"/>
      <c r="AB5899" s="99"/>
      <c r="AC5899" s="99"/>
      <c r="AD5899" s="99"/>
      <c r="AE5899" s="99"/>
      <c r="AF5899" s="99"/>
      <c r="AG5899" s="99"/>
      <c r="AH5899" s="99"/>
      <c r="AI5899" s="253" t="s">
        <v>6175</v>
      </c>
      <c r="AJ5899" s="234" t="s">
        <v>731</v>
      </c>
      <c r="AK5899" s="235">
        <v>0.04</v>
      </c>
      <c r="AL5899" s="254">
        <v>0</v>
      </c>
      <c r="AM5899" s="113" t="s">
        <v>2622</v>
      </c>
    </row>
    <row r="5900" spans="27:39" ht="12.75">
      <c r="AA5900" s="99"/>
      <c r="AB5900" s="99"/>
      <c r="AC5900" s="99"/>
      <c r="AD5900" s="99"/>
      <c r="AE5900" s="99"/>
      <c r="AF5900" s="99"/>
      <c r="AG5900" s="99"/>
      <c r="AH5900" s="99"/>
      <c r="AI5900" s="253" t="s">
        <v>4048</v>
      </c>
      <c r="AJ5900" s="234" t="s">
        <v>731</v>
      </c>
      <c r="AK5900" s="235">
        <v>0.04</v>
      </c>
      <c r="AL5900" s="254">
        <v>0</v>
      </c>
      <c r="AM5900" s="113" t="s">
        <v>2622</v>
      </c>
    </row>
    <row r="5901" spans="27:39" ht="12.75">
      <c r="AA5901" s="99"/>
      <c r="AB5901" s="99"/>
      <c r="AC5901" s="99"/>
      <c r="AD5901" s="99"/>
      <c r="AE5901" s="99"/>
      <c r="AF5901" s="99"/>
      <c r="AG5901" s="99"/>
      <c r="AH5901" s="99"/>
      <c r="AI5901" s="253" t="s">
        <v>4049</v>
      </c>
      <c r="AJ5901" s="234" t="s">
        <v>731</v>
      </c>
      <c r="AK5901" s="235">
        <v>0.04</v>
      </c>
      <c r="AL5901" s="254">
        <v>0</v>
      </c>
      <c r="AM5901" s="113" t="s">
        <v>2622</v>
      </c>
    </row>
    <row r="5902" spans="27:39" ht="12.75">
      <c r="AA5902" s="99"/>
      <c r="AB5902" s="99"/>
      <c r="AC5902" s="99"/>
      <c r="AD5902" s="99"/>
      <c r="AE5902" s="99"/>
      <c r="AF5902" s="99"/>
      <c r="AG5902" s="99"/>
      <c r="AH5902" s="99"/>
      <c r="AI5902" s="253" t="s">
        <v>6176</v>
      </c>
      <c r="AJ5902" s="234" t="s">
        <v>731</v>
      </c>
      <c r="AK5902" s="235">
        <v>0.04</v>
      </c>
      <c r="AL5902" s="254">
        <v>0</v>
      </c>
      <c r="AM5902" s="113" t="s">
        <v>2622</v>
      </c>
    </row>
    <row r="5903" spans="27:39" ht="12.75">
      <c r="AA5903" s="99"/>
      <c r="AB5903" s="99"/>
      <c r="AC5903" s="99"/>
      <c r="AD5903" s="99"/>
      <c r="AE5903" s="99"/>
      <c r="AF5903" s="99"/>
      <c r="AG5903" s="99"/>
      <c r="AH5903" s="99"/>
      <c r="AI5903" s="253" t="s">
        <v>6177</v>
      </c>
      <c r="AJ5903" s="234" t="s">
        <v>731</v>
      </c>
      <c r="AK5903" s="235">
        <v>0.04</v>
      </c>
      <c r="AL5903" s="254">
        <v>0</v>
      </c>
      <c r="AM5903" s="113" t="s">
        <v>2622</v>
      </c>
    </row>
    <row r="5904" spans="27:39" ht="12.75">
      <c r="AA5904" s="99"/>
      <c r="AB5904" s="99"/>
      <c r="AC5904" s="99"/>
      <c r="AD5904" s="99"/>
      <c r="AE5904" s="99"/>
      <c r="AF5904" s="99"/>
      <c r="AG5904" s="99"/>
      <c r="AH5904" s="99"/>
      <c r="AI5904" s="253" t="s">
        <v>6178</v>
      </c>
      <c r="AJ5904" s="234" t="s">
        <v>731</v>
      </c>
      <c r="AK5904" s="235">
        <v>0.04</v>
      </c>
      <c r="AL5904" s="254">
        <v>0</v>
      </c>
      <c r="AM5904" s="113" t="s">
        <v>2622</v>
      </c>
    </row>
    <row r="5905" spans="27:39" ht="12.75">
      <c r="AA5905" s="99"/>
      <c r="AB5905" s="99"/>
      <c r="AC5905" s="99"/>
      <c r="AD5905" s="99"/>
      <c r="AE5905" s="99"/>
      <c r="AF5905" s="99"/>
      <c r="AG5905" s="99"/>
      <c r="AH5905" s="99"/>
      <c r="AI5905" s="253" t="s">
        <v>4050</v>
      </c>
      <c r="AJ5905" s="234" t="s">
        <v>731</v>
      </c>
      <c r="AK5905" s="235">
        <v>0.04</v>
      </c>
      <c r="AL5905" s="254">
        <v>0</v>
      </c>
      <c r="AM5905" s="113" t="s">
        <v>2622</v>
      </c>
    </row>
    <row r="5906" spans="27:39" ht="12.75">
      <c r="AA5906" s="99"/>
      <c r="AB5906" s="99"/>
      <c r="AC5906" s="99"/>
      <c r="AD5906" s="99"/>
      <c r="AE5906" s="99"/>
      <c r="AF5906" s="99"/>
      <c r="AG5906" s="99"/>
      <c r="AH5906" s="99"/>
      <c r="AI5906" s="253" t="s">
        <v>4051</v>
      </c>
      <c r="AJ5906" s="234" t="s">
        <v>731</v>
      </c>
      <c r="AK5906" s="235">
        <v>0.04</v>
      </c>
      <c r="AL5906" s="254">
        <v>0</v>
      </c>
      <c r="AM5906" s="113" t="s">
        <v>2622</v>
      </c>
    </row>
    <row r="5907" spans="27:39" ht="12.75">
      <c r="AA5907" s="99"/>
      <c r="AB5907" s="99"/>
      <c r="AC5907" s="99"/>
      <c r="AD5907" s="99"/>
      <c r="AE5907" s="99"/>
      <c r="AF5907" s="99"/>
      <c r="AG5907" s="99"/>
      <c r="AH5907" s="99"/>
      <c r="AI5907" s="253" t="s">
        <v>4052</v>
      </c>
      <c r="AJ5907" s="234" t="s">
        <v>731</v>
      </c>
      <c r="AK5907" s="235">
        <v>0.04</v>
      </c>
      <c r="AL5907" s="254">
        <v>0</v>
      </c>
      <c r="AM5907" s="113" t="s">
        <v>2622</v>
      </c>
    </row>
    <row r="5908" spans="27:39" ht="12.75">
      <c r="AA5908" s="99"/>
      <c r="AB5908" s="99"/>
      <c r="AC5908" s="99"/>
      <c r="AD5908" s="99"/>
      <c r="AE5908" s="99"/>
      <c r="AF5908" s="99"/>
      <c r="AG5908" s="99"/>
      <c r="AH5908" s="99"/>
      <c r="AI5908" s="253" t="s">
        <v>4053</v>
      </c>
      <c r="AJ5908" s="234" t="s">
        <v>731</v>
      </c>
      <c r="AK5908" s="235">
        <v>0.04</v>
      </c>
      <c r="AL5908" s="254">
        <v>0</v>
      </c>
      <c r="AM5908" s="113" t="s">
        <v>2622</v>
      </c>
    </row>
    <row r="5909" spans="27:39" ht="12.75">
      <c r="AA5909" s="99"/>
      <c r="AB5909" s="99"/>
      <c r="AC5909" s="99"/>
      <c r="AD5909" s="99"/>
      <c r="AE5909" s="99"/>
      <c r="AF5909" s="99"/>
      <c r="AG5909" s="99"/>
      <c r="AH5909" s="99"/>
      <c r="AI5909" s="253" t="s">
        <v>6179</v>
      </c>
      <c r="AJ5909" s="234" t="s">
        <v>731</v>
      </c>
      <c r="AK5909" s="235">
        <v>0.04</v>
      </c>
      <c r="AL5909" s="254">
        <v>0</v>
      </c>
      <c r="AM5909" s="113" t="s">
        <v>2622</v>
      </c>
    </row>
    <row r="5910" spans="27:39" ht="12.75">
      <c r="AA5910" s="99"/>
      <c r="AB5910" s="99"/>
      <c r="AC5910" s="99"/>
      <c r="AD5910" s="99"/>
      <c r="AE5910" s="99"/>
      <c r="AF5910" s="99"/>
      <c r="AG5910" s="99"/>
      <c r="AH5910" s="99"/>
      <c r="AI5910" s="253" t="s">
        <v>6180</v>
      </c>
      <c r="AJ5910" s="234" t="s">
        <v>731</v>
      </c>
      <c r="AK5910" s="235">
        <v>0.04</v>
      </c>
      <c r="AL5910" s="254">
        <v>0</v>
      </c>
      <c r="AM5910" s="113" t="s">
        <v>2622</v>
      </c>
    </row>
    <row r="5911" spans="27:39" ht="12.75">
      <c r="AA5911" s="99"/>
      <c r="AB5911" s="99"/>
      <c r="AC5911" s="99"/>
      <c r="AD5911" s="99"/>
      <c r="AE5911" s="99"/>
      <c r="AF5911" s="99"/>
      <c r="AG5911" s="99"/>
      <c r="AH5911" s="99"/>
      <c r="AI5911" s="253" t="s">
        <v>4054</v>
      </c>
      <c r="AJ5911" s="234" t="s">
        <v>731</v>
      </c>
      <c r="AK5911" s="235">
        <v>0.04</v>
      </c>
      <c r="AL5911" s="254">
        <v>0</v>
      </c>
      <c r="AM5911" s="113" t="s">
        <v>2622</v>
      </c>
    </row>
    <row r="5912" spans="27:39" ht="12.75">
      <c r="AA5912" s="99"/>
      <c r="AB5912" s="99"/>
      <c r="AC5912" s="99"/>
      <c r="AD5912" s="99"/>
      <c r="AE5912" s="99"/>
      <c r="AF5912" s="99"/>
      <c r="AG5912" s="99"/>
      <c r="AH5912" s="99"/>
      <c r="AI5912" s="253" t="s">
        <v>4055</v>
      </c>
      <c r="AJ5912" s="234" t="s">
        <v>731</v>
      </c>
      <c r="AK5912" s="235">
        <v>0.04</v>
      </c>
      <c r="AL5912" s="254">
        <v>0</v>
      </c>
      <c r="AM5912" s="113" t="s">
        <v>2622</v>
      </c>
    </row>
    <row r="5913" spans="27:39" ht="12.75">
      <c r="AA5913" s="99"/>
      <c r="AB5913" s="99"/>
      <c r="AC5913" s="99"/>
      <c r="AD5913" s="99"/>
      <c r="AE5913" s="99"/>
      <c r="AF5913" s="99"/>
      <c r="AG5913" s="99"/>
      <c r="AH5913" s="99"/>
      <c r="AI5913" s="253" t="s">
        <v>4056</v>
      </c>
      <c r="AJ5913" s="234" t="s">
        <v>731</v>
      </c>
      <c r="AK5913" s="235">
        <v>0.04</v>
      </c>
      <c r="AL5913" s="254">
        <v>0</v>
      </c>
      <c r="AM5913" s="113" t="s">
        <v>2622</v>
      </c>
    </row>
    <row r="5914" spans="27:39" ht="12.75">
      <c r="AA5914" s="99"/>
      <c r="AB5914" s="99"/>
      <c r="AC5914" s="99"/>
      <c r="AD5914" s="99"/>
      <c r="AE5914" s="99"/>
      <c r="AF5914" s="99"/>
      <c r="AG5914" s="99"/>
      <c r="AH5914" s="99"/>
      <c r="AI5914" s="253" t="s">
        <v>4057</v>
      </c>
      <c r="AJ5914" s="234" t="s">
        <v>731</v>
      </c>
      <c r="AK5914" s="235">
        <v>0.04</v>
      </c>
      <c r="AL5914" s="254">
        <v>0</v>
      </c>
      <c r="AM5914" s="113" t="s">
        <v>2622</v>
      </c>
    </row>
    <row r="5915" spans="27:39" ht="12.75">
      <c r="AA5915" s="99"/>
      <c r="AB5915" s="99"/>
      <c r="AC5915" s="99"/>
      <c r="AD5915" s="99"/>
      <c r="AE5915" s="99"/>
      <c r="AF5915" s="99"/>
      <c r="AG5915" s="99"/>
      <c r="AH5915" s="99"/>
      <c r="AI5915" s="253" t="s">
        <v>4058</v>
      </c>
      <c r="AJ5915" s="234" t="s">
        <v>731</v>
      </c>
      <c r="AK5915" s="235">
        <v>0.04</v>
      </c>
      <c r="AL5915" s="254">
        <v>0</v>
      </c>
      <c r="AM5915" s="113" t="s">
        <v>2622</v>
      </c>
    </row>
    <row r="5916" spans="27:39" ht="12.75">
      <c r="AA5916" s="99"/>
      <c r="AB5916" s="99"/>
      <c r="AC5916" s="99"/>
      <c r="AD5916" s="99"/>
      <c r="AE5916" s="99"/>
      <c r="AF5916" s="99"/>
      <c r="AG5916" s="99"/>
      <c r="AH5916" s="99"/>
      <c r="AI5916" s="253" t="s">
        <v>4059</v>
      </c>
      <c r="AJ5916" s="234" t="s">
        <v>731</v>
      </c>
      <c r="AK5916" s="235">
        <v>0.04</v>
      </c>
      <c r="AL5916" s="254">
        <v>0</v>
      </c>
      <c r="AM5916" s="113" t="s">
        <v>2622</v>
      </c>
    </row>
    <row r="5917" spans="27:39" ht="12.75">
      <c r="AA5917" s="99"/>
      <c r="AB5917" s="99"/>
      <c r="AC5917" s="99"/>
      <c r="AD5917" s="99"/>
      <c r="AE5917" s="99"/>
      <c r="AF5917" s="99"/>
      <c r="AG5917" s="99"/>
      <c r="AH5917" s="99"/>
      <c r="AI5917" s="253" t="s">
        <v>4060</v>
      </c>
      <c r="AJ5917" s="234" t="s">
        <v>731</v>
      </c>
      <c r="AK5917" s="235">
        <v>0.04</v>
      </c>
      <c r="AL5917" s="254">
        <v>0</v>
      </c>
      <c r="AM5917" s="113" t="s">
        <v>2622</v>
      </c>
    </row>
    <row r="5918" spans="27:39" ht="12.75">
      <c r="AA5918" s="99"/>
      <c r="AB5918" s="99"/>
      <c r="AC5918" s="99"/>
      <c r="AD5918" s="99"/>
      <c r="AE5918" s="99"/>
      <c r="AF5918" s="99"/>
      <c r="AG5918" s="99"/>
      <c r="AH5918" s="99"/>
      <c r="AI5918" s="253" t="s">
        <v>4061</v>
      </c>
      <c r="AJ5918" s="234" t="s">
        <v>731</v>
      </c>
      <c r="AK5918" s="235">
        <v>0.04</v>
      </c>
      <c r="AL5918" s="254">
        <v>0</v>
      </c>
      <c r="AM5918" s="113" t="s">
        <v>2622</v>
      </c>
    </row>
    <row r="5919" spans="27:39" ht="12.75">
      <c r="AA5919" s="99"/>
      <c r="AB5919" s="99"/>
      <c r="AC5919" s="99"/>
      <c r="AD5919" s="99"/>
      <c r="AE5919" s="99"/>
      <c r="AF5919" s="99"/>
      <c r="AG5919" s="99"/>
      <c r="AH5919" s="99"/>
      <c r="AI5919" s="253" t="s">
        <v>4062</v>
      </c>
      <c r="AJ5919" s="234" t="s">
        <v>731</v>
      </c>
      <c r="AK5919" s="235">
        <v>0.04</v>
      </c>
      <c r="AL5919" s="254">
        <v>0</v>
      </c>
      <c r="AM5919" s="113" t="s">
        <v>2622</v>
      </c>
    </row>
    <row r="5920" spans="27:39" ht="12.75">
      <c r="AA5920" s="99"/>
      <c r="AB5920" s="99"/>
      <c r="AC5920" s="99"/>
      <c r="AD5920" s="99"/>
      <c r="AE5920" s="99"/>
      <c r="AF5920" s="99"/>
      <c r="AG5920" s="99"/>
      <c r="AH5920" s="99"/>
      <c r="AI5920" s="253" t="s">
        <v>4063</v>
      </c>
      <c r="AJ5920" s="234" t="s">
        <v>731</v>
      </c>
      <c r="AK5920" s="235">
        <v>0.04</v>
      </c>
      <c r="AL5920" s="254">
        <v>0</v>
      </c>
      <c r="AM5920" s="113" t="s">
        <v>2622</v>
      </c>
    </row>
    <row r="5921" spans="27:39" ht="12.75">
      <c r="AA5921" s="99"/>
      <c r="AB5921" s="99"/>
      <c r="AC5921" s="99"/>
      <c r="AD5921" s="99"/>
      <c r="AE5921" s="99"/>
      <c r="AF5921" s="99"/>
      <c r="AG5921" s="99"/>
      <c r="AH5921" s="99"/>
      <c r="AI5921" s="253" t="s">
        <v>4064</v>
      </c>
      <c r="AJ5921" s="234" t="s">
        <v>731</v>
      </c>
      <c r="AK5921" s="235">
        <v>0.04</v>
      </c>
      <c r="AL5921" s="254">
        <v>0</v>
      </c>
      <c r="AM5921" s="113" t="s">
        <v>2622</v>
      </c>
    </row>
    <row r="5922" spans="27:39" ht="12.75">
      <c r="AA5922" s="99"/>
      <c r="AB5922" s="99"/>
      <c r="AC5922" s="99"/>
      <c r="AD5922" s="99"/>
      <c r="AE5922" s="99"/>
      <c r="AF5922" s="99"/>
      <c r="AG5922" s="99"/>
      <c r="AH5922" s="99"/>
      <c r="AI5922" s="253" t="s">
        <v>6181</v>
      </c>
      <c r="AJ5922" s="234" t="s">
        <v>731</v>
      </c>
      <c r="AK5922" s="235">
        <v>0.04</v>
      </c>
      <c r="AL5922" s="254">
        <v>0</v>
      </c>
      <c r="AM5922" s="113" t="s">
        <v>2622</v>
      </c>
    </row>
    <row r="5923" spans="27:39" ht="12.75">
      <c r="AA5923" s="99"/>
      <c r="AB5923" s="99"/>
      <c r="AC5923" s="99"/>
      <c r="AD5923" s="99"/>
      <c r="AE5923" s="99"/>
      <c r="AF5923" s="99"/>
      <c r="AG5923" s="99"/>
      <c r="AH5923" s="99"/>
      <c r="AI5923" s="253" t="s">
        <v>6182</v>
      </c>
      <c r="AJ5923" s="234" t="s">
        <v>731</v>
      </c>
      <c r="AK5923" s="235">
        <v>0.04</v>
      </c>
      <c r="AL5923" s="254">
        <v>0</v>
      </c>
      <c r="AM5923" s="113" t="s">
        <v>2622</v>
      </c>
    </row>
    <row r="5924" spans="27:39" ht="12.75">
      <c r="AA5924" s="99"/>
      <c r="AB5924" s="99"/>
      <c r="AC5924" s="99"/>
      <c r="AD5924" s="99"/>
      <c r="AE5924" s="99"/>
      <c r="AF5924" s="99"/>
      <c r="AG5924" s="99"/>
      <c r="AH5924" s="99"/>
      <c r="AI5924" s="253" t="s">
        <v>6183</v>
      </c>
      <c r="AJ5924" s="234" t="s">
        <v>731</v>
      </c>
      <c r="AK5924" s="235">
        <v>0.04</v>
      </c>
      <c r="AL5924" s="254">
        <v>0</v>
      </c>
      <c r="AM5924" s="113" t="s">
        <v>2622</v>
      </c>
    </row>
    <row r="5925" spans="27:39" ht="12.75">
      <c r="AA5925" s="99"/>
      <c r="AB5925" s="99"/>
      <c r="AC5925" s="99"/>
      <c r="AD5925" s="99"/>
      <c r="AE5925" s="99"/>
      <c r="AF5925" s="99"/>
      <c r="AG5925" s="99"/>
      <c r="AH5925" s="99"/>
      <c r="AI5925" s="253" t="s">
        <v>6184</v>
      </c>
      <c r="AJ5925" s="244" t="s">
        <v>731</v>
      </c>
      <c r="AK5925" s="245">
        <v>0.04</v>
      </c>
      <c r="AL5925" s="254">
        <v>0</v>
      </c>
      <c r="AM5925" s="113" t="s">
        <v>2622</v>
      </c>
    </row>
    <row r="5926" spans="27:39" ht="12.75">
      <c r="AA5926" s="99"/>
      <c r="AB5926" s="99"/>
      <c r="AC5926" s="99"/>
      <c r="AD5926" s="99"/>
      <c r="AE5926" s="99"/>
      <c r="AF5926" s="99"/>
      <c r="AG5926" s="99"/>
      <c r="AH5926" s="99"/>
      <c r="AI5926" s="253" t="s">
        <v>6185</v>
      </c>
      <c r="AJ5926" s="234" t="s">
        <v>731</v>
      </c>
      <c r="AK5926" s="235">
        <v>0.04</v>
      </c>
      <c r="AL5926" s="254">
        <v>0</v>
      </c>
      <c r="AM5926" s="113" t="s">
        <v>2622</v>
      </c>
    </row>
    <row r="5927" spans="27:39" ht="12.75">
      <c r="AA5927" s="99"/>
      <c r="AB5927" s="99"/>
      <c r="AC5927" s="99"/>
      <c r="AD5927" s="99"/>
      <c r="AE5927" s="99"/>
      <c r="AF5927" s="99"/>
      <c r="AG5927" s="99"/>
      <c r="AH5927" s="99"/>
      <c r="AI5927" s="253" t="s">
        <v>4065</v>
      </c>
      <c r="AJ5927" s="234" t="s">
        <v>731</v>
      </c>
      <c r="AK5927" s="235">
        <v>0.04</v>
      </c>
      <c r="AL5927" s="254">
        <v>0</v>
      </c>
      <c r="AM5927" s="113" t="s">
        <v>2622</v>
      </c>
    </row>
    <row r="5928" spans="27:39" ht="12.75">
      <c r="AA5928" s="99"/>
      <c r="AB5928" s="99"/>
      <c r="AC5928" s="99"/>
      <c r="AD5928" s="99"/>
      <c r="AE5928" s="99"/>
      <c r="AF5928" s="99"/>
      <c r="AG5928" s="99"/>
      <c r="AH5928" s="99"/>
      <c r="AI5928" s="253" t="s">
        <v>4066</v>
      </c>
      <c r="AJ5928" s="234" t="s">
        <v>731</v>
      </c>
      <c r="AK5928" s="235">
        <v>0.04</v>
      </c>
      <c r="AL5928" s="254">
        <v>0</v>
      </c>
      <c r="AM5928" s="113" t="s">
        <v>2622</v>
      </c>
    </row>
    <row r="5929" spans="27:39" ht="12.75">
      <c r="AA5929" s="99"/>
      <c r="AB5929" s="99"/>
      <c r="AC5929" s="99"/>
      <c r="AD5929" s="99"/>
      <c r="AE5929" s="99"/>
      <c r="AF5929" s="99"/>
      <c r="AG5929" s="99"/>
      <c r="AH5929" s="99"/>
      <c r="AI5929" s="253" t="s">
        <v>4067</v>
      </c>
      <c r="AJ5929" s="234" t="s">
        <v>731</v>
      </c>
      <c r="AK5929" s="235">
        <v>0.04</v>
      </c>
      <c r="AL5929" s="254">
        <v>0</v>
      </c>
      <c r="AM5929" s="113" t="s">
        <v>2622</v>
      </c>
    </row>
    <row r="5930" spans="27:39" ht="12.75">
      <c r="AA5930" s="99"/>
      <c r="AB5930" s="99"/>
      <c r="AC5930" s="99"/>
      <c r="AD5930" s="99"/>
      <c r="AE5930" s="99"/>
      <c r="AF5930" s="99"/>
      <c r="AG5930" s="99"/>
      <c r="AH5930" s="99"/>
      <c r="AI5930" s="253" t="s">
        <v>6186</v>
      </c>
      <c r="AJ5930" s="234" t="s">
        <v>731</v>
      </c>
      <c r="AK5930" s="235">
        <v>0.04</v>
      </c>
      <c r="AL5930" s="254">
        <v>0</v>
      </c>
      <c r="AM5930" s="113" t="s">
        <v>2622</v>
      </c>
    </row>
    <row r="5931" spans="27:39" ht="12.75">
      <c r="AA5931" s="99"/>
      <c r="AB5931" s="99"/>
      <c r="AC5931" s="99"/>
      <c r="AD5931" s="99"/>
      <c r="AE5931" s="99"/>
      <c r="AF5931" s="99"/>
      <c r="AG5931" s="99"/>
      <c r="AH5931" s="99"/>
      <c r="AI5931" s="253" t="s">
        <v>6187</v>
      </c>
      <c r="AJ5931" s="234" t="s">
        <v>731</v>
      </c>
      <c r="AK5931" s="235">
        <v>0.04</v>
      </c>
      <c r="AL5931" s="254">
        <v>0</v>
      </c>
      <c r="AM5931" s="113" t="s">
        <v>2622</v>
      </c>
    </row>
    <row r="5932" spans="27:39" ht="12.75">
      <c r="AA5932" s="99"/>
      <c r="AB5932" s="99"/>
      <c r="AC5932" s="99"/>
      <c r="AD5932" s="99"/>
      <c r="AE5932" s="99"/>
      <c r="AF5932" s="99"/>
      <c r="AG5932" s="99"/>
      <c r="AH5932" s="99"/>
      <c r="AI5932" s="253" t="s">
        <v>4068</v>
      </c>
      <c r="AJ5932" s="234" t="s">
        <v>731</v>
      </c>
      <c r="AK5932" s="235">
        <v>0.04</v>
      </c>
      <c r="AL5932" s="254">
        <v>0</v>
      </c>
      <c r="AM5932" s="113" t="s">
        <v>2622</v>
      </c>
    </row>
    <row r="5933" spans="27:39" ht="12.75">
      <c r="AA5933" s="99"/>
      <c r="AB5933" s="99"/>
      <c r="AC5933" s="99"/>
      <c r="AD5933" s="99"/>
      <c r="AE5933" s="99"/>
      <c r="AF5933" s="99"/>
      <c r="AG5933" s="99"/>
      <c r="AH5933" s="99"/>
      <c r="AI5933" s="253" t="s">
        <v>4069</v>
      </c>
      <c r="AJ5933" s="234" t="s">
        <v>731</v>
      </c>
      <c r="AK5933" s="235">
        <v>0.04</v>
      </c>
      <c r="AL5933" s="254">
        <v>0</v>
      </c>
      <c r="AM5933" s="113" t="s">
        <v>2622</v>
      </c>
    </row>
    <row r="5934" spans="27:39" ht="12.75">
      <c r="AA5934" s="99"/>
      <c r="AB5934" s="99"/>
      <c r="AC5934" s="99"/>
      <c r="AD5934" s="99"/>
      <c r="AE5934" s="99"/>
      <c r="AF5934" s="99"/>
      <c r="AG5934" s="99"/>
      <c r="AH5934" s="99"/>
      <c r="AI5934" s="253" t="s">
        <v>6664</v>
      </c>
      <c r="AJ5934" s="234" t="s">
        <v>731</v>
      </c>
      <c r="AK5934" s="235">
        <v>0.04</v>
      </c>
      <c r="AL5934" s="254">
        <v>0</v>
      </c>
      <c r="AM5934" s="113" t="s">
        <v>2622</v>
      </c>
    </row>
    <row r="5935" spans="27:39" ht="12.75">
      <c r="AA5935" s="99"/>
      <c r="AB5935" s="99"/>
      <c r="AC5935" s="99"/>
      <c r="AD5935" s="99"/>
      <c r="AE5935" s="99"/>
      <c r="AF5935" s="99"/>
      <c r="AG5935" s="99"/>
      <c r="AH5935" s="99"/>
      <c r="AI5935" s="253" t="s">
        <v>6665</v>
      </c>
      <c r="AJ5935" s="234" t="s">
        <v>731</v>
      </c>
      <c r="AK5935" s="235">
        <v>0.04</v>
      </c>
      <c r="AL5935" s="254">
        <v>0</v>
      </c>
      <c r="AM5935" s="113" t="s">
        <v>2622</v>
      </c>
    </row>
    <row r="5936" spans="27:39" ht="12.75">
      <c r="AA5936" s="99"/>
      <c r="AB5936" s="99"/>
      <c r="AC5936" s="99"/>
      <c r="AD5936" s="99"/>
      <c r="AE5936" s="99"/>
      <c r="AF5936" s="99"/>
      <c r="AG5936" s="99"/>
      <c r="AH5936" s="99"/>
      <c r="AI5936" s="253" t="s">
        <v>6188</v>
      </c>
      <c r="AJ5936" s="234" t="s">
        <v>731</v>
      </c>
      <c r="AK5936" s="235">
        <v>0.04</v>
      </c>
      <c r="AL5936" s="254">
        <v>0</v>
      </c>
      <c r="AM5936" s="113" t="s">
        <v>2622</v>
      </c>
    </row>
    <row r="5937" spans="27:39" ht="12.75">
      <c r="AA5937" s="99"/>
      <c r="AB5937" s="99"/>
      <c r="AC5937" s="99"/>
      <c r="AD5937" s="99"/>
      <c r="AE5937" s="99"/>
      <c r="AF5937" s="99"/>
      <c r="AG5937" s="99"/>
      <c r="AH5937" s="99"/>
      <c r="AI5937" s="253" t="s">
        <v>6189</v>
      </c>
      <c r="AJ5937" s="234" t="s">
        <v>731</v>
      </c>
      <c r="AK5937" s="235">
        <v>0.04</v>
      </c>
      <c r="AL5937" s="254">
        <v>0</v>
      </c>
      <c r="AM5937" s="113" t="s">
        <v>2622</v>
      </c>
    </row>
    <row r="5938" spans="27:39" ht="12.75">
      <c r="AA5938" s="99"/>
      <c r="AB5938" s="99"/>
      <c r="AC5938" s="99"/>
      <c r="AD5938" s="99"/>
      <c r="AE5938" s="99"/>
      <c r="AF5938" s="99"/>
      <c r="AG5938" s="99"/>
      <c r="AH5938" s="99"/>
      <c r="AI5938" s="253" t="s">
        <v>4070</v>
      </c>
      <c r="AJ5938" s="234" t="s">
        <v>731</v>
      </c>
      <c r="AK5938" s="235">
        <v>0.04</v>
      </c>
      <c r="AL5938" s="254">
        <v>0</v>
      </c>
      <c r="AM5938" s="113" t="s">
        <v>2622</v>
      </c>
    </row>
    <row r="5939" spans="27:39" ht="12.75">
      <c r="AA5939" s="99"/>
      <c r="AB5939" s="99"/>
      <c r="AC5939" s="99"/>
      <c r="AD5939" s="99"/>
      <c r="AE5939" s="99"/>
      <c r="AF5939" s="99"/>
      <c r="AG5939" s="99"/>
      <c r="AH5939" s="99"/>
      <c r="AI5939" s="253" t="s">
        <v>4071</v>
      </c>
      <c r="AJ5939" s="234" t="s">
        <v>731</v>
      </c>
      <c r="AK5939" s="235">
        <v>0.04</v>
      </c>
      <c r="AL5939" s="254">
        <v>0</v>
      </c>
      <c r="AM5939" s="113" t="s">
        <v>2622</v>
      </c>
    </row>
    <row r="5940" spans="27:39" ht="12.75">
      <c r="AA5940" s="99"/>
      <c r="AB5940" s="99"/>
      <c r="AC5940" s="99"/>
      <c r="AD5940" s="99"/>
      <c r="AE5940" s="99"/>
      <c r="AF5940" s="99"/>
      <c r="AG5940" s="99"/>
      <c r="AH5940" s="99"/>
      <c r="AI5940" s="253" t="s">
        <v>6713</v>
      </c>
      <c r="AJ5940" s="234" t="s">
        <v>731</v>
      </c>
      <c r="AK5940" s="235">
        <v>0.04</v>
      </c>
      <c r="AL5940" s="254">
        <v>0</v>
      </c>
      <c r="AM5940" s="113" t="s">
        <v>2622</v>
      </c>
    </row>
    <row r="5941" spans="27:39" ht="12.75">
      <c r="AA5941" s="99"/>
      <c r="AB5941" s="99"/>
      <c r="AC5941" s="99"/>
      <c r="AD5941" s="99"/>
      <c r="AE5941" s="99"/>
      <c r="AF5941" s="99"/>
      <c r="AG5941" s="99"/>
      <c r="AH5941" s="99"/>
      <c r="AI5941" s="253" t="s">
        <v>6714</v>
      </c>
      <c r="AJ5941" s="234" t="s">
        <v>731</v>
      </c>
      <c r="AK5941" s="235">
        <v>0.04</v>
      </c>
      <c r="AL5941" s="254">
        <v>0</v>
      </c>
      <c r="AM5941" s="113" t="s">
        <v>2622</v>
      </c>
    </row>
    <row r="5942" spans="27:39" ht="12.75">
      <c r="AA5942" s="99"/>
      <c r="AB5942" s="99"/>
      <c r="AC5942" s="99"/>
      <c r="AD5942" s="99"/>
      <c r="AE5942" s="99"/>
      <c r="AF5942" s="99"/>
      <c r="AG5942" s="99"/>
      <c r="AH5942" s="99"/>
      <c r="AI5942" s="253" t="s">
        <v>4072</v>
      </c>
      <c r="AJ5942" s="234" t="s">
        <v>731</v>
      </c>
      <c r="AK5942" s="235">
        <v>0.04</v>
      </c>
      <c r="AL5942" s="254">
        <v>0</v>
      </c>
      <c r="AM5942" s="113" t="s">
        <v>2622</v>
      </c>
    </row>
    <row r="5943" spans="27:39" ht="12.75">
      <c r="AA5943" s="99"/>
      <c r="AB5943" s="99"/>
      <c r="AC5943" s="99"/>
      <c r="AD5943" s="99"/>
      <c r="AE5943" s="99"/>
      <c r="AF5943" s="99"/>
      <c r="AG5943" s="99"/>
      <c r="AH5943" s="99"/>
      <c r="AI5943" s="253" t="s">
        <v>6666</v>
      </c>
      <c r="AJ5943" s="234" t="s">
        <v>731</v>
      </c>
      <c r="AK5943" s="235">
        <v>0.04</v>
      </c>
      <c r="AL5943" s="254">
        <v>0</v>
      </c>
      <c r="AM5943" s="113" t="s">
        <v>2622</v>
      </c>
    </row>
    <row r="5944" spans="27:39" ht="12.75">
      <c r="AA5944" s="99"/>
      <c r="AB5944" s="99"/>
      <c r="AC5944" s="99"/>
      <c r="AD5944" s="99"/>
      <c r="AE5944" s="99"/>
      <c r="AF5944" s="99"/>
      <c r="AG5944" s="99"/>
      <c r="AH5944" s="99"/>
      <c r="AI5944" s="253" t="s">
        <v>4073</v>
      </c>
      <c r="AJ5944" s="234" t="s">
        <v>731</v>
      </c>
      <c r="AK5944" s="235">
        <v>0.04</v>
      </c>
      <c r="AL5944" s="254">
        <v>0</v>
      </c>
      <c r="AM5944" s="113" t="s">
        <v>2622</v>
      </c>
    </row>
    <row r="5945" spans="27:39" ht="12.75">
      <c r="AA5945" s="99"/>
      <c r="AB5945" s="99"/>
      <c r="AC5945" s="99"/>
      <c r="AD5945" s="99"/>
      <c r="AE5945" s="99"/>
      <c r="AF5945" s="99"/>
      <c r="AG5945" s="99"/>
      <c r="AH5945" s="99"/>
      <c r="AI5945" s="253" t="s">
        <v>6667</v>
      </c>
      <c r="AJ5945" s="234" t="s">
        <v>731</v>
      </c>
      <c r="AK5945" s="235">
        <v>0.04</v>
      </c>
      <c r="AL5945" s="254">
        <v>0</v>
      </c>
      <c r="AM5945" s="113" t="s">
        <v>2622</v>
      </c>
    </row>
    <row r="5946" spans="27:39" ht="12.75">
      <c r="AA5946" s="99"/>
      <c r="AB5946" s="99"/>
      <c r="AC5946" s="99"/>
      <c r="AD5946" s="99"/>
      <c r="AE5946" s="99"/>
      <c r="AF5946" s="99"/>
      <c r="AG5946" s="99"/>
      <c r="AH5946" s="99"/>
      <c r="AI5946" s="253" t="s">
        <v>6668</v>
      </c>
      <c r="AJ5946" s="234" t="s">
        <v>731</v>
      </c>
      <c r="AK5946" s="235">
        <v>0.04</v>
      </c>
      <c r="AL5946" s="254">
        <v>0</v>
      </c>
      <c r="AM5946" s="113" t="s">
        <v>2622</v>
      </c>
    </row>
    <row r="5947" spans="27:39" ht="12.75">
      <c r="AA5947" s="99"/>
      <c r="AB5947" s="99"/>
      <c r="AC5947" s="99"/>
      <c r="AD5947" s="99"/>
      <c r="AE5947" s="99"/>
      <c r="AF5947" s="99"/>
      <c r="AG5947" s="99"/>
      <c r="AH5947" s="99"/>
      <c r="AI5947" s="253" t="s">
        <v>4074</v>
      </c>
      <c r="AJ5947" s="234" t="s">
        <v>731</v>
      </c>
      <c r="AK5947" s="235">
        <v>0.04</v>
      </c>
      <c r="AL5947" s="254">
        <v>0</v>
      </c>
      <c r="AM5947" s="113" t="s">
        <v>2622</v>
      </c>
    </row>
    <row r="5948" spans="27:39" ht="12.75">
      <c r="AA5948" s="99"/>
      <c r="AB5948" s="99"/>
      <c r="AC5948" s="99"/>
      <c r="AD5948" s="99"/>
      <c r="AE5948" s="99"/>
      <c r="AF5948" s="99"/>
      <c r="AG5948" s="99"/>
      <c r="AH5948" s="99"/>
      <c r="AI5948" s="253" t="s">
        <v>4075</v>
      </c>
      <c r="AJ5948" s="234" t="s">
        <v>731</v>
      </c>
      <c r="AK5948" s="235">
        <v>0.04</v>
      </c>
      <c r="AL5948" s="254">
        <v>0</v>
      </c>
      <c r="AM5948" s="113" t="s">
        <v>2622</v>
      </c>
    </row>
    <row r="5949" spans="27:39" ht="12.75">
      <c r="AA5949" s="99"/>
      <c r="AB5949" s="99"/>
      <c r="AC5949" s="99"/>
      <c r="AD5949" s="99"/>
      <c r="AE5949" s="99"/>
      <c r="AF5949" s="99"/>
      <c r="AG5949" s="99"/>
      <c r="AH5949" s="99"/>
      <c r="AI5949" s="253" t="s">
        <v>6715</v>
      </c>
      <c r="AJ5949" s="234" t="s">
        <v>731</v>
      </c>
      <c r="AK5949" s="235">
        <v>0.04</v>
      </c>
      <c r="AL5949" s="254">
        <v>0</v>
      </c>
      <c r="AM5949" s="113" t="s">
        <v>2622</v>
      </c>
    </row>
    <row r="5950" spans="27:39" ht="12.75">
      <c r="AA5950" s="99"/>
      <c r="AB5950" s="99"/>
      <c r="AC5950" s="99"/>
      <c r="AD5950" s="99"/>
      <c r="AE5950" s="99"/>
      <c r="AF5950" s="99"/>
      <c r="AG5950" s="99"/>
      <c r="AH5950" s="99"/>
      <c r="AI5950" s="253" t="s">
        <v>6669</v>
      </c>
      <c r="AJ5950" s="234" t="s">
        <v>731</v>
      </c>
      <c r="AK5950" s="235">
        <v>0.04</v>
      </c>
      <c r="AL5950" s="254">
        <v>0</v>
      </c>
      <c r="AM5950" s="113" t="s">
        <v>2622</v>
      </c>
    </row>
    <row r="5951" spans="27:39" ht="12.75">
      <c r="AA5951" s="99"/>
      <c r="AB5951" s="99"/>
      <c r="AC5951" s="99"/>
      <c r="AD5951" s="99"/>
      <c r="AE5951" s="99"/>
      <c r="AF5951" s="99"/>
      <c r="AG5951" s="99"/>
      <c r="AH5951" s="99"/>
      <c r="AI5951" s="253" t="s">
        <v>6716</v>
      </c>
      <c r="AJ5951" s="234" t="s">
        <v>731</v>
      </c>
      <c r="AK5951" s="235">
        <v>0.04</v>
      </c>
      <c r="AL5951" s="254">
        <v>0</v>
      </c>
      <c r="AM5951" s="113" t="s">
        <v>2622</v>
      </c>
    </row>
    <row r="5952" spans="27:39" ht="12.75">
      <c r="AA5952" s="99"/>
      <c r="AB5952" s="99"/>
      <c r="AC5952" s="99"/>
      <c r="AD5952" s="99"/>
      <c r="AE5952" s="99"/>
      <c r="AF5952" s="99"/>
      <c r="AG5952" s="99"/>
      <c r="AH5952" s="99"/>
      <c r="AI5952" s="253" t="s">
        <v>6190</v>
      </c>
      <c r="AJ5952" s="234" t="s">
        <v>731</v>
      </c>
      <c r="AK5952" s="235">
        <v>0.04</v>
      </c>
      <c r="AL5952" s="254">
        <v>0</v>
      </c>
      <c r="AM5952" s="113" t="s">
        <v>2622</v>
      </c>
    </row>
    <row r="5953" spans="27:39" ht="12.75">
      <c r="AA5953" s="99"/>
      <c r="AB5953" s="99"/>
      <c r="AC5953" s="99"/>
      <c r="AD5953" s="99"/>
      <c r="AE5953" s="99"/>
      <c r="AF5953" s="99"/>
      <c r="AG5953" s="99"/>
      <c r="AH5953" s="99"/>
      <c r="AI5953" s="253" t="s">
        <v>6670</v>
      </c>
      <c r="AJ5953" s="234" t="s">
        <v>731</v>
      </c>
      <c r="AK5953" s="235">
        <v>0.04</v>
      </c>
      <c r="AL5953" s="254">
        <v>0</v>
      </c>
      <c r="AM5953" s="113" t="s">
        <v>2622</v>
      </c>
    </row>
    <row r="5954" spans="27:39" ht="12.75">
      <c r="AA5954" s="99"/>
      <c r="AB5954" s="99"/>
      <c r="AC5954" s="99"/>
      <c r="AD5954" s="99"/>
      <c r="AE5954" s="99"/>
      <c r="AF5954" s="99"/>
      <c r="AG5954" s="99"/>
      <c r="AH5954" s="99"/>
      <c r="AI5954" s="253" t="s">
        <v>6717</v>
      </c>
      <c r="AJ5954" s="234" t="s">
        <v>731</v>
      </c>
      <c r="AK5954" s="235">
        <v>0.04</v>
      </c>
      <c r="AL5954" s="254">
        <v>0</v>
      </c>
      <c r="AM5954" s="113" t="s">
        <v>2622</v>
      </c>
    </row>
    <row r="5955" spans="27:39" ht="12.75">
      <c r="AA5955" s="99"/>
      <c r="AB5955" s="99"/>
      <c r="AC5955" s="99"/>
      <c r="AD5955" s="99"/>
      <c r="AE5955" s="99"/>
      <c r="AF5955" s="99"/>
      <c r="AG5955" s="99"/>
      <c r="AH5955" s="99"/>
      <c r="AI5955" s="253" t="s">
        <v>6671</v>
      </c>
      <c r="AJ5955" s="234" t="s">
        <v>731</v>
      </c>
      <c r="AK5955" s="235">
        <v>0.04</v>
      </c>
      <c r="AL5955" s="254">
        <v>0</v>
      </c>
      <c r="AM5955" s="113" t="s">
        <v>2622</v>
      </c>
    </row>
    <row r="5956" spans="27:39" ht="12.75">
      <c r="AA5956" s="99"/>
      <c r="AB5956" s="99"/>
      <c r="AC5956" s="99"/>
      <c r="AD5956" s="99"/>
      <c r="AE5956" s="99"/>
      <c r="AF5956" s="99"/>
      <c r="AG5956" s="99"/>
      <c r="AH5956" s="99"/>
      <c r="AI5956" s="253" t="s">
        <v>6672</v>
      </c>
      <c r="AJ5956" s="234" t="s">
        <v>731</v>
      </c>
      <c r="AK5956" s="235">
        <v>0.04</v>
      </c>
      <c r="AL5956" s="254">
        <v>0</v>
      </c>
      <c r="AM5956" s="113" t="s">
        <v>2622</v>
      </c>
    </row>
    <row r="5957" spans="27:39" ht="12.75">
      <c r="AA5957" s="99"/>
      <c r="AB5957" s="99"/>
      <c r="AC5957" s="99"/>
      <c r="AD5957" s="99"/>
      <c r="AE5957" s="99"/>
      <c r="AF5957" s="99"/>
      <c r="AG5957" s="99"/>
      <c r="AH5957" s="99"/>
      <c r="AI5957" s="253" t="s">
        <v>6673</v>
      </c>
      <c r="AJ5957" s="234" t="s">
        <v>731</v>
      </c>
      <c r="AK5957" s="235">
        <v>0.04</v>
      </c>
      <c r="AL5957" s="254">
        <v>0</v>
      </c>
      <c r="AM5957" s="113" t="s">
        <v>2622</v>
      </c>
    </row>
    <row r="5958" spans="27:39" ht="12.75">
      <c r="AA5958" s="99"/>
      <c r="AB5958" s="99"/>
      <c r="AC5958" s="99"/>
      <c r="AD5958" s="99"/>
      <c r="AE5958" s="99"/>
      <c r="AF5958" s="99"/>
      <c r="AG5958" s="99"/>
      <c r="AH5958" s="99"/>
      <c r="AI5958" s="253" t="s">
        <v>4145</v>
      </c>
      <c r="AJ5958" s="234" t="s">
        <v>731</v>
      </c>
      <c r="AK5958" s="235">
        <v>0.04</v>
      </c>
      <c r="AL5958" s="254">
        <v>0</v>
      </c>
      <c r="AM5958" s="113" t="s">
        <v>2622</v>
      </c>
    </row>
    <row r="5959" spans="27:39" ht="12.75">
      <c r="AA5959" s="99"/>
      <c r="AB5959" s="99"/>
      <c r="AC5959" s="99"/>
      <c r="AD5959" s="99"/>
      <c r="AE5959" s="99"/>
      <c r="AF5959" s="99"/>
      <c r="AG5959" s="99"/>
      <c r="AH5959" s="99"/>
      <c r="AI5959" s="253" t="s">
        <v>6674</v>
      </c>
      <c r="AJ5959" s="234" t="s">
        <v>731</v>
      </c>
      <c r="AK5959" s="235">
        <v>0.04</v>
      </c>
      <c r="AL5959" s="254">
        <v>0</v>
      </c>
      <c r="AM5959" s="113" t="s">
        <v>2622</v>
      </c>
    </row>
    <row r="5960" spans="27:39" ht="12.75">
      <c r="AA5960" s="99"/>
      <c r="AB5960" s="99"/>
      <c r="AC5960" s="99"/>
      <c r="AD5960" s="99"/>
      <c r="AE5960" s="99"/>
      <c r="AF5960" s="99"/>
      <c r="AG5960" s="99"/>
      <c r="AH5960" s="99"/>
      <c r="AI5960" s="253" t="s">
        <v>6675</v>
      </c>
      <c r="AJ5960" s="234" t="s">
        <v>731</v>
      </c>
      <c r="AK5960" s="235">
        <v>0.04</v>
      </c>
      <c r="AL5960" s="254">
        <v>0</v>
      </c>
      <c r="AM5960" s="113" t="s">
        <v>2622</v>
      </c>
    </row>
    <row r="5961" spans="27:39" ht="12.75">
      <c r="AA5961" s="99"/>
      <c r="AB5961" s="99"/>
      <c r="AC5961" s="99"/>
      <c r="AD5961" s="99"/>
      <c r="AE5961" s="99"/>
      <c r="AF5961" s="99"/>
      <c r="AG5961" s="99"/>
      <c r="AH5961" s="99"/>
      <c r="AI5961" s="253" t="s">
        <v>4146</v>
      </c>
      <c r="AJ5961" s="234" t="s">
        <v>731</v>
      </c>
      <c r="AK5961" s="235">
        <v>0.04</v>
      </c>
      <c r="AL5961" s="254">
        <v>0</v>
      </c>
      <c r="AM5961" s="113" t="s">
        <v>2622</v>
      </c>
    </row>
    <row r="5962" spans="27:39" ht="12.75">
      <c r="AA5962" s="99"/>
      <c r="AB5962" s="99"/>
      <c r="AC5962" s="99"/>
      <c r="AD5962" s="99"/>
      <c r="AE5962" s="99"/>
      <c r="AF5962" s="99"/>
      <c r="AG5962" s="99"/>
      <c r="AH5962" s="99"/>
      <c r="AI5962" s="253" t="s">
        <v>4147</v>
      </c>
      <c r="AJ5962" s="234" t="s">
        <v>731</v>
      </c>
      <c r="AK5962" s="235">
        <v>0.04</v>
      </c>
      <c r="AL5962" s="254">
        <v>0</v>
      </c>
      <c r="AM5962" s="113" t="s">
        <v>2622</v>
      </c>
    </row>
    <row r="5963" spans="27:39" ht="12.75">
      <c r="AA5963" s="99"/>
      <c r="AB5963" s="99"/>
      <c r="AC5963" s="99"/>
      <c r="AD5963" s="99"/>
      <c r="AE5963" s="99"/>
      <c r="AF5963" s="99"/>
      <c r="AG5963" s="99"/>
      <c r="AH5963" s="99"/>
      <c r="AI5963" s="253" t="s">
        <v>6676</v>
      </c>
      <c r="AJ5963" s="234" t="s">
        <v>731</v>
      </c>
      <c r="AK5963" s="235">
        <v>0.04</v>
      </c>
      <c r="AL5963" s="254">
        <v>0</v>
      </c>
      <c r="AM5963" s="113" t="s">
        <v>2622</v>
      </c>
    </row>
    <row r="5964" spans="27:39" ht="12.75">
      <c r="AA5964" s="99"/>
      <c r="AB5964" s="99"/>
      <c r="AC5964" s="99"/>
      <c r="AD5964" s="99"/>
      <c r="AE5964" s="99"/>
      <c r="AF5964" s="99"/>
      <c r="AG5964" s="99"/>
      <c r="AH5964" s="99"/>
      <c r="AI5964" s="253" t="s">
        <v>6677</v>
      </c>
      <c r="AJ5964" s="234" t="s">
        <v>731</v>
      </c>
      <c r="AK5964" s="235">
        <v>0.04</v>
      </c>
      <c r="AL5964" s="254">
        <v>0</v>
      </c>
      <c r="AM5964" s="113" t="s">
        <v>2622</v>
      </c>
    </row>
    <row r="5965" spans="27:39" ht="12.75">
      <c r="AA5965" s="99"/>
      <c r="AB5965" s="99"/>
      <c r="AC5965" s="99"/>
      <c r="AD5965" s="99"/>
      <c r="AE5965" s="99"/>
      <c r="AF5965" s="99"/>
      <c r="AG5965" s="99"/>
      <c r="AH5965" s="99"/>
      <c r="AI5965" s="253" t="s">
        <v>6718</v>
      </c>
      <c r="AJ5965" s="234" t="s">
        <v>731</v>
      </c>
      <c r="AK5965" s="235">
        <v>0.04</v>
      </c>
      <c r="AL5965" s="254">
        <v>0</v>
      </c>
      <c r="AM5965" s="113" t="s">
        <v>2622</v>
      </c>
    </row>
    <row r="5966" spans="27:39" ht="12.75">
      <c r="AA5966" s="99"/>
      <c r="AB5966" s="99"/>
      <c r="AC5966" s="99"/>
      <c r="AD5966" s="99"/>
      <c r="AE5966" s="99"/>
      <c r="AF5966" s="99"/>
      <c r="AG5966" s="99"/>
      <c r="AH5966" s="99"/>
      <c r="AI5966" s="253" t="s">
        <v>6719</v>
      </c>
      <c r="AJ5966" s="234" t="s">
        <v>731</v>
      </c>
      <c r="AK5966" s="235">
        <v>0.04</v>
      </c>
      <c r="AL5966" s="254">
        <v>0</v>
      </c>
      <c r="AM5966" s="113" t="s">
        <v>2622</v>
      </c>
    </row>
    <row r="5967" spans="27:39" ht="12.75">
      <c r="AA5967" s="99"/>
      <c r="AB5967" s="99"/>
      <c r="AC5967" s="99"/>
      <c r="AD5967" s="99"/>
      <c r="AE5967" s="99"/>
      <c r="AF5967" s="99"/>
      <c r="AG5967" s="99"/>
      <c r="AH5967" s="99"/>
      <c r="AI5967" s="253" t="s">
        <v>6720</v>
      </c>
      <c r="AJ5967" s="234" t="s">
        <v>731</v>
      </c>
      <c r="AK5967" s="235">
        <v>0.04</v>
      </c>
      <c r="AL5967" s="254">
        <v>0</v>
      </c>
      <c r="AM5967" s="113" t="s">
        <v>2622</v>
      </c>
    </row>
    <row r="5968" spans="27:39" ht="12.75">
      <c r="AA5968" s="99"/>
      <c r="AB5968" s="99"/>
      <c r="AC5968" s="99"/>
      <c r="AD5968" s="99"/>
      <c r="AE5968" s="99"/>
      <c r="AF5968" s="99"/>
      <c r="AG5968" s="99"/>
      <c r="AH5968" s="99"/>
      <c r="AI5968" s="253" t="s">
        <v>6678</v>
      </c>
      <c r="AJ5968" s="234" t="s">
        <v>731</v>
      </c>
      <c r="AK5968" s="235">
        <v>0.04</v>
      </c>
      <c r="AL5968" s="254">
        <v>0</v>
      </c>
      <c r="AM5968" s="113" t="s">
        <v>2622</v>
      </c>
    </row>
    <row r="5969" spans="27:39" ht="12.75">
      <c r="AA5969" s="99"/>
      <c r="AB5969" s="99"/>
      <c r="AC5969" s="99"/>
      <c r="AD5969" s="99"/>
      <c r="AE5969" s="99"/>
      <c r="AF5969" s="99"/>
      <c r="AG5969" s="99"/>
      <c r="AH5969" s="99"/>
      <c r="AI5969" s="253" t="s">
        <v>6679</v>
      </c>
      <c r="AJ5969" s="234" t="s">
        <v>731</v>
      </c>
      <c r="AK5969" s="235">
        <v>0.04</v>
      </c>
      <c r="AL5969" s="254">
        <v>0</v>
      </c>
      <c r="AM5969" s="113" t="s">
        <v>2622</v>
      </c>
    </row>
    <row r="5970" spans="27:39" ht="12.75">
      <c r="AA5970" s="99"/>
      <c r="AB5970" s="99"/>
      <c r="AC5970" s="99"/>
      <c r="AD5970" s="99"/>
      <c r="AE5970" s="99"/>
      <c r="AF5970" s="99"/>
      <c r="AG5970" s="99"/>
      <c r="AH5970" s="99"/>
      <c r="AI5970" s="253" t="s">
        <v>6721</v>
      </c>
      <c r="AJ5970" s="234" t="s">
        <v>731</v>
      </c>
      <c r="AK5970" s="235">
        <v>0.04</v>
      </c>
      <c r="AL5970" s="254">
        <v>0</v>
      </c>
      <c r="AM5970" s="113" t="s">
        <v>2622</v>
      </c>
    </row>
    <row r="5971" spans="27:39" ht="12.75">
      <c r="AA5971" s="99"/>
      <c r="AB5971" s="99"/>
      <c r="AC5971" s="99"/>
      <c r="AD5971" s="99"/>
      <c r="AE5971" s="99"/>
      <c r="AF5971" s="99"/>
      <c r="AG5971" s="99"/>
      <c r="AH5971" s="99"/>
      <c r="AI5971" s="253" t="s">
        <v>6722</v>
      </c>
      <c r="AJ5971" s="234" t="s">
        <v>731</v>
      </c>
      <c r="AK5971" s="235">
        <v>0.04</v>
      </c>
      <c r="AL5971" s="254">
        <v>0</v>
      </c>
      <c r="AM5971" s="113" t="s">
        <v>2622</v>
      </c>
    </row>
    <row r="5972" spans="27:39" ht="12.75">
      <c r="AA5972" s="99"/>
      <c r="AB5972" s="99"/>
      <c r="AC5972" s="99"/>
      <c r="AD5972" s="99"/>
      <c r="AE5972" s="99"/>
      <c r="AF5972" s="99"/>
      <c r="AG5972" s="99"/>
      <c r="AH5972" s="99"/>
      <c r="AI5972" s="253" t="s">
        <v>6723</v>
      </c>
      <c r="AJ5972" s="234" t="s">
        <v>731</v>
      </c>
      <c r="AK5972" s="235">
        <v>0.04</v>
      </c>
      <c r="AL5972" s="254">
        <v>0</v>
      </c>
      <c r="AM5972" s="113" t="s">
        <v>2622</v>
      </c>
    </row>
    <row r="5973" spans="27:39" ht="12.75">
      <c r="AA5973" s="99"/>
      <c r="AB5973" s="99"/>
      <c r="AC5973" s="99"/>
      <c r="AD5973" s="99"/>
      <c r="AE5973" s="99"/>
      <c r="AF5973" s="99"/>
      <c r="AG5973" s="99"/>
      <c r="AH5973" s="99"/>
      <c r="AI5973" s="253" t="s">
        <v>6724</v>
      </c>
      <c r="AJ5973" s="234" t="s">
        <v>731</v>
      </c>
      <c r="AK5973" s="235">
        <v>0.04</v>
      </c>
      <c r="AL5973" s="254">
        <v>0</v>
      </c>
      <c r="AM5973" s="113" t="s">
        <v>2622</v>
      </c>
    </row>
    <row r="5974" spans="27:39" ht="12.75">
      <c r="AA5974" s="99"/>
      <c r="AB5974" s="99"/>
      <c r="AC5974" s="99"/>
      <c r="AD5974" s="99"/>
      <c r="AE5974" s="99"/>
      <c r="AF5974" s="99"/>
      <c r="AG5974" s="99"/>
      <c r="AH5974" s="99"/>
      <c r="AI5974" s="253" t="s">
        <v>6725</v>
      </c>
      <c r="AJ5974" s="234" t="s">
        <v>731</v>
      </c>
      <c r="AK5974" s="235">
        <v>0.04</v>
      </c>
      <c r="AL5974" s="254">
        <v>0</v>
      </c>
      <c r="AM5974" s="113" t="s">
        <v>2622</v>
      </c>
    </row>
    <row r="5975" spans="27:39" ht="12.75">
      <c r="AA5975" s="99"/>
      <c r="AB5975" s="99"/>
      <c r="AC5975" s="99"/>
      <c r="AD5975" s="99"/>
      <c r="AE5975" s="99"/>
      <c r="AF5975" s="99"/>
      <c r="AG5975" s="99"/>
      <c r="AH5975" s="99"/>
      <c r="AI5975" s="253" t="s">
        <v>6726</v>
      </c>
      <c r="AJ5975" s="234" t="s">
        <v>731</v>
      </c>
      <c r="AK5975" s="235">
        <v>0.04</v>
      </c>
      <c r="AL5975" s="254">
        <v>0</v>
      </c>
      <c r="AM5975" s="113" t="s">
        <v>2622</v>
      </c>
    </row>
    <row r="5976" spans="27:39" ht="12.75">
      <c r="AA5976" s="99"/>
      <c r="AB5976" s="99"/>
      <c r="AC5976" s="99"/>
      <c r="AD5976" s="99"/>
      <c r="AE5976" s="99"/>
      <c r="AF5976" s="99"/>
      <c r="AG5976" s="99"/>
      <c r="AH5976" s="99"/>
      <c r="AI5976" s="253" t="s">
        <v>6680</v>
      </c>
      <c r="AJ5976" s="234" t="s">
        <v>731</v>
      </c>
      <c r="AK5976" s="235">
        <v>0.04</v>
      </c>
      <c r="AL5976" s="254">
        <v>0</v>
      </c>
      <c r="AM5976" s="113" t="s">
        <v>2622</v>
      </c>
    </row>
    <row r="5977" spans="27:39" ht="12.75">
      <c r="AA5977" s="99"/>
      <c r="AB5977" s="99"/>
      <c r="AC5977" s="99"/>
      <c r="AD5977" s="99"/>
      <c r="AE5977" s="99"/>
      <c r="AF5977" s="99"/>
      <c r="AG5977" s="99"/>
      <c r="AH5977" s="99"/>
      <c r="AI5977" s="253" t="s">
        <v>6727</v>
      </c>
      <c r="AJ5977" s="234" t="s">
        <v>731</v>
      </c>
      <c r="AK5977" s="235">
        <v>0.04</v>
      </c>
      <c r="AL5977" s="254">
        <v>0</v>
      </c>
      <c r="AM5977" s="113" t="s">
        <v>2622</v>
      </c>
    </row>
    <row r="5978" spans="27:39" ht="12.75">
      <c r="AA5978" s="99"/>
      <c r="AB5978" s="99"/>
      <c r="AC5978" s="99"/>
      <c r="AD5978" s="99"/>
      <c r="AE5978" s="99"/>
      <c r="AF5978" s="99"/>
      <c r="AG5978" s="99"/>
      <c r="AH5978" s="99"/>
      <c r="AI5978" s="253" t="s">
        <v>6728</v>
      </c>
      <c r="AJ5978" s="234" t="s">
        <v>731</v>
      </c>
      <c r="AK5978" s="235">
        <v>0.04</v>
      </c>
      <c r="AL5978" s="254">
        <v>0</v>
      </c>
      <c r="AM5978" s="113" t="s">
        <v>2622</v>
      </c>
    </row>
    <row r="5979" spans="27:39" ht="12.75">
      <c r="AA5979" s="99"/>
      <c r="AB5979" s="99"/>
      <c r="AC5979" s="99"/>
      <c r="AD5979" s="99"/>
      <c r="AE5979" s="99"/>
      <c r="AF5979" s="99"/>
      <c r="AG5979" s="99"/>
      <c r="AH5979" s="99"/>
      <c r="AI5979" s="253" t="s">
        <v>6729</v>
      </c>
      <c r="AJ5979" s="234" t="s">
        <v>731</v>
      </c>
      <c r="AK5979" s="235">
        <v>0.04</v>
      </c>
      <c r="AL5979" s="254">
        <v>0</v>
      </c>
      <c r="AM5979" s="113" t="s">
        <v>2622</v>
      </c>
    </row>
    <row r="5980" spans="27:39" ht="12.75">
      <c r="AA5980" s="99"/>
      <c r="AB5980" s="99"/>
      <c r="AC5980" s="99"/>
      <c r="AD5980" s="99"/>
      <c r="AE5980" s="99"/>
      <c r="AF5980" s="99"/>
      <c r="AG5980" s="99"/>
      <c r="AH5980" s="99"/>
      <c r="AI5980" s="253" t="s">
        <v>6681</v>
      </c>
      <c r="AJ5980" s="234" t="s">
        <v>731</v>
      </c>
      <c r="AK5980" s="235">
        <v>0.04</v>
      </c>
      <c r="AL5980" s="254">
        <v>0</v>
      </c>
      <c r="AM5980" s="113" t="s">
        <v>2622</v>
      </c>
    </row>
    <row r="5981" spans="27:39" ht="12.75">
      <c r="AA5981" s="99"/>
      <c r="AB5981" s="99"/>
      <c r="AC5981" s="99"/>
      <c r="AD5981" s="99"/>
      <c r="AE5981" s="99"/>
      <c r="AF5981" s="99"/>
      <c r="AG5981" s="99"/>
      <c r="AH5981" s="99"/>
      <c r="AI5981" s="253" t="s">
        <v>6682</v>
      </c>
      <c r="AJ5981" s="234" t="s">
        <v>731</v>
      </c>
      <c r="AK5981" s="235">
        <v>0.04</v>
      </c>
      <c r="AL5981" s="254">
        <v>0</v>
      </c>
      <c r="AM5981" s="113" t="s">
        <v>2622</v>
      </c>
    </row>
    <row r="5982" spans="27:39" ht="12.75">
      <c r="AA5982" s="99"/>
      <c r="AB5982" s="99"/>
      <c r="AC5982" s="99"/>
      <c r="AD5982" s="99"/>
      <c r="AE5982" s="99"/>
      <c r="AF5982" s="99"/>
      <c r="AG5982" s="99"/>
      <c r="AH5982" s="99"/>
      <c r="AI5982" s="253" t="s">
        <v>6683</v>
      </c>
      <c r="AJ5982" s="234" t="s">
        <v>731</v>
      </c>
      <c r="AK5982" s="235">
        <v>0.04</v>
      </c>
      <c r="AL5982" s="254">
        <v>0</v>
      </c>
      <c r="AM5982" s="113" t="s">
        <v>2622</v>
      </c>
    </row>
    <row r="5983" spans="27:39" ht="12.75">
      <c r="AA5983" s="99"/>
      <c r="AB5983" s="99"/>
      <c r="AC5983" s="99"/>
      <c r="AD5983" s="99"/>
      <c r="AE5983" s="99"/>
      <c r="AF5983" s="99"/>
      <c r="AG5983" s="99"/>
      <c r="AH5983" s="99"/>
      <c r="AI5983" s="253" t="s">
        <v>6684</v>
      </c>
      <c r="AJ5983" s="234" t="s">
        <v>731</v>
      </c>
      <c r="AK5983" s="235">
        <v>0.04</v>
      </c>
      <c r="AL5983" s="254">
        <v>0</v>
      </c>
      <c r="AM5983" s="113" t="s">
        <v>2622</v>
      </c>
    </row>
    <row r="5984" spans="27:39" ht="12.75">
      <c r="AA5984" s="99"/>
      <c r="AB5984" s="99"/>
      <c r="AC5984" s="99"/>
      <c r="AD5984" s="99"/>
      <c r="AE5984" s="99"/>
      <c r="AF5984" s="99"/>
      <c r="AG5984" s="99"/>
      <c r="AH5984" s="99"/>
      <c r="AI5984" s="253" t="s">
        <v>6685</v>
      </c>
      <c r="AJ5984" s="234" t="s">
        <v>731</v>
      </c>
      <c r="AK5984" s="235">
        <v>0.04</v>
      </c>
      <c r="AL5984" s="254">
        <v>0</v>
      </c>
      <c r="AM5984" s="113" t="s">
        <v>2622</v>
      </c>
    </row>
    <row r="5985" spans="27:39" ht="12.75">
      <c r="AA5985" s="99"/>
      <c r="AB5985" s="99"/>
      <c r="AC5985" s="99"/>
      <c r="AD5985" s="99"/>
      <c r="AE5985" s="99"/>
      <c r="AF5985" s="99"/>
      <c r="AG5985" s="99"/>
      <c r="AH5985" s="99"/>
      <c r="AI5985" s="253" t="s">
        <v>6191</v>
      </c>
      <c r="AJ5985" s="234" t="s">
        <v>731</v>
      </c>
      <c r="AK5985" s="235">
        <v>0.04</v>
      </c>
      <c r="AL5985" s="254">
        <v>0</v>
      </c>
      <c r="AM5985" s="113" t="s">
        <v>2622</v>
      </c>
    </row>
    <row r="5986" spans="27:39" ht="12.75">
      <c r="AA5986" s="99"/>
      <c r="AB5986" s="99"/>
      <c r="AC5986" s="99"/>
      <c r="AD5986" s="99"/>
      <c r="AE5986" s="99"/>
      <c r="AF5986" s="99"/>
      <c r="AG5986" s="99"/>
      <c r="AH5986" s="99"/>
      <c r="AI5986" s="253" t="s">
        <v>3330</v>
      </c>
      <c r="AJ5986" s="234" t="s">
        <v>731</v>
      </c>
      <c r="AK5986" s="235">
        <v>0.04</v>
      </c>
      <c r="AL5986" s="254">
        <v>0</v>
      </c>
      <c r="AM5986" s="113" t="s">
        <v>2622</v>
      </c>
    </row>
    <row r="5987" spans="27:39" ht="12.75">
      <c r="AA5987" s="99"/>
      <c r="AB5987" s="99"/>
      <c r="AC5987" s="99"/>
      <c r="AD5987" s="99"/>
      <c r="AE5987" s="99"/>
      <c r="AF5987" s="99"/>
      <c r="AG5987" s="99"/>
      <c r="AH5987" s="99"/>
      <c r="AI5987" s="253" t="s">
        <v>3331</v>
      </c>
      <c r="AJ5987" s="234" t="s">
        <v>731</v>
      </c>
      <c r="AK5987" s="235">
        <v>0.04</v>
      </c>
      <c r="AL5987" s="254">
        <v>0</v>
      </c>
      <c r="AM5987" s="113" t="s">
        <v>2622</v>
      </c>
    </row>
    <row r="5988" spans="27:39" ht="12.75">
      <c r="AA5988" s="99"/>
      <c r="AB5988" s="99"/>
      <c r="AC5988" s="99"/>
      <c r="AD5988" s="99"/>
      <c r="AE5988" s="99"/>
      <c r="AF5988" s="99"/>
      <c r="AG5988" s="99"/>
      <c r="AH5988" s="99"/>
      <c r="AI5988" s="253" t="s">
        <v>3332</v>
      </c>
      <c r="AJ5988" s="234" t="s">
        <v>731</v>
      </c>
      <c r="AK5988" s="235">
        <v>0.04</v>
      </c>
      <c r="AL5988" s="254">
        <v>0</v>
      </c>
      <c r="AM5988" s="113" t="s">
        <v>2622</v>
      </c>
    </row>
    <row r="5989" spans="27:39" ht="12.75">
      <c r="AA5989" s="99"/>
      <c r="AB5989" s="99"/>
      <c r="AC5989" s="99"/>
      <c r="AD5989" s="99"/>
      <c r="AE5989" s="99"/>
      <c r="AF5989" s="99"/>
      <c r="AG5989" s="99"/>
      <c r="AH5989" s="99"/>
      <c r="AI5989" s="253" t="s">
        <v>3333</v>
      </c>
      <c r="AJ5989" s="234" t="s">
        <v>731</v>
      </c>
      <c r="AK5989" s="235">
        <v>0.04</v>
      </c>
      <c r="AL5989" s="254">
        <v>0</v>
      </c>
      <c r="AM5989" s="113" t="s">
        <v>2622</v>
      </c>
    </row>
    <row r="5990" spans="27:39" ht="12.75">
      <c r="AA5990" s="99"/>
      <c r="AB5990" s="99"/>
      <c r="AC5990" s="99"/>
      <c r="AD5990" s="99"/>
      <c r="AE5990" s="99"/>
      <c r="AF5990" s="99"/>
      <c r="AG5990" s="99"/>
      <c r="AH5990" s="99"/>
      <c r="AI5990" s="253" t="s">
        <v>3334</v>
      </c>
      <c r="AJ5990" s="234" t="s">
        <v>731</v>
      </c>
      <c r="AK5990" s="235">
        <v>0.04</v>
      </c>
      <c r="AL5990" s="254">
        <v>0</v>
      </c>
      <c r="AM5990" s="113" t="s">
        <v>2622</v>
      </c>
    </row>
    <row r="5991" spans="27:39" ht="12.75">
      <c r="AA5991" s="99"/>
      <c r="AB5991" s="99"/>
      <c r="AC5991" s="99"/>
      <c r="AD5991" s="99"/>
      <c r="AE5991" s="99"/>
      <c r="AF5991" s="99"/>
      <c r="AG5991" s="99"/>
      <c r="AH5991" s="99"/>
      <c r="AI5991" s="253" t="s">
        <v>3335</v>
      </c>
      <c r="AJ5991" s="234" t="s">
        <v>731</v>
      </c>
      <c r="AK5991" s="235">
        <v>0.04</v>
      </c>
      <c r="AL5991" s="254">
        <v>0</v>
      </c>
      <c r="AM5991" s="113" t="s">
        <v>2622</v>
      </c>
    </row>
    <row r="5992" spans="27:39" ht="12.75">
      <c r="AA5992" s="99"/>
      <c r="AB5992" s="99"/>
      <c r="AC5992" s="99"/>
      <c r="AD5992" s="99"/>
      <c r="AE5992" s="99"/>
      <c r="AF5992" s="99"/>
      <c r="AG5992" s="99"/>
      <c r="AH5992" s="99"/>
      <c r="AI5992" s="253" t="s">
        <v>3336</v>
      </c>
      <c r="AJ5992" s="234" t="s">
        <v>731</v>
      </c>
      <c r="AK5992" s="235">
        <v>0.04</v>
      </c>
      <c r="AL5992" s="254">
        <v>0</v>
      </c>
      <c r="AM5992" s="113" t="s">
        <v>2622</v>
      </c>
    </row>
    <row r="5993" spans="27:39" ht="12.75">
      <c r="AA5993" s="99"/>
      <c r="AB5993" s="99"/>
      <c r="AC5993" s="99"/>
      <c r="AD5993" s="99"/>
      <c r="AE5993" s="99"/>
      <c r="AF5993" s="99"/>
      <c r="AG5993" s="99"/>
      <c r="AH5993" s="99"/>
      <c r="AI5993" s="253" t="s">
        <v>3337</v>
      </c>
      <c r="AJ5993" s="234" t="s">
        <v>731</v>
      </c>
      <c r="AK5993" s="235">
        <v>0.04</v>
      </c>
      <c r="AL5993" s="254">
        <v>0</v>
      </c>
      <c r="AM5993" s="113" t="s">
        <v>2622</v>
      </c>
    </row>
    <row r="5994" spans="27:39" ht="12.75">
      <c r="AA5994" s="99"/>
      <c r="AB5994" s="99"/>
      <c r="AC5994" s="99"/>
      <c r="AD5994" s="99"/>
      <c r="AE5994" s="99"/>
      <c r="AF5994" s="99"/>
      <c r="AG5994" s="99"/>
      <c r="AH5994" s="99"/>
      <c r="AI5994" s="253" t="s">
        <v>6192</v>
      </c>
      <c r="AJ5994" s="234" t="s">
        <v>731</v>
      </c>
      <c r="AK5994" s="235">
        <v>0.04</v>
      </c>
      <c r="AL5994" s="254">
        <v>0</v>
      </c>
      <c r="AM5994" s="113" t="s">
        <v>2622</v>
      </c>
    </row>
    <row r="5995" spans="27:39" ht="12.75">
      <c r="AA5995" s="99"/>
      <c r="AB5995" s="99"/>
      <c r="AC5995" s="99"/>
      <c r="AD5995" s="99"/>
      <c r="AE5995" s="99"/>
      <c r="AF5995" s="99"/>
      <c r="AG5995" s="99"/>
      <c r="AH5995" s="99"/>
      <c r="AI5995" s="253" t="s">
        <v>6193</v>
      </c>
      <c r="AJ5995" s="234" t="s">
        <v>731</v>
      </c>
      <c r="AK5995" s="235">
        <v>0.04</v>
      </c>
      <c r="AL5995" s="254">
        <v>0</v>
      </c>
      <c r="AM5995" s="113" t="s">
        <v>2622</v>
      </c>
    </row>
    <row r="5996" spans="27:39" ht="12.75">
      <c r="AA5996" s="99"/>
      <c r="AB5996" s="99"/>
      <c r="AC5996" s="99"/>
      <c r="AD5996" s="99"/>
      <c r="AE5996" s="99"/>
      <c r="AF5996" s="99"/>
      <c r="AG5996" s="99"/>
      <c r="AH5996" s="99"/>
      <c r="AI5996" s="253" t="s">
        <v>6194</v>
      </c>
      <c r="AJ5996" s="234" t="s">
        <v>731</v>
      </c>
      <c r="AK5996" s="235">
        <v>0.04</v>
      </c>
      <c r="AL5996" s="254">
        <v>0</v>
      </c>
      <c r="AM5996" s="113" t="s">
        <v>2622</v>
      </c>
    </row>
    <row r="5997" spans="27:39" ht="12.75">
      <c r="AI5997" s="257" t="s">
        <v>6195</v>
      </c>
      <c r="AJ5997" s="258" t="s">
        <v>731</v>
      </c>
      <c r="AK5997" s="259">
        <v>0.04</v>
      </c>
      <c r="AL5997" s="260">
        <v>0</v>
      </c>
      <c r="AM5997" s="113" t="s">
        <v>2622</v>
      </c>
    </row>
    <row r="5998" spans="27:39">
      <c r="AI5998" s="243" t="s">
        <v>2737</v>
      </c>
      <c r="AJ5998" s="144" t="s">
        <v>2710</v>
      </c>
      <c r="AK5998" s="144"/>
      <c r="AL5998" s="136"/>
      <c r="AM5998" s="99"/>
    </row>
    <row r="5999" spans="27:39">
      <c r="AI5999" s="240"/>
      <c r="AJ5999" s="145" t="s">
        <v>3407</v>
      </c>
      <c r="AK5999" s="145"/>
      <c r="AL5999" s="137"/>
      <c r="AM5999" s="99"/>
    </row>
  </sheetData>
  <sheetProtection password="C930" sheet="1" objects="1" scenarios="1"/>
  <mergeCells count="4">
    <mergeCell ref="C10:D10"/>
    <mergeCell ref="J1:K1"/>
    <mergeCell ref="K2:O2"/>
    <mergeCell ref="F4:H4"/>
  </mergeCells>
  <phoneticPr fontId="0" type="noConversion"/>
  <conditionalFormatting sqref="V6:V7">
    <cfRule type="cellIs" dxfId="3" priority="1" stopIfTrue="1" operator="greaterThan">
      <formula>0</formula>
    </cfRule>
  </conditionalFormatting>
  <conditionalFormatting sqref="T12:W2200 Y12:Y2200">
    <cfRule type="cellIs" dxfId="2" priority="2" stopIfTrue="1" operator="equal">
      <formula>"X"</formula>
    </cfRule>
  </conditionalFormatting>
  <conditionalFormatting sqref="S10:Z10 U8 Y8:Y9">
    <cfRule type="cellIs" dxfId="1" priority="3" stopIfTrue="1" operator="greaterThan">
      <formula>0</formula>
    </cfRule>
  </conditionalFormatting>
  <conditionalFormatting sqref="X12:X2200 Z12:Z2200 S12:S2200">
    <cfRule type="cellIs" dxfId="0" priority="4" stopIfTrue="1" operator="equal">
      <formula>"X"</formula>
    </cfRule>
  </conditionalFormatting>
  <dataValidations xWindow="105" yWindow="495" count="7">
    <dataValidation type="list" allowBlank="1" showInputMessage="1" showErrorMessage="1" sqref="AA23:AA25 AA14:AA20">
      <formula1>$AA$14:$AA$22</formula1>
    </dataValidation>
    <dataValidation type="decimal" allowBlank="1" showInputMessage="1" showErrorMessage="1" error="You  must enter a number or 0 here" sqref="J3:J5">
      <formula1>-10000000</formula1>
      <formula2>10000000</formula2>
    </dataValidation>
    <dataValidation type="decimal" operator="greaterThanOrEqual" allowBlank="1" showInputMessage="1" showErrorMessage="1" sqref="G5:G6 H12:H2200">
      <formula1>0</formula1>
    </dataValidation>
    <dataValidation allowBlank="1" showInputMessage="1" showErrorMessage="1" error="Must be a positive number or ZERO" sqref="J12:K2200"/>
    <dataValidation type="list" allowBlank="1" showInputMessage="1" showErrorMessage="1" error="Invalid Country code entered" prompt="Select valid country code&#10;" sqref="C12:D2200">
      <formula1>$AE$14:$AE$242</formula1>
    </dataValidation>
    <dataValidation type="decimal" operator="greaterThan" allowBlank="1" showInputMessage="1" showErrorMessage="1" prompt="Gross weight must be greater than Zero Kg" sqref="E9">
      <formula1>0</formula1>
    </dataValidation>
    <dataValidation type="list" allowBlank="1" showInputMessage="1" showErrorMessage="1" error="Invalid Tarrif entered" prompt="Enter valid tarrif code" sqref="G12:G2200">
      <formula1>$AI$14:$AI$5999</formula1>
    </dataValidation>
  </dataValidations>
  <pageMargins left="0.75" right="0.75" top="1" bottom="1" header="0.5" footer="0.5"/>
  <pageSetup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N2006"/>
  <sheetViews>
    <sheetView showGridLines="0" view="pageBreakPreview" zoomScale="75" zoomScaleNormal="75" workbookViewId="0">
      <pane ySplit="22" topLeftCell="A23" activePane="bottomLeft" state="frozen"/>
      <selection pane="bottomLeft" activeCell="T14" sqref="T14"/>
    </sheetView>
  </sheetViews>
  <sheetFormatPr defaultColWidth="10" defaultRowHeight="11.25"/>
  <cols>
    <col min="1" max="1" width="7.83203125" style="17" customWidth="1"/>
    <col min="2" max="2" width="7.6640625" style="17" customWidth="1"/>
    <col min="3" max="4" width="9.1640625" style="17" customWidth="1"/>
    <col min="5" max="5" width="15.1640625" style="17" customWidth="1"/>
    <col min="6" max="6" width="6.6640625" style="17" customWidth="1"/>
    <col min="7" max="7" width="12" style="17" customWidth="1"/>
    <col min="8" max="8" width="19.6640625" style="17" customWidth="1"/>
    <col min="9" max="9" width="16.6640625" style="17" customWidth="1"/>
    <col min="10" max="10" width="10.1640625" style="17" customWidth="1"/>
    <col min="11" max="11" width="9.1640625" style="17" customWidth="1"/>
    <col min="12" max="12" width="14.1640625" style="17" customWidth="1"/>
    <col min="13" max="13" width="8.6640625" style="17" customWidth="1"/>
    <col min="14" max="14" width="13.6640625" style="17" customWidth="1"/>
    <col min="15" max="16384" width="10" style="17"/>
  </cols>
  <sheetData>
    <row r="1" spans="1:14" ht="16.5" thickBot="1">
      <c r="D1" s="18" t="s">
        <v>3367</v>
      </c>
      <c r="L1" s="19"/>
      <c r="M1" s="20" t="s">
        <v>3362</v>
      </c>
      <c r="N1" s="21"/>
    </row>
    <row r="2" spans="1:14" ht="21" thickBot="1">
      <c r="D2" s="22" t="s">
        <v>2748</v>
      </c>
      <c r="I2" s="23" t="s">
        <v>2747</v>
      </c>
      <c r="J2" s="24"/>
      <c r="K2" s="25"/>
      <c r="L2" s="26" t="s">
        <v>3363</v>
      </c>
      <c r="M2" s="26">
        <f>+'DATA ENTRY'!Q3</f>
        <v>0</v>
      </c>
      <c r="N2" s="21"/>
    </row>
    <row r="3" spans="1:14" ht="16.5" thickBot="1">
      <c r="A3" s="27"/>
      <c r="B3" s="28"/>
      <c r="C3" s="28"/>
      <c r="D3" s="29"/>
      <c r="E3" s="30" t="s">
        <v>3360</v>
      </c>
      <c r="F3" s="31"/>
      <c r="G3" s="32" t="s">
        <v>2737</v>
      </c>
      <c r="H3" s="33" t="s">
        <v>3361</v>
      </c>
      <c r="I3" s="277">
        <f>+'DATA ENTRY'!E6</f>
        <v>0</v>
      </c>
      <c r="J3" s="278"/>
      <c r="K3" s="279"/>
      <c r="L3" s="34"/>
      <c r="M3" s="34"/>
      <c r="N3" s="35"/>
    </row>
    <row r="4" spans="1:14" ht="15.75">
      <c r="A4" s="27"/>
      <c r="B4" s="28"/>
      <c r="C4" s="28"/>
      <c r="D4" s="36" t="s">
        <v>2744</v>
      </c>
      <c r="E4" s="273">
        <f>+'DATA ENTRY'!E1</f>
        <v>0</v>
      </c>
      <c r="F4" s="274"/>
      <c r="G4" s="36" t="s">
        <v>2744</v>
      </c>
      <c r="H4" s="37">
        <f>+'DATA ENTRY'!E4</f>
        <v>0</v>
      </c>
      <c r="I4" s="38" t="s">
        <v>664</v>
      </c>
      <c r="J4" s="39"/>
      <c r="K4" s="40"/>
      <c r="L4" s="26" t="s">
        <v>3364</v>
      </c>
      <c r="M4" s="26">
        <f>+'DATA ENTRY'!Q4</f>
        <v>0</v>
      </c>
      <c r="N4" s="21"/>
    </row>
    <row r="5" spans="1:14" ht="15.75">
      <c r="A5" s="27"/>
      <c r="B5" s="28"/>
      <c r="D5" s="41"/>
      <c r="E5" s="42"/>
      <c r="F5" s="42"/>
      <c r="G5" s="41"/>
      <c r="H5" s="43"/>
      <c r="I5" s="287">
        <f>+'DATA ENTRY'!E7</f>
        <v>0</v>
      </c>
      <c r="J5" s="288"/>
      <c r="K5" s="289"/>
      <c r="L5" s="34"/>
      <c r="M5" s="34"/>
      <c r="N5" s="35"/>
    </row>
    <row r="6" spans="1:14" ht="16.5" thickBot="1">
      <c r="A6" s="27"/>
      <c r="B6" s="28"/>
      <c r="D6" s="36" t="s">
        <v>2745</v>
      </c>
      <c r="E6" s="275">
        <f>+'DATA ENTRY'!E2</f>
        <v>0</v>
      </c>
      <c r="F6" s="276"/>
      <c r="G6" s="36" t="s">
        <v>2745</v>
      </c>
      <c r="H6" s="44">
        <f>+'DATA ENTRY'!E5</f>
        <v>0</v>
      </c>
      <c r="I6" s="45"/>
      <c r="J6" s="46"/>
      <c r="K6" s="47"/>
      <c r="L6" s="26" t="s">
        <v>3365</v>
      </c>
      <c r="M6" s="26">
        <f>+'DATA ENTRY'!Q5</f>
        <v>0</v>
      </c>
      <c r="N6" s="21"/>
    </row>
    <row r="7" spans="1:14" ht="16.5" thickBot="1">
      <c r="A7" s="27"/>
      <c r="B7" s="28"/>
      <c r="D7" s="48"/>
      <c r="E7" s="46"/>
      <c r="F7" s="46"/>
      <c r="G7" s="48"/>
      <c r="H7" s="47"/>
      <c r="I7" s="38" t="s">
        <v>2746</v>
      </c>
      <c r="J7" s="39"/>
      <c r="K7" s="40"/>
      <c r="L7" s="34"/>
      <c r="M7" s="34"/>
      <c r="N7" s="35"/>
    </row>
    <row r="8" spans="1:14" ht="26.25" thickBot="1">
      <c r="A8" s="27"/>
      <c r="B8" s="28"/>
      <c r="D8" s="49" t="s">
        <v>663</v>
      </c>
      <c r="E8" s="291" t="str">
        <f ca="1">+'DATA ENTRY'!E3</f>
        <v>ESAD 42.</v>
      </c>
      <c r="F8" s="292"/>
      <c r="G8" s="50"/>
      <c r="H8" s="50"/>
      <c r="I8" s="280" t="str">
        <f>SUBSTITUTE('DATA ENTRY'!E8,",",":")</f>
        <v/>
      </c>
      <c r="J8" s="281"/>
      <c r="K8" s="282"/>
      <c r="L8" s="26" t="s">
        <v>3366</v>
      </c>
      <c r="M8" s="26">
        <f>+'DATA ENTRY'!Q6</f>
        <v>0</v>
      </c>
      <c r="N8" s="21"/>
    </row>
    <row r="9" spans="1:14" ht="13.5" thickBot="1">
      <c r="A9" s="52"/>
      <c r="B9" s="52"/>
      <c r="I9" s="53"/>
      <c r="J9" s="54"/>
      <c r="K9" s="55"/>
      <c r="L9" s="34"/>
      <c r="M9" s="34"/>
      <c r="N9" s="35"/>
    </row>
    <row r="10" spans="1:14" ht="13.5" thickBot="1">
      <c r="A10" s="52"/>
      <c r="B10" s="52"/>
      <c r="D10" s="56"/>
      <c r="E10" s="56"/>
      <c r="F10" s="56"/>
      <c r="G10" s="56"/>
      <c r="H10" s="56"/>
      <c r="I10" s="28"/>
      <c r="J10" s="56"/>
      <c r="K10" s="56"/>
      <c r="L10" s="56"/>
      <c r="M10" s="56"/>
      <c r="N10" s="56"/>
    </row>
    <row r="11" spans="1:14">
      <c r="A11" s="57"/>
      <c r="B11" s="58" t="s">
        <v>2737</v>
      </c>
      <c r="C11" s="24"/>
      <c r="D11" s="59" t="s">
        <v>2737</v>
      </c>
      <c r="E11" s="25" t="s">
        <v>2737</v>
      </c>
      <c r="F11" s="24" t="s">
        <v>2739</v>
      </c>
      <c r="G11" s="60" t="s">
        <v>2740</v>
      </c>
      <c r="H11" s="61" t="s">
        <v>3368</v>
      </c>
      <c r="I11" s="61" t="s">
        <v>3369</v>
      </c>
      <c r="J11" s="62" t="s">
        <v>2735</v>
      </c>
      <c r="K11" s="25" t="s">
        <v>2736</v>
      </c>
      <c r="L11" s="63" t="s">
        <v>2733</v>
      </c>
      <c r="N11" s="63" t="s">
        <v>2734</v>
      </c>
    </row>
    <row r="12" spans="1:14">
      <c r="A12" s="64"/>
      <c r="B12" s="50"/>
      <c r="C12" s="65" t="s">
        <v>2741</v>
      </c>
      <c r="D12" s="66"/>
      <c r="E12" s="37"/>
      <c r="F12" s="290">
        <f>+'DATA ENTRY'!E9</f>
        <v>0</v>
      </c>
      <c r="G12" s="282"/>
      <c r="H12" s="67">
        <f>+'DATA ENTRY'!G5</f>
        <v>0</v>
      </c>
      <c r="I12" s="67">
        <f>+'DATA ENTRY'!G6</f>
        <v>0</v>
      </c>
      <c r="J12" s="283">
        <f>+H12+I12</f>
        <v>0</v>
      </c>
      <c r="K12" s="284"/>
      <c r="L12" s="68">
        <f>+'DATA ENTRY'!G8</f>
        <v>0</v>
      </c>
      <c r="M12" s="50"/>
      <c r="N12" s="68">
        <f>+'DATA ENTRY'!G9</f>
        <v>0</v>
      </c>
    </row>
    <row r="13" spans="1:14" ht="12" thickBot="1">
      <c r="A13" s="69"/>
      <c r="B13" s="70" t="s">
        <v>2737</v>
      </c>
      <c r="C13" s="46"/>
      <c r="D13" s="46"/>
      <c r="E13" s="47"/>
      <c r="F13" s="46"/>
      <c r="G13" s="46"/>
      <c r="H13" s="71"/>
      <c r="I13" s="71"/>
      <c r="J13" s="48"/>
      <c r="K13" s="47"/>
      <c r="L13" s="71"/>
      <c r="M13" s="50"/>
      <c r="N13" s="71"/>
    </row>
    <row r="14" spans="1:14">
      <c r="A14" s="56"/>
      <c r="B14" s="51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50"/>
      <c r="N14" s="66"/>
    </row>
    <row r="15" spans="1:14">
      <c r="A15" s="19"/>
      <c r="B15" s="72"/>
      <c r="C15" s="72"/>
      <c r="D15" s="72"/>
      <c r="E15" s="72"/>
      <c r="F15" s="72"/>
      <c r="G15" s="72"/>
      <c r="H15" s="72"/>
      <c r="I15" s="72"/>
      <c r="J15" s="73"/>
      <c r="K15" s="66"/>
      <c r="L15" s="66"/>
      <c r="M15" s="66"/>
      <c r="N15" s="66"/>
    </row>
    <row r="16" spans="1:14" ht="12.75">
      <c r="A16" s="293" t="str">
        <f>CONCATENATE("I, ",'DATA ENTRY'!J1,", declare that the details on this entry are true and complete")</f>
        <v>I, , declare that the details on this entry are true and complete</v>
      </c>
      <c r="B16" s="294"/>
      <c r="C16" s="294"/>
      <c r="D16" s="294"/>
      <c r="E16" s="294"/>
      <c r="F16" s="294"/>
      <c r="G16" s="294"/>
      <c r="H16" s="294"/>
      <c r="I16" s="294"/>
      <c r="J16" s="295"/>
      <c r="K16" s="66"/>
      <c r="L16" s="66"/>
      <c r="M16" s="66"/>
      <c r="N16" s="66"/>
    </row>
    <row r="17" spans="1:14" s="80" customFormat="1" ht="12.75">
      <c r="A17" s="74"/>
      <c r="B17" s="75" t="s">
        <v>2743</v>
      </c>
      <c r="C17" s="296">
        <f>'DATA ENTRY'!J2</f>
        <v>0</v>
      </c>
      <c r="D17" s="297"/>
      <c r="E17" s="76" t="s">
        <v>2742</v>
      </c>
      <c r="F17" s="77"/>
      <c r="G17" s="77"/>
      <c r="H17" s="77"/>
      <c r="I17" s="77"/>
      <c r="J17" s="78"/>
      <c r="K17" s="79"/>
      <c r="L17" s="79"/>
      <c r="M17" s="79"/>
      <c r="N17" s="79"/>
    </row>
    <row r="18" spans="1:14" ht="15">
      <c r="A18" s="81"/>
      <c r="B18" s="56"/>
      <c r="C18" s="56"/>
      <c r="D18" s="82"/>
      <c r="E18" s="81"/>
      <c r="F18" s="56"/>
      <c r="G18" s="56"/>
      <c r="H18" s="83" t="str">
        <f>IF('DATA ENTRY'!V6&gt;0,CONCATENATE("There are ",'DATA ENTRY'!V6," errors on this entry"),"")</f>
        <v>There are 3 errors on this entry</v>
      </c>
      <c r="I18" s="56"/>
      <c r="J18" s="82"/>
      <c r="K18" s="56"/>
      <c r="L18" s="56"/>
      <c r="M18" s="56"/>
      <c r="N18" s="56"/>
    </row>
    <row r="19" spans="1:14">
      <c r="A19" s="84"/>
      <c r="B19" s="34"/>
      <c r="C19" s="34"/>
      <c r="D19" s="35"/>
      <c r="E19" s="84"/>
      <c r="F19" s="34"/>
      <c r="G19" s="34"/>
      <c r="H19" s="34"/>
      <c r="I19" s="34"/>
      <c r="J19" s="35"/>
      <c r="K19" s="56"/>
      <c r="L19" s="56"/>
      <c r="M19" s="56"/>
      <c r="N19" s="56"/>
    </row>
    <row r="21" spans="1:14" ht="12.75">
      <c r="A21" s="105" t="s">
        <v>688</v>
      </c>
      <c r="B21" s="106" t="s">
        <v>3347</v>
      </c>
      <c r="C21" s="298" t="s">
        <v>3348</v>
      </c>
      <c r="D21" s="299"/>
      <c r="E21" s="108" t="s">
        <v>3349</v>
      </c>
      <c r="F21" s="106"/>
      <c r="G21" s="285" t="s">
        <v>2738</v>
      </c>
      <c r="H21" s="286"/>
      <c r="I21" s="108" t="s">
        <v>3350</v>
      </c>
      <c r="J21" s="110" t="s">
        <v>3351</v>
      </c>
      <c r="K21" s="108" t="s">
        <v>3352</v>
      </c>
      <c r="L21" s="105" t="s">
        <v>3353</v>
      </c>
      <c r="M21" s="109" t="s">
        <v>3354</v>
      </c>
      <c r="N21" s="105" t="s">
        <v>3354</v>
      </c>
    </row>
    <row r="22" spans="1:14" ht="12.75">
      <c r="A22" s="111" t="s">
        <v>1655</v>
      </c>
      <c r="B22" s="211" t="s">
        <v>3355</v>
      </c>
      <c r="C22" s="212" t="s">
        <v>2605</v>
      </c>
      <c r="D22" s="107" t="s">
        <v>3356</v>
      </c>
      <c r="E22" s="213"/>
      <c r="F22" s="211"/>
      <c r="G22" s="214"/>
      <c r="H22" s="215"/>
      <c r="I22" s="213"/>
      <c r="J22" s="212"/>
      <c r="K22" s="213"/>
      <c r="L22" s="111" t="s">
        <v>3357</v>
      </c>
      <c r="M22" s="214" t="s">
        <v>3358</v>
      </c>
      <c r="N22" s="111" t="s">
        <v>3359</v>
      </c>
    </row>
    <row r="23" spans="1:14" ht="12.75">
      <c r="A23" s="85" t="str">
        <f>'DATA ENTRY'!A12</f>
        <v/>
      </c>
      <c r="B23" s="86" t="str">
        <f>IF(ISNUMBER($A23)=TRUE,UPPER('DATA ENTRY'!B12),"")</f>
        <v/>
      </c>
      <c r="C23" s="86" t="str">
        <f>IF(ISNUMBER($A23)=TRUE,UPPER('DATA ENTRY'!C12),"")</f>
        <v/>
      </c>
      <c r="D23" s="86" t="str">
        <f>IF(ISNUMBER($A23)=TRUE,UPPER('DATA ENTRY'!D12),"")</f>
        <v/>
      </c>
      <c r="E23" s="86" t="str">
        <f>IF(ISNUMBER($A23)=TRUE,'DATA ENTRY'!E12,"")</f>
        <v/>
      </c>
      <c r="F23" s="271" t="str">
        <f>IF(ISNUMBER(A23)=TRUE,LEFT(SUBSTITUTE('DATA ENTRY'!F12,",",":"),50),"")</f>
        <v/>
      </c>
      <c r="G23" s="272"/>
      <c r="H23" s="272"/>
      <c r="I23" s="87" t="str">
        <f>IF(ISNUMBER($A23)=TRUE,'DATA ENTRY'!G12,"")</f>
        <v/>
      </c>
      <c r="J23" s="87" t="str">
        <f>IF(ISNUMBER($A23)=TRUE,'DATA ENTRY'!H12,"")</f>
        <v/>
      </c>
      <c r="K23" s="87" t="str">
        <f>IF(ISNUMBER($A23)=TRUE,'DATA ENTRY'!I12,"")</f>
        <v/>
      </c>
      <c r="L23" s="88" t="str">
        <f>IF(ISNUMBER($A23)=TRUE,'DATA ENTRY'!L12,"")</f>
        <v/>
      </c>
      <c r="M23" s="87" t="str">
        <f>IF(ISNUMBER($A23)=TRUE,IF('DATA ENTRY'!N12=0,+'DATA ENTRY'!M12,'DATA ENTRY'!N12),"")</f>
        <v/>
      </c>
      <c r="N23" s="88" t="str">
        <f>IF(ISNUMBER($A23)=TRUE,'DATA ENTRY'!O12,"")</f>
        <v/>
      </c>
    </row>
    <row r="24" spans="1:14" ht="12.75" customHeight="1">
      <c r="A24" s="85" t="str">
        <f>'DATA ENTRY'!A13</f>
        <v/>
      </c>
      <c r="B24" s="86" t="str">
        <f>IF(ISNUMBER($A24)=TRUE,UPPER('DATA ENTRY'!B13),"")</f>
        <v/>
      </c>
      <c r="C24" s="86" t="str">
        <f>IF(ISNUMBER($A24)=TRUE,UPPER('DATA ENTRY'!C13),"")</f>
        <v/>
      </c>
      <c r="D24" s="86" t="str">
        <f>IF(ISNUMBER($A24)=TRUE,UPPER('DATA ENTRY'!D13),"")</f>
        <v/>
      </c>
      <c r="E24" s="86" t="str">
        <f>IF(ISNUMBER($A24)=TRUE,'DATA ENTRY'!E13,"")</f>
        <v/>
      </c>
      <c r="F24" s="271" t="str">
        <f>IF(ISNUMBER(A24)=TRUE,LEFT(SUBSTITUTE('DATA ENTRY'!F13,",",":"),50),"")</f>
        <v/>
      </c>
      <c r="G24" s="272"/>
      <c r="H24" s="272"/>
      <c r="I24" s="87" t="str">
        <f>IF(ISNUMBER($A24)=TRUE,'DATA ENTRY'!G13,"")</f>
        <v/>
      </c>
      <c r="J24" s="87" t="str">
        <f>IF(ISNUMBER($A24)=TRUE,'DATA ENTRY'!H13,"")</f>
        <v/>
      </c>
      <c r="K24" s="87" t="str">
        <f>IF(ISNUMBER($A24)=TRUE,'DATA ENTRY'!I13,"")</f>
        <v/>
      </c>
      <c r="L24" s="88" t="str">
        <f>IF(ISNUMBER($A24)=TRUE,'DATA ENTRY'!L13,"")</f>
        <v/>
      </c>
      <c r="M24" s="87" t="str">
        <f>IF(ISNUMBER($A24)=TRUE,IF('DATA ENTRY'!N13=0,+'DATA ENTRY'!M13,'DATA ENTRY'!N13),"")</f>
        <v/>
      </c>
      <c r="N24" s="88" t="str">
        <f>IF(ISNUMBER($A24)=TRUE,'DATA ENTRY'!O13,"")</f>
        <v/>
      </c>
    </row>
    <row r="25" spans="1:14" ht="12.75" customHeight="1">
      <c r="A25" s="85" t="str">
        <f>'DATA ENTRY'!A14</f>
        <v/>
      </c>
      <c r="B25" s="86" t="str">
        <f>IF(ISNUMBER($A25)=TRUE,UPPER('DATA ENTRY'!B14),"")</f>
        <v/>
      </c>
      <c r="C25" s="86" t="str">
        <f>IF(ISNUMBER($A25)=TRUE,UPPER('DATA ENTRY'!C14),"")</f>
        <v/>
      </c>
      <c r="D25" s="86" t="str">
        <f>IF(ISNUMBER($A25)=TRUE,UPPER('DATA ENTRY'!D14),"")</f>
        <v/>
      </c>
      <c r="E25" s="86" t="str">
        <f>IF(ISNUMBER($A25)=TRUE,'DATA ENTRY'!E14,"")</f>
        <v/>
      </c>
      <c r="F25" s="271" t="str">
        <f>IF(ISNUMBER(A25)=TRUE,LEFT(SUBSTITUTE('DATA ENTRY'!F14,",",":"),50),"")</f>
        <v/>
      </c>
      <c r="G25" s="272"/>
      <c r="H25" s="272"/>
      <c r="I25" s="87" t="str">
        <f>IF(ISNUMBER($A25)=TRUE,'DATA ENTRY'!G14,"")</f>
        <v/>
      </c>
      <c r="J25" s="87" t="str">
        <f>IF(ISNUMBER($A25)=TRUE,'DATA ENTRY'!H14,"")</f>
        <v/>
      </c>
      <c r="K25" s="87" t="str">
        <f>IF(ISNUMBER($A25)=TRUE,'DATA ENTRY'!I14,"")</f>
        <v/>
      </c>
      <c r="L25" s="88" t="str">
        <f>IF(ISNUMBER($A25)=TRUE,'DATA ENTRY'!L14,"")</f>
        <v/>
      </c>
      <c r="M25" s="87" t="str">
        <f>IF(ISNUMBER($A25)=TRUE,IF('DATA ENTRY'!N14=0,+'DATA ENTRY'!M14,'DATA ENTRY'!N14),"")</f>
        <v/>
      </c>
      <c r="N25" s="88" t="str">
        <f>IF(ISNUMBER($A25)=TRUE,'DATA ENTRY'!O14,"")</f>
        <v/>
      </c>
    </row>
    <row r="26" spans="1:14" ht="12.75" customHeight="1">
      <c r="A26" s="85" t="str">
        <f>'DATA ENTRY'!A15</f>
        <v/>
      </c>
      <c r="B26" s="86" t="str">
        <f>IF(ISNUMBER($A26)=TRUE,UPPER('DATA ENTRY'!B15),"")</f>
        <v/>
      </c>
      <c r="C26" s="86" t="str">
        <f>IF(ISNUMBER($A26)=TRUE,UPPER('DATA ENTRY'!C15),"")</f>
        <v/>
      </c>
      <c r="D26" s="86" t="str">
        <f>IF(ISNUMBER($A26)=TRUE,UPPER('DATA ENTRY'!D15),"")</f>
        <v/>
      </c>
      <c r="E26" s="86" t="str">
        <f>IF(ISNUMBER($A26)=TRUE,'DATA ENTRY'!E15,"")</f>
        <v/>
      </c>
      <c r="F26" s="271" t="str">
        <f>IF(ISNUMBER(A26)=TRUE,LEFT(SUBSTITUTE('DATA ENTRY'!F15,",",":"),50),"")</f>
        <v/>
      </c>
      <c r="G26" s="272"/>
      <c r="H26" s="272"/>
      <c r="I26" s="87" t="str">
        <f>IF(ISNUMBER($A26)=TRUE,'DATA ENTRY'!G15,"")</f>
        <v/>
      </c>
      <c r="J26" s="87" t="str">
        <f>IF(ISNUMBER($A26)=TRUE,'DATA ENTRY'!H15,"")</f>
        <v/>
      </c>
      <c r="K26" s="87" t="str">
        <f>IF(ISNUMBER($A26)=TRUE,'DATA ENTRY'!I15,"")</f>
        <v/>
      </c>
      <c r="L26" s="88" t="str">
        <f>IF(ISNUMBER($A26)=TRUE,'DATA ENTRY'!L15,"")</f>
        <v/>
      </c>
      <c r="M26" s="87" t="str">
        <f>IF(ISNUMBER($A26)=TRUE,IF('DATA ENTRY'!N15=0,+'DATA ENTRY'!M15,'DATA ENTRY'!N15),"")</f>
        <v/>
      </c>
      <c r="N26" s="88" t="str">
        <f>IF(ISNUMBER($A26)=TRUE,'DATA ENTRY'!O15,"")</f>
        <v/>
      </c>
    </row>
    <row r="27" spans="1:14" ht="12.75" customHeight="1">
      <c r="A27" s="85" t="str">
        <f>'DATA ENTRY'!A16</f>
        <v/>
      </c>
      <c r="B27" s="86" t="str">
        <f>IF(ISNUMBER($A27)=TRUE,UPPER('DATA ENTRY'!B16),"")</f>
        <v/>
      </c>
      <c r="C27" s="86" t="str">
        <f>IF(ISNUMBER($A27)=TRUE,UPPER('DATA ENTRY'!C16),"")</f>
        <v/>
      </c>
      <c r="D27" s="86" t="str">
        <f>IF(ISNUMBER($A27)=TRUE,UPPER('DATA ENTRY'!D16),"")</f>
        <v/>
      </c>
      <c r="E27" s="86" t="str">
        <f>IF(ISNUMBER($A27)=TRUE,'DATA ENTRY'!E16,"")</f>
        <v/>
      </c>
      <c r="F27" s="271" t="str">
        <f>IF(ISNUMBER(A27)=TRUE,LEFT(SUBSTITUTE('DATA ENTRY'!F16,",",":"),50),"")</f>
        <v/>
      </c>
      <c r="G27" s="272"/>
      <c r="H27" s="272"/>
      <c r="I27" s="87" t="str">
        <f>IF(ISNUMBER($A27)=TRUE,'DATA ENTRY'!G16,"")</f>
        <v/>
      </c>
      <c r="J27" s="87" t="str">
        <f>IF(ISNUMBER($A27)=TRUE,'DATA ENTRY'!H16,"")</f>
        <v/>
      </c>
      <c r="K27" s="87" t="str">
        <f>IF(ISNUMBER($A27)=TRUE,'DATA ENTRY'!I16,"")</f>
        <v/>
      </c>
      <c r="L27" s="88" t="str">
        <f>IF(ISNUMBER($A27)=TRUE,'DATA ENTRY'!L16,"")</f>
        <v/>
      </c>
      <c r="M27" s="87" t="str">
        <f>IF(ISNUMBER($A27)=TRUE,IF('DATA ENTRY'!N16=0,+'DATA ENTRY'!M16,'DATA ENTRY'!N16),"")</f>
        <v/>
      </c>
      <c r="N27" s="88" t="str">
        <f>IF(ISNUMBER($A27)=TRUE,'DATA ENTRY'!O16,"")</f>
        <v/>
      </c>
    </row>
    <row r="28" spans="1:14" ht="12.75" customHeight="1">
      <c r="A28" s="85" t="str">
        <f>'DATA ENTRY'!A17</f>
        <v/>
      </c>
      <c r="B28" s="86" t="str">
        <f>IF(ISNUMBER($A28)=TRUE,UPPER('DATA ENTRY'!B17),"")</f>
        <v/>
      </c>
      <c r="C28" s="86" t="str">
        <f>IF(ISNUMBER($A28)=TRUE,UPPER('DATA ENTRY'!C17),"")</f>
        <v/>
      </c>
      <c r="D28" s="86" t="str">
        <f>IF(ISNUMBER($A28)=TRUE,UPPER('DATA ENTRY'!D17),"")</f>
        <v/>
      </c>
      <c r="E28" s="86" t="str">
        <f>IF(ISNUMBER($A28)=TRUE,'DATA ENTRY'!E17,"")</f>
        <v/>
      </c>
      <c r="F28" s="271" t="str">
        <f>IF(ISNUMBER(A28)=TRUE,LEFT(SUBSTITUTE('DATA ENTRY'!F17,",",":"),50),"")</f>
        <v/>
      </c>
      <c r="G28" s="272"/>
      <c r="H28" s="272"/>
      <c r="I28" s="87" t="str">
        <f>IF(ISNUMBER($A28)=TRUE,'DATA ENTRY'!G17,"")</f>
        <v/>
      </c>
      <c r="J28" s="87" t="str">
        <f>IF(ISNUMBER($A28)=TRUE,'DATA ENTRY'!H17,"")</f>
        <v/>
      </c>
      <c r="K28" s="87" t="str">
        <f>IF(ISNUMBER($A28)=TRUE,'DATA ENTRY'!I17,"")</f>
        <v/>
      </c>
      <c r="L28" s="88" t="str">
        <f>IF(ISNUMBER($A28)=TRUE,'DATA ENTRY'!L17,"")</f>
        <v/>
      </c>
      <c r="M28" s="87" t="str">
        <f>IF(ISNUMBER($A28)=TRUE,IF('DATA ENTRY'!N17=0,+'DATA ENTRY'!M17,'DATA ENTRY'!N17),"")</f>
        <v/>
      </c>
      <c r="N28" s="88" t="str">
        <f>IF(ISNUMBER($A28)=TRUE,'DATA ENTRY'!O17,"")</f>
        <v/>
      </c>
    </row>
    <row r="29" spans="1:14" ht="12.75" customHeight="1">
      <c r="A29" s="85" t="str">
        <f>'DATA ENTRY'!A18</f>
        <v/>
      </c>
      <c r="B29" s="86" t="str">
        <f>IF(ISNUMBER($A29)=TRUE,UPPER('DATA ENTRY'!B18),"")</f>
        <v/>
      </c>
      <c r="C29" s="86" t="str">
        <f>IF(ISNUMBER($A29)=TRUE,UPPER('DATA ENTRY'!C18),"")</f>
        <v/>
      </c>
      <c r="D29" s="86" t="str">
        <f>IF(ISNUMBER($A29)=TRUE,UPPER('DATA ENTRY'!D18),"")</f>
        <v/>
      </c>
      <c r="E29" s="86" t="str">
        <f>IF(ISNUMBER($A29)=TRUE,'DATA ENTRY'!E18,"")</f>
        <v/>
      </c>
      <c r="F29" s="271" t="str">
        <f>IF(ISNUMBER(A29)=TRUE,LEFT(SUBSTITUTE('DATA ENTRY'!F18,",",":"),50),"")</f>
        <v/>
      </c>
      <c r="G29" s="272"/>
      <c r="H29" s="272"/>
      <c r="I29" s="87" t="str">
        <f>IF(ISNUMBER($A29)=TRUE,'DATA ENTRY'!G18,"")</f>
        <v/>
      </c>
      <c r="J29" s="87" t="str">
        <f>IF(ISNUMBER($A29)=TRUE,'DATA ENTRY'!H18,"")</f>
        <v/>
      </c>
      <c r="K29" s="87" t="str">
        <f>IF(ISNUMBER($A29)=TRUE,'DATA ENTRY'!I18,"")</f>
        <v/>
      </c>
      <c r="L29" s="88" t="str">
        <f>IF(ISNUMBER($A29)=TRUE,'DATA ENTRY'!L18,"")</f>
        <v/>
      </c>
      <c r="M29" s="87" t="str">
        <f>IF(ISNUMBER($A29)=TRUE,IF('DATA ENTRY'!N18=0,+'DATA ENTRY'!M18,'DATA ENTRY'!N18),"")</f>
        <v/>
      </c>
      <c r="N29" s="88" t="str">
        <f>IF(ISNUMBER($A29)=TRUE,'DATA ENTRY'!O18,"")</f>
        <v/>
      </c>
    </row>
    <row r="30" spans="1:14" ht="12.75" customHeight="1">
      <c r="A30" s="85" t="str">
        <f>'DATA ENTRY'!A19</f>
        <v/>
      </c>
      <c r="B30" s="86" t="str">
        <f>IF(ISNUMBER($A30)=TRUE,UPPER('DATA ENTRY'!B19),"")</f>
        <v/>
      </c>
      <c r="C30" s="86" t="str">
        <f>IF(ISNUMBER($A30)=TRUE,UPPER('DATA ENTRY'!C19),"")</f>
        <v/>
      </c>
      <c r="D30" s="86" t="str">
        <f>IF(ISNUMBER($A30)=TRUE,UPPER('DATA ENTRY'!D19),"")</f>
        <v/>
      </c>
      <c r="E30" s="86" t="str">
        <f>IF(ISNUMBER($A30)=TRUE,'DATA ENTRY'!E19,"")</f>
        <v/>
      </c>
      <c r="F30" s="271" t="str">
        <f>IF(ISNUMBER(A30)=TRUE,LEFT(SUBSTITUTE('DATA ENTRY'!F19,",",":"),50),"")</f>
        <v/>
      </c>
      <c r="G30" s="272"/>
      <c r="H30" s="272"/>
      <c r="I30" s="87" t="str">
        <f>IF(ISNUMBER($A30)=TRUE,'DATA ENTRY'!G19,"")</f>
        <v/>
      </c>
      <c r="J30" s="87" t="str">
        <f>IF(ISNUMBER($A30)=TRUE,'DATA ENTRY'!H19,"")</f>
        <v/>
      </c>
      <c r="K30" s="87" t="str">
        <f>IF(ISNUMBER($A30)=TRUE,'DATA ENTRY'!I19,"")</f>
        <v/>
      </c>
      <c r="L30" s="88" t="str">
        <f>IF(ISNUMBER($A30)=TRUE,'DATA ENTRY'!L19,"")</f>
        <v/>
      </c>
      <c r="M30" s="87" t="str">
        <f>IF(ISNUMBER($A30)=TRUE,IF('DATA ENTRY'!N19=0,+'DATA ENTRY'!M19,'DATA ENTRY'!N19),"")</f>
        <v/>
      </c>
      <c r="N30" s="88" t="str">
        <f>IF(ISNUMBER($A30)=TRUE,'DATA ENTRY'!O19,"")</f>
        <v/>
      </c>
    </row>
    <row r="31" spans="1:14" ht="12.75" customHeight="1">
      <c r="A31" s="85" t="str">
        <f>'DATA ENTRY'!A20</f>
        <v/>
      </c>
      <c r="B31" s="86" t="str">
        <f>IF(ISNUMBER($A31)=TRUE,UPPER('DATA ENTRY'!B20),"")</f>
        <v/>
      </c>
      <c r="C31" s="86" t="str">
        <f>IF(ISNUMBER($A31)=TRUE,UPPER('DATA ENTRY'!C20),"")</f>
        <v/>
      </c>
      <c r="D31" s="86" t="str">
        <f>IF(ISNUMBER($A31)=TRUE,UPPER('DATA ENTRY'!D20),"")</f>
        <v/>
      </c>
      <c r="E31" s="86" t="str">
        <f>IF(ISNUMBER($A31)=TRUE,'DATA ENTRY'!E20,"")</f>
        <v/>
      </c>
      <c r="F31" s="271" t="str">
        <f>IF(ISNUMBER(A31)=TRUE,LEFT(SUBSTITUTE('DATA ENTRY'!F20,",",":"),50),"")</f>
        <v/>
      </c>
      <c r="G31" s="272"/>
      <c r="H31" s="272"/>
      <c r="I31" s="87" t="str">
        <f>IF(ISNUMBER($A31)=TRUE,'DATA ENTRY'!G20,"")</f>
        <v/>
      </c>
      <c r="J31" s="87" t="str">
        <f>IF(ISNUMBER($A31)=TRUE,'DATA ENTRY'!H20,"")</f>
        <v/>
      </c>
      <c r="K31" s="87" t="str">
        <f>IF(ISNUMBER($A31)=TRUE,'DATA ENTRY'!I20,"")</f>
        <v/>
      </c>
      <c r="L31" s="88" t="str">
        <f>IF(ISNUMBER($A31)=TRUE,'DATA ENTRY'!L20,"")</f>
        <v/>
      </c>
      <c r="M31" s="87" t="str">
        <f>IF(ISNUMBER($A31)=TRUE,IF('DATA ENTRY'!N20=0,+'DATA ENTRY'!M20,'DATA ENTRY'!N20),"")</f>
        <v/>
      </c>
      <c r="N31" s="88" t="str">
        <f>IF(ISNUMBER($A31)=TRUE,'DATA ENTRY'!O20,"")</f>
        <v/>
      </c>
    </row>
    <row r="32" spans="1:14" ht="12.75" customHeight="1">
      <c r="A32" s="85" t="str">
        <f>'DATA ENTRY'!A21</f>
        <v/>
      </c>
      <c r="B32" s="86" t="str">
        <f>IF(ISNUMBER($A32)=TRUE,UPPER('DATA ENTRY'!B21),"")</f>
        <v/>
      </c>
      <c r="C32" s="86" t="str">
        <f>IF(ISNUMBER($A32)=TRUE,UPPER('DATA ENTRY'!C21),"")</f>
        <v/>
      </c>
      <c r="D32" s="86" t="str">
        <f>IF(ISNUMBER($A32)=TRUE,UPPER('DATA ENTRY'!D21),"")</f>
        <v/>
      </c>
      <c r="E32" s="86" t="str">
        <f>IF(ISNUMBER($A32)=TRUE,'DATA ENTRY'!E21,"")</f>
        <v/>
      </c>
      <c r="F32" s="271" t="str">
        <f>IF(ISNUMBER(A32)=TRUE,LEFT(SUBSTITUTE('DATA ENTRY'!F21,",",":"),50),"")</f>
        <v/>
      </c>
      <c r="G32" s="272"/>
      <c r="H32" s="272"/>
      <c r="I32" s="87" t="str">
        <f>IF(ISNUMBER($A32)=TRUE,'DATA ENTRY'!G21,"")</f>
        <v/>
      </c>
      <c r="J32" s="87" t="str">
        <f>IF(ISNUMBER($A32)=TRUE,'DATA ENTRY'!H21,"")</f>
        <v/>
      </c>
      <c r="K32" s="87" t="str">
        <f>IF(ISNUMBER($A32)=TRUE,'DATA ENTRY'!I21,"")</f>
        <v/>
      </c>
      <c r="L32" s="88" t="str">
        <f>IF(ISNUMBER($A32)=TRUE,'DATA ENTRY'!L21,"")</f>
        <v/>
      </c>
      <c r="M32" s="87" t="str">
        <f>IF(ISNUMBER($A32)=TRUE,IF('DATA ENTRY'!N21=0,+'DATA ENTRY'!M21,'DATA ENTRY'!N21),"")</f>
        <v/>
      </c>
      <c r="N32" s="88" t="str">
        <f>IF(ISNUMBER($A32)=TRUE,'DATA ENTRY'!O21,"")</f>
        <v/>
      </c>
    </row>
    <row r="33" spans="1:14" ht="12.75" customHeight="1">
      <c r="A33" s="85" t="str">
        <f>'DATA ENTRY'!A22</f>
        <v/>
      </c>
      <c r="B33" s="86" t="str">
        <f>IF(ISNUMBER($A33)=TRUE,UPPER('DATA ENTRY'!B22),"")</f>
        <v/>
      </c>
      <c r="C33" s="86" t="str">
        <f>IF(ISNUMBER($A33)=TRUE,UPPER('DATA ENTRY'!C22),"")</f>
        <v/>
      </c>
      <c r="D33" s="86" t="str">
        <f>IF(ISNUMBER($A33)=TRUE,UPPER('DATA ENTRY'!D22),"")</f>
        <v/>
      </c>
      <c r="E33" s="86" t="str">
        <f>IF(ISNUMBER($A33)=TRUE,'DATA ENTRY'!E22,"")</f>
        <v/>
      </c>
      <c r="F33" s="271" t="str">
        <f>IF(ISNUMBER(A33)=TRUE,LEFT(SUBSTITUTE('DATA ENTRY'!F22,",",":"),50),"")</f>
        <v/>
      </c>
      <c r="G33" s="272"/>
      <c r="H33" s="272"/>
      <c r="I33" s="87" t="str">
        <f>IF(ISNUMBER($A33)=TRUE,'DATA ENTRY'!G22,"")</f>
        <v/>
      </c>
      <c r="J33" s="87" t="str">
        <f>IF(ISNUMBER($A33)=TRUE,'DATA ENTRY'!H22,"")</f>
        <v/>
      </c>
      <c r="K33" s="87" t="str">
        <f>IF(ISNUMBER($A33)=TRUE,'DATA ENTRY'!I22,"")</f>
        <v/>
      </c>
      <c r="L33" s="88" t="str">
        <f>IF(ISNUMBER($A33)=TRUE,'DATA ENTRY'!L22,"")</f>
        <v/>
      </c>
      <c r="M33" s="87" t="str">
        <f>IF(ISNUMBER($A33)=TRUE,IF('DATA ENTRY'!N22=0,+'DATA ENTRY'!M22,'DATA ENTRY'!N22),"")</f>
        <v/>
      </c>
      <c r="N33" s="88" t="str">
        <f>IF(ISNUMBER($A33)=TRUE,'DATA ENTRY'!O22,"")</f>
        <v/>
      </c>
    </row>
    <row r="34" spans="1:14" ht="12.75">
      <c r="A34" s="85" t="str">
        <f>'DATA ENTRY'!A23</f>
        <v/>
      </c>
      <c r="B34" s="86" t="str">
        <f>IF(ISNUMBER($A34)=TRUE,UPPER('DATA ENTRY'!B23),"")</f>
        <v/>
      </c>
      <c r="C34" s="86" t="str">
        <f>IF(ISNUMBER($A34)=TRUE,UPPER('DATA ENTRY'!C23),"")</f>
        <v/>
      </c>
      <c r="D34" s="86" t="str">
        <f>IF(ISNUMBER($A34)=TRUE,UPPER('DATA ENTRY'!D23),"")</f>
        <v/>
      </c>
      <c r="E34" s="86" t="str">
        <f>IF(ISNUMBER($A34)=TRUE,'DATA ENTRY'!E23,"")</f>
        <v/>
      </c>
      <c r="F34" s="271" t="str">
        <f>IF(ISNUMBER(A34)=TRUE,LEFT(SUBSTITUTE('DATA ENTRY'!F23,",",":"),50),"")</f>
        <v/>
      </c>
      <c r="G34" s="272"/>
      <c r="H34" s="272"/>
      <c r="I34" s="87" t="str">
        <f>IF(ISNUMBER($A34)=TRUE,'DATA ENTRY'!G23,"")</f>
        <v/>
      </c>
      <c r="J34" s="87" t="str">
        <f>IF(ISNUMBER($A34)=TRUE,'DATA ENTRY'!H23,"")</f>
        <v/>
      </c>
      <c r="K34" s="87" t="str">
        <f>IF(ISNUMBER($A34)=TRUE,'DATA ENTRY'!I23,"")</f>
        <v/>
      </c>
      <c r="L34" s="88" t="str">
        <f>IF(ISNUMBER($A34)=TRUE,'DATA ENTRY'!L23,"")</f>
        <v/>
      </c>
      <c r="M34" s="87" t="str">
        <f>IF(ISNUMBER($A34)=TRUE,IF('DATA ENTRY'!N23=0,+'DATA ENTRY'!M23,'DATA ENTRY'!N23),"")</f>
        <v/>
      </c>
      <c r="N34" s="88" t="str">
        <f>IF(ISNUMBER($A34)=TRUE,'DATA ENTRY'!O23,"")</f>
        <v/>
      </c>
    </row>
    <row r="35" spans="1:14" ht="12.75" customHeight="1">
      <c r="A35" s="85" t="str">
        <f>'DATA ENTRY'!A24</f>
        <v/>
      </c>
      <c r="B35" s="86" t="str">
        <f>IF(ISNUMBER($A35)=TRUE,UPPER('DATA ENTRY'!B24),"")</f>
        <v/>
      </c>
      <c r="C35" s="86" t="str">
        <f>IF(ISNUMBER($A35)=TRUE,UPPER('DATA ENTRY'!C24),"")</f>
        <v/>
      </c>
      <c r="D35" s="86" t="str">
        <f>IF(ISNUMBER($A35)=TRUE,UPPER('DATA ENTRY'!D24),"")</f>
        <v/>
      </c>
      <c r="E35" s="86" t="str">
        <f>IF(ISNUMBER($A35)=TRUE,'DATA ENTRY'!E24,"")</f>
        <v/>
      </c>
      <c r="F35" s="271" t="str">
        <f>IF(ISNUMBER(A35)=TRUE,LEFT(SUBSTITUTE('DATA ENTRY'!F24,",",":"),50),"")</f>
        <v/>
      </c>
      <c r="G35" s="272"/>
      <c r="H35" s="272"/>
      <c r="I35" s="87" t="str">
        <f>IF(ISNUMBER($A35)=TRUE,'DATA ENTRY'!G24,"")</f>
        <v/>
      </c>
      <c r="J35" s="87" t="str">
        <f>IF(ISNUMBER($A35)=TRUE,'DATA ENTRY'!H24,"")</f>
        <v/>
      </c>
      <c r="K35" s="87" t="str">
        <f>IF(ISNUMBER($A35)=TRUE,'DATA ENTRY'!I24,"")</f>
        <v/>
      </c>
      <c r="L35" s="88" t="str">
        <f>IF(ISNUMBER($A35)=TRUE,'DATA ENTRY'!L24,"")</f>
        <v/>
      </c>
      <c r="M35" s="87" t="str">
        <f>IF(ISNUMBER($A35)=TRUE,IF('DATA ENTRY'!N24=0,+'DATA ENTRY'!M24,'DATA ENTRY'!N24),"")</f>
        <v/>
      </c>
      <c r="N35" s="88" t="str">
        <f>IF(ISNUMBER($A35)=TRUE,'DATA ENTRY'!O24,"")</f>
        <v/>
      </c>
    </row>
    <row r="36" spans="1:14" ht="12.75" customHeight="1">
      <c r="A36" s="85" t="str">
        <f>'DATA ENTRY'!A25</f>
        <v/>
      </c>
      <c r="B36" s="86" t="str">
        <f>IF(ISNUMBER($A36)=TRUE,UPPER('DATA ENTRY'!B25),"")</f>
        <v/>
      </c>
      <c r="C36" s="86" t="str">
        <f>IF(ISNUMBER($A36)=TRUE,UPPER('DATA ENTRY'!C25),"")</f>
        <v/>
      </c>
      <c r="D36" s="86" t="str">
        <f>IF(ISNUMBER($A36)=TRUE,UPPER('DATA ENTRY'!D25),"")</f>
        <v/>
      </c>
      <c r="E36" s="86" t="str">
        <f>IF(ISNUMBER($A36)=TRUE,'DATA ENTRY'!E25,"")</f>
        <v/>
      </c>
      <c r="F36" s="271" t="str">
        <f>IF(ISNUMBER(A36)=TRUE,LEFT(SUBSTITUTE('DATA ENTRY'!F25,",",":"),50),"")</f>
        <v/>
      </c>
      <c r="G36" s="272"/>
      <c r="H36" s="272"/>
      <c r="I36" s="87" t="str">
        <f>IF(ISNUMBER($A36)=TRUE,'DATA ENTRY'!G25,"")</f>
        <v/>
      </c>
      <c r="J36" s="87" t="str">
        <f>IF(ISNUMBER($A36)=TRUE,'DATA ENTRY'!H25,"")</f>
        <v/>
      </c>
      <c r="K36" s="87" t="str">
        <f>IF(ISNUMBER($A36)=TRUE,'DATA ENTRY'!I25,"")</f>
        <v/>
      </c>
      <c r="L36" s="88" t="str">
        <f>IF(ISNUMBER($A36)=TRUE,'DATA ENTRY'!L25,"")</f>
        <v/>
      </c>
      <c r="M36" s="87" t="str">
        <f>IF(ISNUMBER($A36)=TRUE,IF('DATA ENTRY'!N25=0,+'DATA ENTRY'!M25,'DATA ENTRY'!N25),"")</f>
        <v/>
      </c>
      <c r="N36" s="88" t="str">
        <f>IF(ISNUMBER($A36)=TRUE,'DATA ENTRY'!O25,"")</f>
        <v/>
      </c>
    </row>
    <row r="37" spans="1:14" ht="12.75">
      <c r="A37" s="85" t="str">
        <f>'DATA ENTRY'!A26</f>
        <v/>
      </c>
      <c r="B37" s="86" t="str">
        <f>IF(ISNUMBER($A37)=TRUE,UPPER('DATA ENTRY'!B26),"")</f>
        <v/>
      </c>
      <c r="C37" s="86" t="str">
        <f>IF(ISNUMBER($A37)=TRUE,UPPER('DATA ENTRY'!C26),"")</f>
        <v/>
      </c>
      <c r="D37" s="86" t="str">
        <f>IF(ISNUMBER($A37)=TRUE,UPPER('DATA ENTRY'!D26),"")</f>
        <v/>
      </c>
      <c r="E37" s="86" t="str">
        <f>IF(ISNUMBER($A37)=TRUE,'DATA ENTRY'!E26,"")</f>
        <v/>
      </c>
      <c r="F37" s="271" t="str">
        <f>IF(ISNUMBER(A37)=TRUE,LEFT(SUBSTITUTE('DATA ENTRY'!F26,",",":"),50),"")</f>
        <v/>
      </c>
      <c r="G37" s="272"/>
      <c r="H37" s="272"/>
      <c r="I37" s="87" t="str">
        <f>IF(ISNUMBER($A37)=TRUE,'DATA ENTRY'!G26,"")</f>
        <v/>
      </c>
      <c r="J37" s="87" t="str">
        <f>IF(ISNUMBER($A37)=TRUE,'DATA ENTRY'!H26,"")</f>
        <v/>
      </c>
      <c r="K37" s="87" t="str">
        <f>IF(ISNUMBER($A37)=TRUE,'DATA ENTRY'!I26,"")</f>
        <v/>
      </c>
      <c r="L37" s="88" t="str">
        <f>IF(ISNUMBER($A37)=TRUE,'DATA ENTRY'!L26,"")</f>
        <v/>
      </c>
      <c r="M37" s="87" t="str">
        <f>IF(ISNUMBER($A37)=TRUE,IF('DATA ENTRY'!N26=0,+'DATA ENTRY'!M26,'DATA ENTRY'!N26),"")</f>
        <v/>
      </c>
      <c r="N37" s="88" t="str">
        <f>IF(ISNUMBER($A37)=TRUE,'DATA ENTRY'!O26,"")</f>
        <v/>
      </c>
    </row>
    <row r="38" spans="1:14" ht="12.75">
      <c r="A38" s="85" t="str">
        <f>'DATA ENTRY'!A27</f>
        <v/>
      </c>
      <c r="B38" s="86" t="str">
        <f>IF(ISNUMBER($A38)=TRUE,UPPER('DATA ENTRY'!B27),"")</f>
        <v/>
      </c>
      <c r="C38" s="86" t="str">
        <f>IF(ISNUMBER($A38)=TRUE,UPPER('DATA ENTRY'!C27),"")</f>
        <v/>
      </c>
      <c r="D38" s="86" t="str">
        <f>IF(ISNUMBER($A38)=TRUE,UPPER('DATA ENTRY'!D27),"")</f>
        <v/>
      </c>
      <c r="E38" s="86" t="str">
        <f>IF(ISNUMBER($A38)=TRUE,'DATA ENTRY'!E27,"")</f>
        <v/>
      </c>
      <c r="F38" s="271" t="str">
        <f>IF(ISNUMBER(A38)=TRUE,LEFT(SUBSTITUTE('DATA ENTRY'!F27,",",":"),50),"")</f>
        <v/>
      </c>
      <c r="G38" s="272"/>
      <c r="H38" s="272"/>
      <c r="I38" s="87" t="str">
        <f>IF(ISNUMBER($A38)=TRUE,'DATA ENTRY'!G27,"")</f>
        <v/>
      </c>
      <c r="J38" s="87" t="str">
        <f>IF(ISNUMBER($A38)=TRUE,'DATA ENTRY'!H27,"")</f>
        <v/>
      </c>
      <c r="K38" s="87" t="str">
        <f>IF(ISNUMBER($A38)=TRUE,'DATA ENTRY'!I27,"")</f>
        <v/>
      </c>
      <c r="L38" s="88" t="str">
        <f>IF(ISNUMBER($A38)=TRUE,'DATA ENTRY'!L27,"")</f>
        <v/>
      </c>
      <c r="M38" s="87" t="str">
        <f>IF(ISNUMBER($A38)=TRUE,IF('DATA ENTRY'!N27=0,+'DATA ENTRY'!M27,'DATA ENTRY'!N27),"")</f>
        <v/>
      </c>
      <c r="N38" s="88" t="str">
        <f>IF(ISNUMBER($A38)=TRUE,'DATA ENTRY'!O27,"")</f>
        <v/>
      </c>
    </row>
    <row r="39" spans="1:14" ht="12.75">
      <c r="A39" s="85" t="str">
        <f>'DATA ENTRY'!A28</f>
        <v/>
      </c>
      <c r="B39" s="86" t="str">
        <f>IF(ISNUMBER($A39)=TRUE,UPPER('DATA ENTRY'!B28),"")</f>
        <v/>
      </c>
      <c r="C39" s="86" t="str">
        <f>IF(ISNUMBER($A39)=TRUE,UPPER('DATA ENTRY'!C28),"")</f>
        <v/>
      </c>
      <c r="D39" s="86" t="str">
        <f>IF(ISNUMBER($A39)=TRUE,UPPER('DATA ENTRY'!D28),"")</f>
        <v/>
      </c>
      <c r="E39" s="86" t="str">
        <f>IF(ISNUMBER($A39)=TRUE,'DATA ENTRY'!E28,"")</f>
        <v/>
      </c>
      <c r="F39" s="271" t="str">
        <f>IF(ISNUMBER(A39)=TRUE,LEFT(SUBSTITUTE('DATA ENTRY'!F28,",",":"),50),"")</f>
        <v/>
      </c>
      <c r="G39" s="272"/>
      <c r="H39" s="272"/>
      <c r="I39" s="87" t="str">
        <f>IF(ISNUMBER($A39)=TRUE,'DATA ENTRY'!G28,"")</f>
        <v/>
      </c>
      <c r="J39" s="87" t="str">
        <f>IF(ISNUMBER($A39)=TRUE,'DATA ENTRY'!H28,"")</f>
        <v/>
      </c>
      <c r="K39" s="87" t="str">
        <f>IF(ISNUMBER($A39)=TRUE,'DATA ENTRY'!I28,"")</f>
        <v/>
      </c>
      <c r="L39" s="88" t="str">
        <f>IF(ISNUMBER($A39)=TRUE,'DATA ENTRY'!L28,"")</f>
        <v/>
      </c>
      <c r="M39" s="87" t="str">
        <f>IF(ISNUMBER($A39)=TRUE,IF('DATA ENTRY'!N28=0,+'DATA ENTRY'!M28,'DATA ENTRY'!N28),"")</f>
        <v/>
      </c>
      <c r="N39" s="88" t="str">
        <f>IF(ISNUMBER($A39)=TRUE,'DATA ENTRY'!O28,"")</f>
        <v/>
      </c>
    </row>
    <row r="40" spans="1:14" ht="12.75">
      <c r="A40" s="85" t="str">
        <f>'DATA ENTRY'!A29</f>
        <v/>
      </c>
      <c r="B40" s="86" t="str">
        <f>IF(ISNUMBER($A40)=TRUE,UPPER('DATA ENTRY'!B29),"")</f>
        <v/>
      </c>
      <c r="C40" s="86" t="str">
        <f>IF(ISNUMBER($A40)=TRUE,UPPER('DATA ENTRY'!C29),"")</f>
        <v/>
      </c>
      <c r="D40" s="86" t="str">
        <f>IF(ISNUMBER($A40)=TRUE,UPPER('DATA ENTRY'!D29),"")</f>
        <v/>
      </c>
      <c r="E40" s="86" t="str">
        <f>IF(ISNUMBER($A40)=TRUE,'DATA ENTRY'!E29,"")</f>
        <v/>
      </c>
      <c r="F40" s="271" t="str">
        <f>IF(ISNUMBER(A40)=TRUE,LEFT(SUBSTITUTE('DATA ENTRY'!F29,",",":"),50),"")</f>
        <v/>
      </c>
      <c r="G40" s="272"/>
      <c r="H40" s="272"/>
      <c r="I40" s="87" t="str">
        <f>IF(ISNUMBER($A40)=TRUE,'DATA ENTRY'!G29,"")</f>
        <v/>
      </c>
      <c r="J40" s="87" t="str">
        <f>IF(ISNUMBER($A40)=TRUE,'DATA ENTRY'!H29,"")</f>
        <v/>
      </c>
      <c r="K40" s="87" t="str">
        <f>IF(ISNUMBER($A40)=TRUE,'DATA ENTRY'!I29,"")</f>
        <v/>
      </c>
      <c r="L40" s="88" t="str">
        <f>IF(ISNUMBER($A40)=TRUE,'DATA ENTRY'!L29,"")</f>
        <v/>
      </c>
      <c r="M40" s="87" t="str">
        <f>IF(ISNUMBER($A40)=TRUE,IF('DATA ENTRY'!N29=0,+'DATA ENTRY'!M29,'DATA ENTRY'!N29),"")</f>
        <v/>
      </c>
      <c r="N40" s="88" t="str">
        <f>IF(ISNUMBER($A40)=TRUE,'DATA ENTRY'!O29,"")</f>
        <v/>
      </c>
    </row>
    <row r="41" spans="1:14" ht="12.75">
      <c r="A41" s="85" t="str">
        <f>'DATA ENTRY'!A30</f>
        <v/>
      </c>
      <c r="B41" s="86" t="str">
        <f>IF(ISNUMBER($A41)=TRUE,UPPER('DATA ENTRY'!B30),"")</f>
        <v/>
      </c>
      <c r="C41" s="86" t="str">
        <f>IF(ISNUMBER($A41)=TRUE,UPPER('DATA ENTRY'!C30),"")</f>
        <v/>
      </c>
      <c r="D41" s="86" t="str">
        <f>IF(ISNUMBER($A41)=TRUE,UPPER('DATA ENTRY'!D30),"")</f>
        <v/>
      </c>
      <c r="E41" s="86" t="str">
        <f>IF(ISNUMBER($A41)=TRUE,'DATA ENTRY'!E30,"")</f>
        <v/>
      </c>
      <c r="F41" s="271" t="str">
        <f>IF(ISNUMBER(A41)=TRUE,LEFT(SUBSTITUTE('DATA ENTRY'!F30,",",":"),50),"")</f>
        <v/>
      </c>
      <c r="G41" s="272"/>
      <c r="H41" s="272"/>
      <c r="I41" s="87" t="str">
        <f>IF(ISNUMBER($A41)=TRUE,'DATA ENTRY'!G30,"")</f>
        <v/>
      </c>
      <c r="J41" s="87" t="str">
        <f>IF(ISNUMBER($A41)=TRUE,'DATA ENTRY'!H30,"")</f>
        <v/>
      </c>
      <c r="K41" s="87" t="str">
        <f>IF(ISNUMBER($A41)=TRUE,'DATA ENTRY'!I30,"")</f>
        <v/>
      </c>
      <c r="L41" s="88" t="str">
        <f>IF(ISNUMBER($A41)=TRUE,'DATA ENTRY'!L30,"")</f>
        <v/>
      </c>
      <c r="M41" s="87" t="str">
        <f>IF(ISNUMBER($A41)=TRUE,IF('DATA ENTRY'!N30=0,+'DATA ENTRY'!M30,'DATA ENTRY'!N30),"")</f>
        <v/>
      </c>
      <c r="N41" s="88" t="str">
        <f>IF(ISNUMBER($A41)=TRUE,'DATA ENTRY'!O30,"")</f>
        <v/>
      </c>
    </row>
    <row r="42" spans="1:14" ht="12.75">
      <c r="A42" s="85" t="str">
        <f>'DATA ENTRY'!A31</f>
        <v/>
      </c>
      <c r="B42" s="86" t="str">
        <f>IF(ISNUMBER($A42)=TRUE,UPPER('DATA ENTRY'!B31),"")</f>
        <v/>
      </c>
      <c r="C42" s="86" t="str">
        <f>IF(ISNUMBER($A42)=TRUE,UPPER('DATA ENTRY'!C31),"")</f>
        <v/>
      </c>
      <c r="D42" s="86" t="str">
        <f>IF(ISNUMBER($A42)=TRUE,UPPER('DATA ENTRY'!D31),"")</f>
        <v/>
      </c>
      <c r="E42" s="86" t="str">
        <f>IF(ISNUMBER($A42)=TRUE,'DATA ENTRY'!E31,"")</f>
        <v/>
      </c>
      <c r="F42" s="271" t="str">
        <f>IF(ISNUMBER(A42)=TRUE,LEFT(SUBSTITUTE('DATA ENTRY'!F31,",",":"),50),"")</f>
        <v/>
      </c>
      <c r="G42" s="272"/>
      <c r="H42" s="272"/>
      <c r="I42" s="87" t="str">
        <f>IF(ISNUMBER($A42)=TRUE,'DATA ENTRY'!G31,"")</f>
        <v/>
      </c>
      <c r="J42" s="87" t="str">
        <f>IF(ISNUMBER($A42)=TRUE,'DATA ENTRY'!H31,"")</f>
        <v/>
      </c>
      <c r="K42" s="87" t="str">
        <f>IF(ISNUMBER($A42)=TRUE,'DATA ENTRY'!I31,"")</f>
        <v/>
      </c>
      <c r="L42" s="88" t="str">
        <f>IF(ISNUMBER($A42)=TRUE,'DATA ENTRY'!L31,"")</f>
        <v/>
      </c>
      <c r="M42" s="87" t="str">
        <f>IF(ISNUMBER($A42)=TRUE,IF('DATA ENTRY'!N31=0,+'DATA ENTRY'!M31,'DATA ENTRY'!N31),"")</f>
        <v/>
      </c>
      <c r="N42" s="88" t="str">
        <f>IF(ISNUMBER($A42)=TRUE,'DATA ENTRY'!O31,"")</f>
        <v/>
      </c>
    </row>
    <row r="43" spans="1:14" ht="12.75">
      <c r="A43" s="85" t="str">
        <f>'DATA ENTRY'!A32</f>
        <v/>
      </c>
      <c r="B43" s="86" t="str">
        <f>IF(ISNUMBER($A43)=TRUE,UPPER('DATA ENTRY'!B32),"")</f>
        <v/>
      </c>
      <c r="C43" s="86" t="str">
        <f>IF(ISNUMBER($A43)=TRUE,UPPER('DATA ENTRY'!C32),"")</f>
        <v/>
      </c>
      <c r="D43" s="86" t="str">
        <f>IF(ISNUMBER($A43)=TRUE,UPPER('DATA ENTRY'!D32),"")</f>
        <v/>
      </c>
      <c r="E43" s="86" t="str">
        <f>IF(ISNUMBER($A43)=TRUE,'DATA ENTRY'!E32,"")</f>
        <v/>
      </c>
      <c r="F43" s="271" t="str">
        <f>IF(ISNUMBER(A43)=TRUE,LEFT(SUBSTITUTE('DATA ENTRY'!F32,",",":"),50),"")</f>
        <v/>
      </c>
      <c r="G43" s="272"/>
      <c r="H43" s="272"/>
      <c r="I43" s="87" t="str">
        <f>IF(ISNUMBER($A43)=TRUE,'DATA ENTRY'!G32,"")</f>
        <v/>
      </c>
      <c r="J43" s="87" t="str">
        <f>IF(ISNUMBER($A43)=TRUE,'DATA ENTRY'!H32,"")</f>
        <v/>
      </c>
      <c r="K43" s="87" t="str">
        <f>IF(ISNUMBER($A43)=TRUE,'DATA ENTRY'!I32,"")</f>
        <v/>
      </c>
      <c r="L43" s="88" t="str">
        <f>IF(ISNUMBER($A43)=TRUE,'DATA ENTRY'!L32,"")</f>
        <v/>
      </c>
      <c r="M43" s="87" t="str">
        <f>IF(ISNUMBER($A43)=TRUE,IF('DATA ENTRY'!N32=0,+'DATA ENTRY'!M32,'DATA ENTRY'!N32),"")</f>
        <v/>
      </c>
      <c r="N43" s="88" t="str">
        <f>IF(ISNUMBER($A43)=TRUE,'DATA ENTRY'!O32,"")</f>
        <v/>
      </c>
    </row>
    <row r="44" spans="1:14" ht="12.75">
      <c r="A44" s="85" t="str">
        <f>'DATA ENTRY'!A33</f>
        <v/>
      </c>
      <c r="B44" s="86" t="str">
        <f>IF(ISNUMBER($A44)=TRUE,UPPER('DATA ENTRY'!B33),"")</f>
        <v/>
      </c>
      <c r="C44" s="86" t="str">
        <f>IF(ISNUMBER($A44)=TRUE,UPPER('DATA ENTRY'!C33),"")</f>
        <v/>
      </c>
      <c r="D44" s="86" t="str">
        <f>IF(ISNUMBER($A44)=TRUE,UPPER('DATA ENTRY'!D33),"")</f>
        <v/>
      </c>
      <c r="E44" s="86" t="str">
        <f>IF(ISNUMBER($A44)=TRUE,'DATA ENTRY'!E33,"")</f>
        <v/>
      </c>
      <c r="F44" s="271" t="str">
        <f>IF(ISNUMBER(A44)=TRUE,LEFT(SUBSTITUTE('DATA ENTRY'!F33,",",":"),50),"")</f>
        <v/>
      </c>
      <c r="G44" s="272"/>
      <c r="H44" s="272"/>
      <c r="I44" s="87" t="str">
        <f>IF(ISNUMBER($A44)=TRUE,'DATA ENTRY'!G33,"")</f>
        <v/>
      </c>
      <c r="J44" s="87" t="str">
        <f>IF(ISNUMBER($A44)=TRUE,'DATA ENTRY'!H33,"")</f>
        <v/>
      </c>
      <c r="K44" s="87" t="str">
        <f>IF(ISNUMBER($A44)=TRUE,'DATA ENTRY'!I33,"")</f>
        <v/>
      </c>
      <c r="L44" s="88" t="str">
        <f>IF(ISNUMBER($A44)=TRUE,'DATA ENTRY'!L33,"")</f>
        <v/>
      </c>
      <c r="M44" s="87" t="str">
        <f>IF(ISNUMBER($A44)=TRUE,IF('DATA ENTRY'!N33=0,+'DATA ENTRY'!M33,'DATA ENTRY'!N33),"")</f>
        <v/>
      </c>
      <c r="N44" s="88" t="str">
        <f>IF(ISNUMBER($A44)=TRUE,'DATA ENTRY'!O33,"")</f>
        <v/>
      </c>
    </row>
    <row r="45" spans="1:14" ht="12.75">
      <c r="A45" s="85" t="str">
        <f>'DATA ENTRY'!A34</f>
        <v/>
      </c>
      <c r="B45" s="86" t="str">
        <f>IF(ISNUMBER($A45)=TRUE,UPPER('DATA ENTRY'!B34),"")</f>
        <v/>
      </c>
      <c r="C45" s="86" t="str">
        <f>IF(ISNUMBER($A45)=TRUE,UPPER('DATA ENTRY'!C34),"")</f>
        <v/>
      </c>
      <c r="D45" s="86" t="str">
        <f>IF(ISNUMBER($A45)=TRUE,UPPER('DATA ENTRY'!D34),"")</f>
        <v/>
      </c>
      <c r="E45" s="86" t="str">
        <f>IF(ISNUMBER($A45)=TRUE,'DATA ENTRY'!E34,"")</f>
        <v/>
      </c>
      <c r="F45" s="271" t="str">
        <f>IF(ISNUMBER(A45)=TRUE,LEFT(SUBSTITUTE('DATA ENTRY'!F34,",",":"),50),"")</f>
        <v/>
      </c>
      <c r="G45" s="272"/>
      <c r="H45" s="272"/>
      <c r="I45" s="87" t="str">
        <f>IF(ISNUMBER($A45)=TRUE,'DATA ENTRY'!G34,"")</f>
        <v/>
      </c>
      <c r="J45" s="87" t="str">
        <f>IF(ISNUMBER($A45)=TRUE,'DATA ENTRY'!H34,"")</f>
        <v/>
      </c>
      <c r="K45" s="87" t="str">
        <f>IF(ISNUMBER($A45)=TRUE,'DATA ENTRY'!I34,"")</f>
        <v/>
      </c>
      <c r="L45" s="88" t="str">
        <f>IF(ISNUMBER($A45)=TRUE,'DATA ENTRY'!L34,"")</f>
        <v/>
      </c>
      <c r="M45" s="87" t="str">
        <f>IF(ISNUMBER($A45)=TRUE,IF('DATA ENTRY'!N34=0,+'DATA ENTRY'!M34,'DATA ENTRY'!N34),"")</f>
        <v/>
      </c>
      <c r="N45" s="88" t="str">
        <f>IF(ISNUMBER($A45)=TRUE,'DATA ENTRY'!O34,"")</f>
        <v/>
      </c>
    </row>
    <row r="46" spans="1:14" ht="12.75">
      <c r="A46" s="85" t="str">
        <f>'DATA ENTRY'!A35</f>
        <v/>
      </c>
      <c r="B46" s="86" t="str">
        <f>IF(ISNUMBER($A46)=TRUE,UPPER('DATA ENTRY'!B35),"")</f>
        <v/>
      </c>
      <c r="C46" s="86" t="str">
        <f>IF(ISNUMBER($A46)=TRUE,UPPER('DATA ENTRY'!C35),"")</f>
        <v/>
      </c>
      <c r="D46" s="86" t="str">
        <f>IF(ISNUMBER($A46)=TRUE,UPPER('DATA ENTRY'!D35),"")</f>
        <v/>
      </c>
      <c r="E46" s="86" t="str">
        <f>IF(ISNUMBER($A46)=TRUE,'DATA ENTRY'!E35,"")</f>
        <v/>
      </c>
      <c r="F46" s="271" t="str">
        <f>IF(ISNUMBER(A46)=TRUE,LEFT(SUBSTITUTE('DATA ENTRY'!F35,",",":"),50),"")</f>
        <v/>
      </c>
      <c r="G46" s="272"/>
      <c r="H46" s="272"/>
      <c r="I46" s="87" t="str">
        <f>IF(ISNUMBER($A46)=TRUE,'DATA ENTRY'!G35,"")</f>
        <v/>
      </c>
      <c r="J46" s="87" t="str">
        <f>IF(ISNUMBER($A46)=TRUE,'DATA ENTRY'!H35,"")</f>
        <v/>
      </c>
      <c r="K46" s="87" t="str">
        <f>IF(ISNUMBER($A46)=TRUE,'DATA ENTRY'!I35,"")</f>
        <v/>
      </c>
      <c r="L46" s="88" t="str">
        <f>IF(ISNUMBER($A46)=TRUE,'DATA ENTRY'!L35,"")</f>
        <v/>
      </c>
      <c r="M46" s="87" t="str">
        <f>IF(ISNUMBER($A46)=TRUE,IF('DATA ENTRY'!N35=0,+'DATA ENTRY'!M35,'DATA ENTRY'!N35),"")</f>
        <v/>
      </c>
      <c r="N46" s="88" t="str">
        <f>IF(ISNUMBER($A46)=TRUE,'DATA ENTRY'!O35,"")</f>
        <v/>
      </c>
    </row>
    <row r="47" spans="1:14" ht="12.75">
      <c r="A47" s="85" t="str">
        <f>'DATA ENTRY'!A36</f>
        <v/>
      </c>
      <c r="B47" s="86" t="str">
        <f>IF(ISNUMBER($A47)=TRUE,UPPER('DATA ENTRY'!B36),"")</f>
        <v/>
      </c>
      <c r="C47" s="86" t="str">
        <f>IF(ISNUMBER($A47)=TRUE,UPPER('DATA ENTRY'!C36),"")</f>
        <v/>
      </c>
      <c r="D47" s="86" t="str">
        <f>IF(ISNUMBER($A47)=TRUE,UPPER('DATA ENTRY'!D36),"")</f>
        <v/>
      </c>
      <c r="E47" s="86" t="str">
        <f>IF(ISNUMBER($A47)=TRUE,'DATA ENTRY'!E36,"")</f>
        <v/>
      </c>
      <c r="F47" s="271" t="str">
        <f>IF(ISNUMBER(A47)=TRUE,LEFT(SUBSTITUTE('DATA ENTRY'!F36,",",":"),50),"")</f>
        <v/>
      </c>
      <c r="G47" s="272"/>
      <c r="H47" s="272"/>
      <c r="I47" s="87" t="str">
        <f>IF(ISNUMBER($A47)=TRUE,'DATA ENTRY'!G36,"")</f>
        <v/>
      </c>
      <c r="J47" s="87" t="str">
        <f>IF(ISNUMBER($A47)=TRUE,'DATA ENTRY'!H36,"")</f>
        <v/>
      </c>
      <c r="K47" s="87" t="str">
        <f>IF(ISNUMBER($A47)=TRUE,'DATA ENTRY'!I36,"")</f>
        <v/>
      </c>
      <c r="L47" s="88" t="str">
        <f>IF(ISNUMBER($A47)=TRUE,'DATA ENTRY'!L36,"")</f>
        <v/>
      </c>
      <c r="M47" s="87" t="str">
        <f>IF(ISNUMBER($A47)=TRUE,IF('DATA ENTRY'!N36=0,+'DATA ENTRY'!M36,'DATA ENTRY'!N36),"")</f>
        <v/>
      </c>
      <c r="N47" s="88" t="str">
        <f>IF(ISNUMBER($A47)=TRUE,'DATA ENTRY'!O36,"")</f>
        <v/>
      </c>
    </row>
    <row r="48" spans="1:14" ht="12.75">
      <c r="A48" s="85" t="str">
        <f>'DATA ENTRY'!A37</f>
        <v/>
      </c>
      <c r="B48" s="86" t="str">
        <f>IF(ISNUMBER($A48)=TRUE,UPPER('DATA ENTRY'!B37),"")</f>
        <v/>
      </c>
      <c r="C48" s="86" t="str">
        <f>IF(ISNUMBER($A48)=TRUE,UPPER('DATA ENTRY'!C37),"")</f>
        <v/>
      </c>
      <c r="D48" s="86" t="str">
        <f>IF(ISNUMBER($A48)=TRUE,UPPER('DATA ENTRY'!D37),"")</f>
        <v/>
      </c>
      <c r="E48" s="86" t="str">
        <f>IF(ISNUMBER($A48)=TRUE,'DATA ENTRY'!E37,"")</f>
        <v/>
      </c>
      <c r="F48" s="271" t="str">
        <f>IF(ISNUMBER(A48)=TRUE,LEFT(SUBSTITUTE('DATA ENTRY'!F37,",",":"),50),"")</f>
        <v/>
      </c>
      <c r="G48" s="272"/>
      <c r="H48" s="272"/>
      <c r="I48" s="87" t="str">
        <f>IF(ISNUMBER($A48)=TRUE,'DATA ENTRY'!G37,"")</f>
        <v/>
      </c>
      <c r="J48" s="87" t="str">
        <f>IF(ISNUMBER($A48)=TRUE,'DATA ENTRY'!H37,"")</f>
        <v/>
      </c>
      <c r="K48" s="87" t="str">
        <f>IF(ISNUMBER($A48)=TRUE,'DATA ENTRY'!I37,"")</f>
        <v/>
      </c>
      <c r="L48" s="88" t="str">
        <f>IF(ISNUMBER($A48)=TRUE,'DATA ENTRY'!L37,"")</f>
        <v/>
      </c>
      <c r="M48" s="87" t="str">
        <f>IF(ISNUMBER($A48)=TRUE,IF('DATA ENTRY'!N37=0,+'DATA ENTRY'!M37,'DATA ENTRY'!N37),"")</f>
        <v/>
      </c>
      <c r="N48" s="88" t="str">
        <f>IF(ISNUMBER($A48)=TRUE,'DATA ENTRY'!O37,"")</f>
        <v/>
      </c>
    </row>
    <row r="49" spans="1:14" ht="12.75">
      <c r="A49" s="85" t="str">
        <f>'DATA ENTRY'!A38</f>
        <v/>
      </c>
      <c r="B49" s="86" t="str">
        <f>IF(ISNUMBER($A49)=TRUE,UPPER('DATA ENTRY'!B38),"")</f>
        <v/>
      </c>
      <c r="C49" s="86" t="str">
        <f>IF(ISNUMBER($A49)=TRUE,UPPER('DATA ENTRY'!C38),"")</f>
        <v/>
      </c>
      <c r="D49" s="86" t="str">
        <f>IF(ISNUMBER($A49)=TRUE,UPPER('DATA ENTRY'!D38),"")</f>
        <v/>
      </c>
      <c r="E49" s="86" t="str">
        <f>IF(ISNUMBER($A49)=TRUE,'DATA ENTRY'!E38,"")</f>
        <v/>
      </c>
      <c r="F49" s="271" t="str">
        <f>IF(ISNUMBER(A49)=TRUE,LEFT(SUBSTITUTE('DATA ENTRY'!F38,",",":"),50),"")</f>
        <v/>
      </c>
      <c r="G49" s="272"/>
      <c r="H49" s="272"/>
      <c r="I49" s="87" t="str">
        <f>IF(ISNUMBER($A49)=TRUE,'DATA ENTRY'!G38,"")</f>
        <v/>
      </c>
      <c r="J49" s="87" t="str">
        <f>IF(ISNUMBER($A49)=TRUE,'DATA ENTRY'!H38,"")</f>
        <v/>
      </c>
      <c r="K49" s="87" t="str">
        <f>IF(ISNUMBER($A49)=TRUE,'DATA ENTRY'!I38,"")</f>
        <v/>
      </c>
      <c r="L49" s="88" t="str">
        <f>IF(ISNUMBER($A49)=TRUE,'DATA ENTRY'!L38,"")</f>
        <v/>
      </c>
      <c r="M49" s="87" t="str">
        <f>IF(ISNUMBER($A49)=TRUE,IF('DATA ENTRY'!N38=0,+'DATA ENTRY'!M38,'DATA ENTRY'!N38),"")</f>
        <v/>
      </c>
      <c r="N49" s="88" t="str">
        <f>IF(ISNUMBER($A49)=TRUE,'DATA ENTRY'!O38,"")</f>
        <v/>
      </c>
    </row>
    <row r="50" spans="1:14" ht="12.75">
      <c r="A50" s="85" t="str">
        <f>'DATA ENTRY'!A39</f>
        <v/>
      </c>
      <c r="B50" s="86" t="str">
        <f>IF(ISNUMBER($A50)=TRUE,UPPER('DATA ENTRY'!B39),"")</f>
        <v/>
      </c>
      <c r="C50" s="86" t="str">
        <f>IF(ISNUMBER($A50)=TRUE,UPPER('DATA ENTRY'!C39),"")</f>
        <v/>
      </c>
      <c r="D50" s="86" t="str">
        <f>IF(ISNUMBER($A50)=TRUE,UPPER('DATA ENTRY'!D39),"")</f>
        <v/>
      </c>
      <c r="E50" s="86" t="str">
        <f>IF(ISNUMBER($A50)=TRUE,'DATA ENTRY'!E39,"")</f>
        <v/>
      </c>
      <c r="F50" s="271" t="str">
        <f>IF(ISNUMBER(A50)=TRUE,LEFT(SUBSTITUTE('DATA ENTRY'!F39,",",":"),50),"")</f>
        <v/>
      </c>
      <c r="G50" s="272"/>
      <c r="H50" s="272"/>
      <c r="I50" s="87" t="str">
        <f>IF(ISNUMBER($A50)=TRUE,'DATA ENTRY'!G39,"")</f>
        <v/>
      </c>
      <c r="J50" s="87" t="str">
        <f>IF(ISNUMBER($A50)=TRUE,'DATA ENTRY'!H39,"")</f>
        <v/>
      </c>
      <c r="K50" s="87" t="str">
        <f>IF(ISNUMBER($A50)=TRUE,'DATA ENTRY'!I39,"")</f>
        <v/>
      </c>
      <c r="L50" s="88" t="str">
        <f>IF(ISNUMBER($A50)=TRUE,'DATA ENTRY'!L39,"")</f>
        <v/>
      </c>
      <c r="M50" s="87" t="str">
        <f>IF(ISNUMBER($A50)=TRUE,IF('DATA ENTRY'!N39=0,+'DATA ENTRY'!M39,'DATA ENTRY'!N39),"")</f>
        <v/>
      </c>
      <c r="N50" s="88" t="str">
        <f>IF(ISNUMBER($A50)=TRUE,'DATA ENTRY'!O39,"")</f>
        <v/>
      </c>
    </row>
    <row r="51" spans="1:14" ht="12.75">
      <c r="A51" s="85" t="str">
        <f>'DATA ENTRY'!A40</f>
        <v/>
      </c>
      <c r="B51" s="86" t="str">
        <f>IF(ISNUMBER($A51)=TRUE,UPPER('DATA ENTRY'!B40),"")</f>
        <v/>
      </c>
      <c r="C51" s="86" t="str">
        <f>IF(ISNUMBER($A51)=TRUE,UPPER('DATA ENTRY'!C40),"")</f>
        <v/>
      </c>
      <c r="D51" s="86" t="str">
        <f>IF(ISNUMBER($A51)=TRUE,UPPER('DATA ENTRY'!D40),"")</f>
        <v/>
      </c>
      <c r="E51" s="86" t="str">
        <f>IF(ISNUMBER($A51)=TRUE,'DATA ENTRY'!E40,"")</f>
        <v/>
      </c>
      <c r="F51" s="271" t="str">
        <f>IF(ISNUMBER(A51)=TRUE,LEFT(SUBSTITUTE('DATA ENTRY'!F40,",",":"),50),"")</f>
        <v/>
      </c>
      <c r="G51" s="272"/>
      <c r="H51" s="272"/>
      <c r="I51" s="87" t="str">
        <f>IF(ISNUMBER($A51)=TRUE,'DATA ENTRY'!G40,"")</f>
        <v/>
      </c>
      <c r="J51" s="87" t="str">
        <f>IF(ISNUMBER($A51)=TRUE,'DATA ENTRY'!H40,"")</f>
        <v/>
      </c>
      <c r="K51" s="87" t="str">
        <f>IF(ISNUMBER($A51)=TRUE,'DATA ENTRY'!I40,"")</f>
        <v/>
      </c>
      <c r="L51" s="88" t="str">
        <f>IF(ISNUMBER($A51)=TRUE,'DATA ENTRY'!L40,"")</f>
        <v/>
      </c>
      <c r="M51" s="87" t="str">
        <f>IF(ISNUMBER($A51)=TRUE,IF('DATA ENTRY'!N40=0,+'DATA ENTRY'!M40,'DATA ENTRY'!N40),"")</f>
        <v/>
      </c>
      <c r="N51" s="88" t="str">
        <f>IF(ISNUMBER($A51)=TRUE,'DATA ENTRY'!O40,"")</f>
        <v/>
      </c>
    </row>
    <row r="52" spans="1:14" ht="12.75">
      <c r="A52" s="85" t="str">
        <f>'DATA ENTRY'!A41</f>
        <v/>
      </c>
      <c r="B52" s="86" t="str">
        <f>IF(ISNUMBER($A52)=TRUE,UPPER('DATA ENTRY'!B41),"")</f>
        <v/>
      </c>
      <c r="C52" s="86" t="str">
        <f>IF(ISNUMBER($A52)=TRUE,UPPER('DATA ENTRY'!C41),"")</f>
        <v/>
      </c>
      <c r="D52" s="86" t="str">
        <f>IF(ISNUMBER($A52)=TRUE,UPPER('DATA ENTRY'!D41),"")</f>
        <v/>
      </c>
      <c r="E52" s="86" t="str">
        <f>IF(ISNUMBER($A52)=TRUE,'DATA ENTRY'!E41,"")</f>
        <v/>
      </c>
      <c r="F52" s="271" t="str">
        <f>IF(ISNUMBER(A52)=TRUE,LEFT(SUBSTITUTE('DATA ENTRY'!F41,",",":"),50),"")</f>
        <v/>
      </c>
      <c r="G52" s="272"/>
      <c r="H52" s="272"/>
      <c r="I52" s="87" t="str">
        <f>IF(ISNUMBER($A52)=TRUE,'DATA ENTRY'!G41,"")</f>
        <v/>
      </c>
      <c r="J52" s="87" t="str">
        <f>IF(ISNUMBER($A52)=TRUE,'DATA ENTRY'!H41,"")</f>
        <v/>
      </c>
      <c r="K52" s="87" t="str">
        <f>IF(ISNUMBER($A52)=TRUE,'DATA ENTRY'!I41,"")</f>
        <v/>
      </c>
      <c r="L52" s="88" t="str">
        <f>IF(ISNUMBER($A52)=TRUE,'DATA ENTRY'!L41,"")</f>
        <v/>
      </c>
      <c r="M52" s="87" t="str">
        <f>IF(ISNUMBER($A52)=TRUE,IF('DATA ENTRY'!N41=0,+'DATA ENTRY'!M41,'DATA ENTRY'!N41),"")</f>
        <v/>
      </c>
      <c r="N52" s="88" t="str">
        <f>IF(ISNUMBER($A52)=TRUE,'DATA ENTRY'!O41,"")</f>
        <v/>
      </c>
    </row>
    <row r="53" spans="1:14" ht="12.75">
      <c r="A53" s="85" t="str">
        <f>'DATA ENTRY'!A42</f>
        <v/>
      </c>
      <c r="B53" s="86" t="str">
        <f>IF(ISNUMBER($A53)=TRUE,UPPER('DATA ENTRY'!B42),"")</f>
        <v/>
      </c>
      <c r="C53" s="86" t="str">
        <f>IF(ISNUMBER($A53)=TRUE,UPPER('DATA ENTRY'!C42),"")</f>
        <v/>
      </c>
      <c r="D53" s="86" t="str">
        <f>IF(ISNUMBER($A53)=TRUE,UPPER('DATA ENTRY'!D42),"")</f>
        <v/>
      </c>
      <c r="E53" s="86" t="str">
        <f>IF(ISNUMBER($A53)=TRUE,'DATA ENTRY'!E42,"")</f>
        <v/>
      </c>
      <c r="F53" s="271" t="str">
        <f>IF(ISNUMBER(A53)=TRUE,LEFT(SUBSTITUTE('DATA ENTRY'!F42,",",":"),50),"")</f>
        <v/>
      </c>
      <c r="G53" s="272"/>
      <c r="H53" s="272"/>
      <c r="I53" s="87" t="str">
        <f>IF(ISNUMBER($A53)=TRUE,'DATA ENTRY'!G42,"")</f>
        <v/>
      </c>
      <c r="J53" s="87" t="str">
        <f>IF(ISNUMBER($A53)=TRUE,'DATA ENTRY'!H42,"")</f>
        <v/>
      </c>
      <c r="K53" s="87" t="str">
        <f>IF(ISNUMBER($A53)=TRUE,'DATA ENTRY'!I42,"")</f>
        <v/>
      </c>
      <c r="L53" s="88" t="str">
        <f>IF(ISNUMBER($A53)=TRUE,'DATA ENTRY'!L42,"")</f>
        <v/>
      </c>
      <c r="M53" s="87" t="str">
        <f>IF(ISNUMBER($A53)=TRUE,IF('DATA ENTRY'!N42=0,+'DATA ENTRY'!M42,'DATA ENTRY'!N42),"")</f>
        <v/>
      </c>
      <c r="N53" s="88" t="str">
        <f>IF(ISNUMBER($A53)=TRUE,'DATA ENTRY'!O42,"")</f>
        <v/>
      </c>
    </row>
    <row r="54" spans="1:14" ht="12.75">
      <c r="A54" s="85" t="str">
        <f>'DATA ENTRY'!A43</f>
        <v/>
      </c>
      <c r="B54" s="86" t="str">
        <f>IF(ISNUMBER($A54)=TRUE,UPPER('DATA ENTRY'!B43),"")</f>
        <v/>
      </c>
      <c r="C54" s="86" t="str">
        <f>IF(ISNUMBER($A54)=TRUE,UPPER('DATA ENTRY'!C43),"")</f>
        <v/>
      </c>
      <c r="D54" s="86" t="str">
        <f>IF(ISNUMBER($A54)=TRUE,UPPER('DATA ENTRY'!D43),"")</f>
        <v/>
      </c>
      <c r="E54" s="86" t="str">
        <f>IF(ISNUMBER($A54)=TRUE,'DATA ENTRY'!E43,"")</f>
        <v/>
      </c>
      <c r="F54" s="271" t="str">
        <f>IF(ISNUMBER(A54)=TRUE,LEFT(SUBSTITUTE('DATA ENTRY'!F43,",",":"),50),"")</f>
        <v/>
      </c>
      <c r="G54" s="272"/>
      <c r="H54" s="272"/>
      <c r="I54" s="87" t="str">
        <f>IF(ISNUMBER($A54)=TRUE,'DATA ENTRY'!G43,"")</f>
        <v/>
      </c>
      <c r="J54" s="87" t="str">
        <f>IF(ISNUMBER($A54)=TRUE,'DATA ENTRY'!H43,"")</f>
        <v/>
      </c>
      <c r="K54" s="87" t="str">
        <f>IF(ISNUMBER($A54)=TRUE,'DATA ENTRY'!I43,"")</f>
        <v/>
      </c>
      <c r="L54" s="88" t="str">
        <f>IF(ISNUMBER($A54)=TRUE,'DATA ENTRY'!L43,"")</f>
        <v/>
      </c>
      <c r="M54" s="87" t="str">
        <f>IF(ISNUMBER($A54)=TRUE,IF('DATA ENTRY'!N43=0,+'DATA ENTRY'!M43,'DATA ENTRY'!N43),"")</f>
        <v/>
      </c>
      <c r="N54" s="88" t="str">
        <f>IF(ISNUMBER($A54)=TRUE,'DATA ENTRY'!O43,"")</f>
        <v/>
      </c>
    </row>
    <row r="55" spans="1:14" ht="12.75">
      <c r="A55" s="85" t="str">
        <f>'DATA ENTRY'!A44</f>
        <v/>
      </c>
      <c r="B55" s="86" t="str">
        <f>IF(ISNUMBER($A55)=TRUE,UPPER('DATA ENTRY'!B44),"")</f>
        <v/>
      </c>
      <c r="C55" s="86" t="str">
        <f>IF(ISNUMBER($A55)=TRUE,UPPER('DATA ENTRY'!C44),"")</f>
        <v/>
      </c>
      <c r="D55" s="86" t="str">
        <f>IF(ISNUMBER($A55)=TRUE,UPPER('DATA ENTRY'!D44),"")</f>
        <v/>
      </c>
      <c r="E55" s="86" t="str">
        <f>IF(ISNUMBER($A55)=TRUE,'DATA ENTRY'!E44,"")</f>
        <v/>
      </c>
      <c r="F55" s="271" t="str">
        <f>IF(ISNUMBER(A55)=TRUE,LEFT(SUBSTITUTE('DATA ENTRY'!F44,",",":"),50),"")</f>
        <v/>
      </c>
      <c r="G55" s="272"/>
      <c r="H55" s="272"/>
      <c r="I55" s="87" t="str">
        <f>IF(ISNUMBER($A55)=TRUE,'DATA ENTRY'!G44,"")</f>
        <v/>
      </c>
      <c r="J55" s="87" t="str">
        <f>IF(ISNUMBER($A55)=TRUE,'DATA ENTRY'!H44,"")</f>
        <v/>
      </c>
      <c r="K55" s="87" t="str">
        <f>IF(ISNUMBER($A55)=TRUE,'DATA ENTRY'!I44,"")</f>
        <v/>
      </c>
      <c r="L55" s="88" t="str">
        <f>IF(ISNUMBER($A55)=TRUE,'DATA ENTRY'!L44,"")</f>
        <v/>
      </c>
      <c r="M55" s="87" t="str">
        <f>IF(ISNUMBER($A55)=TRUE,IF('DATA ENTRY'!N44=0,+'DATA ENTRY'!M44,'DATA ENTRY'!N44),"")</f>
        <v/>
      </c>
      <c r="N55" s="88" t="str">
        <f>IF(ISNUMBER($A55)=TRUE,'DATA ENTRY'!O44,"")</f>
        <v/>
      </c>
    </row>
    <row r="56" spans="1:14" ht="12.75">
      <c r="A56" s="85" t="str">
        <f>'DATA ENTRY'!A45</f>
        <v/>
      </c>
      <c r="B56" s="86" t="str">
        <f>IF(ISNUMBER($A56)=TRUE,UPPER('DATA ENTRY'!B45),"")</f>
        <v/>
      </c>
      <c r="C56" s="86" t="str">
        <f>IF(ISNUMBER($A56)=TRUE,UPPER('DATA ENTRY'!C45),"")</f>
        <v/>
      </c>
      <c r="D56" s="86" t="str">
        <f>IF(ISNUMBER($A56)=TRUE,UPPER('DATA ENTRY'!D45),"")</f>
        <v/>
      </c>
      <c r="E56" s="86" t="str">
        <f>IF(ISNUMBER($A56)=TRUE,'DATA ENTRY'!E45,"")</f>
        <v/>
      </c>
      <c r="F56" s="271" t="str">
        <f>IF(ISNUMBER(A56)=TRUE,LEFT(SUBSTITUTE('DATA ENTRY'!F45,",",":"),50),"")</f>
        <v/>
      </c>
      <c r="G56" s="272"/>
      <c r="H56" s="272"/>
      <c r="I56" s="87" t="str">
        <f>IF(ISNUMBER($A56)=TRUE,'DATA ENTRY'!G45,"")</f>
        <v/>
      </c>
      <c r="J56" s="87" t="str">
        <f>IF(ISNUMBER($A56)=TRUE,'DATA ENTRY'!H45,"")</f>
        <v/>
      </c>
      <c r="K56" s="87" t="str">
        <f>IF(ISNUMBER($A56)=TRUE,'DATA ENTRY'!I45,"")</f>
        <v/>
      </c>
      <c r="L56" s="88" t="str">
        <f>IF(ISNUMBER($A56)=TRUE,'DATA ENTRY'!L45,"")</f>
        <v/>
      </c>
      <c r="M56" s="87" t="str">
        <f>IF(ISNUMBER($A56)=TRUE,IF('DATA ENTRY'!N45=0,+'DATA ENTRY'!M45,'DATA ENTRY'!N45),"")</f>
        <v/>
      </c>
      <c r="N56" s="88" t="str">
        <f>IF(ISNUMBER($A56)=TRUE,'DATA ENTRY'!O45,"")</f>
        <v/>
      </c>
    </row>
    <row r="57" spans="1:14" ht="12.75">
      <c r="A57" s="85" t="str">
        <f>'DATA ENTRY'!A46</f>
        <v/>
      </c>
      <c r="B57" s="86" t="str">
        <f>IF(ISNUMBER($A57)=TRUE,UPPER('DATA ENTRY'!B46),"")</f>
        <v/>
      </c>
      <c r="C57" s="86" t="str">
        <f>IF(ISNUMBER($A57)=TRUE,UPPER('DATA ENTRY'!C46),"")</f>
        <v/>
      </c>
      <c r="D57" s="86" t="str">
        <f>IF(ISNUMBER($A57)=TRUE,UPPER('DATA ENTRY'!D46),"")</f>
        <v/>
      </c>
      <c r="E57" s="86" t="str">
        <f>IF(ISNUMBER($A57)=TRUE,'DATA ENTRY'!E46,"")</f>
        <v/>
      </c>
      <c r="F57" s="271" t="str">
        <f>IF(ISNUMBER(A57)=TRUE,LEFT(SUBSTITUTE('DATA ENTRY'!F46,",",":"),50),"")</f>
        <v/>
      </c>
      <c r="G57" s="272"/>
      <c r="H57" s="272"/>
      <c r="I57" s="87" t="str">
        <f>IF(ISNUMBER($A57)=TRUE,'DATA ENTRY'!G46,"")</f>
        <v/>
      </c>
      <c r="J57" s="87" t="str">
        <f>IF(ISNUMBER($A57)=TRUE,'DATA ENTRY'!H46,"")</f>
        <v/>
      </c>
      <c r="K57" s="87" t="str">
        <f>IF(ISNUMBER($A57)=TRUE,'DATA ENTRY'!I46,"")</f>
        <v/>
      </c>
      <c r="L57" s="88" t="str">
        <f>IF(ISNUMBER($A57)=TRUE,'DATA ENTRY'!L46,"")</f>
        <v/>
      </c>
      <c r="M57" s="87" t="str">
        <f>IF(ISNUMBER($A57)=TRUE,IF('DATA ENTRY'!N46=0,+'DATA ENTRY'!M46,'DATA ENTRY'!N46),"")</f>
        <v/>
      </c>
      <c r="N57" s="88" t="str">
        <f>IF(ISNUMBER($A57)=TRUE,'DATA ENTRY'!O46,"")</f>
        <v/>
      </c>
    </row>
    <row r="58" spans="1:14" ht="12.75">
      <c r="A58" s="85" t="str">
        <f>'DATA ENTRY'!A47</f>
        <v/>
      </c>
      <c r="B58" s="86" t="str">
        <f>IF(ISNUMBER($A58)=TRUE,UPPER('DATA ENTRY'!B47),"")</f>
        <v/>
      </c>
      <c r="C58" s="86" t="str">
        <f>IF(ISNUMBER($A58)=TRUE,UPPER('DATA ENTRY'!C47),"")</f>
        <v/>
      </c>
      <c r="D58" s="86" t="str">
        <f>IF(ISNUMBER($A58)=TRUE,UPPER('DATA ENTRY'!D47),"")</f>
        <v/>
      </c>
      <c r="E58" s="86" t="str">
        <f>IF(ISNUMBER($A58)=TRUE,'DATA ENTRY'!E47,"")</f>
        <v/>
      </c>
      <c r="F58" s="271" t="str">
        <f>IF(ISNUMBER(A58)=TRUE,LEFT(SUBSTITUTE('DATA ENTRY'!F47,",",":"),50),"")</f>
        <v/>
      </c>
      <c r="G58" s="272"/>
      <c r="H58" s="272"/>
      <c r="I58" s="87" t="str">
        <f>IF(ISNUMBER($A58)=TRUE,'DATA ENTRY'!G47,"")</f>
        <v/>
      </c>
      <c r="J58" s="87" t="str">
        <f>IF(ISNUMBER($A58)=TRUE,'DATA ENTRY'!H47,"")</f>
        <v/>
      </c>
      <c r="K58" s="87" t="str">
        <f>IF(ISNUMBER($A58)=TRUE,'DATA ENTRY'!I47,"")</f>
        <v/>
      </c>
      <c r="L58" s="88" t="str">
        <f>IF(ISNUMBER($A58)=TRUE,'DATA ENTRY'!L47,"")</f>
        <v/>
      </c>
      <c r="M58" s="87" t="str">
        <f>IF(ISNUMBER($A58)=TRUE,IF('DATA ENTRY'!N47=0,+'DATA ENTRY'!M47,'DATA ENTRY'!N47),"")</f>
        <v/>
      </c>
      <c r="N58" s="88" t="str">
        <f>IF(ISNUMBER($A58)=TRUE,'DATA ENTRY'!O47,"")</f>
        <v/>
      </c>
    </row>
    <row r="59" spans="1:14" ht="12.75">
      <c r="A59" s="85" t="str">
        <f>'DATA ENTRY'!A48</f>
        <v/>
      </c>
      <c r="B59" s="86" t="str">
        <f>IF(ISNUMBER($A59)=TRUE,UPPER('DATA ENTRY'!B48),"")</f>
        <v/>
      </c>
      <c r="C59" s="86" t="str">
        <f>IF(ISNUMBER($A59)=TRUE,UPPER('DATA ENTRY'!C48),"")</f>
        <v/>
      </c>
      <c r="D59" s="86" t="str">
        <f>IF(ISNUMBER($A59)=TRUE,UPPER('DATA ENTRY'!D48),"")</f>
        <v/>
      </c>
      <c r="E59" s="86" t="str">
        <f>IF(ISNUMBER($A59)=TRUE,'DATA ENTRY'!E48,"")</f>
        <v/>
      </c>
      <c r="F59" s="271" t="str">
        <f>IF(ISNUMBER(A59)=TRUE,LEFT(SUBSTITUTE('DATA ENTRY'!F48,",",":"),50),"")</f>
        <v/>
      </c>
      <c r="G59" s="272"/>
      <c r="H59" s="272"/>
      <c r="I59" s="87" t="str">
        <f>IF(ISNUMBER($A59)=TRUE,'DATA ENTRY'!G48,"")</f>
        <v/>
      </c>
      <c r="J59" s="87" t="str">
        <f>IF(ISNUMBER($A59)=TRUE,'DATA ENTRY'!H48,"")</f>
        <v/>
      </c>
      <c r="K59" s="87" t="str">
        <f>IF(ISNUMBER($A59)=TRUE,'DATA ENTRY'!I48,"")</f>
        <v/>
      </c>
      <c r="L59" s="88" t="str">
        <f>IF(ISNUMBER($A59)=TRUE,'DATA ENTRY'!L48,"")</f>
        <v/>
      </c>
      <c r="M59" s="87" t="str">
        <f>IF(ISNUMBER($A59)=TRUE,IF('DATA ENTRY'!N48=0,+'DATA ENTRY'!M48,'DATA ENTRY'!N48),"")</f>
        <v/>
      </c>
      <c r="N59" s="88" t="str">
        <f>IF(ISNUMBER($A59)=TRUE,'DATA ENTRY'!O48,"")</f>
        <v/>
      </c>
    </row>
    <row r="60" spans="1:14" ht="12.75">
      <c r="A60" s="85" t="str">
        <f>'DATA ENTRY'!A49</f>
        <v/>
      </c>
      <c r="B60" s="86" t="str">
        <f>IF(ISNUMBER($A60)=TRUE,UPPER('DATA ENTRY'!B49),"")</f>
        <v/>
      </c>
      <c r="C60" s="86" t="str">
        <f>IF(ISNUMBER($A60)=TRUE,UPPER('DATA ENTRY'!C49),"")</f>
        <v/>
      </c>
      <c r="D60" s="86" t="str">
        <f>IF(ISNUMBER($A60)=TRUE,UPPER('DATA ENTRY'!D49),"")</f>
        <v/>
      </c>
      <c r="E60" s="86" t="str">
        <f>IF(ISNUMBER($A60)=TRUE,'DATA ENTRY'!E49,"")</f>
        <v/>
      </c>
      <c r="F60" s="271" t="str">
        <f>IF(ISNUMBER(A60)=TRUE,LEFT(SUBSTITUTE('DATA ENTRY'!F49,",",":"),50),"")</f>
        <v/>
      </c>
      <c r="G60" s="272"/>
      <c r="H60" s="272"/>
      <c r="I60" s="87" t="str">
        <f>IF(ISNUMBER($A60)=TRUE,'DATA ENTRY'!G49,"")</f>
        <v/>
      </c>
      <c r="J60" s="87" t="str">
        <f>IF(ISNUMBER($A60)=TRUE,'DATA ENTRY'!H49,"")</f>
        <v/>
      </c>
      <c r="K60" s="87" t="str">
        <f>IF(ISNUMBER($A60)=TRUE,'DATA ENTRY'!I49,"")</f>
        <v/>
      </c>
      <c r="L60" s="88" t="str">
        <f>IF(ISNUMBER($A60)=TRUE,'DATA ENTRY'!L49,"")</f>
        <v/>
      </c>
      <c r="M60" s="87" t="str">
        <f>IF(ISNUMBER($A60)=TRUE,IF('DATA ENTRY'!N49=0,+'DATA ENTRY'!M49,'DATA ENTRY'!N49),"")</f>
        <v/>
      </c>
      <c r="N60" s="88" t="str">
        <f>IF(ISNUMBER($A60)=TRUE,'DATA ENTRY'!O49,"")</f>
        <v/>
      </c>
    </row>
    <row r="61" spans="1:14" ht="12.75">
      <c r="A61" s="85" t="str">
        <f>'DATA ENTRY'!A50</f>
        <v/>
      </c>
      <c r="B61" s="86" t="str">
        <f>IF(ISNUMBER($A61)=TRUE,UPPER('DATA ENTRY'!B50),"")</f>
        <v/>
      </c>
      <c r="C61" s="86" t="str">
        <f>IF(ISNUMBER($A61)=TRUE,UPPER('DATA ENTRY'!C50),"")</f>
        <v/>
      </c>
      <c r="D61" s="86" t="str">
        <f>IF(ISNUMBER($A61)=TRUE,UPPER('DATA ENTRY'!D50),"")</f>
        <v/>
      </c>
      <c r="E61" s="86" t="str">
        <f>IF(ISNUMBER($A61)=TRUE,'DATA ENTRY'!E50,"")</f>
        <v/>
      </c>
      <c r="F61" s="271" t="str">
        <f>IF(ISNUMBER(A61)=TRUE,LEFT(SUBSTITUTE('DATA ENTRY'!F50,",",":"),50),"")</f>
        <v/>
      </c>
      <c r="G61" s="272"/>
      <c r="H61" s="272"/>
      <c r="I61" s="87" t="str">
        <f>IF(ISNUMBER($A61)=TRUE,'DATA ENTRY'!G50,"")</f>
        <v/>
      </c>
      <c r="J61" s="87" t="str">
        <f>IF(ISNUMBER($A61)=TRUE,'DATA ENTRY'!H50,"")</f>
        <v/>
      </c>
      <c r="K61" s="87" t="str">
        <f>IF(ISNUMBER($A61)=TRUE,'DATA ENTRY'!I50,"")</f>
        <v/>
      </c>
      <c r="L61" s="88" t="str">
        <f>IF(ISNUMBER($A61)=TRUE,'DATA ENTRY'!L50,"")</f>
        <v/>
      </c>
      <c r="M61" s="87" t="str">
        <f>IF(ISNUMBER($A61)=TRUE,IF('DATA ENTRY'!N50=0,+'DATA ENTRY'!M50,'DATA ENTRY'!N50),"")</f>
        <v/>
      </c>
      <c r="N61" s="88" t="str">
        <f>IF(ISNUMBER($A61)=TRUE,'DATA ENTRY'!O50,"")</f>
        <v/>
      </c>
    </row>
    <row r="62" spans="1:14" ht="12.75">
      <c r="A62" s="85" t="str">
        <f>'DATA ENTRY'!A51</f>
        <v/>
      </c>
      <c r="B62" s="86" t="str">
        <f>IF(ISNUMBER($A62)=TRUE,UPPER('DATA ENTRY'!B51),"")</f>
        <v/>
      </c>
      <c r="C62" s="86" t="str">
        <f>IF(ISNUMBER($A62)=TRUE,UPPER('DATA ENTRY'!C51),"")</f>
        <v/>
      </c>
      <c r="D62" s="86" t="str">
        <f>IF(ISNUMBER($A62)=TRUE,UPPER('DATA ENTRY'!D51),"")</f>
        <v/>
      </c>
      <c r="E62" s="86" t="str">
        <f>IF(ISNUMBER($A62)=TRUE,'DATA ENTRY'!E51,"")</f>
        <v/>
      </c>
      <c r="F62" s="271" t="str">
        <f>IF(ISNUMBER(A62)=TRUE,LEFT(SUBSTITUTE('DATA ENTRY'!F51,",",":"),50),"")</f>
        <v/>
      </c>
      <c r="G62" s="272"/>
      <c r="H62" s="272"/>
      <c r="I62" s="87" t="str">
        <f>IF(ISNUMBER($A62)=TRUE,'DATA ENTRY'!G51,"")</f>
        <v/>
      </c>
      <c r="J62" s="87" t="str">
        <f>IF(ISNUMBER($A62)=TRUE,'DATA ENTRY'!H51,"")</f>
        <v/>
      </c>
      <c r="K62" s="87" t="str">
        <f>IF(ISNUMBER($A62)=TRUE,'DATA ENTRY'!I51,"")</f>
        <v/>
      </c>
      <c r="L62" s="88" t="str">
        <f>IF(ISNUMBER($A62)=TRUE,'DATA ENTRY'!L51,"")</f>
        <v/>
      </c>
      <c r="M62" s="87" t="str">
        <f>IF(ISNUMBER($A62)=TRUE,IF('DATA ENTRY'!N51=0,+'DATA ENTRY'!M51,'DATA ENTRY'!N51),"")</f>
        <v/>
      </c>
      <c r="N62" s="88" t="str">
        <f>IF(ISNUMBER($A62)=TRUE,'DATA ENTRY'!O51,"")</f>
        <v/>
      </c>
    </row>
    <row r="63" spans="1:14" ht="12.75">
      <c r="A63" s="85" t="str">
        <f>'DATA ENTRY'!A52</f>
        <v/>
      </c>
      <c r="B63" s="86" t="str">
        <f>IF(ISNUMBER($A63)=TRUE,UPPER('DATA ENTRY'!B52),"")</f>
        <v/>
      </c>
      <c r="C63" s="86" t="str">
        <f>IF(ISNUMBER($A63)=TRUE,UPPER('DATA ENTRY'!C52),"")</f>
        <v/>
      </c>
      <c r="D63" s="86" t="str">
        <f>IF(ISNUMBER($A63)=TRUE,UPPER('DATA ENTRY'!D52),"")</f>
        <v/>
      </c>
      <c r="E63" s="86" t="str">
        <f>IF(ISNUMBER($A63)=TRUE,'DATA ENTRY'!E52,"")</f>
        <v/>
      </c>
      <c r="F63" s="271" t="str">
        <f>IF(ISNUMBER(A63)=TRUE,LEFT(SUBSTITUTE('DATA ENTRY'!F52,",",":"),50),"")</f>
        <v/>
      </c>
      <c r="G63" s="272"/>
      <c r="H63" s="272"/>
      <c r="I63" s="87" t="str">
        <f>IF(ISNUMBER($A63)=TRUE,'DATA ENTRY'!G52,"")</f>
        <v/>
      </c>
      <c r="J63" s="87" t="str">
        <f>IF(ISNUMBER($A63)=TRUE,'DATA ENTRY'!H52,"")</f>
        <v/>
      </c>
      <c r="K63" s="87" t="str">
        <f>IF(ISNUMBER($A63)=TRUE,'DATA ENTRY'!I52,"")</f>
        <v/>
      </c>
      <c r="L63" s="88" t="str">
        <f>IF(ISNUMBER($A63)=TRUE,'DATA ENTRY'!L52,"")</f>
        <v/>
      </c>
      <c r="M63" s="87" t="str">
        <f>IF(ISNUMBER($A63)=TRUE,IF('DATA ENTRY'!N52=0,+'DATA ENTRY'!M52,'DATA ENTRY'!N52),"")</f>
        <v/>
      </c>
      <c r="N63" s="88" t="str">
        <f>IF(ISNUMBER($A63)=TRUE,'DATA ENTRY'!O52,"")</f>
        <v/>
      </c>
    </row>
    <row r="64" spans="1:14" ht="12.75">
      <c r="A64" s="85" t="str">
        <f>'DATA ENTRY'!A53</f>
        <v/>
      </c>
      <c r="B64" s="86" t="str">
        <f>IF(ISNUMBER($A64)=TRUE,UPPER('DATA ENTRY'!B53),"")</f>
        <v/>
      </c>
      <c r="C64" s="86" t="str">
        <f>IF(ISNUMBER($A64)=TRUE,UPPER('DATA ENTRY'!C53),"")</f>
        <v/>
      </c>
      <c r="D64" s="86" t="str">
        <f>IF(ISNUMBER($A64)=TRUE,UPPER('DATA ENTRY'!D53),"")</f>
        <v/>
      </c>
      <c r="E64" s="86" t="str">
        <f>IF(ISNUMBER($A64)=TRUE,'DATA ENTRY'!E53,"")</f>
        <v/>
      </c>
      <c r="F64" s="271" t="str">
        <f>IF(ISNUMBER(A64)=TRUE,LEFT(SUBSTITUTE('DATA ENTRY'!F53,",",":"),50),"")</f>
        <v/>
      </c>
      <c r="G64" s="272"/>
      <c r="H64" s="272"/>
      <c r="I64" s="87" t="str">
        <f>IF(ISNUMBER($A64)=TRUE,'DATA ENTRY'!G53,"")</f>
        <v/>
      </c>
      <c r="J64" s="87" t="str">
        <f>IF(ISNUMBER($A64)=TRUE,'DATA ENTRY'!H53,"")</f>
        <v/>
      </c>
      <c r="K64" s="87" t="str">
        <f>IF(ISNUMBER($A64)=TRUE,'DATA ENTRY'!I53,"")</f>
        <v/>
      </c>
      <c r="L64" s="88" t="str">
        <f>IF(ISNUMBER($A64)=TRUE,'DATA ENTRY'!L53,"")</f>
        <v/>
      </c>
      <c r="M64" s="87" t="str">
        <f>IF(ISNUMBER($A64)=TRUE,IF('DATA ENTRY'!N53=0,+'DATA ENTRY'!M53,'DATA ENTRY'!N53),"")</f>
        <v/>
      </c>
      <c r="N64" s="88" t="str">
        <f>IF(ISNUMBER($A64)=TRUE,'DATA ENTRY'!O53,"")</f>
        <v/>
      </c>
    </row>
    <row r="65" spans="1:14" ht="12.75">
      <c r="A65" s="85" t="str">
        <f>'DATA ENTRY'!A54</f>
        <v/>
      </c>
      <c r="B65" s="86" t="str">
        <f>IF(ISNUMBER($A65)=TRUE,UPPER('DATA ENTRY'!B54),"")</f>
        <v/>
      </c>
      <c r="C65" s="86" t="str">
        <f>IF(ISNUMBER($A65)=TRUE,UPPER('DATA ENTRY'!C54),"")</f>
        <v/>
      </c>
      <c r="D65" s="86" t="str">
        <f>IF(ISNUMBER($A65)=TRUE,UPPER('DATA ENTRY'!D54),"")</f>
        <v/>
      </c>
      <c r="E65" s="86" t="str">
        <f>IF(ISNUMBER($A65)=TRUE,'DATA ENTRY'!E54,"")</f>
        <v/>
      </c>
      <c r="F65" s="271" t="str">
        <f>IF(ISNUMBER(A65)=TRUE,LEFT(SUBSTITUTE('DATA ENTRY'!F54,",",":"),50),"")</f>
        <v/>
      </c>
      <c r="G65" s="272"/>
      <c r="H65" s="272"/>
      <c r="I65" s="87" t="str">
        <f>IF(ISNUMBER($A65)=TRUE,'DATA ENTRY'!G54,"")</f>
        <v/>
      </c>
      <c r="J65" s="87" t="str">
        <f>IF(ISNUMBER($A65)=TRUE,'DATA ENTRY'!H54,"")</f>
        <v/>
      </c>
      <c r="K65" s="87" t="str">
        <f>IF(ISNUMBER($A65)=TRUE,'DATA ENTRY'!I54,"")</f>
        <v/>
      </c>
      <c r="L65" s="88" t="str">
        <f>IF(ISNUMBER($A65)=TRUE,'DATA ENTRY'!L54,"")</f>
        <v/>
      </c>
      <c r="M65" s="87" t="str">
        <f>IF(ISNUMBER($A65)=TRUE,IF('DATA ENTRY'!N54=0,+'DATA ENTRY'!M54,'DATA ENTRY'!N54),"")</f>
        <v/>
      </c>
      <c r="N65" s="88" t="str">
        <f>IF(ISNUMBER($A65)=TRUE,'DATA ENTRY'!O54,"")</f>
        <v/>
      </c>
    </row>
    <row r="66" spans="1:14" ht="12.75">
      <c r="A66" s="85" t="str">
        <f>'DATA ENTRY'!A55</f>
        <v/>
      </c>
      <c r="B66" s="86" t="str">
        <f>IF(ISNUMBER($A66)=TRUE,UPPER('DATA ENTRY'!B55),"")</f>
        <v/>
      </c>
      <c r="C66" s="86" t="str">
        <f>IF(ISNUMBER($A66)=TRUE,UPPER('DATA ENTRY'!C55),"")</f>
        <v/>
      </c>
      <c r="D66" s="86" t="str">
        <f>IF(ISNUMBER($A66)=TRUE,UPPER('DATA ENTRY'!D55),"")</f>
        <v/>
      </c>
      <c r="E66" s="86" t="str">
        <f>IF(ISNUMBER($A66)=TRUE,'DATA ENTRY'!E55,"")</f>
        <v/>
      </c>
      <c r="F66" s="271" t="str">
        <f>IF(ISNUMBER(A66)=TRUE,LEFT(SUBSTITUTE('DATA ENTRY'!F55,",",":"),50),"")</f>
        <v/>
      </c>
      <c r="G66" s="272"/>
      <c r="H66" s="272"/>
      <c r="I66" s="87" t="str">
        <f>IF(ISNUMBER($A66)=TRUE,'DATA ENTRY'!G55,"")</f>
        <v/>
      </c>
      <c r="J66" s="87" t="str">
        <f>IF(ISNUMBER($A66)=TRUE,'DATA ENTRY'!H55,"")</f>
        <v/>
      </c>
      <c r="K66" s="87" t="str">
        <f>IF(ISNUMBER($A66)=TRUE,'DATA ENTRY'!I55,"")</f>
        <v/>
      </c>
      <c r="L66" s="88" t="str">
        <f>IF(ISNUMBER($A66)=TRUE,'DATA ENTRY'!L55,"")</f>
        <v/>
      </c>
      <c r="M66" s="87" t="str">
        <f>IF(ISNUMBER($A66)=TRUE,IF('DATA ENTRY'!N55=0,+'DATA ENTRY'!M55,'DATA ENTRY'!N55),"")</f>
        <v/>
      </c>
      <c r="N66" s="88" t="str">
        <f>IF(ISNUMBER($A66)=TRUE,'DATA ENTRY'!O55,"")</f>
        <v/>
      </c>
    </row>
    <row r="67" spans="1:14" ht="12.75">
      <c r="A67" s="85" t="str">
        <f>'DATA ENTRY'!A56</f>
        <v/>
      </c>
      <c r="B67" s="86" t="str">
        <f>IF(ISNUMBER($A67)=TRUE,UPPER('DATA ENTRY'!B56),"")</f>
        <v/>
      </c>
      <c r="C67" s="86" t="str">
        <f>IF(ISNUMBER($A67)=TRUE,UPPER('DATA ENTRY'!C56),"")</f>
        <v/>
      </c>
      <c r="D67" s="86" t="str">
        <f>IF(ISNUMBER($A67)=TRUE,UPPER('DATA ENTRY'!D56),"")</f>
        <v/>
      </c>
      <c r="E67" s="86" t="str">
        <f>IF(ISNUMBER($A67)=TRUE,'DATA ENTRY'!E56,"")</f>
        <v/>
      </c>
      <c r="F67" s="271" t="str">
        <f>IF(ISNUMBER(A67)=TRUE,LEFT(SUBSTITUTE('DATA ENTRY'!F56,",",":"),50),"")</f>
        <v/>
      </c>
      <c r="G67" s="272"/>
      <c r="H67" s="272"/>
      <c r="I67" s="87" t="str">
        <f>IF(ISNUMBER($A67)=TRUE,'DATA ENTRY'!G56,"")</f>
        <v/>
      </c>
      <c r="J67" s="87" t="str">
        <f>IF(ISNUMBER($A67)=TRUE,'DATA ENTRY'!H56,"")</f>
        <v/>
      </c>
      <c r="K67" s="87" t="str">
        <f>IF(ISNUMBER($A67)=TRUE,'DATA ENTRY'!I56,"")</f>
        <v/>
      </c>
      <c r="L67" s="88" t="str">
        <f>IF(ISNUMBER($A67)=TRUE,'DATA ENTRY'!L56,"")</f>
        <v/>
      </c>
      <c r="M67" s="87" t="str">
        <f>IF(ISNUMBER($A67)=TRUE,IF('DATA ENTRY'!N56=0,+'DATA ENTRY'!M56,'DATA ENTRY'!N56),"")</f>
        <v/>
      </c>
      <c r="N67" s="88" t="str">
        <f>IF(ISNUMBER($A67)=TRUE,'DATA ENTRY'!O56,"")</f>
        <v/>
      </c>
    </row>
    <row r="68" spans="1:14" ht="12.75">
      <c r="A68" s="85" t="str">
        <f>'DATA ENTRY'!A57</f>
        <v/>
      </c>
      <c r="B68" s="86" t="str">
        <f>IF(ISNUMBER($A68)=TRUE,UPPER('DATA ENTRY'!B57),"")</f>
        <v/>
      </c>
      <c r="C68" s="86" t="str">
        <f>IF(ISNUMBER($A68)=TRUE,UPPER('DATA ENTRY'!C57),"")</f>
        <v/>
      </c>
      <c r="D68" s="86" t="str">
        <f>IF(ISNUMBER($A68)=TRUE,UPPER('DATA ENTRY'!D57),"")</f>
        <v/>
      </c>
      <c r="E68" s="86" t="str">
        <f>IF(ISNUMBER($A68)=TRUE,'DATA ENTRY'!E57,"")</f>
        <v/>
      </c>
      <c r="F68" s="271" t="str">
        <f>IF(ISNUMBER(A68)=TRUE,LEFT(SUBSTITUTE('DATA ENTRY'!F57,",",":"),50),"")</f>
        <v/>
      </c>
      <c r="G68" s="272"/>
      <c r="H68" s="272"/>
      <c r="I68" s="87" t="str">
        <f>IF(ISNUMBER($A68)=TRUE,'DATA ENTRY'!G57,"")</f>
        <v/>
      </c>
      <c r="J68" s="87" t="str">
        <f>IF(ISNUMBER($A68)=TRUE,'DATA ENTRY'!H57,"")</f>
        <v/>
      </c>
      <c r="K68" s="87" t="str">
        <f>IF(ISNUMBER($A68)=TRUE,'DATA ENTRY'!I57,"")</f>
        <v/>
      </c>
      <c r="L68" s="88" t="str">
        <f>IF(ISNUMBER($A68)=TRUE,'DATA ENTRY'!L57,"")</f>
        <v/>
      </c>
      <c r="M68" s="87" t="str">
        <f>IF(ISNUMBER($A68)=TRUE,IF('DATA ENTRY'!N57=0,+'DATA ENTRY'!M57,'DATA ENTRY'!N57),"")</f>
        <v/>
      </c>
      <c r="N68" s="88" t="str">
        <f>IF(ISNUMBER($A68)=TRUE,'DATA ENTRY'!O57,"")</f>
        <v/>
      </c>
    </row>
    <row r="69" spans="1:14" ht="12.75">
      <c r="A69" s="85" t="str">
        <f>'DATA ENTRY'!A58</f>
        <v/>
      </c>
      <c r="B69" s="86" t="str">
        <f>IF(ISNUMBER($A69)=TRUE,UPPER('DATA ENTRY'!B58),"")</f>
        <v/>
      </c>
      <c r="C69" s="86" t="str">
        <f>IF(ISNUMBER($A69)=TRUE,UPPER('DATA ENTRY'!C58),"")</f>
        <v/>
      </c>
      <c r="D69" s="86" t="str">
        <f>IF(ISNUMBER($A69)=TRUE,UPPER('DATA ENTRY'!D58),"")</f>
        <v/>
      </c>
      <c r="E69" s="86" t="str">
        <f>IF(ISNUMBER($A69)=TRUE,'DATA ENTRY'!E58,"")</f>
        <v/>
      </c>
      <c r="F69" s="271" t="str">
        <f>IF(ISNUMBER(A69)=TRUE,LEFT(SUBSTITUTE('DATA ENTRY'!F58,",",":"),50),"")</f>
        <v/>
      </c>
      <c r="G69" s="272"/>
      <c r="H69" s="272"/>
      <c r="I69" s="87" t="str">
        <f>IF(ISNUMBER($A69)=TRUE,'DATA ENTRY'!G58,"")</f>
        <v/>
      </c>
      <c r="J69" s="87" t="str">
        <f>IF(ISNUMBER($A69)=TRUE,'DATA ENTRY'!H58,"")</f>
        <v/>
      </c>
      <c r="K69" s="87" t="str">
        <f>IF(ISNUMBER($A69)=TRUE,'DATA ENTRY'!I58,"")</f>
        <v/>
      </c>
      <c r="L69" s="88" t="str">
        <f>IF(ISNUMBER($A69)=TRUE,'DATA ENTRY'!L58,"")</f>
        <v/>
      </c>
      <c r="M69" s="87" t="str">
        <f>IF(ISNUMBER($A69)=TRUE,IF('DATA ENTRY'!N58=0,+'DATA ENTRY'!M58,'DATA ENTRY'!N58),"")</f>
        <v/>
      </c>
      <c r="N69" s="88" t="str">
        <f>IF(ISNUMBER($A69)=TRUE,'DATA ENTRY'!O58,"")</f>
        <v/>
      </c>
    </row>
    <row r="70" spans="1:14" ht="12.75">
      <c r="A70" s="85" t="str">
        <f>'DATA ENTRY'!A59</f>
        <v/>
      </c>
      <c r="B70" s="86" t="str">
        <f>IF(ISNUMBER($A70)=TRUE,UPPER('DATA ENTRY'!B59),"")</f>
        <v/>
      </c>
      <c r="C70" s="86" t="str">
        <f>IF(ISNUMBER($A70)=TRUE,UPPER('DATA ENTRY'!C59),"")</f>
        <v/>
      </c>
      <c r="D70" s="86" t="str">
        <f>IF(ISNUMBER($A70)=TRUE,UPPER('DATA ENTRY'!D59),"")</f>
        <v/>
      </c>
      <c r="E70" s="86" t="str">
        <f>IF(ISNUMBER($A70)=TRUE,'DATA ENTRY'!E59,"")</f>
        <v/>
      </c>
      <c r="F70" s="271" t="str">
        <f>IF(ISNUMBER(A70)=TRUE,LEFT(SUBSTITUTE('DATA ENTRY'!F59,",",":"),50),"")</f>
        <v/>
      </c>
      <c r="G70" s="272"/>
      <c r="H70" s="272"/>
      <c r="I70" s="87" t="str">
        <f>IF(ISNUMBER($A70)=TRUE,'DATA ENTRY'!G59,"")</f>
        <v/>
      </c>
      <c r="J70" s="87" t="str">
        <f>IF(ISNUMBER($A70)=TRUE,'DATA ENTRY'!H59,"")</f>
        <v/>
      </c>
      <c r="K70" s="87" t="str">
        <f>IF(ISNUMBER($A70)=TRUE,'DATA ENTRY'!I59,"")</f>
        <v/>
      </c>
      <c r="L70" s="88" t="str">
        <f>IF(ISNUMBER($A70)=TRUE,'DATA ENTRY'!L59,"")</f>
        <v/>
      </c>
      <c r="M70" s="87" t="str">
        <f>IF(ISNUMBER($A70)=TRUE,IF('DATA ENTRY'!N59=0,+'DATA ENTRY'!M59,'DATA ENTRY'!N59),"")</f>
        <v/>
      </c>
      <c r="N70" s="88" t="str">
        <f>IF(ISNUMBER($A70)=TRUE,'DATA ENTRY'!O59,"")</f>
        <v/>
      </c>
    </row>
    <row r="71" spans="1:14" ht="12.75">
      <c r="A71" s="85" t="str">
        <f>'DATA ENTRY'!A60</f>
        <v/>
      </c>
      <c r="B71" s="86" t="str">
        <f>IF(ISNUMBER($A71)=TRUE,UPPER('DATA ENTRY'!B60),"")</f>
        <v/>
      </c>
      <c r="C71" s="86" t="str">
        <f>IF(ISNUMBER($A71)=TRUE,UPPER('DATA ENTRY'!C60),"")</f>
        <v/>
      </c>
      <c r="D71" s="86" t="str">
        <f>IF(ISNUMBER($A71)=TRUE,UPPER('DATA ENTRY'!D60),"")</f>
        <v/>
      </c>
      <c r="E71" s="86" t="str">
        <f>IF(ISNUMBER($A71)=TRUE,'DATA ENTRY'!E60,"")</f>
        <v/>
      </c>
      <c r="F71" s="271" t="str">
        <f>IF(ISNUMBER(A71)=TRUE,LEFT(SUBSTITUTE('DATA ENTRY'!F60,",",":"),50),"")</f>
        <v/>
      </c>
      <c r="G71" s="272"/>
      <c r="H71" s="272"/>
      <c r="I71" s="87" t="str">
        <f>IF(ISNUMBER($A71)=TRUE,'DATA ENTRY'!G60,"")</f>
        <v/>
      </c>
      <c r="J71" s="87" t="str">
        <f>IF(ISNUMBER($A71)=TRUE,'DATA ENTRY'!H60,"")</f>
        <v/>
      </c>
      <c r="K71" s="87" t="str">
        <f>IF(ISNUMBER($A71)=TRUE,'DATA ENTRY'!I60,"")</f>
        <v/>
      </c>
      <c r="L71" s="88" t="str">
        <f>IF(ISNUMBER($A71)=TRUE,'DATA ENTRY'!L60,"")</f>
        <v/>
      </c>
      <c r="M71" s="87" t="str">
        <f>IF(ISNUMBER($A71)=TRUE,IF('DATA ENTRY'!N60=0,+'DATA ENTRY'!M60,'DATA ENTRY'!N60),"")</f>
        <v/>
      </c>
      <c r="N71" s="88" t="str">
        <f>IF(ISNUMBER($A71)=TRUE,'DATA ENTRY'!O60,"")</f>
        <v/>
      </c>
    </row>
    <row r="72" spans="1:14" ht="12.75">
      <c r="A72" s="85" t="str">
        <f>'DATA ENTRY'!A61</f>
        <v/>
      </c>
      <c r="B72" s="86" t="str">
        <f>IF(ISNUMBER($A72)=TRUE,UPPER('DATA ENTRY'!B61),"")</f>
        <v/>
      </c>
      <c r="C72" s="86" t="str">
        <f>IF(ISNUMBER($A72)=TRUE,UPPER('DATA ENTRY'!C61),"")</f>
        <v/>
      </c>
      <c r="D72" s="86" t="str">
        <f>IF(ISNUMBER($A72)=TRUE,UPPER('DATA ENTRY'!D61),"")</f>
        <v/>
      </c>
      <c r="E72" s="86" t="str">
        <f>IF(ISNUMBER($A72)=TRUE,'DATA ENTRY'!E61,"")</f>
        <v/>
      </c>
      <c r="F72" s="271" t="str">
        <f>IF(ISNUMBER(A72)=TRUE,LEFT(SUBSTITUTE('DATA ENTRY'!F61,",",":"),50),"")</f>
        <v/>
      </c>
      <c r="G72" s="272"/>
      <c r="H72" s="272"/>
      <c r="I72" s="87" t="str">
        <f>IF(ISNUMBER($A72)=TRUE,'DATA ENTRY'!G61,"")</f>
        <v/>
      </c>
      <c r="J72" s="87" t="str">
        <f>IF(ISNUMBER($A72)=TRUE,'DATA ENTRY'!H61,"")</f>
        <v/>
      </c>
      <c r="K72" s="87" t="str">
        <f>IF(ISNUMBER($A72)=TRUE,'DATA ENTRY'!I61,"")</f>
        <v/>
      </c>
      <c r="L72" s="88" t="str">
        <f>IF(ISNUMBER($A72)=TRUE,'DATA ENTRY'!L61,"")</f>
        <v/>
      </c>
      <c r="M72" s="87" t="str">
        <f>IF(ISNUMBER($A72)=TRUE,IF('DATA ENTRY'!N61=0,+'DATA ENTRY'!M61,'DATA ENTRY'!N61),"")</f>
        <v/>
      </c>
      <c r="N72" s="88" t="str">
        <f>IF(ISNUMBER($A72)=TRUE,'DATA ENTRY'!O61,"")</f>
        <v/>
      </c>
    </row>
    <row r="73" spans="1:14" ht="12.75">
      <c r="A73" s="85" t="str">
        <f>'DATA ENTRY'!A62</f>
        <v/>
      </c>
      <c r="B73" s="86" t="str">
        <f>IF(ISNUMBER($A73)=TRUE,UPPER('DATA ENTRY'!B62),"")</f>
        <v/>
      </c>
      <c r="C73" s="86" t="str">
        <f>IF(ISNUMBER($A73)=TRUE,UPPER('DATA ENTRY'!C62),"")</f>
        <v/>
      </c>
      <c r="D73" s="86" t="str">
        <f>IF(ISNUMBER($A73)=TRUE,UPPER('DATA ENTRY'!D62),"")</f>
        <v/>
      </c>
      <c r="E73" s="86" t="str">
        <f>IF(ISNUMBER($A73)=TRUE,'DATA ENTRY'!E62,"")</f>
        <v/>
      </c>
      <c r="F73" s="271" t="str">
        <f>IF(ISNUMBER(A73)=TRUE,LEFT(SUBSTITUTE('DATA ENTRY'!F62,",",":"),50),"")</f>
        <v/>
      </c>
      <c r="G73" s="272"/>
      <c r="H73" s="272"/>
      <c r="I73" s="87" t="str">
        <f>IF(ISNUMBER($A73)=TRUE,'DATA ENTRY'!G62,"")</f>
        <v/>
      </c>
      <c r="J73" s="87" t="str">
        <f>IF(ISNUMBER($A73)=TRUE,'DATA ENTRY'!H62,"")</f>
        <v/>
      </c>
      <c r="K73" s="87" t="str">
        <f>IF(ISNUMBER($A73)=TRUE,'DATA ENTRY'!I62,"")</f>
        <v/>
      </c>
      <c r="L73" s="88" t="str">
        <f>IF(ISNUMBER($A73)=TRUE,'DATA ENTRY'!L62,"")</f>
        <v/>
      </c>
      <c r="M73" s="87" t="str">
        <f>IF(ISNUMBER($A73)=TRUE,IF('DATA ENTRY'!N62=0,+'DATA ENTRY'!M62,'DATA ENTRY'!N62),"")</f>
        <v/>
      </c>
      <c r="N73" s="88" t="str">
        <f>IF(ISNUMBER($A73)=TRUE,'DATA ENTRY'!O62,"")</f>
        <v/>
      </c>
    </row>
    <row r="74" spans="1:14" ht="12.75">
      <c r="A74" s="85" t="str">
        <f>'DATA ENTRY'!A63</f>
        <v/>
      </c>
      <c r="B74" s="86" t="str">
        <f>IF(ISNUMBER($A74)=TRUE,UPPER('DATA ENTRY'!B63),"")</f>
        <v/>
      </c>
      <c r="C74" s="86" t="str">
        <f>IF(ISNUMBER($A74)=TRUE,UPPER('DATA ENTRY'!C63),"")</f>
        <v/>
      </c>
      <c r="D74" s="86" t="str">
        <f>IF(ISNUMBER($A74)=TRUE,UPPER('DATA ENTRY'!D63),"")</f>
        <v/>
      </c>
      <c r="E74" s="86" t="str">
        <f>IF(ISNUMBER($A74)=TRUE,'DATA ENTRY'!E63,"")</f>
        <v/>
      </c>
      <c r="F74" s="271" t="str">
        <f>IF(ISNUMBER(A74)=TRUE,LEFT(SUBSTITUTE('DATA ENTRY'!F63,",",":"),50),"")</f>
        <v/>
      </c>
      <c r="G74" s="272"/>
      <c r="H74" s="272"/>
      <c r="I74" s="87" t="str">
        <f>IF(ISNUMBER($A74)=TRUE,'DATA ENTRY'!G63,"")</f>
        <v/>
      </c>
      <c r="J74" s="87" t="str">
        <f>IF(ISNUMBER($A74)=TRUE,'DATA ENTRY'!H63,"")</f>
        <v/>
      </c>
      <c r="K74" s="87" t="str">
        <f>IF(ISNUMBER($A74)=TRUE,'DATA ENTRY'!I63,"")</f>
        <v/>
      </c>
      <c r="L74" s="88" t="str">
        <f>IF(ISNUMBER($A74)=TRUE,'DATA ENTRY'!L63,"")</f>
        <v/>
      </c>
      <c r="M74" s="87" t="str">
        <f>IF(ISNUMBER($A74)=TRUE,IF('DATA ENTRY'!N63=0,+'DATA ENTRY'!M63,'DATA ENTRY'!N63),"")</f>
        <v/>
      </c>
      <c r="N74" s="88" t="str">
        <f>IF(ISNUMBER($A74)=TRUE,'DATA ENTRY'!O63,"")</f>
        <v/>
      </c>
    </row>
    <row r="75" spans="1:14" ht="12.75">
      <c r="A75" s="85" t="str">
        <f>'DATA ENTRY'!A64</f>
        <v/>
      </c>
      <c r="B75" s="86" t="str">
        <f>IF(ISNUMBER($A75)=TRUE,UPPER('DATA ENTRY'!B64),"")</f>
        <v/>
      </c>
      <c r="C75" s="86" t="str">
        <f>IF(ISNUMBER($A75)=TRUE,UPPER('DATA ENTRY'!C64),"")</f>
        <v/>
      </c>
      <c r="D75" s="86" t="str">
        <f>IF(ISNUMBER($A75)=TRUE,UPPER('DATA ENTRY'!D64),"")</f>
        <v/>
      </c>
      <c r="E75" s="86" t="str">
        <f>IF(ISNUMBER($A75)=TRUE,'DATA ENTRY'!E64,"")</f>
        <v/>
      </c>
      <c r="F75" s="271" t="str">
        <f>IF(ISNUMBER(A75)=TRUE,LEFT(SUBSTITUTE('DATA ENTRY'!F64,",",":"),50),"")</f>
        <v/>
      </c>
      <c r="G75" s="272"/>
      <c r="H75" s="272"/>
      <c r="I75" s="87" t="str">
        <f>IF(ISNUMBER($A75)=TRUE,'DATA ENTRY'!G64,"")</f>
        <v/>
      </c>
      <c r="J75" s="87" t="str">
        <f>IF(ISNUMBER($A75)=TRUE,'DATA ENTRY'!H64,"")</f>
        <v/>
      </c>
      <c r="K75" s="87" t="str">
        <f>IF(ISNUMBER($A75)=TRUE,'DATA ENTRY'!I64,"")</f>
        <v/>
      </c>
      <c r="L75" s="88" t="str">
        <f>IF(ISNUMBER($A75)=TRUE,'DATA ENTRY'!L64,"")</f>
        <v/>
      </c>
      <c r="M75" s="87" t="str">
        <f>IF(ISNUMBER($A75)=TRUE,IF('DATA ENTRY'!N64=0,+'DATA ENTRY'!M64,'DATA ENTRY'!N64),"")</f>
        <v/>
      </c>
      <c r="N75" s="88" t="str">
        <f>IF(ISNUMBER($A75)=TRUE,'DATA ENTRY'!O64,"")</f>
        <v/>
      </c>
    </row>
    <row r="76" spans="1:14" ht="12.75">
      <c r="A76" s="85" t="str">
        <f>'DATA ENTRY'!A65</f>
        <v/>
      </c>
      <c r="B76" s="86" t="str">
        <f>IF(ISNUMBER($A76)=TRUE,UPPER('DATA ENTRY'!B65),"")</f>
        <v/>
      </c>
      <c r="C76" s="86" t="str">
        <f>IF(ISNUMBER($A76)=TRUE,UPPER('DATA ENTRY'!C65),"")</f>
        <v/>
      </c>
      <c r="D76" s="86" t="str">
        <f>IF(ISNUMBER($A76)=TRUE,UPPER('DATA ENTRY'!D65),"")</f>
        <v/>
      </c>
      <c r="E76" s="86" t="str">
        <f>IF(ISNUMBER($A76)=TRUE,'DATA ENTRY'!E65,"")</f>
        <v/>
      </c>
      <c r="F76" s="271" t="str">
        <f>IF(ISNUMBER(A76)=TRUE,LEFT(SUBSTITUTE('DATA ENTRY'!F65,",",":"),50),"")</f>
        <v/>
      </c>
      <c r="G76" s="272"/>
      <c r="H76" s="272"/>
      <c r="I76" s="87" t="str">
        <f>IF(ISNUMBER($A76)=TRUE,'DATA ENTRY'!G65,"")</f>
        <v/>
      </c>
      <c r="J76" s="87" t="str">
        <f>IF(ISNUMBER($A76)=TRUE,'DATA ENTRY'!H65,"")</f>
        <v/>
      </c>
      <c r="K76" s="87" t="str">
        <f>IF(ISNUMBER($A76)=TRUE,'DATA ENTRY'!I65,"")</f>
        <v/>
      </c>
      <c r="L76" s="88" t="str">
        <f>IF(ISNUMBER($A76)=TRUE,'DATA ENTRY'!L65,"")</f>
        <v/>
      </c>
      <c r="M76" s="87" t="str">
        <f>IF(ISNUMBER($A76)=TRUE,IF('DATA ENTRY'!N65=0,+'DATA ENTRY'!M65,'DATA ENTRY'!N65),"")</f>
        <v/>
      </c>
      <c r="N76" s="88" t="str">
        <f>IF(ISNUMBER($A76)=TRUE,'DATA ENTRY'!O65,"")</f>
        <v/>
      </c>
    </row>
    <row r="77" spans="1:14" ht="12.75">
      <c r="A77" s="85" t="str">
        <f>'DATA ENTRY'!A66</f>
        <v/>
      </c>
      <c r="B77" s="86" t="str">
        <f>IF(ISNUMBER($A77)=TRUE,UPPER('DATA ENTRY'!B66),"")</f>
        <v/>
      </c>
      <c r="C77" s="86" t="str">
        <f>IF(ISNUMBER($A77)=TRUE,UPPER('DATA ENTRY'!C66),"")</f>
        <v/>
      </c>
      <c r="D77" s="86" t="str">
        <f>IF(ISNUMBER($A77)=TRUE,UPPER('DATA ENTRY'!D66),"")</f>
        <v/>
      </c>
      <c r="E77" s="86" t="str">
        <f>IF(ISNUMBER($A77)=TRUE,'DATA ENTRY'!E66,"")</f>
        <v/>
      </c>
      <c r="F77" s="271" t="str">
        <f>IF(ISNUMBER(A77)=TRUE,LEFT(SUBSTITUTE('DATA ENTRY'!F66,",",":"),50),"")</f>
        <v/>
      </c>
      <c r="G77" s="272"/>
      <c r="H77" s="272"/>
      <c r="I77" s="87" t="str">
        <f>IF(ISNUMBER($A77)=TRUE,'DATA ENTRY'!G66,"")</f>
        <v/>
      </c>
      <c r="J77" s="87" t="str">
        <f>IF(ISNUMBER($A77)=TRUE,'DATA ENTRY'!H66,"")</f>
        <v/>
      </c>
      <c r="K77" s="87" t="str">
        <f>IF(ISNUMBER($A77)=TRUE,'DATA ENTRY'!I66,"")</f>
        <v/>
      </c>
      <c r="L77" s="88" t="str">
        <f>IF(ISNUMBER($A77)=TRUE,'DATA ENTRY'!L66,"")</f>
        <v/>
      </c>
      <c r="M77" s="87" t="str">
        <f>IF(ISNUMBER($A77)=TRUE,IF('DATA ENTRY'!N66=0,+'DATA ENTRY'!M66,'DATA ENTRY'!N66),"")</f>
        <v/>
      </c>
      <c r="N77" s="88" t="str">
        <f>IF(ISNUMBER($A77)=TRUE,'DATA ENTRY'!O66,"")</f>
        <v/>
      </c>
    </row>
    <row r="78" spans="1:14" ht="12.75">
      <c r="A78" s="85" t="str">
        <f>'DATA ENTRY'!A67</f>
        <v/>
      </c>
      <c r="B78" s="86" t="str">
        <f>IF(ISNUMBER($A78)=TRUE,UPPER('DATA ENTRY'!B67),"")</f>
        <v/>
      </c>
      <c r="C78" s="86" t="str">
        <f>IF(ISNUMBER($A78)=TRUE,UPPER('DATA ENTRY'!C67),"")</f>
        <v/>
      </c>
      <c r="D78" s="86" t="str">
        <f>IF(ISNUMBER($A78)=TRUE,UPPER('DATA ENTRY'!D67),"")</f>
        <v/>
      </c>
      <c r="E78" s="86" t="str">
        <f>IF(ISNUMBER($A78)=TRUE,'DATA ENTRY'!E67,"")</f>
        <v/>
      </c>
      <c r="F78" s="271" t="str">
        <f>IF(ISNUMBER(A78)=TRUE,LEFT(SUBSTITUTE('DATA ENTRY'!F67,",",":"),50),"")</f>
        <v/>
      </c>
      <c r="G78" s="272"/>
      <c r="H78" s="272"/>
      <c r="I78" s="87" t="str">
        <f>IF(ISNUMBER($A78)=TRUE,'DATA ENTRY'!G67,"")</f>
        <v/>
      </c>
      <c r="J78" s="87" t="str">
        <f>IF(ISNUMBER($A78)=TRUE,'DATA ENTRY'!H67,"")</f>
        <v/>
      </c>
      <c r="K78" s="87" t="str">
        <f>IF(ISNUMBER($A78)=TRUE,'DATA ENTRY'!I67,"")</f>
        <v/>
      </c>
      <c r="L78" s="88" t="str">
        <f>IF(ISNUMBER($A78)=TRUE,'DATA ENTRY'!L67,"")</f>
        <v/>
      </c>
      <c r="M78" s="87" t="str">
        <f>IF(ISNUMBER($A78)=TRUE,IF('DATA ENTRY'!N67=0,+'DATA ENTRY'!M67,'DATA ENTRY'!N67),"")</f>
        <v/>
      </c>
      <c r="N78" s="88" t="str">
        <f>IF(ISNUMBER($A78)=TRUE,'DATA ENTRY'!O67,"")</f>
        <v/>
      </c>
    </row>
    <row r="79" spans="1:14" ht="12.75">
      <c r="A79" s="85" t="str">
        <f>'DATA ENTRY'!A68</f>
        <v/>
      </c>
      <c r="B79" s="86" t="str">
        <f>IF(ISNUMBER($A79)=TRUE,UPPER('DATA ENTRY'!B68),"")</f>
        <v/>
      </c>
      <c r="C79" s="86" t="str">
        <f>IF(ISNUMBER($A79)=TRUE,UPPER('DATA ENTRY'!C68),"")</f>
        <v/>
      </c>
      <c r="D79" s="86" t="str">
        <f>IF(ISNUMBER($A79)=TRUE,UPPER('DATA ENTRY'!D68),"")</f>
        <v/>
      </c>
      <c r="E79" s="86" t="str">
        <f>IF(ISNUMBER($A79)=TRUE,'DATA ENTRY'!E68,"")</f>
        <v/>
      </c>
      <c r="F79" s="271" t="str">
        <f>IF(ISNUMBER(A79)=TRUE,LEFT(SUBSTITUTE('DATA ENTRY'!F68,",",":"),50),"")</f>
        <v/>
      </c>
      <c r="G79" s="272"/>
      <c r="H79" s="272"/>
      <c r="I79" s="87" t="str">
        <f>IF(ISNUMBER($A79)=TRUE,'DATA ENTRY'!G68,"")</f>
        <v/>
      </c>
      <c r="J79" s="87" t="str">
        <f>IF(ISNUMBER($A79)=TRUE,'DATA ENTRY'!H68,"")</f>
        <v/>
      </c>
      <c r="K79" s="87" t="str">
        <f>IF(ISNUMBER($A79)=TRUE,'DATA ENTRY'!I68,"")</f>
        <v/>
      </c>
      <c r="L79" s="88" t="str">
        <f>IF(ISNUMBER($A79)=TRUE,'DATA ENTRY'!L68,"")</f>
        <v/>
      </c>
      <c r="M79" s="87" t="str">
        <f>IF(ISNUMBER($A79)=TRUE,IF('DATA ENTRY'!N68=0,+'DATA ENTRY'!M68,'DATA ENTRY'!N68),"")</f>
        <v/>
      </c>
      <c r="N79" s="88" t="str">
        <f>IF(ISNUMBER($A79)=TRUE,'DATA ENTRY'!O68,"")</f>
        <v/>
      </c>
    </row>
    <row r="80" spans="1:14" ht="12.75">
      <c r="A80" s="85" t="str">
        <f>'DATA ENTRY'!A69</f>
        <v/>
      </c>
      <c r="B80" s="86" t="str">
        <f>IF(ISNUMBER($A80)=TRUE,UPPER('DATA ENTRY'!B69),"")</f>
        <v/>
      </c>
      <c r="C80" s="86" t="str">
        <f>IF(ISNUMBER($A80)=TRUE,UPPER('DATA ENTRY'!C69),"")</f>
        <v/>
      </c>
      <c r="D80" s="86" t="str">
        <f>IF(ISNUMBER($A80)=TRUE,UPPER('DATA ENTRY'!D69),"")</f>
        <v/>
      </c>
      <c r="E80" s="86" t="str">
        <f>IF(ISNUMBER($A80)=TRUE,'DATA ENTRY'!E69,"")</f>
        <v/>
      </c>
      <c r="F80" s="271" t="str">
        <f>IF(ISNUMBER(A80)=TRUE,LEFT(SUBSTITUTE('DATA ENTRY'!F69,",",":"),50),"")</f>
        <v/>
      </c>
      <c r="G80" s="272"/>
      <c r="H80" s="272"/>
      <c r="I80" s="87" t="str">
        <f>IF(ISNUMBER($A80)=TRUE,'DATA ENTRY'!G69,"")</f>
        <v/>
      </c>
      <c r="J80" s="87" t="str">
        <f>IF(ISNUMBER($A80)=TRUE,'DATA ENTRY'!H69,"")</f>
        <v/>
      </c>
      <c r="K80" s="87" t="str">
        <f>IF(ISNUMBER($A80)=TRUE,'DATA ENTRY'!I69,"")</f>
        <v/>
      </c>
      <c r="L80" s="88" t="str">
        <f>IF(ISNUMBER($A80)=TRUE,'DATA ENTRY'!L69,"")</f>
        <v/>
      </c>
      <c r="M80" s="87" t="str">
        <f>IF(ISNUMBER($A80)=TRUE,IF('DATA ENTRY'!N69=0,+'DATA ENTRY'!M69,'DATA ENTRY'!N69),"")</f>
        <v/>
      </c>
      <c r="N80" s="88" t="str">
        <f>IF(ISNUMBER($A80)=TRUE,'DATA ENTRY'!O69,"")</f>
        <v/>
      </c>
    </row>
    <row r="81" spans="1:14" ht="12.75">
      <c r="A81" s="85" t="str">
        <f>'DATA ENTRY'!A70</f>
        <v/>
      </c>
      <c r="B81" s="86" t="str">
        <f>IF(ISNUMBER($A81)=TRUE,UPPER('DATA ENTRY'!B70),"")</f>
        <v/>
      </c>
      <c r="C81" s="86" t="str">
        <f>IF(ISNUMBER($A81)=TRUE,UPPER('DATA ENTRY'!C70),"")</f>
        <v/>
      </c>
      <c r="D81" s="86" t="str">
        <f>IF(ISNUMBER($A81)=TRUE,UPPER('DATA ENTRY'!D70),"")</f>
        <v/>
      </c>
      <c r="E81" s="86" t="str">
        <f>IF(ISNUMBER($A81)=TRUE,'DATA ENTRY'!E70,"")</f>
        <v/>
      </c>
      <c r="F81" s="271" t="str">
        <f>IF(ISNUMBER(A81)=TRUE,LEFT(SUBSTITUTE('DATA ENTRY'!F70,",",":"),50),"")</f>
        <v/>
      </c>
      <c r="G81" s="272"/>
      <c r="H81" s="272"/>
      <c r="I81" s="87" t="str">
        <f>IF(ISNUMBER($A81)=TRUE,'DATA ENTRY'!G70,"")</f>
        <v/>
      </c>
      <c r="J81" s="87" t="str">
        <f>IF(ISNUMBER($A81)=TRUE,'DATA ENTRY'!H70,"")</f>
        <v/>
      </c>
      <c r="K81" s="87" t="str">
        <f>IF(ISNUMBER($A81)=TRUE,'DATA ENTRY'!I70,"")</f>
        <v/>
      </c>
      <c r="L81" s="88" t="str">
        <f>IF(ISNUMBER($A81)=TRUE,'DATA ENTRY'!L70,"")</f>
        <v/>
      </c>
      <c r="M81" s="87" t="str">
        <f>IF(ISNUMBER($A81)=TRUE,IF('DATA ENTRY'!N70=0,+'DATA ENTRY'!M70,'DATA ENTRY'!N70),"")</f>
        <v/>
      </c>
      <c r="N81" s="88" t="str">
        <f>IF(ISNUMBER($A81)=TRUE,'DATA ENTRY'!O70,"")</f>
        <v/>
      </c>
    </row>
    <row r="82" spans="1:14" ht="12.75">
      <c r="A82" s="85" t="str">
        <f>'DATA ENTRY'!A71</f>
        <v/>
      </c>
      <c r="B82" s="86" t="str">
        <f>IF(ISNUMBER($A82)=TRUE,UPPER('DATA ENTRY'!B71),"")</f>
        <v/>
      </c>
      <c r="C82" s="86" t="str">
        <f>IF(ISNUMBER($A82)=TRUE,UPPER('DATA ENTRY'!C71),"")</f>
        <v/>
      </c>
      <c r="D82" s="86" t="str">
        <f>IF(ISNUMBER($A82)=TRUE,UPPER('DATA ENTRY'!D71),"")</f>
        <v/>
      </c>
      <c r="E82" s="86" t="str">
        <f>IF(ISNUMBER($A82)=TRUE,'DATA ENTRY'!E71,"")</f>
        <v/>
      </c>
      <c r="F82" s="271" t="str">
        <f>IF(ISNUMBER(A82)=TRUE,LEFT(SUBSTITUTE('DATA ENTRY'!F71,",",":"),50),"")</f>
        <v/>
      </c>
      <c r="G82" s="272"/>
      <c r="H82" s="272"/>
      <c r="I82" s="87" t="str">
        <f>IF(ISNUMBER($A82)=TRUE,'DATA ENTRY'!G71,"")</f>
        <v/>
      </c>
      <c r="J82" s="87" t="str">
        <f>IF(ISNUMBER($A82)=TRUE,'DATA ENTRY'!H71,"")</f>
        <v/>
      </c>
      <c r="K82" s="87" t="str">
        <f>IF(ISNUMBER($A82)=TRUE,'DATA ENTRY'!I71,"")</f>
        <v/>
      </c>
      <c r="L82" s="88" t="str">
        <f>IF(ISNUMBER($A82)=TRUE,'DATA ENTRY'!L71,"")</f>
        <v/>
      </c>
      <c r="M82" s="87" t="str">
        <f>IF(ISNUMBER($A82)=TRUE,IF('DATA ENTRY'!N71=0,+'DATA ENTRY'!M71,'DATA ENTRY'!N71),"")</f>
        <v/>
      </c>
      <c r="N82" s="88" t="str">
        <f>IF(ISNUMBER($A82)=TRUE,'DATA ENTRY'!O71,"")</f>
        <v/>
      </c>
    </row>
    <row r="83" spans="1:14" ht="12.75">
      <c r="A83" s="85" t="str">
        <f>'DATA ENTRY'!A72</f>
        <v/>
      </c>
      <c r="B83" s="86" t="str">
        <f>IF(ISNUMBER($A83)=TRUE,UPPER('DATA ENTRY'!B72),"")</f>
        <v/>
      </c>
      <c r="C83" s="86" t="str">
        <f>IF(ISNUMBER($A83)=TRUE,UPPER('DATA ENTRY'!C72),"")</f>
        <v/>
      </c>
      <c r="D83" s="86" t="str">
        <f>IF(ISNUMBER($A83)=TRUE,UPPER('DATA ENTRY'!D72),"")</f>
        <v/>
      </c>
      <c r="E83" s="86" t="str">
        <f>IF(ISNUMBER($A83)=TRUE,'DATA ENTRY'!E72,"")</f>
        <v/>
      </c>
      <c r="F83" s="271" t="str">
        <f>IF(ISNUMBER(A83)=TRUE,LEFT(SUBSTITUTE('DATA ENTRY'!F72,",",":"),50),"")</f>
        <v/>
      </c>
      <c r="G83" s="272"/>
      <c r="H83" s="272"/>
      <c r="I83" s="87" t="str">
        <f>IF(ISNUMBER($A83)=TRUE,'DATA ENTRY'!G72,"")</f>
        <v/>
      </c>
      <c r="J83" s="87" t="str">
        <f>IF(ISNUMBER($A83)=TRUE,'DATA ENTRY'!H72,"")</f>
        <v/>
      </c>
      <c r="K83" s="87" t="str">
        <f>IF(ISNUMBER($A83)=TRUE,'DATA ENTRY'!I72,"")</f>
        <v/>
      </c>
      <c r="L83" s="88" t="str">
        <f>IF(ISNUMBER($A83)=TRUE,'DATA ENTRY'!L72,"")</f>
        <v/>
      </c>
      <c r="M83" s="87" t="str">
        <f>IF(ISNUMBER($A83)=TRUE,IF('DATA ENTRY'!N72=0,+'DATA ENTRY'!M72,'DATA ENTRY'!N72),"")</f>
        <v/>
      </c>
      <c r="N83" s="88" t="str">
        <f>IF(ISNUMBER($A83)=TRUE,'DATA ENTRY'!O72,"")</f>
        <v/>
      </c>
    </row>
    <row r="84" spans="1:14" ht="12.75">
      <c r="A84" s="85" t="str">
        <f>'DATA ENTRY'!A73</f>
        <v/>
      </c>
      <c r="B84" s="86" t="str">
        <f>IF(ISNUMBER($A84)=TRUE,UPPER('DATA ENTRY'!B73),"")</f>
        <v/>
      </c>
      <c r="C84" s="86" t="str">
        <f>IF(ISNUMBER($A84)=TRUE,UPPER('DATA ENTRY'!C73),"")</f>
        <v/>
      </c>
      <c r="D84" s="86" t="str">
        <f>IF(ISNUMBER($A84)=TRUE,UPPER('DATA ENTRY'!D73),"")</f>
        <v/>
      </c>
      <c r="E84" s="86" t="str">
        <f>IF(ISNUMBER($A84)=TRUE,'DATA ENTRY'!E73,"")</f>
        <v/>
      </c>
      <c r="F84" s="271" t="str">
        <f>IF(ISNUMBER(A84)=TRUE,LEFT(SUBSTITUTE('DATA ENTRY'!F73,",",":"),50),"")</f>
        <v/>
      </c>
      <c r="G84" s="272"/>
      <c r="H84" s="272"/>
      <c r="I84" s="87" t="str">
        <f>IF(ISNUMBER($A84)=TRUE,'DATA ENTRY'!G73,"")</f>
        <v/>
      </c>
      <c r="J84" s="87" t="str">
        <f>IF(ISNUMBER($A84)=TRUE,'DATA ENTRY'!H73,"")</f>
        <v/>
      </c>
      <c r="K84" s="87" t="str">
        <f>IF(ISNUMBER($A84)=TRUE,'DATA ENTRY'!I73,"")</f>
        <v/>
      </c>
      <c r="L84" s="88" t="str">
        <f>IF(ISNUMBER($A84)=TRUE,'DATA ENTRY'!L73,"")</f>
        <v/>
      </c>
      <c r="M84" s="87" t="str">
        <f>IF(ISNUMBER($A84)=TRUE,IF('DATA ENTRY'!N73=0,+'DATA ENTRY'!M73,'DATA ENTRY'!N73),"")</f>
        <v/>
      </c>
      <c r="N84" s="88" t="str">
        <f>IF(ISNUMBER($A84)=TRUE,'DATA ENTRY'!O73,"")</f>
        <v/>
      </c>
    </row>
    <row r="85" spans="1:14" ht="12.75">
      <c r="A85" s="85" t="str">
        <f>'DATA ENTRY'!A74</f>
        <v/>
      </c>
      <c r="B85" s="86" t="str">
        <f>IF(ISNUMBER($A85)=TRUE,UPPER('DATA ENTRY'!B74),"")</f>
        <v/>
      </c>
      <c r="C85" s="86" t="str">
        <f>IF(ISNUMBER($A85)=TRUE,UPPER('DATA ENTRY'!C74),"")</f>
        <v/>
      </c>
      <c r="D85" s="86" t="str">
        <f>IF(ISNUMBER($A85)=TRUE,UPPER('DATA ENTRY'!D74),"")</f>
        <v/>
      </c>
      <c r="E85" s="86" t="str">
        <f>IF(ISNUMBER($A85)=TRUE,'DATA ENTRY'!E74,"")</f>
        <v/>
      </c>
      <c r="F85" s="271" t="str">
        <f>IF(ISNUMBER(A85)=TRUE,LEFT(SUBSTITUTE('DATA ENTRY'!F74,",",":"),50),"")</f>
        <v/>
      </c>
      <c r="G85" s="272"/>
      <c r="H85" s="272"/>
      <c r="I85" s="87" t="str">
        <f>IF(ISNUMBER($A85)=TRUE,'DATA ENTRY'!G74,"")</f>
        <v/>
      </c>
      <c r="J85" s="87" t="str">
        <f>IF(ISNUMBER($A85)=TRUE,'DATA ENTRY'!H74,"")</f>
        <v/>
      </c>
      <c r="K85" s="87" t="str">
        <f>IF(ISNUMBER($A85)=TRUE,'DATA ENTRY'!I74,"")</f>
        <v/>
      </c>
      <c r="L85" s="88" t="str">
        <f>IF(ISNUMBER($A85)=TRUE,'DATA ENTRY'!L74,"")</f>
        <v/>
      </c>
      <c r="M85" s="87" t="str">
        <f>IF(ISNUMBER($A85)=TRUE,IF('DATA ENTRY'!N74=0,+'DATA ENTRY'!M74,'DATA ENTRY'!N74),"")</f>
        <v/>
      </c>
      <c r="N85" s="88" t="str">
        <f>IF(ISNUMBER($A85)=TRUE,'DATA ENTRY'!O74,"")</f>
        <v/>
      </c>
    </row>
    <row r="86" spans="1:14" ht="12.75">
      <c r="A86" s="85" t="str">
        <f>'DATA ENTRY'!A75</f>
        <v/>
      </c>
      <c r="B86" s="86" t="str">
        <f>IF(ISNUMBER($A86)=TRUE,UPPER('DATA ENTRY'!B75),"")</f>
        <v/>
      </c>
      <c r="C86" s="86" t="str">
        <f>IF(ISNUMBER($A86)=TRUE,UPPER('DATA ENTRY'!C75),"")</f>
        <v/>
      </c>
      <c r="D86" s="86" t="str">
        <f>IF(ISNUMBER($A86)=TRUE,UPPER('DATA ENTRY'!D75),"")</f>
        <v/>
      </c>
      <c r="E86" s="86" t="str">
        <f>IF(ISNUMBER($A86)=TRUE,'DATA ENTRY'!E75,"")</f>
        <v/>
      </c>
      <c r="F86" s="271" t="str">
        <f>IF(ISNUMBER(A86)=TRUE,LEFT(SUBSTITUTE('DATA ENTRY'!F75,",",":"),50),"")</f>
        <v/>
      </c>
      <c r="G86" s="272"/>
      <c r="H86" s="272"/>
      <c r="I86" s="87" t="str">
        <f>IF(ISNUMBER($A86)=TRUE,'DATA ENTRY'!G75,"")</f>
        <v/>
      </c>
      <c r="J86" s="87" t="str">
        <f>IF(ISNUMBER($A86)=TRUE,'DATA ENTRY'!H75,"")</f>
        <v/>
      </c>
      <c r="K86" s="87" t="str">
        <f>IF(ISNUMBER($A86)=TRUE,'DATA ENTRY'!I75,"")</f>
        <v/>
      </c>
      <c r="L86" s="88" t="str">
        <f>IF(ISNUMBER($A86)=TRUE,'DATA ENTRY'!L75,"")</f>
        <v/>
      </c>
      <c r="M86" s="87" t="str">
        <f>IF(ISNUMBER($A86)=TRUE,IF('DATA ENTRY'!N75=0,+'DATA ENTRY'!M75,'DATA ENTRY'!N75),"")</f>
        <v/>
      </c>
      <c r="N86" s="88" t="str">
        <f>IF(ISNUMBER($A86)=TRUE,'DATA ENTRY'!O75,"")</f>
        <v/>
      </c>
    </row>
    <row r="87" spans="1:14" ht="12.75">
      <c r="A87" s="85" t="str">
        <f>'DATA ENTRY'!A76</f>
        <v/>
      </c>
      <c r="B87" s="86" t="str">
        <f>IF(ISNUMBER($A87)=TRUE,UPPER('DATA ENTRY'!B76),"")</f>
        <v/>
      </c>
      <c r="C87" s="86" t="str">
        <f>IF(ISNUMBER($A87)=TRUE,UPPER('DATA ENTRY'!C76),"")</f>
        <v/>
      </c>
      <c r="D87" s="86" t="str">
        <f>IF(ISNUMBER($A87)=TRUE,UPPER('DATA ENTRY'!D76),"")</f>
        <v/>
      </c>
      <c r="E87" s="86" t="str">
        <f>IF(ISNUMBER($A87)=TRUE,'DATA ENTRY'!E76,"")</f>
        <v/>
      </c>
      <c r="F87" s="271" t="str">
        <f>IF(ISNUMBER(A87)=TRUE,LEFT(SUBSTITUTE('DATA ENTRY'!F76,",",":"),50),"")</f>
        <v/>
      </c>
      <c r="G87" s="272"/>
      <c r="H87" s="272"/>
      <c r="I87" s="87" t="str">
        <f>IF(ISNUMBER($A87)=TRUE,'DATA ENTRY'!G76,"")</f>
        <v/>
      </c>
      <c r="J87" s="87" t="str">
        <f>IF(ISNUMBER($A87)=TRUE,'DATA ENTRY'!H76,"")</f>
        <v/>
      </c>
      <c r="K87" s="87" t="str">
        <f>IF(ISNUMBER($A87)=TRUE,'DATA ENTRY'!I76,"")</f>
        <v/>
      </c>
      <c r="L87" s="88" t="str">
        <f>IF(ISNUMBER($A87)=TRUE,'DATA ENTRY'!L76,"")</f>
        <v/>
      </c>
      <c r="M87" s="87" t="str">
        <f>IF(ISNUMBER($A87)=TRUE,IF('DATA ENTRY'!N76=0,+'DATA ENTRY'!M76,'DATA ENTRY'!N76),"")</f>
        <v/>
      </c>
      <c r="N87" s="88" t="str">
        <f>IF(ISNUMBER($A87)=TRUE,'DATA ENTRY'!O76,"")</f>
        <v/>
      </c>
    </row>
    <row r="88" spans="1:14" ht="12.75">
      <c r="A88" s="85" t="str">
        <f>'DATA ENTRY'!A77</f>
        <v/>
      </c>
      <c r="B88" s="86" t="str">
        <f>IF(ISNUMBER($A88)=TRUE,UPPER('DATA ENTRY'!B77),"")</f>
        <v/>
      </c>
      <c r="C88" s="86" t="str">
        <f>IF(ISNUMBER($A88)=TRUE,UPPER('DATA ENTRY'!C77),"")</f>
        <v/>
      </c>
      <c r="D88" s="86" t="str">
        <f>IF(ISNUMBER($A88)=TRUE,UPPER('DATA ENTRY'!D77),"")</f>
        <v/>
      </c>
      <c r="E88" s="86" t="str">
        <f>IF(ISNUMBER($A88)=TRUE,'DATA ENTRY'!E77,"")</f>
        <v/>
      </c>
      <c r="F88" s="271" t="str">
        <f>IF(ISNUMBER(A88)=TRUE,LEFT(SUBSTITUTE('DATA ENTRY'!F77,",",":"),50),"")</f>
        <v/>
      </c>
      <c r="G88" s="272"/>
      <c r="H88" s="272"/>
      <c r="I88" s="87" t="str">
        <f>IF(ISNUMBER($A88)=TRUE,'DATA ENTRY'!G77,"")</f>
        <v/>
      </c>
      <c r="J88" s="87" t="str">
        <f>IF(ISNUMBER($A88)=TRUE,'DATA ENTRY'!H77,"")</f>
        <v/>
      </c>
      <c r="K88" s="87" t="str">
        <f>IF(ISNUMBER($A88)=TRUE,'DATA ENTRY'!I77,"")</f>
        <v/>
      </c>
      <c r="L88" s="88" t="str">
        <f>IF(ISNUMBER($A88)=TRUE,'DATA ENTRY'!L77,"")</f>
        <v/>
      </c>
      <c r="M88" s="87" t="str">
        <f>IF(ISNUMBER($A88)=TRUE,IF('DATA ENTRY'!N77=0,+'DATA ENTRY'!M77,'DATA ENTRY'!N77),"")</f>
        <v/>
      </c>
      <c r="N88" s="88" t="str">
        <f>IF(ISNUMBER($A88)=TRUE,'DATA ENTRY'!O77,"")</f>
        <v/>
      </c>
    </row>
    <row r="89" spans="1:14" ht="12.75">
      <c r="A89" s="85" t="str">
        <f>'DATA ENTRY'!A78</f>
        <v/>
      </c>
      <c r="B89" s="86" t="str">
        <f>IF(ISNUMBER($A89)=TRUE,UPPER('DATA ENTRY'!B78),"")</f>
        <v/>
      </c>
      <c r="C89" s="86" t="str">
        <f>IF(ISNUMBER($A89)=TRUE,UPPER('DATA ENTRY'!C78),"")</f>
        <v/>
      </c>
      <c r="D89" s="86" t="str">
        <f>IF(ISNUMBER($A89)=TRUE,UPPER('DATA ENTRY'!D78),"")</f>
        <v/>
      </c>
      <c r="E89" s="86" t="str">
        <f>IF(ISNUMBER($A89)=TRUE,'DATA ENTRY'!E78,"")</f>
        <v/>
      </c>
      <c r="F89" s="271" t="str">
        <f>IF(ISNUMBER(A89)=TRUE,LEFT(SUBSTITUTE('DATA ENTRY'!F78,",",":"),50),"")</f>
        <v/>
      </c>
      <c r="G89" s="272"/>
      <c r="H89" s="272"/>
      <c r="I89" s="87" t="str">
        <f>IF(ISNUMBER($A89)=TRUE,'DATA ENTRY'!G78,"")</f>
        <v/>
      </c>
      <c r="J89" s="87" t="str">
        <f>IF(ISNUMBER($A89)=TRUE,'DATA ENTRY'!H78,"")</f>
        <v/>
      </c>
      <c r="K89" s="87" t="str">
        <f>IF(ISNUMBER($A89)=TRUE,'DATA ENTRY'!I78,"")</f>
        <v/>
      </c>
      <c r="L89" s="88" t="str">
        <f>IF(ISNUMBER($A89)=TRUE,'DATA ENTRY'!L78,"")</f>
        <v/>
      </c>
      <c r="M89" s="87" t="str">
        <f>IF(ISNUMBER($A89)=TRUE,IF('DATA ENTRY'!N78=0,+'DATA ENTRY'!M78,'DATA ENTRY'!N78),"")</f>
        <v/>
      </c>
      <c r="N89" s="88" t="str">
        <f>IF(ISNUMBER($A89)=TRUE,'DATA ENTRY'!O78,"")</f>
        <v/>
      </c>
    </row>
    <row r="90" spans="1:14" ht="12.75">
      <c r="A90" s="85" t="str">
        <f>'DATA ENTRY'!A79</f>
        <v/>
      </c>
      <c r="B90" s="86" t="str">
        <f>IF(ISNUMBER($A90)=TRUE,UPPER('DATA ENTRY'!B79),"")</f>
        <v/>
      </c>
      <c r="C90" s="86" t="str">
        <f>IF(ISNUMBER($A90)=TRUE,UPPER('DATA ENTRY'!C79),"")</f>
        <v/>
      </c>
      <c r="D90" s="86" t="str">
        <f>IF(ISNUMBER($A90)=TRUE,UPPER('DATA ENTRY'!D79),"")</f>
        <v/>
      </c>
      <c r="E90" s="86" t="str">
        <f>IF(ISNUMBER($A90)=TRUE,'DATA ENTRY'!E79,"")</f>
        <v/>
      </c>
      <c r="F90" s="271" t="str">
        <f>IF(ISNUMBER(A90)=TRUE,LEFT(SUBSTITUTE('DATA ENTRY'!F79,",",":"),50),"")</f>
        <v/>
      </c>
      <c r="G90" s="272"/>
      <c r="H90" s="272"/>
      <c r="I90" s="87" t="str">
        <f>IF(ISNUMBER($A90)=TRUE,'DATA ENTRY'!G79,"")</f>
        <v/>
      </c>
      <c r="J90" s="87" t="str">
        <f>IF(ISNUMBER($A90)=TRUE,'DATA ENTRY'!H79,"")</f>
        <v/>
      </c>
      <c r="K90" s="87" t="str">
        <f>IF(ISNUMBER($A90)=TRUE,'DATA ENTRY'!I79,"")</f>
        <v/>
      </c>
      <c r="L90" s="88" t="str">
        <f>IF(ISNUMBER($A90)=TRUE,'DATA ENTRY'!L79,"")</f>
        <v/>
      </c>
      <c r="M90" s="87" t="str">
        <f>IF(ISNUMBER($A90)=TRUE,IF('DATA ENTRY'!N79=0,+'DATA ENTRY'!M79,'DATA ENTRY'!N79),"")</f>
        <v/>
      </c>
      <c r="N90" s="88" t="str">
        <f>IF(ISNUMBER($A90)=TRUE,'DATA ENTRY'!O79,"")</f>
        <v/>
      </c>
    </row>
    <row r="91" spans="1:14" ht="12.75">
      <c r="A91" s="85" t="str">
        <f>'DATA ENTRY'!A80</f>
        <v/>
      </c>
      <c r="B91" s="86" t="str">
        <f>IF(ISNUMBER($A91)=TRUE,UPPER('DATA ENTRY'!B80),"")</f>
        <v/>
      </c>
      <c r="C91" s="86" t="str">
        <f>IF(ISNUMBER($A91)=TRUE,UPPER('DATA ENTRY'!C80),"")</f>
        <v/>
      </c>
      <c r="D91" s="86" t="str">
        <f>IF(ISNUMBER($A91)=TRUE,UPPER('DATA ENTRY'!D80),"")</f>
        <v/>
      </c>
      <c r="E91" s="86" t="str">
        <f>IF(ISNUMBER($A91)=TRUE,'DATA ENTRY'!E80,"")</f>
        <v/>
      </c>
      <c r="F91" s="271" t="str">
        <f>IF(ISNUMBER(A91)=TRUE,LEFT(SUBSTITUTE('DATA ENTRY'!F80,",",":"),50),"")</f>
        <v/>
      </c>
      <c r="G91" s="272"/>
      <c r="H91" s="272"/>
      <c r="I91" s="87" t="str">
        <f>IF(ISNUMBER($A91)=TRUE,'DATA ENTRY'!G80,"")</f>
        <v/>
      </c>
      <c r="J91" s="87" t="str">
        <f>IF(ISNUMBER($A91)=TRUE,'DATA ENTRY'!H80,"")</f>
        <v/>
      </c>
      <c r="K91" s="87" t="str">
        <f>IF(ISNUMBER($A91)=TRUE,'DATA ENTRY'!I80,"")</f>
        <v/>
      </c>
      <c r="L91" s="88" t="str">
        <f>IF(ISNUMBER($A91)=TRUE,'DATA ENTRY'!L80,"")</f>
        <v/>
      </c>
      <c r="M91" s="87" t="str">
        <f>IF(ISNUMBER($A91)=TRUE,IF('DATA ENTRY'!N80=0,+'DATA ENTRY'!M80,'DATA ENTRY'!N80),"")</f>
        <v/>
      </c>
      <c r="N91" s="88" t="str">
        <f>IF(ISNUMBER($A91)=TRUE,'DATA ENTRY'!O80,"")</f>
        <v/>
      </c>
    </row>
    <row r="92" spans="1:14" ht="12.75">
      <c r="A92" s="85" t="str">
        <f>'DATA ENTRY'!A81</f>
        <v/>
      </c>
      <c r="B92" s="86" t="str">
        <f>IF(ISNUMBER($A92)=TRUE,UPPER('DATA ENTRY'!B81),"")</f>
        <v/>
      </c>
      <c r="C92" s="86" t="str">
        <f>IF(ISNUMBER($A92)=TRUE,UPPER('DATA ENTRY'!C81),"")</f>
        <v/>
      </c>
      <c r="D92" s="86" t="str">
        <f>IF(ISNUMBER($A92)=TRUE,UPPER('DATA ENTRY'!D81),"")</f>
        <v/>
      </c>
      <c r="E92" s="86" t="str">
        <f>IF(ISNUMBER($A92)=TRUE,'DATA ENTRY'!E81,"")</f>
        <v/>
      </c>
      <c r="F92" s="271" t="str">
        <f>IF(ISNUMBER(A92)=TRUE,LEFT(SUBSTITUTE('DATA ENTRY'!F81,",",":"),50),"")</f>
        <v/>
      </c>
      <c r="G92" s="272"/>
      <c r="H92" s="272"/>
      <c r="I92" s="87" t="str">
        <f>IF(ISNUMBER($A92)=TRUE,'DATA ENTRY'!G81,"")</f>
        <v/>
      </c>
      <c r="J92" s="87" t="str">
        <f>IF(ISNUMBER($A92)=TRUE,'DATA ENTRY'!H81,"")</f>
        <v/>
      </c>
      <c r="K92" s="87" t="str">
        <f>IF(ISNUMBER($A92)=TRUE,'DATA ENTRY'!I81,"")</f>
        <v/>
      </c>
      <c r="L92" s="88" t="str">
        <f>IF(ISNUMBER($A92)=TRUE,'DATA ENTRY'!L81,"")</f>
        <v/>
      </c>
      <c r="M92" s="87" t="str">
        <f>IF(ISNUMBER($A92)=TRUE,IF('DATA ENTRY'!N81=0,+'DATA ENTRY'!M81,'DATA ENTRY'!N81),"")</f>
        <v/>
      </c>
      <c r="N92" s="88" t="str">
        <f>IF(ISNUMBER($A92)=TRUE,'DATA ENTRY'!O81,"")</f>
        <v/>
      </c>
    </row>
    <row r="93" spans="1:14" ht="12.75">
      <c r="A93" s="85" t="str">
        <f>'DATA ENTRY'!A82</f>
        <v/>
      </c>
      <c r="B93" s="86" t="str">
        <f>IF(ISNUMBER($A93)=TRUE,UPPER('DATA ENTRY'!B82),"")</f>
        <v/>
      </c>
      <c r="C93" s="86" t="str">
        <f>IF(ISNUMBER($A93)=TRUE,UPPER('DATA ENTRY'!C82),"")</f>
        <v/>
      </c>
      <c r="D93" s="86" t="str">
        <f>IF(ISNUMBER($A93)=TRUE,UPPER('DATA ENTRY'!D82),"")</f>
        <v/>
      </c>
      <c r="E93" s="86" t="str">
        <f>IF(ISNUMBER($A93)=TRUE,'DATA ENTRY'!E82,"")</f>
        <v/>
      </c>
      <c r="F93" s="271" t="str">
        <f>IF(ISNUMBER(A93)=TRUE,LEFT(SUBSTITUTE('DATA ENTRY'!F82,",",":"),50),"")</f>
        <v/>
      </c>
      <c r="G93" s="272"/>
      <c r="H93" s="272"/>
      <c r="I93" s="87" t="str">
        <f>IF(ISNUMBER($A93)=TRUE,'DATA ENTRY'!G82,"")</f>
        <v/>
      </c>
      <c r="J93" s="87" t="str">
        <f>IF(ISNUMBER($A93)=TRUE,'DATA ENTRY'!H82,"")</f>
        <v/>
      </c>
      <c r="K93" s="87" t="str">
        <f>IF(ISNUMBER($A93)=TRUE,'DATA ENTRY'!I82,"")</f>
        <v/>
      </c>
      <c r="L93" s="88" t="str">
        <f>IF(ISNUMBER($A93)=TRUE,'DATA ENTRY'!L82,"")</f>
        <v/>
      </c>
      <c r="M93" s="87" t="str">
        <f>IF(ISNUMBER($A93)=TRUE,IF('DATA ENTRY'!N82=0,+'DATA ENTRY'!M82,'DATA ENTRY'!N82),"")</f>
        <v/>
      </c>
      <c r="N93" s="88" t="str">
        <f>IF(ISNUMBER($A93)=TRUE,'DATA ENTRY'!O82,"")</f>
        <v/>
      </c>
    </row>
    <row r="94" spans="1:14" ht="12.75">
      <c r="A94" s="85" t="str">
        <f>'DATA ENTRY'!A83</f>
        <v/>
      </c>
      <c r="B94" s="86" t="str">
        <f>IF(ISNUMBER($A94)=TRUE,UPPER('DATA ENTRY'!B83),"")</f>
        <v/>
      </c>
      <c r="C94" s="86" t="str">
        <f>IF(ISNUMBER($A94)=TRUE,UPPER('DATA ENTRY'!C83),"")</f>
        <v/>
      </c>
      <c r="D94" s="86" t="str">
        <f>IF(ISNUMBER($A94)=TRUE,UPPER('DATA ENTRY'!D83),"")</f>
        <v/>
      </c>
      <c r="E94" s="86" t="str">
        <f>IF(ISNUMBER($A94)=TRUE,'DATA ENTRY'!E83,"")</f>
        <v/>
      </c>
      <c r="F94" s="271" t="str">
        <f>IF(ISNUMBER(A94)=TRUE,LEFT(SUBSTITUTE('DATA ENTRY'!F83,",",":"),50),"")</f>
        <v/>
      </c>
      <c r="G94" s="272"/>
      <c r="H94" s="272"/>
      <c r="I94" s="87" t="str">
        <f>IF(ISNUMBER($A94)=TRUE,'DATA ENTRY'!G83,"")</f>
        <v/>
      </c>
      <c r="J94" s="87" t="str">
        <f>IF(ISNUMBER($A94)=TRUE,'DATA ENTRY'!H83,"")</f>
        <v/>
      </c>
      <c r="K94" s="87" t="str">
        <f>IF(ISNUMBER($A94)=TRUE,'DATA ENTRY'!I83,"")</f>
        <v/>
      </c>
      <c r="L94" s="88" t="str">
        <f>IF(ISNUMBER($A94)=TRUE,'DATA ENTRY'!L83,"")</f>
        <v/>
      </c>
      <c r="M94" s="87" t="str">
        <f>IF(ISNUMBER($A94)=TRUE,IF('DATA ENTRY'!N83=0,+'DATA ENTRY'!M83,'DATA ENTRY'!N83),"")</f>
        <v/>
      </c>
      <c r="N94" s="88" t="str">
        <f>IF(ISNUMBER($A94)=TRUE,'DATA ENTRY'!O83,"")</f>
        <v/>
      </c>
    </row>
    <row r="95" spans="1:14" ht="12.75">
      <c r="A95" s="85" t="str">
        <f>'DATA ENTRY'!A84</f>
        <v/>
      </c>
      <c r="B95" s="86" t="str">
        <f>IF(ISNUMBER($A95)=TRUE,UPPER('DATA ENTRY'!B84),"")</f>
        <v/>
      </c>
      <c r="C95" s="86" t="str">
        <f>IF(ISNUMBER($A95)=TRUE,UPPER('DATA ENTRY'!C84),"")</f>
        <v/>
      </c>
      <c r="D95" s="86" t="str">
        <f>IF(ISNUMBER($A95)=TRUE,UPPER('DATA ENTRY'!D84),"")</f>
        <v/>
      </c>
      <c r="E95" s="86" t="str">
        <f>IF(ISNUMBER($A95)=TRUE,'DATA ENTRY'!E84,"")</f>
        <v/>
      </c>
      <c r="F95" s="271" t="str">
        <f>IF(ISNUMBER(A95)=TRUE,LEFT(SUBSTITUTE('DATA ENTRY'!F84,",",":"),50),"")</f>
        <v/>
      </c>
      <c r="G95" s="272"/>
      <c r="H95" s="272"/>
      <c r="I95" s="87" t="str">
        <f>IF(ISNUMBER($A95)=TRUE,'DATA ENTRY'!G84,"")</f>
        <v/>
      </c>
      <c r="J95" s="87" t="str">
        <f>IF(ISNUMBER($A95)=TRUE,'DATA ENTRY'!H84,"")</f>
        <v/>
      </c>
      <c r="K95" s="87" t="str">
        <f>IF(ISNUMBER($A95)=TRUE,'DATA ENTRY'!I84,"")</f>
        <v/>
      </c>
      <c r="L95" s="88" t="str">
        <f>IF(ISNUMBER($A95)=TRUE,'DATA ENTRY'!L84,"")</f>
        <v/>
      </c>
      <c r="M95" s="87" t="str">
        <f>IF(ISNUMBER($A95)=TRUE,IF('DATA ENTRY'!N84=0,+'DATA ENTRY'!M84,'DATA ENTRY'!N84),"")</f>
        <v/>
      </c>
      <c r="N95" s="88" t="str">
        <f>IF(ISNUMBER($A95)=TRUE,'DATA ENTRY'!O84,"")</f>
        <v/>
      </c>
    </row>
    <row r="96" spans="1:14" ht="12.75">
      <c r="A96" s="85" t="str">
        <f>'DATA ENTRY'!A85</f>
        <v/>
      </c>
      <c r="B96" s="86" t="str">
        <f>IF(ISNUMBER($A96)=TRUE,UPPER('DATA ENTRY'!B85),"")</f>
        <v/>
      </c>
      <c r="C96" s="86" t="str">
        <f>IF(ISNUMBER($A96)=TRUE,UPPER('DATA ENTRY'!C85),"")</f>
        <v/>
      </c>
      <c r="D96" s="86" t="str">
        <f>IF(ISNUMBER($A96)=TRUE,UPPER('DATA ENTRY'!D85),"")</f>
        <v/>
      </c>
      <c r="E96" s="86" t="str">
        <f>IF(ISNUMBER($A96)=TRUE,'DATA ENTRY'!E85,"")</f>
        <v/>
      </c>
      <c r="F96" s="271" t="str">
        <f>IF(ISNUMBER(A96)=TRUE,LEFT(SUBSTITUTE('DATA ENTRY'!F85,",",":"),50),"")</f>
        <v/>
      </c>
      <c r="G96" s="272"/>
      <c r="H96" s="272"/>
      <c r="I96" s="87" t="str">
        <f>IF(ISNUMBER($A96)=TRUE,'DATA ENTRY'!G85,"")</f>
        <v/>
      </c>
      <c r="J96" s="87" t="str">
        <f>IF(ISNUMBER($A96)=TRUE,'DATA ENTRY'!H85,"")</f>
        <v/>
      </c>
      <c r="K96" s="87" t="str">
        <f>IF(ISNUMBER($A96)=TRUE,'DATA ENTRY'!I85,"")</f>
        <v/>
      </c>
      <c r="L96" s="88" t="str">
        <f>IF(ISNUMBER($A96)=TRUE,'DATA ENTRY'!L85,"")</f>
        <v/>
      </c>
      <c r="M96" s="87" t="str">
        <f>IF(ISNUMBER($A96)=TRUE,IF('DATA ENTRY'!N85=0,+'DATA ENTRY'!M85,'DATA ENTRY'!N85),"")</f>
        <v/>
      </c>
      <c r="N96" s="88" t="str">
        <f>IF(ISNUMBER($A96)=TRUE,'DATA ENTRY'!O85,"")</f>
        <v/>
      </c>
    </row>
    <row r="97" spans="1:14" ht="12.75">
      <c r="A97" s="85" t="str">
        <f>'DATA ENTRY'!A86</f>
        <v/>
      </c>
      <c r="B97" s="86" t="str">
        <f>IF(ISNUMBER($A97)=TRUE,UPPER('DATA ENTRY'!B86),"")</f>
        <v/>
      </c>
      <c r="C97" s="86" t="str">
        <f>IF(ISNUMBER($A97)=TRUE,UPPER('DATA ENTRY'!C86),"")</f>
        <v/>
      </c>
      <c r="D97" s="86" t="str">
        <f>IF(ISNUMBER($A97)=TRUE,UPPER('DATA ENTRY'!D86),"")</f>
        <v/>
      </c>
      <c r="E97" s="86" t="str">
        <f>IF(ISNUMBER($A97)=TRUE,'DATA ENTRY'!E86,"")</f>
        <v/>
      </c>
      <c r="F97" s="271" t="str">
        <f>IF(ISNUMBER(A97)=TRUE,LEFT(SUBSTITUTE('DATA ENTRY'!F86,",",":"),50),"")</f>
        <v/>
      </c>
      <c r="G97" s="272"/>
      <c r="H97" s="272"/>
      <c r="I97" s="87" t="str">
        <f>IF(ISNUMBER($A97)=TRUE,'DATA ENTRY'!G86,"")</f>
        <v/>
      </c>
      <c r="J97" s="87" t="str">
        <f>IF(ISNUMBER($A97)=TRUE,'DATA ENTRY'!H86,"")</f>
        <v/>
      </c>
      <c r="K97" s="87" t="str">
        <f>IF(ISNUMBER($A97)=TRUE,'DATA ENTRY'!I86,"")</f>
        <v/>
      </c>
      <c r="L97" s="88" t="str">
        <f>IF(ISNUMBER($A97)=TRUE,'DATA ENTRY'!L86,"")</f>
        <v/>
      </c>
      <c r="M97" s="87" t="str">
        <f>IF(ISNUMBER($A97)=TRUE,IF('DATA ENTRY'!N86=0,+'DATA ENTRY'!M86,'DATA ENTRY'!N86),"")</f>
        <v/>
      </c>
      <c r="N97" s="88" t="str">
        <f>IF(ISNUMBER($A97)=TRUE,'DATA ENTRY'!O86,"")</f>
        <v/>
      </c>
    </row>
    <row r="98" spans="1:14" ht="12.75">
      <c r="A98" s="85" t="str">
        <f>'DATA ENTRY'!A87</f>
        <v/>
      </c>
      <c r="B98" s="86" t="str">
        <f>IF(ISNUMBER($A98)=TRUE,UPPER('DATA ENTRY'!B87),"")</f>
        <v/>
      </c>
      <c r="C98" s="86" t="str">
        <f>IF(ISNUMBER($A98)=TRUE,UPPER('DATA ENTRY'!C87),"")</f>
        <v/>
      </c>
      <c r="D98" s="86" t="str">
        <f>IF(ISNUMBER($A98)=TRUE,UPPER('DATA ENTRY'!D87),"")</f>
        <v/>
      </c>
      <c r="E98" s="86" t="str">
        <f>IF(ISNUMBER($A98)=TRUE,'DATA ENTRY'!E87,"")</f>
        <v/>
      </c>
      <c r="F98" s="271" t="str">
        <f>IF(ISNUMBER(A98)=TRUE,LEFT(SUBSTITUTE('DATA ENTRY'!F87,",",":"),50),"")</f>
        <v/>
      </c>
      <c r="G98" s="272"/>
      <c r="H98" s="272"/>
      <c r="I98" s="87" t="str">
        <f>IF(ISNUMBER($A98)=TRUE,'DATA ENTRY'!G87,"")</f>
        <v/>
      </c>
      <c r="J98" s="87" t="str">
        <f>IF(ISNUMBER($A98)=TRUE,'DATA ENTRY'!H87,"")</f>
        <v/>
      </c>
      <c r="K98" s="87" t="str">
        <f>IF(ISNUMBER($A98)=TRUE,'DATA ENTRY'!I87,"")</f>
        <v/>
      </c>
      <c r="L98" s="88" t="str">
        <f>IF(ISNUMBER($A98)=TRUE,'DATA ENTRY'!L87,"")</f>
        <v/>
      </c>
      <c r="M98" s="87" t="str">
        <f>IF(ISNUMBER($A98)=TRUE,IF('DATA ENTRY'!N87=0,+'DATA ENTRY'!M87,'DATA ENTRY'!N87),"")</f>
        <v/>
      </c>
      <c r="N98" s="88" t="str">
        <f>IF(ISNUMBER($A98)=TRUE,'DATA ENTRY'!O87,"")</f>
        <v/>
      </c>
    </row>
    <row r="99" spans="1:14" ht="12.75">
      <c r="A99" s="85" t="str">
        <f>'DATA ENTRY'!A88</f>
        <v/>
      </c>
      <c r="B99" s="86" t="str">
        <f>IF(ISNUMBER($A99)=TRUE,UPPER('DATA ENTRY'!B88),"")</f>
        <v/>
      </c>
      <c r="C99" s="86" t="str">
        <f>IF(ISNUMBER($A99)=TRUE,UPPER('DATA ENTRY'!C88),"")</f>
        <v/>
      </c>
      <c r="D99" s="86" t="str">
        <f>IF(ISNUMBER($A99)=TRUE,UPPER('DATA ENTRY'!D88),"")</f>
        <v/>
      </c>
      <c r="E99" s="86" t="str">
        <f>IF(ISNUMBER($A99)=TRUE,'DATA ENTRY'!E88,"")</f>
        <v/>
      </c>
      <c r="F99" s="271" t="str">
        <f>IF(ISNUMBER(A99)=TRUE,LEFT(SUBSTITUTE('DATA ENTRY'!F88,",",":"),50),"")</f>
        <v/>
      </c>
      <c r="G99" s="272"/>
      <c r="H99" s="272"/>
      <c r="I99" s="87" t="str">
        <f>IF(ISNUMBER($A99)=TRUE,'DATA ENTRY'!G88,"")</f>
        <v/>
      </c>
      <c r="J99" s="87" t="str">
        <f>IF(ISNUMBER($A99)=TRUE,'DATA ENTRY'!H88,"")</f>
        <v/>
      </c>
      <c r="K99" s="87" t="str">
        <f>IF(ISNUMBER($A99)=TRUE,'DATA ENTRY'!I88,"")</f>
        <v/>
      </c>
      <c r="L99" s="88" t="str">
        <f>IF(ISNUMBER($A99)=TRUE,'DATA ENTRY'!L88,"")</f>
        <v/>
      </c>
      <c r="M99" s="87" t="str">
        <f>IF(ISNUMBER($A99)=TRUE,IF('DATA ENTRY'!N88=0,+'DATA ENTRY'!M88,'DATA ENTRY'!N88),"")</f>
        <v/>
      </c>
      <c r="N99" s="88" t="str">
        <f>IF(ISNUMBER($A99)=TRUE,'DATA ENTRY'!O88,"")</f>
        <v/>
      </c>
    </row>
    <row r="100" spans="1:14" ht="12.75">
      <c r="A100" s="85" t="str">
        <f>'DATA ENTRY'!A89</f>
        <v/>
      </c>
      <c r="B100" s="86" t="str">
        <f>IF(ISNUMBER($A100)=TRUE,UPPER('DATA ENTRY'!B89),"")</f>
        <v/>
      </c>
      <c r="C100" s="86" t="str">
        <f>IF(ISNUMBER($A100)=TRUE,UPPER('DATA ENTRY'!C89),"")</f>
        <v/>
      </c>
      <c r="D100" s="86" t="str">
        <f>IF(ISNUMBER($A100)=TRUE,UPPER('DATA ENTRY'!D89),"")</f>
        <v/>
      </c>
      <c r="E100" s="86" t="str">
        <f>IF(ISNUMBER($A100)=TRUE,'DATA ENTRY'!E89,"")</f>
        <v/>
      </c>
      <c r="F100" s="271" t="str">
        <f>IF(ISNUMBER(A100)=TRUE,LEFT(SUBSTITUTE('DATA ENTRY'!F89,",",":"),50),"")</f>
        <v/>
      </c>
      <c r="G100" s="272"/>
      <c r="H100" s="272"/>
      <c r="I100" s="87" t="str">
        <f>IF(ISNUMBER($A100)=TRUE,'DATA ENTRY'!G89,"")</f>
        <v/>
      </c>
      <c r="J100" s="87" t="str">
        <f>IF(ISNUMBER($A100)=TRUE,'DATA ENTRY'!H89,"")</f>
        <v/>
      </c>
      <c r="K100" s="87" t="str">
        <f>IF(ISNUMBER($A100)=TRUE,'DATA ENTRY'!I89,"")</f>
        <v/>
      </c>
      <c r="L100" s="88" t="str">
        <f>IF(ISNUMBER($A100)=TRUE,'DATA ENTRY'!L89,"")</f>
        <v/>
      </c>
      <c r="M100" s="87" t="str">
        <f>IF(ISNUMBER($A100)=TRUE,IF('DATA ENTRY'!N89=0,+'DATA ENTRY'!M89,'DATA ENTRY'!N89),"")</f>
        <v/>
      </c>
      <c r="N100" s="88" t="str">
        <f>IF(ISNUMBER($A100)=TRUE,'DATA ENTRY'!O89,"")</f>
        <v/>
      </c>
    </row>
    <row r="101" spans="1:14" ht="12.75">
      <c r="A101" s="85" t="str">
        <f>'DATA ENTRY'!A90</f>
        <v/>
      </c>
      <c r="B101" s="86" t="str">
        <f>IF(ISNUMBER($A101)=TRUE,UPPER('DATA ENTRY'!B90),"")</f>
        <v/>
      </c>
      <c r="C101" s="86" t="str">
        <f>IF(ISNUMBER($A101)=TRUE,UPPER('DATA ENTRY'!C90),"")</f>
        <v/>
      </c>
      <c r="D101" s="86" t="str">
        <f>IF(ISNUMBER($A101)=TRUE,UPPER('DATA ENTRY'!D90),"")</f>
        <v/>
      </c>
      <c r="E101" s="86" t="str">
        <f>IF(ISNUMBER($A101)=TRUE,'DATA ENTRY'!E90,"")</f>
        <v/>
      </c>
      <c r="F101" s="271" t="str">
        <f>IF(ISNUMBER(A101)=TRUE,LEFT(SUBSTITUTE('DATA ENTRY'!F90,",",":"),50),"")</f>
        <v/>
      </c>
      <c r="G101" s="272"/>
      <c r="H101" s="272"/>
      <c r="I101" s="87" t="str">
        <f>IF(ISNUMBER($A101)=TRUE,'DATA ENTRY'!G90,"")</f>
        <v/>
      </c>
      <c r="J101" s="87" t="str">
        <f>IF(ISNUMBER($A101)=TRUE,'DATA ENTRY'!H90,"")</f>
        <v/>
      </c>
      <c r="K101" s="87" t="str">
        <f>IF(ISNUMBER($A101)=TRUE,'DATA ENTRY'!I90,"")</f>
        <v/>
      </c>
      <c r="L101" s="88" t="str">
        <f>IF(ISNUMBER($A101)=TRUE,'DATA ENTRY'!L90,"")</f>
        <v/>
      </c>
      <c r="M101" s="87" t="str">
        <f>IF(ISNUMBER($A101)=TRUE,IF('DATA ENTRY'!N90=0,+'DATA ENTRY'!M90,'DATA ENTRY'!N90),"")</f>
        <v/>
      </c>
      <c r="N101" s="88" t="str">
        <f>IF(ISNUMBER($A101)=TRUE,'DATA ENTRY'!O90,"")</f>
        <v/>
      </c>
    </row>
    <row r="102" spans="1:14" ht="12.75">
      <c r="A102" s="85" t="str">
        <f>'DATA ENTRY'!A91</f>
        <v/>
      </c>
      <c r="B102" s="86" t="str">
        <f>IF(ISNUMBER($A102)=TRUE,UPPER('DATA ENTRY'!B91),"")</f>
        <v/>
      </c>
      <c r="C102" s="86" t="str">
        <f>IF(ISNUMBER($A102)=TRUE,UPPER('DATA ENTRY'!C91),"")</f>
        <v/>
      </c>
      <c r="D102" s="86" t="str">
        <f>IF(ISNUMBER($A102)=TRUE,UPPER('DATA ENTRY'!D91),"")</f>
        <v/>
      </c>
      <c r="E102" s="86" t="str">
        <f>IF(ISNUMBER($A102)=TRUE,'DATA ENTRY'!E91,"")</f>
        <v/>
      </c>
      <c r="F102" s="271" t="str">
        <f>IF(ISNUMBER(A102)=TRUE,LEFT(SUBSTITUTE('DATA ENTRY'!F91,",",":"),50),"")</f>
        <v/>
      </c>
      <c r="G102" s="272"/>
      <c r="H102" s="272"/>
      <c r="I102" s="87" t="str">
        <f>IF(ISNUMBER($A102)=TRUE,'DATA ENTRY'!G91,"")</f>
        <v/>
      </c>
      <c r="J102" s="87" t="str">
        <f>IF(ISNUMBER($A102)=TRUE,'DATA ENTRY'!H91,"")</f>
        <v/>
      </c>
      <c r="K102" s="87" t="str">
        <f>IF(ISNUMBER($A102)=TRUE,'DATA ENTRY'!I91,"")</f>
        <v/>
      </c>
      <c r="L102" s="88" t="str">
        <f>IF(ISNUMBER($A102)=TRUE,'DATA ENTRY'!L91,"")</f>
        <v/>
      </c>
      <c r="M102" s="87" t="str">
        <f>IF(ISNUMBER($A102)=TRUE,IF('DATA ENTRY'!N91=0,+'DATA ENTRY'!M91,'DATA ENTRY'!N91),"")</f>
        <v/>
      </c>
      <c r="N102" s="88" t="str">
        <f>IF(ISNUMBER($A102)=TRUE,'DATA ENTRY'!O91,"")</f>
        <v/>
      </c>
    </row>
    <row r="103" spans="1:14" ht="12.75">
      <c r="A103" s="85" t="str">
        <f>'DATA ENTRY'!A92</f>
        <v/>
      </c>
      <c r="B103" s="86" t="str">
        <f>IF(ISNUMBER($A103)=TRUE,UPPER('DATA ENTRY'!B92),"")</f>
        <v/>
      </c>
      <c r="C103" s="86" t="str">
        <f>IF(ISNUMBER($A103)=TRUE,UPPER('DATA ENTRY'!C92),"")</f>
        <v/>
      </c>
      <c r="D103" s="86" t="str">
        <f>IF(ISNUMBER($A103)=TRUE,UPPER('DATA ENTRY'!D92),"")</f>
        <v/>
      </c>
      <c r="E103" s="86" t="str">
        <f>IF(ISNUMBER($A103)=TRUE,'DATA ENTRY'!E92,"")</f>
        <v/>
      </c>
      <c r="F103" s="271" t="str">
        <f>IF(ISNUMBER(A103)=TRUE,LEFT(SUBSTITUTE('DATA ENTRY'!F92,",",":"),50),"")</f>
        <v/>
      </c>
      <c r="G103" s="272"/>
      <c r="H103" s="272"/>
      <c r="I103" s="87" t="str">
        <f>IF(ISNUMBER($A103)=TRUE,'DATA ENTRY'!G92,"")</f>
        <v/>
      </c>
      <c r="J103" s="87" t="str">
        <f>IF(ISNUMBER($A103)=TRUE,'DATA ENTRY'!H92,"")</f>
        <v/>
      </c>
      <c r="K103" s="87" t="str">
        <f>IF(ISNUMBER($A103)=TRUE,'DATA ENTRY'!I92,"")</f>
        <v/>
      </c>
      <c r="L103" s="88" t="str">
        <f>IF(ISNUMBER($A103)=TRUE,'DATA ENTRY'!L92,"")</f>
        <v/>
      </c>
      <c r="M103" s="87" t="str">
        <f>IF(ISNUMBER($A103)=TRUE,IF('DATA ENTRY'!N92=0,+'DATA ENTRY'!M92,'DATA ENTRY'!N92),"")</f>
        <v/>
      </c>
      <c r="N103" s="88" t="str">
        <f>IF(ISNUMBER($A103)=TRUE,'DATA ENTRY'!O92,"")</f>
        <v/>
      </c>
    </row>
    <row r="104" spans="1:14" ht="12.75">
      <c r="A104" s="85" t="str">
        <f>'DATA ENTRY'!A93</f>
        <v/>
      </c>
      <c r="B104" s="86" t="str">
        <f>IF(ISNUMBER($A104)=TRUE,UPPER('DATA ENTRY'!B93),"")</f>
        <v/>
      </c>
      <c r="C104" s="86" t="str">
        <f>IF(ISNUMBER($A104)=TRUE,UPPER('DATA ENTRY'!C93),"")</f>
        <v/>
      </c>
      <c r="D104" s="86" t="str">
        <f>IF(ISNUMBER($A104)=TRUE,UPPER('DATA ENTRY'!D93),"")</f>
        <v/>
      </c>
      <c r="E104" s="86" t="str">
        <f>IF(ISNUMBER($A104)=TRUE,'DATA ENTRY'!E93,"")</f>
        <v/>
      </c>
      <c r="F104" s="271" t="str">
        <f>IF(ISNUMBER(A104)=TRUE,LEFT(SUBSTITUTE('DATA ENTRY'!F93,",",":"),50),"")</f>
        <v/>
      </c>
      <c r="G104" s="272"/>
      <c r="H104" s="272"/>
      <c r="I104" s="87" t="str">
        <f>IF(ISNUMBER($A104)=TRUE,'DATA ENTRY'!G93,"")</f>
        <v/>
      </c>
      <c r="J104" s="87" t="str">
        <f>IF(ISNUMBER($A104)=TRUE,'DATA ENTRY'!H93,"")</f>
        <v/>
      </c>
      <c r="K104" s="87" t="str">
        <f>IF(ISNUMBER($A104)=TRUE,'DATA ENTRY'!I93,"")</f>
        <v/>
      </c>
      <c r="L104" s="88" t="str">
        <f>IF(ISNUMBER($A104)=TRUE,'DATA ENTRY'!L93,"")</f>
        <v/>
      </c>
      <c r="M104" s="87" t="str">
        <f>IF(ISNUMBER($A104)=TRUE,IF('DATA ENTRY'!N93=0,+'DATA ENTRY'!M93,'DATA ENTRY'!N93),"")</f>
        <v/>
      </c>
      <c r="N104" s="88" t="str">
        <f>IF(ISNUMBER($A104)=TRUE,'DATA ENTRY'!O93,"")</f>
        <v/>
      </c>
    </row>
    <row r="105" spans="1:14" ht="12.75">
      <c r="A105" s="85" t="str">
        <f>'DATA ENTRY'!A94</f>
        <v/>
      </c>
      <c r="B105" s="86" t="str">
        <f>IF(ISNUMBER($A105)=TRUE,UPPER('DATA ENTRY'!B94),"")</f>
        <v/>
      </c>
      <c r="C105" s="86" t="str">
        <f>IF(ISNUMBER($A105)=TRUE,UPPER('DATA ENTRY'!C94),"")</f>
        <v/>
      </c>
      <c r="D105" s="86" t="str">
        <f>IF(ISNUMBER($A105)=TRUE,UPPER('DATA ENTRY'!D94),"")</f>
        <v/>
      </c>
      <c r="E105" s="86" t="str">
        <f>IF(ISNUMBER($A105)=TRUE,'DATA ENTRY'!E94,"")</f>
        <v/>
      </c>
      <c r="F105" s="271" t="str">
        <f>IF(ISNUMBER(A105)=TRUE,LEFT(SUBSTITUTE('DATA ENTRY'!F94,",",":"),50),"")</f>
        <v/>
      </c>
      <c r="G105" s="272"/>
      <c r="H105" s="272"/>
      <c r="I105" s="87" t="str">
        <f>IF(ISNUMBER($A105)=TRUE,'DATA ENTRY'!G94,"")</f>
        <v/>
      </c>
      <c r="J105" s="87" t="str">
        <f>IF(ISNUMBER($A105)=TRUE,'DATA ENTRY'!H94,"")</f>
        <v/>
      </c>
      <c r="K105" s="87" t="str">
        <f>IF(ISNUMBER($A105)=TRUE,'DATA ENTRY'!I94,"")</f>
        <v/>
      </c>
      <c r="L105" s="88" t="str">
        <f>IF(ISNUMBER($A105)=TRUE,'DATA ENTRY'!L94,"")</f>
        <v/>
      </c>
      <c r="M105" s="87" t="str">
        <f>IF(ISNUMBER($A105)=TRUE,IF('DATA ENTRY'!N94=0,+'DATA ENTRY'!M94,'DATA ENTRY'!N94),"")</f>
        <v/>
      </c>
      <c r="N105" s="88" t="str">
        <f>IF(ISNUMBER($A105)=TRUE,'DATA ENTRY'!O94,"")</f>
        <v/>
      </c>
    </row>
    <row r="106" spans="1:14" ht="12.75">
      <c r="A106" s="85" t="str">
        <f>'DATA ENTRY'!A95</f>
        <v/>
      </c>
      <c r="B106" s="86" t="str">
        <f>IF(ISNUMBER($A106)=TRUE,UPPER('DATA ENTRY'!B95),"")</f>
        <v/>
      </c>
      <c r="C106" s="86" t="str">
        <f>IF(ISNUMBER($A106)=TRUE,UPPER('DATA ENTRY'!C95),"")</f>
        <v/>
      </c>
      <c r="D106" s="86" t="str">
        <f>IF(ISNUMBER($A106)=TRUE,UPPER('DATA ENTRY'!D95),"")</f>
        <v/>
      </c>
      <c r="E106" s="86" t="str">
        <f>IF(ISNUMBER($A106)=TRUE,'DATA ENTRY'!E95,"")</f>
        <v/>
      </c>
      <c r="F106" s="271" t="str">
        <f>IF(ISNUMBER(A106)=TRUE,LEFT(SUBSTITUTE('DATA ENTRY'!F95,",",":"),50),"")</f>
        <v/>
      </c>
      <c r="G106" s="272"/>
      <c r="H106" s="272"/>
      <c r="I106" s="87" t="str">
        <f>IF(ISNUMBER($A106)=TRUE,'DATA ENTRY'!G95,"")</f>
        <v/>
      </c>
      <c r="J106" s="87" t="str">
        <f>IF(ISNUMBER($A106)=TRUE,'DATA ENTRY'!H95,"")</f>
        <v/>
      </c>
      <c r="K106" s="87" t="str">
        <f>IF(ISNUMBER($A106)=TRUE,'DATA ENTRY'!I95,"")</f>
        <v/>
      </c>
      <c r="L106" s="88" t="str">
        <f>IF(ISNUMBER($A106)=TRUE,'DATA ENTRY'!L95,"")</f>
        <v/>
      </c>
      <c r="M106" s="87" t="str">
        <f>IF(ISNUMBER($A106)=TRUE,IF('DATA ENTRY'!N95=0,+'DATA ENTRY'!M95,'DATA ENTRY'!N95),"")</f>
        <v/>
      </c>
      <c r="N106" s="88" t="str">
        <f>IF(ISNUMBER($A106)=TRUE,'DATA ENTRY'!O95,"")</f>
        <v/>
      </c>
    </row>
    <row r="107" spans="1:14" ht="12.75">
      <c r="A107" s="85" t="str">
        <f>'DATA ENTRY'!A96</f>
        <v/>
      </c>
      <c r="B107" s="86" t="str">
        <f>IF(ISNUMBER($A107)=TRUE,UPPER('DATA ENTRY'!B96),"")</f>
        <v/>
      </c>
      <c r="C107" s="86" t="str">
        <f>IF(ISNUMBER($A107)=TRUE,UPPER('DATA ENTRY'!C96),"")</f>
        <v/>
      </c>
      <c r="D107" s="86" t="str">
        <f>IF(ISNUMBER($A107)=TRUE,UPPER('DATA ENTRY'!D96),"")</f>
        <v/>
      </c>
      <c r="E107" s="86" t="str">
        <f>IF(ISNUMBER($A107)=TRUE,'DATA ENTRY'!E96,"")</f>
        <v/>
      </c>
      <c r="F107" s="271" t="str">
        <f>IF(ISNUMBER(A107)=TRUE,LEFT(SUBSTITUTE('DATA ENTRY'!F96,",",":"),50),"")</f>
        <v/>
      </c>
      <c r="G107" s="272"/>
      <c r="H107" s="272"/>
      <c r="I107" s="87" t="str">
        <f>IF(ISNUMBER($A107)=TRUE,'DATA ENTRY'!G96,"")</f>
        <v/>
      </c>
      <c r="J107" s="87" t="str">
        <f>IF(ISNUMBER($A107)=TRUE,'DATA ENTRY'!H96,"")</f>
        <v/>
      </c>
      <c r="K107" s="87" t="str">
        <f>IF(ISNUMBER($A107)=TRUE,'DATA ENTRY'!I96,"")</f>
        <v/>
      </c>
      <c r="L107" s="88" t="str">
        <f>IF(ISNUMBER($A107)=TRUE,'DATA ENTRY'!L96,"")</f>
        <v/>
      </c>
      <c r="M107" s="87" t="str">
        <f>IF(ISNUMBER($A107)=TRUE,IF('DATA ENTRY'!N96=0,+'DATA ENTRY'!M96,'DATA ENTRY'!N96),"")</f>
        <v/>
      </c>
      <c r="N107" s="88" t="str">
        <f>IF(ISNUMBER($A107)=TRUE,'DATA ENTRY'!O96,"")</f>
        <v/>
      </c>
    </row>
    <row r="108" spans="1:14" ht="12.75">
      <c r="A108" s="85" t="str">
        <f>'DATA ENTRY'!A97</f>
        <v/>
      </c>
      <c r="B108" s="86" t="str">
        <f>IF(ISNUMBER($A108)=TRUE,UPPER('DATA ENTRY'!B97),"")</f>
        <v/>
      </c>
      <c r="C108" s="86" t="str">
        <f>IF(ISNUMBER($A108)=TRUE,UPPER('DATA ENTRY'!C97),"")</f>
        <v/>
      </c>
      <c r="D108" s="86" t="str">
        <f>IF(ISNUMBER($A108)=TRUE,UPPER('DATA ENTRY'!D97),"")</f>
        <v/>
      </c>
      <c r="E108" s="86" t="str">
        <f>IF(ISNUMBER($A108)=TRUE,'DATA ENTRY'!E97,"")</f>
        <v/>
      </c>
      <c r="F108" s="271" t="str">
        <f>IF(ISNUMBER(A108)=TRUE,LEFT(SUBSTITUTE('DATA ENTRY'!F97,",",":"),50),"")</f>
        <v/>
      </c>
      <c r="G108" s="272"/>
      <c r="H108" s="272"/>
      <c r="I108" s="87" t="str">
        <f>IF(ISNUMBER($A108)=TRUE,'DATA ENTRY'!G97,"")</f>
        <v/>
      </c>
      <c r="J108" s="87" t="str">
        <f>IF(ISNUMBER($A108)=TRUE,'DATA ENTRY'!H97,"")</f>
        <v/>
      </c>
      <c r="K108" s="87" t="str">
        <f>IF(ISNUMBER($A108)=TRUE,'DATA ENTRY'!I97,"")</f>
        <v/>
      </c>
      <c r="L108" s="88" t="str">
        <f>IF(ISNUMBER($A108)=TRUE,'DATA ENTRY'!L97,"")</f>
        <v/>
      </c>
      <c r="M108" s="87" t="str">
        <f>IF(ISNUMBER($A108)=TRUE,IF('DATA ENTRY'!N97=0,+'DATA ENTRY'!M97,'DATA ENTRY'!N97),"")</f>
        <v/>
      </c>
      <c r="N108" s="88" t="str">
        <f>IF(ISNUMBER($A108)=TRUE,'DATA ENTRY'!O97,"")</f>
        <v/>
      </c>
    </row>
    <row r="109" spans="1:14" ht="12.75">
      <c r="A109" s="85" t="str">
        <f>'DATA ENTRY'!A98</f>
        <v/>
      </c>
      <c r="B109" s="86" t="str">
        <f>IF(ISNUMBER($A109)=TRUE,UPPER('DATA ENTRY'!B98),"")</f>
        <v/>
      </c>
      <c r="C109" s="86" t="str">
        <f>IF(ISNUMBER($A109)=TRUE,UPPER('DATA ENTRY'!C98),"")</f>
        <v/>
      </c>
      <c r="D109" s="86" t="str">
        <f>IF(ISNUMBER($A109)=TRUE,UPPER('DATA ENTRY'!D98),"")</f>
        <v/>
      </c>
      <c r="E109" s="86" t="str">
        <f>IF(ISNUMBER($A109)=TRUE,'DATA ENTRY'!E98,"")</f>
        <v/>
      </c>
      <c r="F109" s="271" t="str">
        <f>IF(ISNUMBER(A109)=TRUE,LEFT(SUBSTITUTE('DATA ENTRY'!F98,",",":"),50),"")</f>
        <v/>
      </c>
      <c r="G109" s="272"/>
      <c r="H109" s="272"/>
      <c r="I109" s="87" t="str">
        <f>IF(ISNUMBER($A109)=TRUE,'DATA ENTRY'!G98,"")</f>
        <v/>
      </c>
      <c r="J109" s="87" t="str">
        <f>IF(ISNUMBER($A109)=TRUE,'DATA ENTRY'!H98,"")</f>
        <v/>
      </c>
      <c r="K109" s="87" t="str">
        <f>IF(ISNUMBER($A109)=TRUE,'DATA ENTRY'!I98,"")</f>
        <v/>
      </c>
      <c r="L109" s="88" t="str">
        <f>IF(ISNUMBER($A109)=TRUE,'DATA ENTRY'!L98,"")</f>
        <v/>
      </c>
      <c r="M109" s="87" t="str">
        <f>IF(ISNUMBER($A109)=TRUE,IF('DATA ENTRY'!N98=0,+'DATA ENTRY'!M98,'DATA ENTRY'!N98),"")</f>
        <v/>
      </c>
      <c r="N109" s="88" t="str">
        <f>IF(ISNUMBER($A109)=TRUE,'DATA ENTRY'!O98,"")</f>
        <v/>
      </c>
    </row>
    <row r="110" spans="1:14" ht="12.75">
      <c r="A110" s="85" t="str">
        <f>'DATA ENTRY'!A99</f>
        <v/>
      </c>
      <c r="B110" s="86" t="str">
        <f>IF(ISNUMBER($A110)=TRUE,UPPER('DATA ENTRY'!B99),"")</f>
        <v/>
      </c>
      <c r="C110" s="86" t="str">
        <f>IF(ISNUMBER($A110)=TRUE,UPPER('DATA ENTRY'!C99),"")</f>
        <v/>
      </c>
      <c r="D110" s="86" t="str">
        <f>IF(ISNUMBER($A110)=TRUE,UPPER('DATA ENTRY'!D99),"")</f>
        <v/>
      </c>
      <c r="E110" s="86" t="str">
        <f>IF(ISNUMBER($A110)=TRUE,'DATA ENTRY'!E99,"")</f>
        <v/>
      </c>
      <c r="F110" s="271" t="str">
        <f>IF(ISNUMBER(A110)=TRUE,LEFT(SUBSTITUTE('DATA ENTRY'!F99,",",":"),50),"")</f>
        <v/>
      </c>
      <c r="G110" s="272"/>
      <c r="H110" s="272"/>
      <c r="I110" s="87" t="str">
        <f>IF(ISNUMBER($A110)=TRUE,'DATA ENTRY'!G99,"")</f>
        <v/>
      </c>
      <c r="J110" s="87" t="str">
        <f>IF(ISNUMBER($A110)=TRUE,'DATA ENTRY'!H99,"")</f>
        <v/>
      </c>
      <c r="K110" s="87" t="str">
        <f>IF(ISNUMBER($A110)=TRUE,'DATA ENTRY'!I99,"")</f>
        <v/>
      </c>
      <c r="L110" s="88" t="str">
        <f>IF(ISNUMBER($A110)=TRUE,'DATA ENTRY'!L99,"")</f>
        <v/>
      </c>
      <c r="M110" s="87" t="str">
        <f>IF(ISNUMBER($A110)=TRUE,IF('DATA ENTRY'!N99=0,+'DATA ENTRY'!M99,'DATA ENTRY'!N99),"")</f>
        <v/>
      </c>
      <c r="N110" s="88" t="str">
        <f>IF(ISNUMBER($A110)=TRUE,'DATA ENTRY'!O99,"")</f>
        <v/>
      </c>
    </row>
    <row r="111" spans="1:14" ht="12.75">
      <c r="A111" s="85" t="str">
        <f>'DATA ENTRY'!A100</f>
        <v/>
      </c>
      <c r="B111" s="86" t="str">
        <f>IF(ISNUMBER($A111)=TRUE,UPPER('DATA ENTRY'!B100),"")</f>
        <v/>
      </c>
      <c r="C111" s="86" t="str">
        <f>IF(ISNUMBER($A111)=TRUE,UPPER('DATA ENTRY'!C100),"")</f>
        <v/>
      </c>
      <c r="D111" s="86" t="str">
        <f>IF(ISNUMBER($A111)=TRUE,UPPER('DATA ENTRY'!D100),"")</f>
        <v/>
      </c>
      <c r="E111" s="86" t="str">
        <f>IF(ISNUMBER($A111)=TRUE,'DATA ENTRY'!E100,"")</f>
        <v/>
      </c>
      <c r="F111" s="271" t="str">
        <f>IF(ISNUMBER(A111)=TRUE,LEFT(SUBSTITUTE('DATA ENTRY'!F100,",",":"),50),"")</f>
        <v/>
      </c>
      <c r="G111" s="272"/>
      <c r="H111" s="272"/>
      <c r="I111" s="87" t="str">
        <f>IF(ISNUMBER($A111)=TRUE,'DATA ENTRY'!G100,"")</f>
        <v/>
      </c>
      <c r="J111" s="87" t="str">
        <f>IF(ISNUMBER($A111)=TRUE,'DATA ENTRY'!H100,"")</f>
        <v/>
      </c>
      <c r="K111" s="87" t="str">
        <f>IF(ISNUMBER($A111)=TRUE,'DATA ENTRY'!I100,"")</f>
        <v/>
      </c>
      <c r="L111" s="88" t="str">
        <f>IF(ISNUMBER($A111)=TRUE,'DATA ENTRY'!L100,"")</f>
        <v/>
      </c>
      <c r="M111" s="87" t="str">
        <f>IF(ISNUMBER($A111)=TRUE,IF('DATA ENTRY'!N100=0,+'DATA ENTRY'!M100,'DATA ENTRY'!N100),"")</f>
        <v/>
      </c>
      <c r="N111" s="88" t="str">
        <f>IF(ISNUMBER($A111)=TRUE,'DATA ENTRY'!O100,"")</f>
        <v/>
      </c>
    </row>
    <row r="112" spans="1:14" ht="12.75">
      <c r="A112" s="85" t="str">
        <f>'DATA ENTRY'!A101</f>
        <v/>
      </c>
      <c r="B112" s="86" t="str">
        <f>IF(ISNUMBER($A112)=TRUE,UPPER('DATA ENTRY'!B101),"")</f>
        <v/>
      </c>
      <c r="C112" s="86" t="str">
        <f>IF(ISNUMBER($A112)=TRUE,UPPER('DATA ENTRY'!C101),"")</f>
        <v/>
      </c>
      <c r="D112" s="86" t="str">
        <f>IF(ISNUMBER($A112)=TRUE,UPPER('DATA ENTRY'!D101),"")</f>
        <v/>
      </c>
      <c r="E112" s="86" t="str">
        <f>IF(ISNUMBER($A112)=TRUE,'DATA ENTRY'!E101,"")</f>
        <v/>
      </c>
      <c r="F112" s="271" t="str">
        <f>IF(ISNUMBER(A112)=TRUE,LEFT(SUBSTITUTE('DATA ENTRY'!F101,",",":"),50),"")</f>
        <v/>
      </c>
      <c r="G112" s="272"/>
      <c r="H112" s="272"/>
      <c r="I112" s="87" t="str">
        <f>IF(ISNUMBER($A112)=TRUE,'DATA ENTRY'!G101,"")</f>
        <v/>
      </c>
      <c r="J112" s="87" t="str">
        <f>IF(ISNUMBER($A112)=TRUE,'DATA ENTRY'!H101,"")</f>
        <v/>
      </c>
      <c r="K112" s="87" t="str">
        <f>IF(ISNUMBER($A112)=TRUE,'DATA ENTRY'!I101,"")</f>
        <v/>
      </c>
      <c r="L112" s="88" t="str">
        <f>IF(ISNUMBER($A112)=TRUE,'DATA ENTRY'!L101,"")</f>
        <v/>
      </c>
      <c r="M112" s="87" t="str">
        <f>IF(ISNUMBER($A112)=TRUE,IF('DATA ENTRY'!N101=0,+'DATA ENTRY'!M101,'DATA ENTRY'!N101),"")</f>
        <v/>
      </c>
      <c r="N112" s="88" t="str">
        <f>IF(ISNUMBER($A112)=TRUE,'DATA ENTRY'!O101,"")</f>
        <v/>
      </c>
    </row>
    <row r="113" spans="1:14" ht="12.75">
      <c r="A113" s="85" t="str">
        <f>'DATA ENTRY'!A102</f>
        <v/>
      </c>
      <c r="B113" s="86" t="str">
        <f>IF(ISNUMBER($A113)=TRUE,UPPER('DATA ENTRY'!B102),"")</f>
        <v/>
      </c>
      <c r="C113" s="86" t="str">
        <f>IF(ISNUMBER($A113)=TRUE,UPPER('DATA ENTRY'!C102),"")</f>
        <v/>
      </c>
      <c r="D113" s="86" t="str">
        <f>IF(ISNUMBER($A113)=TRUE,UPPER('DATA ENTRY'!D102),"")</f>
        <v/>
      </c>
      <c r="E113" s="86" t="str">
        <f>IF(ISNUMBER($A113)=TRUE,'DATA ENTRY'!E102,"")</f>
        <v/>
      </c>
      <c r="F113" s="271" t="str">
        <f>IF(ISNUMBER(A113)=TRUE,LEFT(SUBSTITUTE('DATA ENTRY'!F102,",",":"),50),"")</f>
        <v/>
      </c>
      <c r="G113" s="272"/>
      <c r="H113" s="272"/>
      <c r="I113" s="87" t="str">
        <f>IF(ISNUMBER($A113)=TRUE,'DATA ENTRY'!G102,"")</f>
        <v/>
      </c>
      <c r="J113" s="87" t="str">
        <f>IF(ISNUMBER($A113)=TRUE,'DATA ENTRY'!H102,"")</f>
        <v/>
      </c>
      <c r="K113" s="87" t="str">
        <f>IF(ISNUMBER($A113)=TRUE,'DATA ENTRY'!I102,"")</f>
        <v/>
      </c>
      <c r="L113" s="88" t="str">
        <f>IF(ISNUMBER($A113)=TRUE,'DATA ENTRY'!L102,"")</f>
        <v/>
      </c>
      <c r="M113" s="87" t="str">
        <f>IF(ISNUMBER($A113)=TRUE,IF('DATA ENTRY'!N102=0,+'DATA ENTRY'!M102,'DATA ENTRY'!N102),"")</f>
        <v/>
      </c>
      <c r="N113" s="88" t="str">
        <f>IF(ISNUMBER($A113)=TRUE,'DATA ENTRY'!O102,"")</f>
        <v/>
      </c>
    </row>
    <row r="114" spans="1:14" ht="12.75">
      <c r="A114" s="85" t="str">
        <f>'DATA ENTRY'!A103</f>
        <v/>
      </c>
      <c r="B114" s="86" t="str">
        <f>IF(ISNUMBER($A114)=TRUE,UPPER('DATA ENTRY'!B103),"")</f>
        <v/>
      </c>
      <c r="C114" s="86" t="str">
        <f>IF(ISNUMBER($A114)=TRUE,UPPER('DATA ENTRY'!C103),"")</f>
        <v/>
      </c>
      <c r="D114" s="86" t="str">
        <f>IF(ISNUMBER($A114)=TRUE,UPPER('DATA ENTRY'!D103),"")</f>
        <v/>
      </c>
      <c r="E114" s="86" t="str">
        <f>IF(ISNUMBER($A114)=TRUE,'DATA ENTRY'!E103,"")</f>
        <v/>
      </c>
      <c r="F114" s="271" t="str">
        <f>IF(ISNUMBER(A114)=TRUE,LEFT(SUBSTITUTE('DATA ENTRY'!F103,",",":"),50),"")</f>
        <v/>
      </c>
      <c r="G114" s="272"/>
      <c r="H114" s="272"/>
      <c r="I114" s="87" t="str">
        <f>IF(ISNUMBER($A114)=TRUE,'DATA ENTRY'!G103,"")</f>
        <v/>
      </c>
      <c r="J114" s="87" t="str">
        <f>IF(ISNUMBER($A114)=TRUE,'DATA ENTRY'!H103,"")</f>
        <v/>
      </c>
      <c r="K114" s="87" t="str">
        <f>IF(ISNUMBER($A114)=TRUE,'DATA ENTRY'!I103,"")</f>
        <v/>
      </c>
      <c r="L114" s="88" t="str">
        <f>IF(ISNUMBER($A114)=TRUE,'DATA ENTRY'!L103,"")</f>
        <v/>
      </c>
      <c r="M114" s="87" t="str">
        <f>IF(ISNUMBER($A114)=TRUE,IF('DATA ENTRY'!N103=0,+'DATA ENTRY'!M103,'DATA ENTRY'!N103),"")</f>
        <v/>
      </c>
      <c r="N114" s="88" t="str">
        <f>IF(ISNUMBER($A114)=TRUE,'DATA ENTRY'!O103,"")</f>
        <v/>
      </c>
    </row>
    <row r="115" spans="1:14" ht="12.75">
      <c r="A115" s="85" t="str">
        <f>'DATA ENTRY'!A104</f>
        <v/>
      </c>
      <c r="B115" s="86" t="str">
        <f>IF(ISNUMBER($A115)=TRUE,UPPER('DATA ENTRY'!B104),"")</f>
        <v/>
      </c>
      <c r="C115" s="86" t="str">
        <f>IF(ISNUMBER($A115)=TRUE,UPPER('DATA ENTRY'!C104),"")</f>
        <v/>
      </c>
      <c r="D115" s="86" t="str">
        <f>IF(ISNUMBER($A115)=TRUE,UPPER('DATA ENTRY'!D104),"")</f>
        <v/>
      </c>
      <c r="E115" s="86" t="str">
        <f>IF(ISNUMBER($A115)=TRUE,'DATA ENTRY'!E104,"")</f>
        <v/>
      </c>
      <c r="F115" s="271" t="str">
        <f>IF(ISNUMBER(A115)=TRUE,LEFT(SUBSTITUTE('DATA ENTRY'!F104,",",":"),50),"")</f>
        <v/>
      </c>
      <c r="G115" s="272"/>
      <c r="H115" s="272"/>
      <c r="I115" s="87" t="str">
        <f>IF(ISNUMBER($A115)=TRUE,'DATA ENTRY'!G104,"")</f>
        <v/>
      </c>
      <c r="J115" s="87" t="str">
        <f>IF(ISNUMBER($A115)=TRUE,'DATA ENTRY'!H104,"")</f>
        <v/>
      </c>
      <c r="K115" s="87" t="str">
        <f>IF(ISNUMBER($A115)=TRUE,'DATA ENTRY'!I104,"")</f>
        <v/>
      </c>
      <c r="L115" s="88" t="str">
        <f>IF(ISNUMBER($A115)=TRUE,'DATA ENTRY'!L104,"")</f>
        <v/>
      </c>
      <c r="M115" s="87" t="str">
        <f>IF(ISNUMBER($A115)=TRUE,IF('DATA ENTRY'!N104=0,+'DATA ENTRY'!M104,'DATA ENTRY'!N104),"")</f>
        <v/>
      </c>
      <c r="N115" s="88" t="str">
        <f>IF(ISNUMBER($A115)=TRUE,'DATA ENTRY'!O104,"")</f>
        <v/>
      </c>
    </row>
    <row r="116" spans="1:14" ht="12.75">
      <c r="A116" s="85" t="str">
        <f>'DATA ENTRY'!A105</f>
        <v/>
      </c>
      <c r="B116" s="86" t="str">
        <f>IF(ISNUMBER($A116)=TRUE,UPPER('DATA ENTRY'!B105),"")</f>
        <v/>
      </c>
      <c r="C116" s="86" t="str">
        <f>IF(ISNUMBER($A116)=TRUE,UPPER('DATA ENTRY'!C105),"")</f>
        <v/>
      </c>
      <c r="D116" s="86" t="str">
        <f>IF(ISNUMBER($A116)=TRUE,UPPER('DATA ENTRY'!D105),"")</f>
        <v/>
      </c>
      <c r="E116" s="86" t="str">
        <f>IF(ISNUMBER($A116)=TRUE,'DATA ENTRY'!E105,"")</f>
        <v/>
      </c>
      <c r="F116" s="271" t="str">
        <f>IF(ISNUMBER(A116)=TRUE,LEFT(SUBSTITUTE('DATA ENTRY'!F105,",",":"),50),"")</f>
        <v/>
      </c>
      <c r="G116" s="272"/>
      <c r="H116" s="272"/>
      <c r="I116" s="87" t="str">
        <f>IF(ISNUMBER($A116)=TRUE,'DATA ENTRY'!G105,"")</f>
        <v/>
      </c>
      <c r="J116" s="87" t="str">
        <f>IF(ISNUMBER($A116)=TRUE,'DATA ENTRY'!H105,"")</f>
        <v/>
      </c>
      <c r="K116" s="87" t="str">
        <f>IF(ISNUMBER($A116)=TRUE,'DATA ENTRY'!I105,"")</f>
        <v/>
      </c>
      <c r="L116" s="88" t="str">
        <f>IF(ISNUMBER($A116)=TRUE,'DATA ENTRY'!L105,"")</f>
        <v/>
      </c>
      <c r="M116" s="87" t="str">
        <f>IF(ISNUMBER($A116)=TRUE,IF('DATA ENTRY'!N105=0,+'DATA ENTRY'!M105,'DATA ENTRY'!N105),"")</f>
        <v/>
      </c>
      <c r="N116" s="88" t="str">
        <f>IF(ISNUMBER($A116)=TRUE,'DATA ENTRY'!O105,"")</f>
        <v/>
      </c>
    </row>
    <row r="117" spans="1:14" ht="12.75">
      <c r="A117" s="85" t="str">
        <f>'DATA ENTRY'!A106</f>
        <v/>
      </c>
      <c r="B117" s="86" t="str">
        <f>IF(ISNUMBER($A117)=TRUE,UPPER('DATA ENTRY'!B106),"")</f>
        <v/>
      </c>
      <c r="C117" s="86" t="str">
        <f>IF(ISNUMBER($A117)=TRUE,UPPER('DATA ENTRY'!C106),"")</f>
        <v/>
      </c>
      <c r="D117" s="86" t="str">
        <f>IF(ISNUMBER($A117)=TRUE,UPPER('DATA ENTRY'!D106),"")</f>
        <v/>
      </c>
      <c r="E117" s="86" t="str">
        <f>IF(ISNUMBER($A117)=TRUE,'DATA ENTRY'!E106,"")</f>
        <v/>
      </c>
      <c r="F117" s="271" t="str">
        <f>IF(ISNUMBER(A117)=TRUE,LEFT(SUBSTITUTE('DATA ENTRY'!F106,",",":"),50),"")</f>
        <v/>
      </c>
      <c r="G117" s="272"/>
      <c r="H117" s="272"/>
      <c r="I117" s="87" t="str">
        <f>IF(ISNUMBER($A117)=TRUE,'DATA ENTRY'!G106,"")</f>
        <v/>
      </c>
      <c r="J117" s="87" t="str">
        <f>IF(ISNUMBER($A117)=TRUE,'DATA ENTRY'!H106,"")</f>
        <v/>
      </c>
      <c r="K117" s="87" t="str">
        <f>IF(ISNUMBER($A117)=TRUE,'DATA ENTRY'!I106,"")</f>
        <v/>
      </c>
      <c r="L117" s="88" t="str">
        <f>IF(ISNUMBER($A117)=TRUE,'DATA ENTRY'!L106,"")</f>
        <v/>
      </c>
      <c r="M117" s="87" t="str">
        <f>IF(ISNUMBER($A117)=TRUE,IF('DATA ENTRY'!N106=0,+'DATA ENTRY'!M106,'DATA ENTRY'!N106),"")</f>
        <v/>
      </c>
      <c r="N117" s="88" t="str">
        <f>IF(ISNUMBER($A117)=TRUE,'DATA ENTRY'!O106,"")</f>
        <v/>
      </c>
    </row>
    <row r="118" spans="1:14" ht="12.75">
      <c r="A118" s="85" t="str">
        <f>'DATA ENTRY'!A107</f>
        <v/>
      </c>
      <c r="B118" s="86" t="str">
        <f>IF(ISNUMBER($A118)=TRUE,UPPER('DATA ENTRY'!B107),"")</f>
        <v/>
      </c>
      <c r="C118" s="86" t="str">
        <f>IF(ISNUMBER($A118)=TRUE,UPPER('DATA ENTRY'!C107),"")</f>
        <v/>
      </c>
      <c r="D118" s="86" t="str">
        <f>IF(ISNUMBER($A118)=TRUE,UPPER('DATA ENTRY'!D107),"")</f>
        <v/>
      </c>
      <c r="E118" s="86" t="str">
        <f>IF(ISNUMBER($A118)=TRUE,'DATA ENTRY'!E107,"")</f>
        <v/>
      </c>
      <c r="F118" s="271" t="str">
        <f>IF(ISNUMBER(A118)=TRUE,LEFT(SUBSTITUTE('DATA ENTRY'!F107,",",":"),50),"")</f>
        <v/>
      </c>
      <c r="G118" s="272"/>
      <c r="H118" s="272"/>
      <c r="I118" s="87" t="str">
        <f>IF(ISNUMBER($A118)=TRUE,'DATA ENTRY'!G107,"")</f>
        <v/>
      </c>
      <c r="J118" s="87" t="str">
        <f>IF(ISNUMBER($A118)=TRUE,'DATA ENTRY'!H107,"")</f>
        <v/>
      </c>
      <c r="K118" s="87" t="str">
        <f>IF(ISNUMBER($A118)=TRUE,'DATA ENTRY'!I107,"")</f>
        <v/>
      </c>
      <c r="L118" s="88" t="str">
        <f>IF(ISNUMBER($A118)=TRUE,'DATA ENTRY'!L107,"")</f>
        <v/>
      </c>
      <c r="M118" s="87" t="str">
        <f>IF(ISNUMBER($A118)=TRUE,IF('DATA ENTRY'!N107=0,+'DATA ENTRY'!M107,'DATA ENTRY'!N107),"")</f>
        <v/>
      </c>
      <c r="N118" s="88" t="str">
        <f>IF(ISNUMBER($A118)=TRUE,'DATA ENTRY'!O107,"")</f>
        <v/>
      </c>
    </row>
    <row r="119" spans="1:14" ht="12.75">
      <c r="A119" s="85" t="str">
        <f>'DATA ENTRY'!A108</f>
        <v/>
      </c>
      <c r="B119" s="86" t="str">
        <f>IF(ISNUMBER($A119)=TRUE,UPPER('DATA ENTRY'!B108),"")</f>
        <v/>
      </c>
      <c r="C119" s="86" t="str">
        <f>IF(ISNUMBER($A119)=TRUE,UPPER('DATA ENTRY'!C108),"")</f>
        <v/>
      </c>
      <c r="D119" s="86" t="str">
        <f>IF(ISNUMBER($A119)=TRUE,UPPER('DATA ENTRY'!D108),"")</f>
        <v/>
      </c>
      <c r="E119" s="86" t="str">
        <f>IF(ISNUMBER($A119)=TRUE,'DATA ENTRY'!E108,"")</f>
        <v/>
      </c>
      <c r="F119" s="271" t="str">
        <f>IF(ISNUMBER(A119)=TRUE,LEFT(SUBSTITUTE('DATA ENTRY'!F108,",",":"),50),"")</f>
        <v/>
      </c>
      <c r="G119" s="272"/>
      <c r="H119" s="272"/>
      <c r="I119" s="87" t="str">
        <f>IF(ISNUMBER($A119)=TRUE,'DATA ENTRY'!G108,"")</f>
        <v/>
      </c>
      <c r="J119" s="87" t="str">
        <f>IF(ISNUMBER($A119)=TRUE,'DATA ENTRY'!H108,"")</f>
        <v/>
      </c>
      <c r="K119" s="87" t="str">
        <f>IF(ISNUMBER($A119)=TRUE,'DATA ENTRY'!I108,"")</f>
        <v/>
      </c>
      <c r="L119" s="88" t="str">
        <f>IF(ISNUMBER($A119)=TRUE,'DATA ENTRY'!L108,"")</f>
        <v/>
      </c>
      <c r="M119" s="87" t="str">
        <f>IF(ISNUMBER($A119)=TRUE,IF('DATA ENTRY'!N108=0,+'DATA ENTRY'!M108,'DATA ENTRY'!N108),"")</f>
        <v/>
      </c>
      <c r="N119" s="88" t="str">
        <f>IF(ISNUMBER($A119)=TRUE,'DATA ENTRY'!O108,"")</f>
        <v/>
      </c>
    </row>
    <row r="120" spans="1:14" ht="12.75">
      <c r="A120" s="85" t="str">
        <f>'DATA ENTRY'!A109</f>
        <v/>
      </c>
      <c r="B120" s="86" t="str">
        <f>IF(ISNUMBER($A120)=TRUE,UPPER('DATA ENTRY'!B109),"")</f>
        <v/>
      </c>
      <c r="C120" s="86" t="str">
        <f>IF(ISNUMBER($A120)=TRUE,UPPER('DATA ENTRY'!C109),"")</f>
        <v/>
      </c>
      <c r="D120" s="86" t="str">
        <f>IF(ISNUMBER($A120)=TRUE,UPPER('DATA ENTRY'!D109),"")</f>
        <v/>
      </c>
      <c r="E120" s="86" t="str">
        <f>IF(ISNUMBER($A120)=TRUE,'DATA ENTRY'!E109,"")</f>
        <v/>
      </c>
      <c r="F120" s="271" t="str">
        <f>IF(ISNUMBER(A120)=TRUE,LEFT(SUBSTITUTE('DATA ENTRY'!F109,",",":"),50),"")</f>
        <v/>
      </c>
      <c r="G120" s="272"/>
      <c r="H120" s="272"/>
      <c r="I120" s="87" t="str">
        <f>IF(ISNUMBER($A120)=TRUE,'DATA ENTRY'!G109,"")</f>
        <v/>
      </c>
      <c r="J120" s="87" t="str">
        <f>IF(ISNUMBER($A120)=TRUE,'DATA ENTRY'!H109,"")</f>
        <v/>
      </c>
      <c r="K120" s="87" t="str">
        <f>IF(ISNUMBER($A120)=TRUE,'DATA ENTRY'!I109,"")</f>
        <v/>
      </c>
      <c r="L120" s="88" t="str">
        <f>IF(ISNUMBER($A120)=TRUE,'DATA ENTRY'!L109,"")</f>
        <v/>
      </c>
      <c r="M120" s="87" t="str">
        <f>IF(ISNUMBER($A120)=TRUE,IF('DATA ENTRY'!N109=0,+'DATA ENTRY'!M109,'DATA ENTRY'!N109),"")</f>
        <v/>
      </c>
      <c r="N120" s="88" t="str">
        <f>IF(ISNUMBER($A120)=TRUE,'DATA ENTRY'!O109,"")</f>
        <v/>
      </c>
    </row>
    <row r="121" spans="1:14" ht="12.75">
      <c r="A121" s="85" t="str">
        <f>'DATA ENTRY'!A110</f>
        <v/>
      </c>
      <c r="B121" s="86" t="str">
        <f>IF(ISNUMBER($A121)=TRUE,UPPER('DATA ENTRY'!B110),"")</f>
        <v/>
      </c>
      <c r="C121" s="86" t="str">
        <f>IF(ISNUMBER($A121)=TRUE,UPPER('DATA ENTRY'!C110),"")</f>
        <v/>
      </c>
      <c r="D121" s="86" t="str">
        <f>IF(ISNUMBER($A121)=TRUE,UPPER('DATA ENTRY'!D110),"")</f>
        <v/>
      </c>
      <c r="E121" s="86" t="str">
        <f>IF(ISNUMBER($A121)=TRUE,'DATA ENTRY'!E110,"")</f>
        <v/>
      </c>
      <c r="F121" s="271" t="str">
        <f>IF(ISNUMBER(A121)=TRUE,LEFT(SUBSTITUTE('DATA ENTRY'!F110,",",":"),50),"")</f>
        <v/>
      </c>
      <c r="G121" s="272"/>
      <c r="H121" s="272"/>
      <c r="I121" s="87" t="str">
        <f>IF(ISNUMBER($A121)=TRUE,'DATA ENTRY'!G110,"")</f>
        <v/>
      </c>
      <c r="J121" s="87" t="str">
        <f>IF(ISNUMBER($A121)=TRUE,'DATA ENTRY'!H110,"")</f>
        <v/>
      </c>
      <c r="K121" s="87" t="str">
        <f>IF(ISNUMBER($A121)=TRUE,'DATA ENTRY'!I110,"")</f>
        <v/>
      </c>
      <c r="L121" s="88" t="str">
        <f>IF(ISNUMBER($A121)=TRUE,'DATA ENTRY'!L110,"")</f>
        <v/>
      </c>
      <c r="M121" s="87" t="str">
        <f>IF(ISNUMBER($A121)=TRUE,IF('DATA ENTRY'!N110=0,+'DATA ENTRY'!M110,'DATA ENTRY'!N110),"")</f>
        <v/>
      </c>
      <c r="N121" s="88" t="str">
        <f>IF(ISNUMBER($A121)=TRUE,'DATA ENTRY'!O110,"")</f>
        <v/>
      </c>
    </row>
    <row r="122" spans="1:14" ht="12.75">
      <c r="A122" s="85" t="str">
        <f>'DATA ENTRY'!A111</f>
        <v/>
      </c>
      <c r="B122" s="86" t="str">
        <f>IF(ISNUMBER($A122)=TRUE,UPPER('DATA ENTRY'!B111),"")</f>
        <v/>
      </c>
      <c r="C122" s="86" t="str">
        <f>IF(ISNUMBER($A122)=TRUE,UPPER('DATA ENTRY'!C111),"")</f>
        <v/>
      </c>
      <c r="D122" s="86" t="str">
        <f>IF(ISNUMBER($A122)=TRUE,UPPER('DATA ENTRY'!D111),"")</f>
        <v/>
      </c>
      <c r="E122" s="86" t="str">
        <f>IF(ISNUMBER($A122)=TRUE,'DATA ENTRY'!E111,"")</f>
        <v/>
      </c>
      <c r="F122" s="271" t="str">
        <f>IF(ISNUMBER(A122)=TRUE,LEFT(SUBSTITUTE('DATA ENTRY'!F111,",",":"),50),"")</f>
        <v/>
      </c>
      <c r="G122" s="272"/>
      <c r="H122" s="272"/>
      <c r="I122" s="87" t="str">
        <f>IF(ISNUMBER($A122)=TRUE,'DATA ENTRY'!G111,"")</f>
        <v/>
      </c>
      <c r="J122" s="87" t="str">
        <f>IF(ISNUMBER($A122)=TRUE,'DATA ENTRY'!H111,"")</f>
        <v/>
      </c>
      <c r="K122" s="87" t="str">
        <f>IF(ISNUMBER($A122)=TRUE,'DATA ENTRY'!I111,"")</f>
        <v/>
      </c>
      <c r="L122" s="88" t="str">
        <f>IF(ISNUMBER($A122)=TRUE,'DATA ENTRY'!L111,"")</f>
        <v/>
      </c>
      <c r="M122" s="87" t="str">
        <f>IF(ISNUMBER($A122)=TRUE,IF('DATA ENTRY'!N111=0,+'DATA ENTRY'!M111,'DATA ENTRY'!N111),"")</f>
        <v/>
      </c>
      <c r="N122" s="88" t="str">
        <f>IF(ISNUMBER($A122)=TRUE,'DATA ENTRY'!O111,"")</f>
        <v/>
      </c>
    </row>
    <row r="123" spans="1:14" ht="12.75">
      <c r="A123" s="85" t="str">
        <f>'DATA ENTRY'!A112</f>
        <v/>
      </c>
      <c r="B123" s="86" t="str">
        <f>IF(ISNUMBER($A123)=TRUE,UPPER('DATA ENTRY'!B112),"")</f>
        <v/>
      </c>
      <c r="C123" s="86" t="str">
        <f>IF(ISNUMBER($A123)=TRUE,UPPER('DATA ENTRY'!C112),"")</f>
        <v/>
      </c>
      <c r="D123" s="86" t="str">
        <f>IF(ISNUMBER($A123)=TRUE,UPPER('DATA ENTRY'!D112),"")</f>
        <v/>
      </c>
      <c r="E123" s="86" t="str">
        <f>IF(ISNUMBER($A123)=TRUE,'DATA ENTRY'!E112,"")</f>
        <v/>
      </c>
      <c r="F123" s="271" t="str">
        <f>IF(ISNUMBER(A123)=TRUE,LEFT(SUBSTITUTE('DATA ENTRY'!F112,",",":"),50),"")</f>
        <v/>
      </c>
      <c r="G123" s="272"/>
      <c r="H123" s="272"/>
      <c r="I123" s="87" t="str">
        <f>IF(ISNUMBER($A123)=TRUE,'DATA ENTRY'!G112,"")</f>
        <v/>
      </c>
      <c r="J123" s="87" t="str">
        <f>IF(ISNUMBER($A123)=TRUE,'DATA ENTRY'!H112,"")</f>
        <v/>
      </c>
      <c r="K123" s="87" t="str">
        <f>IF(ISNUMBER($A123)=TRUE,'DATA ENTRY'!I112,"")</f>
        <v/>
      </c>
      <c r="L123" s="88" t="str">
        <f>IF(ISNUMBER($A123)=TRUE,'DATA ENTRY'!L112,"")</f>
        <v/>
      </c>
      <c r="M123" s="87" t="str">
        <f>IF(ISNUMBER($A123)=TRUE,IF('DATA ENTRY'!N112=0,+'DATA ENTRY'!M112,'DATA ENTRY'!N112),"")</f>
        <v/>
      </c>
      <c r="N123" s="88" t="str">
        <f>IF(ISNUMBER($A123)=TRUE,'DATA ENTRY'!O112,"")</f>
        <v/>
      </c>
    </row>
    <row r="124" spans="1:14" ht="12.75">
      <c r="A124" s="85" t="str">
        <f>'DATA ENTRY'!A113</f>
        <v/>
      </c>
      <c r="B124" s="86" t="str">
        <f>IF(ISNUMBER($A124)=TRUE,UPPER('DATA ENTRY'!B113),"")</f>
        <v/>
      </c>
      <c r="C124" s="86" t="str">
        <f>IF(ISNUMBER($A124)=TRUE,UPPER('DATA ENTRY'!C113),"")</f>
        <v/>
      </c>
      <c r="D124" s="86" t="str">
        <f>IF(ISNUMBER($A124)=TRUE,UPPER('DATA ENTRY'!D113),"")</f>
        <v/>
      </c>
      <c r="E124" s="86" t="str">
        <f>IF(ISNUMBER($A124)=TRUE,'DATA ENTRY'!E113,"")</f>
        <v/>
      </c>
      <c r="F124" s="271" t="str">
        <f>IF(ISNUMBER(A124)=TRUE,LEFT(SUBSTITUTE('DATA ENTRY'!F113,",",":"),50),"")</f>
        <v/>
      </c>
      <c r="G124" s="272"/>
      <c r="H124" s="272"/>
      <c r="I124" s="87" t="str">
        <f>IF(ISNUMBER($A124)=TRUE,'DATA ENTRY'!G113,"")</f>
        <v/>
      </c>
      <c r="J124" s="87" t="str">
        <f>IF(ISNUMBER($A124)=TRUE,'DATA ENTRY'!H113,"")</f>
        <v/>
      </c>
      <c r="K124" s="87" t="str">
        <f>IF(ISNUMBER($A124)=TRUE,'DATA ENTRY'!I113,"")</f>
        <v/>
      </c>
      <c r="L124" s="88" t="str">
        <f>IF(ISNUMBER($A124)=TRUE,'DATA ENTRY'!L113,"")</f>
        <v/>
      </c>
      <c r="M124" s="87" t="str">
        <f>IF(ISNUMBER($A124)=TRUE,IF('DATA ENTRY'!N113=0,+'DATA ENTRY'!M113,'DATA ENTRY'!N113),"")</f>
        <v/>
      </c>
      <c r="N124" s="88" t="str">
        <f>IF(ISNUMBER($A124)=TRUE,'DATA ENTRY'!O113,"")</f>
        <v/>
      </c>
    </row>
    <row r="125" spans="1:14" ht="12.75">
      <c r="A125" s="85" t="str">
        <f>'DATA ENTRY'!A114</f>
        <v/>
      </c>
      <c r="B125" s="86" t="str">
        <f>IF(ISNUMBER($A125)=TRUE,UPPER('DATA ENTRY'!B114),"")</f>
        <v/>
      </c>
      <c r="C125" s="86" t="str">
        <f>IF(ISNUMBER($A125)=TRUE,UPPER('DATA ENTRY'!C114),"")</f>
        <v/>
      </c>
      <c r="D125" s="86" t="str">
        <f>IF(ISNUMBER($A125)=TRUE,UPPER('DATA ENTRY'!D114),"")</f>
        <v/>
      </c>
      <c r="E125" s="86" t="str">
        <f>IF(ISNUMBER($A125)=TRUE,'DATA ENTRY'!E114,"")</f>
        <v/>
      </c>
      <c r="F125" s="271" t="str">
        <f>IF(ISNUMBER(A125)=TRUE,LEFT(SUBSTITUTE('DATA ENTRY'!F114,",",":"),50),"")</f>
        <v/>
      </c>
      <c r="G125" s="272"/>
      <c r="H125" s="272"/>
      <c r="I125" s="87" t="str">
        <f>IF(ISNUMBER($A125)=TRUE,'DATA ENTRY'!G114,"")</f>
        <v/>
      </c>
      <c r="J125" s="87" t="str">
        <f>IF(ISNUMBER($A125)=TRUE,'DATA ENTRY'!H114,"")</f>
        <v/>
      </c>
      <c r="K125" s="87" t="str">
        <f>IF(ISNUMBER($A125)=TRUE,'DATA ENTRY'!I114,"")</f>
        <v/>
      </c>
      <c r="L125" s="88" t="str">
        <f>IF(ISNUMBER($A125)=TRUE,'DATA ENTRY'!L114,"")</f>
        <v/>
      </c>
      <c r="M125" s="87" t="str">
        <f>IF(ISNUMBER($A125)=TRUE,IF('DATA ENTRY'!N114=0,+'DATA ENTRY'!M114,'DATA ENTRY'!N114),"")</f>
        <v/>
      </c>
      <c r="N125" s="88" t="str">
        <f>IF(ISNUMBER($A125)=TRUE,'DATA ENTRY'!O114,"")</f>
        <v/>
      </c>
    </row>
    <row r="126" spans="1:14" ht="12.75">
      <c r="A126" s="85" t="str">
        <f>'DATA ENTRY'!A115</f>
        <v/>
      </c>
      <c r="B126" s="86" t="str">
        <f>IF(ISNUMBER($A126)=TRUE,UPPER('DATA ENTRY'!B115),"")</f>
        <v/>
      </c>
      <c r="C126" s="86" t="str">
        <f>IF(ISNUMBER($A126)=TRUE,UPPER('DATA ENTRY'!C115),"")</f>
        <v/>
      </c>
      <c r="D126" s="86" t="str">
        <f>IF(ISNUMBER($A126)=TRUE,UPPER('DATA ENTRY'!D115),"")</f>
        <v/>
      </c>
      <c r="E126" s="86" t="str">
        <f>IF(ISNUMBER($A126)=TRUE,'DATA ENTRY'!E115,"")</f>
        <v/>
      </c>
      <c r="F126" s="271" t="str">
        <f>IF(ISNUMBER(A126)=TRUE,LEFT(SUBSTITUTE('DATA ENTRY'!F115,",",":"),50),"")</f>
        <v/>
      </c>
      <c r="G126" s="272"/>
      <c r="H126" s="272"/>
      <c r="I126" s="87" t="str">
        <f>IF(ISNUMBER($A126)=TRUE,'DATA ENTRY'!G115,"")</f>
        <v/>
      </c>
      <c r="J126" s="87" t="str">
        <f>IF(ISNUMBER($A126)=TRUE,'DATA ENTRY'!H115,"")</f>
        <v/>
      </c>
      <c r="K126" s="87" t="str">
        <f>IF(ISNUMBER($A126)=TRUE,'DATA ENTRY'!I115,"")</f>
        <v/>
      </c>
      <c r="L126" s="88" t="str">
        <f>IF(ISNUMBER($A126)=TRUE,'DATA ENTRY'!L115,"")</f>
        <v/>
      </c>
      <c r="M126" s="87" t="str">
        <f>IF(ISNUMBER($A126)=TRUE,IF('DATA ENTRY'!N115=0,+'DATA ENTRY'!M115,'DATA ENTRY'!N115),"")</f>
        <v/>
      </c>
      <c r="N126" s="88" t="str">
        <f>IF(ISNUMBER($A126)=TRUE,'DATA ENTRY'!O115,"")</f>
        <v/>
      </c>
    </row>
    <row r="127" spans="1:14" ht="12.75">
      <c r="A127" s="85" t="str">
        <f>'DATA ENTRY'!A116</f>
        <v/>
      </c>
      <c r="B127" s="86" t="str">
        <f>IF(ISNUMBER($A127)=TRUE,UPPER('DATA ENTRY'!B116),"")</f>
        <v/>
      </c>
      <c r="C127" s="86" t="str">
        <f>IF(ISNUMBER($A127)=TRUE,UPPER('DATA ENTRY'!C116),"")</f>
        <v/>
      </c>
      <c r="D127" s="86" t="str">
        <f>IF(ISNUMBER($A127)=TRUE,UPPER('DATA ENTRY'!D116),"")</f>
        <v/>
      </c>
      <c r="E127" s="86" t="str">
        <f>IF(ISNUMBER($A127)=TRUE,'DATA ENTRY'!E116,"")</f>
        <v/>
      </c>
      <c r="F127" s="271" t="str">
        <f>IF(ISNUMBER(A127)=TRUE,LEFT(SUBSTITUTE('DATA ENTRY'!F116,",",":"),50),"")</f>
        <v/>
      </c>
      <c r="G127" s="272"/>
      <c r="H127" s="272"/>
      <c r="I127" s="87" t="str">
        <f>IF(ISNUMBER($A127)=TRUE,'DATA ENTRY'!G116,"")</f>
        <v/>
      </c>
      <c r="J127" s="87" t="str">
        <f>IF(ISNUMBER($A127)=TRUE,'DATA ENTRY'!H116,"")</f>
        <v/>
      </c>
      <c r="K127" s="87" t="str">
        <f>IF(ISNUMBER($A127)=TRUE,'DATA ENTRY'!I116,"")</f>
        <v/>
      </c>
      <c r="L127" s="88" t="str">
        <f>IF(ISNUMBER($A127)=TRUE,'DATA ENTRY'!L116,"")</f>
        <v/>
      </c>
      <c r="M127" s="87" t="str">
        <f>IF(ISNUMBER($A127)=TRUE,IF('DATA ENTRY'!N116=0,+'DATA ENTRY'!M116,'DATA ENTRY'!N116),"")</f>
        <v/>
      </c>
      <c r="N127" s="88" t="str">
        <f>IF(ISNUMBER($A127)=TRUE,'DATA ENTRY'!O116,"")</f>
        <v/>
      </c>
    </row>
    <row r="128" spans="1:14" ht="12.75">
      <c r="A128" s="85" t="str">
        <f>'DATA ENTRY'!A117</f>
        <v/>
      </c>
      <c r="B128" s="86" t="str">
        <f>IF(ISNUMBER($A128)=TRUE,UPPER('DATA ENTRY'!B117),"")</f>
        <v/>
      </c>
      <c r="C128" s="86" t="str">
        <f>IF(ISNUMBER($A128)=TRUE,UPPER('DATA ENTRY'!C117),"")</f>
        <v/>
      </c>
      <c r="D128" s="86" t="str">
        <f>IF(ISNUMBER($A128)=TRUE,UPPER('DATA ENTRY'!D117),"")</f>
        <v/>
      </c>
      <c r="E128" s="86" t="str">
        <f>IF(ISNUMBER($A128)=TRUE,'DATA ENTRY'!E117,"")</f>
        <v/>
      </c>
      <c r="F128" s="271" t="str">
        <f>IF(ISNUMBER(A128)=TRUE,LEFT(SUBSTITUTE('DATA ENTRY'!F117,",",":"),50),"")</f>
        <v/>
      </c>
      <c r="G128" s="272"/>
      <c r="H128" s="272"/>
      <c r="I128" s="87" t="str">
        <f>IF(ISNUMBER($A128)=TRUE,'DATA ENTRY'!G117,"")</f>
        <v/>
      </c>
      <c r="J128" s="87" t="str">
        <f>IF(ISNUMBER($A128)=TRUE,'DATA ENTRY'!H117,"")</f>
        <v/>
      </c>
      <c r="K128" s="87" t="str">
        <f>IF(ISNUMBER($A128)=TRUE,'DATA ENTRY'!I117,"")</f>
        <v/>
      </c>
      <c r="L128" s="88" t="str">
        <f>IF(ISNUMBER($A128)=TRUE,'DATA ENTRY'!L117,"")</f>
        <v/>
      </c>
      <c r="M128" s="87" t="str">
        <f>IF(ISNUMBER($A128)=TRUE,IF('DATA ENTRY'!N117=0,+'DATA ENTRY'!M117,'DATA ENTRY'!N117),"")</f>
        <v/>
      </c>
      <c r="N128" s="88" t="str">
        <f>IF(ISNUMBER($A128)=TRUE,'DATA ENTRY'!O117,"")</f>
        <v/>
      </c>
    </row>
    <row r="129" spans="1:14" ht="12.75">
      <c r="A129" s="85" t="str">
        <f>'DATA ENTRY'!A118</f>
        <v/>
      </c>
      <c r="B129" s="86" t="str">
        <f>IF(ISNUMBER($A129)=TRUE,UPPER('DATA ENTRY'!B118),"")</f>
        <v/>
      </c>
      <c r="C129" s="86" t="str">
        <f>IF(ISNUMBER($A129)=TRUE,UPPER('DATA ENTRY'!C118),"")</f>
        <v/>
      </c>
      <c r="D129" s="86" t="str">
        <f>IF(ISNUMBER($A129)=TRUE,UPPER('DATA ENTRY'!D118),"")</f>
        <v/>
      </c>
      <c r="E129" s="86" t="str">
        <f>IF(ISNUMBER($A129)=TRUE,'DATA ENTRY'!E118,"")</f>
        <v/>
      </c>
      <c r="F129" s="271" t="str">
        <f>IF(ISNUMBER(A129)=TRUE,LEFT(SUBSTITUTE('DATA ENTRY'!F118,",",":"),50),"")</f>
        <v/>
      </c>
      <c r="G129" s="272"/>
      <c r="H129" s="272"/>
      <c r="I129" s="87" t="str">
        <f>IF(ISNUMBER($A129)=TRUE,'DATA ENTRY'!G118,"")</f>
        <v/>
      </c>
      <c r="J129" s="87" t="str">
        <f>IF(ISNUMBER($A129)=TRUE,'DATA ENTRY'!H118,"")</f>
        <v/>
      </c>
      <c r="K129" s="87" t="str">
        <f>IF(ISNUMBER($A129)=TRUE,'DATA ENTRY'!I118,"")</f>
        <v/>
      </c>
      <c r="L129" s="88" t="str">
        <f>IF(ISNUMBER($A129)=TRUE,'DATA ENTRY'!L118,"")</f>
        <v/>
      </c>
      <c r="M129" s="87" t="str">
        <f>IF(ISNUMBER($A129)=TRUE,IF('DATA ENTRY'!N118=0,+'DATA ENTRY'!M118,'DATA ENTRY'!N118),"")</f>
        <v/>
      </c>
      <c r="N129" s="88" t="str">
        <f>IF(ISNUMBER($A129)=TRUE,'DATA ENTRY'!O118,"")</f>
        <v/>
      </c>
    </row>
    <row r="130" spans="1:14" ht="12.75">
      <c r="A130" s="85" t="str">
        <f>'DATA ENTRY'!A119</f>
        <v/>
      </c>
      <c r="B130" s="86" t="str">
        <f>IF(ISNUMBER($A130)=TRUE,UPPER('DATA ENTRY'!B119),"")</f>
        <v/>
      </c>
      <c r="C130" s="86" t="str">
        <f>IF(ISNUMBER($A130)=TRUE,UPPER('DATA ENTRY'!C119),"")</f>
        <v/>
      </c>
      <c r="D130" s="86" t="str">
        <f>IF(ISNUMBER($A130)=TRUE,UPPER('DATA ENTRY'!D119),"")</f>
        <v/>
      </c>
      <c r="E130" s="86" t="str">
        <f>IF(ISNUMBER($A130)=TRUE,'DATA ENTRY'!E119,"")</f>
        <v/>
      </c>
      <c r="F130" s="271" t="str">
        <f>IF(ISNUMBER(A130)=TRUE,LEFT(SUBSTITUTE('DATA ENTRY'!F119,",",":"),50),"")</f>
        <v/>
      </c>
      <c r="G130" s="272"/>
      <c r="H130" s="272"/>
      <c r="I130" s="87" t="str">
        <f>IF(ISNUMBER($A130)=TRUE,'DATA ENTRY'!G119,"")</f>
        <v/>
      </c>
      <c r="J130" s="87" t="str">
        <f>IF(ISNUMBER($A130)=TRUE,'DATA ENTRY'!H119,"")</f>
        <v/>
      </c>
      <c r="K130" s="87" t="str">
        <f>IF(ISNUMBER($A130)=TRUE,'DATA ENTRY'!I119,"")</f>
        <v/>
      </c>
      <c r="L130" s="88" t="str">
        <f>IF(ISNUMBER($A130)=TRUE,'DATA ENTRY'!L119,"")</f>
        <v/>
      </c>
      <c r="M130" s="87" t="str">
        <f>IF(ISNUMBER($A130)=TRUE,IF('DATA ENTRY'!N119=0,+'DATA ENTRY'!M119,'DATA ENTRY'!N119),"")</f>
        <v/>
      </c>
      <c r="N130" s="88" t="str">
        <f>IF(ISNUMBER($A130)=TRUE,'DATA ENTRY'!O119,"")</f>
        <v/>
      </c>
    </row>
    <row r="131" spans="1:14" ht="12.75">
      <c r="A131" s="85" t="str">
        <f>'DATA ENTRY'!A120</f>
        <v/>
      </c>
      <c r="B131" s="86" t="str">
        <f>IF(ISNUMBER($A131)=TRUE,UPPER('DATA ENTRY'!B120),"")</f>
        <v/>
      </c>
      <c r="C131" s="86" t="str">
        <f>IF(ISNUMBER($A131)=TRUE,UPPER('DATA ENTRY'!C120),"")</f>
        <v/>
      </c>
      <c r="D131" s="86" t="str">
        <f>IF(ISNUMBER($A131)=TRUE,UPPER('DATA ENTRY'!D120),"")</f>
        <v/>
      </c>
      <c r="E131" s="86" t="str">
        <f>IF(ISNUMBER($A131)=TRUE,'DATA ENTRY'!E120,"")</f>
        <v/>
      </c>
      <c r="F131" s="271" t="str">
        <f>IF(ISNUMBER(A131)=TRUE,LEFT(SUBSTITUTE('DATA ENTRY'!F120,",",":"),50),"")</f>
        <v/>
      </c>
      <c r="G131" s="272"/>
      <c r="H131" s="272"/>
      <c r="I131" s="87" t="str">
        <f>IF(ISNUMBER($A131)=TRUE,'DATA ENTRY'!G120,"")</f>
        <v/>
      </c>
      <c r="J131" s="87" t="str">
        <f>IF(ISNUMBER($A131)=TRUE,'DATA ENTRY'!H120,"")</f>
        <v/>
      </c>
      <c r="K131" s="87" t="str">
        <f>IF(ISNUMBER($A131)=TRUE,'DATA ENTRY'!I120,"")</f>
        <v/>
      </c>
      <c r="L131" s="88" t="str">
        <f>IF(ISNUMBER($A131)=TRUE,'DATA ENTRY'!L120,"")</f>
        <v/>
      </c>
      <c r="M131" s="87" t="str">
        <f>IF(ISNUMBER($A131)=TRUE,IF('DATA ENTRY'!N120=0,+'DATA ENTRY'!M120,'DATA ENTRY'!N120),"")</f>
        <v/>
      </c>
      <c r="N131" s="88" t="str">
        <f>IF(ISNUMBER($A131)=TRUE,'DATA ENTRY'!O120,"")</f>
        <v/>
      </c>
    </row>
    <row r="132" spans="1:14" ht="12.75">
      <c r="A132" s="85" t="str">
        <f>'DATA ENTRY'!A121</f>
        <v/>
      </c>
      <c r="B132" s="86" t="str">
        <f>IF(ISNUMBER($A132)=TRUE,UPPER('DATA ENTRY'!B121),"")</f>
        <v/>
      </c>
      <c r="C132" s="86" t="str">
        <f>IF(ISNUMBER($A132)=TRUE,UPPER('DATA ENTRY'!C121),"")</f>
        <v/>
      </c>
      <c r="D132" s="86" t="str">
        <f>IF(ISNUMBER($A132)=TRUE,UPPER('DATA ENTRY'!D121),"")</f>
        <v/>
      </c>
      <c r="E132" s="86" t="str">
        <f>IF(ISNUMBER($A132)=TRUE,'DATA ENTRY'!E121,"")</f>
        <v/>
      </c>
      <c r="F132" s="271" t="str">
        <f>IF(ISNUMBER(A132)=TRUE,LEFT(SUBSTITUTE('DATA ENTRY'!F121,",",":"),50),"")</f>
        <v/>
      </c>
      <c r="G132" s="272"/>
      <c r="H132" s="272"/>
      <c r="I132" s="87" t="str">
        <f>IF(ISNUMBER($A132)=TRUE,'DATA ENTRY'!G121,"")</f>
        <v/>
      </c>
      <c r="J132" s="87" t="str">
        <f>IF(ISNUMBER($A132)=TRUE,'DATA ENTRY'!H121,"")</f>
        <v/>
      </c>
      <c r="K132" s="87" t="str">
        <f>IF(ISNUMBER($A132)=TRUE,'DATA ENTRY'!I121,"")</f>
        <v/>
      </c>
      <c r="L132" s="88" t="str">
        <f>IF(ISNUMBER($A132)=TRUE,'DATA ENTRY'!L121,"")</f>
        <v/>
      </c>
      <c r="M132" s="87" t="str">
        <f>IF(ISNUMBER($A132)=TRUE,IF('DATA ENTRY'!N121=0,+'DATA ENTRY'!M121,'DATA ENTRY'!N121),"")</f>
        <v/>
      </c>
      <c r="N132" s="88" t="str">
        <f>IF(ISNUMBER($A132)=TRUE,'DATA ENTRY'!O121,"")</f>
        <v/>
      </c>
    </row>
    <row r="133" spans="1:14" ht="12.75">
      <c r="A133" s="85" t="str">
        <f>'DATA ENTRY'!A122</f>
        <v/>
      </c>
      <c r="B133" s="86" t="str">
        <f>IF(ISNUMBER($A133)=TRUE,UPPER('DATA ENTRY'!B122),"")</f>
        <v/>
      </c>
      <c r="C133" s="86" t="str">
        <f>IF(ISNUMBER($A133)=TRUE,UPPER('DATA ENTRY'!C122),"")</f>
        <v/>
      </c>
      <c r="D133" s="86" t="str">
        <f>IF(ISNUMBER($A133)=TRUE,UPPER('DATA ENTRY'!D122),"")</f>
        <v/>
      </c>
      <c r="E133" s="86" t="str">
        <f>IF(ISNUMBER($A133)=TRUE,'DATA ENTRY'!E122,"")</f>
        <v/>
      </c>
      <c r="F133" s="271" t="str">
        <f>IF(ISNUMBER(A133)=TRUE,LEFT(SUBSTITUTE('DATA ENTRY'!F122,",",":"),50),"")</f>
        <v/>
      </c>
      <c r="G133" s="272"/>
      <c r="H133" s="272"/>
      <c r="I133" s="87" t="str">
        <f>IF(ISNUMBER($A133)=TRUE,'DATA ENTRY'!G122,"")</f>
        <v/>
      </c>
      <c r="J133" s="87" t="str">
        <f>IF(ISNUMBER($A133)=TRUE,'DATA ENTRY'!H122,"")</f>
        <v/>
      </c>
      <c r="K133" s="87" t="str">
        <f>IF(ISNUMBER($A133)=TRUE,'DATA ENTRY'!I122,"")</f>
        <v/>
      </c>
      <c r="L133" s="88" t="str">
        <f>IF(ISNUMBER($A133)=TRUE,'DATA ENTRY'!L122,"")</f>
        <v/>
      </c>
      <c r="M133" s="87" t="str">
        <f>IF(ISNUMBER($A133)=TRUE,IF('DATA ENTRY'!N122=0,+'DATA ENTRY'!M122,'DATA ENTRY'!N122),"")</f>
        <v/>
      </c>
      <c r="N133" s="88" t="str">
        <f>IF(ISNUMBER($A133)=TRUE,'DATA ENTRY'!O122,"")</f>
        <v/>
      </c>
    </row>
    <row r="134" spans="1:14" ht="12.75">
      <c r="A134" s="85" t="str">
        <f>'DATA ENTRY'!A123</f>
        <v/>
      </c>
      <c r="B134" s="86" t="str">
        <f>IF(ISNUMBER($A134)=TRUE,UPPER('DATA ENTRY'!B123),"")</f>
        <v/>
      </c>
      <c r="C134" s="86" t="str">
        <f>IF(ISNUMBER($A134)=TRUE,UPPER('DATA ENTRY'!C123),"")</f>
        <v/>
      </c>
      <c r="D134" s="86" t="str">
        <f>IF(ISNUMBER($A134)=TRUE,UPPER('DATA ENTRY'!D123),"")</f>
        <v/>
      </c>
      <c r="E134" s="86" t="str">
        <f>IF(ISNUMBER($A134)=TRUE,'DATA ENTRY'!E123,"")</f>
        <v/>
      </c>
      <c r="F134" s="271" t="str">
        <f>IF(ISNUMBER(A134)=TRUE,LEFT(SUBSTITUTE('DATA ENTRY'!F123,",",":"),50),"")</f>
        <v/>
      </c>
      <c r="G134" s="272"/>
      <c r="H134" s="272"/>
      <c r="I134" s="87" t="str">
        <f>IF(ISNUMBER($A134)=TRUE,'DATA ENTRY'!G123,"")</f>
        <v/>
      </c>
      <c r="J134" s="87" t="str">
        <f>IF(ISNUMBER($A134)=TRUE,'DATA ENTRY'!H123,"")</f>
        <v/>
      </c>
      <c r="K134" s="87" t="str">
        <f>IF(ISNUMBER($A134)=TRUE,'DATA ENTRY'!I123,"")</f>
        <v/>
      </c>
      <c r="L134" s="88" t="str">
        <f>IF(ISNUMBER($A134)=TRUE,'DATA ENTRY'!L123,"")</f>
        <v/>
      </c>
      <c r="M134" s="87" t="str">
        <f>IF(ISNUMBER($A134)=TRUE,IF('DATA ENTRY'!N123=0,+'DATA ENTRY'!M123,'DATA ENTRY'!N123),"")</f>
        <v/>
      </c>
      <c r="N134" s="88" t="str">
        <f>IF(ISNUMBER($A134)=TRUE,'DATA ENTRY'!O123,"")</f>
        <v/>
      </c>
    </row>
    <row r="135" spans="1:14" ht="12.75">
      <c r="A135" s="85" t="str">
        <f>'DATA ENTRY'!A124</f>
        <v/>
      </c>
      <c r="B135" s="86" t="str">
        <f>IF(ISNUMBER($A135)=TRUE,UPPER('DATA ENTRY'!B124),"")</f>
        <v/>
      </c>
      <c r="C135" s="86" t="str">
        <f>IF(ISNUMBER($A135)=TRUE,UPPER('DATA ENTRY'!C124),"")</f>
        <v/>
      </c>
      <c r="D135" s="86" t="str">
        <f>IF(ISNUMBER($A135)=TRUE,UPPER('DATA ENTRY'!D124),"")</f>
        <v/>
      </c>
      <c r="E135" s="86" t="str">
        <f>IF(ISNUMBER($A135)=TRUE,'DATA ENTRY'!E124,"")</f>
        <v/>
      </c>
      <c r="F135" s="271" t="str">
        <f>IF(ISNUMBER(A135)=TRUE,LEFT(SUBSTITUTE('DATA ENTRY'!F124,",",":"),50),"")</f>
        <v/>
      </c>
      <c r="G135" s="272"/>
      <c r="H135" s="272"/>
      <c r="I135" s="87" t="str">
        <f>IF(ISNUMBER($A135)=TRUE,'DATA ENTRY'!G124,"")</f>
        <v/>
      </c>
      <c r="J135" s="87" t="str">
        <f>IF(ISNUMBER($A135)=TRUE,'DATA ENTRY'!H124,"")</f>
        <v/>
      </c>
      <c r="K135" s="87" t="str">
        <f>IF(ISNUMBER($A135)=TRUE,'DATA ENTRY'!I124,"")</f>
        <v/>
      </c>
      <c r="L135" s="88" t="str">
        <f>IF(ISNUMBER($A135)=TRUE,'DATA ENTRY'!L124,"")</f>
        <v/>
      </c>
      <c r="M135" s="87" t="str">
        <f>IF(ISNUMBER($A135)=TRUE,IF('DATA ENTRY'!N124=0,+'DATA ENTRY'!M124,'DATA ENTRY'!N124),"")</f>
        <v/>
      </c>
      <c r="N135" s="88" t="str">
        <f>IF(ISNUMBER($A135)=TRUE,'DATA ENTRY'!O124,"")</f>
        <v/>
      </c>
    </row>
    <row r="136" spans="1:14" ht="12.75">
      <c r="A136" s="85" t="str">
        <f>'DATA ENTRY'!A125</f>
        <v/>
      </c>
      <c r="B136" s="86" t="str">
        <f>IF(ISNUMBER($A136)=TRUE,UPPER('DATA ENTRY'!B125),"")</f>
        <v/>
      </c>
      <c r="C136" s="86" t="str">
        <f>IF(ISNUMBER($A136)=TRUE,UPPER('DATA ENTRY'!C125),"")</f>
        <v/>
      </c>
      <c r="D136" s="86" t="str">
        <f>IF(ISNUMBER($A136)=TRUE,UPPER('DATA ENTRY'!D125),"")</f>
        <v/>
      </c>
      <c r="E136" s="86" t="str">
        <f>IF(ISNUMBER($A136)=TRUE,'DATA ENTRY'!E125,"")</f>
        <v/>
      </c>
      <c r="F136" s="271" t="str">
        <f>IF(ISNUMBER(A136)=TRUE,LEFT(SUBSTITUTE('DATA ENTRY'!F125,",",":"),50),"")</f>
        <v/>
      </c>
      <c r="G136" s="272"/>
      <c r="H136" s="272"/>
      <c r="I136" s="87" t="str">
        <f>IF(ISNUMBER($A136)=TRUE,'DATA ENTRY'!G125,"")</f>
        <v/>
      </c>
      <c r="J136" s="87" t="str">
        <f>IF(ISNUMBER($A136)=TRUE,'DATA ENTRY'!H125,"")</f>
        <v/>
      </c>
      <c r="K136" s="87" t="str">
        <f>IF(ISNUMBER($A136)=TRUE,'DATA ENTRY'!I125,"")</f>
        <v/>
      </c>
      <c r="L136" s="88" t="str">
        <f>IF(ISNUMBER($A136)=TRUE,'DATA ENTRY'!L125,"")</f>
        <v/>
      </c>
      <c r="M136" s="87" t="str">
        <f>IF(ISNUMBER($A136)=TRUE,IF('DATA ENTRY'!N125=0,+'DATA ENTRY'!M125,'DATA ENTRY'!N125),"")</f>
        <v/>
      </c>
      <c r="N136" s="88" t="str">
        <f>IF(ISNUMBER($A136)=TRUE,'DATA ENTRY'!O125,"")</f>
        <v/>
      </c>
    </row>
    <row r="137" spans="1:14" ht="12.75">
      <c r="A137" s="85" t="str">
        <f>'DATA ENTRY'!A126</f>
        <v/>
      </c>
      <c r="B137" s="86" t="str">
        <f>IF(ISNUMBER($A137)=TRUE,UPPER('DATA ENTRY'!B126),"")</f>
        <v/>
      </c>
      <c r="C137" s="86" t="str">
        <f>IF(ISNUMBER($A137)=TRUE,UPPER('DATA ENTRY'!C126),"")</f>
        <v/>
      </c>
      <c r="D137" s="86" t="str">
        <f>IF(ISNUMBER($A137)=TRUE,UPPER('DATA ENTRY'!D126),"")</f>
        <v/>
      </c>
      <c r="E137" s="86" t="str">
        <f>IF(ISNUMBER($A137)=TRUE,'DATA ENTRY'!E126,"")</f>
        <v/>
      </c>
      <c r="F137" s="271" t="str">
        <f>IF(ISNUMBER(A137)=TRUE,LEFT(SUBSTITUTE('DATA ENTRY'!F126,",",":"),50),"")</f>
        <v/>
      </c>
      <c r="G137" s="272"/>
      <c r="H137" s="272"/>
      <c r="I137" s="87" t="str">
        <f>IF(ISNUMBER($A137)=TRUE,'DATA ENTRY'!G126,"")</f>
        <v/>
      </c>
      <c r="J137" s="87" t="str">
        <f>IF(ISNUMBER($A137)=TRUE,'DATA ENTRY'!H126,"")</f>
        <v/>
      </c>
      <c r="K137" s="87" t="str">
        <f>IF(ISNUMBER($A137)=TRUE,'DATA ENTRY'!I126,"")</f>
        <v/>
      </c>
      <c r="L137" s="88" t="str">
        <f>IF(ISNUMBER($A137)=TRUE,'DATA ENTRY'!L126,"")</f>
        <v/>
      </c>
      <c r="M137" s="87" t="str">
        <f>IF(ISNUMBER($A137)=TRUE,IF('DATA ENTRY'!N126=0,+'DATA ENTRY'!M126,'DATA ENTRY'!N126),"")</f>
        <v/>
      </c>
      <c r="N137" s="88" t="str">
        <f>IF(ISNUMBER($A137)=TRUE,'DATA ENTRY'!O126,"")</f>
        <v/>
      </c>
    </row>
    <row r="138" spans="1:14" ht="12.75">
      <c r="A138" s="85" t="str">
        <f>'DATA ENTRY'!A127</f>
        <v/>
      </c>
      <c r="B138" s="86" t="str">
        <f>IF(ISNUMBER($A138)=TRUE,UPPER('DATA ENTRY'!B127),"")</f>
        <v/>
      </c>
      <c r="C138" s="86" t="str">
        <f>IF(ISNUMBER($A138)=TRUE,UPPER('DATA ENTRY'!C127),"")</f>
        <v/>
      </c>
      <c r="D138" s="86" t="str">
        <f>IF(ISNUMBER($A138)=TRUE,UPPER('DATA ENTRY'!D127),"")</f>
        <v/>
      </c>
      <c r="E138" s="86" t="str">
        <f>IF(ISNUMBER($A138)=TRUE,'DATA ENTRY'!E127,"")</f>
        <v/>
      </c>
      <c r="F138" s="271" t="str">
        <f>IF(ISNUMBER(A138)=TRUE,LEFT(SUBSTITUTE('DATA ENTRY'!F127,",",":"),50),"")</f>
        <v/>
      </c>
      <c r="G138" s="272"/>
      <c r="H138" s="272"/>
      <c r="I138" s="87" t="str">
        <f>IF(ISNUMBER($A138)=TRUE,'DATA ENTRY'!G127,"")</f>
        <v/>
      </c>
      <c r="J138" s="87" t="str">
        <f>IF(ISNUMBER($A138)=TRUE,'DATA ENTRY'!H127,"")</f>
        <v/>
      </c>
      <c r="K138" s="87" t="str">
        <f>IF(ISNUMBER($A138)=TRUE,'DATA ENTRY'!I127,"")</f>
        <v/>
      </c>
      <c r="L138" s="88" t="str">
        <f>IF(ISNUMBER($A138)=TRUE,'DATA ENTRY'!L127,"")</f>
        <v/>
      </c>
      <c r="M138" s="87" t="str">
        <f>IF(ISNUMBER($A138)=TRUE,IF('DATA ENTRY'!N127=0,+'DATA ENTRY'!M127,'DATA ENTRY'!N127),"")</f>
        <v/>
      </c>
      <c r="N138" s="88" t="str">
        <f>IF(ISNUMBER($A138)=TRUE,'DATA ENTRY'!O127,"")</f>
        <v/>
      </c>
    </row>
    <row r="139" spans="1:14" ht="12.75">
      <c r="A139" s="85" t="str">
        <f>'DATA ENTRY'!A128</f>
        <v/>
      </c>
      <c r="B139" s="86" t="str">
        <f>IF(ISNUMBER($A139)=TRUE,UPPER('DATA ENTRY'!B128),"")</f>
        <v/>
      </c>
      <c r="C139" s="86" t="str">
        <f>IF(ISNUMBER($A139)=TRUE,UPPER('DATA ENTRY'!C128),"")</f>
        <v/>
      </c>
      <c r="D139" s="86" t="str">
        <f>IF(ISNUMBER($A139)=TRUE,UPPER('DATA ENTRY'!D128),"")</f>
        <v/>
      </c>
      <c r="E139" s="86" t="str">
        <f>IF(ISNUMBER($A139)=TRUE,'DATA ENTRY'!E128,"")</f>
        <v/>
      </c>
      <c r="F139" s="271" t="str">
        <f>IF(ISNUMBER(A139)=TRUE,LEFT(SUBSTITUTE('DATA ENTRY'!F128,",",":"),50),"")</f>
        <v/>
      </c>
      <c r="G139" s="272"/>
      <c r="H139" s="272"/>
      <c r="I139" s="87" t="str">
        <f>IF(ISNUMBER($A139)=TRUE,'DATA ENTRY'!G128,"")</f>
        <v/>
      </c>
      <c r="J139" s="87" t="str">
        <f>IF(ISNUMBER($A139)=TRUE,'DATA ENTRY'!H128,"")</f>
        <v/>
      </c>
      <c r="K139" s="87" t="str">
        <f>IF(ISNUMBER($A139)=TRUE,'DATA ENTRY'!I128,"")</f>
        <v/>
      </c>
      <c r="L139" s="88" t="str">
        <f>IF(ISNUMBER($A139)=TRUE,'DATA ENTRY'!L128,"")</f>
        <v/>
      </c>
      <c r="M139" s="87" t="str">
        <f>IF(ISNUMBER($A139)=TRUE,IF('DATA ENTRY'!N128=0,+'DATA ENTRY'!M128,'DATA ENTRY'!N128),"")</f>
        <v/>
      </c>
      <c r="N139" s="88" t="str">
        <f>IF(ISNUMBER($A139)=TRUE,'DATA ENTRY'!O128,"")</f>
        <v/>
      </c>
    </row>
    <row r="140" spans="1:14" ht="12.75">
      <c r="A140" s="85" t="str">
        <f>'DATA ENTRY'!A129</f>
        <v/>
      </c>
      <c r="B140" s="86" t="str">
        <f>IF(ISNUMBER($A140)=TRUE,UPPER('DATA ENTRY'!B129),"")</f>
        <v/>
      </c>
      <c r="C140" s="86" t="str">
        <f>IF(ISNUMBER($A140)=TRUE,UPPER('DATA ENTRY'!C129),"")</f>
        <v/>
      </c>
      <c r="D140" s="86" t="str">
        <f>IF(ISNUMBER($A140)=TRUE,UPPER('DATA ENTRY'!D129),"")</f>
        <v/>
      </c>
      <c r="E140" s="86" t="str">
        <f>IF(ISNUMBER($A140)=TRUE,'DATA ENTRY'!E129,"")</f>
        <v/>
      </c>
      <c r="F140" s="271" t="str">
        <f>IF(ISNUMBER(A140)=TRUE,LEFT(SUBSTITUTE('DATA ENTRY'!F129,",",":"),50),"")</f>
        <v/>
      </c>
      <c r="G140" s="272"/>
      <c r="H140" s="272"/>
      <c r="I140" s="87" t="str">
        <f>IF(ISNUMBER($A140)=TRUE,'DATA ENTRY'!G129,"")</f>
        <v/>
      </c>
      <c r="J140" s="87" t="str">
        <f>IF(ISNUMBER($A140)=TRUE,'DATA ENTRY'!H129,"")</f>
        <v/>
      </c>
      <c r="K140" s="87" t="str">
        <f>IF(ISNUMBER($A140)=TRUE,'DATA ENTRY'!I129,"")</f>
        <v/>
      </c>
      <c r="L140" s="88" t="str">
        <f>IF(ISNUMBER($A140)=TRUE,'DATA ENTRY'!L129,"")</f>
        <v/>
      </c>
      <c r="M140" s="87" t="str">
        <f>IF(ISNUMBER($A140)=TRUE,IF('DATA ENTRY'!N129=0,+'DATA ENTRY'!M129,'DATA ENTRY'!N129),"")</f>
        <v/>
      </c>
      <c r="N140" s="88" t="str">
        <f>IF(ISNUMBER($A140)=TRUE,'DATA ENTRY'!O129,"")</f>
        <v/>
      </c>
    </row>
    <row r="141" spans="1:14" ht="12.75">
      <c r="A141" s="85" t="str">
        <f>'DATA ENTRY'!A130</f>
        <v/>
      </c>
      <c r="B141" s="86" t="str">
        <f>IF(ISNUMBER($A141)=TRUE,UPPER('DATA ENTRY'!B130),"")</f>
        <v/>
      </c>
      <c r="C141" s="86" t="str">
        <f>IF(ISNUMBER($A141)=TRUE,UPPER('DATA ENTRY'!C130),"")</f>
        <v/>
      </c>
      <c r="D141" s="86" t="str">
        <f>IF(ISNUMBER($A141)=TRUE,UPPER('DATA ENTRY'!D130),"")</f>
        <v/>
      </c>
      <c r="E141" s="86" t="str">
        <f>IF(ISNUMBER($A141)=TRUE,'DATA ENTRY'!E130,"")</f>
        <v/>
      </c>
      <c r="F141" s="271" t="str">
        <f>IF(ISNUMBER(A141)=TRUE,LEFT(SUBSTITUTE('DATA ENTRY'!F130,",",":"),50),"")</f>
        <v/>
      </c>
      <c r="G141" s="272"/>
      <c r="H141" s="272"/>
      <c r="I141" s="87" t="str">
        <f>IF(ISNUMBER($A141)=TRUE,'DATA ENTRY'!G130,"")</f>
        <v/>
      </c>
      <c r="J141" s="87" t="str">
        <f>IF(ISNUMBER($A141)=TRUE,'DATA ENTRY'!H130,"")</f>
        <v/>
      </c>
      <c r="K141" s="87" t="str">
        <f>IF(ISNUMBER($A141)=TRUE,'DATA ENTRY'!I130,"")</f>
        <v/>
      </c>
      <c r="L141" s="88" t="str">
        <f>IF(ISNUMBER($A141)=TRUE,'DATA ENTRY'!L130,"")</f>
        <v/>
      </c>
      <c r="M141" s="87" t="str">
        <f>IF(ISNUMBER($A141)=TRUE,IF('DATA ENTRY'!N130=0,+'DATA ENTRY'!M130,'DATA ENTRY'!N130),"")</f>
        <v/>
      </c>
      <c r="N141" s="88" t="str">
        <f>IF(ISNUMBER($A141)=TRUE,'DATA ENTRY'!O130,"")</f>
        <v/>
      </c>
    </row>
    <row r="142" spans="1:14" ht="12.75">
      <c r="A142" s="85" t="str">
        <f>'DATA ENTRY'!A131</f>
        <v/>
      </c>
      <c r="B142" s="86" t="str">
        <f>IF(ISNUMBER($A142)=TRUE,UPPER('DATA ENTRY'!B131),"")</f>
        <v/>
      </c>
      <c r="C142" s="86" t="str">
        <f>IF(ISNUMBER($A142)=TRUE,UPPER('DATA ENTRY'!C131),"")</f>
        <v/>
      </c>
      <c r="D142" s="86" t="str">
        <f>IF(ISNUMBER($A142)=TRUE,UPPER('DATA ENTRY'!D131),"")</f>
        <v/>
      </c>
      <c r="E142" s="86" t="str">
        <f>IF(ISNUMBER($A142)=TRUE,'DATA ENTRY'!E131,"")</f>
        <v/>
      </c>
      <c r="F142" s="271" t="str">
        <f>IF(ISNUMBER(A142)=TRUE,LEFT(SUBSTITUTE('DATA ENTRY'!F131,",",":"),50),"")</f>
        <v/>
      </c>
      <c r="G142" s="272"/>
      <c r="H142" s="272"/>
      <c r="I142" s="87" t="str">
        <f>IF(ISNUMBER($A142)=TRUE,'DATA ENTRY'!G131,"")</f>
        <v/>
      </c>
      <c r="J142" s="87" t="str">
        <f>IF(ISNUMBER($A142)=TRUE,'DATA ENTRY'!H131,"")</f>
        <v/>
      </c>
      <c r="K142" s="87" t="str">
        <f>IF(ISNUMBER($A142)=TRUE,'DATA ENTRY'!I131,"")</f>
        <v/>
      </c>
      <c r="L142" s="88" t="str">
        <f>IF(ISNUMBER($A142)=TRUE,'DATA ENTRY'!L131,"")</f>
        <v/>
      </c>
      <c r="M142" s="87" t="str">
        <f>IF(ISNUMBER($A142)=TRUE,IF('DATA ENTRY'!N131=0,+'DATA ENTRY'!M131,'DATA ENTRY'!N131),"")</f>
        <v/>
      </c>
      <c r="N142" s="88" t="str">
        <f>IF(ISNUMBER($A142)=TRUE,'DATA ENTRY'!O131,"")</f>
        <v/>
      </c>
    </row>
    <row r="143" spans="1:14" ht="12.75">
      <c r="A143" s="85" t="str">
        <f>'DATA ENTRY'!A132</f>
        <v/>
      </c>
      <c r="B143" s="86" t="str">
        <f>IF(ISNUMBER($A143)=TRUE,UPPER('DATA ENTRY'!B132),"")</f>
        <v/>
      </c>
      <c r="C143" s="86" t="str">
        <f>IF(ISNUMBER($A143)=TRUE,UPPER('DATA ENTRY'!C132),"")</f>
        <v/>
      </c>
      <c r="D143" s="86" t="str">
        <f>IF(ISNUMBER($A143)=TRUE,UPPER('DATA ENTRY'!D132),"")</f>
        <v/>
      </c>
      <c r="E143" s="86" t="str">
        <f>IF(ISNUMBER($A143)=TRUE,'DATA ENTRY'!E132,"")</f>
        <v/>
      </c>
      <c r="F143" s="271" t="str">
        <f>IF(ISNUMBER(A143)=TRUE,LEFT(SUBSTITUTE('DATA ENTRY'!F132,",",":"),50),"")</f>
        <v/>
      </c>
      <c r="G143" s="272"/>
      <c r="H143" s="272"/>
      <c r="I143" s="87" t="str">
        <f>IF(ISNUMBER($A143)=TRUE,'DATA ENTRY'!G132,"")</f>
        <v/>
      </c>
      <c r="J143" s="87" t="str">
        <f>IF(ISNUMBER($A143)=TRUE,'DATA ENTRY'!H132,"")</f>
        <v/>
      </c>
      <c r="K143" s="87" t="str">
        <f>IF(ISNUMBER($A143)=TRUE,'DATA ENTRY'!I132,"")</f>
        <v/>
      </c>
      <c r="L143" s="88" t="str">
        <f>IF(ISNUMBER($A143)=TRUE,'DATA ENTRY'!L132,"")</f>
        <v/>
      </c>
      <c r="M143" s="87" t="str">
        <f>IF(ISNUMBER($A143)=TRUE,IF('DATA ENTRY'!N132=0,+'DATA ENTRY'!M132,'DATA ENTRY'!N132),"")</f>
        <v/>
      </c>
      <c r="N143" s="88" t="str">
        <f>IF(ISNUMBER($A143)=TRUE,'DATA ENTRY'!O132,"")</f>
        <v/>
      </c>
    </row>
    <row r="144" spans="1:14" ht="12.75">
      <c r="A144" s="85" t="str">
        <f>'DATA ENTRY'!A133</f>
        <v/>
      </c>
      <c r="B144" s="86" t="str">
        <f>IF(ISNUMBER($A144)=TRUE,UPPER('DATA ENTRY'!B133),"")</f>
        <v/>
      </c>
      <c r="C144" s="86" t="str">
        <f>IF(ISNUMBER($A144)=TRUE,UPPER('DATA ENTRY'!C133),"")</f>
        <v/>
      </c>
      <c r="D144" s="86" t="str">
        <f>IF(ISNUMBER($A144)=TRUE,UPPER('DATA ENTRY'!D133),"")</f>
        <v/>
      </c>
      <c r="E144" s="86" t="str">
        <f>IF(ISNUMBER($A144)=TRUE,'DATA ENTRY'!E133,"")</f>
        <v/>
      </c>
      <c r="F144" s="271" t="str">
        <f>IF(ISNUMBER(A144)=TRUE,LEFT(SUBSTITUTE('DATA ENTRY'!F133,",",":"),50),"")</f>
        <v/>
      </c>
      <c r="G144" s="272"/>
      <c r="H144" s="272"/>
      <c r="I144" s="87" t="str">
        <f>IF(ISNUMBER($A144)=TRUE,'DATA ENTRY'!G133,"")</f>
        <v/>
      </c>
      <c r="J144" s="87" t="str">
        <f>IF(ISNUMBER($A144)=TRUE,'DATA ENTRY'!H133,"")</f>
        <v/>
      </c>
      <c r="K144" s="87" t="str">
        <f>IF(ISNUMBER($A144)=TRUE,'DATA ENTRY'!I133,"")</f>
        <v/>
      </c>
      <c r="L144" s="88" t="str">
        <f>IF(ISNUMBER($A144)=TRUE,'DATA ENTRY'!L133,"")</f>
        <v/>
      </c>
      <c r="M144" s="87" t="str">
        <f>IF(ISNUMBER($A144)=TRUE,IF('DATA ENTRY'!N133=0,+'DATA ENTRY'!M133,'DATA ENTRY'!N133),"")</f>
        <v/>
      </c>
      <c r="N144" s="88" t="str">
        <f>IF(ISNUMBER($A144)=TRUE,'DATA ENTRY'!O133,"")</f>
        <v/>
      </c>
    </row>
    <row r="145" spans="1:14" ht="12.75">
      <c r="A145" s="85" t="str">
        <f>'DATA ENTRY'!A134</f>
        <v/>
      </c>
      <c r="B145" s="86" t="str">
        <f>IF(ISNUMBER($A145)=TRUE,UPPER('DATA ENTRY'!B134),"")</f>
        <v/>
      </c>
      <c r="C145" s="86" t="str">
        <f>IF(ISNUMBER($A145)=TRUE,UPPER('DATA ENTRY'!C134),"")</f>
        <v/>
      </c>
      <c r="D145" s="86" t="str">
        <f>IF(ISNUMBER($A145)=TRUE,UPPER('DATA ENTRY'!D134),"")</f>
        <v/>
      </c>
      <c r="E145" s="86" t="str">
        <f>IF(ISNUMBER($A145)=TRUE,'DATA ENTRY'!E134,"")</f>
        <v/>
      </c>
      <c r="F145" s="271" t="str">
        <f>IF(ISNUMBER(A145)=TRUE,LEFT(SUBSTITUTE('DATA ENTRY'!F134,",",":"),50),"")</f>
        <v/>
      </c>
      <c r="G145" s="272"/>
      <c r="H145" s="272"/>
      <c r="I145" s="87" t="str">
        <f>IF(ISNUMBER($A145)=TRUE,'DATA ENTRY'!G134,"")</f>
        <v/>
      </c>
      <c r="J145" s="87" t="str">
        <f>IF(ISNUMBER($A145)=TRUE,'DATA ENTRY'!H134,"")</f>
        <v/>
      </c>
      <c r="K145" s="87" t="str">
        <f>IF(ISNUMBER($A145)=TRUE,'DATA ENTRY'!I134,"")</f>
        <v/>
      </c>
      <c r="L145" s="88" t="str">
        <f>IF(ISNUMBER($A145)=TRUE,'DATA ENTRY'!L134,"")</f>
        <v/>
      </c>
      <c r="M145" s="87" t="str">
        <f>IF(ISNUMBER($A145)=TRUE,IF('DATA ENTRY'!N134=0,+'DATA ENTRY'!M134,'DATA ENTRY'!N134),"")</f>
        <v/>
      </c>
      <c r="N145" s="88" t="str">
        <f>IF(ISNUMBER($A145)=TRUE,'DATA ENTRY'!O134,"")</f>
        <v/>
      </c>
    </row>
    <row r="146" spans="1:14" ht="12.75">
      <c r="A146" s="85" t="str">
        <f>'DATA ENTRY'!A135</f>
        <v/>
      </c>
      <c r="B146" s="86" t="str">
        <f>IF(ISNUMBER($A146)=TRUE,UPPER('DATA ENTRY'!B135),"")</f>
        <v/>
      </c>
      <c r="C146" s="86" t="str">
        <f>IF(ISNUMBER($A146)=TRUE,UPPER('DATA ENTRY'!C135),"")</f>
        <v/>
      </c>
      <c r="D146" s="86" t="str">
        <f>IF(ISNUMBER($A146)=TRUE,UPPER('DATA ENTRY'!D135),"")</f>
        <v/>
      </c>
      <c r="E146" s="86" t="str">
        <f>IF(ISNUMBER($A146)=TRUE,'DATA ENTRY'!E135,"")</f>
        <v/>
      </c>
      <c r="F146" s="271" t="str">
        <f>IF(ISNUMBER(A146)=TRUE,LEFT(SUBSTITUTE('DATA ENTRY'!F135,",",":"),50),"")</f>
        <v/>
      </c>
      <c r="G146" s="272"/>
      <c r="H146" s="272"/>
      <c r="I146" s="87" t="str">
        <f>IF(ISNUMBER($A146)=TRUE,'DATA ENTRY'!G135,"")</f>
        <v/>
      </c>
      <c r="J146" s="87" t="str">
        <f>IF(ISNUMBER($A146)=TRUE,'DATA ENTRY'!H135,"")</f>
        <v/>
      </c>
      <c r="K146" s="87" t="str">
        <f>IF(ISNUMBER($A146)=TRUE,'DATA ENTRY'!I135,"")</f>
        <v/>
      </c>
      <c r="L146" s="88" t="str">
        <f>IF(ISNUMBER($A146)=TRUE,'DATA ENTRY'!L135,"")</f>
        <v/>
      </c>
      <c r="M146" s="87" t="str">
        <f>IF(ISNUMBER($A146)=TRUE,IF('DATA ENTRY'!N135=0,+'DATA ENTRY'!M135,'DATA ENTRY'!N135),"")</f>
        <v/>
      </c>
      <c r="N146" s="88" t="str">
        <f>IF(ISNUMBER($A146)=TRUE,'DATA ENTRY'!O135,"")</f>
        <v/>
      </c>
    </row>
    <row r="147" spans="1:14" ht="12.75">
      <c r="A147" s="85" t="str">
        <f>'DATA ENTRY'!A136</f>
        <v/>
      </c>
      <c r="B147" s="86" t="str">
        <f>IF(ISNUMBER($A147)=TRUE,UPPER('DATA ENTRY'!B136),"")</f>
        <v/>
      </c>
      <c r="C147" s="86" t="str">
        <f>IF(ISNUMBER($A147)=TRUE,UPPER('DATA ENTRY'!C136),"")</f>
        <v/>
      </c>
      <c r="D147" s="86" t="str">
        <f>IF(ISNUMBER($A147)=TRUE,UPPER('DATA ENTRY'!D136),"")</f>
        <v/>
      </c>
      <c r="E147" s="86" t="str">
        <f>IF(ISNUMBER($A147)=TRUE,'DATA ENTRY'!E136,"")</f>
        <v/>
      </c>
      <c r="F147" s="271" t="str">
        <f>IF(ISNUMBER(A147)=TRUE,LEFT(SUBSTITUTE('DATA ENTRY'!F136,",",":"),50),"")</f>
        <v/>
      </c>
      <c r="G147" s="272"/>
      <c r="H147" s="272"/>
      <c r="I147" s="87" t="str">
        <f>IF(ISNUMBER($A147)=TRUE,'DATA ENTRY'!G136,"")</f>
        <v/>
      </c>
      <c r="J147" s="87" t="str">
        <f>IF(ISNUMBER($A147)=TRUE,'DATA ENTRY'!H136,"")</f>
        <v/>
      </c>
      <c r="K147" s="87" t="str">
        <f>IF(ISNUMBER($A147)=TRUE,'DATA ENTRY'!I136,"")</f>
        <v/>
      </c>
      <c r="L147" s="88" t="str">
        <f>IF(ISNUMBER($A147)=TRUE,'DATA ENTRY'!L136,"")</f>
        <v/>
      </c>
      <c r="M147" s="87" t="str">
        <f>IF(ISNUMBER($A147)=TRUE,IF('DATA ENTRY'!N136=0,+'DATA ENTRY'!M136,'DATA ENTRY'!N136),"")</f>
        <v/>
      </c>
      <c r="N147" s="88" t="str">
        <f>IF(ISNUMBER($A147)=TRUE,'DATA ENTRY'!O136,"")</f>
        <v/>
      </c>
    </row>
    <row r="148" spans="1:14" ht="12.75">
      <c r="A148" s="85" t="str">
        <f>'DATA ENTRY'!A137</f>
        <v/>
      </c>
      <c r="B148" s="86" t="str">
        <f>IF(ISNUMBER($A148)=TRUE,UPPER('DATA ENTRY'!B137),"")</f>
        <v/>
      </c>
      <c r="C148" s="86" t="str">
        <f>IF(ISNUMBER($A148)=TRUE,UPPER('DATA ENTRY'!C137),"")</f>
        <v/>
      </c>
      <c r="D148" s="86" t="str">
        <f>IF(ISNUMBER($A148)=TRUE,UPPER('DATA ENTRY'!D137),"")</f>
        <v/>
      </c>
      <c r="E148" s="86" t="str">
        <f>IF(ISNUMBER($A148)=TRUE,'DATA ENTRY'!E137,"")</f>
        <v/>
      </c>
      <c r="F148" s="271" t="str">
        <f>IF(ISNUMBER(A148)=TRUE,LEFT(SUBSTITUTE('DATA ENTRY'!F137,",",":"),50),"")</f>
        <v/>
      </c>
      <c r="G148" s="272"/>
      <c r="H148" s="272"/>
      <c r="I148" s="87" t="str">
        <f>IF(ISNUMBER($A148)=TRUE,'DATA ENTRY'!G137,"")</f>
        <v/>
      </c>
      <c r="J148" s="87" t="str">
        <f>IF(ISNUMBER($A148)=TRUE,'DATA ENTRY'!H137,"")</f>
        <v/>
      </c>
      <c r="K148" s="87" t="str">
        <f>IF(ISNUMBER($A148)=TRUE,'DATA ENTRY'!I137,"")</f>
        <v/>
      </c>
      <c r="L148" s="88" t="str">
        <f>IF(ISNUMBER($A148)=TRUE,'DATA ENTRY'!L137,"")</f>
        <v/>
      </c>
      <c r="M148" s="87" t="str">
        <f>IF(ISNUMBER($A148)=TRUE,IF('DATA ENTRY'!N137=0,+'DATA ENTRY'!M137,'DATA ENTRY'!N137),"")</f>
        <v/>
      </c>
      <c r="N148" s="88" t="str">
        <f>IF(ISNUMBER($A148)=TRUE,'DATA ENTRY'!O137,"")</f>
        <v/>
      </c>
    </row>
    <row r="149" spans="1:14" ht="12.75">
      <c r="A149" s="85" t="str">
        <f>'DATA ENTRY'!A138</f>
        <v/>
      </c>
      <c r="B149" s="86" t="str">
        <f>IF(ISNUMBER($A149)=TRUE,UPPER('DATA ENTRY'!B138),"")</f>
        <v/>
      </c>
      <c r="C149" s="86" t="str">
        <f>IF(ISNUMBER($A149)=TRUE,UPPER('DATA ENTRY'!C138),"")</f>
        <v/>
      </c>
      <c r="D149" s="86" t="str">
        <f>IF(ISNUMBER($A149)=TRUE,UPPER('DATA ENTRY'!D138),"")</f>
        <v/>
      </c>
      <c r="E149" s="86" t="str">
        <f>IF(ISNUMBER($A149)=TRUE,'DATA ENTRY'!E138,"")</f>
        <v/>
      </c>
      <c r="F149" s="271" t="str">
        <f>IF(ISNUMBER(A149)=TRUE,LEFT(SUBSTITUTE('DATA ENTRY'!F138,",",":"),50),"")</f>
        <v/>
      </c>
      <c r="G149" s="272"/>
      <c r="H149" s="272"/>
      <c r="I149" s="87" t="str">
        <f>IF(ISNUMBER($A149)=TRUE,'DATA ENTRY'!G138,"")</f>
        <v/>
      </c>
      <c r="J149" s="87" t="str">
        <f>IF(ISNUMBER($A149)=TRUE,'DATA ENTRY'!H138,"")</f>
        <v/>
      </c>
      <c r="K149" s="87" t="str">
        <f>IF(ISNUMBER($A149)=TRUE,'DATA ENTRY'!I138,"")</f>
        <v/>
      </c>
      <c r="L149" s="88" t="str">
        <f>IF(ISNUMBER($A149)=TRUE,'DATA ENTRY'!L138,"")</f>
        <v/>
      </c>
      <c r="M149" s="87" t="str">
        <f>IF(ISNUMBER($A149)=TRUE,IF('DATA ENTRY'!N138=0,+'DATA ENTRY'!M138,'DATA ENTRY'!N138),"")</f>
        <v/>
      </c>
      <c r="N149" s="88" t="str">
        <f>IF(ISNUMBER($A149)=TRUE,'DATA ENTRY'!O138,"")</f>
        <v/>
      </c>
    </row>
    <row r="150" spans="1:14" ht="12.75">
      <c r="A150" s="85" t="str">
        <f>'DATA ENTRY'!A139</f>
        <v/>
      </c>
      <c r="B150" s="86" t="str">
        <f>IF(ISNUMBER($A150)=TRUE,UPPER('DATA ENTRY'!B139),"")</f>
        <v/>
      </c>
      <c r="C150" s="86" t="str">
        <f>IF(ISNUMBER($A150)=TRUE,UPPER('DATA ENTRY'!C139),"")</f>
        <v/>
      </c>
      <c r="D150" s="86" t="str">
        <f>IF(ISNUMBER($A150)=TRUE,UPPER('DATA ENTRY'!D139),"")</f>
        <v/>
      </c>
      <c r="E150" s="86" t="str">
        <f>IF(ISNUMBER($A150)=TRUE,'DATA ENTRY'!E139,"")</f>
        <v/>
      </c>
      <c r="F150" s="271" t="str">
        <f>IF(ISNUMBER(A150)=TRUE,LEFT(SUBSTITUTE('DATA ENTRY'!F139,",",":"),50),"")</f>
        <v/>
      </c>
      <c r="G150" s="272"/>
      <c r="H150" s="272"/>
      <c r="I150" s="87" t="str">
        <f>IF(ISNUMBER($A150)=TRUE,'DATA ENTRY'!G139,"")</f>
        <v/>
      </c>
      <c r="J150" s="87" t="str">
        <f>IF(ISNUMBER($A150)=TRUE,'DATA ENTRY'!H139,"")</f>
        <v/>
      </c>
      <c r="K150" s="87" t="str">
        <f>IF(ISNUMBER($A150)=TRUE,'DATA ENTRY'!I139,"")</f>
        <v/>
      </c>
      <c r="L150" s="88" t="str">
        <f>IF(ISNUMBER($A150)=TRUE,'DATA ENTRY'!L139,"")</f>
        <v/>
      </c>
      <c r="M150" s="87" t="str">
        <f>IF(ISNUMBER($A150)=TRUE,IF('DATA ENTRY'!N139=0,+'DATA ENTRY'!M139,'DATA ENTRY'!N139),"")</f>
        <v/>
      </c>
      <c r="N150" s="88" t="str">
        <f>IF(ISNUMBER($A150)=TRUE,'DATA ENTRY'!O139,"")</f>
        <v/>
      </c>
    </row>
    <row r="151" spans="1:14" ht="12.75">
      <c r="A151" s="85" t="str">
        <f>'DATA ENTRY'!A140</f>
        <v/>
      </c>
      <c r="B151" s="86" t="str">
        <f>IF(ISNUMBER($A151)=TRUE,UPPER('DATA ENTRY'!B140),"")</f>
        <v/>
      </c>
      <c r="C151" s="86" t="str">
        <f>IF(ISNUMBER($A151)=TRUE,UPPER('DATA ENTRY'!C140),"")</f>
        <v/>
      </c>
      <c r="D151" s="86" t="str">
        <f>IF(ISNUMBER($A151)=TRUE,UPPER('DATA ENTRY'!D140),"")</f>
        <v/>
      </c>
      <c r="E151" s="86" t="str">
        <f>IF(ISNUMBER($A151)=TRUE,'DATA ENTRY'!E140,"")</f>
        <v/>
      </c>
      <c r="F151" s="271" t="str">
        <f>IF(ISNUMBER(A151)=TRUE,LEFT(SUBSTITUTE('DATA ENTRY'!F140,",",":"),50),"")</f>
        <v/>
      </c>
      <c r="G151" s="272"/>
      <c r="H151" s="272"/>
      <c r="I151" s="87" t="str">
        <f>IF(ISNUMBER($A151)=TRUE,'DATA ENTRY'!G140,"")</f>
        <v/>
      </c>
      <c r="J151" s="87" t="str">
        <f>IF(ISNUMBER($A151)=TRUE,'DATA ENTRY'!H140,"")</f>
        <v/>
      </c>
      <c r="K151" s="87" t="str">
        <f>IF(ISNUMBER($A151)=TRUE,'DATA ENTRY'!I140,"")</f>
        <v/>
      </c>
      <c r="L151" s="88" t="str">
        <f>IF(ISNUMBER($A151)=TRUE,'DATA ENTRY'!L140,"")</f>
        <v/>
      </c>
      <c r="M151" s="87" t="str">
        <f>IF(ISNUMBER($A151)=TRUE,IF('DATA ENTRY'!N140=0,+'DATA ENTRY'!M140,'DATA ENTRY'!N140),"")</f>
        <v/>
      </c>
      <c r="N151" s="88" t="str">
        <f>IF(ISNUMBER($A151)=TRUE,'DATA ENTRY'!O140,"")</f>
        <v/>
      </c>
    </row>
    <row r="152" spans="1:14" ht="12.75">
      <c r="A152" s="85" t="str">
        <f>'DATA ENTRY'!A141</f>
        <v/>
      </c>
      <c r="B152" s="86" t="str">
        <f>IF(ISNUMBER($A152)=TRUE,UPPER('DATA ENTRY'!B141),"")</f>
        <v/>
      </c>
      <c r="C152" s="86" t="str">
        <f>IF(ISNUMBER($A152)=TRUE,UPPER('DATA ENTRY'!C141),"")</f>
        <v/>
      </c>
      <c r="D152" s="86" t="str">
        <f>IF(ISNUMBER($A152)=TRUE,UPPER('DATA ENTRY'!D141),"")</f>
        <v/>
      </c>
      <c r="E152" s="86" t="str">
        <f>IF(ISNUMBER($A152)=TRUE,'DATA ENTRY'!E141,"")</f>
        <v/>
      </c>
      <c r="F152" s="271" t="str">
        <f>IF(ISNUMBER(A152)=TRUE,LEFT(SUBSTITUTE('DATA ENTRY'!F141,",",":"),50),"")</f>
        <v/>
      </c>
      <c r="G152" s="272"/>
      <c r="H152" s="272"/>
      <c r="I152" s="87" t="str">
        <f>IF(ISNUMBER($A152)=TRUE,'DATA ENTRY'!G141,"")</f>
        <v/>
      </c>
      <c r="J152" s="87" t="str">
        <f>IF(ISNUMBER($A152)=TRUE,'DATA ENTRY'!H141,"")</f>
        <v/>
      </c>
      <c r="K152" s="87" t="str">
        <f>IF(ISNUMBER($A152)=TRUE,'DATA ENTRY'!I141,"")</f>
        <v/>
      </c>
      <c r="L152" s="88" t="str">
        <f>IF(ISNUMBER($A152)=TRUE,'DATA ENTRY'!L141,"")</f>
        <v/>
      </c>
      <c r="M152" s="87" t="str">
        <f>IF(ISNUMBER($A152)=TRUE,IF('DATA ENTRY'!N141=0,+'DATA ENTRY'!M141,'DATA ENTRY'!N141),"")</f>
        <v/>
      </c>
      <c r="N152" s="88" t="str">
        <f>IF(ISNUMBER($A152)=TRUE,'DATA ENTRY'!O141,"")</f>
        <v/>
      </c>
    </row>
    <row r="153" spans="1:14" ht="12.75">
      <c r="A153" s="85" t="str">
        <f>'DATA ENTRY'!A142</f>
        <v/>
      </c>
      <c r="B153" s="86" t="str">
        <f>IF(ISNUMBER($A153)=TRUE,UPPER('DATA ENTRY'!B142),"")</f>
        <v/>
      </c>
      <c r="C153" s="86" t="str">
        <f>IF(ISNUMBER($A153)=TRUE,UPPER('DATA ENTRY'!C142),"")</f>
        <v/>
      </c>
      <c r="D153" s="86" t="str">
        <f>IF(ISNUMBER($A153)=TRUE,UPPER('DATA ENTRY'!D142),"")</f>
        <v/>
      </c>
      <c r="E153" s="86" t="str">
        <f>IF(ISNUMBER($A153)=TRUE,'DATA ENTRY'!E142,"")</f>
        <v/>
      </c>
      <c r="F153" s="271" t="str">
        <f>IF(ISNUMBER(A153)=TRUE,LEFT(SUBSTITUTE('DATA ENTRY'!F142,",",":"),50),"")</f>
        <v/>
      </c>
      <c r="G153" s="272"/>
      <c r="H153" s="272"/>
      <c r="I153" s="87" t="str">
        <f>IF(ISNUMBER($A153)=TRUE,'DATA ENTRY'!G142,"")</f>
        <v/>
      </c>
      <c r="J153" s="87" t="str">
        <f>IF(ISNUMBER($A153)=TRUE,'DATA ENTRY'!H142,"")</f>
        <v/>
      </c>
      <c r="K153" s="87" t="str">
        <f>IF(ISNUMBER($A153)=TRUE,'DATA ENTRY'!I142,"")</f>
        <v/>
      </c>
      <c r="L153" s="88" t="str">
        <f>IF(ISNUMBER($A153)=TRUE,'DATA ENTRY'!L142,"")</f>
        <v/>
      </c>
      <c r="M153" s="87" t="str">
        <f>IF(ISNUMBER($A153)=TRUE,IF('DATA ENTRY'!N142=0,+'DATA ENTRY'!M142,'DATA ENTRY'!N142),"")</f>
        <v/>
      </c>
      <c r="N153" s="88" t="str">
        <f>IF(ISNUMBER($A153)=TRUE,'DATA ENTRY'!O142,"")</f>
        <v/>
      </c>
    </row>
    <row r="154" spans="1:14" ht="12.75">
      <c r="A154" s="85" t="str">
        <f>'DATA ENTRY'!A143</f>
        <v/>
      </c>
      <c r="B154" s="86" t="str">
        <f>IF(ISNUMBER($A154)=TRUE,UPPER('DATA ENTRY'!B143),"")</f>
        <v/>
      </c>
      <c r="C154" s="86" t="str">
        <f>IF(ISNUMBER($A154)=TRUE,UPPER('DATA ENTRY'!C143),"")</f>
        <v/>
      </c>
      <c r="D154" s="86" t="str">
        <f>IF(ISNUMBER($A154)=TRUE,UPPER('DATA ENTRY'!D143),"")</f>
        <v/>
      </c>
      <c r="E154" s="86" t="str">
        <f>IF(ISNUMBER($A154)=TRUE,'DATA ENTRY'!E143,"")</f>
        <v/>
      </c>
      <c r="F154" s="271" t="str">
        <f>IF(ISNUMBER(A154)=TRUE,LEFT(SUBSTITUTE('DATA ENTRY'!F143,",",":"),50),"")</f>
        <v/>
      </c>
      <c r="G154" s="272"/>
      <c r="H154" s="272"/>
      <c r="I154" s="87" t="str">
        <f>IF(ISNUMBER($A154)=TRUE,'DATA ENTRY'!G143,"")</f>
        <v/>
      </c>
      <c r="J154" s="87" t="str">
        <f>IF(ISNUMBER($A154)=TRUE,'DATA ENTRY'!H143,"")</f>
        <v/>
      </c>
      <c r="K154" s="87" t="str">
        <f>IF(ISNUMBER($A154)=TRUE,'DATA ENTRY'!I143,"")</f>
        <v/>
      </c>
      <c r="L154" s="88" t="str">
        <f>IF(ISNUMBER($A154)=TRUE,'DATA ENTRY'!L143,"")</f>
        <v/>
      </c>
      <c r="M154" s="87" t="str">
        <f>IF(ISNUMBER($A154)=TRUE,IF('DATA ENTRY'!N143=0,+'DATA ENTRY'!M143,'DATA ENTRY'!N143),"")</f>
        <v/>
      </c>
      <c r="N154" s="88" t="str">
        <f>IF(ISNUMBER($A154)=TRUE,'DATA ENTRY'!O143,"")</f>
        <v/>
      </c>
    </row>
    <row r="155" spans="1:14" ht="12.75">
      <c r="A155" s="85" t="str">
        <f>'DATA ENTRY'!A144</f>
        <v/>
      </c>
      <c r="B155" s="86" t="str">
        <f>IF(ISNUMBER($A155)=TRUE,UPPER('DATA ENTRY'!B144),"")</f>
        <v/>
      </c>
      <c r="C155" s="86" t="str">
        <f>IF(ISNUMBER($A155)=TRUE,UPPER('DATA ENTRY'!C144),"")</f>
        <v/>
      </c>
      <c r="D155" s="86" t="str">
        <f>IF(ISNUMBER($A155)=TRUE,UPPER('DATA ENTRY'!D144),"")</f>
        <v/>
      </c>
      <c r="E155" s="86" t="str">
        <f>IF(ISNUMBER($A155)=TRUE,'DATA ENTRY'!E144,"")</f>
        <v/>
      </c>
      <c r="F155" s="271" t="str">
        <f>IF(ISNUMBER(A155)=TRUE,LEFT(SUBSTITUTE('DATA ENTRY'!F144,",",":"),50),"")</f>
        <v/>
      </c>
      <c r="G155" s="272"/>
      <c r="H155" s="272"/>
      <c r="I155" s="87" t="str">
        <f>IF(ISNUMBER($A155)=TRUE,'DATA ENTRY'!G144,"")</f>
        <v/>
      </c>
      <c r="J155" s="87" t="str">
        <f>IF(ISNUMBER($A155)=TRUE,'DATA ENTRY'!H144,"")</f>
        <v/>
      </c>
      <c r="K155" s="87" t="str">
        <f>IF(ISNUMBER($A155)=TRUE,'DATA ENTRY'!I144,"")</f>
        <v/>
      </c>
      <c r="L155" s="88" t="str">
        <f>IF(ISNUMBER($A155)=TRUE,'DATA ENTRY'!L144,"")</f>
        <v/>
      </c>
      <c r="M155" s="87" t="str">
        <f>IF(ISNUMBER($A155)=TRUE,IF('DATA ENTRY'!N144=0,+'DATA ENTRY'!M144,'DATA ENTRY'!N144),"")</f>
        <v/>
      </c>
      <c r="N155" s="88" t="str">
        <f>IF(ISNUMBER($A155)=TRUE,'DATA ENTRY'!O144,"")</f>
        <v/>
      </c>
    </row>
    <row r="156" spans="1:14" ht="12.75">
      <c r="A156" s="85" t="str">
        <f>'DATA ENTRY'!A145</f>
        <v/>
      </c>
      <c r="B156" s="86" t="str">
        <f>IF(ISNUMBER($A156)=TRUE,UPPER('DATA ENTRY'!B145),"")</f>
        <v/>
      </c>
      <c r="C156" s="86" t="str">
        <f>IF(ISNUMBER($A156)=TRUE,UPPER('DATA ENTRY'!C145),"")</f>
        <v/>
      </c>
      <c r="D156" s="86" t="str">
        <f>IF(ISNUMBER($A156)=TRUE,UPPER('DATA ENTRY'!D145),"")</f>
        <v/>
      </c>
      <c r="E156" s="86" t="str">
        <f>IF(ISNUMBER($A156)=TRUE,'DATA ENTRY'!E145,"")</f>
        <v/>
      </c>
      <c r="F156" s="271" t="str">
        <f>IF(ISNUMBER(A156)=TRUE,LEFT(SUBSTITUTE('DATA ENTRY'!F145,",",":"),50),"")</f>
        <v/>
      </c>
      <c r="G156" s="272"/>
      <c r="H156" s="272"/>
      <c r="I156" s="87" t="str">
        <f>IF(ISNUMBER($A156)=TRUE,'DATA ENTRY'!G145,"")</f>
        <v/>
      </c>
      <c r="J156" s="87" t="str">
        <f>IF(ISNUMBER($A156)=TRUE,'DATA ENTRY'!H145,"")</f>
        <v/>
      </c>
      <c r="K156" s="87" t="str">
        <f>IF(ISNUMBER($A156)=TRUE,'DATA ENTRY'!I145,"")</f>
        <v/>
      </c>
      <c r="L156" s="88" t="str">
        <f>IF(ISNUMBER($A156)=TRUE,'DATA ENTRY'!L145,"")</f>
        <v/>
      </c>
      <c r="M156" s="87" t="str">
        <f>IF(ISNUMBER($A156)=TRUE,IF('DATA ENTRY'!N145=0,+'DATA ENTRY'!M145,'DATA ENTRY'!N145),"")</f>
        <v/>
      </c>
      <c r="N156" s="88" t="str">
        <f>IF(ISNUMBER($A156)=TRUE,'DATA ENTRY'!O145,"")</f>
        <v/>
      </c>
    </row>
    <row r="157" spans="1:14" ht="12.75">
      <c r="A157" s="85" t="str">
        <f>'DATA ENTRY'!A146</f>
        <v/>
      </c>
      <c r="B157" s="86" t="str">
        <f>IF(ISNUMBER($A157)=TRUE,UPPER('DATA ENTRY'!B146),"")</f>
        <v/>
      </c>
      <c r="C157" s="86" t="str">
        <f>IF(ISNUMBER($A157)=TRUE,UPPER('DATA ENTRY'!C146),"")</f>
        <v/>
      </c>
      <c r="D157" s="86" t="str">
        <f>IF(ISNUMBER($A157)=TRUE,UPPER('DATA ENTRY'!D146),"")</f>
        <v/>
      </c>
      <c r="E157" s="86" t="str">
        <f>IF(ISNUMBER($A157)=TRUE,'DATA ENTRY'!E146,"")</f>
        <v/>
      </c>
      <c r="F157" s="271" t="str">
        <f>IF(ISNUMBER(A157)=TRUE,LEFT(SUBSTITUTE('DATA ENTRY'!F146,",",":"),50),"")</f>
        <v/>
      </c>
      <c r="G157" s="272"/>
      <c r="H157" s="272"/>
      <c r="I157" s="87" t="str">
        <f>IF(ISNUMBER($A157)=TRUE,'DATA ENTRY'!G146,"")</f>
        <v/>
      </c>
      <c r="J157" s="87" t="str">
        <f>IF(ISNUMBER($A157)=TRUE,'DATA ENTRY'!H146,"")</f>
        <v/>
      </c>
      <c r="K157" s="87" t="str">
        <f>IF(ISNUMBER($A157)=TRUE,'DATA ENTRY'!I146,"")</f>
        <v/>
      </c>
      <c r="L157" s="88" t="str">
        <f>IF(ISNUMBER($A157)=TRUE,'DATA ENTRY'!L146,"")</f>
        <v/>
      </c>
      <c r="M157" s="87" t="str">
        <f>IF(ISNUMBER($A157)=TRUE,IF('DATA ENTRY'!N146=0,+'DATA ENTRY'!M146,'DATA ENTRY'!N146),"")</f>
        <v/>
      </c>
      <c r="N157" s="88" t="str">
        <f>IF(ISNUMBER($A157)=TRUE,'DATA ENTRY'!O146,"")</f>
        <v/>
      </c>
    </row>
    <row r="158" spans="1:14" ht="12.75">
      <c r="A158" s="85" t="str">
        <f>'DATA ENTRY'!A147</f>
        <v/>
      </c>
      <c r="B158" s="86" t="str">
        <f>IF(ISNUMBER($A158)=TRUE,UPPER('DATA ENTRY'!B147),"")</f>
        <v/>
      </c>
      <c r="C158" s="86" t="str">
        <f>IF(ISNUMBER($A158)=TRUE,UPPER('DATA ENTRY'!C147),"")</f>
        <v/>
      </c>
      <c r="D158" s="86" t="str">
        <f>IF(ISNUMBER($A158)=TRUE,UPPER('DATA ENTRY'!D147),"")</f>
        <v/>
      </c>
      <c r="E158" s="86" t="str">
        <f>IF(ISNUMBER($A158)=TRUE,'DATA ENTRY'!E147,"")</f>
        <v/>
      </c>
      <c r="F158" s="271" t="str">
        <f>IF(ISNUMBER(A158)=TRUE,LEFT(SUBSTITUTE('DATA ENTRY'!F147,",",":"),50),"")</f>
        <v/>
      </c>
      <c r="G158" s="272"/>
      <c r="H158" s="272"/>
      <c r="I158" s="87" t="str">
        <f>IF(ISNUMBER($A158)=TRUE,'DATA ENTRY'!G147,"")</f>
        <v/>
      </c>
      <c r="J158" s="87" t="str">
        <f>IF(ISNUMBER($A158)=TRUE,'DATA ENTRY'!H147,"")</f>
        <v/>
      </c>
      <c r="K158" s="87" t="str">
        <f>IF(ISNUMBER($A158)=TRUE,'DATA ENTRY'!I147,"")</f>
        <v/>
      </c>
      <c r="L158" s="88" t="str">
        <f>IF(ISNUMBER($A158)=TRUE,'DATA ENTRY'!L147,"")</f>
        <v/>
      </c>
      <c r="M158" s="87" t="str">
        <f>IF(ISNUMBER($A158)=TRUE,IF('DATA ENTRY'!N147=0,+'DATA ENTRY'!M147,'DATA ENTRY'!N147),"")</f>
        <v/>
      </c>
      <c r="N158" s="88" t="str">
        <f>IF(ISNUMBER($A158)=TRUE,'DATA ENTRY'!O147,"")</f>
        <v/>
      </c>
    </row>
    <row r="159" spans="1:14" ht="12.75">
      <c r="A159" s="85" t="str">
        <f>'DATA ENTRY'!A148</f>
        <v/>
      </c>
      <c r="B159" s="86" t="str">
        <f>IF(ISNUMBER($A159)=TRUE,UPPER('DATA ENTRY'!B148),"")</f>
        <v/>
      </c>
      <c r="C159" s="86" t="str">
        <f>IF(ISNUMBER($A159)=TRUE,UPPER('DATA ENTRY'!C148),"")</f>
        <v/>
      </c>
      <c r="D159" s="86" t="str">
        <f>IF(ISNUMBER($A159)=TRUE,UPPER('DATA ENTRY'!D148),"")</f>
        <v/>
      </c>
      <c r="E159" s="86" t="str">
        <f>IF(ISNUMBER($A159)=TRUE,'DATA ENTRY'!E148,"")</f>
        <v/>
      </c>
      <c r="F159" s="271" t="str">
        <f>IF(ISNUMBER(A159)=TRUE,LEFT(SUBSTITUTE('DATA ENTRY'!F148,",",":"),50),"")</f>
        <v/>
      </c>
      <c r="G159" s="272"/>
      <c r="H159" s="272"/>
      <c r="I159" s="87" t="str">
        <f>IF(ISNUMBER($A159)=TRUE,'DATA ENTRY'!G148,"")</f>
        <v/>
      </c>
      <c r="J159" s="87" t="str">
        <f>IF(ISNUMBER($A159)=TRUE,'DATA ENTRY'!H148,"")</f>
        <v/>
      </c>
      <c r="K159" s="87" t="str">
        <f>IF(ISNUMBER($A159)=TRUE,'DATA ENTRY'!I148,"")</f>
        <v/>
      </c>
      <c r="L159" s="88" t="str">
        <f>IF(ISNUMBER($A159)=TRUE,'DATA ENTRY'!L148,"")</f>
        <v/>
      </c>
      <c r="M159" s="87" t="str">
        <f>IF(ISNUMBER($A159)=TRUE,IF('DATA ENTRY'!N148=0,+'DATA ENTRY'!M148,'DATA ENTRY'!N148),"")</f>
        <v/>
      </c>
      <c r="N159" s="88" t="str">
        <f>IF(ISNUMBER($A159)=TRUE,'DATA ENTRY'!O148,"")</f>
        <v/>
      </c>
    </row>
    <row r="160" spans="1:14" ht="12.75">
      <c r="A160" s="85" t="str">
        <f>'DATA ENTRY'!A149</f>
        <v/>
      </c>
      <c r="B160" s="86" t="str">
        <f>IF(ISNUMBER($A160)=TRUE,UPPER('DATA ENTRY'!B149),"")</f>
        <v/>
      </c>
      <c r="C160" s="86" t="str">
        <f>IF(ISNUMBER($A160)=TRUE,UPPER('DATA ENTRY'!C149),"")</f>
        <v/>
      </c>
      <c r="D160" s="86" t="str">
        <f>IF(ISNUMBER($A160)=TRUE,UPPER('DATA ENTRY'!D149),"")</f>
        <v/>
      </c>
      <c r="E160" s="86" t="str">
        <f>IF(ISNUMBER($A160)=TRUE,'DATA ENTRY'!E149,"")</f>
        <v/>
      </c>
      <c r="F160" s="271" t="str">
        <f>IF(ISNUMBER(A160)=TRUE,LEFT(SUBSTITUTE('DATA ENTRY'!F149,",",":"),50),"")</f>
        <v/>
      </c>
      <c r="G160" s="272"/>
      <c r="H160" s="272"/>
      <c r="I160" s="87" t="str">
        <f>IF(ISNUMBER($A160)=TRUE,'DATA ENTRY'!G149,"")</f>
        <v/>
      </c>
      <c r="J160" s="87" t="str">
        <f>IF(ISNUMBER($A160)=TRUE,'DATA ENTRY'!H149,"")</f>
        <v/>
      </c>
      <c r="K160" s="87" t="str">
        <f>IF(ISNUMBER($A160)=TRUE,'DATA ENTRY'!I149,"")</f>
        <v/>
      </c>
      <c r="L160" s="88" t="str">
        <f>IF(ISNUMBER($A160)=TRUE,'DATA ENTRY'!L149,"")</f>
        <v/>
      </c>
      <c r="M160" s="87" t="str">
        <f>IF(ISNUMBER($A160)=TRUE,IF('DATA ENTRY'!N149=0,+'DATA ENTRY'!M149,'DATA ENTRY'!N149),"")</f>
        <v/>
      </c>
      <c r="N160" s="88" t="str">
        <f>IF(ISNUMBER($A160)=TRUE,'DATA ENTRY'!O149,"")</f>
        <v/>
      </c>
    </row>
    <row r="161" spans="1:14" ht="12.75">
      <c r="A161" s="85" t="str">
        <f>'DATA ENTRY'!A150</f>
        <v/>
      </c>
      <c r="B161" s="86" t="str">
        <f>IF(ISNUMBER($A161)=TRUE,UPPER('DATA ENTRY'!B150),"")</f>
        <v/>
      </c>
      <c r="C161" s="86" t="str">
        <f>IF(ISNUMBER($A161)=TRUE,UPPER('DATA ENTRY'!C150),"")</f>
        <v/>
      </c>
      <c r="D161" s="86" t="str">
        <f>IF(ISNUMBER($A161)=TRUE,UPPER('DATA ENTRY'!D150),"")</f>
        <v/>
      </c>
      <c r="E161" s="86" t="str">
        <f>IF(ISNUMBER($A161)=TRUE,'DATA ENTRY'!E150,"")</f>
        <v/>
      </c>
      <c r="F161" s="271" t="str">
        <f>IF(ISNUMBER(A161)=TRUE,LEFT(SUBSTITUTE('DATA ENTRY'!F150,",",":"),50),"")</f>
        <v/>
      </c>
      <c r="G161" s="272"/>
      <c r="H161" s="272"/>
      <c r="I161" s="87" t="str">
        <f>IF(ISNUMBER($A161)=TRUE,'DATA ENTRY'!G150,"")</f>
        <v/>
      </c>
      <c r="J161" s="87" t="str">
        <f>IF(ISNUMBER($A161)=TRUE,'DATA ENTRY'!H150,"")</f>
        <v/>
      </c>
      <c r="K161" s="87" t="str">
        <f>IF(ISNUMBER($A161)=TRUE,'DATA ENTRY'!I150,"")</f>
        <v/>
      </c>
      <c r="L161" s="88" t="str">
        <f>IF(ISNUMBER($A161)=TRUE,'DATA ENTRY'!L150,"")</f>
        <v/>
      </c>
      <c r="M161" s="87" t="str">
        <f>IF(ISNUMBER($A161)=TRUE,IF('DATA ENTRY'!N150=0,+'DATA ENTRY'!M150,'DATA ENTRY'!N150),"")</f>
        <v/>
      </c>
      <c r="N161" s="88" t="str">
        <f>IF(ISNUMBER($A161)=TRUE,'DATA ENTRY'!O150,"")</f>
        <v/>
      </c>
    </row>
    <row r="162" spans="1:14" ht="12.75">
      <c r="A162" s="85" t="str">
        <f>'DATA ENTRY'!A151</f>
        <v/>
      </c>
      <c r="B162" s="86" t="str">
        <f>IF(ISNUMBER($A162)=TRUE,UPPER('DATA ENTRY'!B151),"")</f>
        <v/>
      </c>
      <c r="C162" s="86" t="str">
        <f>IF(ISNUMBER($A162)=TRUE,UPPER('DATA ENTRY'!C151),"")</f>
        <v/>
      </c>
      <c r="D162" s="86" t="str">
        <f>IF(ISNUMBER($A162)=TRUE,UPPER('DATA ENTRY'!D151),"")</f>
        <v/>
      </c>
      <c r="E162" s="86" t="str">
        <f>IF(ISNUMBER($A162)=TRUE,'DATA ENTRY'!E151,"")</f>
        <v/>
      </c>
      <c r="F162" s="271" t="str">
        <f>IF(ISNUMBER(A162)=TRUE,LEFT(SUBSTITUTE('DATA ENTRY'!F151,",",":"),50),"")</f>
        <v/>
      </c>
      <c r="G162" s="272"/>
      <c r="H162" s="272"/>
      <c r="I162" s="87" t="str">
        <f>IF(ISNUMBER($A162)=TRUE,'DATA ENTRY'!G151,"")</f>
        <v/>
      </c>
      <c r="J162" s="87" t="str">
        <f>IF(ISNUMBER($A162)=TRUE,'DATA ENTRY'!H151,"")</f>
        <v/>
      </c>
      <c r="K162" s="87" t="str">
        <f>IF(ISNUMBER($A162)=TRUE,'DATA ENTRY'!I151,"")</f>
        <v/>
      </c>
      <c r="L162" s="88" t="str">
        <f>IF(ISNUMBER($A162)=TRUE,'DATA ENTRY'!L151,"")</f>
        <v/>
      </c>
      <c r="M162" s="87" t="str">
        <f>IF(ISNUMBER($A162)=TRUE,IF('DATA ENTRY'!N151=0,+'DATA ENTRY'!M151,'DATA ENTRY'!N151),"")</f>
        <v/>
      </c>
      <c r="N162" s="88" t="str">
        <f>IF(ISNUMBER($A162)=TRUE,'DATA ENTRY'!O151,"")</f>
        <v/>
      </c>
    </row>
    <row r="163" spans="1:14" ht="12.75">
      <c r="A163" s="85" t="str">
        <f>'DATA ENTRY'!A152</f>
        <v/>
      </c>
      <c r="B163" s="86" t="str">
        <f>IF(ISNUMBER($A163)=TRUE,UPPER('DATA ENTRY'!B152),"")</f>
        <v/>
      </c>
      <c r="C163" s="86" t="str">
        <f>IF(ISNUMBER($A163)=TRUE,UPPER('DATA ENTRY'!C152),"")</f>
        <v/>
      </c>
      <c r="D163" s="86" t="str">
        <f>IF(ISNUMBER($A163)=TRUE,UPPER('DATA ENTRY'!D152),"")</f>
        <v/>
      </c>
      <c r="E163" s="86" t="str">
        <f>IF(ISNUMBER($A163)=TRUE,'DATA ENTRY'!E152,"")</f>
        <v/>
      </c>
      <c r="F163" s="271" t="str">
        <f>IF(ISNUMBER(A163)=TRUE,LEFT(SUBSTITUTE('DATA ENTRY'!F152,",",":"),50),"")</f>
        <v/>
      </c>
      <c r="G163" s="272"/>
      <c r="H163" s="272"/>
      <c r="I163" s="87" t="str">
        <f>IF(ISNUMBER($A163)=TRUE,'DATA ENTRY'!G152,"")</f>
        <v/>
      </c>
      <c r="J163" s="87" t="str">
        <f>IF(ISNUMBER($A163)=TRUE,'DATA ENTRY'!H152,"")</f>
        <v/>
      </c>
      <c r="K163" s="87" t="str">
        <f>IF(ISNUMBER($A163)=TRUE,'DATA ENTRY'!I152,"")</f>
        <v/>
      </c>
      <c r="L163" s="88" t="str">
        <f>IF(ISNUMBER($A163)=TRUE,'DATA ENTRY'!L152,"")</f>
        <v/>
      </c>
      <c r="M163" s="87" t="str">
        <f>IF(ISNUMBER($A163)=TRUE,IF('DATA ENTRY'!N152=0,+'DATA ENTRY'!M152,'DATA ENTRY'!N152),"")</f>
        <v/>
      </c>
      <c r="N163" s="88" t="str">
        <f>IF(ISNUMBER($A163)=TRUE,'DATA ENTRY'!O152,"")</f>
        <v/>
      </c>
    </row>
    <row r="164" spans="1:14" ht="12.75">
      <c r="A164" s="85" t="str">
        <f>'DATA ENTRY'!A153</f>
        <v/>
      </c>
      <c r="B164" s="86" t="str">
        <f>IF(ISNUMBER($A164)=TRUE,UPPER('DATA ENTRY'!B153),"")</f>
        <v/>
      </c>
      <c r="C164" s="86" t="str">
        <f>IF(ISNUMBER($A164)=TRUE,UPPER('DATA ENTRY'!C153),"")</f>
        <v/>
      </c>
      <c r="D164" s="86" t="str">
        <f>IF(ISNUMBER($A164)=TRUE,UPPER('DATA ENTRY'!D153),"")</f>
        <v/>
      </c>
      <c r="E164" s="86" t="str">
        <f>IF(ISNUMBER($A164)=TRUE,'DATA ENTRY'!E153,"")</f>
        <v/>
      </c>
      <c r="F164" s="271" t="str">
        <f>IF(ISNUMBER(A164)=TRUE,LEFT(SUBSTITUTE('DATA ENTRY'!F153,",",":"),50),"")</f>
        <v/>
      </c>
      <c r="G164" s="272"/>
      <c r="H164" s="272"/>
      <c r="I164" s="87" t="str">
        <f>IF(ISNUMBER($A164)=TRUE,'DATA ENTRY'!G153,"")</f>
        <v/>
      </c>
      <c r="J164" s="87" t="str">
        <f>IF(ISNUMBER($A164)=TRUE,'DATA ENTRY'!H153,"")</f>
        <v/>
      </c>
      <c r="K164" s="87" t="str">
        <f>IF(ISNUMBER($A164)=TRUE,'DATA ENTRY'!I153,"")</f>
        <v/>
      </c>
      <c r="L164" s="88" t="str">
        <f>IF(ISNUMBER($A164)=TRUE,'DATA ENTRY'!L153,"")</f>
        <v/>
      </c>
      <c r="M164" s="87" t="str">
        <f>IF(ISNUMBER($A164)=TRUE,IF('DATA ENTRY'!N153=0,+'DATA ENTRY'!M153,'DATA ENTRY'!N153),"")</f>
        <v/>
      </c>
      <c r="N164" s="88" t="str">
        <f>IF(ISNUMBER($A164)=TRUE,'DATA ENTRY'!O153,"")</f>
        <v/>
      </c>
    </row>
    <row r="165" spans="1:14" ht="12.75">
      <c r="A165" s="85" t="str">
        <f>'DATA ENTRY'!A154</f>
        <v/>
      </c>
      <c r="B165" s="86" t="str">
        <f>IF(ISNUMBER($A165)=TRUE,UPPER('DATA ENTRY'!B154),"")</f>
        <v/>
      </c>
      <c r="C165" s="86" t="str">
        <f>IF(ISNUMBER($A165)=TRUE,UPPER('DATA ENTRY'!C154),"")</f>
        <v/>
      </c>
      <c r="D165" s="86" t="str">
        <f>IF(ISNUMBER($A165)=TRUE,UPPER('DATA ENTRY'!D154),"")</f>
        <v/>
      </c>
      <c r="E165" s="86" t="str">
        <f>IF(ISNUMBER($A165)=TRUE,'DATA ENTRY'!E154,"")</f>
        <v/>
      </c>
      <c r="F165" s="271" t="str">
        <f>IF(ISNUMBER(A165)=TRUE,LEFT(SUBSTITUTE('DATA ENTRY'!F154,",",":"),50),"")</f>
        <v/>
      </c>
      <c r="G165" s="272"/>
      <c r="H165" s="272"/>
      <c r="I165" s="87" t="str">
        <f>IF(ISNUMBER($A165)=TRUE,'DATA ENTRY'!G154,"")</f>
        <v/>
      </c>
      <c r="J165" s="87" t="str">
        <f>IF(ISNUMBER($A165)=TRUE,'DATA ENTRY'!H154,"")</f>
        <v/>
      </c>
      <c r="K165" s="87" t="str">
        <f>IF(ISNUMBER($A165)=TRUE,'DATA ENTRY'!I154,"")</f>
        <v/>
      </c>
      <c r="L165" s="88" t="str">
        <f>IF(ISNUMBER($A165)=TRUE,'DATA ENTRY'!L154,"")</f>
        <v/>
      </c>
      <c r="M165" s="87" t="str">
        <f>IF(ISNUMBER($A165)=TRUE,IF('DATA ENTRY'!N154=0,+'DATA ENTRY'!M154,'DATA ENTRY'!N154),"")</f>
        <v/>
      </c>
      <c r="N165" s="88" t="str">
        <f>IF(ISNUMBER($A165)=TRUE,'DATA ENTRY'!O154,"")</f>
        <v/>
      </c>
    </row>
    <row r="166" spans="1:14" ht="12.75">
      <c r="A166" s="85" t="str">
        <f>'DATA ENTRY'!A155</f>
        <v/>
      </c>
      <c r="B166" s="86" t="str">
        <f>IF(ISNUMBER($A166)=TRUE,UPPER('DATA ENTRY'!B155),"")</f>
        <v/>
      </c>
      <c r="C166" s="86" t="str">
        <f>IF(ISNUMBER($A166)=TRUE,UPPER('DATA ENTRY'!C155),"")</f>
        <v/>
      </c>
      <c r="D166" s="86" t="str">
        <f>IF(ISNUMBER($A166)=TRUE,UPPER('DATA ENTRY'!D155),"")</f>
        <v/>
      </c>
      <c r="E166" s="86" t="str">
        <f>IF(ISNUMBER($A166)=TRUE,'DATA ENTRY'!E155,"")</f>
        <v/>
      </c>
      <c r="F166" s="271" t="str">
        <f>IF(ISNUMBER(A166)=TRUE,LEFT(SUBSTITUTE('DATA ENTRY'!F155,",",":"),50),"")</f>
        <v/>
      </c>
      <c r="G166" s="272"/>
      <c r="H166" s="272"/>
      <c r="I166" s="87" t="str">
        <f>IF(ISNUMBER($A166)=TRUE,'DATA ENTRY'!G155,"")</f>
        <v/>
      </c>
      <c r="J166" s="87" t="str">
        <f>IF(ISNUMBER($A166)=TRUE,'DATA ENTRY'!H155,"")</f>
        <v/>
      </c>
      <c r="K166" s="87" t="str">
        <f>IF(ISNUMBER($A166)=TRUE,'DATA ENTRY'!I155,"")</f>
        <v/>
      </c>
      <c r="L166" s="88" t="str">
        <f>IF(ISNUMBER($A166)=TRUE,'DATA ENTRY'!L155,"")</f>
        <v/>
      </c>
      <c r="M166" s="87" t="str">
        <f>IF(ISNUMBER($A166)=TRUE,IF('DATA ENTRY'!N155=0,+'DATA ENTRY'!M155,'DATA ENTRY'!N155),"")</f>
        <v/>
      </c>
      <c r="N166" s="88" t="str">
        <f>IF(ISNUMBER($A166)=TRUE,'DATA ENTRY'!O155,"")</f>
        <v/>
      </c>
    </row>
    <row r="167" spans="1:14" ht="12.75">
      <c r="A167" s="85" t="str">
        <f>'DATA ENTRY'!A156</f>
        <v/>
      </c>
      <c r="B167" s="86" t="str">
        <f>IF(ISNUMBER($A167)=TRUE,UPPER('DATA ENTRY'!B156),"")</f>
        <v/>
      </c>
      <c r="C167" s="86" t="str">
        <f>IF(ISNUMBER($A167)=TRUE,UPPER('DATA ENTRY'!C156),"")</f>
        <v/>
      </c>
      <c r="D167" s="86" t="str">
        <f>IF(ISNUMBER($A167)=TRUE,UPPER('DATA ENTRY'!D156),"")</f>
        <v/>
      </c>
      <c r="E167" s="86" t="str">
        <f>IF(ISNUMBER($A167)=TRUE,'DATA ENTRY'!E156,"")</f>
        <v/>
      </c>
      <c r="F167" s="271" t="str">
        <f>IF(ISNUMBER(A167)=TRUE,LEFT(SUBSTITUTE('DATA ENTRY'!F156,",",":"),50),"")</f>
        <v/>
      </c>
      <c r="G167" s="272"/>
      <c r="H167" s="272"/>
      <c r="I167" s="87" t="str">
        <f>IF(ISNUMBER($A167)=TRUE,'DATA ENTRY'!G156,"")</f>
        <v/>
      </c>
      <c r="J167" s="87" t="str">
        <f>IF(ISNUMBER($A167)=TRUE,'DATA ENTRY'!H156,"")</f>
        <v/>
      </c>
      <c r="K167" s="87" t="str">
        <f>IF(ISNUMBER($A167)=TRUE,'DATA ENTRY'!I156,"")</f>
        <v/>
      </c>
      <c r="L167" s="88" t="str">
        <f>IF(ISNUMBER($A167)=TRUE,'DATA ENTRY'!L156,"")</f>
        <v/>
      </c>
      <c r="M167" s="87" t="str">
        <f>IF(ISNUMBER($A167)=TRUE,IF('DATA ENTRY'!N156=0,+'DATA ENTRY'!M156,'DATA ENTRY'!N156),"")</f>
        <v/>
      </c>
      <c r="N167" s="88" t="str">
        <f>IF(ISNUMBER($A167)=TRUE,'DATA ENTRY'!O156,"")</f>
        <v/>
      </c>
    </row>
    <row r="168" spans="1:14" ht="12.75">
      <c r="A168" s="85" t="str">
        <f>'DATA ENTRY'!A157</f>
        <v/>
      </c>
      <c r="B168" s="86" t="str">
        <f>IF(ISNUMBER($A168)=TRUE,UPPER('DATA ENTRY'!B157),"")</f>
        <v/>
      </c>
      <c r="C168" s="86" t="str">
        <f>IF(ISNUMBER($A168)=TRUE,UPPER('DATA ENTRY'!C157),"")</f>
        <v/>
      </c>
      <c r="D168" s="86" t="str">
        <f>IF(ISNUMBER($A168)=TRUE,UPPER('DATA ENTRY'!D157),"")</f>
        <v/>
      </c>
      <c r="E168" s="86" t="str">
        <f>IF(ISNUMBER($A168)=TRUE,'DATA ENTRY'!E157,"")</f>
        <v/>
      </c>
      <c r="F168" s="271" t="str">
        <f>IF(ISNUMBER(A168)=TRUE,LEFT(SUBSTITUTE('DATA ENTRY'!F157,",",":"),50),"")</f>
        <v/>
      </c>
      <c r="G168" s="272"/>
      <c r="H168" s="272"/>
      <c r="I168" s="87" t="str">
        <f>IF(ISNUMBER($A168)=TRUE,'DATA ENTRY'!G157,"")</f>
        <v/>
      </c>
      <c r="J168" s="87" t="str">
        <f>IF(ISNUMBER($A168)=TRUE,'DATA ENTRY'!H157,"")</f>
        <v/>
      </c>
      <c r="K168" s="87" t="str">
        <f>IF(ISNUMBER($A168)=TRUE,'DATA ENTRY'!I157,"")</f>
        <v/>
      </c>
      <c r="L168" s="88" t="str">
        <f>IF(ISNUMBER($A168)=TRUE,'DATA ENTRY'!L157,"")</f>
        <v/>
      </c>
      <c r="M168" s="87" t="str">
        <f>IF(ISNUMBER($A168)=TRUE,IF('DATA ENTRY'!N157=0,+'DATA ENTRY'!M157,'DATA ENTRY'!N157),"")</f>
        <v/>
      </c>
      <c r="N168" s="88" t="str">
        <f>IF(ISNUMBER($A168)=TRUE,'DATA ENTRY'!O157,"")</f>
        <v/>
      </c>
    </row>
    <row r="169" spans="1:14" ht="12.75">
      <c r="A169" s="85" t="str">
        <f>'DATA ENTRY'!A158</f>
        <v/>
      </c>
      <c r="B169" s="86" t="str">
        <f>IF(ISNUMBER($A169)=TRUE,UPPER('DATA ENTRY'!B158),"")</f>
        <v/>
      </c>
      <c r="C169" s="86" t="str">
        <f>IF(ISNUMBER($A169)=TRUE,UPPER('DATA ENTRY'!C158),"")</f>
        <v/>
      </c>
      <c r="D169" s="86" t="str">
        <f>IF(ISNUMBER($A169)=TRUE,UPPER('DATA ENTRY'!D158),"")</f>
        <v/>
      </c>
      <c r="E169" s="86" t="str">
        <f>IF(ISNUMBER($A169)=TRUE,'DATA ENTRY'!E158,"")</f>
        <v/>
      </c>
      <c r="F169" s="271" t="str">
        <f>IF(ISNUMBER(A169)=TRUE,LEFT(SUBSTITUTE('DATA ENTRY'!F158,",",":"),50),"")</f>
        <v/>
      </c>
      <c r="G169" s="272"/>
      <c r="H169" s="272"/>
      <c r="I169" s="87" t="str">
        <f>IF(ISNUMBER($A169)=TRUE,'DATA ENTRY'!G158,"")</f>
        <v/>
      </c>
      <c r="J169" s="87" t="str">
        <f>IF(ISNUMBER($A169)=TRUE,'DATA ENTRY'!H158,"")</f>
        <v/>
      </c>
      <c r="K169" s="87" t="str">
        <f>IF(ISNUMBER($A169)=TRUE,'DATA ENTRY'!I158,"")</f>
        <v/>
      </c>
      <c r="L169" s="88" t="str">
        <f>IF(ISNUMBER($A169)=TRUE,'DATA ENTRY'!L158,"")</f>
        <v/>
      </c>
      <c r="M169" s="87" t="str">
        <f>IF(ISNUMBER($A169)=TRUE,IF('DATA ENTRY'!N158=0,+'DATA ENTRY'!M158,'DATA ENTRY'!N158),"")</f>
        <v/>
      </c>
      <c r="N169" s="88" t="str">
        <f>IF(ISNUMBER($A169)=TRUE,'DATA ENTRY'!O158,"")</f>
        <v/>
      </c>
    </row>
    <row r="170" spans="1:14" ht="12.75">
      <c r="A170" s="85" t="str">
        <f>'DATA ENTRY'!A159</f>
        <v/>
      </c>
      <c r="B170" s="86" t="str">
        <f>IF(ISNUMBER($A170)=TRUE,UPPER('DATA ENTRY'!B159),"")</f>
        <v/>
      </c>
      <c r="C170" s="86" t="str">
        <f>IF(ISNUMBER($A170)=TRUE,UPPER('DATA ENTRY'!C159),"")</f>
        <v/>
      </c>
      <c r="D170" s="86" t="str">
        <f>IF(ISNUMBER($A170)=TRUE,UPPER('DATA ENTRY'!D159),"")</f>
        <v/>
      </c>
      <c r="E170" s="86" t="str">
        <f>IF(ISNUMBER($A170)=TRUE,'DATA ENTRY'!E159,"")</f>
        <v/>
      </c>
      <c r="F170" s="271" t="str">
        <f>IF(ISNUMBER(A170)=TRUE,LEFT(SUBSTITUTE('DATA ENTRY'!F159,",",":"),50),"")</f>
        <v/>
      </c>
      <c r="G170" s="272"/>
      <c r="H170" s="272"/>
      <c r="I170" s="87" t="str">
        <f>IF(ISNUMBER($A170)=TRUE,'DATA ENTRY'!G159,"")</f>
        <v/>
      </c>
      <c r="J170" s="87" t="str">
        <f>IF(ISNUMBER($A170)=TRUE,'DATA ENTRY'!H159,"")</f>
        <v/>
      </c>
      <c r="K170" s="87" t="str">
        <f>IF(ISNUMBER($A170)=TRUE,'DATA ENTRY'!I159,"")</f>
        <v/>
      </c>
      <c r="L170" s="88" t="str">
        <f>IF(ISNUMBER($A170)=TRUE,'DATA ENTRY'!L159,"")</f>
        <v/>
      </c>
      <c r="M170" s="87" t="str">
        <f>IF(ISNUMBER($A170)=TRUE,IF('DATA ENTRY'!N159=0,+'DATA ENTRY'!M159,'DATA ENTRY'!N159),"")</f>
        <v/>
      </c>
      <c r="N170" s="88" t="str">
        <f>IF(ISNUMBER($A170)=TRUE,'DATA ENTRY'!O159,"")</f>
        <v/>
      </c>
    </row>
    <row r="171" spans="1:14" ht="12.75">
      <c r="A171" s="85" t="str">
        <f>'DATA ENTRY'!A160</f>
        <v/>
      </c>
      <c r="B171" s="86" t="str">
        <f>IF(ISNUMBER($A171)=TRUE,UPPER('DATA ENTRY'!B160),"")</f>
        <v/>
      </c>
      <c r="C171" s="86" t="str">
        <f>IF(ISNUMBER($A171)=TRUE,UPPER('DATA ENTRY'!C160),"")</f>
        <v/>
      </c>
      <c r="D171" s="86" t="str">
        <f>IF(ISNUMBER($A171)=TRUE,UPPER('DATA ENTRY'!D160),"")</f>
        <v/>
      </c>
      <c r="E171" s="86" t="str">
        <f>IF(ISNUMBER($A171)=TRUE,'DATA ENTRY'!E160,"")</f>
        <v/>
      </c>
      <c r="F171" s="271" t="str">
        <f>IF(ISNUMBER(A171)=TRUE,LEFT(SUBSTITUTE('DATA ENTRY'!F160,",",":"),50),"")</f>
        <v/>
      </c>
      <c r="G171" s="272"/>
      <c r="H171" s="272"/>
      <c r="I171" s="87" t="str">
        <f>IF(ISNUMBER($A171)=TRUE,'DATA ENTRY'!G160,"")</f>
        <v/>
      </c>
      <c r="J171" s="87" t="str">
        <f>IF(ISNUMBER($A171)=TRUE,'DATA ENTRY'!H160,"")</f>
        <v/>
      </c>
      <c r="K171" s="87" t="str">
        <f>IF(ISNUMBER($A171)=TRUE,'DATA ENTRY'!I160,"")</f>
        <v/>
      </c>
      <c r="L171" s="88" t="str">
        <f>IF(ISNUMBER($A171)=TRUE,'DATA ENTRY'!L160,"")</f>
        <v/>
      </c>
      <c r="M171" s="87" t="str">
        <f>IF(ISNUMBER($A171)=TRUE,IF('DATA ENTRY'!N160=0,+'DATA ENTRY'!M160,'DATA ENTRY'!N160),"")</f>
        <v/>
      </c>
      <c r="N171" s="88" t="str">
        <f>IF(ISNUMBER($A171)=TRUE,'DATA ENTRY'!O160,"")</f>
        <v/>
      </c>
    </row>
    <row r="172" spans="1:14" ht="12.75">
      <c r="A172" s="85" t="str">
        <f>'DATA ENTRY'!A161</f>
        <v/>
      </c>
      <c r="B172" s="86" t="str">
        <f>IF(ISNUMBER($A172)=TRUE,UPPER('DATA ENTRY'!B161),"")</f>
        <v/>
      </c>
      <c r="C172" s="86" t="str">
        <f>IF(ISNUMBER($A172)=TRUE,UPPER('DATA ENTRY'!C161),"")</f>
        <v/>
      </c>
      <c r="D172" s="86" t="str">
        <f>IF(ISNUMBER($A172)=TRUE,UPPER('DATA ENTRY'!D161),"")</f>
        <v/>
      </c>
      <c r="E172" s="86" t="str">
        <f>IF(ISNUMBER($A172)=TRUE,'DATA ENTRY'!E161,"")</f>
        <v/>
      </c>
      <c r="F172" s="271" t="str">
        <f>IF(ISNUMBER(A172)=TRUE,LEFT(SUBSTITUTE('DATA ENTRY'!F161,",",":"),50),"")</f>
        <v/>
      </c>
      <c r="G172" s="272"/>
      <c r="H172" s="272"/>
      <c r="I172" s="87" t="str">
        <f>IF(ISNUMBER($A172)=TRUE,'DATA ENTRY'!G161,"")</f>
        <v/>
      </c>
      <c r="J172" s="87" t="str">
        <f>IF(ISNUMBER($A172)=TRUE,'DATA ENTRY'!H161,"")</f>
        <v/>
      </c>
      <c r="K172" s="87" t="str">
        <f>IF(ISNUMBER($A172)=TRUE,'DATA ENTRY'!I161,"")</f>
        <v/>
      </c>
      <c r="L172" s="88" t="str">
        <f>IF(ISNUMBER($A172)=TRUE,'DATA ENTRY'!L161,"")</f>
        <v/>
      </c>
      <c r="M172" s="87" t="str">
        <f>IF(ISNUMBER($A172)=TRUE,IF('DATA ENTRY'!N161=0,+'DATA ENTRY'!M161,'DATA ENTRY'!N161),"")</f>
        <v/>
      </c>
      <c r="N172" s="88" t="str">
        <f>IF(ISNUMBER($A172)=TRUE,'DATA ENTRY'!O161,"")</f>
        <v/>
      </c>
    </row>
    <row r="173" spans="1:14" ht="12.75">
      <c r="A173" s="85" t="str">
        <f>'DATA ENTRY'!A162</f>
        <v/>
      </c>
      <c r="B173" s="86" t="str">
        <f>IF(ISNUMBER($A173)=TRUE,UPPER('DATA ENTRY'!B162),"")</f>
        <v/>
      </c>
      <c r="C173" s="86" t="str">
        <f>IF(ISNUMBER($A173)=TRUE,UPPER('DATA ENTRY'!C162),"")</f>
        <v/>
      </c>
      <c r="D173" s="86" t="str">
        <f>IF(ISNUMBER($A173)=TRUE,UPPER('DATA ENTRY'!D162),"")</f>
        <v/>
      </c>
      <c r="E173" s="86" t="str">
        <f>IF(ISNUMBER($A173)=TRUE,'DATA ENTRY'!E162,"")</f>
        <v/>
      </c>
      <c r="F173" s="271" t="str">
        <f>IF(ISNUMBER(A173)=TRUE,LEFT(SUBSTITUTE('DATA ENTRY'!F162,",",":"),50),"")</f>
        <v/>
      </c>
      <c r="G173" s="272"/>
      <c r="H173" s="272"/>
      <c r="I173" s="87" t="str">
        <f>IF(ISNUMBER($A173)=TRUE,'DATA ENTRY'!G162,"")</f>
        <v/>
      </c>
      <c r="J173" s="87" t="str">
        <f>IF(ISNUMBER($A173)=TRUE,'DATA ENTRY'!H162,"")</f>
        <v/>
      </c>
      <c r="K173" s="87" t="str">
        <f>IF(ISNUMBER($A173)=TRUE,'DATA ENTRY'!I162,"")</f>
        <v/>
      </c>
      <c r="L173" s="88" t="str">
        <f>IF(ISNUMBER($A173)=TRUE,'DATA ENTRY'!L162,"")</f>
        <v/>
      </c>
      <c r="M173" s="87" t="str">
        <f>IF(ISNUMBER($A173)=TRUE,IF('DATA ENTRY'!N162=0,+'DATA ENTRY'!M162,'DATA ENTRY'!N162),"")</f>
        <v/>
      </c>
      <c r="N173" s="88" t="str">
        <f>IF(ISNUMBER($A173)=TRUE,'DATA ENTRY'!O162,"")</f>
        <v/>
      </c>
    </row>
    <row r="174" spans="1:14" ht="12.75">
      <c r="A174" s="85" t="str">
        <f>'DATA ENTRY'!A163</f>
        <v/>
      </c>
      <c r="B174" s="86" t="str">
        <f>IF(ISNUMBER($A174)=TRUE,UPPER('DATA ENTRY'!B163),"")</f>
        <v/>
      </c>
      <c r="C174" s="86" t="str">
        <f>IF(ISNUMBER($A174)=TRUE,UPPER('DATA ENTRY'!C163),"")</f>
        <v/>
      </c>
      <c r="D174" s="86" t="str">
        <f>IF(ISNUMBER($A174)=TRUE,UPPER('DATA ENTRY'!D163),"")</f>
        <v/>
      </c>
      <c r="E174" s="86" t="str">
        <f>IF(ISNUMBER($A174)=TRUE,'DATA ENTRY'!E163,"")</f>
        <v/>
      </c>
      <c r="F174" s="271" t="str">
        <f>IF(ISNUMBER(A174)=TRUE,LEFT(SUBSTITUTE('DATA ENTRY'!F163,",",":"),50),"")</f>
        <v/>
      </c>
      <c r="G174" s="272"/>
      <c r="H174" s="272"/>
      <c r="I174" s="87" t="str">
        <f>IF(ISNUMBER($A174)=TRUE,'DATA ENTRY'!G163,"")</f>
        <v/>
      </c>
      <c r="J174" s="87" t="str">
        <f>IF(ISNUMBER($A174)=TRUE,'DATA ENTRY'!H163,"")</f>
        <v/>
      </c>
      <c r="K174" s="87" t="str">
        <f>IF(ISNUMBER($A174)=TRUE,'DATA ENTRY'!I163,"")</f>
        <v/>
      </c>
      <c r="L174" s="88" t="str">
        <f>IF(ISNUMBER($A174)=TRUE,'DATA ENTRY'!L163,"")</f>
        <v/>
      </c>
      <c r="M174" s="87" t="str">
        <f>IF(ISNUMBER($A174)=TRUE,IF('DATA ENTRY'!N163=0,+'DATA ENTRY'!M163,'DATA ENTRY'!N163),"")</f>
        <v/>
      </c>
      <c r="N174" s="88" t="str">
        <f>IF(ISNUMBER($A174)=TRUE,'DATA ENTRY'!O163,"")</f>
        <v/>
      </c>
    </row>
    <row r="175" spans="1:14" ht="12.75">
      <c r="A175" s="85" t="str">
        <f>'DATA ENTRY'!A164</f>
        <v/>
      </c>
      <c r="B175" s="86" t="str">
        <f>IF(ISNUMBER($A175)=TRUE,UPPER('DATA ENTRY'!B164),"")</f>
        <v/>
      </c>
      <c r="C175" s="86" t="str">
        <f>IF(ISNUMBER($A175)=TRUE,UPPER('DATA ENTRY'!C164),"")</f>
        <v/>
      </c>
      <c r="D175" s="86" t="str">
        <f>IF(ISNUMBER($A175)=TRUE,UPPER('DATA ENTRY'!D164),"")</f>
        <v/>
      </c>
      <c r="E175" s="86" t="str">
        <f>IF(ISNUMBER($A175)=TRUE,'DATA ENTRY'!E164,"")</f>
        <v/>
      </c>
      <c r="F175" s="271" t="str">
        <f>IF(ISNUMBER(A175)=TRUE,LEFT(SUBSTITUTE('DATA ENTRY'!F164,",",":"),50),"")</f>
        <v/>
      </c>
      <c r="G175" s="272"/>
      <c r="H175" s="272"/>
      <c r="I175" s="87" t="str">
        <f>IF(ISNUMBER($A175)=TRUE,'DATA ENTRY'!G164,"")</f>
        <v/>
      </c>
      <c r="J175" s="87" t="str">
        <f>IF(ISNUMBER($A175)=TRUE,'DATA ENTRY'!H164,"")</f>
        <v/>
      </c>
      <c r="K175" s="87" t="str">
        <f>IF(ISNUMBER($A175)=TRUE,'DATA ENTRY'!I164,"")</f>
        <v/>
      </c>
      <c r="L175" s="88" t="str">
        <f>IF(ISNUMBER($A175)=TRUE,'DATA ENTRY'!L164,"")</f>
        <v/>
      </c>
      <c r="M175" s="87" t="str">
        <f>IF(ISNUMBER($A175)=TRUE,IF('DATA ENTRY'!N164=0,+'DATA ENTRY'!M164,'DATA ENTRY'!N164),"")</f>
        <v/>
      </c>
      <c r="N175" s="88" t="str">
        <f>IF(ISNUMBER($A175)=TRUE,'DATA ENTRY'!O164,"")</f>
        <v/>
      </c>
    </row>
    <row r="176" spans="1:14" ht="12.75">
      <c r="A176" s="85" t="str">
        <f>'DATA ENTRY'!A165</f>
        <v/>
      </c>
      <c r="B176" s="86" t="str">
        <f>IF(ISNUMBER($A176)=TRUE,UPPER('DATA ENTRY'!B165),"")</f>
        <v/>
      </c>
      <c r="C176" s="86" t="str">
        <f>IF(ISNUMBER($A176)=TRUE,UPPER('DATA ENTRY'!C165),"")</f>
        <v/>
      </c>
      <c r="D176" s="86" t="str">
        <f>IF(ISNUMBER($A176)=TRUE,UPPER('DATA ENTRY'!D165),"")</f>
        <v/>
      </c>
      <c r="E176" s="86" t="str">
        <f>IF(ISNUMBER($A176)=TRUE,'DATA ENTRY'!E165,"")</f>
        <v/>
      </c>
      <c r="F176" s="271" t="str">
        <f>IF(ISNUMBER(A176)=TRUE,LEFT(SUBSTITUTE('DATA ENTRY'!F165,",",":"),50),"")</f>
        <v/>
      </c>
      <c r="G176" s="272"/>
      <c r="H176" s="272"/>
      <c r="I176" s="87" t="str">
        <f>IF(ISNUMBER($A176)=TRUE,'DATA ENTRY'!G165,"")</f>
        <v/>
      </c>
      <c r="J176" s="87" t="str">
        <f>IF(ISNUMBER($A176)=TRUE,'DATA ENTRY'!H165,"")</f>
        <v/>
      </c>
      <c r="K176" s="87" t="str">
        <f>IF(ISNUMBER($A176)=TRUE,'DATA ENTRY'!I165,"")</f>
        <v/>
      </c>
      <c r="L176" s="88" t="str">
        <f>IF(ISNUMBER($A176)=TRUE,'DATA ENTRY'!L165,"")</f>
        <v/>
      </c>
      <c r="M176" s="87" t="str">
        <f>IF(ISNUMBER($A176)=TRUE,IF('DATA ENTRY'!N165=0,+'DATA ENTRY'!M165,'DATA ENTRY'!N165),"")</f>
        <v/>
      </c>
      <c r="N176" s="88" t="str">
        <f>IF(ISNUMBER($A176)=TRUE,'DATA ENTRY'!O165,"")</f>
        <v/>
      </c>
    </row>
    <row r="177" spans="1:14" ht="12.75">
      <c r="A177" s="85" t="str">
        <f>'DATA ENTRY'!A166</f>
        <v/>
      </c>
      <c r="B177" s="86" t="str">
        <f>IF(ISNUMBER($A177)=TRUE,UPPER('DATA ENTRY'!B166),"")</f>
        <v/>
      </c>
      <c r="C177" s="86" t="str">
        <f>IF(ISNUMBER($A177)=TRUE,UPPER('DATA ENTRY'!C166),"")</f>
        <v/>
      </c>
      <c r="D177" s="86" t="str">
        <f>IF(ISNUMBER($A177)=TRUE,UPPER('DATA ENTRY'!D166),"")</f>
        <v/>
      </c>
      <c r="E177" s="86" t="str">
        <f>IF(ISNUMBER($A177)=TRUE,'DATA ENTRY'!E166,"")</f>
        <v/>
      </c>
      <c r="F177" s="271" t="str">
        <f>IF(ISNUMBER(A177)=TRUE,LEFT(SUBSTITUTE('DATA ENTRY'!F166,",",":"),50),"")</f>
        <v/>
      </c>
      <c r="G177" s="272"/>
      <c r="H177" s="272"/>
      <c r="I177" s="87" t="str">
        <f>IF(ISNUMBER($A177)=TRUE,'DATA ENTRY'!G166,"")</f>
        <v/>
      </c>
      <c r="J177" s="87" t="str">
        <f>IF(ISNUMBER($A177)=TRUE,'DATA ENTRY'!H166,"")</f>
        <v/>
      </c>
      <c r="K177" s="87" t="str">
        <f>IF(ISNUMBER($A177)=TRUE,'DATA ENTRY'!I166,"")</f>
        <v/>
      </c>
      <c r="L177" s="88" t="str">
        <f>IF(ISNUMBER($A177)=TRUE,'DATA ENTRY'!L166,"")</f>
        <v/>
      </c>
      <c r="M177" s="87" t="str">
        <f>IF(ISNUMBER($A177)=TRUE,IF('DATA ENTRY'!N166=0,+'DATA ENTRY'!M166,'DATA ENTRY'!N166),"")</f>
        <v/>
      </c>
      <c r="N177" s="88" t="str">
        <f>IF(ISNUMBER($A177)=TRUE,'DATA ENTRY'!O166,"")</f>
        <v/>
      </c>
    </row>
    <row r="178" spans="1:14" ht="12.75">
      <c r="A178" s="85" t="str">
        <f>'DATA ENTRY'!A167</f>
        <v/>
      </c>
      <c r="B178" s="86" t="str">
        <f>IF(ISNUMBER($A178)=TRUE,UPPER('DATA ENTRY'!B167),"")</f>
        <v/>
      </c>
      <c r="C178" s="86" t="str">
        <f>IF(ISNUMBER($A178)=TRUE,UPPER('DATA ENTRY'!C167),"")</f>
        <v/>
      </c>
      <c r="D178" s="86" t="str">
        <f>IF(ISNUMBER($A178)=TRUE,UPPER('DATA ENTRY'!D167),"")</f>
        <v/>
      </c>
      <c r="E178" s="86" t="str">
        <f>IF(ISNUMBER($A178)=TRUE,'DATA ENTRY'!E167,"")</f>
        <v/>
      </c>
      <c r="F178" s="271" t="str">
        <f>IF(ISNUMBER(A178)=TRUE,LEFT(SUBSTITUTE('DATA ENTRY'!F167,",",":"),50),"")</f>
        <v/>
      </c>
      <c r="G178" s="272"/>
      <c r="H178" s="272"/>
      <c r="I178" s="87" t="str">
        <f>IF(ISNUMBER($A178)=TRUE,'DATA ENTRY'!G167,"")</f>
        <v/>
      </c>
      <c r="J178" s="87" t="str">
        <f>IF(ISNUMBER($A178)=TRUE,'DATA ENTRY'!H167,"")</f>
        <v/>
      </c>
      <c r="K178" s="87" t="str">
        <f>IF(ISNUMBER($A178)=TRUE,'DATA ENTRY'!I167,"")</f>
        <v/>
      </c>
      <c r="L178" s="88" t="str">
        <f>IF(ISNUMBER($A178)=TRUE,'DATA ENTRY'!L167,"")</f>
        <v/>
      </c>
      <c r="M178" s="87" t="str">
        <f>IF(ISNUMBER($A178)=TRUE,IF('DATA ENTRY'!N167=0,+'DATA ENTRY'!M167,'DATA ENTRY'!N167),"")</f>
        <v/>
      </c>
      <c r="N178" s="88" t="str">
        <f>IF(ISNUMBER($A178)=TRUE,'DATA ENTRY'!O167,"")</f>
        <v/>
      </c>
    </row>
    <row r="179" spans="1:14" ht="12.75">
      <c r="A179" s="85" t="str">
        <f>'DATA ENTRY'!A168</f>
        <v/>
      </c>
      <c r="B179" s="86" t="str">
        <f>IF(ISNUMBER($A179)=TRUE,UPPER('DATA ENTRY'!B168),"")</f>
        <v/>
      </c>
      <c r="C179" s="86" t="str">
        <f>IF(ISNUMBER($A179)=TRUE,UPPER('DATA ENTRY'!C168),"")</f>
        <v/>
      </c>
      <c r="D179" s="86" t="str">
        <f>IF(ISNUMBER($A179)=TRUE,UPPER('DATA ENTRY'!D168),"")</f>
        <v/>
      </c>
      <c r="E179" s="86" t="str">
        <f>IF(ISNUMBER($A179)=TRUE,'DATA ENTRY'!E168,"")</f>
        <v/>
      </c>
      <c r="F179" s="271" t="str">
        <f>IF(ISNUMBER(A179)=TRUE,LEFT(SUBSTITUTE('DATA ENTRY'!F168,",",":"),50),"")</f>
        <v/>
      </c>
      <c r="G179" s="272"/>
      <c r="H179" s="272"/>
      <c r="I179" s="87" t="str">
        <f>IF(ISNUMBER($A179)=TRUE,'DATA ENTRY'!G168,"")</f>
        <v/>
      </c>
      <c r="J179" s="87" t="str">
        <f>IF(ISNUMBER($A179)=TRUE,'DATA ENTRY'!H168,"")</f>
        <v/>
      </c>
      <c r="K179" s="87" t="str">
        <f>IF(ISNUMBER($A179)=TRUE,'DATA ENTRY'!I168,"")</f>
        <v/>
      </c>
      <c r="L179" s="88" t="str">
        <f>IF(ISNUMBER($A179)=TRUE,'DATA ENTRY'!L168,"")</f>
        <v/>
      </c>
      <c r="M179" s="87" t="str">
        <f>IF(ISNUMBER($A179)=TRUE,IF('DATA ENTRY'!N168=0,+'DATA ENTRY'!M168,'DATA ENTRY'!N168),"")</f>
        <v/>
      </c>
      <c r="N179" s="88" t="str">
        <f>IF(ISNUMBER($A179)=TRUE,'DATA ENTRY'!O168,"")</f>
        <v/>
      </c>
    </row>
    <row r="180" spans="1:14" ht="12.75">
      <c r="A180" s="85" t="str">
        <f>'DATA ENTRY'!A169</f>
        <v/>
      </c>
      <c r="B180" s="86" t="str">
        <f>IF(ISNUMBER($A180)=TRUE,UPPER('DATA ENTRY'!B169),"")</f>
        <v/>
      </c>
      <c r="C180" s="86" t="str">
        <f>IF(ISNUMBER($A180)=TRUE,UPPER('DATA ENTRY'!C169),"")</f>
        <v/>
      </c>
      <c r="D180" s="86" t="str">
        <f>IF(ISNUMBER($A180)=TRUE,UPPER('DATA ENTRY'!D169),"")</f>
        <v/>
      </c>
      <c r="E180" s="86" t="str">
        <f>IF(ISNUMBER($A180)=TRUE,'DATA ENTRY'!E169,"")</f>
        <v/>
      </c>
      <c r="F180" s="271" t="str">
        <f>IF(ISNUMBER(A180)=TRUE,LEFT(SUBSTITUTE('DATA ENTRY'!F169,",",":"),50),"")</f>
        <v/>
      </c>
      <c r="G180" s="272"/>
      <c r="H180" s="272"/>
      <c r="I180" s="87" t="str">
        <f>IF(ISNUMBER($A180)=TRUE,'DATA ENTRY'!G169,"")</f>
        <v/>
      </c>
      <c r="J180" s="87" t="str">
        <f>IF(ISNUMBER($A180)=TRUE,'DATA ENTRY'!H169,"")</f>
        <v/>
      </c>
      <c r="K180" s="87" t="str">
        <f>IF(ISNUMBER($A180)=TRUE,'DATA ENTRY'!I169,"")</f>
        <v/>
      </c>
      <c r="L180" s="88" t="str">
        <f>IF(ISNUMBER($A180)=TRUE,'DATA ENTRY'!L169,"")</f>
        <v/>
      </c>
      <c r="M180" s="87" t="str">
        <f>IF(ISNUMBER($A180)=TRUE,IF('DATA ENTRY'!N169=0,+'DATA ENTRY'!M169,'DATA ENTRY'!N169),"")</f>
        <v/>
      </c>
      <c r="N180" s="88" t="str">
        <f>IF(ISNUMBER($A180)=TRUE,'DATA ENTRY'!O169,"")</f>
        <v/>
      </c>
    </row>
    <row r="181" spans="1:14" ht="12.75">
      <c r="A181" s="85" t="str">
        <f>'DATA ENTRY'!A170</f>
        <v/>
      </c>
      <c r="B181" s="86" t="str">
        <f>IF(ISNUMBER($A181)=TRUE,UPPER('DATA ENTRY'!B170),"")</f>
        <v/>
      </c>
      <c r="C181" s="86" t="str">
        <f>IF(ISNUMBER($A181)=TRUE,UPPER('DATA ENTRY'!C170),"")</f>
        <v/>
      </c>
      <c r="D181" s="86" t="str">
        <f>IF(ISNUMBER($A181)=TRUE,UPPER('DATA ENTRY'!D170),"")</f>
        <v/>
      </c>
      <c r="E181" s="86" t="str">
        <f>IF(ISNUMBER($A181)=TRUE,'DATA ENTRY'!E170,"")</f>
        <v/>
      </c>
      <c r="F181" s="271" t="str">
        <f>IF(ISNUMBER(A181)=TRUE,LEFT(SUBSTITUTE('DATA ENTRY'!F170,",",":"),50),"")</f>
        <v/>
      </c>
      <c r="G181" s="272"/>
      <c r="H181" s="272"/>
      <c r="I181" s="87" t="str">
        <f>IF(ISNUMBER($A181)=TRUE,'DATA ENTRY'!G170,"")</f>
        <v/>
      </c>
      <c r="J181" s="87" t="str">
        <f>IF(ISNUMBER($A181)=TRUE,'DATA ENTRY'!H170,"")</f>
        <v/>
      </c>
      <c r="K181" s="87" t="str">
        <f>IF(ISNUMBER($A181)=TRUE,'DATA ENTRY'!I170,"")</f>
        <v/>
      </c>
      <c r="L181" s="88" t="str">
        <f>IF(ISNUMBER($A181)=TRUE,'DATA ENTRY'!L170,"")</f>
        <v/>
      </c>
      <c r="M181" s="87" t="str">
        <f>IF(ISNUMBER($A181)=TRUE,IF('DATA ENTRY'!N170=0,+'DATA ENTRY'!M170,'DATA ENTRY'!N170),"")</f>
        <v/>
      </c>
      <c r="N181" s="88" t="str">
        <f>IF(ISNUMBER($A181)=TRUE,'DATA ENTRY'!O170,"")</f>
        <v/>
      </c>
    </row>
    <row r="182" spans="1:14" ht="12.75">
      <c r="A182" s="85" t="str">
        <f>'DATA ENTRY'!A171</f>
        <v/>
      </c>
      <c r="B182" s="86" t="str">
        <f>IF(ISNUMBER($A182)=TRUE,UPPER('DATA ENTRY'!B171),"")</f>
        <v/>
      </c>
      <c r="C182" s="86" t="str">
        <f>IF(ISNUMBER($A182)=TRUE,UPPER('DATA ENTRY'!C171),"")</f>
        <v/>
      </c>
      <c r="D182" s="86" t="str">
        <f>IF(ISNUMBER($A182)=TRUE,UPPER('DATA ENTRY'!D171),"")</f>
        <v/>
      </c>
      <c r="E182" s="86" t="str">
        <f>IF(ISNUMBER($A182)=TRUE,'DATA ENTRY'!E171,"")</f>
        <v/>
      </c>
      <c r="F182" s="271" t="str">
        <f>IF(ISNUMBER(A182)=TRUE,LEFT(SUBSTITUTE('DATA ENTRY'!F171,",",":"),50),"")</f>
        <v/>
      </c>
      <c r="G182" s="272"/>
      <c r="H182" s="272"/>
      <c r="I182" s="87" t="str">
        <f>IF(ISNUMBER($A182)=TRUE,'DATA ENTRY'!G171,"")</f>
        <v/>
      </c>
      <c r="J182" s="87" t="str">
        <f>IF(ISNUMBER($A182)=TRUE,'DATA ENTRY'!H171,"")</f>
        <v/>
      </c>
      <c r="K182" s="87" t="str">
        <f>IF(ISNUMBER($A182)=TRUE,'DATA ENTRY'!I171,"")</f>
        <v/>
      </c>
      <c r="L182" s="88" t="str">
        <f>IF(ISNUMBER($A182)=TRUE,'DATA ENTRY'!L171,"")</f>
        <v/>
      </c>
      <c r="M182" s="87" t="str">
        <f>IF(ISNUMBER($A182)=TRUE,IF('DATA ENTRY'!N171=0,+'DATA ENTRY'!M171,'DATA ENTRY'!N171),"")</f>
        <v/>
      </c>
      <c r="N182" s="88" t="str">
        <f>IF(ISNUMBER($A182)=TRUE,'DATA ENTRY'!O171,"")</f>
        <v/>
      </c>
    </row>
    <row r="183" spans="1:14" ht="12.75">
      <c r="A183" s="85" t="str">
        <f>'DATA ENTRY'!A172</f>
        <v/>
      </c>
      <c r="B183" s="86" t="str">
        <f>IF(ISNUMBER($A183)=TRUE,UPPER('DATA ENTRY'!B172),"")</f>
        <v/>
      </c>
      <c r="C183" s="86" t="str">
        <f>IF(ISNUMBER($A183)=TRUE,UPPER('DATA ENTRY'!C172),"")</f>
        <v/>
      </c>
      <c r="D183" s="86" t="str">
        <f>IF(ISNUMBER($A183)=TRUE,UPPER('DATA ENTRY'!D172),"")</f>
        <v/>
      </c>
      <c r="E183" s="86" t="str">
        <f>IF(ISNUMBER($A183)=TRUE,'DATA ENTRY'!E172,"")</f>
        <v/>
      </c>
      <c r="F183" s="271" t="str">
        <f>IF(ISNUMBER(A183)=TRUE,LEFT(SUBSTITUTE('DATA ENTRY'!F172,",",":"),50),"")</f>
        <v/>
      </c>
      <c r="G183" s="272"/>
      <c r="H183" s="272"/>
      <c r="I183" s="87" t="str">
        <f>IF(ISNUMBER($A183)=TRUE,'DATA ENTRY'!G172,"")</f>
        <v/>
      </c>
      <c r="J183" s="87" t="str">
        <f>IF(ISNUMBER($A183)=TRUE,'DATA ENTRY'!H172,"")</f>
        <v/>
      </c>
      <c r="K183" s="87" t="str">
        <f>IF(ISNUMBER($A183)=TRUE,'DATA ENTRY'!I172,"")</f>
        <v/>
      </c>
      <c r="L183" s="88" t="str">
        <f>IF(ISNUMBER($A183)=TRUE,'DATA ENTRY'!L172,"")</f>
        <v/>
      </c>
      <c r="M183" s="87" t="str">
        <f>IF(ISNUMBER($A183)=TRUE,IF('DATA ENTRY'!N172=0,+'DATA ENTRY'!M172,'DATA ENTRY'!N172),"")</f>
        <v/>
      </c>
      <c r="N183" s="88" t="str">
        <f>IF(ISNUMBER($A183)=TRUE,'DATA ENTRY'!O172,"")</f>
        <v/>
      </c>
    </row>
    <row r="184" spans="1:14" ht="12.75">
      <c r="A184" s="85" t="str">
        <f>'DATA ENTRY'!A173</f>
        <v/>
      </c>
      <c r="B184" s="86" t="str">
        <f>IF(ISNUMBER($A184)=TRUE,UPPER('DATA ENTRY'!B173),"")</f>
        <v/>
      </c>
      <c r="C184" s="86" t="str">
        <f>IF(ISNUMBER($A184)=TRUE,UPPER('DATA ENTRY'!C173),"")</f>
        <v/>
      </c>
      <c r="D184" s="86" t="str">
        <f>IF(ISNUMBER($A184)=TRUE,UPPER('DATA ENTRY'!D173),"")</f>
        <v/>
      </c>
      <c r="E184" s="86" t="str">
        <f>IF(ISNUMBER($A184)=TRUE,'DATA ENTRY'!E173,"")</f>
        <v/>
      </c>
      <c r="F184" s="271" t="str">
        <f>IF(ISNUMBER(A184)=TRUE,LEFT(SUBSTITUTE('DATA ENTRY'!F173,",",":"),50),"")</f>
        <v/>
      </c>
      <c r="G184" s="272"/>
      <c r="H184" s="272"/>
      <c r="I184" s="87" t="str">
        <f>IF(ISNUMBER($A184)=TRUE,'DATA ENTRY'!G173,"")</f>
        <v/>
      </c>
      <c r="J184" s="87" t="str">
        <f>IF(ISNUMBER($A184)=TRUE,'DATA ENTRY'!H173,"")</f>
        <v/>
      </c>
      <c r="K184" s="87" t="str">
        <f>IF(ISNUMBER($A184)=TRUE,'DATA ENTRY'!I173,"")</f>
        <v/>
      </c>
      <c r="L184" s="88" t="str">
        <f>IF(ISNUMBER($A184)=TRUE,'DATA ENTRY'!L173,"")</f>
        <v/>
      </c>
      <c r="M184" s="87" t="str">
        <f>IF(ISNUMBER($A184)=TRUE,IF('DATA ENTRY'!N173=0,+'DATA ENTRY'!M173,'DATA ENTRY'!N173),"")</f>
        <v/>
      </c>
      <c r="N184" s="88" t="str">
        <f>IF(ISNUMBER($A184)=TRUE,'DATA ENTRY'!O173,"")</f>
        <v/>
      </c>
    </row>
    <row r="185" spans="1:14" ht="12.75">
      <c r="A185" s="85" t="str">
        <f>'DATA ENTRY'!A174</f>
        <v/>
      </c>
      <c r="B185" s="86" t="str">
        <f>IF(ISNUMBER($A185)=TRUE,UPPER('DATA ENTRY'!B174),"")</f>
        <v/>
      </c>
      <c r="C185" s="86" t="str">
        <f>IF(ISNUMBER($A185)=TRUE,UPPER('DATA ENTRY'!C174),"")</f>
        <v/>
      </c>
      <c r="D185" s="86" t="str">
        <f>IF(ISNUMBER($A185)=TRUE,UPPER('DATA ENTRY'!D174),"")</f>
        <v/>
      </c>
      <c r="E185" s="86" t="str">
        <f>IF(ISNUMBER($A185)=TRUE,'DATA ENTRY'!E174,"")</f>
        <v/>
      </c>
      <c r="F185" s="271" t="str">
        <f>IF(ISNUMBER(A185)=TRUE,LEFT(SUBSTITUTE('DATA ENTRY'!F174,",",":"),50),"")</f>
        <v/>
      </c>
      <c r="G185" s="272"/>
      <c r="H185" s="272"/>
      <c r="I185" s="87" t="str">
        <f>IF(ISNUMBER($A185)=TRUE,'DATA ENTRY'!G174,"")</f>
        <v/>
      </c>
      <c r="J185" s="87" t="str">
        <f>IF(ISNUMBER($A185)=TRUE,'DATA ENTRY'!H174,"")</f>
        <v/>
      </c>
      <c r="K185" s="87" t="str">
        <f>IF(ISNUMBER($A185)=TRUE,'DATA ENTRY'!I174,"")</f>
        <v/>
      </c>
      <c r="L185" s="88" t="str">
        <f>IF(ISNUMBER($A185)=TRUE,'DATA ENTRY'!L174,"")</f>
        <v/>
      </c>
      <c r="M185" s="87" t="str">
        <f>IF(ISNUMBER($A185)=TRUE,IF('DATA ENTRY'!N174=0,+'DATA ENTRY'!M174,'DATA ENTRY'!N174),"")</f>
        <v/>
      </c>
      <c r="N185" s="88" t="str">
        <f>IF(ISNUMBER($A185)=TRUE,'DATA ENTRY'!O174,"")</f>
        <v/>
      </c>
    </row>
    <row r="186" spans="1:14" ht="12.75">
      <c r="A186" s="85" t="str">
        <f>'DATA ENTRY'!A175</f>
        <v/>
      </c>
      <c r="B186" s="86" t="str">
        <f>IF(ISNUMBER($A186)=TRUE,UPPER('DATA ENTRY'!B175),"")</f>
        <v/>
      </c>
      <c r="C186" s="86" t="str">
        <f>IF(ISNUMBER($A186)=TRUE,UPPER('DATA ENTRY'!C175),"")</f>
        <v/>
      </c>
      <c r="D186" s="86" t="str">
        <f>IF(ISNUMBER($A186)=TRUE,UPPER('DATA ENTRY'!D175),"")</f>
        <v/>
      </c>
      <c r="E186" s="86" t="str">
        <f>IF(ISNUMBER($A186)=TRUE,'DATA ENTRY'!E175,"")</f>
        <v/>
      </c>
      <c r="F186" s="271" t="str">
        <f>IF(ISNUMBER(A186)=TRUE,LEFT(SUBSTITUTE('DATA ENTRY'!F175,",",":"),50),"")</f>
        <v/>
      </c>
      <c r="G186" s="272"/>
      <c r="H186" s="272"/>
      <c r="I186" s="87" t="str">
        <f>IF(ISNUMBER($A186)=TRUE,'DATA ENTRY'!G175,"")</f>
        <v/>
      </c>
      <c r="J186" s="87" t="str">
        <f>IF(ISNUMBER($A186)=TRUE,'DATA ENTRY'!H175,"")</f>
        <v/>
      </c>
      <c r="K186" s="87" t="str">
        <f>IF(ISNUMBER($A186)=TRUE,'DATA ENTRY'!I175,"")</f>
        <v/>
      </c>
      <c r="L186" s="88" t="str">
        <f>IF(ISNUMBER($A186)=TRUE,'DATA ENTRY'!L175,"")</f>
        <v/>
      </c>
      <c r="M186" s="87" t="str">
        <f>IF(ISNUMBER($A186)=TRUE,IF('DATA ENTRY'!N175=0,+'DATA ENTRY'!M175,'DATA ENTRY'!N175),"")</f>
        <v/>
      </c>
      <c r="N186" s="88" t="str">
        <f>IF(ISNUMBER($A186)=TRUE,'DATA ENTRY'!O175,"")</f>
        <v/>
      </c>
    </row>
    <row r="187" spans="1:14" ht="12.75">
      <c r="A187" s="85" t="str">
        <f>'DATA ENTRY'!A176</f>
        <v/>
      </c>
      <c r="B187" s="86" t="str">
        <f>IF(ISNUMBER($A187)=TRUE,UPPER('DATA ENTRY'!B176),"")</f>
        <v/>
      </c>
      <c r="C187" s="86" t="str">
        <f>IF(ISNUMBER($A187)=TRUE,UPPER('DATA ENTRY'!C176),"")</f>
        <v/>
      </c>
      <c r="D187" s="86" t="str">
        <f>IF(ISNUMBER($A187)=TRUE,UPPER('DATA ENTRY'!D176),"")</f>
        <v/>
      </c>
      <c r="E187" s="86" t="str">
        <f>IF(ISNUMBER($A187)=TRUE,'DATA ENTRY'!E176,"")</f>
        <v/>
      </c>
      <c r="F187" s="271" t="str">
        <f>IF(ISNUMBER(A187)=TRUE,LEFT(SUBSTITUTE('DATA ENTRY'!F176,",",":"),50),"")</f>
        <v/>
      </c>
      <c r="G187" s="272"/>
      <c r="H187" s="272"/>
      <c r="I187" s="87" t="str">
        <f>IF(ISNUMBER($A187)=TRUE,'DATA ENTRY'!G176,"")</f>
        <v/>
      </c>
      <c r="J187" s="87" t="str">
        <f>IF(ISNUMBER($A187)=TRUE,'DATA ENTRY'!H176,"")</f>
        <v/>
      </c>
      <c r="K187" s="87" t="str">
        <f>IF(ISNUMBER($A187)=TRUE,'DATA ENTRY'!I176,"")</f>
        <v/>
      </c>
      <c r="L187" s="88" t="str">
        <f>IF(ISNUMBER($A187)=TRUE,'DATA ENTRY'!L176,"")</f>
        <v/>
      </c>
      <c r="M187" s="87" t="str">
        <f>IF(ISNUMBER($A187)=TRUE,IF('DATA ENTRY'!N176=0,+'DATA ENTRY'!M176,'DATA ENTRY'!N176),"")</f>
        <v/>
      </c>
      <c r="N187" s="88" t="str">
        <f>IF(ISNUMBER($A187)=TRUE,'DATA ENTRY'!O176,"")</f>
        <v/>
      </c>
    </row>
    <row r="188" spans="1:14" ht="12.75">
      <c r="A188" s="85" t="str">
        <f>'DATA ENTRY'!A177</f>
        <v/>
      </c>
      <c r="B188" s="86" t="str">
        <f>IF(ISNUMBER($A188)=TRUE,UPPER('DATA ENTRY'!B177),"")</f>
        <v/>
      </c>
      <c r="C188" s="86" t="str">
        <f>IF(ISNUMBER($A188)=TRUE,UPPER('DATA ENTRY'!C177),"")</f>
        <v/>
      </c>
      <c r="D188" s="86" t="str">
        <f>IF(ISNUMBER($A188)=TRUE,UPPER('DATA ENTRY'!D177),"")</f>
        <v/>
      </c>
      <c r="E188" s="86" t="str">
        <f>IF(ISNUMBER($A188)=TRUE,'DATA ENTRY'!E177,"")</f>
        <v/>
      </c>
      <c r="F188" s="271" t="str">
        <f>IF(ISNUMBER(A188)=TRUE,LEFT(SUBSTITUTE('DATA ENTRY'!F177,",",":"),50),"")</f>
        <v/>
      </c>
      <c r="G188" s="272"/>
      <c r="H188" s="272"/>
      <c r="I188" s="87" t="str">
        <f>IF(ISNUMBER($A188)=TRUE,'DATA ENTRY'!G177,"")</f>
        <v/>
      </c>
      <c r="J188" s="87" t="str">
        <f>IF(ISNUMBER($A188)=TRUE,'DATA ENTRY'!H177,"")</f>
        <v/>
      </c>
      <c r="K188" s="87" t="str">
        <f>IF(ISNUMBER($A188)=TRUE,'DATA ENTRY'!I177,"")</f>
        <v/>
      </c>
      <c r="L188" s="88" t="str">
        <f>IF(ISNUMBER($A188)=TRUE,'DATA ENTRY'!L177,"")</f>
        <v/>
      </c>
      <c r="M188" s="87" t="str">
        <f>IF(ISNUMBER($A188)=TRUE,IF('DATA ENTRY'!N177=0,+'DATA ENTRY'!M177,'DATA ENTRY'!N177),"")</f>
        <v/>
      </c>
      <c r="N188" s="88" t="str">
        <f>IF(ISNUMBER($A188)=TRUE,'DATA ENTRY'!O177,"")</f>
        <v/>
      </c>
    </row>
    <row r="189" spans="1:14" ht="12.75">
      <c r="A189" s="85" t="str">
        <f>'DATA ENTRY'!A178</f>
        <v/>
      </c>
      <c r="B189" s="86" t="str">
        <f>IF(ISNUMBER($A189)=TRUE,UPPER('DATA ENTRY'!B178),"")</f>
        <v/>
      </c>
      <c r="C189" s="86" t="str">
        <f>IF(ISNUMBER($A189)=TRUE,UPPER('DATA ENTRY'!C178),"")</f>
        <v/>
      </c>
      <c r="D189" s="86" t="str">
        <f>IF(ISNUMBER($A189)=TRUE,UPPER('DATA ENTRY'!D178),"")</f>
        <v/>
      </c>
      <c r="E189" s="86" t="str">
        <f>IF(ISNUMBER($A189)=TRUE,'DATA ENTRY'!E178,"")</f>
        <v/>
      </c>
      <c r="F189" s="271" t="str">
        <f>IF(ISNUMBER(A189)=TRUE,LEFT(SUBSTITUTE('DATA ENTRY'!F178,",",":"),50),"")</f>
        <v/>
      </c>
      <c r="G189" s="272"/>
      <c r="H189" s="272"/>
      <c r="I189" s="87" t="str">
        <f>IF(ISNUMBER($A189)=TRUE,'DATA ENTRY'!G178,"")</f>
        <v/>
      </c>
      <c r="J189" s="87" t="str">
        <f>IF(ISNUMBER($A189)=TRUE,'DATA ENTRY'!H178,"")</f>
        <v/>
      </c>
      <c r="K189" s="87" t="str">
        <f>IF(ISNUMBER($A189)=TRUE,'DATA ENTRY'!I178,"")</f>
        <v/>
      </c>
      <c r="L189" s="88" t="str">
        <f>IF(ISNUMBER($A189)=TRUE,'DATA ENTRY'!L178,"")</f>
        <v/>
      </c>
      <c r="M189" s="87" t="str">
        <f>IF(ISNUMBER($A189)=TRUE,IF('DATA ENTRY'!N178=0,+'DATA ENTRY'!M178,'DATA ENTRY'!N178),"")</f>
        <v/>
      </c>
      <c r="N189" s="88" t="str">
        <f>IF(ISNUMBER($A189)=TRUE,'DATA ENTRY'!O178,"")</f>
        <v/>
      </c>
    </row>
    <row r="190" spans="1:14" ht="12.75">
      <c r="A190" s="85" t="str">
        <f>'DATA ENTRY'!A179</f>
        <v/>
      </c>
      <c r="B190" s="86" t="str">
        <f>IF(ISNUMBER($A190)=TRUE,UPPER('DATA ENTRY'!B179),"")</f>
        <v/>
      </c>
      <c r="C190" s="86" t="str">
        <f>IF(ISNUMBER($A190)=TRUE,UPPER('DATA ENTRY'!C179),"")</f>
        <v/>
      </c>
      <c r="D190" s="86" t="str">
        <f>IF(ISNUMBER($A190)=TRUE,UPPER('DATA ENTRY'!D179),"")</f>
        <v/>
      </c>
      <c r="E190" s="86" t="str">
        <f>IF(ISNUMBER($A190)=TRUE,'DATA ENTRY'!E179,"")</f>
        <v/>
      </c>
      <c r="F190" s="271" t="str">
        <f>IF(ISNUMBER(A190)=TRUE,LEFT(SUBSTITUTE('DATA ENTRY'!F179,",",":"),50),"")</f>
        <v/>
      </c>
      <c r="G190" s="272"/>
      <c r="H190" s="272"/>
      <c r="I190" s="87" t="str">
        <f>IF(ISNUMBER($A190)=TRUE,'DATA ENTRY'!G179,"")</f>
        <v/>
      </c>
      <c r="J190" s="87" t="str">
        <f>IF(ISNUMBER($A190)=TRUE,'DATA ENTRY'!H179,"")</f>
        <v/>
      </c>
      <c r="K190" s="87" t="str">
        <f>IF(ISNUMBER($A190)=TRUE,'DATA ENTRY'!I179,"")</f>
        <v/>
      </c>
      <c r="L190" s="88" t="str">
        <f>IF(ISNUMBER($A190)=TRUE,'DATA ENTRY'!L179,"")</f>
        <v/>
      </c>
      <c r="M190" s="87" t="str">
        <f>IF(ISNUMBER($A190)=TRUE,IF('DATA ENTRY'!N179=0,+'DATA ENTRY'!M179,'DATA ENTRY'!N179),"")</f>
        <v/>
      </c>
      <c r="N190" s="88" t="str">
        <f>IF(ISNUMBER($A190)=TRUE,'DATA ENTRY'!O179,"")</f>
        <v/>
      </c>
    </row>
    <row r="191" spans="1:14" ht="12.75">
      <c r="A191" s="85" t="str">
        <f>'DATA ENTRY'!A180</f>
        <v/>
      </c>
      <c r="B191" s="86" t="str">
        <f>IF(ISNUMBER($A191)=TRUE,UPPER('DATA ENTRY'!B180),"")</f>
        <v/>
      </c>
      <c r="C191" s="86" t="str">
        <f>IF(ISNUMBER($A191)=TRUE,UPPER('DATA ENTRY'!C180),"")</f>
        <v/>
      </c>
      <c r="D191" s="86" t="str">
        <f>IF(ISNUMBER($A191)=TRUE,UPPER('DATA ENTRY'!D180),"")</f>
        <v/>
      </c>
      <c r="E191" s="86" t="str">
        <f>IF(ISNUMBER($A191)=TRUE,'DATA ENTRY'!E180,"")</f>
        <v/>
      </c>
      <c r="F191" s="271" t="str">
        <f>IF(ISNUMBER(A191)=TRUE,LEFT(SUBSTITUTE('DATA ENTRY'!F180,",",":"),50),"")</f>
        <v/>
      </c>
      <c r="G191" s="272"/>
      <c r="H191" s="272"/>
      <c r="I191" s="87" t="str">
        <f>IF(ISNUMBER($A191)=TRUE,'DATA ENTRY'!G180,"")</f>
        <v/>
      </c>
      <c r="J191" s="87" t="str">
        <f>IF(ISNUMBER($A191)=TRUE,'DATA ENTRY'!H180,"")</f>
        <v/>
      </c>
      <c r="K191" s="87" t="str">
        <f>IF(ISNUMBER($A191)=TRUE,'DATA ENTRY'!I180,"")</f>
        <v/>
      </c>
      <c r="L191" s="88" t="str">
        <f>IF(ISNUMBER($A191)=TRUE,'DATA ENTRY'!L180,"")</f>
        <v/>
      </c>
      <c r="M191" s="87" t="str">
        <f>IF(ISNUMBER($A191)=TRUE,IF('DATA ENTRY'!N180=0,+'DATA ENTRY'!M180,'DATA ENTRY'!N180),"")</f>
        <v/>
      </c>
      <c r="N191" s="88" t="str">
        <f>IF(ISNUMBER($A191)=TRUE,'DATA ENTRY'!O180,"")</f>
        <v/>
      </c>
    </row>
    <row r="192" spans="1:14" ht="12.75">
      <c r="A192" s="85" t="str">
        <f>'DATA ENTRY'!A181</f>
        <v/>
      </c>
      <c r="B192" s="86" t="str">
        <f>IF(ISNUMBER($A192)=TRUE,UPPER('DATA ENTRY'!B181),"")</f>
        <v/>
      </c>
      <c r="C192" s="86" t="str">
        <f>IF(ISNUMBER($A192)=TRUE,UPPER('DATA ENTRY'!C181),"")</f>
        <v/>
      </c>
      <c r="D192" s="86" t="str">
        <f>IF(ISNUMBER($A192)=TRUE,UPPER('DATA ENTRY'!D181),"")</f>
        <v/>
      </c>
      <c r="E192" s="86" t="str">
        <f>IF(ISNUMBER($A192)=TRUE,'DATA ENTRY'!E181,"")</f>
        <v/>
      </c>
      <c r="F192" s="271" t="str">
        <f>IF(ISNUMBER(A192)=TRUE,LEFT(SUBSTITUTE('DATA ENTRY'!F181,",",":"),50),"")</f>
        <v/>
      </c>
      <c r="G192" s="272"/>
      <c r="H192" s="272"/>
      <c r="I192" s="87" t="str">
        <f>IF(ISNUMBER($A192)=TRUE,'DATA ENTRY'!G181,"")</f>
        <v/>
      </c>
      <c r="J192" s="87" t="str">
        <f>IF(ISNUMBER($A192)=TRUE,'DATA ENTRY'!H181,"")</f>
        <v/>
      </c>
      <c r="K192" s="87" t="str">
        <f>IF(ISNUMBER($A192)=TRUE,'DATA ENTRY'!I181,"")</f>
        <v/>
      </c>
      <c r="L192" s="88" t="str">
        <f>IF(ISNUMBER($A192)=TRUE,'DATA ENTRY'!L181,"")</f>
        <v/>
      </c>
      <c r="M192" s="87" t="str">
        <f>IF(ISNUMBER($A192)=TRUE,IF('DATA ENTRY'!N181=0,+'DATA ENTRY'!M181,'DATA ENTRY'!N181),"")</f>
        <v/>
      </c>
      <c r="N192" s="88" t="str">
        <f>IF(ISNUMBER($A192)=TRUE,'DATA ENTRY'!O181,"")</f>
        <v/>
      </c>
    </row>
    <row r="193" spans="1:14" ht="12.75">
      <c r="A193" s="85" t="str">
        <f>'DATA ENTRY'!A182</f>
        <v/>
      </c>
      <c r="B193" s="86" t="str">
        <f>IF(ISNUMBER($A193)=TRUE,UPPER('DATA ENTRY'!B182),"")</f>
        <v/>
      </c>
      <c r="C193" s="86" t="str">
        <f>IF(ISNUMBER($A193)=TRUE,UPPER('DATA ENTRY'!C182),"")</f>
        <v/>
      </c>
      <c r="D193" s="86" t="str">
        <f>IF(ISNUMBER($A193)=TRUE,UPPER('DATA ENTRY'!D182),"")</f>
        <v/>
      </c>
      <c r="E193" s="86" t="str">
        <f>IF(ISNUMBER($A193)=TRUE,'DATA ENTRY'!E182,"")</f>
        <v/>
      </c>
      <c r="F193" s="271" t="str">
        <f>IF(ISNUMBER(A193)=TRUE,LEFT(SUBSTITUTE('DATA ENTRY'!F182,",",":"),50),"")</f>
        <v/>
      </c>
      <c r="G193" s="272"/>
      <c r="H193" s="272"/>
      <c r="I193" s="87" t="str">
        <f>IF(ISNUMBER($A193)=TRUE,'DATA ENTRY'!G182,"")</f>
        <v/>
      </c>
      <c r="J193" s="87" t="str">
        <f>IF(ISNUMBER($A193)=TRUE,'DATA ENTRY'!H182,"")</f>
        <v/>
      </c>
      <c r="K193" s="87" t="str">
        <f>IF(ISNUMBER($A193)=TRUE,'DATA ENTRY'!I182,"")</f>
        <v/>
      </c>
      <c r="L193" s="88" t="str">
        <f>IF(ISNUMBER($A193)=TRUE,'DATA ENTRY'!L182,"")</f>
        <v/>
      </c>
      <c r="M193" s="87" t="str">
        <f>IF(ISNUMBER($A193)=TRUE,IF('DATA ENTRY'!N182=0,+'DATA ENTRY'!M182,'DATA ENTRY'!N182),"")</f>
        <v/>
      </c>
      <c r="N193" s="88" t="str">
        <f>IF(ISNUMBER($A193)=TRUE,'DATA ENTRY'!O182,"")</f>
        <v/>
      </c>
    </row>
    <row r="194" spans="1:14" ht="12.75">
      <c r="A194" s="85" t="str">
        <f>'DATA ENTRY'!A183</f>
        <v/>
      </c>
      <c r="B194" s="86" t="str">
        <f>IF(ISNUMBER($A194)=TRUE,UPPER('DATA ENTRY'!B183),"")</f>
        <v/>
      </c>
      <c r="C194" s="86" t="str">
        <f>IF(ISNUMBER($A194)=TRUE,UPPER('DATA ENTRY'!C183),"")</f>
        <v/>
      </c>
      <c r="D194" s="86" t="str">
        <f>IF(ISNUMBER($A194)=TRUE,UPPER('DATA ENTRY'!D183),"")</f>
        <v/>
      </c>
      <c r="E194" s="86" t="str">
        <f>IF(ISNUMBER($A194)=TRUE,'DATA ENTRY'!E183,"")</f>
        <v/>
      </c>
      <c r="F194" s="271" t="str">
        <f>IF(ISNUMBER(A194)=TRUE,LEFT(SUBSTITUTE('DATA ENTRY'!F183,",",":"),50),"")</f>
        <v/>
      </c>
      <c r="G194" s="272"/>
      <c r="H194" s="272"/>
      <c r="I194" s="87" t="str">
        <f>IF(ISNUMBER($A194)=TRUE,'DATA ENTRY'!G183,"")</f>
        <v/>
      </c>
      <c r="J194" s="87" t="str">
        <f>IF(ISNUMBER($A194)=TRUE,'DATA ENTRY'!H183,"")</f>
        <v/>
      </c>
      <c r="K194" s="87" t="str">
        <f>IF(ISNUMBER($A194)=TRUE,'DATA ENTRY'!I183,"")</f>
        <v/>
      </c>
      <c r="L194" s="88" t="str">
        <f>IF(ISNUMBER($A194)=TRUE,'DATA ENTRY'!L183,"")</f>
        <v/>
      </c>
      <c r="M194" s="87" t="str">
        <f>IF(ISNUMBER($A194)=TRUE,IF('DATA ENTRY'!N183=0,+'DATA ENTRY'!M183,'DATA ENTRY'!N183),"")</f>
        <v/>
      </c>
      <c r="N194" s="88" t="str">
        <f>IF(ISNUMBER($A194)=TRUE,'DATA ENTRY'!O183,"")</f>
        <v/>
      </c>
    </row>
    <row r="195" spans="1:14" ht="12.75">
      <c r="A195" s="85" t="str">
        <f>'DATA ENTRY'!A184</f>
        <v/>
      </c>
      <c r="B195" s="86" t="str">
        <f>IF(ISNUMBER($A195)=TRUE,UPPER('DATA ENTRY'!B184),"")</f>
        <v/>
      </c>
      <c r="C195" s="86" t="str">
        <f>IF(ISNUMBER($A195)=TRUE,UPPER('DATA ENTRY'!C184),"")</f>
        <v/>
      </c>
      <c r="D195" s="86" t="str">
        <f>IF(ISNUMBER($A195)=TRUE,UPPER('DATA ENTRY'!D184),"")</f>
        <v/>
      </c>
      <c r="E195" s="86" t="str">
        <f>IF(ISNUMBER($A195)=TRUE,'DATA ENTRY'!E184,"")</f>
        <v/>
      </c>
      <c r="F195" s="271" t="str">
        <f>IF(ISNUMBER(A195)=TRUE,LEFT(SUBSTITUTE('DATA ENTRY'!F184,",",":"),50),"")</f>
        <v/>
      </c>
      <c r="G195" s="272"/>
      <c r="H195" s="272"/>
      <c r="I195" s="87" t="str">
        <f>IF(ISNUMBER($A195)=TRUE,'DATA ENTRY'!G184,"")</f>
        <v/>
      </c>
      <c r="J195" s="87" t="str">
        <f>IF(ISNUMBER($A195)=TRUE,'DATA ENTRY'!H184,"")</f>
        <v/>
      </c>
      <c r="K195" s="87" t="str">
        <f>IF(ISNUMBER($A195)=TRUE,'DATA ENTRY'!I184,"")</f>
        <v/>
      </c>
      <c r="L195" s="88" t="str">
        <f>IF(ISNUMBER($A195)=TRUE,'DATA ENTRY'!L184,"")</f>
        <v/>
      </c>
      <c r="M195" s="87" t="str">
        <f>IF(ISNUMBER($A195)=TRUE,IF('DATA ENTRY'!N184=0,+'DATA ENTRY'!M184,'DATA ENTRY'!N184),"")</f>
        <v/>
      </c>
      <c r="N195" s="88" t="str">
        <f>IF(ISNUMBER($A195)=TRUE,'DATA ENTRY'!O184,"")</f>
        <v/>
      </c>
    </row>
    <row r="196" spans="1:14" ht="12.75">
      <c r="A196" s="85" t="str">
        <f>'DATA ENTRY'!A185</f>
        <v/>
      </c>
      <c r="B196" s="86" t="str">
        <f>IF(ISNUMBER($A196)=TRUE,UPPER('DATA ENTRY'!B185),"")</f>
        <v/>
      </c>
      <c r="C196" s="86" t="str">
        <f>IF(ISNUMBER($A196)=TRUE,UPPER('DATA ENTRY'!C185),"")</f>
        <v/>
      </c>
      <c r="D196" s="86" t="str">
        <f>IF(ISNUMBER($A196)=TRUE,UPPER('DATA ENTRY'!D185),"")</f>
        <v/>
      </c>
      <c r="E196" s="86" t="str">
        <f>IF(ISNUMBER($A196)=TRUE,'DATA ENTRY'!E185,"")</f>
        <v/>
      </c>
      <c r="F196" s="271" t="str">
        <f>IF(ISNUMBER(A196)=TRUE,LEFT(SUBSTITUTE('DATA ENTRY'!F185,",",":"),50),"")</f>
        <v/>
      </c>
      <c r="G196" s="272"/>
      <c r="H196" s="272"/>
      <c r="I196" s="87" t="str">
        <f>IF(ISNUMBER($A196)=TRUE,'DATA ENTRY'!G185,"")</f>
        <v/>
      </c>
      <c r="J196" s="87" t="str">
        <f>IF(ISNUMBER($A196)=TRUE,'DATA ENTRY'!H185,"")</f>
        <v/>
      </c>
      <c r="K196" s="87" t="str">
        <f>IF(ISNUMBER($A196)=TRUE,'DATA ENTRY'!I185,"")</f>
        <v/>
      </c>
      <c r="L196" s="88" t="str">
        <f>IF(ISNUMBER($A196)=TRUE,'DATA ENTRY'!L185,"")</f>
        <v/>
      </c>
      <c r="M196" s="87" t="str">
        <f>IF(ISNUMBER($A196)=TRUE,IF('DATA ENTRY'!N185=0,+'DATA ENTRY'!M185,'DATA ENTRY'!N185),"")</f>
        <v/>
      </c>
      <c r="N196" s="88" t="str">
        <f>IF(ISNUMBER($A196)=TRUE,'DATA ENTRY'!O185,"")</f>
        <v/>
      </c>
    </row>
    <row r="197" spans="1:14" ht="12.75">
      <c r="A197" s="85" t="str">
        <f>'DATA ENTRY'!A186</f>
        <v/>
      </c>
      <c r="B197" s="86" t="str">
        <f>IF(ISNUMBER($A197)=TRUE,UPPER('DATA ENTRY'!B186),"")</f>
        <v/>
      </c>
      <c r="C197" s="86" t="str">
        <f>IF(ISNUMBER($A197)=TRUE,UPPER('DATA ENTRY'!C186),"")</f>
        <v/>
      </c>
      <c r="D197" s="86" t="str">
        <f>IF(ISNUMBER($A197)=TRUE,UPPER('DATA ENTRY'!D186),"")</f>
        <v/>
      </c>
      <c r="E197" s="86" t="str">
        <f>IF(ISNUMBER($A197)=TRUE,'DATA ENTRY'!E186,"")</f>
        <v/>
      </c>
      <c r="F197" s="271" t="str">
        <f>IF(ISNUMBER(A197)=TRUE,LEFT(SUBSTITUTE('DATA ENTRY'!F186,",",":"),50),"")</f>
        <v/>
      </c>
      <c r="G197" s="272"/>
      <c r="H197" s="272"/>
      <c r="I197" s="87" t="str">
        <f>IF(ISNUMBER($A197)=TRUE,'DATA ENTRY'!G186,"")</f>
        <v/>
      </c>
      <c r="J197" s="87" t="str">
        <f>IF(ISNUMBER($A197)=TRUE,'DATA ENTRY'!H186,"")</f>
        <v/>
      </c>
      <c r="K197" s="87" t="str">
        <f>IF(ISNUMBER($A197)=TRUE,'DATA ENTRY'!I186,"")</f>
        <v/>
      </c>
      <c r="L197" s="88" t="str">
        <f>IF(ISNUMBER($A197)=TRUE,'DATA ENTRY'!L186,"")</f>
        <v/>
      </c>
      <c r="M197" s="87" t="str">
        <f>IF(ISNUMBER($A197)=TRUE,IF('DATA ENTRY'!N186=0,+'DATA ENTRY'!M186,'DATA ENTRY'!N186),"")</f>
        <v/>
      </c>
      <c r="N197" s="88" t="str">
        <f>IF(ISNUMBER($A197)=TRUE,'DATA ENTRY'!O186,"")</f>
        <v/>
      </c>
    </row>
    <row r="198" spans="1:14" ht="12.75">
      <c r="A198" s="85" t="str">
        <f>'DATA ENTRY'!A187</f>
        <v/>
      </c>
      <c r="B198" s="86" t="str">
        <f>IF(ISNUMBER($A198)=TRUE,UPPER('DATA ENTRY'!B187),"")</f>
        <v/>
      </c>
      <c r="C198" s="86" t="str">
        <f>IF(ISNUMBER($A198)=TRUE,UPPER('DATA ENTRY'!C187),"")</f>
        <v/>
      </c>
      <c r="D198" s="86" t="str">
        <f>IF(ISNUMBER($A198)=TRUE,UPPER('DATA ENTRY'!D187),"")</f>
        <v/>
      </c>
      <c r="E198" s="86" t="str">
        <f>IF(ISNUMBER($A198)=TRUE,'DATA ENTRY'!E187,"")</f>
        <v/>
      </c>
      <c r="F198" s="271" t="str">
        <f>IF(ISNUMBER(A198)=TRUE,LEFT(SUBSTITUTE('DATA ENTRY'!F187,",",":"),50),"")</f>
        <v/>
      </c>
      <c r="G198" s="272"/>
      <c r="H198" s="272"/>
      <c r="I198" s="87" t="str">
        <f>IF(ISNUMBER($A198)=TRUE,'DATA ENTRY'!G187,"")</f>
        <v/>
      </c>
      <c r="J198" s="87" t="str">
        <f>IF(ISNUMBER($A198)=TRUE,'DATA ENTRY'!H187,"")</f>
        <v/>
      </c>
      <c r="K198" s="87" t="str">
        <f>IF(ISNUMBER($A198)=TRUE,'DATA ENTRY'!I187,"")</f>
        <v/>
      </c>
      <c r="L198" s="88" t="str">
        <f>IF(ISNUMBER($A198)=TRUE,'DATA ENTRY'!L187,"")</f>
        <v/>
      </c>
      <c r="M198" s="87" t="str">
        <f>IF(ISNUMBER($A198)=TRUE,IF('DATA ENTRY'!N187=0,+'DATA ENTRY'!M187,'DATA ENTRY'!N187),"")</f>
        <v/>
      </c>
      <c r="N198" s="88" t="str">
        <f>IF(ISNUMBER($A198)=TRUE,'DATA ENTRY'!O187,"")</f>
        <v/>
      </c>
    </row>
    <row r="199" spans="1:14" ht="12.75">
      <c r="A199" s="85" t="str">
        <f>'DATA ENTRY'!A188</f>
        <v/>
      </c>
      <c r="B199" s="86" t="str">
        <f>IF(ISNUMBER($A199)=TRUE,UPPER('DATA ENTRY'!B188),"")</f>
        <v/>
      </c>
      <c r="C199" s="86" t="str">
        <f>IF(ISNUMBER($A199)=TRUE,UPPER('DATA ENTRY'!C188),"")</f>
        <v/>
      </c>
      <c r="D199" s="86" t="str">
        <f>IF(ISNUMBER($A199)=TRUE,UPPER('DATA ENTRY'!D188),"")</f>
        <v/>
      </c>
      <c r="E199" s="86" t="str">
        <f>IF(ISNUMBER($A199)=TRUE,'DATA ENTRY'!E188,"")</f>
        <v/>
      </c>
      <c r="F199" s="271" t="str">
        <f>IF(ISNUMBER(A199)=TRUE,LEFT(SUBSTITUTE('DATA ENTRY'!F188,",",":"),50),"")</f>
        <v/>
      </c>
      <c r="G199" s="272"/>
      <c r="H199" s="272"/>
      <c r="I199" s="87" t="str">
        <f>IF(ISNUMBER($A199)=TRUE,'DATA ENTRY'!G188,"")</f>
        <v/>
      </c>
      <c r="J199" s="87" t="str">
        <f>IF(ISNUMBER($A199)=TRUE,'DATA ENTRY'!H188,"")</f>
        <v/>
      </c>
      <c r="K199" s="87" t="str">
        <f>IF(ISNUMBER($A199)=TRUE,'DATA ENTRY'!I188,"")</f>
        <v/>
      </c>
      <c r="L199" s="88" t="str">
        <f>IF(ISNUMBER($A199)=TRUE,'DATA ENTRY'!L188,"")</f>
        <v/>
      </c>
      <c r="M199" s="87" t="str">
        <f>IF(ISNUMBER($A199)=TRUE,IF('DATA ENTRY'!N188=0,+'DATA ENTRY'!M188,'DATA ENTRY'!N188),"")</f>
        <v/>
      </c>
      <c r="N199" s="88" t="str">
        <f>IF(ISNUMBER($A199)=TRUE,'DATA ENTRY'!O188,"")</f>
        <v/>
      </c>
    </row>
    <row r="200" spans="1:14" ht="12.75">
      <c r="A200" s="85" t="str">
        <f>'DATA ENTRY'!A189</f>
        <v/>
      </c>
      <c r="B200" s="86" t="str">
        <f>IF(ISNUMBER($A200)=TRUE,UPPER('DATA ENTRY'!B189),"")</f>
        <v/>
      </c>
      <c r="C200" s="86" t="str">
        <f>IF(ISNUMBER($A200)=TRUE,UPPER('DATA ENTRY'!C189),"")</f>
        <v/>
      </c>
      <c r="D200" s="86" t="str">
        <f>IF(ISNUMBER($A200)=TRUE,UPPER('DATA ENTRY'!D189),"")</f>
        <v/>
      </c>
      <c r="E200" s="86" t="str">
        <f>IF(ISNUMBER($A200)=TRUE,'DATA ENTRY'!E189,"")</f>
        <v/>
      </c>
      <c r="F200" s="271" t="str">
        <f>IF(ISNUMBER(A200)=TRUE,LEFT(SUBSTITUTE('DATA ENTRY'!F189,",",":"),50),"")</f>
        <v/>
      </c>
      <c r="G200" s="272"/>
      <c r="H200" s="272"/>
      <c r="I200" s="87" t="str">
        <f>IF(ISNUMBER($A200)=TRUE,'DATA ENTRY'!G189,"")</f>
        <v/>
      </c>
      <c r="J200" s="87" t="str">
        <f>IF(ISNUMBER($A200)=TRUE,'DATA ENTRY'!H189,"")</f>
        <v/>
      </c>
      <c r="K200" s="87" t="str">
        <f>IF(ISNUMBER($A200)=TRUE,'DATA ENTRY'!I189,"")</f>
        <v/>
      </c>
      <c r="L200" s="88" t="str">
        <f>IF(ISNUMBER($A200)=TRUE,'DATA ENTRY'!L189,"")</f>
        <v/>
      </c>
      <c r="M200" s="87" t="str">
        <f>IF(ISNUMBER($A200)=TRUE,IF('DATA ENTRY'!N189=0,+'DATA ENTRY'!M189,'DATA ENTRY'!N189),"")</f>
        <v/>
      </c>
      <c r="N200" s="88" t="str">
        <f>IF(ISNUMBER($A200)=TRUE,'DATA ENTRY'!O189,"")</f>
        <v/>
      </c>
    </row>
    <row r="201" spans="1:14" ht="12.75">
      <c r="A201" s="85" t="str">
        <f>'DATA ENTRY'!A190</f>
        <v/>
      </c>
      <c r="B201" s="86" t="str">
        <f>IF(ISNUMBER($A201)=TRUE,UPPER('DATA ENTRY'!B190),"")</f>
        <v/>
      </c>
      <c r="C201" s="86" t="str">
        <f>IF(ISNUMBER($A201)=TRUE,UPPER('DATA ENTRY'!C190),"")</f>
        <v/>
      </c>
      <c r="D201" s="86" t="str">
        <f>IF(ISNUMBER($A201)=TRUE,UPPER('DATA ENTRY'!D190),"")</f>
        <v/>
      </c>
      <c r="E201" s="86" t="str">
        <f>IF(ISNUMBER($A201)=TRUE,'DATA ENTRY'!E190,"")</f>
        <v/>
      </c>
      <c r="F201" s="271" t="str">
        <f>IF(ISNUMBER(A201)=TRUE,LEFT(SUBSTITUTE('DATA ENTRY'!F190,",",":"),50),"")</f>
        <v/>
      </c>
      <c r="G201" s="272"/>
      <c r="H201" s="272"/>
      <c r="I201" s="87" t="str">
        <f>IF(ISNUMBER($A201)=TRUE,'DATA ENTRY'!G190,"")</f>
        <v/>
      </c>
      <c r="J201" s="87" t="str">
        <f>IF(ISNUMBER($A201)=TRUE,'DATA ENTRY'!H190,"")</f>
        <v/>
      </c>
      <c r="K201" s="87" t="str">
        <f>IF(ISNUMBER($A201)=TRUE,'DATA ENTRY'!I190,"")</f>
        <v/>
      </c>
      <c r="L201" s="88" t="str">
        <f>IF(ISNUMBER($A201)=TRUE,'DATA ENTRY'!L190,"")</f>
        <v/>
      </c>
      <c r="M201" s="87" t="str">
        <f>IF(ISNUMBER($A201)=TRUE,IF('DATA ENTRY'!N190=0,+'DATA ENTRY'!M190,'DATA ENTRY'!N190),"")</f>
        <v/>
      </c>
      <c r="N201" s="88" t="str">
        <f>IF(ISNUMBER($A201)=TRUE,'DATA ENTRY'!O190,"")</f>
        <v/>
      </c>
    </row>
    <row r="202" spans="1:14" ht="12.75">
      <c r="A202" s="85" t="str">
        <f>'DATA ENTRY'!A191</f>
        <v/>
      </c>
      <c r="B202" s="86" t="str">
        <f>IF(ISNUMBER($A202)=TRUE,UPPER('DATA ENTRY'!B191),"")</f>
        <v/>
      </c>
      <c r="C202" s="86" t="str">
        <f>IF(ISNUMBER($A202)=TRUE,UPPER('DATA ENTRY'!C191),"")</f>
        <v/>
      </c>
      <c r="D202" s="86" t="str">
        <f>IF(ISNUMBER($A202)=TRUE,UPPER('DATA ENTRY'!D191),"")</f>
        <v/>
      </c>
      <c r="E202" s="86" t="str">
        <f>IF(ISNUMBER($A202)=TRUE,'DATA ENTRY'!E191,"")</f>
        <v/>
      </c>
      <c r="F202" s="271" t="str">
        <f>IF(ISNUMBER(A202)=TRUE,LEFT(SUBSTITUTE('DATA ENTRY'!F191,",",":"),50),"")</f>
        <v/>
      </c>
      <c r="G202" s="272"/>
      <c r="H202" s="272"/>
      <c r="I202" s="87" t="str">
        <f>IF(ISNUMBER($A202)=TRUE,'DATA ENTRY'!G191,"")</f>
        <v/>
      </c>
      <c r="J202" s="87" t="str">
        <f>IF(ISNUMBER($A202)=TRUE,'DATA ENTRY'!H191,"")</f>
        <v/>
      </c>
      <c r="K202" s="87" t="str">
        <f>IF(ISNUMBER($A202)=TRUE,'DATA ENTRY'!I191,"")</f>
        <v/>
      </c>
      <c r="L202" s="88" t="str">
        <f>IF(ISNUMBER($A202)=TRUE,'DATA ENTRY'!L191,"")</f>
        <v/>
      </c>
      <c r="M202" s="87" t="str">
        <f>IF(ISNUMBER($A202)=TRUE,IF('DATA ENTRY'!N191=0,+'DATA ENTRY'!M191,'DATA ENTRY'!N191),"")</f>
        <v/>
      </c>
      <c r="N202" s="88" t="str">
        <f>IF(ISNUMBER($A202)=TRUE,'DATA ENTRY'!O191,"")</f>
        <v/>
      </c>
    </row>
    <row r="203" spans="1:14" ht="12.75">
      <c r="A203" s="85" t="str">
        <f>'DATA ENTRY'!A192</f>
        <v/>
      </c>
      <c r="B203" s="86" t="str">
        <f>IF(ISNUMBER($A203)=TRUE,UPPER('DATA ENTRY'!B192),"")</f>
        <v/>
      </c>
      <c r="C203" s="86" t="str">
        <f>IF(ISNUMBER($A203)=TRUE,UPPER('DATA ENTRY'!C192),"")</f>
        <v/>
      </c>
      <c r="D203" s="86" t="str">
        <f>IF(ISNUMBER($A203)=TRUE,UPPER('DATA ENTRY'!D192),"")</f>
        <v/>
      </c>
      <c r="E203" s="86" t="str">
        <f>IF(ISNUMBER($A203)=TRUE,'DATA ENTRY'!E192,"")</f>
        <v/>
      </c>
      <c r="F203" s="271" t="str">
        <f>IF(ISNUMBER(A203)=TRUE,LEFT(SUBSTITUTE('DATA ENTRY'!F192,",",":"),50),"")</f>
        <v/>
      </c>
      <c r="G203" s="272"/>
      <c r="H203" s="272"/>
      <c r="I203" s="87" t="str">
        <f>IF(ISNUMBER($A203)=TRUE,'DATA ENTRY'!G192,"")</f>
        <v/>
      </c>
      <c r="J203" s="87" t="str">
        <f>IF(ISNUMBER($A203)=TRUE,'DATA ENTRY'!H192,"")</f>
        <v/>
      </c>
      <c r="K203" s="87" t="str">
        <f>IF(ISNUMBER($A203)=TRUE,'DATA ENTRY'!I192,"")</f>
        <v/>
      </c>
      <c r="L203" s="88" t="str">
        <f>IF(ISNUMBER($A203)=TRUE,'DATA ENTRY'!L192,"")</f>
        <v/>
      </c>
      <c r="M203" s="87" t="str">
        <f>IF(ISNUMBER($A203)=TRUE,IF('DATA ENTRY'!N192=0,+'DATA ENTRY'!M192,'DATA ENTRY'!N192),"")</f>
        <v/>
      </c>
      <c r="N203" s="88" t="str">
        <f>IF(ISNUMBER($A203)=TRUE,'DATA ENTRY'!O192,"")</f>
        <v/>
      </c>
    </row>
    <row r="204" spans="1:14" ht="12.75">
      <c r="A204" s="85" t="str">
        <f>'DATA ENTRY'!A193</f>
        <v/>
      </c>
      <c r="B204" s="86" t="str">
        <f>IF(ISNUMBER($A204)=TRUE,UPPER('DATA ENTRY'!B193),"")</f>
        <v/>
      </c>
      <c r="C204" s="86" t="str">
        <f>IF(ISNUMBER($A204)=TRUE,UPPER('DATA ENTRY'!C193),"")</f>
        <v/>
      </c>
      <c r="D204" s="86" t="str">
        <f>IF(ISNUMBER($A204)=TRUE,UPPER('DATA ENTRY'!D193),"")</f>
        <v/>
      </c>
      <c r="E204" s="86" t="str">
        <f>IF(ISNUMBER($A204)=TRUE,'DATA ENTRY'!E193,"")</f>
        <v/>
      </c>
      <c r="F204" s="271" t="str">
        <f>IF(ISNUMBER(A204)=TRUE,LEFT(SUBSTITUTE('DATA ENTRY'!F193,",",":"),50),"")</f>
        <v/>
      </c>
      <c r="G204" s="272"/>
      <c r="H204" s="272"/>
      <c r="I204" s="87" t="str">
        <f>IF(ISNUMBER($A204)=TRUE,'DATA ENTRY'!G193,"")</f>
        <v/>
      </c>
      <c r="J204" s="87" t="str">
        <f>IF(ISNUMBER($A204)=TRUE,'DATA ENTRY'!H193,"")</f>
        <v/>
      </c>
      <c r="K204" s="87" t="str">
        <f>IF(ISNUMBER($A204)=TRUE,'DATA ENTRY'!I193,"")</f>
        <v/>
      </c>
      <c r="L204" s="88" t="str">
        <f>IF(ISNUMBER($A204)=TRUE,'DATA ENTRY'!L193,"")</f>
        <v/>
      </c>
      <c r="M204" s="87" t="str">
        <f>IF(ISNUMBER($A204)=TRUE,IF('DATA ENTRY'!N193=0,+'DATA ENTRY'!M193,'DATA ENTRY'!N193),"")</f>
        <v/>
      </c>
      <c r="N204" s="88" t="str">
        <f>IF(ISNUMBER($A204)=TRUE,'DATA ENTRY'!O193,"")</f>
        <v/>
      </c>
    </row>
    <row r="205" spans="1:14" ht="12.75">
      <c r="A205" s="85" t="str">
        <f>'DATA ENTRY'!A194</f>
        <v/>
      </c>
      <c r="B205" s="86" t="str">
        <f>IF(ISNUMBER($A205)=TRUE,UPPER('DATA ENTRY'!B194),"")</f>
        <v/>
      </c>
      <c r="C205" s="86" t="str">
        <f>IF(ISNUMBER($A205)=TRUE,UPPER('DATA ENTRY'!C194),"")</f>
        <v/>
      </c>
      <c r="D205" s="86" t="str">
        <f>IF(ISNUMBER($A205)=TRUE,UPPER('DATA ENTRY'!D194),"")</f>
        <v/>
      </c>
      <c r="E205" s="86" t="str">
        <f>IF(ISNUMBER($A205)=TRUE,'DATA ENTRY'!E194,"")</f>
        <v/>
      </c>
      <c r="F205" s="271" t="str">
        <f>IF(ISNUMBER(A205)=TRUE,LEFT(SUBSTITUTE('DATA ENTRY'!F194,",",":"),50),"")</f>
        <v/>
      </c>
      <c r="G205" s="272"/>
      <c r="H205" s="272"/>
      <c r="I205" s="87" t="str">
        <f>IF(ISNUMBER($A205)=TRUE,'DATA ENTRY'!G194,"")</f>
        <v/>
      </c>
      <c r="J205" s="87" t="str">
        <f>IF(ISNUMBER($A205)=TRUE,'DATA ENTRY'!H194,"")</f>
        <v/>
      </c>
      <c r="K205" s="87" t="str">
        <f>IF(ISNUMBER($A205)=TRUE,'DATA ENTRY'!I194,"")</f>
        <v/>
      </c>
      <c r="L205" s="88" t="str">
        <f>IF(ISNUMBER($A205)=TRUE,'DATA ENTRY'!L194,"")</f>
        <v/>
      </c>
      <c r="M205" s="87" t="str">
        <f>IF(ISNUMBER($A205)=TRUE,IF('DATA ENTRY'!N194=0,+'DATA ENTRY'!M194,'DATA ENTRY'!N194),"")</f>
        <v/>
      </c>
      <c r="N205" s="88" t="str">
        <f>IF(ISNUMBER($A205)=TRUE,'DATA ENTRY'!O194,"")</f>
        <v/>
      </c>
    </row>
    <row r="206" spans="1:14" ht="12.75">
      <c r="A206" s="85" t="str">
        <f>'DATA ENTRY'!A195</f>
        <v/>
      </c>
      <c r="B206" s="86" t="str">
        <f>IF(ISNUMBER($A206)=TRUE,UPPER('DATA ENTRY'!B195),"")</f>
        <v/>
      </c>
      <c r="C206" s="86" t="str">
        <f>IF(ISNUMBER($A206)=TRUE,UPPER('DATA ENTRY'!C195),"")</f>
        <v/>
      </c>
      <c r="D206" s="86" t="str">
        <f>IF(ISNUMBER($A206)=TRUE,UPPER('DATA ENTRY'!D195),"")</f>
        <v/>
      </c>
      <c r="E206" s="86" t="str">
        <f>IF(ISNUMBER($A206)=TRUE,'DATA ENTRY'!E195,"")</f>
        <v/>
      </c>
      <c r="F206" s="271" t="str">
        <f>IF(ISNUMBER(A206)=TRUE,LEFT(SUBSTITUTE('DATA ENTRY'!F195,",",":"),50),"")</f>
        <v/>
      </c>
      <c r="G206" s="272"/>
      <c r="H206" s="272"/>
      <c r="I206" s="87" t="str">
        <f>IF(ISNUMBER($A206)=TRUE,'DATA ENTRY'!G195,"")</f>
        <v/>
      </c>
      <c r="J206" s="87" t="str">
        <f>IF(ISNUMBER($A206)=TRUE,'DATA ENTRY'!H195,"")</f>
        <v/>
      </c>
      <c r="K206" s="87" t="str">
        <f>IF(ISNUMBER($A206)=TRUE,'DATA ENTRY'!I195,"")</f>
        <v/>
      </c>
      <c r="L206" s="88" t="str">
        <f>IF(ISNUMBER($A206)=TRUE,'DATA ENTRY'!L195,"")</f>
        <v/>
      </c>
      <c r="M206" s="87" t="str">
        <f>IF(ISNUMBER($A206)=TRUE,IF('DATA ENTRY'!N195=0,+'DATA ENTRY'!M195,'DATA ENTRY'!N195),"")</f>
        <v/>
      </c>
      <c r="N206" s="88" t="str">
        <f>IF(ISNUMBER($A206)=TRUE,'DATA ENTRY'!O195,"")</f>
        <v/>
      </c>
    </row>
    <row r="207" spans="1:14" ht="12.75">
      <c r="A207" s="85" t="str">
        <f>'DATA ENTRY'!A196</f>
        <v/>
      </c>
      <c r="B207" s="86" t="str">
        <f>IF(ISNUMBER($A207)=TRUE,UPPER('DATA ENTRY'!B196),"")</f>
        <v/>
      </c>
      <c r="C207" s="86" t="str">
        <f>IF(ISNUMBER($A207)=TRUE,UPPER('DATA ENTRY'!C196),"")</f>
        <v/>
      </c>
      <c r="D207" s="86" t="str">
        <f>IF(ISNUMBER($A207)=TRUE,UPPER('DATA ENTRY'!D196),"")</f>
        <v/>
      </c>
      <c r="E207" s="86" t="str">
        <f>IF(ISNUMBER($A207)=TRUE,'DATA ENTRY'!E196,"")</f>
        <v/>
      </c>
      <c r="F207" s="271" t="str">
        <f>IF(ISNUMBER(A207)=TRUE,LEFT(SUBSTITUTE('DATA ENTRY'!F196,",",":"),50),"")</f>
        <v/>
      </c>
      <c r="G207" s="272"/>
      <c r="H207" s="272"/>
      <c r="I207" s="87" t="str">
        <f>IF(ISNUMBER($A207)=TRUE,'DATA ENTRY'!G196,"")</f>
        <v/>
      </c>
      <c r="J207" s="87" t="str">
        <f>IF(ISNUMBER($A207)=TRUE,'DATA ENTRY'!H196,"")</f>
        <v/>
      </c>
      <c r="K207" s="87" t="str">
        <f>IF(ISNUMBER($A207)=TRUE,'DATA ENTRY'!I196,"")</f>
        <v/>
      </c>
      <c r="L207" s="88" t="str">
        <f>IF(ISNUMBER($A207)=TRUE,'DATA ENTRY'!L196,"")</f>
        <v/>
      </c>
      <c r="M207" s="87" t="str">
        <f>IF(ISNUMBER($A207)=TRUE,IF('DATA ENTRY'!N196=0,+'DATA ENTRY'!M196,'DATA ENTRY'!N196),"")</f>
        <v/>
      </c>
      <c r="N207" s="88" t="str">
        <f>IF(ISNUMBER($A207)=TRUE,'DATA ENTRY'!O196,"")</f>
        <v/>
      </c>
    </row>
    <row r="208" spans="1:14" ht="12.75">
      <c r="A208" s="85" t="str">
        <f>'DATA ENTRY'!A197</f>
        <v/>
      </c>
      <c r="B208" s="86" t="str">
        <f>IF(ISNUMBER($A208)=TRUE,UPPER('DATA ENTRY'!B197),"")</f>
        <v/>
      </c>
      <c r="C208" s="86" t="str">
        <f>IF(ISNUMBER($A208)=TRUE,UPPER('DATA ENTRY'!C197),"")</f>
        <v/>
      </c>
      <c r="D208" s="86" t="str">
        <f>IF(ISNUMBER($A208)=TRUE,UPPER('DATA ENTRY'!D197),"")</f>
        <v/>
      </c>
      <c r="E208" s="86" t="str">
        <f>IF(ISNUMBER($A208)=TRUE,'DATA ENTRY'!E197,"")</f>
        <v/>
      </c>
      <c r="F208" s="271" t="str">
        <f>IF(ISNUMBER(A208)=TRUE,LEFT(SUBSTITUTE('DATA ENTRY'!F197,",",":"),50),"")</f>
        <v/>
      </c>
      <c r="G208" s="272"/>
      <c r="H208" s="272"/>
      <c r="I208" s="87" t="str">
        <f>IF(ISNUMBER($A208)=TRUE,'DATA ENTRY'!G197,"")</f>
        <v/>
      </c>
      <c r="J208" s="87" t="str">
        <f>IF(ISNUMBER($A208)=TRUE,'DATA ENTRY'!H197,"")</f>
        <v/>
      </c>
      <c r="K208" s="87" t="str">
        <f>IF(ISNUMBER($A208)=TRUE,'DATA ENTRY'!I197,"")</f>
        <v/>
      </c>
      <c r="L208" s="88" t="str">
        <f>IF(ISNUMBER($A208)=TRUE,'DATA ENTRY'!L197,"")</f>
        <v/>
      </c>
      <c r="M208" s="87" t="str">
        <f>IF(ISNUMBER($A208)=TRUE,IF('DATA ENTRY'!N197=0,+'DATA ENTRY'!M197,'DATA ENTRY'!N197),"")</f>
        <v/>
      </c>
      <c r="N208" s="88" t="str">
        <f>IF(ISNUMBER($A208)=TRUE,'DATA ENTRY'!O197,"")</f>
        <v/>
      </c>
    </row>
    <row r="209" spans="1:14" ht="12.75">
      <c r="A209" s="85" t="str">
        <f>'DATA ENTRY'!A198</f>
        <v/>
      </c>
      <c r="B209" s="86" t="str">
        <f>IF(ISNUMBER($A209)=TRUE,UPPER('DATA ENTRY'!B198),"")</f>
        <v/>
      </c>
      <c r="C209" s="86" t="str">
        <f>IF(ISNUMBER($A209)=TRUE,UPPER('DATA ENTRY'!C198),"")</f>
        <v/>
      </c>
      <c r="D209" s="86" t="str">
        <f>IF(ISNUMBER($A209)=TRUE,UPPER('DATA ENTRY'!D198),"")</f>
        <v/>
      </c>
      <c r="E209" s="86" t="str">
        <f>IF(ISNUMBER($A209)=TRUE,'DATA ENTRY'!E198,"")</f>
        <v/>
      </c>
      <c r="F209" s="271" t="str">
        <f>IF(ISNUMBER(A209)=TRUE,LEFT(SUBSTITUTE('DATA ENTRY'!F198,",",":"),50),"")</f>
        <v/>
      </c>
      <c r="G209" s="272"/>
      <c r="H209" s="272"/>
      <c r="I209" s="87" t="str">
        <f>IF(ISNUMBER($A209)=TRUE,'DATA ENTRY'!G198,"")</f>
        <v/>
      </c>
      <c r="J209" s="87" t="str">
        <f>IF(ISNUMBER($A209)=TRUE,'DATA ENTRY'!H198,"")</f>
        <v/>
      </c>
      <c r="K209" s="87" t="str">
        <f>IF(ISNUMBER($A209)=TRUE,'DATA ENTRY'!I198,"")</f>
        <v/>
      </c>
      <c r="L209" s="88" t="str">
        <f>IF(ISNUMBER($A209)=TRUE,'DATA ENTRY'!L198,"")</f>
        <v/>
      </c>
      <c r="M209" s="87" t="str">
        <f>IF(ISNUMBER($A209)=TRUE,IF('DATA ENTRY'!N198=0,+'DATA ENTRY'!M198,'DATA ENTRY'!N198),"")</f>
        <v/>
      </c>
      <c r="N209" s="88" t="str">
        <f>IF(ISNUMBER($A209)=TRUE,'DATA ENTRY'!O198,"")</f>
        <v/>
      </c>
    </row>
    <row r="210" spans="1:14" ht="12.75">
      <c r="A210" s="85" t="str">
        <f>'DATA ENTRY'!A199</f>
        <v/>
      </c>
      <c r="B210" s="86" t="str">
        <f>IF(ISNUMBER($A210)=TRUE,UPPER('DATA ENTRY'!B199),"")</f>
        <v/>
      </c>
      <c r="C210" s="86" t="str">
        <f>IF(ISNUMBER($A210)=TRUE,UPPER('DATA ENTRY'!C199),"")</f>
        <v/>
      </c>
      <c r="D210" s="86" t="str">
        <f>IF(ISNUMBER($A210)=TRUE,UPPER('DATA ENTRY'!D199),"")</f>
        <v/>
      </c>
      <c r="E210" s="86" t="str">
        <f>IF(ISNUMBER($A210)=TRUE,'DATA ENTRY'!E199,"")</f>
        <v/>
      </c>
      <c r="F210" s="271" t="str">
        <f>IF(ISNUMBER(A210)=TRUE,LEFT(SUBSTITUTE('DATA ENTRY'!F199,",",":"),50),"")</f>
        <v/>
      </c>
      <c r="G210" s="272"/>
      <c r="H210" s="272"/>
      <c r="I210" s="87" t="str">
        <f>IF(ISNUMBER($A210)=TRUE,'DATA ENTRY'!G199,"")</f>
        <v/>
      </c>
      <c r="J210" s="87" t="str">
        <f>IF(ISNUMBER($A210)=TRUE,'DATA ENTRY'!H199,"")</f>
        <v/>
      </c>
      <c r="K210" s="87" t="str">
        <f>IF(ISNUMBER($A210)=TRUE,'DATA ENTRY'!I199,"")</f>
        <v/>
      </c>
      <c r="L210" s="88" t="str">
        <f>IF(ISNUMBER($A210)=TRUE,'DATA ENTRY'!L199,"")</f>
        <v/>
      </c>
      <c r="M210" s="87" t="str">
        <f>IF(ISNUMBER($A210)=TRUE,IF('DATA ENTRY'!N199=0,+'DATA ENTRY'!M199,'DATA ENTRY'!N199),"")</f>
        <v/>
      </c>
      <c r="N210" s="88" t="str">
        <f>IF(ISNUMBER($A210)=TRUE,'DATA ENTRY'!O199,"")</f>
        <v/>
      </c>
    </row>
    <row r="211" spans="1:14" ht="12.75">
      <c r="A211" s="85" t="str">
        <f>'DATA ENTRY'!A200</f>
        <v/>
      </c>
      <c r="B211" s="86" t="str">
        <f>IF(ISNUMBER($A211)=TRUE,UPPER('DATA ENTRY'!B200),"")</f>
        <v/>
      </c>
      <c r="C211" s="86" t="str">
        <f>IF(ISNUMBER($A211)=TRUE,UPPER('DATA ENTRY'!C200),"")</f>
        <v/>
      </c>
      <c r="D211" s="86" t="str">
        <f>IF(ISNUMBER($A211)=TRUE,UPPER('DATA ENTRY'!D200),"")</f>
        <v/>
      </c>
      <c r="E211" s="86" t="str">
        <f>IF(ISNUMBER($A211)=TRUE,'DATA ENTRY'!E200,"")</f>
        <v/>
      </c>
      <c r="F211" s="271" t="str">
        <f>IF(ISNUMBER(A211)=TRUE,LEFT(SUBSTITUTE('DATA ENTRY'!F200,",",":"),50),"")</f>
        <v/>
      </c>
      <c r="G211" s="272"/>
      <c r="H211" s="272"/>
      <c r="I211" s="87" t="str">
        <f>IF(ISNUMBER($A211)=TRUE,'DATA ENTRY'!G200,"")</f>
        <v/>
      </c>
      <c r="J211" s="87" t="str">
        <f>IF(ISNUMBER($A211)=TRUE,'DATA ENTRY'!H200,"")</f>
        <v/>
      </c>
      <c r="K211" s="87" t="str">
        <f>IF(ISNUMBER($A211)=TRUE,'DATA ENTRY'!I200,"")</f>
        <v/>
      </c>
      <c r="L211" s="88" t="str">
        <f>IF(ISNUMBER($A211)=TRUE,'DATA ENTRY'!L200,"")</f>
        <v/>
      </c>
      <c r="M211" s="87" t="str">
        <f>IF(ISNUMBER($A211)=TRUE,IF('DATA ENTRY'!N200=0,+'DATA ENTRY'!M200,'DATA ENTRY'!N200),"")</f>
        <v/>
      </c>
      <c r="N211" s="88" t="str">
        <f>IF(ISNUMBER($A211)=TRUE,'DATA ENTRY'!O200,"")</f>
        <v/>
      </c>
    </row>
    <row r="212" spans="1:14" ht="12.75">
      <c r="A212" s="85" t="str">
        <f>'DATA ENTRY'!A201</f>
        <v/>
      </c>
      <c r="B212" s="86" t="str">
        <f>IF(ISNUMBER($A212)=TRUE,UPPER('DATA ENTRY'!B201),"")</f>
        <v/>
      </c>
      <c r="C212" s="86" t="str">
        <f>IF(ISNUMBER($A212)=TRUE,UPPER('DATA ENTRY'!C201),"")</f>
        <v/>
      </c>
      <c r="D212" s="86" t="str">
        <f>IF(ISNUMBER($A212)=TRUE,UPPER('DATA ENTRY'!D201),"")</f>
        <v/>
      </c>
      <c r="E212" s="86" t="str">
        <f>IF(ISNUMBER($A212)=TRUE,'DATA ENTRY'!E201,"")</f>
        <v/>
      </c>
      <c r="F212" s="271" t="str">
        <f>IF(ISNUMBER(A212)=TRUE,LEFT(SUBSTITUTE('DATA ENTRY'!F201,",",":"),50),"")</f>
        <v/>
      </c>
      <c r="G212" s="272"/>
      <c r="H212" s="272"/>
      <c r="I212" s="87" t="str">
        <f>IF(ISNUMBER($A212)=TRUE,'DATA ENTRY'!G201,"")</f>
        <v/>
      </c>
      <c r="J212" s="87" t="str">
        <f>IF(ISNUMBER($A212)=TRUE,'DATA ENTRY'!H201,"")</f>
        <v/>
      </c>
      <c r="K212" s="87" t="str">
        <f>IF(ISNUMBER($A212)=TRUE,'DATA ENTRY'!I201,"")</f>
        <v/>
      </c>
      <c r="L212" s="88" t="str">
        <f>IF(ISNUMBER($A212)=TRUE,'DATA ENTRY'!L201,"")</f>
        <v/>
      </c>
      <c r="M212" s="87" t="str">
        <f>IF(ISNUMBER($A212)=TRUE,IF('DATA ENTRY'!N201=0,+'DATA ENTRY'!M201,'DATA ENTRY'!N201),"")</f>
        <v/>
      </c>
      <c r="N212" s="88" t="str">
        <f>IF(ISNUMBER($A212)=TRUE,'DATA ENTRY'!O201,"")</f>
        <v/>
      </c>
    </row>
    <row r="213" spans="1:14" ht="12.75">
      <c r="A213" s="85" t="str">
        <f>'DATA ENTRY'!A202</f>
        <v/>
      </c>
      <c r="B213" s="86" t="str">
        <f>IF(ISNUMBER($A213)=TRUE,UPPER('DATA ENTRY'!B202),"")</f>
        <v/>
      </c>
      <c r="C213" s="86" t="str">
        <f>IF(ISNUMBER($A213)=TRUE,UPPER('DATA ENTRY'!C202),"")</f>
        <v/>
      </c>
      <c r="D213" s="86" t="str">
        <f>IF(ISNUMBER($A213)=TRUE,UPPER('DATA ENTRY'!D202),"")</f>
        <v/>
      </c>
      <c r="E213" s="86" t="str">
        <f>IF(ISNUMBER($A213)=TRUE,'DATA ENTRY'!E202,"")</f>
        <v/>
      </c>
      <c r="F213" s="271" t="str">
        <f>IF(ISNUMBER(A213)=TRUE,LEFT(SUBSTITUTE('DATA ENTRY'!F202,",",":"),50),"")</f>
        <v/>
      </c>
      <c r="G213" s="272"/>
      <c r="H213" s="272"/>
      <c r="I213" s="87" t="str">
        <f>IF(ISNUMBER($A213)=TRUE,'DATA ENTRY'!G202,"")</f>
        <v/>
      </c>
      <c r="J213" s="87" t="str">
        <f>IF(ISNUMBER($A213)=TRUE,'DATA ENTRY'!H202,"")</f>
        <v/>
      </c>
      <c r="K213" s="87" t="str">
        <f>IF(ISNUMBER($A213)=TRUE,'DATA ENTRY'!I202,"")</f>
        <v/>
      </c>
      <c r="L213" s="88" t="str">
        <f>IF(ISNUMBER($A213)=TRUE,'DATA ENTRY'!L202,"")</f>
        <v/>
      </c>
      <c r="M213" s="87" t="str">
        <f>IF(ISNUMBER($A213)=TRUE,IF('DATA ENTRY'!N202=0,+'DATA ENTRY'!M202,'DATA ENTRY'!N202),"")</f>
        <v/>
      </c>
      <c r="N213" s="88" t="str">
        <f>IF(ISNUMBER($A213)=TRUE,'DATA ENTRY'!O202,"")</f>
        <v/>
      </c>
    </row>
    <row r="214" spans="1:14" ht="12.75">
      <c r="A214" s="85" t="str">
        <f>'DATA ENTRY'!A203</f>
        <v/>
      </c>
      <c r="B214" s="86" t="str">
        <f>IF(ISNUMBER($A214)=TRUE,UPPER('DATA ENTRY'!B203),"")</f>
        <v/>
      </c>
      <c r="C214" s="86" t="str">
        <f>IF(ISNUMBER($A214)=TRUE,UPPER('DATA ENTRY'!C203),"")</f>
        <v/>
      </c>
      <c r="D214" s="86" t="str">
        <f>IF(ISNUMBER($A214)=TRUE,UPPER('DATA ENTRY'!D203),"")</f>
        <v/>
      </c>
      <c r="E214" s="86" t="str">
        <f>IF(ISNUMBER($A214)=TRUE,'DATA ENTRY'!E203,"")</f>
        <v/>
      </c>
      <c r="F214" s="271" t="str">
        <f>IF(ISNUMBER(A214)=TRUE,LEFT(SUBSTITUTE('DATA ENTRY'!F203,",",":"),50),"")</f>
        <v/>
      </c>
      <c r="G214" s="272"/>
      <c r="H214" s="272"/>
      <c r="I214" s="87" t="str">
        <f>IF(ISNUMBER($A214)=TRUE,'DATA ENTRY'!G203,"")</f>
        <v/>
      </c>
      <c r="J214" s="87" t="str">
        <f>IF(ISNUMBER($A214)=TRUE,'DATA ENTRY'!H203,"")</f>
        <v/>
      </c>
      <c r="K214" s="87" t="str">
        <f>IF(ISNUMBER($A214)=TRUE,'DATA ENTRY'!I203,"")</f>
        <v/>
      </c>
      <c r="L214" s="88" t="str">
        <f>IF(ISNUMBER($A214)=TRUE,'DATA ENTRY'!L203,"")</f>
        <v/>
      </c>
      <c r="M214" s="87" t="str">
        <f>IF(ISNUMBER($A214)=TRUE,IF('DATA ENTRY'!N203=0,+'DATA ENTRY'!M203,'DATA ENTRY'!N203),"")</f>
        <v/>
      </c>
      <c r="N214" s="88" t="str">
        <f>IF(ISNUMBER($A214)=TRUE,'DATA ENTRY'!O203,"")</f>
        <v/>
      </c>
    </row>
    <row r="215" spans="1:14" ht="12.75">
      <c r="A215" s="85" t="str">
        <f>'DATA ENTRY'!A204</f>
        <v/>
      </c>
      <c r="B215" s="86" t="str">
        <f>IF(ISNUMBER($A215)=TRUE,UPPER('DATA ENTRY'!B204),"")</f>
        <v/>
      </c>
      <c r="C215" s="86" t="str">
        <f>IF(ISNUMBER($A215)=TRUE,UPPER('DATA ENTRY'!C204),"")</f>
        <v/>
      </c>
      <c r="D215" s="86" t="str">
        <f>IF(ISNUMBER($A215)=TRUE,UPPER('DATA ENTRY'!D204),"")</f>
        <v/>
      </c>
      <c r="E215" s="86" t="str">
        <f>IF(ISNUMBER($A215)=TRUE,'DATA ENTRY'!E204,"")</f>
        <v/>
      </c>
      <c r="F215" s="271" t="str">
        <f>IF(ISNUMBER(A215)=TRUE,LEFT(SUBSTITUTE('DATA ENTRY'!F204,",",":"),50),"")</f>
        <v/>
      </c>
      <c r="G215" s="272"/>
      <c r="H215" s="272"/>
      <c r="I215" s="87" t="str">
        <f>IF(ISNUMBER($A215)=TRUE,'DATA ENTRY'!G204,"")</f>
        <v/>
      </c>
      <c r="J215" s="87" t="str">
        <f>IF(ISNUMBER($A215)=TRUE,'DATA ENTRY'!H204,"")</f>
        <v/>
      </c>
      <c r="K215" s="87" t="str">
        <f>IF(ISNUMBER($A215)=TRUE,'DATA ENTRY'!I204,"")</f>
        <v/>
      </c>
      <c r="L215" s="88" t="str">
        <f>IF(ISNUMBER($A215)=TRUE,'DATA ENTRY'!L204,"")</f>
        <v/>
      </c>
      <c r="M215" s="87" t="str">
        <f>IF(ISNUMBER($A215)=TRUE,IF('DATA ENTRY'!N204=0,+'DATA ENTRY'!M204,'DATA ENTRY'!N204),"")</f>
        <v/>
      </c>
      <c r="N215" s="88" t="str">
        <f>IF(ISNUMBER($A215)=TRUE,'DATA ENTRY'!O204,"")</f>
        <v/>
      </c>
    </row>
    <row r="216" spans="1:14" ht="12.75">
      <c r="A216" s="85" t="str">
        <f>'DATA ENTRY'!A205</f>
        <v/>
      </c>
      <c r="B216" s="86" t="str">
        <f>IF(ISNUMBER($A216)=TRUE,UPPER('DATA ENTRY'!B205),"")</f>
        <v/>
      </c>
      <c r="C216" s="86" t="str">
        <f>IF(ISNUMBER($A216)=TRUE,UPPER('DATA ENTRY'!C205),"")</f>
        <v/>
      </c>
      <c r="D216" s="86" t="str">
        <f>IF(ISNUMBER($A216)=TRUE,UPPER('DATA ENTRY'!D205),"")</f>
        <v/>
      </c>
      <c r="E216" s="86" t="str">
        <f>IF(ISNUMBER($A216)=TRUE,'DATA ENTRY'!E205,"")</f>
        <v/>
      </c>
      <c r="F216" s="271" t="str">
        <f>IF(ISNUMBER(A216)=TRUE,LEFT(SUBSTITUTE('DATA ENTRY'!F205,",",":"),50),"")</f>
        <v/>
      </c>
      <c r="G216" s="272"/>
      <c r="H216" s="272"/>
      <c r="I216" s="87" t="str">
        <f>IF(ISNUMBER($A216)=TRUE,'DATA ENTRY'!G205,"")</f>
        <v/>
      </c>
      <c r="J216" s="87" t="str">
        <f>IF(ISNUMBER($A216)=TRUE,'DATA ENTRY'!H205,"")</f>
        <v/>
      </c>
      <c r="K216" s="87" t="str">
        <f>IF(ISNUMBER($A216)=TRUE,'DATA ENTRY'!I205,"")</f>
        <v/>
      </c>
      <c r="L216" s="88" t="str">
        <f>IF(ISNUMBER($A216)=TRUE,'DATA ENTRY'!L205,"")</f>
        <v/>
      </c>
      <c r="M216" s="87" t="str">
        <f>IF(ISNUMBER($A216)=TRUE,IF('DATA ENTRY'!N205=0,+'DATA ENTRY'!M205,'DATA ENTRY'!N205),"")</f>
        <v/>
      </c>
      <c r="N216" s="88" t="str">
        <f>IF(ISNUMBER($A216)=TRUE,'DATA ENTRY'!O205,"")</f>
        <v/>
      </c>
    </row>
    <row r="217" spans="1:14" ht="12.75">
      <c r="A217" s="85" t="str">
        <f>'DATA ENTRY'!A206</f>
        <v/>
      </c>
      <c r="B217" s="86" t="str">
        <f>IF(ISNUMBER($A217)=TRUE,UPPER('DATA ENTRY'!B206),"")</f>
        <v/>
      </c>
      <c r="C217" s="86" t="str">
        <f>IF(ISNUMBER($A217)=TRUE,UPPER('DATA ENTRY'!C206),"")</f>
        <v/>
      </c>
      <c r="D217" s="86" t="str">
        <f>IF(ISNUMBER($A217)=TRUE,UPPER('DATA ENTRY'!D206),"")</f>
        <v/>
      </c>
      <c r="E217" s="86" t="str">
        <f>IF(ISNUMBER($A217)=TRUE,'DATA ENTRY'!E206,"")</f>
        <v/>
      </c>
      <c r="F217" s="271" t="str">
        <f>IF(ISNUMBER(A217)=TRUE,LEFT(SUBSTITUTE('DATA ENTRY'!F206,",",":"),50),"")</f>
        <v/>
      </c>
      <c r="G217" s="272"/>
      <c r="H217" s="272"/>
      <c r="I217" s="87" t="str">
        <f>IF(ISNUMBER($A217)=TRUE,'DATA ENTRY'!G206,"")</f>
        <v/>
      </c>
      <c r="J217" s="87" t="str">
        <f>IF(ISNUMBER($A217)=TRUE,'DATA ENTRY'!H206,"")</f>
        <v/>
      </c>
      <c r="K217" s="87" t="str">
        <f>IF(ISNUMBER($A217)=TRUE,'DATA ENTRY'!I206,"")</f>
        <v/>
      </c>
      <c r="L217" s="88" t="str">
        <f>IF(ISNUMBER($A217)=TRUE,'DATA ENTRY'!L206,"")</f>
        <v/>
      </c>
      <c r="M217" s="87" t="str">
        <f>IF(ISNUMBER($A217)=TRUE,IF('DATA ENTRY'!N206=0,+'DATA ENTRY'!M206,'DATA ENTRY'!N206),"")</f>
        <v/>
      </c>
      <c r="N217" s="88" t="str">
        <f>IF(ISNUMBER($A217)=TRUE,'DATA ENTRY'!O206,"")</f>
        <v/>
      </c>
    </row>
    <row r="218" spans="1:14" ht="12.75">
      <c r="A218" s="85" t="str">
        <f>'DATA ENTRY'!A207</f>
        <v/>
      </c>
      <c r="B218" s="86" t="str">
        <f>IF(ISNUMBER($A218)=TRUE,UPPER('DATA ENTRY'!B207),"")</f>
        <v/>
      </c>
      <c r="C218" s="86" t="str">
        <f>IF(ISNUMBER($A218)=TRUE,UPPER('DATA ENTRY'!C207),"")</f>
        <v/>
      </c>
      <c r="D218" s="86" t="str">
        <f>IF(ISNUMBER($A218)=TRUE,UPPER('DATA ENTRY'!D207),"")</f>
        <v/>
      </c>
      <c r="E218" s="86" t="str">
        <f>IF(ISNUMBER($A218)=TRUE,'DATA ENTRY'!E207,"")</f>
        <v/>
      </c>
      <c r="F218" s="271" t="str">
        <f>IF(ISNUMBER(A218)=TRUE,LEFT(SUBSTITUTE('DATA ENTRY'!F207,",",":"),50),"")</f>
        <v/>
      </c>
      <c r="G218" s="272"/>
      <c r="H218" s="272"/>
      <c r="I218" s="87" t="str">
        <f>IF(ISNUMBER($A218)=TRUE,'DATA ENTRY'!G207,"")</f>
        <v/>
      </c>
      <c r="J218" s="87" t="str">
        <f>IF(ISNUMBER($A218)=TRUE,'DATA ENTRY'!H207,"")</f>
        <v/>
      </c>
      <c r="K218" s="87" t="str">
        <f>IF(ISNUMBER($A218)=TRUE,'DATA ENTRY'!I207,"")</f>
        <v/>
      </c>
      <c r="L218" s="88" t="str">
        <f>IF(ISNUMBER($A218)=TRUE,'DATA ENTRY'!L207,"")</f>
        <v/>
      </c>
      <c r="M218" s="87" t="str">
        <f>IF(ISNUMBER($A218)=TRUE,IF('DATA ENTRY'!N207=0,+'DATA ENTRY'!M207,'DATA ENTRY'!N207),"")</f>
        <v/>
      </c>
      <c r="N218" s="88" t="str">
        <f>IF(ISNUMBER($A218)=TRUE,'DATA ENTRY'!O207,"")</f>
        <v/>
      </c>
    </row>
    <row r="219" spans="1:14" ht="12.75">
      <c r="A219" s="85" t="str">
        <f>'DATA ENTRY'!A208</f>
        <v/>
      </c>
      <c r="B219" s="86" t="str">
        <f>IF(ISNUMBER($A219)=TRUE,UPPER('DATA ENTRY'!B208),"")</f>
        <v/>
      </c>
      <c r="C219" s="86" t="str">
        <f>IF(ISNUMBER($A219)=TRUE,UPPER('DATA ENTRY'!C208),"")</f>
        <v/>
      </c>
      <c r="D219" s="86" t="str">
        <f>IF(ISNUMBER($A219)=TRUE,UPPER('DATA ENTRY'!D208),"")</f>
        <v/>
      </c>
      <c r="E219" s="86" t="str">
        <f>IF(ISNUMBER($A219)=TRUE,'DATA ENTRY'!E208,"")</f>
        <v/>
      </c>
      <c r="F219" s="271" t="str">
        <f>IF(ISNUMBER(A219)=TRUE,LEFT(SUBSTITUTE('DATA ENTRY'!F208,",",":"),50),"")</f>
        <v/>
      </c>
      <c r="G219" s="272"/>
      <c r="H219" s="272"/>
      <c r="I219" s="87" t="str">
        <f>IF(ISNUMBER($A219)=TRUE,'DATA ENTRY'!G208,"")</f>
        <v/>
      </c>
      <c r="J219" s="87" t="str">
        <f>IF(ISNUMBER($A219)=TRUE,'DATA ENTRY'!H208,"")</f>
        <v/>
      </c>
      <c r="K219" s="87" t="str">
        <f>IF(ISNUMBER($A219)=TRUE,'DATA ENTRY'!I208,"")</f>
        <v/>
      </c>
      <c r="L219" s="88" t="str">
        <f>IF(ISNUMBER($A219)=TRUE,'DATA ENTRY'!L208,"")</f>
        <v/>
      </c>
      <c r="M219" s="87" t="str">
        <f>IF(ISNUMBER($A219)=TRUE,IF('DATA ENTRY'!N208=0,+'DATA ENTRY'!M208,'DATA ENTRY'!N208),"")</f>
        <v/>
      </c>
      <c r="N219" s="88" t="str">
        <f>IF(ISNUMBER($A219)=TRUE,'DATA ENTRY'!O208,"")</f>
        <v/>
      </c>
    </row>
    <row r="220" spans="1:14" ht="12.75">
      <c r="A220" s="85" t="str">
        <f>'DATA ENTRY'!A209</f>
        <v/>
      </c>
      <c r="B220" s="86" t="str">
        <f>IF(ISNUMBER($A220)=TRUE,UPPER('DATA ENTRY'!B209),"")</f>
        <v/>
      </c>
      <c r="C220" s="86" t="str">
        <f>IF(ISNUMBER($A220)=TRUE,UPPER('DATA ENTRY'!C209),"")</f>
        <v/>
      </c>
      <c r="D220" s="86" t="str">
        <f>IF(ISNUMBER($A220)=TRUE,UPPER('DATA ENTRY'!D209),"")</f>
        <v/>
      </c>
      <c r="E220" s="86" t="str">
        <f>IF(ISNUMBER($A220)=TRUE,'DATA ENTRY'!E209,"")</f>
        <v/>
      </c>
      <c r="F220" s="271" t="str">
        <f>IF(ISNUMBER(A220)=TRUE,LEFT(SUBSTITUTE('DATA ENTRY'!F209,",",":"),50),"")</f>
        <v/>
      </c>
      <c r="G220" s="272"/>
      <c r="H220" s="272"/>
      <c r="I220" s="87" t="str">
        <f>IF(ISNUMBER($A220)=TRUE,'DATA ENTRY'!G209,"")</f>
        <v/>
      </c>
      <c r="J220" s="87" t="str">
        <f>IF(ISNUMBER($A220)=TRUE,'DATA ENTRY'!H209,"")</f>
        <v/>
      </c>
      <c r="K220" s="87" t="str">
        <f>IF(ISNUMBER($A220)=TRUE,'DATA ENTRY'!I209,"")</f>
        <v/>
      </c>
      <c r="L220" s="88" t="str">
        <f>IF(ISNUMBER($A220)=TRUE,'DATA ENTRY'!L209,"")</f>
        <v/>
      </c>
      <c r="M220" s="87" t="str">
        <f>IF(ISNUMBER($A220)=TRUE,IF('DATA ENTRY'!N209=0,+'DATA ENTRY'!M209,'DATA ENTRY'!N209),"")</f>
        <v/>
      </c>
      <c r="N220" s="88" t="str">
        <f>IF(ISNUMBER($A220)=TRUE,'DATA ENTRY'!O209,"")</f>
        <v/>
      </c>
    </row>
    <row r="221" spans="1:14" ht="12.75">
      <c r="A221" s="85" t="str">
        <f>'DATA ENTRY'!A210</f>
        <v/>
      </c>
      <c r="B221" s="86" t="str">
        <f>IF(ISNUMBER($A221)=TRUE,UPPER('DATA ENTRY'!B210),"")</f>
        <v/>
      </c>
      <c r="C221" s="86" t="str">
        <f>IF(ISNUMBER($A221)=TRUE,UPPER('DATA ENTRY'!C210),"")</f>
        <v/>
      </c>
      <c r="D221" s="86" t="str">
        <f>IF(ISNUMBER($A221)=TRUE,UPPER('DATA ENTRY'!D210),"")</f>
        <v/>
      </c>
      <c r="E221" s="86" t="str">
        <f>IF(ISNUMBER($A221)=TRUE,'DATA ENTRY'!E210,"")</f>
        <v/>
      </c>
      <c r="F221" s="271" t="str">
        <f>IF(ISNUMBER(A221)=TRUE,LEFT(SUBSTITUTE('DATA ENTRY'!F210,",",":"),50),"")</f>
        <v/>
      </c>
      <c r="G221" s="272"/>
      <c r="H221" s="272"/>
      <c r="I221" s="87" t="str">
        <f>IF(ISNUMBER($A221)=TRUE,'DATA ENTRY'!G210,"")</f>
        <v/>
      </c>
      <c r="J221" s="87" t="str">
        <f>IF(ISNUMBER($A221)=TRUE,'DATA ENTRY'!H210,"")</f>
        <v/>
      </c>
      <c r="K221" s="87" t="str">
        <f>IF(ISNUMBER($A221)=TRUE,'DATA ENTRY'!I210,"")</f>
        <v/>
      </c>
      <c r="L221" s="88" t="str">
        <f>IF(ISNUMBER($A221)=TRUE,'DATA ENTRY'!L210,"")</f>
        <v/>
      </c>
      <c r="M221" s="87" t="str">
        <f>IF(ISNUMBER($A221)=TRUE,IF('DATA ENTRY'!N210=0,+'DATA ENTRY'!M210,'DATA ENTRY'!N210),"")</f>
        <v/>
      </c>
      <c r="N221" s="88" t="str">
        <f>IF(ISNUMBER($A221)=TRUE,'DATA ENTRY'!O210,"")</f>
        <v/>
      </c>
    </row>
    <row r="222" spans="1:14" ht="12.75">
      <c r="A222" s="85" t="str">
        <f>'DATA ENTRY'!A211</f>
        <v/>
      </c>
      <c r="B222" s="86" t="str">
        <f>IF(ISNUMBER($A222)=TRUE,UPPER('DATA ENTRY'!B211),"")</f>
        <v/>
      </c>
      <c r="C222" s="86" t="str">
        <f>IF(ISNUMBER($A222)=TRUE,UPPER('DATA ENTRY'!C211),"")</f>
        <v/>
      </c>
      <c r="D222" s="86" t="str">
        <f>IF(ISNUMBER($A222)=TRUE,UPPER('DATA ENTRY'!D211),"")</f>
        <v/>
      </c>
      <c r="E222" s="86" t="str">
        <f>IF(ISNUMBER($A222)=TRUE,'DATA ENTRY'!E211,"")</f>
        <v/>
      </c>
      <c r="F222" s="271" t="str">
        <f>IF(ISNUMBER(A222)=TRUE,LEFT(SUBSTITUTE('DATA ENTRY'!F211,",",":"),50),"")</f>
        <v/>
      </c>
      <c r="G222" s="272"/>
      <c r="H222" s="272"/>
      <c r="I222" s="87" t="str">
        <f>IF(ISNUMBER($A222)=TRUE,'DATA ENTRY'!G211,"")</f>
        <v/>
      </c>
      <c r="J222" s="87" t="str">
        <f>IF(ISNUMBER($A222)=TRUE,'DATA ENTRY'!H211,"")</f>
        <v/>
      </c>
      <c r="K222" s="87" t="str">
        <f>IF(ISNUMBER($A222)=TRUE,'DATA ENTRY'!I211,"")</f>
        <v/>
      </c>
      <c r="L222" s="88" t="str">
        <f>IF(ISNUMBER($A222)=TRUE,'DATA ENTRY'!L211,"")</f>
        <v/>
      </c>
      <c r="M222" s="87" t="str">
        <f>IF(ISNUMBER($A222)=TRUE,IF('DATA ENTRY'!N211=0,+'DATA ENTRY'!M211,'DATA ENTRY'!N211),"")</f>
        <v/>
      </c>
      <c r="N222" s="88" t="str">
        <f>IF(ISNUMBER($A222)=TRUE,'DATA ENTRY'!O211,"")</f>
        <v/>
      </c>
    </row>
    <row r="223" spans="1:14" ht="12.75">
      <c r="A223" s="85" t="str">
        <f>'DATA ENTRY'!A212</f>
        <v/>
      </c>
      <c r="B223" s="86" t="str">
        <f>IF(ISNUMBER($A223)=TRUE,UPPER('DATA ENTRY'!B212),"")</f>
        <v/>
      </c>
      <c r="C223" s="86" t="str">
        <f>IF(ISNUMBER($A223)=TRUE,UPPER('DATA ENTRY'!C212),"")</f>
        <v/>
      </c>
      <c r="D223" s="86" t="str">
        <f>IF(ISNUMBER($A223)=TRUE,UPPER('DATA ENTRY'!D212),"")</f>
        <v/>
      </c>
      <c r="E223" s="86" t="str">
        <f>IF(ISNUMBER($A223)=TRUE,'DATA ENTRY'!E212,"")</f>
        <v/>
      </c>
      <c r="F223" s="271" t="str">
        <f>IF(ISNUMBER(A223)=TRUE,LEFT(SUBSTITUTE('DATA ENTRY'!F212,",",":"),50),"")</f>
        <v/>
      </c>
      <c r="G223" s="272"/>
      <c r="H223" s="272"/>
      <c r="I223" s="87" t="str">
        <f>IF(ISNUMBER($A223)=TRUE,'DATA ENTRY'!G212,"")</f>
        <v/>
      </c>
      <c r="J223" s="87" t="str">
        <f>IF(ISNUMBER($A223)=TRUE,'DATA ENTRY'!H212,"")</f>
        <v/>
      </c>
      <c r="K223" s="87" t="str">
        <f>IF(ISNUMBER($A223)=TRUE,'DATA ENTRY'!I212,"")</f>
        <v/>
      </c>
      <c r="L223" s="88" t="str">
        <f>IF(ISNUMBER($A223)=TRUE,'DATA ENTRY'!L212,"")</f>
        <v/>
      </c>
      <c r="M223" s="87" t="str">
        <f>IF(ISNUMBER($A223)=TRUE,IF('DATA ENTRY'!N212=0,+'DATA ENTRY'!M212,'DATA ENTRY'!N212),"")</f>
        <v/>
      </c>
      <c r="N223" s="88" t="str">
        <f>IF(ISNUMBER($A223)=TRUE,'DATA ENTRY'!O212,"")</f>
        <v/>
      </c>
    </row>
    <row r="224" spans="1:14" ht="12.75">
      <c r="A224" s="85" t="str">
        <f>'DATA ENTRY'!A213</f>
        <v/>
      </c>
      <c r="B224" s="86" t="str">
        <f>IF(ISNUMBER($A224)=TRUE,UPPER('DATA ENTRY'!B213),"")</f>
        <v/>
      </c>
      <c r="C224" s="86" t="str">
        <f>IF(ISNUMBER($A224)=TRUE,UPPER('DATA ENTRY'!C213),"")</f>
        <v/>
      </c>
      <c r="D224" s="86" t="str">
        <f>IF(ISNUMBER($A224)=TRUE,UPPER('DATA ENTRY'!D213),"")</f>
        <v/>
      </c>
      <c r="E224" s="86" t="str">
        <f>IF(ISNUMBER($A224)=TRUE,'DATA ENTRY'!E213,"")</f>
        <v/>
      </c>
      <c r="F224" s="271" t="str">
        <f>IF(ISNUMBER(A224)=TRUE,LEFT(SUBSTITUTE('DATA ENTRY'!F213,",",":"),50),"")</f>
        <v/>
      </c>
      <c r="G224" s="272"/>
      <c r="H224" s="272"/>
      <c r="I224" s="87" t="str">
        <f>IF(ISNUMBER($A224)=TRUE,'DATA ENTRY'!G213,"")</f>
        <v/>
      </c>
      <c r="J224" s="87" t="str">
        <f>IF(ISNUMBER($A224)=TRUE,'DATA ENTRY'!H213,"")</f>
        <v/>
      </c>
      <c r="K224" s="87" t="str">
        <f>IF(ISNUMBER($A224)=TRUE,'DATA ENTRY'!I213,"")</f>
        <v/>
      </c>
      <c r="L224" s="88" t="str">
        <f>IF(ISNUMBER($A224)=TRUE,'DATA ENTRY'!L213,"")</f>
        <v/>
      </c>
      <c r="M224" s="87" t="str">
        <f>IF(ISNUMBER($A224)=TRUE,IF('DATA ENTRY'!N213=0,+'DATA ENTRY'!M213,'DATA ENTRY'!N213),"")</f>
        <v/>
      </c>
      <c r="N224" s="88" t="str">
        <f>IF(ISNUMBER($A224)=TRUE,'DATA ENTRY'!O213,"")</f>
        <v/>
      </c>
    </row>
    <row r="225" spans="1:14" ht="12.75">
      <c r="A225" s="85" t="str">
        <f>'DATA ENTRY'!A214</f>
        <v/>
      </c>
      <c r="B225" s="86" t="str">
        <f>IF(ISNUMBER($A225)=TRUE,UPPER('DATA ENTRY'!B214),"")</f>
        <v/>
      </c>
      <c r="C225" s="86" t="str">
        <f>IF(ISNUMBER($A225)=TRUE,UPPER('DATA ENTRY'!C214),"")</f>
        <v/>
      </c>
      <c r="D225" s="86" t="str">
        <f>IF(ISNUMBER($A225)=TRUE,UPPER('DATA ENTRY'!D214),"")</f>
        <v/>
      </c>
      <c r="E225" s="86" t="str">
        <f>IF(ISNUMBER($A225)=TRUE,'DATA ENTRY'!E214,"")</f>
        <v/>
      </c>
      <c r="F225" s="271" t="str">
        <f>IF(ISNUMBER(A225)=TRUE,LEFT(SUBSTITUTE('DATA ENTRY'!F214,",",":"),50),"")</f>
        <v/>
      </c>
      <c r="G225" s="272"/>
      <c r="H225" s="272"/>
      <c r="I225" s="87" t="str">
        <f>IF(ISNUMBER($A225)=TRUE,'DATA ENTRY'!G214,"")</f>
        <v/>
      </c>
      <c r="J225" s="87" t="str">
        <f>IF(ISNUMBER($A225)=TRUE,'DATA ENTRY'!H214,"")</f>
        <v/>
      </c>
      <c r="K225" s="87" t="str">
        <f>IF(ISNUMBER($A225)=TRUE,'DATA ENTRY'!I214,"")</f>
        <v/>
      </c>
      <c r="L225" s="88" t="str">
        <f>IF(ISNUMBER($A225)=TRUE,'DATA ENTRY'!L214,"")</f>
        <v/>
      </c>
      <c r="M225" s="87" t="str">
        <f>IF(ISNUMBER($A225)=TRUE,IF('DATA ENTRY'!N214=0,+'DATA ENTRY'!M214,'DATA ENTRY'!N214),"")</f>
        <v/>
      </c>
      <c r="N225" s="88" t="str">
        <f>IF(ISNUMBER($A225)=TRUE,'DATA ENTRY'!O214,"")</f>
        <v/>
      </c>
    </row>
    <row r="226" spans="1:14" ht="12.75">
      <c r="A226" s="85" t="str">
        <f>'DATA ENTRY'!A215</f>
        <v/>
      </c>
      <c r="B226" s="86" t="str">
        <f>IF(ISNUMBER($A226)=TRUE,UPPER('DATA ENTRY'!B215),"")</f>
        <v/>
      </c>
      <c r="C226" s="86" t="str">
        <f>IF(ISNUMBER($A226)=TRUE,UPPER('DATA ENTRY'!C215),"")</f>
        <v/>
      </c>
      <c r="D226" s="86" t="str">
        <f>IF(ISNUMBER($A226)=TRUE,UPPER('DATA ENTRY'!D215),"")</f>
        <v/>
      </c>
      <c r="E226" s="86" t="str">
        <f>IF(ISNUMBER($A226)=TRUE,'DATA ENTRY'!E215,"")</f>
        <v/>
      </c>
      <c r="F226" s="271" t="str">
        <f>IF(ISNUMBER(A226)=TRUE,LEFT(SUBSTITUTE('DATA ENTRY'!F215,",",":"),50),"")</f>
        <v/>
      </c>
      <c r="G226" s="272"/>
      <c r="H226" s="272"/>
      <c r="I226" s="87" t="str">
        <f>IF(ISNUMBER($A226)=TRUE,'DATA ENTRY'!G215,"")</f>
        <v/>
      </c>
      <c r="J226" s="87" t="str">
        <f>IF(ISNUMBER($A226)=TRUE,'DATA ENTRY'!H215,"")</f>
        <v/>
      </c>
      <c r="K226" s="87" t="str">
        <f>IF(ISNUMBER($A226)=TRUE,'DATA ENTRY'!I215,"")</f>
        <v/>
      </c>
      <c r="L226" s="88" t="str">
        <f>IF(ISNUMBER($A226)=TRUE,'DATA ENTRY'!L215,"")</f>
        <v/>
      </c>
      <c r="M226" s="87" t="str">
        <f>IF(ISNUMBER($A226)=TRUE,IF('DATA ENTRY'!N215=0,+'DATA ENTRY'!M215,'DATA ENTRY'!N215),"")</f>
        <v/>
      </c>
      <c r="N226" s="88" t="str">
        <f>IF(ISNUMBER($A226)=TRUE,'DATA ENTRY'!O215,"")</f>
        <v/>
      </c>
    </row>
    <row r="227" spans="1:14" ht="12.75">
      <c r="A227" s="85" t="str">
        <f>'DATA ENTRY'!A216</f>
        <v/>
      </c>
      <c r="B227" s="86" t="str">
        <f>IF(ISNUMBER($A227)=TRUE,UPPER('DATA ENTRY'!B216),"")</f>
        <v/>
      </c>
      <c r="C227" s="86" t="str">
        <f>IF(ISNUMBER($A227)=TRUE,UPPER('DATA ENTRY'!C216),"")</f>
        <v/>
      </c>
      <c r="D227" s="86" t="str">
        <f>IF(ISNUMBER($A227)=TRUE,UPPER('DATA ENTRY'!D216),"")</f>
        <v/>
      </c>
      <c r="E227" s="86" t="str">
        <f>IF(ISNUMBER($A227)=TRUE,'DATA ENTRY'!E216,"")</f>
        <v/>
      </c>
      <c r="F227" s="271" t="str">
        <f>IF(ISNUMBER(A227)=TRUE,LEFT(SUBSTITUTE('DATA ENTRY'!F216,",",":"),50),"")</f>
        <v/>
      </c>
      <c r="G227" s="272"/>
      <c r="H227" s="272"/>
      <c r="I227" s="87" t="str">
        <f>IF(ISNUMBER($A227)=TRUE,'DATA ENTRY'!G216,"")</f>
        <v/>
      </c>
      <c r="J227" s="87" t="str">
        <f>IF(ISNUMBER($A227)=TRUE,'DATA ENTRY'!H216,"")</f>
        <v/>
      </c>
      <c r="K227" s="87" t="str">
        <f>IF(ISNUMBER($A227)=TRUE,'DATA ENTRY'!I216,"")</f>
        <v/>
      </c>
      <c r="L227" s="88" t="str">
        <f>IF(ISNUMBER($A227)=TRUE,'DATA ENTRY'!L216,"")</f>
        <v/>
      </c>
      <c r="M227" s="87" t="str">
        <f>IF(ISNUMBER($A227)=TRUE,IF('DATA ENTRY'!N216=0,+'DATA ENTRY'!M216,'DATA ENTRY'!N216),"")</f>
        <v/>
      </c>
      <c r="N227" s="88" t="str">
        <f>IF(ISNUMBER($A227)=TRUE,'DATA ENTRY'!O216,"")</f>
        <v/>
      </c>
    </row>
    <row r="228" spans="1:14" ht="12.75">
      <c r="A228" s="85" t="str">
        <f>'DATA ENTRY'!A217</f>
        <v/>
      </c>
      <c r="B228" s="86" t="str">
        <f>IF(ISNUMBER($A228)=TRUE,UPPER('DATA ENTRY'!B217),"")</f>
        <v/>
      </c>
      <c r="C228" s="86" t="str">
        <f>IF(ISNUMBER($A228)=TRUE,UPPER('DATA ENTRY'!C217),"")</f>
        <v/>
      </c>
      <c r="D228" s="86" t="str">
        <f>IF(ISNUMBER($A228)=TRUE,UPPER('DATA ENTRY'!D217),"")</f>
        <v/>
      </c>
      <c r="E228" s="86" t="str">
        <f>IF(ISNUMBER($A228)=TRUE,'DATA ENTRY'!E217,"")</f>
        <v/>
      </c>
      <c r="F228" s="271" t="str">
        <f>IF(ISNUMBER(A228)=TRUE,LEFT(SUBSTITUTE('DATA ENTRY'!F217,",",":"),50),"")</f>
        <v/>
      </c>
      <c r="G228" s="272"/>
      <c r="H228" s="272"/>
      <c r="I228" s="87" t="str">
        <f>IF(ISNUMBER($A228)=TRUE,'DATA ENTRY'!G217,"")</f>
        <v/>
      </c>
      <c r="J228" s="87" t="str">
        <f>IF(ISNUMBER($A228)=TRUE,'DATA ENTRY'!H217,"")</f>
        <v/>
      </c>
      <c r="K228" s="87" t="str">
        <f>IF(ISNUMBER($A228)=TRUE,'DATA ENTRY'!I217,"")</f>
        <v/>
      </c>
      <c r="L228" s="88" t="str">
        <f>IF(ISNUMBER($A228)=TRUE,'DATA ENTRY'!L217,"")</f>
        <v/>
      </c>
      <c r="M228" s="87" t="str">
        <f>IF(ISNUMBER($A228)=TRUE,IF('DATA ENTRY'!N217=0,+'DATA ENTRY'!M217,'DATA ENTRY'!N217),"")</f>
        <v/>
      </c>
      <c r="N228" s="88" t="str">
        <f>IF(ISNUMBER($A228)=TRUE,'DATA ENTRY'!O217,"")</f>
        <v/>
      </c>
    </row>
    <row r="229" spans="1:14" ht="12.75">
      <c r="A229" s="85" t="str">
        <f>'DATA ENTRY'!A218</f>
        <v/>
      </c>
      <c r="B229" s="86" t="str">
        <f>IF(ISNUMBER($A229)=TRUE,UPPER('DATA ENTRY'!B218),"")</f>
        <v/>
      </c>
      <c r="C229" s="86" t="str">
        <f>IF(ISNUMBER($A229)=TRUE,UPPER('DATA ENTRY'!C218),"")</f>
        <v/>
      </c>
      <c r="D229" s="86" t="str">
        <f>IF(ISNUMBER($A229)=TRUE,UPPER('DATA ENTRY'!D218),"")</f>
        <v/>
      </c>
      <c r="E229" s="86" t="str">
        <f>IF(ISNUMBER($A229)=TRUE,'DATA ENTRY'!E218,"")</f>
        <v/>
      </c>
      <c r="F229" s="271" t="str">
        <f>IF(ISNUMBER(A229)=TRUE,LEFT(SUBSTITUTE('DATA ENTRY'!F218,",",":"),50),"")</f>
        <v/>
      </c>
      <c r="G229" s="272"/>
      <c r="H229" s="272"/>
      <c r="I229" s="87" t="str">
        <f>IF(ISNUMBER($A229)=TRUE,'DATA ENTRY'!G218,"")</f>
        <v/>
      </c>
      <c r="J229" s="87" t="str">
        <f>IF(ISNUMBER($A229)=TRUE,'DATA ENTRY'!H218,"")</f>
        <v/>
      </c>
      <c r="K229" s="87" t="str">
        <f>IF(ISNUMBER($A229)=TRUE,'DATA ENTRY'!I218,"")</f>
        <v/>
      </c>
      <c r="L229" s="88" t="str">
        <f>IF(ISNUMBER($A229)=TRUE,'DATA ENTRY'!L218,"")</f>
        <v/>
      </c>
      <c r="M229" s="87" t="str">
        <f>IF(ISNUMBER($A229)=TRUE,IF('DATA ENTRY'!N218=0,+'DATA ENTRY'!M218,'DATA ENTRY'!N218),"")</f>
        <v/>
      </c>
      <c r="N229" s="88" t="str">
        <f>IF(ISNUMBER($A229)=TRUE,'DATA ENTRY'!O218,"")</f>
        <v/>
      </c>
    </row>
    <row r="230" spans="1:14" ht="12.75">
      <c r="A230" s="85" t="str">
        <f>'DATA ENTRY'!A219</f>
        <v/>
      </c>
      <c r="B230" s="86" t="str">
        <f>IF(ISNUMBER($A230)=TRUE,UPPER('DATA ENTRY'!B219),"")</f>
        <v/>
      </c>
      <c r="C230" s="86" t="str">
        <f>IF(ISNUMBER($A230)=TRUE,UPPER('DATA ENTRY'!C219),"")</f>
        <v/>
      </c>
      <c r="D230" s="86" t="str">
        <f>IF(ISNUMBER($A230)=TRUE,UPPER('DATA ENTRY'!D219),"")</f>
        <v/>
      </c>
      <c r="E230" s="86" t="str">
        <f>IF(ISNUMBER($A230)=TRUE,'DATA ENTRY'!E219,"")</f>
        <v/>
      </c>
      <c r="F230" s="271" t="str">
        <f>IF(ISNUMBER(A230)=TRUE,LEFT(SUBSTITUTE('DATA ENTRY'!F219,",",":"),50),"")</f>
        <v/>
      </c>
      <c r="G230" s="272"/>
      <c r="H230" s="272"/>
      <c r="I230" s="87" t="str">
        <f>IF(ISNUMBER($A230)=TRUE,'DATA ENTRY'!G219,"")</f>
        <v/>
      </c>
      <c r="J230" s="87" t="str">
        <f>IF(ISNUMBER($A230)=TRUE,'DATA ENTRY'!H219,"")</f>
        <v/>
      </c>
      <c r="K230" s="87" t="str">
        <f>IF(ISNUMBER($A230)=TRUE,'DATA ENTRY'!I219,"")</f>
        <v/>
      </c>
      <c r="L230" s="88" t="str">
        <f>IF(ISNUMBER($A230)=TRUE,'DATA ENTRY'!L219,"")</f>
        <v/>
      </c>
      <c r="M230" s="87" t="str">
        <f>IF(ISNUMBER($A230)=TRUE,IF('DATA ENTRY'!N219=0,+'DATA ENTRY'!M219,'DATA ENTRY'!N219),"")</f>
        <v/>
      </c>
      <c r="N230" s="88" t="str">
        <f>IF(ISNUMBER($A230)=TRUE,'DATA ENTRY'!O219,"")</f>
        <v/>
      </c>
    </row>
    <row r="231" spans="1:14" ht="12.75">
      <c r="A231" s="85" t="str">
        <f>'DATA ENTRY'!A220</f>
        <v/>
      </c>
      <c r="B231" s="86" t="str">
        <f>IF(ISNUMBER($A231)=TRUE,UPPER('DATA ENTRY'!B220),"")</f>
        <v/>
      </c>
      <c r="C231" s="86" t="str">
        <f>IF(ISNUMBER($A231)=TRUE,UPPER('DATA ENTRY'!C220),"")</f>
        <v/>
      </c>
      <c r="D231" s="86" t="str">
        <f>IF(ISNUMBER($A231)=TRUE,UPPER('DATA ENTRY'!D220),"")</f>
        <v/>
      </c>
      <c r="E231" s="86" t="str">
        <f>IF(ISNUMBER($A231)=TRUE,'DATA ENTRY'!E220,"")</f>
        <v/>
      </c>
      <c r="F231" s="271" t="str">
        <f>IF(ISNUMBER(A231)=TRUE,LEFT(SUBSTITUTE('DATA ENTRY'!F220,",",":"),50),"")</f>
        <v/>
      </c>
      <c r="G231" s="272"/>
      <c r="H231" s="272"/>
      <c r="I231" s="87" t="str">
        <f>IF(ISNUMBER($A231)=TRUE,'DATA ENTRY'!G220,"")</f>
        <v/>
      </c>
      <c r="J231" s="87" t="str">
        <f>IF(ISNUMBER($A231)=TRUE,'DATA ENTRY'!H220,"")</f>
        <v/>
      </c>
      <c r="K231" s="87" t="str">
        <f>IF(ISNUMBER($A231)=TRUE,'DATA ENTRY'!I220,"")</f>
        <v/>
      </c>
      <c r="L231" s="88" t="str">
        <f>IF(ISNUMBER($A231)=TRUE,'DATA ENTRY'!L220,"")</f>
        <v/>
      </c>
      <c r="M231" s="87" t="str">
        <f>IF(ISNUMBER($A231)=TRUE,IF('DATA ENTRY'!N220=0,+'DATA ENTRY'!M220,'DATA ENTRY'!N220),"")</f>
        <v/>
      </c>
      <c r="N231" s="88" t="str">
        <f>IF(ISNUMBER($A231)=TRUE,'DATA ENTRY'!O220,"")</f>
        <v/>
      </c>
    </row>
    <row r="232" spans="1:14" ht="12.75">
      <c r="A232" s="85" t="str">
        <f>'DATA ENTRY'!A221</f>
        <v/>
      </c>
      <c r="B232" s="86" t="str">
        <f>IF(ISNUMBER($A232)=TRUE,UPPER('DATA ENTRY'!B221),"")</f>
        <v/>
      </c>
      <c r="C232" s="86" t="str">
        <f>IF(ISNUMBER($A232)=TRUE,UPPER('DATA ENTRY'!C221),"")</f>
        <v/>
      </c>
      <c r="D232" s="86" t="str">
        <f>IF(ISNUMBER($A232)=TRUE,UPPER('DATA ENTRY'!D221),"")</f>
        <v/>
      </c>
      <c r="E232" s="86" t="str">
        <f>IF(ISNUMBER($A232)=TRUE,'DATA ENTRY'!E221,"")</f>
        <v/>
      </c>
      <c r="F232" s="271" t="str">
        <f>IF(ISNUMBER(A232)=TRUE,LEFT(SUBSTITUTE('DATA ENTRY'!F221,",",":"),50),"")</f>
        <v/>
      </c>
      <c r="G232" s="272"/>
      <c r="H232" s="272"/>
      <c r="I232" s="87" t="str">
        <f>IF(ISNUMBER($A232)=TRUE,'DATA ENTRY'!G221,"")</f>
        <v/>
      </c>
      <c r="J232" s="87" t="str">
        <f>IF(ISNUMBER($A232)=TRUE,'DATA ENTRY'!H221,"")</f>
        <v/>
      </c>
      <c r="K232" s="87" t="str">
        <f>IF(ISNUMBER($A232)=TRUE,'DATA ENTRY'!I221,"")</f>
        <v/>
      </c>
      <c r="L232" s="88" t="str">
        <f>IF(ISNUMBER($A232)=TRUE,'DATA ENTRY'!L221,"")</f>
        <v/>
      </c>
      <c r="M232" s="87" t="str">
        <f>IF(ISNUMBER($A232)=TRUE,IF('DATA ENTRY'!N221=0,+'DATA ENTRY'!M221,'DATA ENTRY'!N221),"")</f>
        <v/>
      </c>
      <c r="N232" s="88" t="str">
        <f>IF(ISNUMBER($A232)=TRUE,'DATA ENTRY'!O221,"")</f>
        <v/>
      </c>
    </row>
    <row r="233" spans="1:14" ht="12.75">
      <c r="A233" s="85" t="str">
        <f>'DATA ENTRY'!A222</f>
        <v/>
      </c>
      <c r="B233" s="86" t="str">
        <f>IF(ISNUMBER($A233)=TRUE,UPPER('DATA ENTRY'!B222),"")</f>
        <v/>
      </c>
      <c r="C233" s="86" t="str">
        <f>IF(ISNUMBER($A233)=TRUE,UPPER('DATA ENTRY'!C222),"")</f>
        <v/>
      </c>
      <c r="D233" s="86" t="str">
        <f>IF(ISNUMBER($A233)=TRUE,UPPER('DATA ENTRY'!D222),"")</f>
        <v/>
      </c>
      <c r="E233" s="86" t="str">
        <f>IF(ISNUMBER($A233)=TRUE,'DATA ENTRY'!E222,"")</f>
        <v/>
      </c>
      <c r="F233" s="271" t="str">
        <f>IF(ISNUMBER(A233)=TRUE,LEFT(SUBSTITUTE('DATA ENTRY'!F222,",",":"),50),"")</f>
        <v/>
      </c>
      <c r="G233" s="272"/>
      <c r="H233" s="272"/>
      <c r="I233" s="87" t="str">
        <f>IF(ISNUMBER($A233)=TRUE,'DATA ENTRY'!G222,"")</f>
        <v/>
      </c>
      <c r="J233" s="87" t="str">
        <f>IF(ISNUMBER($A233)=TRUE,'DATA ENTRY'!H222,"")</f>
        <v/>
      </c>
      <c r="K233" s="87" t="str">
        <f>IF(ISNUMBER($A233)=TRUE,'DATA ENTRY'!I222,"")</f>
        <v/>
      </c>
      <c r="L233" s="88" t="str">
        <f>IF(ISNUMBER($A233)=TRUE,'DATA ENTRY'!L222,"")</f>
        <v/>
      </c>
      <c r="M233" s="87" t="str">
        <f>IF(ISNUMBER($A233)=TRUE,IF('DATA ENTRY'!N222=0,+'DATA ENTRY'!M222,'DATA ENTRY'!N222),"")</f>
        <v/>
      </c>
      <c r="N233" s="88" t="str">
        <f>IF(ISNUMBER($A233)=TRUE,'DATA ENTRY'!O222,"")</f>
        <v/>
      </c>
    </row>
    <row r="234" spans="1:14" ht="12.75">
      <c r="A234" s="85" t="str">
        <f>'DATA ENTRY'!A223</f>
        <v/>
      </c>
      <c r="B234" s="86" t="str">
        <f>IF(ISNUMBER($A234)=TRUE,UPPER('DATA ENTRY'!B223),"")</f>
        <v/>
      </c>
      <c r="C234" s="86" t="str">
        <f>IF(ISNUMBER($A234)=TRUE,UPPER('DATA ENTRY'!C223),"")</f>
        <v/>
      </c>
      <c r="D234" s="86" t="str">
        <f>IF(ISNUMBER($A234)=TRUE,UPPER('DATA ENTRY'!D223),"")</f>
        <v/>
      </c>
      <c r="E234" s="86" t="str">
        <f>IF(ISNUMBER($A234)=TRUE,'DATA ENTRY'!E223,"")</f>
        <v/>
      </c>
      <c r="F234" s="271" t="str">
        <f>IF(ISNUMBER(A234)=TRUE,LEFT(SUBSTITUTE('DATA ENTRY'!F223,",",":"),50),"")</f>
        <v/>
      </c>
      <c r="G234" s="272"/>
      <c r="H234" s="272"/>
      <c r="I234" s="87" t="str">
        <f>IF(ISNUMBER($A234)=TRUE,'DATA ENTRY'!G223,"")</f>
        <v/>
      </c>
      <c r="J234" s="87" t="str">
        <f>IF(ISNUMBER($A234)=TRUE,'DATA ENTRY'!H223,"")</f>
        <v/>
      </c>
      <c r="K234" s="87" t="str">
        <f>IF(ISNUMBER($A234)=TRUE,'DATA ENTRY'!I223,"")</f>
        <v/>
      </c>
      <c r="L234" s="88" t="str">
        <f>IF(ISNUMBER($A234)=TRUE,'DATA ENTRY'!L223,"")</f>
        <v/>
      </c>
      <c r="M234" s="87" t="str">
        <f>IF(ISNUMBER($A234)=TRUE,IF('DATA ENTRY'!N223=0,+'DATA ENTRY'!M223,'DATA ENTRY'!N223),"")</f>
        <v/>
      </c>
      <c r="N234" s="88" t="str">
        <f>IF(ISNUMBER($A234)=TRUE,'DATA ENTRY'!O223,"")</f>
        <v/>
      </c>
    </row>
    <row r="235" spans="1:14" ht="12.75">
      <c r="A235" s="85" t="str">
        <f>'DATA ENTRY'!A224</f>
        <v/>
      </c>
      <c r="B235" s="86" t="str">
        <f>IF(ISNUMBER($A235)=TRUE,UPPER('DATA ENTRY'!B224),"")</f>
        <v/>
      </c>
      <c r="C235" s="86" t="str">
        <f>IF(ISNUMBER($A235)=TRUE,UPPER('DATA ENTRY'!C224),"")</f>
        <v/>
      </c>
      <c r="D235" s="86" t="str">
        <f>IF(ISNUMBER($A235)=TRUE,UPPER('DATA ENTRY'!D224),"")</f>
        <v/>
      </c>
      <c r="E235" s="86" t="str">
        <f>IF(ISNUMBER($A235)=TRUE,'DATA ENTRY'!E224,"")</f>
        <v/>
      </c>
      <c r="F235" s="271" t="str">
        <f>IF(ISNUMBER(A235)=TRUE,LEFT(SUBSTITUTE('DATA ENTRY'!F224,",",":"),50),"")</f>
        <v/>
      </c>
      <c r="G235" s="272"/>
      <c r="H235" s="272"/>
      <c r="I235" s="87" t="str">
        <f>IF(ISNUMBER($A235)=TRUE,'DATA ENTRY'!G224,"")</f>
        <v/>
      </c>
      <c r="J235" s="87" t="str">
        <f>IF(ISNUMBER($A235)=TRUE,'DATA ENTRY'!H224,"")</f>
        <v/>
      </c>
      <c r="K235" s="87" t="str">
        <f>IF(ISNUMBER($A235)=TRUE,'DATA ENTRY'!I224,"")</f>
        <v/>
      </c>
      <c r="L235" s="88" t="str">
        <f>IF(ISNUMBER($A235)=TRUE,'DATA ENTRY'!L224,"")</f>
        <v/>
      </c>
      <c r="M235" s="87" t="str">
        <f>IF(ISNUMBER($A235)=TRUE,IF('DATA ENTRY'!N224=0,+'DATA ENTRY'!M224,'DATA ENTRY'!N224),"")</f>
        <v/>
      </c>
      <c r="N235" s="88" t="str">
        <f>IF(ISNUMBER($A235)=TRUE,'DATA ENTRY'!O224,"")</f>
        <v/>
      </c>
    </row>
    <row r="236" spans="1:14" ht="12.75">
      <c r="A236" s="85" t="str">
        <f>'DATA ENTRY'!A225</f>
        <v/>
      </c>
      <c r="B236" s="86" t="str">
        <f>IF(ISNUMBER($A236)=TRUE,UPPER('DATA ENTRY'!B225),"")</f>
        <v/>
      </c>
      <c r="C236" s="86" t="str">
        <f>IF(ISNUMBER($A236)=TRUE,UPPER('DATA ENTRY'!C225),"")</f>
        <v/>
      </c>
      <c r="D236" s="86" t="str">
        <f>IF(ISNUMBER($A236)=TRUE,UPPER('DATA ENTRY'!D225),"")</f>
        <v/>
      </c>
      <c r="E236" s="86" t="str">
        <f>IF(ISNUMBER($A236)=TRUE,'DATA ENTRY'!E225,"")</f>
        <v/>
      </c>
      <c r="F236" s="271" t="str">
        <f>IF(ISNUMBER(A236)=TRUE,LEFT(SUBSTITUTE('DATA ENTRY'!F225,",",":"),50),"")</f>
        <v/>
      </c>
      <c r="G236" s="272"/>
      <c r="H236" s="272"/>
      <c r="I236" s="87" t="str">
        <f>IF(ISNUMBER($A236)=TRUE,'DATA ENTRY'!G225,"")</f>
        <v/>
      </c>
      <c r="J236" s="87" t="str">
        <f>IF(ISNUMBER($A236)=TRUE,'DATA ENTRY'!H225,"")</f>
        <v/>
      </c>
      <c r="K236" s="87" t="str">
        <f>IF(ISNUMBER($A236)=TRUE,'DATA ENTRY'!I225,"")</f>
        <v/>
      </c>
      <c r="L236" s="88" t="str">
        <f>IF(ISNUMBER($A236)=TRUE,'DATA ENTRY'!L225,"")</f>
        <v/>
      </c>
      <c r="M236" s="87" t="str">
        <f>IF(ISNUMBER($A236)=TRUE,IF('DATA ENTRY'!N225=0,+'DATA ENTRY'!M225,'DATA ENTRY'!N225),"")</f>
        <v/>
      </c>
      <c r="N236" s="88" t="str">
        <f>IF(ISNUMBER($A236)=TRUE,'DATA ENTRY'!O225,"")</f>
        <v/>
      </c>
    </row>
    <row r="237" spans="1:14" ht="12.75">
      <c r="A237" s="85" t="str">
        <f>'DATA ENTRY'!A226</f>
        <v/>
      </c>
      <c r="B237" s="86" t="str">
        <f>IF(ISNUMBER($A237)=TRUE,UPPER('DATA ENTRY'!B226),"")</f>
        <v/>
      </c>
      <c r="C237" s="86" t="str">
        <f>IF(ISNUMBER($A237)=TRUE,UPPER('DATA ENTRY'!C226),"")</f>
        <v/>
      </c>
      <c r="D237" s="86" t="str">
        <f>IF(ISNUMBER($A237)=TRUE,UPPER('DATA ENTRY'!D226),"")</f>
        <v/>
      </c>
      <c r="E237" s="86" t="str">
        <f>IF(ISNUMBER($A237)=TRUE,'DATA ENTRY'!E226,"")</f>
        <v/>
      </c>
      <c r="F237" s="271" t="str">
        <f>IF(ISNUMBER(A237)=TRUE,LEFT(SUBSTITUTE('DATA ENTRY'!F226,",",":"),50),"")</f>
        <v/>
      </c>
      <c r="G237" s="272"/>
      <c r="H237" s="272"/>
      <c r="I237" s="87" t="str">
        <f>IF(ISNUMBER($A237)=TRUE,'DATA ENTRY'!G226,"")</f>
        <v/>
      </c>
      <c r="J237" s="87" t="str">
        <f>IF(ISNUMBER($A237)=TRUE,'DATA ENTRY'!H226,"")</f>
        <v/>
      </c>
      <c r="K237" s="87" t="str">
        <f>IF(ISNUMBER($A237)=TRUE,'DATA ENTRY'!I226,"")</f>
        <v/>
      </c>
      <c r="L237" s="88" t="str">
        <f>IF(ISNUMBER($A237)=TRUE,'DATA ENTRY'!L226,"")</f>
        <v/>
      </c>
      <c r="M237" s="87" t="str">
        <f>IF(ISNUMBER($A237)=TRUE,IF('DATA ENTRY'!N226=0,+'DATA ENTRY'!M226,'DATA ENTRY'!N226),"")</f>
        <v/>
      </c>
      <c r="N237" s="88" t="str">
        <f>IF(ISNUMBER($A237)=TRUE,'DATA ENTRY'!O226,"")</f>
        <v/>
      </c>
    </row>
    <row r="238" spans="1:14" ht="12.75">
      <c r="A238" s="85" t="str">
        <f>'DATA ENTRY'!A227</f>
        <v/>
      </c>
      <c r="B238" s="86" t="str">
        <f>IF(ISNUMBER($A238)=TRUE,UPPER('DATA ENTRY'!B227),"")</f>
        <v/>
      </c>
      <c r="C238" s="86" t="str">
        <f>IF(ISNUMBER($A238)=TRUE,UPPER('DATA ENTRY'!C227),"")</f>
        <v/>
      </c>
      <c r="D238" s="86" t="str">
        <f>IF(ISNUMBER($A238)=TRUE,UPPER('DATA ENTRY'!D227),"")</f>
        <v/>
      </c>
      <c r="E238" s="86" t="str">
        <f>IF(ISNUMBER($A238)=TRUE,'DATA ENTRY'!E227,"")</f>
        <v/>
      </c>
      <c r="F238" s="271" t="str">
        <f>IF(ISNUMBER(A238)=TRUE,LEFT(SUBSTITUTE('DATA ENTRY'!F227,",",":"),50),"")</f>
        <v/>
      </c>
      <c r="G238" s="272"/>
      <c r="H238" s="272"/>
      <c r="I238" s="87" t="str">
        <f>IF(ISNUMBER($A238)=TRUE,'DATA ENTRY'!G227,"")</f>
        <v/>
      </c>
      <c r="J238" s="87" t="str">
        <f>IF(ISNUMBER($A238)=TRUE,'DATA ENTRY'!H227,"")</f>
        <v/>
      </c>
      <c r="K238" s="87" t="str">
        <f>IF(ISNUMBER($A238)=TRUE,'DATA ENTRY'!I227,"")</f>
        <v/>
      </c>
      <c r="L238" s="88" t="str">
        <f>IF(ISNUMBER($A238)=TRUE,'DATA ENTRY'!L227,"")</f>
        <v/>
      </c>
      <c r="M238" s="87" t="str">
        <f>IF(ISNUMBER($A238)=TRUE,IF('DATA ENTRY'!N227=0,+'DATA ENTRY'!M227,'DATA ENTRY'!N227),"")</f>
        <v/>
      </c>
      <c r="N238" s="88" t="str">
        <f>IF(ISNUMBER($A238)=TRUE,'DATA ENTRY'!O227,"")</f>
        <v/>
      </c>
    </row>
    <row r="239" spans="1:14" ht="12.75">
      <c r="A239" s="85" t="str">
        <f>'DATA ENTRY'!A228</f>
        <v/>
      </c>
      <c r="B239" s="86" t="str">
        <f>IF(ISNUMBER($A239)=TRUE,UPPER('DATA ENTRY'!B228),"")</f>
        <v/>
      </c>
      <c r="C239" s="86" t="str">
        <f>IF(ISNUMBER($A239)=TRUE,UPPER('DATA ENTRY'!C228),"")</f>
        <v/>
      </c>
      <c r="D239" s="86" t="str">
        <f>IF(ISNUMBER($A239)=TRUE,UPPER('DATA ENTRY'!D228),"")</f>
        <v/>
      </c>
      <c r="E239" s="86" t="str">
        <f>IF(ISNUMBER($A239)=TRUE,'DATA ENTRY'!E228,"")</f>
        <v/>
      </c>
      <c r="F239" s="271" t="str">
        <f>IF(ISNUMBER(A239)=TRUE,LEFT(SUBSTITUTE('DATA ENTRY'!F228,",",":"),50),"")</f>
        <v/>
      </c>
      <c r="G239" s="272"/>
      <c r="H239" s="272"/>
      <c r="I239" s="87" t="str">
        <f>IF(ISNUMBER($A239)=TRUE,'DATA ENTRY'!G228,"")</f>
        <v/>
      </c>
      <c r="J239" s="87" t="str">
        <f>IF(ISNUMBER($A239)=TRUE,'DATA ENTRY'!H228,"")</f>
        <v/>
      </c>
      <c r="K239" s="87" t="str">
        <f>IF(ISNUMBER($A239)=TRUE,'DATA ENTRY'!I228,"")</f>
        <v/>
      </c>
      <c r="L239" s="88" t="str">
        <f>IF(ISNUMBER($A239)=TRUE,'DATA ENTRY'!L228,"")</f>
        <v/>
      </c>
      <c r="M239" s="87" t="str">
        <f>IF(ISNUMBER($A239)=TRUE,IF('DATA ENTRY'!N228=0,+'DATA ENTRY'!M228,'DATA ENTRY'!N228),"")</f>
        <v/>
      </c>
      <c r="N239" s="88" t="str">
        <f>IF(ISNUMBER($A239)=TRUE,'DATA ENTRY'!O228,"")</f>
        <v/>
      </c>
    </row>
    <row r="240" spans="1:14" ht="12.75">
      <c r="A240" s="85" t="str">
        <f>'DATA ENTRY'!A229</f>
        <v/>
      </c>
      <c r="B240" s="86" t="str">
        <f>IF(ISNUMBER($A240)=TRUE,UPPER('DATA ENTRY'!B229),"")</f>
        <v/>
      </c>
      <c r="C240" s="86" t="str">
        <f>IF(ISNUMBER($A240)=TRUE,UPPER('DATA ENTRY'!C229),"")</f>
        <v/>
      </c>
      <c r="D240" s="86" t="str">
        <f>IF(ISNUMBER($A240)=TRUE,UPPER('DATA ENTRY'!D229),"")</f>
        <v/>
      </c>
      <c r="E240" s="86" t="str">
        <f>IF(ISNUMBER($A240)=TRUE,'DATA ENTRY'!E229,"")</f>
        <v/>
      </c>
      <c r="F240" s="271" t="str">
        <f>IF(ISNUMBER(A240)=TRUE,LEFT(SUBSTITUTE('DATA ENTRY'!F229,",",":"),50),"")</f>
        <v/>
      </c>
      <c r="G240" s="272"/>
      <c r="H240" s="272"/>
      <c r="I240" s="87" t="str">
        <f>IF(ISNUMBER($A240)=TRUE,'DATA ENTRY'!G229,"")</f>
        <v/>
      </c>
      <c r="J240" s="87" t="str">
        <f>IF(ISNUMBER($A240)=TRUE,'DATA ENTRY'!H229,"")</f>
        <v/>
      </c>
      <c r="K240" s="87" t="str">
        <f>IF(ISNUMBER($A240)=TRUE,'DATA ENTRY'!I229,"")</f>
        <v/>
      </c>
      <c r="L240" s="88" t="str">
        <f>IF(ISNUMBER($A240)=TRUE,'DATA ENTRY'!L229,"")</f>
        <v/>
      </c>
      <c r="M240" s="87" t="str">
        <f>IF(ISNUMBER($A240)=TRUE,IF('DATA ENTRY'!N229=0,+'DATA ENTRY'!M229,'DATA ENTRY'!N229),"")</f>
        <v/>
      </c>
      <c r="N240" s="88" t="str">
        <f>IF(ISNUMBER($A240)=TRUE,'DATA ENTRY'!O229,"")</f>
        <v/>
      </c>
    </row>
    <row r="241" spans="1:14" ht="12.75">
      <c r="A241" s="85" t="str">
        <f>'DATA ENTRY'!A230</f>
        <v/>
      </c>
      <c r="B241" s="86" t="str">
        <f>IF(ISNUMBER($A241)=TRUE,UPPER('DATA ENTRY'!B230),"")</f>
        <v/>
      </c>
      <c r="C241" s="86" t="str">
        <f>IF(ISNUMBER($A241)=TRUE,UPPER('DATA ENTRY'!C230),"")</f>
        <v/>
      </c>
      <c r="D241" s="86" t="str">
        <f>IF(ISNUMBER($A241)=TRUE,UPPER('DATA ENTRY'!D230),"")</f>
        <v/>
      </c>
      <c r="E241" s="86" t="str">
        <f>IF(ISNUMBER($A241)=TRUE,'DATA ENTRY'!E230,"")</f>
        <v/>
      </c>
      <c r="F241" s="271" t="str">
        <f>IF(ISNUMBER(A241)=TRUE,LEFT(SUBSTITUTE('DATA ENTRY'!F230,",",":"),50),"")</f>
        <v/>
      </c>
      <c r="G241" s="272"/>
      <c r="H241" s="272"/>
      <c r="I241" s="87" t="str">
        <f>IF(ISNUMBER($A241)=TRUE,'DATA ENTRY'!G230,"")</f>
        <v/>
      </c>
      <c r="J241" s="87" t="str">
        <f>IF(ISNUMBER($A241)=TRUE,'DATA ENTRY'!H230,"")</f>
        <v/>
      </c>
      <c r="K241" s="87" t="str">
        <f>IF(ISNUMBER($A241)=TRUE,'DATA ENTRY'!I230,"")</f>
        <v/>
      </c>
      <c r="L241" s="88" t="str">
        <f>IF(ISNUMBER($A241)=TRUE,'DATA ENTRY'!L230,"")</f>
        <v/>
      </c>
      <c r="M241" s="87" t="str">
        <f>IF(ISNUMBER($A241)=TRUE,IF('DATA ENTRY'!N230=0,+'DATA ENTRY'!M230,'DATA ENTRY'!N230),"")</f>
        <v/>
      </c>
      <c r="N241" s="88" t="str">
        <f>IF(ISNUMBER($A241)=TRUE,'DATA ENTRY'!O230,"")</f>
        <v/>
      </c>
    </row>
    <row r="242" spans="1:14" ht="12.75">
      <c r="A242" s="85" t="str">
        <f>'DATA ENTRY'!A231</f>
        <v/>
      </c>
      <c r="B242" s="86" t="str">
        <f>IF(ISNUMBER($A242)=TRUE,UPPER('DATA ENTRY'!B231),"")</f>
        <v/>
      </c>
      <c r="C242" s="86" t="str">
        <f>IF(ISNUMBER($A242)=TRUE,UPPER('DATA ENTRY'!C231),"")</f>
        <v/>
      </c>
      <c r="D242" s="86" t="str">
        <f>IF(ISNUMBER($A242)=TRUE,UPPER('DATA ENTRY'!D231),"")</f>
        <v/>
      </c>
      <c r="E242" s="86" t="str">
        <f>IF(ISNUMBER($A242)=TRUE,'DATA ENTRY'!E231,"")</f>
        <v/>
      </c>
      <c r="F242" s="271" t="str">
        <f>IF(ISNUMBER(A242)=TRUE,LEFT(SUBSTITUTE('DATA ENTRY'!F231,",",":"),50),"")</f>
        <v/>
      </c>
      <c r="G242" s="272"/>
      <c r="H242" s="272"/>
      <c r="I242" s="87" t="str">
        <f>IF(ISNUMBER($A242)=TRUE,'DATA ENTRY'!G231,"")</f>
        <v/>
      </c>
      <c r="J242" s="87" t="str">
        <f>IF(ISNUMBER($A242)=TRUE,'DATA ENTRY'!H231,"")</f>
        <v/>
      </c>
      <c r="K242" s="87" t="str">
        <f>IF(ISNUMBER($A242)=TRUE,'DATA ENTRY'!I231,"")</f>
        <v/>
      </c>
      <c r="L242" s="88" t="str">
        <f>IF(ISNUMBER($A242)=TRUE,'DATA ENTRY'!L231,"")</f>
        <v/>
      </c>
      <c r="M242" s="87" t="str">
        <f>IF(ISNUMBER($A242)=TRUE,IF('DATA ENTRY'!N231=0,+'DATA ENTRY'!M231,'DATA ENTRY'!N231),"")</f>
        <v/>
      </c>
      <c r="N242" s="88" t="str">
        <f>IF(ISNUMBER($A242)=TRUE,'DATA ENTRY'!O231,"")</f>
        <v/>
      </c>
    </row>
    <row r="243" spans="1:14" ht="12.75">
      <c r="A243" s="85" t="str">
        <f>'DATA ENTRY'!A232</f>
        <v/>
      </c>
      <c r="B243" s="86" t="str">
        <f>IF(ISNUMBER($A243)=TRUE,UPPER('DATA ENTRY'!B232),"")</f>
        <v/>
      </c>
      <c r="C243" s="86" t="str">
        <f>IF(ISNUMBER($A243)=TRUE,UPPER('DATA ENTRY'!C232),"")</f>
        <v/>
      </c>
      <c r="D243" s="86" t="str">
        <f>IF(ISNUMBER($A243)=TRUE,UPPER('DATA ENTRY'!D232),"")</f>
        <v/>
      </c>
      <c r="E243" s="86" t="str">
        <f>IF(ISNUMBER($A243)=TRUE,'DATA ENTRY'!E232,"")</f>
        <v/>
      </c>
      <c r="F243" s="271" t="str">
        <f>IF(ISNUMBER(A243)=TRUE,LEFT(SUBSTITUTE('DATA ENTRY'!F232,",",":"),50),"")</f>
        <v/>
      </c>
      <c r="G243" s="272"/>
      <c r="H243" s="272"/>
      <c r="I243" s="87" t="str">
        <f>IF(ISNUMBER($A243)=TRUE,'DATA ENTRY'!G232,"")</f>
        <v/>
      </c>
      <c r="J243" s="87" t="str">
        <f>IF(ISNUMBER($A243)=TRUE,'DATA ENTRY'!H232,"")</f>
        <v/>
      </c>
      <c r="K243" s="87" t="str">
        <f>IF(ISNUMBER($A243)=TRUE,'DATA ENTRY'!I232,"")</f>
        <v/>
      </c>
      <c r="L243" s="88" t="str">
        <f>IF(ISNUMBER($A243)=TRUE,'DATA ENTRY'!L232,"")</f>
        <v/>
      </c>
      <c r="M243" s="87" t="str">
        <f>IF(ISNUMBER($A243)=TRUE,IF('DATA ENTRY'!N232=0,+'DATA ENTRY'!M232,'DATA ENTRY'!N232),"")</f>
        <v/>
      </c>
      <c r="N243" s="88" t="str">
        <f>IF(ISNUMBER($A243)=TRUE,'DATA ENTRY'!O232,"")</f>
        <v/>
      </c>
    </row>
    <row r="244" spans="1:14" ht="12.75">
      <c r="A244" s="85" t="str">
        <f>'DATA ENTRY'!A233</f>
        <v/>
      </c>
      <c r="B244" s="86" t="str">
        <f>IF(ISNUMBER($A244)=TRUE,UPPER('DATA ENTRY'!B233),"")</f>
        <v/>
      </c>
      <c r="C244" s="86" t="str">
        <f>IF(ISNUMBER($A244)=TRUE,UPPER('DATA ENTRY'!C233),"")</f>
        <v/>
      </c>
      <c r="D244" s="86" t="str">
        <f>IF(ISNUMBER($A244)=TRUE,UPPER('DATA ENTRY'!D233),"")</f>
        <v/>
      </c>
      <c r="E244" s="86" t="str">
        <f>IF(ISNUMBER($A244)=TRUE,'DATA ENTRY'!E233,"")</f>
        <v/>
      </c>
      <c r="F244" s="271" t="str">
        <f>IF(ISNUMBER(A244)=TRUE,LEFT(SUBSTITUTE('DATA ENTRY'!F233,",",":"),50),"")</f>
        <v/>
      </c>
      <c r="G244" s="272"/>
      <c r="H244" s="272"/>
      <c r="I244" s="87" t="str">
        <f>IF(ISNUMBER($A244)=TRUE,'DATA ENTRY'!G233,"")</f>
        <v/>
      </c>
      <c r="J244" s="87" t="str">
        <f>IF(ISNUMBER($A244)=TRUE,'DATA ENTRY'!H233,"")</f>
        <v/>
      </c>
      <c r="K244" s="87" t="str">
        <f>IF(ISNUMBER($A244)=TRUE,'DATA ENTRY'!I233,"")</f>
        <v/>
      </c>
      <c r="L244" s="88" t="str">
        <f>IF(ISNUMBER($A244)=TRUE,'DATA ENTRY'!L233,"")</f>
        <v/>
      </c>
      <c r="M244" s="87" t="str">
        <f>IF(ISNUMBER($A244)=TRUE,IF('DATA ENTRY'!N233=0,+'DATA ENTRY'!M233,'DATA ENTRY'!N233),"")</f>
        <v/>
      </c>
      <c r="N244" s="88" t="str">
        <f>IF(ISNUMBER($A244)=TRUE,'DATA ENTRY'!O233,"")</f>
        <v/>
      </c>
    </row>
    <row r="245" spans="1:14" ht="12.75">
      <c r="A245" s="85" t="str">
        <f>'DATA ENTRY'!A234</f>
        <v/>
      </c>
      <c r="B245" s="86" t="str">
        <f>IF(ISNUMBER($A245)=TRUE,UPPER('DATA ENTRY'!B234),"")</f>
        <v/>
      </c>
      <c r="C245" s="86" t="str">
        <f>IF(ISNUMBER($A245)=TRUE,UPPER('DATA ENTRY'!C234),"")</f>
        <v/>
      </c>
      <c r="D245" s="86" t="str">
        <f>IF(ISNUMBER($A245)=TRUE,UPPER('DATA ENTRY'!D234),"")</f>
        <v/>
      </c>
      <c r="E245" s="86" t="str">
        <f>IF(ISNUMBER($A245)=TRUE,'DATA ENTRY'!E234,"")</f>
        <v/>
      </c>
      <c r="F245" s="271" t="str">
        <f>IF(ISNUMBER(A245)=TRUE,LEFT(SUBSTITUTE('DATA ENTRY'!F234,",",":"),50),"")</f>
        <v/>
      </c>
      <c r="G245" s="272"/>
      <c r="H245" s="272"/>
      <c r="I245" s="87" t="str">
        <f>IF(ISNUMBER($A245)=TRUE,'DATA ENTRY'!G234,"")</f>
        <v/>
      </c>
      <c r="J245" s="87" t="str">
        <f>IF(ISNUMBER($A245)=TRUE,'DATA ENTRY'!H234,"")</f>
        <v/>
      </c>
      <c r="K245" s="87" t="str">
        <f>IF(ISNUMBER($A245)=TRUE,'DATA ENTRY'!I234,"")</f>
        <v/>
      </c>
      <c r="L245" s="88" t="str">
        <f>IF(ISNUMBER($A245)=TRUE,'DATA ENTRY'!L234,"")</f>
        <v/>
      </c>
      <c r="M245" s="87" t="str">
        <f>IF(ISNUMBER($A245)=TRUE,IF('DATA ENTRY'!N234=0,+'DATA ENTRY'!M234,'DATA ENTRY'!N234),"")</f>
        <v/>
      </c>
      <c r="N245" s="88" t="str">
        <f>IF(ISNUMBER($A245)=TRUE,'DATA ENTRY'!O234,"")</f>
        <v/>
      </c>
    </row>
    <row r="246" spans="1:14" ht="12.75">
      <c r="A246" s="85" t="str">
        <f>'DATA ENTRY'!A235</f>
        <v/>
      </c>
      <c r="B246" s="86" t="str">
        <f>IF(ISNUMBER($A246)=TRUE,UPPER('DATA ENTRY'!B235),"")</f>
        <v/>
      </c>
      <c r="C246" s="86" t="str">
        <f>IF(ISNUMBER($A246)=TRUE,UPPER('DATA ENTRY'!C235),"")</f>
        <v/>
      </c>
      <c r="D246" s="86" t="str">
        <f>IF(ISNUMBER($A246)=TRUE,UPPER('DATA ENTRY'!D235),"")</f>
        <v/>
      </c>
      <c r="E246" s="86" t="str">
        <f>IF(ISNUMBER($A246)=TRUE,'DATA ENTRY'!E235,"")</f>
        <v/>
      </c>
      <c r="F246" s="271" t="str">
        <f>IF(ISNUMBER(A246)=TRUE,LEFT(SUBSTITUTE('DATA ENTRY'!F235,",",":"),50),"")</f>
        <v/>
      </c>
      <c r="G246" s="272"/>
      <c r="H246" s="272"/>
      <c r="I246" s="87" t="str">
        <f>IF(ISNUMBER($A246)=TRUE,'DATA ENTRY'!G235,"")</f>
        <v/>
      </c>
      <c r="J246" s="87" t="str">
        <f>IF(ISNUMBER($A246)=TRUE,'DATA ENTRY'!H235,"")</f>
        <v/>
      </c>
      <c r="K246" s="87" t="str">
        <f>IF(ISNUMBER($A246)=TRUE,'DATA ENTRY'!I235,"")</f>
        <v/>
      </c>
      <c r="L246" s="88" t="str">
        <f>IF(ISNUMBER($A246)=TRUE,'DATA ENTRY'!L235,"")</f>
        <v/>
      </c>
      <c r="M246" s="87" t="str">
        <f>IF(ISNUMBER($A246)=TRUE,IF('DATA ENTRY'!N235=0,+'DATA ENTRY'!M235,'DATA ENTRY'!N235),"")</f>
        <v/>
      </c>
      <c r="N246" s="88" t="str">
        <f>IF(ISNUMBER($A246)=TRUE,'DATA ENTRY'!O235,"")</f>
        <v/>
      </c>
    </row>
    <row r="247" spans="1:14" ht="12.75">
      <c r="A247" s="85" t="str">
        <f>'DATA ENTRY'!A236</f>
        <v/>
      </c>
      <c r="B247" s="86" t="str">
        <f>IF(ISNUMBER($A247)=TRUE,UPPER('DATA ENTRY'!B236),"")</f>
        <v/>
      </c>
      <c r="C247" s="86" t="str">
        <f>IF(ISNUMBER($A247)=TRUE,UPPER('DATA ENTRY'!C236),"")</f>
        <v/>
      </c>
      <c r="D247" s="86" t="str">
        <f>IF(ISNUMBER($A247)=TRUE,UPPER('DATA ENTRY'!D236),"")</f>
        <v/>
      </c>
      <c r="E247" s="86" t="str">
        <f>IF(ISNUMBER($A247)=TRUE,'DATA ENTRY'!E236,"")</f>
        <v/>
      </c>
      <c r="F247" s="271" t="str">
        <f>IF(ISNUMBER(A247)=TRUE,LEFT(SUBSTITUTE('DATA ENTRY'!F236,",",":"),50),"")</f>
        <v/>
      </c>
      <c r="G247" s="272"/>
      <c r="H247" s="272"/>
      <c r="I247" s="87" t="str">
        <f>IF(ISNUMBER($A247)=TRUE,'DATA ENTRY'!G236,"")</f>
        <v/>
      </c>
      <c r="J247" s="87" t="str">
        <f>IF(ISNUMBER($A247)=TRUE,'DATA ENTRY'!H236,"")</f>
        <v/>
      </c>
      <c r="K247" s="87" t="str">
        <f>IF(ISNUMBER($A247)=TRUE,'DATA ENTRY'!I236,"")</f>
        <v/>
      </c>
      <c r="L247" s="88" t="str">
        <f>IF(ISNUMBER($A247)=TRUE,'DATA ENTRY'!L236,"")</f>
        <v/>
      </c>
      <c r="M247" s="87" t="str">
        <f>IF(ISNUMBER($A247)=TRUE,IF('DATA ENTRY'!N236=0,+'DATA ENTRY'!M236,'DATA ENTRY'!N236),"")</f>
        <v/>
      </c>
      <c r="N247" s="88" t="str">
        <f>IF(ISNUMBER($A247)=TRUE,'DATA ENTRY'!O236,"")</f>
        <v/>
      </c>
    </row>
    <row r="248" spans="1:14" ht="12.75">
      <c r="A248" s="85" t="str">
        <f>'DATA ENTRY'!A237</f>
        <v/>
      </c>
      <c r="B248" s="86" t="str">
        <f>IF(ISNUMBER($A248)=TRUE,UPPER('DATA ENTRY'!B237),"")</f>
        <v/>
      </c>
      <c r="C248" s="86" t="str">
        <f>IF(ISNUMBER($A248)=TRUE,UPPER('DATA ENTRY'!C237),"")</f>
        <v/>
      </c>
      <c r="D248" s="86" t="str">
        <f>IF(ISNUMBER($A248)=TRUE,UPPER('DATA ENTRY'!D237),"")</f>
        <v/>
      </c>
      <c r="E248" s="86" t="str">
        <f>IF(ISNUMBER($A248)=TRUE,'DATA ENTRY'!E237,"")</f>
        <v/>
      </c>
      <c r="F248" s="271" t="str">
        <f>IF(ISNUMBER(A248)=TRUE,LEFT(SUBSTITUTE('DATA ENTRY'!F237,",",":"),50),"")</f>
        <v/>
      </c>
      <c r="G248" s="272"/>
      <c r="H248" s="272"/>
      <c r="I248" s="87" t="str">
        <f>IF(ISNUMBER($A248)=TRUE,'DATA ENTRY'!G237,"")</f>
        <v/>
      </c>
      <c r="J248" s="87" t="str">
        <f>IF(ISNUMBER($A248)=TRUE,'DATA ENTRY'!H237,"")</f>
        <v/>
      </c>
      <c r="K248" s="87" t="str">
        <f>IF(ISNUMBER($A248)=TRUE,'DATA ENTRY'!I237,"")</f>
        <v/>
      </c>
      <c r="L248" s="88" t="str">
        <f>IF(ISNUMBER($A248)=TRUE,'DATA ENTRY'!L237,"")</f>
        <v/>
      </c>
      <c r="M248" s="87" t="str">
        <f>IF(ISNUMBER($A248)=TRUE,IF('DATA ENTRY'!N237=0,+'DATA ENTRY'!M237,'DATA ENTRY'!N237),"")</f>
        <v/>
      </c>
      <c r="N248" s="88" t="str">
        <f>IF(ISNUMBER($A248)=TRUE,'DATA ENTRY'!O237,"")</f>
        <v/>
      </c>
    </row>
    <row r="249" spans="1:14" ht="12.75">
      <c r="A249" s="85" t="str">
        <f>'DATA ENTRY'!A238</f>
        <v/>
      </c>
      <c r="B249" s="86" t="str">
        <f>IF(ISNUMBER($A249)=TRUE,UPPER('DATA ENTRY'!B238),"")</f>
        <v/>
      </c>
      <c r="C249" s="86" t="str">
        <f>IF(ISNUMBER($A249)=TRUE,UPPER('DATA ENTRY'!C238),"")</f>
        <v/>
      </c>
      <c r="D249" s="86" t="str">
        <f>IF(ISNUMBER($A249)=TRUE,UPPER('DATA ENTRY'!D238),"")</f>
        <v/>
      </c>
      <c r="E249" s="86" t="str">
        <f>IF(ISNUMBER($A249)=TRUE,'DATA ENTRY'!E238,"")</f>
        <v/>
      </c>
      <c r="F249" s="271" t="str">
        <f>IF(ISNUMBER(A249)=TRUE,LEFT(SUBSTITUTE('DATA ENTRY'!F238,",",":"),50),"")</f>
        <v/>
      </c>
      <c r="G249" s="272"/>
      <c r="H249" s="272"/>
      <c r="I249" s="87" t="str">
        <f>IF(ISNUMBER($A249)=TRUE,'DATA ENTRY'!G238,"")</f>
        <v/>
      </c>
      <c r="J249" s="87" t="str">
        <f>IF(ISNUMBER($A249)=TRUE,'DATA ENTRY'!H238,"")</f>
        <v/>
      </c>
      <c r="K249" s="87" t="str">
        <f>IF(ISNUMBER($A249)=TRUE,'DATA ENTRY'!I238,"")</f>
        <v/>
      </c>
      <c r="L249" s="88" t="str">
        <f>IF(ISNUMBER($A249)=TRUE,'DATA ENTRY'!L238,"")</f>
        <v/>
      </c>
      <c r="M249" s="87" t="str">
        <f>IF(ISNUMBER($A249)=TRUE,IF('DATA ENTRY'!N238=0,+'DATA ENTRY'!M238,'DATA ENTRY'!N238),"")</f>
        <v/>
      </c>
      <c r="N249" s="88" t="str">
        <f>IF(ISNUMBER($A249)=TRUE,'DATA ENTRY'!O238,"")</f>
        <v/>
      </c>
    </row>
    <row r="250" spans="1:14" ht="12.75">
      <c r="A250" s="85" t="str">
        <f>'DATA ENTRY'!A239</f>
        <v/>
      </c>
      <c r="B250" s="86" t="str">
        <f>IF(ISNUMBER($A250)=TRUE,UPPER('DATA ENTRY'!B239),"")</f>
        <v/>
      </c>
      <c r="C250" s="86" t="str">
        <f>IF(ISNUMBER($A250)=TRUE,UPPER('DATA ENTRY'!C239),"")</f>
        <v/>
      </c>
      <c r="D250" s="86" t="str">
        <f>IF(ISNUMBER($A250)=TRUE,UPPER('DATA ENTRY'!D239),"")</f>
        <v/>
      </c>
      <c r="E250" s="86" t="str">
        <f>IF(ISNUMBER($A250)=TRUE,'DATA ENTRY'!E239,"")</f>
        <v/>
      </c>
      <c r="F250" s="271" t="str">
        <f>IF(ISNUMBER(A250)=TRUE,LEFT(SUBSTITUTE('DATA ENTRY'!F239,",",":"),50),"")</f>
        <v/>
      </c>
      <c r="G250" s="272"/>
      <c r="H250" s="272"/>
      <c r="I250" s="87" t="str">
        <f>IF(ISNUMBER($A250)=TRUE,'DATA ENTRY'!G239,"")</f>
        <v/>
      </c>
      <c r="J250" s="87" t="str">
        <f>IF(ISNUMBER($A250)=TRUE,'DATA ENTRY'!H239,"")</f>
        <v/>
      </c>
      <c r="K250" s="87" t="str">
        <f>IF(ISNUMBER($A250)=TRUE,'DATA ENTRY'!I239,"")</f>
        <v/>
      </c>
      <c r="L250" s="88" t="str">
        <f>IF(ISNUMBER($A250)=TRUE,'DATA ENTRY'!L239,"")</f>
        <v/>
      </c>
      <c r="M250" s="87" t="str">
        <f>IF(ISNUMBER($A250)=TRUE,IF('DATA ENTRY'!N239=0,+'DATA ENTRY'!M239,'DATA ENTRY'!N239),"")</f>
        <v/>
      </c>
      <c r="N250" s="88" t="str">
        <f>IF(ISNUMBER($A250)=TRUE,'DATA ENTRY'!O239,"")</f>
        <v/>
      </c>
    </row>
    <row r="251" spans="1:14" ht="12.75">
      <c r="A251" s="85" t="str">
        <f>'DATA ENTRY'!A240</f>
        <v/>
      </c>
      <c r="B251" s="86" t="str">
        <f>IF(ISNUMBER($A251)=TRUE,UPPER('DATA ENTRY'!B240),"")</f>
        <v/>
      </c>
      <c r="C251" s="86" t="str">
        <f>IF(ISNUMBER($A251)=TRUE,UPPER('DATA ENTRY'!C240),"")</f>
        <v/>
      </c>
      <c r="D251" s="86" t="str">
        <f>IF(ISNUMBER($A251)=TRUE,UPPER('DATA ENTRY'!D240),"")</f>
        <v/>
      </c>
      <c r="E251" s="86" t="str">
        <f>IF(ISNUMBER($A251)=TRUE,'DATA ENTRY'!E240,"")</f>
        <v/>
      </c>
      <c r="F251" s="271" t="str">
        <f>IF(ISNUMBER(A251)=TRUE,LEFT(SUBSTITUTE('DATA ENTRY'!F240,",",":"),50),"")</f>
        <v/>
      </c>
      <c r="G251" s="272"/>
      <c r="H251" s="272"/>
      <c r="I251" s="87" t="str">
        <f>IF(ISNUMBER($A251)=TRUE,'DATA ENTRY'!G240,"")</f>
        <v/>
      </c>
      <c r="J251" s="87" t="str">
        <f>IF(ISNUMBER($A251)=TRUE,'DATA ENTRY'!H240,"")</f>
        <v/>
      </c>
      <c r="K251" s="87" t="str">
        <f>IF(ISNUMBER($A251)=TRUE,'DATA ENTRY'!I240,"")</f>
        <v/>
      </c>
      <c r="L251" s="88" t="str">
        <f>IF(ISNUMBER($A251)=TRUE,'DATA ENTRY'!L240,"")</f>
        <v/>
      </c>
      <c r="M251" s="87" t="str">
        <f>IF(ISNUMBER($A251)=TRUE,IF('DATA ENTRY'!N240=0,+'DATA ENTRY'!M240,'DATA ENTRY'!N240),"")</f>
        <v/>
      </c>
      <c r="N251" s="88" t="str">
        <f>IF(ISNUMBER($A251)=TRUE,'DATA ENTRY'!O240,"")</f>
        <v/>
      </c>
    </row>
    <row r="252" spans="1:14" ht="12.75">
      <c r="A252" s="85" t="str">
        <f>'DATA ENTRY'!A241</f>
        <v/>
      </c>
      <c r="B252" s="86" t="str">
        <f>IF(ISNUMBER($A252)=TRUE,UPPER('DATA ENTRY'!B241),"")</f>
        <v/>
      </c>
      <c r="C252" s="86" t="str">
        <f>IF(ISNUMBER($A252)=TRUE,UPPER('DATA ENTRY'!C241),"")</f>
        <v/>
      </c>
      <c r="D252" s="86" t="str">
        <f>IF(ISNUMBER($A252)=TRUE,UPPER('DATA ENTRY'!D241),"")</f>
        <v/>
      </c>
      <c r="E252" s="86" t="str">
        <f>IF(ISNUMBER($A252)=TRUE,'DATA ENTRY'!E241,"")</f>
        <v/>
      </c>
      <c r="F252" s="271" t="str">
        <f>IF(ISNUMBER(A252)=TRUE,LEFT(SUBSTITUTE('DATA ENTRY'!F241,",",":"),50),"")</f>
        <v/>
      </c>
      <c r="G252" s="272"/>
      <c r="H252" s="272"/>
      <c r="I252" s="87" t="str">
        <f>IF(ISNUMBER($A252)=TRUE,'DATA ENTRY'!G241,"")</f>
        <v/>
      </c>
      <c r="J252" s="87" t="str">
        <f>IF(ISNUMBER($A252)=TRUE,'DATA ENTRY'!H241,"")</f>
        <v/>
      </c>
      <c r="K252" s="87" t="str">
        <f>IF(ISNUMBER($A252)=TRUE,'DATA ENTRY'!I241,"")</f>
        <v/>
      </c>
      <c r="L252" s="88" t="str">
        <f>IF(ISNUMBER($A252)=TRUE,'DATA ENTRY'!L241,"")</f>
        <v/>
      </c>
      <c r="M252" s="87" t="str">
        <f>IF(ISNUMBER($A252)=TRUE,IF('DATA ENTRY'!N241=0,+'DATA ENTRY'!M241,'DATA ENTRY'!N241),"")</f>
        <v/>
      </c>
      <c r="N252" s="88" t="str">
        <f>IF(ISNUMBER($A252)=TRUE,'DATA ENTRY'!O241,"")</f>
        <v/>
      </c>
    </row>
    <row r="253" spans="1:14" ht="12.75">
      <c r="A253" s="85" t="str">
        <f>'DATA ENTRY'!A242</f>
        <v/>
      </c>
      <c r="B253" s="86" t="str">
        <f>IF(ISNUMBER($A253)=TRUE,UPPER('DATA ENTRY'!B242),"")</f>
        <v/>
      </c>
      <c r="C253" s="86" t="str">
        <f>IF(ISNUMBER($A253)=TRUE,UPPER('DATA ENTRY'!C242),"")</f>
        <v/>
      </c>
      <c r="D253" s="86" t="str">
        <f>IF(ISNUMBER($A253)=TRUE,UPPER('DATA ENTRY'!D242),"")</f>
        <v/>
      </c>
      <c r="E253" s="86" t="str">
        <f>IF(ISNUMBER($A253)=TRUE,'DATA ENTRY'!E242,"")</f>
        <v/>
      </c>
      <c r="F253" s="271" t="str">
        <f>IF(ISNUMBER(A253)=TRUE,LEFT(SUBSTITUTE('DATA ENTRY'!F242,",",":"),50),"")</f>
        <v/>
      </c>
      <c r="G253" s="272"/>
      <c r="H253" s="272"/>
      <c r="I253" s="87" t="str">
        <f>IF(ISNUMBER($A253)=TRUE,'DATA ENTRY'!G242,"")</f>
        <v/>
      </c>
      <c r="J253" s="87" t="str">
        <f>IF(ISNUMBER($A253)=TRUE,'DATA ENTRY'!H242,"")</f>
        <v/>
      </c>
      <c r="K253" s="87" t="str">
        <f>IF(ISNUMBER($A253)=TRUE,'DATA ENTRY'!I242,"")</f>
        <v/>
      </c>
      <c r="L253" s="88" t="str">
        <f>IF(ISNUMBER($A253)=TRUE,'DATA ENTRY'!L242,"")</f>
        <v/>
      </c>
      <c r="M253" s="87" t="str">
        <f>IF(ISNUMBER($A253)=TRUE,IF('DATA ENTRY'!N242=0,+'DATA ENTRY'!M242,'DATA ENTRY'!N242),"")</f>
        <v/>
      </c>
      <c r="N253" s="88" t="str">
        <f>IF(ISNUMBER($A253)=TRUE,'DATA ENTRY'!O242,"")</f>
        <v/>
      </c>
    </row>
    <row r="254" spans="1:14" ht="12.75">
      <c r="A254" s="85" t="str">
        <f>'DATA ENTRY'!A243</f>
        <v/>
      </c>
      <c r="B254" s="86" t="str">
        <f>IF(ISNUMBER($A254)=TRUE,UPPER('DATA ENTRY'!B243),"")</f>
        <v/>
      </c>
      <c r="C254" s="86" t="str">
        <f>IF(ISNUMBER($A254)=TRUE,UPPER('DATA ENTRY'!C243),"")</f>
        <v/>
      </c>
      <c r="D254" s="86" t="str">
        <f>IF(ISNUMBER($A254)=TRUE,UPPER('DATA ENTRY'!D243),"")</f>
        <v/>
      </c>
      <c r="E254" s="86" t="str">
        <f>IF(ISNUMBER($A254)=TRUE,'DATA ENTRY'!E243,"")</f>
        <v/>
      </c>
      <c r="F254" s="271" t="str">
        <f>IF(ISNUMBER(A254)=TRUE,LEFT(SUBSTITUTE('DATA ENTRY'!F243,",",":"),50),"")</f>
        <v/>
      </c>
      <c r="G254" s="272"/>
      <c r="H254" s="272"/>
      <c r="I254" s="87" t="str">
        <f>IF(ISNUMBER($A254)=TRUE,'DATA ENTRY'!G243,"")</f>
        <v/>
      </c>
      <c r="J254" s="87" t="str">
        <f>IF(ISNUMBER($A254)=TRUE,'DATA ENTRY'!H243,"")</f>
        <v/>
      </c>
      <c r="K254" s="87" t="str">
        <f>IF(ISNUMBER($A254)=TRUE,'DATA ENTRY'!I243,"")</f>
        <v/>
      </c>
      <c r="L254" s="88" t="str">
        <f>IF(ISNUMBER($A254)=TRUE,'DATA ENTRY'!L243,"")</f>
        <v/>
      </c>
      <c r="M254" s="87" t="str">
        <f>IF(ISNUMBER($A254)=TRUE,IF('DATA ENTRY'!N243=0,+'DATA ENTRY'!M243,'DATA ENTRY'!N243),"")</f>
        <v/>
      </c>
      <c r="N254" s="88" t="str">
        <f>IF(ISNUMBER($A254)=TRUE,'DATA ENTRY'!O243,"")</f>
        <v/>
      </c>
    </row>
    <row r="255" spans="1:14" ht="12.75">
      <c r="A255" s="85" t="str">
        <f>'DATA ENTRY'!A244</f>
        <v/>
      </c>
      <c r="B255" s="86" t="str">
        <f>IF(ISNUMBER($A255)=TRUE,UPPER('DATA ENTRY'!B244),"")</f>
        <v/>
      </c>
      <c r="C255" s="86" t="str">
        <f>IF(ISNUMBER($A255)=TRUE,UPPER('DATA ENTRY'!C244),"")</f>
        <v/>
      </c>
      <c r="D255" s="86" t="str">
        <f>IF(ISNUMBER($A255)=TRUE,UPPER('DATA ENTRY'!D244),"")</f>
        <v/>
      </c>
      <c r="E255" s="86" t="str">
        <f>IF(ISNUMBER($A255)=TRUE,'DATA ENTRY'!E244,"")</f>
        <v/>
      </c>
      <c r="F255" s="271" t="str">
        <f>IF(ISNUMBER(A255)=TRUE,LEFT(SUBSTITUTE('DATA ENTRY'!F244,",",":"),50),"")</f>
        <v/>
      </c>
      <c r="G255" s="272"/>
      <c r="H255" s="272"/>
      <c r="I255" s="87" t="str">
        <f>IF(ISNUMBER($A255)=TRUE,'DATA ENTRY'!G244,"")</f>
        <v/>
      </c>
      <c r="J255" s="87" t="str">
        <f>IF(ISNUMBER($A255)=TRUE,'DATA ENTRY'!H244,"")</f>
        <v/>
      </c>
      <c r="K255" s="87" t="str">
        <f>IF(ISNUMBER($A255)=TRUE,'DATA ENTRY'!I244,"")</f>
        <v/>
      </c>
      <c r="L255" s="88" t="str">
        <f>IF(ISNUMBER($A255)=TRUE,'DATA ENTRY'!L244,"")</f>
        <v/>
      </c>
      <c r="M255" s="87" t="str">
        <f>IF(ISNUMBER($A255)=TRUE,IF('DATA ENTRY'!N244=0,+'DATA ENTRY'!M244,'DATA ENTRY'!N244),"")</f>
        <v/>
      </c>
      <c r="N255" s="88" t="str">
        <f>IF(ISNUMBER($A255)=TRUE,'DATA ENTRY'!O244,"")</f>
        <v/>
      </c>
    </row>
    <row r="256" spans="1:14" ht="12.75">
      <c r="A256" s="85" t="str">
        <f>'DATA ENTRY'!A245</f>
        <v/>
      </c>
      <c r="B256" s="86" t="str">
        <f>IF(ISNUMBER($A256)=TRUE,UPPER('DATA ENTRY'!B245),"")</f>
        <v/>
      </c>
      <c r="C256" s="86" t="str">
        <f>IF(ISNUMBER($A256)=TRUE,UPPER('DATA ENTRY'!C245),"")</f>
        <v/>
      </c>
      <c r="D256" s="86" t="str">
        <f>IF(ISNUMBER($A256)=TRUE,UPPER('DATA ENTRY'!D245),"")</f>
        <v/>
      </c>
      <c r="E256" s="86" t="str">
        <f>IF(ISNUMBER($A256)=TRUE,'DATA ENTRY'!E245,"")</f>
        <v/>
      </c>
      <c r="F256" s="271" t="str">
        <f>IF(ISNUMBER(A256)=TRUE,LEFT(SUBSTITUTE('DATA ENTRY'!F245,",",":"),50),"")</f>
        <v/>
      </c>
      <c r="G256" s="272"/>
      <c r="H256" s="272"/>
      <c r="I256" s="87" t="str">
        <f>IF(ISNUMBER($A256)=TRUE,'DATA ENTRY'!G245,"")</f>
        <v/>
      </c>
      <c r="J256" s="87" t="str">
        <f>IF(ISNUMBER($A256)=TRUE,'DATA ENTRY'!H245,"")</f>
        <v/>
      </c>
      <c r="K256" s="87" t="str">
        <f>IF(ISNUMBER($A256)=TRUE,'DATA ENTRY'!I245,"")</f>
        <v/>
      </c>
      <c r="L256" s="88" t="str">
        <f>IF(ISNUMBER($A256)=TRUE,'DATA ENTRY'!L245,"")</f>
        <v/>
      </c>
      <c r="M256" s="87" t="str">
        <f>IF(ISNUMBER($A256)=TRUE,IF('DATA ENTRY'!N245=0,+'DATA ENTRY'!M245,'DATA ENTRY'!N245),"")</f>
        <v/>
      </c>
      <c r="N256" s="88" t="str">
        <f>IF(ISNUMBER($A256)=TRUE,'DATA ENTRY'!O245,"")</f>
        <v/>
      </c>
    </row>
    <row r="257" spans="1:14" ht="12.75">
      <c r="A257" s="85" t="str">
        <f>'DATA ENTRY'!A246</f>
        <v/>
      </c>
      <c r="B257" s="86" t="str">
        <f>IF(ISNUMBER($A257)=TRUE,UPPER('DATA ENTRY'!B246),"")</f>
        <v/>
      </c>
      <c r="C257" s="86" t="str">
        <f>IF(ISNUMBER($A257)=TRUE,UPPER('DATA ENTRY'!C246),"")</f>
        <v/>
      </c>
      <c r="D257" s="86" t="str">
        <f>IF(ISNUMBER($A257)=TRUE,UPPER('DATA ENTRY'!D246),"")</f>
        <v/>
      </c>
      <c r="E257" s="86" t="str">
        <f>IF(ISNUMBER($A257)=TRUE,'DATA ENTRY'!E246,"")</f>
        <v/>
      </c>
      <c r="F257" s="271" t="str">
        <f>IF(ISNUMBER(A257)=TRUE,LEFT(SUBSTITUTE('DATA ENTRY'!F246,",",":"),50),"")</f>
        <v/>
      </c>
      <c r="G257" s="272"/>
      <c r="H257" s="272"/>
      <c r="I257" s="87" t="str">
        <f>IF(ISNUMBER($A257)=TRUE,'DATA ENTRY'!G246,"")</f>
        <v/>
      </c>
      <c r="J257" s="87" t="str">
        <f>IF(ISNUMBER($A257)=TRUE,'DATA ENTRY'!H246,"")</f>
        <v/>
      </c>
      <c r="K257" s="87" t="str">
        <f>IF(ISNUMBER($A257)=TRUE,'DATA ENTRY'!I246,"")</f>
        <v/>
      </c>
      <c r="L257" s="88" t="str">
        <f>IF(ISNUMBER($A257)=TRUE,'DATA ENTRY'!L246,"")</f>
        <v/>
      </c>
      <c r="M257" s="87" t="str">
        <f>IF(ISNUMBER($A257)=TRUE,IF('DATA ENTRY'!N246=0,+'DATA ENTRY'!M246,'DATA ENTRY'!N246),"")</f>
        <v/>
      </c>
      <c r="N257" s="88" t="str">
        <f>IF(ISNUMBER($A257)=TRUE,'DATA ENTRY'!O246,"")</f>
        <v/>
      </c>
    </row>
    <row r="258" spans="1:14" ht="12.75">
      <c r="A258" s="85" t="str">
        <f>'DATA ENTRY'!A247</f>
        <v/>
      </c>
      <c r="B258" s="86" t="str">
        <f>IF(ISNUMBER($A258)=TRUE,UPPER('DATA ENTRY'!B247),"")</f>
        <v/>
      </c>
      <c r="C258" s="86" t="str">
        <f>IF(ISNUMBER($A258)=TRUE,UPPER('DATA ENTRY'!C247),"")</f>
        <v/>
      </c>
      <c r="D258" s="86" t="str">
        <f>IF(ISNUMBER($A258)=TRUE,UPPER('DATA ENTRY'!D247),"")</f>
        <v/>
      </c>
      <c r="E258" s="86" t="str">
        <f>IF(ISNUMBER($A258)=TRUE,'DATA ENTRY'!E247,"")</f>
        <v/>
      </c>
      <c r="F258" s="271" t="str">
        <f>IF(ISNUMBER(A258)=TRUE,LEFT(SUBSTITUTE('DATA ENTRY'!F247,",",":"),50),"")</f>
        <v/>
      </c>
      <c r="G258" s="272"/>
      <c r="H258" s="272"/>
      <c r="I258" s="87" t="str">
        <f>IF(ISNUMBER($A258)=TRUE,'DATA ENTRY'!G247,"")</f>
        <v/>
      </c>
      <c r="J258" s="87" t="str">
        <f>IF(ISNUMBER($A258)=TRUE,'DATA ENTRY'!H247,"")</f>
        <v/>
      </c>
      <c r="K258" s="87" t="str">
        <f>IF(ISNUMBER($A258)=TRUE,'DATA ENTRY'!I247,"")</f>
        <v/>
      </c>
      <c r="L258" s="88" t="str">
        <f>IF(ISNUMBER($A258)=TRUE,'DATA ENTRY'!L247,"")</f>
        <v/>
      </c>
      <c r="M258" s="87" t="str">
        <f>IF(ISNUMBER($A258)=TRUE,IF('DATA ENTRY'!N247=0,+'DATA ENTRY'!M247,'DATA ENTRY'!N247),"")</f>
        <v/>
      </c>
      <c r="N258" s="88" t="str">
        <f>IF(ISNUMBER($A258)=TRUE,'DATA ENTRY'!O247,"")</f>
        <v/>
      </c>
    </row>
    <row r="259" spans="1:14" ht="12.75">
      <c r="A259" s="85" t="str">
        <f>'DATA ENTRY'!A248</f>
        <v/>
      </c>
      <c r="B259" s="86" t="str">
        <f>IF(ISNUMBER($A259)=TRUE,UPPER('DATA ENTRY'!B248),"")</f>
        <v/>
      </c>
      <c r="C259" s="86" t="str">
        <f>IF(ISNUMBER($A259)=TRUE,UPPER('DATA ENTRY'!C248),"")</f>
        <v/>
      </c>
      <c r="D259" s="86" t="str">
        <f>IF(ISNUMBER($A259)=TRUE,UPPER('DATA ENTRY'!D248),"")</f>
        <v/>
      </c>
      <c r="E259" s="86" t="str">
        <f>IF(ISNUMBER($A259)=TRUE,'DATA ENTRY'!E248,"")</f>
        <v/>
      </c>
      <c r="F259" s="271" t="str">
        <f>IF(ISNUMBER(A259)=TRUE,LEFT(SUBSTITUTE('DATA ENTRY'!F248,",",":"),50),"")</f>
        <v/>
      </c>
      <c r="G259" s="272"/>
      <c r="H259" s="272"/>
      <c r="I259" s="87" t="str">
        <f>IF(ISNUMBER($A259)=TRUE,'DATA ENTRY'!G248,"")</f>
        <v/>
      </c>
      <c r="J259" s="87" t="str">
        <f>IF(ISNUMBER($A259)=TRUE,'DATA ENTRY'!H248,"")</f>
        <v/>
      </c>
      <c r="K259" s="87" t="str">
        <f>IF(ISNUMBER($A259)=TRUE,'DATA ENTRY'!I248,"")</f>
        <v/>
      </c>
      <c r="L259" s="88" t="str">
        <f>IF(ISNUMBER($A259)=TRUE,'DATA ENTRY'!L248,"")</f>
        <v/>
      </c>
      <c r="M259" s="87" t="str">
        <f>IF(ISNUMBER($A259)=TRUE,IF('DATA ENTRY'!N248=0,+'DATA ENTRY'!M248,'DATA ENTRY'!N248),"")</f>
        <v/>
      </c>
      <c r="N259" s="88" t="str">
        <f>IF(ISNUMBER($A259)=TRUE,'DATA ENTRY'!O248,"")</f>
        <v/>
      </c>
    </row>
    <row r="260" spans="1:14" ht="12.75">
      <c r="A260" s="85" t="str">
        <f>'DATA ENTRY'!A249</f>
        <v/>
      </c>
      <c r="B260" s="86" t="str">
        <f>IF(ISNUMBER($A260)=TRUE,UPPER('DATA ENTRY'!B249),"")</f>
        <v/>
      </c>
      <c r="C260" s="86" t="str">
        <f>IF(ISNUMBER($A260)=TRUE,UPPER('DATA ENTRY'!C249),"")</f>
        <v/>
      </c>
      <c r="D260" s="86" t="str">
        <f>IF(ISNUMBER($A260)=TRUE,UPPER('DATA ENTRY'!D249),"")</f>
        <v/>
      </c>
      <c r="E260" s="86" t="str">
        <f>IF(ISNUMBER($A260)=TRUE,'DATA ENTRY'!E249,"")</f>
        <v/>
      </c>
      <c r="F260" s="271" t="str">
        <f>IF(ISNUMBER(A260)=TRUE,LEFT(SUBSTITUTE('DATA ENTRY'!F249,",",":"),50),"")</f>
        <v/>
      </c>
      <c r="G260" s="272"/>
      <c r="H260" s="272"/>
      <c r="I260" s="87" t="str">
        <f>IF(ISNUMBER($A260)=TRUE,'DATA ENTRY'!G249,"")</f>
        <v/>
      </c>
      <c r="J260" s="87" t="str">
        <f>IF(ISNUMBER($A260)=TRUE,'DATA ENTRY'!H249,"")</f>
        <v/>
      </c>
      <c r="K260" s="87" t="str">
        <f>IF(ISNUMBER($A260)=TRUE,'DATA ENTRY'!I249,"")</f>
        <v/>
      </c>
      <c r="L260" s="88" t="str">
        <f>IF(ISNUMBER($A260)=TRUE,'DATA ENTRY'!L249,"")</f>
        <v/>
      </c>
      <c r="M260" s="87" t="str">
        <f>IF(ISNUMBER($A260)=TRUE,IF('DATA ENTRY'!N249=0,+'DATA ENTRY'!M249,'DATA ENTRY'!N249),"")</f>
        <v/>
      </c>
      <c r="N260" s="88" t="str">
        <f>IF(ISNUMBER($A260)=TRUE,'DATA ENTRY'!O249,"")</f>
        <v/>
      </c>
    </row>
    <row r="261" spans="1:14" ht="12.75">
      <c r="A261" s="85" t="str">
        <f>'DATA ENTRY'!A250</f>
        <v/>
      </c>
      <c r="B261" s="86" t="str">
        <f>IF(ISNUMBER($A261)=TRUE,UPPER('DATA ENTRY'!B250),"")</f>
        <v/>
      </c>
      <c r="C261" s="86" t="str">
        <f>IF(ISNUMBER($A261)=TRUE,UPPER('DATA ENTRY'!C250),"")</f>
        <v/>
      </c>
      <c r="D261" s="86" t="str">
        <f>IF(ISNUMBER($A261)=TRUE,UPPER('DATA ENTRY'!D250),"")</f>
        <v/>
      </c>
      <c r="E261" s="86" t="str">
        <f>IF(ISNUMBER($A261)=TRUE,'DATA ENTRY'!E250,"")</f>
        <v/>
      </c>
      <c r="F261" s="271" t="str">
        <f>IF(ISNUMBER(A261)=TRUE,LEFT(SUBSTITUTE('DATA ENTRY'!F250,",",":"),50),"")</f>
        <v/>
      </c>
      <c r="G261" s="272"/>
      <c r="H261" s="272"/>
      <c r="I261" s="87" t="str">
        <f>IF(ISNUMBER($A261)=TRUE,'DATA ENTRY'!G250,"")</f>
        <v/>
      </c>
      <c r="J261" s="87" t="str">
        <f>IF(ISNUMBER($A261)=TRUE,'DATA ENTRY'!H250,"")</f>
        <v/>
      </c>
      <c r="K261" s="87" t="str">
        <f>IF(ISNUMBER($A261)=TRUE,'DATA ENTRY'!I250,"")</f>
        <v/>
      </c>
      <c r="L261" s="88" t="str">
        <f>IF(ISNUMBER($A261)=TRUE,'DATA ENTRY'!L250,"")</f>
        <v/>
      </c>
      <c r="M261" s="87" t="str">
        <f>IF(ISNUMBER($A261)=TRUE,IF('DATA ENTRY'!N250=0,+'DATA ENTRY'!M250,'DATA ENTRY'!N250),"")</f>
        <v/>
      </c>
      <c r="N261" s="88" t="str">
        <f>IF(ISNUMBER($A261)=TRUE,'DATA ENTRY'!O250,"")</f>
        <v/>
      </c>
    </row>
    <row r="262" spans="1:14" ht="12.75">
      <c r="A262" s="85" t="str">
        <f>'DATA ENTRY'!A251</f>
        <v/>
      </c>
      <c r="B262" s="86" t="str">
        <f>IF(ISNUMBER($A262)=TRUE,UPPER('DATA ENTRY'!B251),"")</f>
        <v/>
      </c>
      <c r="C262" s="86" t="str">
        <f>IF(ISNUMBER($A262)=TRUE,UPPER('DATA ENTRY'!C251),"")</f>
        <v/>
      </c>
      <c r="D262" s="86" t="str">
        <f>IF(ISNUMBER($A262)=TRUE,UPPER('DATA ENTRY'!D251),"")</f>
        <v/>
      </c>
      <c r="E262" s="86" t="str">
        <f>IF(ISNUMBER($A262)=TRUE,'DATA ENTRY'!E251,"")</f>
        <v/>
      </c>
      <c r="F262" s="271" t="str">
        <f>IF(ISNUMBER(A262)=TRUE,LEFT(SUBSTITUTE('DATA ENTRY'!F251,",",":"),50),"")</f>
        <v/>
      </c>
      <c r="G262" s="272"/>
      <c r="H262" s="272"/>
      <c r="I262" s="87" t="str">
        <f>IF(ISNUMBER($A262)=TRUE,'DATA ENTRY'!G251,"")</f>
        <v/>
      </c>
      <c r="J262" s="87" t="str">
        <f>IF(ISNUMBER($A262)=TRUE,'DATA ENTRY'!H251,"")</f>
        <v/>
      </c>
      <c r="K262" s="87" t="str">
        <f>IF(ISNUMBER($A262)=TRUE,'DATA ENTRY'!I251,"")</f>
        <v/>
      </c>
      <c r="L262" s="88" t="str">
        <f>IF(ISNUMBER($A262)=TRUE,'DATA ENTRY'!L251,"")</f>
        <v/>
      </c>
      <c r="M262" s="87" t="str">
        <f>IF(ISNUMBER($A262)=TRUE,IF('DATA ENTRY'!N251=0,+'DATA ENTRY'!M251,'DATA ENTRY'!N251),"")</f>
        <v/>
      </c>
      <c r="N262" s="88" t="str">
        <f>IF(ISNUMBER($A262)=TRUE,'DATA ENTRY'!O251,"")</f>
        <v/>
      </c>
    </row>
    <row r="263" spans="1:14" ht="12.75">
      <c r="A263" s="85" t="str">
        <f>'DATA ENTRY'!A252</f>
        <v/>
      </c>
      <c r="B263" s="86" t="str">
        <f>IF(ISNUMBER($A263)=TRUE,UPPER('DATA ENTRY'!B252),"")</f>
        <v/>
      </c>
      <c r="C263" s="86" t="str">
        <f>IF(ISNUMBER($A263)=TRUE,UPPER('DATA ENTRY'!C252),"")</f>
        <v/>
      </c>
      <c r="D263" s="86" t="str">
        <f>IF(ISNUMBER($A263)=TRUE,UPPER('DATA ENTRY'!D252),"")</f>
        <v/>
      </c>
      <c r="E263" s="86" t="str">
        <f>IF(ISNUMBER($A263)=TRUE,'DATA ENTRY'!E252,"")</f>
        <v/>
      </c>
      <c r="F263" s="271" t="str">
        <f>IF(ISNUMBER(A263)=TRUE,LEFT(SUBSTITUTE('DATA ENTRY'!F252,",",":"),50),"")</f>
        <v/>
      </c>
      <c r="G263" s="272"/>
      <c r="H263" s="272"/>
      <c r="I263" s="87" t="str">
        <f>IF(ISNUMBER($A263)=TRUE,'DATA ENTRY'!G252,"")</f>
        <v/>
      </c>
      <c r="J263" s="87" t="str">
        <f>IF(ISNUMBER($A263)=TRUE,'DATA ENTRY'!H252,"")</f>
        <v/>
      </c>
      <c r="K263" s="87" t="str">
        <f>IF(ISNUMBER($A263)=TRUE,'DATA ENTRY'!I252,"")</f>
        <v/>
      </c>
      <c r="L263" s="88" t="str">
        <f>IF(ISNUMBER($A263)=TRUE,'DATA ENTRY'!L252,"")</f>
        <v/>
      </c>
      <c r="M263" s="87" t="str">
        <f>IF(ISNUMBER($A263)=TRUE,IF('DATA ENTRY'!N252=0,+'DATA ENTRY'!M252,'DATA ENTRY'!N252),"")</f>
        <v/>
      </c>
      <c r="N263" s="88" t="str">
        <f>IF(ISNUMBER($A263)=TRUE,'DATA ENTRY'!O252,"")</f>
        <v/>
      </c>
    </row>
    <row r="264" spans="1:14" ht="12.75">
      <c r="A264" s="85" t="str">
        <f>'DATA ENTRY'!A253</f>
        <v/>
      </c>
      <c r="B264" s="86" t="str">
        <f>IF(ISNUMBER($A264)=TRUE,UPPER('DATA ENTRY'!B253),"")</f>
        <v/>
      </c>
      <c r="C264" s="86" t="str">
        <f>IF(ISNUMBER($A264)=TRUE,UPPER('DATA ENTRY'!C253),"")</f>
        <v/>
      </c>
      <c r="D264" s="86" t="str">
        <f>IF(ISNUMBER($A264)=TRUE,UPPER('DATA ENTRY'!D253),"")</f>
        <v/>
      </c>
      <c r="E264" s="86" t="str">
        <f>IF(ISNUMBER($A264)=TRUE,'DATA ENTRY'!E253,"")</f>
        <v/>
      </c>
      <c r="F264" s="271" t="str">
        <f>IF(ISNUMBER(A264)=TRUE,LEFT(SUBSTITUTE('DATA ENTRY'!F253,",",":"),50),"")</f>
        <v/>
      </c>
      <c r="G264" s="272"/>
      <c r="H264" s="272"/>
      <c r="I264" s="87" t="str">
        <f>IF(ISNUMBER($A264)=TRUE,'DATA ENTRY'!G253,"")</f>
        <v/>
      </c>
      <c r="J264" s="87" t="str">
        <f>IF(ISNUMBER($A264)=TRUE,'DATA ENTRY'!H253,"")</f>
        <v/>
      </c>
      <c r="K264" s="87" t="str">
        <f>IF(ISNUMBER($A264)=TRUE,'DATA ENTRY'!I253,"")</f>
        <v/>
      </c>
      <c r="L264" s="88" t="str">
        <f>IF(ISNUMBER($A264)=TRUE,'DATA ENTRY'!L253,"")</f>
        <v/>
      </c>
      <c r="M264" s="87" t="str">
        <f>IF(ISNUMBER($A264)=TRUE,IF('DATA ENTRY'!N253=0,+'DATA ENTRY'!M253,'DATA ENTRY'!N253),"")</f>
        <v/>
      </c>
      <c r="N264" s="88" t="str">
        <f>IF(ISNUMBER($A264)=TRUE,'DATA ENTRY'!O253,"")</f>
        <v/>
      </c>
    </row>
    <row r="265" spans="1:14" ht="12.75">
      <c r="A265" s="85" t="str">
        <f>'DATA ENTRY'!A254</f>
        <v/>
      </c>
      <c r="B265" s="86" t="str">
        <f>IF(ISNUMBER($A265)=TRUE,UPPER('DATA ENTRY'!B254),"")</f>
        <v/>
      </c>
      <c r="C265" s="86" t="str">
        <f>IF(ISNUMBER($A265)=TRUE,UPPER('DATA ENTRY'!C254),"")</f>
        <v/>
      </c>
      <c r="D265" s="86" t="str">
        <f>IF(ISNUMBER($A265)=TRUE,UPPER('DATA ENTRY'!D254),"")</f>
        <v/>
      </c>
      <c r="E265" s="86" t="str">
        <f>IF(ISNUMBER($A265)=TRUE,'DATA ENTRY'!E254,"")</f>
        <v/>
      </c>
      <c r="F265" s="271" t="str">
        <f>IF(ISNUMBER(A265)=TRUE,LEFT(SUBSTITUTE('DATA ENTRY'!F254,",",":"),50),"")</f>
        <v/>
      </c>
      <c r="G265" s="272"/>
      <c r="H265" s="272"/>
      <c r="I265" s="87" t="str">
        <f>IF(ISNUMBER($A265)=TRUE,'DATA ENTRY'!G254,"")</f>
        <v/>
      </c>
      <c r="J265" s="87" t="str">
        <f>IF(ISNUMBER($A265)=TRUE,'DATA ENTRY'!H254,"")</f>
        <v/>
      </c>
      <c r="K265" s="87" t="str">
        <f>IF(ISNUMBER($A265)=TRUE,'DATA ENTRY'!I254,"")</f>
        <v/>
      </c>
      <c r="L265" s="88" t="str">
        <f>IF(ISNUMBER($A265)=TRUE,'DATA ENTRY'!L254,"")</f>
        <v/>
      </c>
      <c r="M265" s="87" t="str">
        <f>IF(ISNUMBER($A265)=TRUE,IF('DATA ENTRY'!N254=0,+'DATA ENTRY'!M254,'DATA ENTRY'!N254),"")</f>
        <v/>
      </c>
      <c r="N265" s="88" t="str">
        <f>IF(ISNUMBER($A265)=TRUE,'DATA ENTRY'!O254,"")</f>
        <v/>
      </c>
    </row>
    <row r="266" spans="1:14" ht="12.75">
      <c r="A266" s="85" t="str">
        <f>'DATA ENTRY'!A255</f>
        <v/>
      </c>
      <c r="B266" s="86" t="str">
        <f>IF(ISNUMBER($A266)=TRUE,UPPER('DATA ENTRY'!B255),"")</f>
        <v/>
      </c>
      <c r="C266" s="86" t="str">
        <f>IF(ISNUMBER($A266)=TRUE,UPPER('DATA ENTRY'!C255),"")</f>
        <v/>
      </c>
      <c r="D266" s="86" t="str">
        <f>IF(ISNUMBER($A266)=TRUE,UPPER('DATA ENTRY'!D255),"")</f>
        <v/>
      </c>
      <c r="E266" s="86" t="str">
        <f>IF(ISNUMBER($A266)=TRUE,'DATA ENTRY'!E255,"")</f>
        <v/>
      </c>
      <c r="F266" s="271" t="str">
        <f>IF(ISNUMBER(A266)=TRUE,LEFT(SUBSTITUTE('DATA ENTRY'!F255,",",":"),50),"")</f>
        <v/>
      </c>
      <c r="G266" s="272"/>
      <c r="H266" s="272"/>
      <c r="I266" s="87" t="str">
        <f>IF(ISNUMBER($A266)=TRUE,'DATA ENTRY'!G255,"")</f>
        <v/>
      </c>
      <c r="J266" s="87" t="str">
        <f>IF(ISNUMBER($A266)=TRUE,'DATA ENTRY'!H255,"")</f>
        <v/>
      </c>
      <c r="K266" s="87" t="str">
        <f>IF(ISNUMBER($A266)=TRUE,'DATA ENTRY'!I255,"")</f>
        <v/>
      </c>
      <c r="L266" s="88" t="str">
        <f>IF(ISNUMBER($A266)=TRUE,'DATA ENTRY'!L255,"")</f>
        <v/>
      </c>
      <c r="M266" s="87" t="str">
        <f>IF(ISNUMBER($A266)=TRUE,IF('DATA ENTRY'!N255=0,+'DATA ENTRY'!M255,'DATA ENTRY'!N255),"")</f>
        <v/>
      </c>
      <c r="N266" s="88" t="str">
        <f>IF(ISNUMBER($A266)=TRUE,'DATA ENTRY'!O255,"")</f>
        <v/>
      </c>
    </row>
    <row r="267" spans="1:14" ht="12.75">
      <c r="A267" s="85" t="str">
        <f>'DATA ENTRY'!A256</f>
        <v/>
      </c>
      <c r="B267" s="86" t="str">
        <f>IF(ISNUMBER($A267)=TRUE,UPPER('DATA ENTRY'!B256),"")</f>
        <v/>
      </c>
      <c r="C267" s="86" t="str">
        <f>IF(ISNUMBER($A267)=TRUE,UPPER('DATA ENTRY'!C256),"")</f>
        <v/>
      </c>
      <c r="D267" s="86" t="str">
        <f>IF(ISNUMBER($A267)=TRUE,UPPER('DATA ENTRY'!D256),"")</f>
        <v/>
      </c>
      <c r="E267" s="86" t="str">
        <f>IF(ISNUMBER($A267)=TRUE,'DATA ENTRY'!E256,"")</f>
        <v/>
      </c>
      <c r="F267" s="271" t="str">
        <f>IF(ISNUMBER(A267)=TRUE,LEFT(SUBSTITUTE('DATA ENTRY'!F256,",",":"),50),"")</f>
        <v/>
      </c>
      <c r="G267" s="272"/>
      <c r="H267" s="272"/>
      <c r="I267" s="87" t="str">
        <f>IF(ISNUMBER($A267)=TRUE,'DATA ENTRY'!G256,"")</f>
        <v/>
      </c>
      <c r="J267" s="87" t="str">
        <f>IF(ISNUMBER($A267)=TRUE,'DATA ENTRY'!H256,"")</f>
        <v/>
      </c>
      <c r="K267" s="87" t="str">
        <f>IF(ISNUMBER($A267)=TRUE,'DATA ENTRY'!I256,"")</f>
        <v/>
      </c>
      <c r="L267" s="88" t="str">
        <f>IF(ISNUMBER($A267)=TRUE,'DATA ENTRY'!L256,"")</f>
        <v/>
      </c>
      <c r="M267" s="87" t="str">
        <f>IF(ISNUMBER($A267)=TRUE,IF('DATA ENTRY'!N256=0,+'DATA ENTRY'!M256,'DATA ENTRY'!N256),"")</f>
        <v/>
      </c>
      <c r="N267" s="88" t="str">
        <f>IF(ISNUMBER($A267)=TRUE,'DATA ENTRY'!O256,"")</f>
        <v/>
      </c>
    </row>
    <row r="268" spans="1:14" ht="12.75">
      <c r="A268" s="85" t="str">
        <f>'DATA ENTRY'!A257</f>
        <v/>
      </c>
      <c r="B268" s="86" t="str">
        <f>IF(ISNUMBER($A268)=TRUE,UPPER('DATA ENTRY'!B257),"")</f>
        <v/>
      </c>
      <c r="C268" s="86" t="str">
        <f>IF(ISNUMBER($A268)=TRUE,UPPER('DATA ENTRY'!C257),"")</f>
        <v/>
      </c>
      <c r="D268" s="86" t="str">
        <f>IF(ISNUMBER($A268)=TRUE,UPPER('DATA ENTRY'!D257),"")</f>
        <v/>
      </c>
      <c r="E268" s="86" t="str">
        <f>IF(ISNUMBER($A268)=TRUE,'DATA ENTRY'!E257,"")</f>
        <v/>
      </c>
      <c r="F268" s="271" t="str">
        <f>IF(ISNUMBER(A268)=TRUE,LEFT(SUBSTITUTE('DATA ENTRY'!F257,",",":"),50),"")</f>
        <v/>
      </c>
      <c r="G268" s="272"/>
      <c r="H268" s="272"/>
      <c r="I268" s="87" t="str">
        <f>IF(ISNUMBER($A268)=TRUE,'DATA ENTRY'!G257,"")</f>
        <v/>
      </c>
      <c r="J268" s="87" t="str">
        <f>IF(ISNUMBER($A268)=TRUE,'DATA ENTRY'!H257,"")</f>
        <v/>
      </c>
      <c r="K268" s="87" t="str">
        <f>IF(ISNUMBER($A268)=TRUE,'DATA ENTRY'!I257,"")</f>
        <v/>
      </c>
      <c r="L268" s="88" t="str">
        <f>IF(ISNUMBER($A268)=TRUE,'DATA ENTRY'!L257,"")</f>
        <v/>
      </c>
      <c r="M268" s="87" t="str">
        <f>IF(ISNUMBER($A268)=TRUE,IF('DATA ENTRY'!N257=0,+'DATA ENTRY'!M257,'DATA ENTRY'!N257),"")</f>
        <v/>
      </c>
      <c r="N268" s="88" t="str">
        <f>IF(ISNUMBER($A268)=TRUE,'DATA ENTRY'!O257,"")</f>
        <v/>
      </c>
    </row>
    <row r="269" spans="1:14" ht="12.75">
      <c r="A269" s="85" t="str">
        <f>'DATA ENTRY'!A258</f>
        <v/>
      </c>
      <c r="B269" s="86" t="str">
        <f>IF(ISNUMBER($A269)=TRUE,UPPER('DATA ENTRY'!B258),"")</f>
        <v/>
      </c>
      <c r="C269" s="86" t="str">
        <f>IF(ISNUMBER($A269)=TRUE,UPPER('DATA ENTRY'!C258),"")</f>
        <v/>
      </c>
      <c r="D269" s="86" t="str">
        <f>IF(ISNUMBER($A269)=TRUE,UPPER('DATA ENTRY'!D258),"")</f>
        <v/>
      </c>
      <c r="E269" s="86" t="str">
        <f>IF(ISNUMBER($A269)=TRUE,'DATA ENTRY'!E258,"")</f>
        <v/>
      </c>
      <c r="F269" s="271" t="str">
        <f>IF(ISNUMBER(A269)=TRUE,LEFT(SUBSTITUTE('DATA ENTRY'!F258,",",":"),50),"")</f>
        <v/>
      </c>
      <c r="G269" s="272"/>
      <c r="H269" s="272"/>
      <c r="I269" s="87" t="str">
        <f>IF(ISNUMBER($A269)=TRUE,'DATA ENTRY'!G258,"")</f>
        <v/>
      </c>
      <c r="J269" s="87" t="str">
        <f>IF(ISNUMBER($A269)=TRUE,'DATA ENTRY'!H258,"")</f>
        <v/>
      </c>
      <c r="K269" s="87" t="str">
        <f>IF(ISNUMBER($A269)=TRUE,'DATA ENTRY'!I258,"")</f>
        <v/>
      </c>
      <c r="L269" s="88" t="str">
        <f>IF(ISNUMBER($A269)=TRUE,'DATA ENTRY'!L258,"")</f>
        <v/>
      </c>
      <c r="M269" s="87" t="str">
        <f>IF(ISNUMBER($A269)=TRUE,IF('DATA ENTRY'!N258=0,+'DATA ENTRY'!M258,'DATA ENTRY'!N258),"")</f>
        <v/>
      </c>
      <c r="N269" s="88" t="str">
        <f>IF(ISNUMBER($A269)=TRUE,'DATA ENTRY'!O258,"")</f>
        <v/>
      </c>
    </row>
    <row r="270" spans="1:14" ht="12.75">
      <c r="A270" s="85" t="str">
        <f>'DATA ENTRY'!A259</f>
        <v/>
      </c>
      <c r="B270" s="86" t="str">
        <f>IF(ISNUMBER($A270)=TRUE,UPPER('DATA ENTRY'!B259),"")</f>
        <v/>
      </c>
      <c r="C270" s="86" t="str">
        <f>IF(ISNUMBER($A270)=TRUE,UPPER('DATA ENTRY'!C259),"")</f>
        <v/>
      </c>
      <c r="D270" s="86" t="str">
        <f>IF(ISNUMBER($A270)=TRUE,UPPER('DATA ENTRY'!D259),"")</f>
        <v/>
      </c>
      <c r="E270" s="86" t="str">
        <f>IF(ISNUMBER($A270)=TRUE,'DATA ENTRY'!E259,"")</f>
        <v/>
      </c>
      <c r="F270" s="271" t="str">
        <f>IF(ISNUMBER(A270)=TRUE,LEFT(SUBSTITUTE('DATA ENTRY'!F259,",",":"),50),"")</f>
        <v/>
      </c>
      <c r="G270" s="272"/>
      <c r="H270" s="272"/>
      <c r="I270" s="87" t="str">
        <f>IF(ISNUMBER($A270)=TRUE,'DATA ENTRY'!G259,"")</f>
        <v/>
      </c>
      <c r="J270" s="87" t="str">
        <f>IF(ISNUMBER($A270)=TRUE,'DATA ENTRY'!H259,"")</f>
        <v/>
      </c>
      <c r="K270" s="87" t="str">
        <f>IF(ISNUMBER($A270)=TRUE,'DATA ENTRY'!I259,"")</f>
        <v/>
      </c>
      <c r="L270" s="88" t="str">
        <f>IF(ISNUMBER($A270)=TRUE,'DATA ENTRY'!L259,"")</f>
        <v/>
      </c>
      <c r="M270" s="87" t="str">
        <f>IF(ISNUMBER($A270)=TRUE,IF('DATA ENTRY'!N259=0,+'DATA ENTRY'!M259,'DATA ENTRY'!N259),"")</f>
        <v/>
      </c>
      <c r="N270" s="88" t="str">
        <f>IF(ISNUMBER($A270)=TRUE,'DATA ENTRY'!O259,"")</f>
        <v/>
      </c>
    </row>
    <row r="271" spans="1:14" ht="12.75">
      <c r="A271" s="85" t="str">
        <f>'DATA ENTRY'!A260</f>
        <v/>
      </c>
      <c r="B271" s="86" t="str">
        <f>IF(ISNUMBER($A271)=TRUE,UPPER('DATA ENTRY'!B260),"")</f>
        <v/>
      </c>
      <c r="C271" s="86" t="str">
        <f>IF(ISNUMBER($A271)=TRUE,UPPER('DATA ENTRY'!C260),"")</f>
        <v/>
      </c>
      <c r="D271" s="86" t="str">
        <f>IF(ISNUMBER($A271)=TRUE,UPPER('DATA ENTRY'!D260),"")</f>
        <v/>
      </c>
      <c r="E271" s="86" t="str">
        <f>IF(ISNUMBER($A271)=TRUE,'DATA ENTRY'!E260,"")</f>
        <v/>
      </c>
      <c r="F271" s="271" t="str">
        <f>IF(ISNUMBER(A271)=TRUE,LEFT(SUBSTITUTE('DATA ENTRY'!F260,",",":"),50),"")</f>
        <v/>
      </c>
      <c r="G271" s="272"/>
      <c r="H271" s="272"/>
      <c r="I271" s="87" t="str">
        <f>IF(ISNUMBER($A271)=TRUE,'DATA ENTRY'!G260,"")</f>
        <v/>
      </c>
      <c r="J271" s="87" t="str">
        <f>IF(ISNUMBER($A271)=TRUE,'DATA ENTRY'!H260,"")</f>
        <v/>
      </c>
      <c r="K271" s="87" t="str">
        <f>IF(ISNUMBER($A271)=TRUE,'DATA ENTRY'!I260,"")</f>
        <v/>
      </c>
      <c r="L271" s="88" t="str">
        <f>IF(ISNUMBER($A271)=TRUE,'DATA ENTRY'!L260,"")</f>
        <v/>
      </c>
      <c r="M271" s="87" t="str">
        <f>IF(ISNUMBER($A271)=TRUE,IF('DATA ENTRY'!N260=0,+'DATA ENTRY'!M260,'DATA ENTRY'!N260),"")</f>
        <v/>
      </c>
      <c r="N271" s="88" t="str">
        <f>IF(ISNUMBER($A271)=TRUE,'DATA ENTRY'!O260,"")</f>
        <v/>
      </c>
    </row>
    <row r="272" spans="1:14" ht="12.75">
      <c r="A272" s="85" t="str">
        <f>'DATA ENTRY'!A261</f>
        <v/>
      </c>
      <c r="B272" s="86" t="str">
        <f>IF(ISNUMBER($A272)=TRUE,UPPER('DATA ENTRY'!B261),"")</f>
        <v/>
      </c>
      <c r="C272" s="86" t="str">
        <f>IF(ISNUMBER($A272)=TRUE,UPPER('DATA ENTRY'!C261),"")</f>
        <v/>
      </c>
      <c r="D272" s="86" t="str">
        <f>IF(ISNUMBER($A272)=TRUE,UPPER('DATA ENTRY'!D261),"")</f>
        <v/>
      </c>
      <c r="E272" s="86" t="str">
        <f>IF(ISNUMBER($A272)=TRUE,'DATA ENTRY'!E261,"")</f>
        <v/>
      </c>
      <c r="F272" s="271" t="str">
        <f>IF(ISNUMBER(A272)=TRUE,LEFT(SUBSTITUTE('DATA ENTRY'!F261,",",":"),50),"")</f>
        <v/>
      </c>
      <c r="G272" s="272"/>
      <c r="H272" s="272"/>
      <c r="I272" s="87" t="str">
        <f>IF(ISNUMBER($A272)=TRUE,'DATA ENTRY'!G261,"")</f>
        <v/>
      </c>
      <c r="J272" s="87" t="str">
        <f>IF(ISNUMBER($A272)=TRUE,'DATA ENTRY'!H261,"")</f>
        <v/>
      </c>
      <c r="K272" s="87" t="str">
        <f>IF(ISNUMBER($A272)=TRUE,'DATA ENTRY'!I261,"")</f>
        <v/>
      </c>
      <c r="L272" s="88" t="str">
        <f>IF(ISNUMBER($A272)=TRUE,'DATA ENTRY'!L261,"")</f>
        <v/>
      </c>
      <c r="M272" s="87" t="str">
        <f>IF(ISNUMBER($A272)=TRUE,IF('DATA ENTRY'!N261=0,+'DATA ENTRY'!M261,'DATA ENTRY'!N261),"")</f>
        <v/>
      </c>
      <c r="N272" s="88" t="str">
        <f>IF(ISNUMBER($A272)=TRUE,'DATA ENTRY'!O261,"")</f>
        <v/>
      </c>
    </row>
    <row r="273" spans="1:14" ht="12.75">
      <c r="A273" s="85" t="str">
        <f>'DATA ENTRY'!A262</f>
        <v/>
      </c>
      <c r="B273" s="86" t="str">
        <f>IF(ISNUMBER($A273)=TRUE,UPPER('DATA ENTRY'!B262),"")</f>
        <v/>
      </c>
      <c r="C273" s="86" t="str">
        <f>IF(ISNUMBER($A273)=TRUE,UPPER('DATA ENTRY'!C262),"")</f>
        <v/>
      </c>
      <c r="D273" s="86" t="str">
        <f>IF(ISNUMBER($A273)=TRUE,UPPER('DATA ENTRY'!D262),"")</f>
        <v/>
      </c>
      <c r="E273" s="86" t="str">
        <f>IF(ISNUMBER($A273)=TRUE,'DATA ENTRY'!E262,"")</f>
        <v/>
      </c>
      <c r="F273" s="271" t="str">
        <f>IF(ISNUMBER(A273)=TRUE,LEFT(SUBSTITUTE('DATA ENTRY'!F262,",",":"),50),"")</f>
        <v/>
      </c>
      <c r="G273" s="272"/>
      <c r="H273" s="272"/>
      <c r="I273" s="87" t="str">
        <f>IF(ISNUMBER($A273)=TRUE,'DATA ENTRY'!G262,"")</f>
        <v/>
      </c>
      <c r="J273" s="87" t="str">
        <f>IF(ISNUMBER($A273)=TRUE,'DATA ENTRY'!H262,"")</f>
        <v/>
      </c>
      <c r="K273" s="87" t="str">
        <f>IF(ISNUMBER($A273)=TRUE,'DATA ENTRY'!I262,"")</f>
        <v/>
      </c>
      <c r="L273" s="88" t="str">
        <f>IF(ISNUMBER($A273)=TRUE,'DATA ENTRY'!L262,"")</f>
        <v/>
      </c>
      <c r="M273" s="87" t="str">
        <f>IF(ISNUMBER($A273)=TRUE,IF('DATA ENTRY'!N262=0,+'DATA ENTRY'!M262,'DATA ENTRY'!N262),"")</f>
        <v/>
      </c>
      <c r="N273" s="88" t="str">
        <f>IF(ISNUMBER($A273)=TRUE,'DATA ENTRY'!O262,"")</f>
        <v/>
      </c>
    </row>
    <row r="274" spans="1:14" ht="12.75">
      <c r="A274" s="85" t="str">
        <f>'DATA ENTRY'!A263</f>
        <v/>
      </c>
      <c r="B274" s="86" t="str">
        <f>IF(ISNUMBER($A274)=TRUE,UPPER('DATA ENTRY'!B263),"")</f>
        <v/>
      </c>
      <c r="C274" s="86" t="str">
        <f>IF(ISNUMBER($A274)=TRUE,UPPER('DATA ENTRY'!C263),"")</f>
        <v/>
      </c>
      <c r="D274" s="86" t="str">
        <f>IF(ISNUMBER($A274)=TRUE,UPPER('DATA ENTRY'!D263),"")</f>
        <v/>
      </c>
      <c r="E274" s="86" t="str">
        <f>IF(ISNUMBER($A274)=TRUE,'DATA ENTRY'!E263,"")</f>
        <v/>
      </c>
      <c r="F274" s="271" t="str">
        <f>IF(ISNUMBER(A274)=TRUE,LEFT(SUBSTITUTE('DATA ENTRY'!F263,",",":"),50),"")</f>
        <v/>
      </c>
      <c r="G274" s="272"/>
      <c r="H274" s="272"/>
      <c r="I274" s="87" t="str">
        <f>IF(ISNUMBER($A274)=TRUE,'DATA ENTRY'!G263,"")</f>
        <v/>
      </c>
      <c r="J274" s="87" t="str">
        <f>IF(ISNUMBER($A274)=TRUE,'DATA ENTRY'!H263,"")</f>
        <v/>
      </c>
      <c r="K274" s="87" t="str">
        <f>IF(ISNUMBER($A274)=TRUE,'DATA ENTRY'!I263,"")</f>
        <v/>
      </c>
      <c r="L274" s="88" t="str">
        <f>IF(ISNUMBER($A274)=TRUE,'DATA ENTRY'!L263,"")</f>
        <v/>
      </c>
      <c r="M274" s="87" t="str">
        <f>IF(ISNUMBER($A274)=TRUE,IF('DATA ENTRY'!N263=0,+'DATA ENTRY'!M263,'DATA ENTRY'!N263),"")</f>
        <v/>
      </c>
      <c r="N274" s="88" t="str">
        <f>IF(ISNUMBER($A274)=TRUE,'DATA ENTRY'!O263,"")</f>
        <v/>
      </c>
    </row>
    <row r="275" spans="1:14" ht="12.75">
      <c r="A275" s="85" t="str">
        <f>'DATA ENTRY'!A264</f>
        <v/>
      </c>
      <c r="B275" s="86" t="str">
        <f>IF(ISNUMBER($A275)=TRUE,UPPER('DATA ENTRY'!B264),"")</f>
        <v/>
      </c>
      <c r="C275" s="86" t="str">
        <f>IF(ISNUMBER($A275)=TRUE,UPPER('DATA ENTRY'!C264),"")</f>
        <v/>
      </c>
      <c r="D275" s="86" t="str">
        <f>IF(ISNUMBER($A275)=TRUE,UPPER('DATA ENTRY'!D264),"")</f>
        <v/>
      </c>
      <c r="E275" s="86" t="str">
        <f>IF(ISNUMBER($A275)=TRUE,'DATA ENTRY'!E264,"")</f>
        <v/>
      </c>
      <c r="F275" s="271" t="str">
        <f>IF(ISNUMBER(A275)=TRUE,LEFT(SUBSTITUTE('DATA ENTRY'!F264,",",":"),50),"")</f>
        <v/>
      </c>
      <c r="G275" s="272"/>
      <c r="H275" s="272"/>
      <c r="I275" s="87" t="str">
        <f>IF(ISNUMBER($A275)=TRUE,'DATA ENTRY'!G264,"")</f>
        <v/>
      </c>
      <c r="J275" s="87" t="str">
        <f>IF(ISNUMBER($A275)=TRUE,'DATA ENTRY'!H264,"")</f>
        <v/>
      </c>
      <c r="K275" s="87" t="str">
        <f>IF(ISNUMBER($A275)=TRUE,'DATA ENTRY'!I264,"")</f>
        <v/>
      </c>
      <c r="L275" s="88" t="str">
        <f>IF(ISNUMBER($A275)=TRUE,'DATA ENTRY'!L264,"")</f>
        <v/>
      </c>
      <c r="M275" s="87" t="str">
        <f>IF(ISNUMBER($A275)=TRUE,IF('DATA ENTRY'!N264=0,+'DATA ENTRY'!M264,'DATA ENTRY'!N264),"")</f>
        <v/>
      </c>
      <c r="N275" s="88" t="str">
        <f>IF(ISNUMBER($A275)=TRUE,'DATA ENTRY'!O264,"")</f>
        <v/>
      </c>
    </row>
    <row r="276" spans="1:14" ht="12.75">
      <c r="A276" s="85" t="str">
        <f>'DATA ENTRY'!A265</f>
        <v/>
      </c>
      <c r="B276" s="86" t="str">
        <f>IF(ISNUMBER($A276)=TRUE,UPPER('DATA ENTRY'!B265),"")</f>
        <v/>
      </c>
      <c r="C276" s="86" t="str">
        <f>IF(ISNUMBER($A276)=TRUE,UPPER('DATA ENTRY'!C265),"")</f>
        <v/>
      </c>
      <c r="D276" s="86" t="str">
        <f>IF(ISNUMBER($A276)=TRUE,UPPER('DATA ENTRY'!D265),"")</f>
        <v/>
      </c>
      <c r="E276" s="86" t="str">
        <f>IF(ISNUMBER($A276)=TRUE,'DATA ENTRY'!E265,"")</f>
        <v/>
      </c>
      <c r="F276" s="271" t="str">
        <f>IF(ISNUMBER(A276)=TRUE,LEFT(SUBSTITUTE('DATA ENTRY'!F265,",",":"),50),"")</f>
        <v/>
      </c>
      <c r="G276" s="272"/>
      <c r="H276" s="272"/>
      <c r="I276" s="87" t="str">
        <f>IF(ISNUMBER($A276)=TRUE,'DATA ENTRY'!G265,"")</f>
        <v/>
      </c>
      <c r="J276" s="87" t="str">
        <f>IF(ISNUMBER($A276)=TRUE,'DATA ENTRY'!H265,"")</f>
        <v/>
      </c>
      <c r="K276" s="87" t="str">
        <f>IF(ISNUMBER($A276)=TRUE,'DATA ENTRY'!I265,"")</f>
        <v/>
      </c>
      <c r="L276" s="88" t="str">
        <f>IF(ISNUMBER($A276)=TRUE,'DATA ENTRY'!L265,"")</f>
        <v/>
      </c>
      <c r="M276" s="87" t="str">
        <f>IF(ISNUMBER($A276)=TRUE,IF('DATA ENTRY'!N265=0,+'DATA ENTRY'!M265,'DATA ENTRY'!N265),"")</f>
        <v/>
      </c>
      <c r="N276" s="88" t="str">
        <f>IF(ISNUMBER($A276)=TRUE,'DATA ENTRY'!O265,"")</f>
        <v/>
      </c>
    </row>
    <row r="277" spans="1:14" ht="12.75">
      <c r="A277" s="85" t="str">
        <f>'DATA ENTRY'!A266</f>
        <v/>
      </c>
      <c r="B277" s="86" t="str">
        <f>IF(ISNUMBER($A277)=TRUE,UPPER('DATA ENTRY'!B266),"")</f>
        <v/>
      </c>
      <c r="C277" s="86" t="str">
        <f>IF(ISNUMBER($A277)=TRUE,UPPER('DATA ENTRY'!C266),"")</f>
        <v/>
      </c>
      <c r="D277" s="86" t="str">
        <f>IF(ISNUMBER($A277)=TRUE,UPPER('DATA ENTRY'!D266),"")</f>
        <v/>
      </c>
      <c r="E277" s="86" t="str">
        <f>IF(ISNUMBER($A277)=TRUE,'DATA ENTRY'!E266,"")</f>
        <v/>
      </c>
      <c r="F277" s="271" t="str">
        <f>IF(ISNUMBER(A277)=TRUE,LEFT(SUBSTITUTE('DATA ENTRY'!F266,",",":"),50),"")</f>
        <v/>
      </c>
      <c r="G277" s="272"/>
      <c r="H277" s="272"/>
      <c r="I277" s="87" t="str">
        <f>IF(ISNUMBER($A277)=TRUE,'DATA ENTRY'!G266,"")</f>
        <v/>
      </c>
      <c r="J277" s="87" t="str">
        <f>IF(ISNUMBER($A277)=TRUE,'DATA ENTRY'!H266,"")</f>
        <v/>
      </c>
      <c r="K277" s="87" t="str">
        <f>IF(ISNUMBER($A277)=TRUE,'DATA ENTRY'!I266,"")</f>
        <v/>
      </c>
      <c r="L277" s="88" t="str">
        <f>IF(ISNUMBER($A277)=TRUE,'DATA ENTRY'!L266,"")</f>
        <v/>
      </c>
      <c r="M277" s="87" t="str">
        <f>IF(ISNUMBER($A277)=TRUE,IF('DATA ENTRY'!N266=0,+'DATA ENTRY'!M266,'DATA ENTRY'!N266),"")</f>
        <v/>
      </c>
      <c r="N277" s="88" t="str">
        <f>IF(ISNUMBER($A277)=TRUE,'DATA ENTRY'!O266,"")</f>
        <v/>
      </c>
    </row>
    <row r="278" spans="1:14" ht="12.75">
      <c r="A278" s="85" t="str">
        <f>'DATA ENTRY'!A267</f>
        <v/>
      </c>
      <c r="B278" s="86" t="str">
        <f>IF(ISNUMBER($A278)=TRUE,UPPER('DATA ENTRY'!B267),"")</f>
        <v/>
      </c>
      <c r="C278" s="86" t="str">
        <f>IF(ISNUMBER($A278)=TRUE,UPPER('DATA ENTRY'!C267),"")</f>
        <v/>
      </c>
      <c r="D278" s="86" t="str">
        <f>IF(ISNUMBER($A278)=TRUE,UPPER('DATA ENTRY'!D267),"")</f>
        <v/>
      </c>
      <c r="E278" s="86" t="str">
        <f>IF(ISNUMBER($A278)=TRUE,'DATA ENTRY'!E267,"")</f>
        <v/>
      </c>
      <c r="F278" s="271" t="str">
        <f>IF(ISNUMBER(A278)=TRUE,LEFT(SUBSTITUTE('DATA ENTRY'!F267,",",":"),50),"")</f>
        <v/>
      </c>
      <c r="G278" s="272"/>
      <c r="H278" s="272"/>
      <c r="I278" s="87" t="str">
        <f>IF(ISNUMBER($A278)=TRUE,'DATA ENTRY'!G267,"")</f>
        <v/>
      </c>
      <c r="J278" s="87" t="str">
        <f>IF(ISNUMBER($A278)=TRUE,'DATA ENTRY'!H267,"")</f>
        <v/>
      </c>
      <c r="K278" s="87" t="str">
        <f>IF(ISNUMBER($A278)=TRUE,'DATA ENTRY'!I267,"")</f>
        <v/>
      </c>
      <c r="L278" s="88" t="str">
        <f>IF(ISNUMBER($A278)=TRUE,'DATA ENTRY'!L267,"")</f>
        <v/>
      </c>
      <c r="M278" s="87" t="str">
        <f>IF(ISNUMBER($A278)=TRUE,IF('DATA ENTRY'!N267=0,+'DATA ENTRY'!M267,'DATA ENTRY'!N267),"")</f>
        <v/>
      </c>
      <c r="N278" s="88" t="str">
        <f>IF(ISNUMBER($A278)=TRUE,'DATA ENTRY'!O267,"")</f>
        <v/>
      </c>
    </row>
    <row r="279" spans="1:14" ht="12.75">
      <c r="A279" s="85" t="str">
        <f>'DATA ENTRY'!A268</f>
        <v/>
      </c>
      <c r="B279" s="86" t="str">
        <f>IF(ISNUMBER($A279)=TRUE,UPPER('DATA ENTRY'!B268),"")</f>
        <v/>
      </c>
      <c r="C279" s="86" t="str">
        <f>IF(ISNUMBER($A279)=TRUE,UPPER('DATA ENTRY'!C268),"")</f>
        <v/>
      </c>
      <c r="D279" s="86" t="str">
        <f>IF(ISNUMBER($A279)=TRUE,UPPER('DATA ENTRY'!D268),"")</f>
        <v/>
      </c>
      <c r="E279" s="86" t="str">
        <f>IF(ISNUMBER($A279)=TRUE,'DATA ENTRY'!E268,"")</f>
        <v/>
      </c>
      <c r="F279" s="271" t="str">
        <f>IF(ISNUMBER(A279)=TRUE,LEFT(SUBSTITUTE('DATA ENTRY'!F268,",",":"),50),"")</f>
        <v/>
      </c>
      <c r="G279" s="272"/>
      <c r="H279" s="272"/>
      <c r="I279" s="87" t="str">
        <f>IF(ISNUMBER($A279)=TRUE,'DATA ENTRY'!G268,"")</f>
        <v/>
      </c>
      <c r="J279" s="87" t="str">
        <f>IF(ISNUMBER($A279)=TRUE,'DATA ENTRY'!H268,"")</f>
        <v/>
      </c>
      <c r="K279" s="87" t="str">
        <f>IF(ISNUMBER($A279)=TRUE,'DATA ENTRY'!I268,"")</f>
        <v/>
      </c>
      <c r="L279" s="88" t="str">
        <f>IF(ISNUMBER($A279)=TRUE,'DATA ENTRY'!L268,"")</f>
        <v/>
      </c>
      <c r="M279" s="87" t="str">
        <f>IF(ISNUMBER($A279)=TRUE,IF('DATA ENTRY'!N268=0,+'DATA ENTRY'!M268,'DATA ENTRY'!N268),"")</f>
        <v/>
      </c>
      <c r="N279" s="88" t="str">
        <f>IF(ISNUMBER($A279)=TRUE,'DATA ENTRY'!O268,"")</f>
        <v/>
      </c>
    </row>
    <row r="280" spans="1:14" ht="12.75">
      <c r="A280" s="85" t="str">
        <f>'DATA ENTRY'!A269</f>
        <v/>
      </c>
      <c r="B280" s="86" t="str">
        <f>IF(ISNUMBER($A280)=TRUE,UPPER('DATA ENTRY'!B269),"")</f>
        <v/>
      </c>
      <c r="C280" s="86" t="str">
        <f>IF(ISNUMBER($A280)=TRUE,UPPER('DATA ENTRY'!C269),"")</f>
        <v/>
      </c>
      <c r="D280" s="86" t="str">
        <f>IF(ISNUMBER($A280)=TRUE,UPPER('DATA ENTRY'!D269),"")</f>
        <v/>
      </c>
      <c r="E280" s="86" t="str">
        <f>IF(ISNUMBER($A280)=TRUE,'DATA ENTRY'!E269,"")</f>
        <v/>
      </c>
      <c r="F280" s="271" t="str">
        <f>IF(ISNUMBER(A280)=TRUE,LEFT(SUBSTITUTE('DATA ENTRY'!F269,",",":"),50),"")</f>
        <v/>
      </c>
      <c r="G280" s="272"/>
      <c r="H280" s="272"/>
      <c r="I280" s="87" t="str">
        <f>IF(ISNUMBER($A280)=TRUE,'DATA ENTRY'!G269,"")</f>
        <v/>
      </c>
      <c r="J280" s="87" t="str">
        <f>IF(ISNUMBER($A280)=TRUE,'DATA ENTRY'!H269,"")</f>
        <v/>
      </c>
      <c r="K280" s="87" t="str">
        <f>IF(ISNUMBER($A280)=TRUE,'DATA ENTRY'!I269,"")</f>
        <v/>
      </c>
      <c r="L280" s="88" t="str">
        <f>IF(ISNUMBER($A280)=TRUE,'DATA ENTRY'!L269,"")</f>
        <v/>
      </c>
      <c r="M280" s="87" t="str">
        <f>IF(ISNUMBER($A280)=TRUE,IF('DATA ENTRY'!N269=0,+'DATA ENTRY'!M269,'DATA ENTRY'!N269),"")</f>
        <v/>
      </c>
      <c r="N280" s="88" t="str">
        <f>IF(ISNUMBER($A280)=TRUE,'DATA ENTRY'!O269,"")</f>
        <v/>
      </c>
    </row>
    <row r="281" spans="1:14" ht="12.75">
      <c r="A281" s="85" t="str">
        <f>'DATA ENTRY'!A270</f>
        <v/>
      </c>
      <c r="B281" s="86" t="str">
        <f>IF(ISNUMBER($A281)=TRUE,UPPER('DATA ENTRY'!B270),"")</f>
        <v/>
      </c>
      <c r="C281" s="86" t="str">
        <f>IF(ISNUMBER($A281)=TRUE,UPPER('DATA ENTRY'!C270),"")</f>
        <v/>
      </c>
      <c r="D281" s="86" t="str">
        <f>IF(ISNUMBER($A281)=TRUE,UPPER('DATA ENTRY'!D270),"")</f>
        <v/>
      </c>
      <c r="E281" s="86" t="str">
        <f>IF(ISNUMBER($A281)=TRUE,'DATA ENTRY'!E270,"")</f>
        <v/>
      </c>
      <c r="F281" s="271" t="str">
        <f>IF(ISNUMBER(A281)=TRUE,LEFT(SUBSTITUTE('DATA ENTRY'!F270,",",":"),50),"")</f>
        <v/>
      </c>
      <c r="G281" s="272"/>
      <c r="H281" s="272"/>
      <c r="I281" s="87" t="str">
        <f>IF(ISNUMBER($A281)=TRUE,'DATA ENTRY'!G270,"")</f>
        <v/>
      </c>
      <c r="J281" s="87" t="str">
        <f>IF(ISNUMBER($A281)=TRUE,'DATA ENTRY'!H270,"")</f>
        <v/>
      </c>
      <c r="K281" s="87" t="str">
        <f>IF(ISNUMBER($A281)=TRUE,'DATA ENTRY'!I270,"")</f>
        <v/>
      </c>
      <c r="L281" s="88" t="str">
        <f>IF(ISNUMBER($A281)=TRUE,'DATA ENTRY'!L270,"")</f>
        <v/>
      </c>
      <c r="M281" s="87" t="str">
        <f>IF(ISNUMBER($A281)=TRUE,IF('DATA ENTRY'!N270=0,+'DATA ENTRY'!M270,'DATA ENTRY'!N270),"")</f>
        <v/>
      </c>
      <c r="N281" s="88" t="str">
        <f>IF(ISNUMBER($A281)=TRUE,'DATA ENTRY'!O270,"")</f>
        <v/>
      </c>
    </row>
    <row r="282" spans="1:14" ht="12.75">
      <c r="A282" s="85" t="str">
        <f>'DATA ENTRY'!A271</f>
        <v/>
      </c>
      <c r="B282" s="86" t="str">
        <f>IF(ISNUMBER($A282)=TRUE,UPPER('DATA ENTRY'!B271),"")</f>
        <v/>
      </c>
      <c r="C282" s="86" t="str">
        <f>IF(ISNUMBER($A282)=TRUE,UPPER('DATA ENTRY'!C271),"")</f>
        <v/>
      </c>
      <c r="D282" s="86" t="str">
        <f>IF(ISNUMBER($A282)=TRUE,UPPER('DATA ENTRY'!D271),"")</f>
        <v/>
      </c>
      <c r="E282" s="86" t="str">
        <f>IF(ISNUMBER($A282)=TRUE,'DATA ENTRY'!E271,"")</f>
        <v/>
      </c>
      <c r="F282" s="271" t="str">
        <f>IF(ISNUMBER(A282)=TRUE,LEFT(SUBSTITUTE('DATA ENTRY'!F271,",",":"),50),"")</f>
        <v/>
      </c>
      <c r="G282" s="272"/>
      <c r="H282" s="272"/>
      <c r="I282" s="87" t="str">
        <f>IF(ISNUMBER($A282)=TRUE,'DATA ENTRY'!G271,"")</f>
        <v/>
      </c>
      <c r="J282" s="87" t="str">
        <f>IF(ISNUMBER($A282)=TRUE,'DATA ENTRY'!H271,"")</f>
        <v/>
      </c>
      <c r="K282" s="87" t="str">
        <f>IF(ISNUMBER($A282)=TRUE,'DATA ENTRY'!I271,"")</f>
        <v/>
      </c>
      <c r="L282" s="88" t="str">
        <f>IF(ISNUMBER($A282)=TRUE,'DATA ENTRY'!L271,"")</f>
        <v/>
      </c>
      <c r="M282" s="87" t="str">
        <f>IF(ISNUMBER($A282)=TRUE,IF('DATA ENTRY'!N271=0,+'DATA ENTRY'!M271,'DATA ENTRY'!N271),"")</f>
        <v/>
      </c>
      <c r="N282" s="88" t="str">
        <f>IF(ISNUMBER($A282)=TRUE,'DATA ENTRY'!O271,"")</f>
        <v/>
      </c>
    </row>
    <row r="283" spans="1:14" ht="12.75">
      <c r="A283" s="85" t="str">
        <f>'DATA ENTRY'!A272</f>
        <v/>
      </c>
      <c r="B283" s="86" t="str">
        <f>IF(ISNUMBER($A283)=TRUE,UPPER('DATA ENTRY'!B272),"")</f>
        <v/>
      </c>
      <c r="C283" s="86" t="str">
        <f>IF(ISNUMBER($A283)=TRUE,UPPER('DATA ENTRY'!C272),"")</f>
        <v/>
      </c>
      <c r="D283" s="86" t="str">
        <f>IF(ISNUMBER($A283)=TRUE,UPPER('DATA ENTRY'!D272),"")</f>
        <v/>
      </c>
      <c r="E283" s="86" t="str">
        <f>IF(ISNUMBER($A283)=TRUE,'DATA ENTRY'!E272,"")</f>
        <v/>
      </c>
      <c r="F283" s="271" t="str">
        <f>IF(ISNUMBER(A283)=TRUE,LEFT(SUBSTITUTE('DATA ENTRY'!F272,",",":"),50),"")</f>
        <v/>
      </c>
      <c r="G283" s="272"/>
      <c r="H283" s="272"/>
      <c r="I283" s="87" t="str">
        <f>IF(ISNUMBER($A283)=TRUE,'DATA ENTRY'!G272,"")</f>
        <v/>
      </c>
      <c r="J283" s="87" t="str">
        <f>IF(ISNUMBER($A283)=TRUE,'DATA ENTRY'!H272,"")</f>
        <v/>
      </c>
      <c r="K283" s="87" t="str">
        <f>IF(ISNUMBER($A283)=TRUE,'DATA ENTRY'!I272,"")</f>
        <v/>
      </c>
      <c r="L283" s="88" t="str">
        <f>IF(ISNUMBER($A283)=TRUE,'DATA ENTRY'!L272,"")</f>
        <v/>
      </c>
      <c r="M283" s="87" t="str">
        <f>IF(ISNUMBER($A283)=TRUE,IF('DATA ENTRY'!N272=0,+'DATA ENTRY'!M272,'DATA ENTRY'!N272),"")</f>
        <v/>
      </c>
      <c r="N283" s="88" t="str">
        <f>IF(ISNUMBER($A283)=TRUE,'DATA ENTRY'!O272,"")</f>
        <v/>
      </c>
    </row>
    <row r="284" spans="1:14" ht="12.75">
      <c r="A284" s="85" t="str">
        <f>'DATA ENTRY'!A273</f>
        <v/>
      </c>
      <c r="B284" s="86" t="str">
        <f>IF(ISNUMBER($A284)=TRUE,UPPER('DATA ENTRY'!B273),"")</f>
        <v/>
      </c>
      <c r="C284" s="86" t="str">
        <f>IF(ISNUMBER($A284)=TRUE,UPPER('DATA ENTRY'!C273),"")</f>
        <v/>
      </c>
      <c r="D284" s="86" t="str">
        <f>IF(ISNUMBER($A284)=TRUE,UPPER('DATA ENTRY'!D273),"")</f>
        <v/>
      </c>
      <c r="E284" s="86" t="str">
        <f>IF(ISNUMBER($A284)=TRUE,'DATA ENTRY'!E273,"")</f>
        <v/>
      </c>
      <c r="F284" s="271" t="str">
        <f>IF(ISNUMBER(A284)=TRUE,LEFT(SUBSTITUTE('DATA ENTRY'!F273,",",":"),50),"")</f>
        <v/>
      </c>
      <c r="G284" s="272"/>
      <c r="H284" s="272"/>
      <c r="I284" s="87" t="str">
        <f>IF(ISNUMBER($A284)=TRUE,'DATA ENTRY'!G273,"")</f>
        <v/>
      </c>
      <c r="J284" s="87" t="str">
        <f>IF(ISNUMBER($A284)=TRUE,'DATA ENTRY'!H273,"")</f>
        <v/>
      </c>
      <c r="K284" s="87" t="str">
        <f>IF(ISNUMBER($A284)=TRUE,'DATA ENTRY'!I273,"")</f>
        <v/>
      </c>
      <c r="L284" s="88" t="str">
        <f>IF(ISNUMBER($A284)=TRUE,'DATA ENTRY'!L273,"")</f>
        <v/>
      </c>
      <c r="M284" s="87" t="str">
        <f>IF(ISNUMBER($A284)=TRUE,IF('DATA ENTRY'!N273=0,+'DATA ENTRY'!M273,'DATA ENTRY'!N273),"")</f>
        <v/>
      </c>
      <c r="N284" s="88" t="str">
        <f>IF(ISNUMBER($A284)=TRUE,'DATA ENTRY'!O273,"")</f>
        <v/>
      </c>
    </row>
    <row r="285" spans="1:14" ht="12.75">
      <c r="A285" s="85" t="str">
        <f>'DATA ENTRY'!A274</f>
        <v/>
      </c>
      <c r="B285" s="86" t="str">
        <f>IF(ISNUMBER($A285)=TRUE,UPPER('DATA ENTRY'!B274),"")</f>
        <v/>
      </c>
      <c r="C285" s="86" t="str">
        <f>IF(ISNUMBER($A285)=TRUE,UPPER('DATA ENTRY'!C274),"")</f>
        <v/>
      </c>
      <c r="D285" s="86" t="str">
        <f>IF(ISNUMBER($A285)=TRUE,UPPER('DATA ENTRY'!D274),"")</f>
        <v/>
      </c>
      <c r="E285" s="86" t="str">
        <f>IF(ISNUMBER($A285)=TRUE,'DATA ENTRY'!E274,"")</f>
        <v/>
      </c>
      <c r="F285" s="271" t="str">
        <f>IF(ISNUMBER(A285)=TRUE,LEFT(SUBSTITUTE('DATA ENTRY'!F274,",",":"),50),"")</f>
        <v/>
      </c>
      <c r="G285" s="272"/>
      <c r="H285" s="272"/>
      <c r="I285" s="87" t="str">
        <f>IF(ISNUMBER($A285)=TRUE,'DATA ENTRY'!G274,"")</f>
        <v/>
      </c>
      <c r="J285" s="87" t="str">
        <f>IF(ISNUMBER($A285)=TRUE,'DATA ENTRY'!H274,"")</f>
        <v/>
      </c>
      <c r="K285" s="87" t="str">
        <f>IF(ISNUMBER($A285)=TRUE,'DATA ENTRY'!I274,"")</f>
        <v/>
      </c>
      <c r="L285" s="88" t="str">
        <f>IF(ISNUMBER($A285)=TRUE,'DATA ENTRY'!L274,"")</f>
        <v/>
      </c>
      <c r="M285" s="87" t="str">
        <f>IF(ISNUMBER($A285)=TRUE,IF('DATA ENTRY'!N274=0,+'DATA ENTRY'!M274,'DATA ENTRY'!N274),"")</f>
        <v/>
      </c>
      <c r="N285" s="88" t="str">
        <f>IF(ISNUMBER($A285)=TRUE,'DATA ENTRY'!O274,"")</f>
        <v/>
      </c>
    </row>
    <row r="286" spans="1:14" ht="12.75">
      <c r="A286" s="85" t="str">
        <f>'DATA ENTRY'!A275</f>
        <v/>
      </c>
      <c r="B286" s="86" t="str">
        <f>IF(ISNUMBER($A286)=TRUE,UPPER('DATA ENTRY'!B275),"")</f>
        <v/>
      </c>
      <c r="C286" s="86" t="str">
        <f>IF(ISNUMBER($A286)=TRUE,UPPER('DATA ENTRY'!C275),"")</f>
        <v/>
      </c>
      <c r="D286" s="86" t="str">
        <f>IF(ISNUMBER($A286)=TRUE,UPPER('DATA ENTRY'!D275),"")</f>
        <v/>
      </c>
      <c r="E286" s="86" t="str">
        <f>IF(ISNUMBER($A286)=TRUE,'DATA ENTRY'!E275,"")</f>
        <v/>
      </c>
      <c r="F286" s="271" t="str">
        <f>IF(ISNUMBER(A286)=TRUE,LEFT(SUBSTITUTE('DATA ENTRY'!F275,",",":"),50),"")</f>
        <v/>
      </c>
      <c r="G286" s="272"/>
      <c r="H286" s="272"/>
      <c r="I286" s="87" t="str">
        <f>IF(ISNUMBER($A286)=TRUE,'DATA ENTRY'!G275,"")</f>
        <v/>
      </c>
      <c r="J286" s="87" t="str">
        <f>IF(ISNUMBER($A286)=TRUE,'DATA ENTRY'!H275,"")</f>
        <v/>
      </c>
      <c r="K286" s="87" t="str">
        <f>IF(ISNUMBER($A286)=TRUE,'DATA ENTRY'!I275,"")</f>
        <v/>
      </c>
      <c r="L286" s="88" t="str">
        <f>IF(ISNUMBER($A286)=TRUE,'DATA ENTRY'!L275,"")</f>
        <v/>
      </c>
      <c r="M286" s="87" t="str">
        <f>IF(ISNUMBER($A286)=TRUE,IF('DATA ENTRY'!N275=0,+'DATA ENTRY'!M275,'DATA ENTRY'!N275),"")</f>
        <v/>
      </c>
      <c r="N286" s="88" t="str">
        <f>IF(ISNUMBER($A286)=TRUE,'DATA ENTRY'!O275,"")</f>
        <v/>
      </c>
    </row>
    <row r="287" spans="1:14" ht="12.75">
      <c r="A287" s="85" t="str">
        <f>'DATA ENTRY'!A276</f>
        <v/>
      </c>
      <c r="B287" s="86" t="str">
        <f>IF(ISNUMBER($A287)=TRUE,UPPER('DATA ENTRY'!B276),"")</f>
        <v/>
      </c>
      <c r="C287" s="86" t="str">
        <f>IF(ISNUMBER($A287)=TRUE,UPPER('DATA ENTRY'!C276),"")</f>
        <v/>
      </c>
      <c r="D287" s="86" t="str">
        <f>IF(ISNUMBER($A287)=TRUE,UPPER('DATA ENTRY'!D276),"")</f>
        <v/>
      </c>
      <c r="E287" s="86" t="str">
        <f>IF(ISNUMBER($A287)=TRUE,'DATA ENTRY'!E276,"")</f>
        <v/>
      </c>
      <c r="F287" s="271" t="str">
        <f>IF(ISNUMBER(A287)=TRUE,LEFT(SUBSTITUTE('DATA ENTRY'!F276,",",":"),50),"")</f>
        <v/>
      </c>
      <c r="G287" s="272"/>
      <c r="H287" s="272"/>
      <c r="I287" s="87" t="str">
        <f>IF(ISNUMBER($A287)=TRUE,'DATA ENTRY'!G276,"")</f>
        <v/>
      </c>
      <c r="J287" s="87" t="str">
        <f>IF(ISNUMBER($A287)=TRUE,'DATA ENTRY'!H276,"")</f>
        <v/>
      </c>
      <c r="K287" s="87" t="str">
        <f>IF(ISNUMBER($A287)=TRUE,'DATA ENTRY'!I276,"")</f>
        <v/>
      </c>
      <c r="L287" s="88" t="str">
        <f>IF(ISNUMBER($A287)=TRUE,'DATA ENTRY'!L276,"")</f>
        <v/>
      </c>
      <c r="M287" s="87" t="str">
        <f>IF(ISNUMBER($A287)=TRUE,IF('DATA ENTRY'!N276=0,+'DATA ENTRY'!M276,'DATA ENTRY'!N276),"")</f>
        <v/>
      </c>
      <c r="N287" s="88" t="str">
        <f>IF(ISNUMBER($A287)=TRUE,'DATA ENTRY'!O276,"")</f>
        <v/>
      </c>
    </row>
    <row r="288" spans="1:14" ht="12.75">
      <c r="A288" s="85" t="str">
        <f>'DATA ENTRY'!A277</f>
        <v/>
      </c>
      <c r="B288" s="86" t="str">
        <f>IF(ISNUMBER($A288)=TRUE,UPPER('DATA ENTRY'!B277),"")</f>
        <v/>
      </c>
      <c r="C288" s="86" t="str">
        <f>IF(ISNUMBER($A288)=TRUE,UPPER('DATA ENTRY'!C277),"")</f>
        <v/>
      </c>
      <c r="D288" s="86" t="str">
        <f>IF(ISNUMBER($A288)=TRUE,UPPER('DATA ENTRY'!D277),"")</f>
        <v/>
      </c>
      <c r="E288" s="86" t="str">
        <f>IF(ISNUMBER($A288)=TRUE,'DATA ENTRY'!E277,"")</f>
        <v/>
      </c>
      <c r="F288" s="271" t="str">
        <f>IF(ISNUMBER(A288)=TRUE,LEFT(SUBSTITUTE('DATA ENTRY'!F277,",",":"),50),"")</f>
        <v/>
      </c>
      <c r="G288" s="272"/>
      <c r="H288" s="272"/>
      <c r="I288" s="87" t="str">
        <f>IF(ISNUMBER($A288)=TRUE,'DATA ENTRY'!G277,"")</f>
        <v/>
      </c>
      <c r="J288" s="87" t="str">
        <f>IF(ISNUMBER($A288)=TRUE,'DATA ENTRY'!H277,"")</f>
        <v/>
      </c>
      <c r="K288" s="87" t="str">
        <f>IF(ISNUMBER($A288)=TRUE,'DATA ENTRY'!I277,"")</f>
        <v/>
      </c>
      <c r="L288" s="88" t="str">
        <f>IF(ISNUMBER($A288)=TRUE,'DATA ENTRY'!L277,"")</f>
        <v/>
      </c>
      <c r="M288" s="87" t="str">
        <f>IF(ISNUMBER($A288)=TRUE,IF('DATA ENTRY'!N277=0,+'DATA ENTRY'!M277,'DATA ENTRY'!N277),"")</f>
        <v/>
      </c>
      <c r="N288" s="88" t="str">
        <f>IF(ISNUMBER($A288)=TRUE,'DATA ENTRY'!O277,"")</f>
        <v/>
      </c>
    </row>
    <row r="289" spans="1:14" ht="12.75">
      <c r="A289" s="85" t="str">
        <f>'DATA ENTRY'!A278</f>
        <v/>
      </c>
      <c r="B289" s="86" t="str">
        <f>IF(ISNUMBER($A289)=TRUE,UPPER('DATA ENTRY'!B278),"")</f>
        <v/>
      </c>
      <c r="C289" s="86" t="str">
        <f>IF(ISNUMBER($A289)=TRUE,UPPER('DATA ENTRY'!C278),"")</f>
        <v/>
      </c>
      <c r="D289" s="86" t="str">
        <f>IF(ISNUMBER($A289)=TRUE,UPPER('DATA ENTRY'!D278),"")</f>
        <v/>
      </c>
      <c r="E289" s="86" t="str">
        <f>IF(ISNUMBER($A289)=TRUE,'DATA ENTRY'!E278,"")</f>
        <v/>
      </c>
      <c r="F289" s="271" t="str">
        <f>IF(ISNUMBER(A289)=TRUE,LEFT(SUBSTITUTE('DATA ENTRY'!F278,",",":"),50),"")</f>
        <v/>
      </c>
      <c r="G289" s="272"/>
      <c r="H289" s="272"/>
      <c r="I289" s="87" t="str">
        <f>IF(ISNUMBER($A289)=TRUE,'DATA ENTRY'!G278,"")</f>
        <v/>
      </c>
      <c r="J289" s="87" t="str">
        <f>IF(ISNUMBER($A289)=TRUE,'DATA ENTRY'!H278,"")</f>
        <v/>
      </c>
      <c r="K289" s="87" t="str">
        <f>IF(ISNUMBER($A289)=TRUE,'DATA ENTRY'!I278,"")</f>
        <v/>
      </c>
      <c r="L289" s="88" t="str">
        <f>IF(ISNUMBER($A289)=TRUE,'DATA ENTRY'!L278,"")</f>
        <v/>
      </c>
      <c r="M289" s="87" t="str">
        <f>IF(ISNUMBER($A289)=TRUE,IF('DATA ENTRY'!N278=0,+'DATA ENTRY'!M278,'DATA ENTRY'!N278),"")</f>
        <v/>
      </c>
      <c r="N289" s="88" t="str">
        <f>IF(ISNUMBER($A289)=TRUE,'DATA ENTRY'!O278,"")</f>
        <v/>
      </c>
    </row>
    <row r="290" spans="1:14" ht="12.75">
      <c r="A290" s="85" t="str">
        <f>'DATA ENTRY'!A279</f>
        <v/>
      </c>
      <c r="B290" s="86" t="str">
        <f>IF(ISNUMBER($A290)=TRUE,UPPER('DATA ENTRY'!B279),"")</f>
        <v/>
      </c>
      <c r="C290" s="86" t="str">
        <f>IF(ISNUMBER($A290)=TRUE,UPPER('DATA ENTRY'!C279),"")</f>
        <v/>
      </c>
      <c r="D290" s="86" t="str">
        <f>IF(ISNUMBER($A290)=TRUE,UPPER('DATA ENTRY'!D279),"")</f>
        <v/>
      </c>
      <c r="E290" s="86" t="str">
        <f>IF(ISNUMBER($A290)=TRUE,'DATA ENTRY'!E279,"")</f>
        <v/>
      </c>
      <c r="F290" s="271" t="str">
        <f>IF(ISNUMBER(A290)=TRUE,LEFT(SUBSTITUTE('DATA ENTRY'!F279,",",":"),50),"")</f>
        <v/>
      </c>
      <c r="G290" s="272"/>
      <c r="H290" s="272"/>
      <c r="I290" s="87" t="str">
        <f>IF(ISNUMBER($A290)=TRUE,'DATA ENTRY'!G279,"")</f>
        <v/>
      </c>
      <c r="J290" s="87" t="str">
        <f>IF(ISNUMBER($A290)=TRUE,'DATA ENTRY'!H279,"")</f>
        <v/>
      </c>
      <c r="K290" s="87" t="str">
        <f>IF(ISNUMBER($A290)=TRUE,'DATA ENTRY'!I279,"")</f>
        <v/>
      </c>
      <c r="L290" s="88" t="str">
        <f>IF(ISNUMBER($A290)=TRUE,'DATA ENTRY'!L279,"")</f>
        <v/>
      </c>
      <c r="M290" s="87" t="str">
        <f>IF(ISNUMBER($A290)=TRUE,IF('DATA ENTRY'!N279=0,+'DATA ENTRY'!M279,'DATA ENTRY'!N279),"")</f>
        <v/>
      </c>
      <c r="N290" s="88" t="str">
        <f>IF(ISNUMBER($A290)=TRUE,'DATA ENTRY'!O279,"")</f>
        <v/>
      </c>
    </row>
    <row r="291" spans="1:14" ht="12.75">
      <c r="A291" s="85" t="str">
        <f>'DATA ENTRY'!A280</f>
        <v/>
      </c>
      <c r="B291" s="86" t="str">
        <f>IF(ISNUMBER($A291)=TRUE,UPPER('DATA ENTRY'!B280),"")</f>
        <v/>
      </c>
      <c r="C291" s="86" t="str">
        <f>IF(ISNUMBER($A291)=TRUE,UPPER('DATA ENTRY'!C280),"")</f>
        <v/>
      </c>
      <c r="D291" s="86" t="str">
        <f>IF(ISNUMBER($A291)=TRUE,UPPER('DATA ENTRY'!D280),"")</f>
        <v/>
      </c>
      <c r="E291" s="86" t="str">
        <f>IF(ISNUMBER($A291)=TRUE,'DATA ENTRY'!E280,"")</f>
        <v/>
      </c>
      <c r="F291" s="271" t="str">
        <f>IF(ISNUMBER(A291)=TRUE,LEFT(SUBSTITUTE('DATA ENTRY'!F280,",",":"),50),"")</f>
        <v/>
      </c>
      <c r="G291" s="272"/>
      <c r="H291" s="272"/>
      <c r="I291" s="87" t="str">
        <f>IF(ISNUMBER($A291)=TRUE,'DATA ENTRY'!G280,"")</f>
        <v/>
      </c>
      <c r="J291" s="87" t="str">
        <f>IF(ISNUMBER($A291)=TRUE,'DATA ENTRY'!H280,"")</f>
        <v/>
      </c>
      <c r="K291" s="87" t="str">
        <f>IF(ISNUMBER($A291)=TRUE,'DATA ENTRY'!I280,"")</f>
        <v/>
      </c>
      <c r="L291" s="88" t="str">
        <f>IF(ISNUMBER($A291)=TRUE,'DATA ENTRY'!L280,"")</f>
        <v/>
      </c>
      <c r="M291" s="87" t="str">
        <f>IF(ISNUMBER($A291)=TRUE,IF('DATA ENTRY'!N280=0,+'DATA ENTRY'!M280,'DATA ENTRY'!N280),"")</f>
        <v/>
      </c>
      <c r="N291" s="88" t="str">
        <f>IF(ISNUMBER($A291)=TRUE,'DATA ENTRY'!O280,"")</f>
        <v/>
      </c>
    </row>
    <row r="292" spans="1:14" ht="12.75">
      <c r="A292" s="85" t="str">
        <f>'DATA ENTRY'!A281</f>
        <v/>
      </c>
      <c r="B292" s="86" t="str">
        <f>IF(ISNUMBER($A292)=TRUE,UPPER('DATA ENTRY'!B281),"")</f>
        <v/>
      </c>
      <c r="C292" s="86" t="str">
        <f>IF(ISNUMBER($A292)=TRUE,UPPER('DATA ENTRY'!C281),"")</f>
        <v/>
      </c>
      <c r="D292" s="86" t="str">
        <f>IF(ISNUMBER($A292)=TRUE,UPPER('DATA ENTRY'!D281),"")</f>
        <v/>
      </c>
      <c r="E292" s="86" t="str">
        <f>IF(ISNUMBER($A292)=TRUE,'DATA ENTRY'!E281,"")</f>
        <v/>
      </c>
      <c r="F292" s="271" t="str">
        <f>IF(ISNUMBER(A292)=TRUE,LEFT(SUBSTITUTE('DATA ENTRY'!F281,",",":"),50),"")</f>
        <v/>
      </c>
      <c r="G292" s="272"/>
      <c r="H292" s="272"/>
      <c r="I292" s="87" t="str">
        <f>IF(ISNUMBER($A292)=TRUE,'DATA ENTRY'!G281,"")</f>
        <v/>
      </c>
      <c r="J292" s="87" t="str">
        <f>IF(ISNUMBER($A292)=TRUE,'DATA ENTRY'!H281,"")</f>
        <v/>
      </c>
      <c r="K292" s="87" t="str">
        <f>IF(ISNUMBER($A292)=TRUE,'DATA ENTRY'!I281,"")</f>
        <v/>
      </c>
      <c r="L292" s="88" t="str">
        <f>IF(ISNUMBER($A292)=TRUE,'DATA ENTRY'!L281,"")</f>
        <v/>
      </c>
      <c r="M292" s="87" t="str">
        <f>IF(ISNUMBER($A292)=TRUE,IF('DATA ENTRY'!N281=0,+'DATA ENTRY'!M281,'DATA ENTRY'!N281),"")</f>
        <v/>
      </c>
      <c r="N292" s="88" t="str">
        <f>IF(ISNUMBER($A292)=TRUE,'DATA ENTRY'!O281,"")</f>
        <v/>
      </c>
    </row>
    <row r="293" spans="1:14" ht="12.75">
      <c r="A293" s="85" t="str">
        <f>'DATA ENTRY'!A282</f>
        <v/>
      </c>
      <c r="B293" s="86" t="str">
        <f>IF(ISNUMBER($A293)=TRUE,UPPER('DATA ENTRY'!B282),"")</f>
        <v/>
      </c>
      <c r="C293" s="86" t="str">
        <f>IF(ISNUMBER($A293)=TRUE,UPPER('DATA ENTRY'!C282),"")</f>
        <v/>
      </c>
      <c r="D293" s="86" t="str">
        <f>IF(ISNUMBER($A293)=TRUE,UPPER('DATA ENTRY'!D282),"")</f>
        <v/>
      </c>
      <c r="E293" s="86" t="str">
        <f>IF(ISNUMBER($A293)=TRUE,'DATA ENTRY'!E282,"")</f>
        <v/>
      </c>
      <c r="F293" s="271" t="str">
        <f>IF(ISNUMBER(A293)=TRUE,LEFT(SUBSTITUTE('DATA ENTRY'!F282,",",":"),50),"")</f>
        <v/>
      </c>
      <c r="G293" s="272"/>
      <c r="H293" s="272"/>
      <c r="I293" s="87" t="str">
        <f>IF(ISNUMBER($A293)=TRUE,'DATA ENTRY'!G282,"")</f>
        <v/>
      </c>
      <c r="J293" s="87" t="str">
        <f>IF(ISNUMBER($A293)=TRUE,'DATA ENTRY'!H282,"")</f>
        <v/>
      </c>
      <c r="K293" s="87" t="str">
        <f>IF(ISNUMBER($A293)=TRUE,'DATA ENTRY'!I282,"")</f>
        <v/>
      </c>
      <c r="L293" s="88" t="str">
        <f>IF(ISNUMBER($A293)=TRUE,'DATA ENTRY'!L282,"")</f>
        <v/>
      </c>
      <c r="M293" s="87" t="str">
        <f>IF(ISNUMBER($A293)=TRUE,IF('DATA ENTRY'!N282=0,+'DATA ENTRY'!M282,'DATA ENTRY'!N282),"")</f>
        <v/>
      </c>
      <c r="N293" s="88" t="str">
        <f>IF(ISNUMBER($A293)=TRUE,'DATA ENTRY'!O282,"")</f>
        <v/>
      </c>
    </row>
    <row r="294" spans="1:14" ht="12.75">
      <c r="A294" s="85" t="str">
        <f>'DATA ENTRY'!A283</f>
        <v/>
      </c>
      <c r="B294" s="86" t="str">
        <f>IF(ISNUMBER($A294)=TRUE,UPPER('DATA ENTRY'!B283),"")</f>
        <v/>
      </c>
      <c r="C294" s="86" t="str">
        <f>IF(ISNUMBER($A294)=TRUE,UPPER('DATA ENTRY'!C283),"")</f>
        <v/>
      </c>
      <c r="D294" s="86" t="str">
        <f>IF(ISNUMBER($A294)=TRUE,UPPER('DATA ENTRY'!D283),"")</f>
        <v/>
      </c>
      <c r="E294" s="86" t="str">
        <f>IF(ISNUMBER($A294)=TRUE,'DATA ENTRY'!E283,"")</f>
        <v/>
      </c>
      <c r="F294" s="271" t="str">
        <f>IF(ISNUMBER(A294)=TRUE,LEFT(SUBSTITUTE('DATA ENTRY'!F283,",",":"),50),"")</f>
        <v/>
      </c>
      <c r="G294" s="272"/>
      <c r="H294" s="272"/>
      <c r="I294" s="87" t="str">
        <f>IF(ISNUMBER($A294)=TRUE,'DATA ENTRY'!G283,"")</f>
        <v/>
      </c>
      <c r="J294" s="87" t="str">
        <f>IF(ISNUMBER($A294)=TRUE,'DATA ENTRY'!H283,"")</f>
        <v/>
      </c>
      <c r="K294" s="87" t="str">
        <f>IF(ISNUMBER($A294)=TRUE,'DATA ENTRY'!I283,"")</f>
        <v/>
      </c>
      <c r="L294" s="88" t="str">
        <f>IF(ISNUMBER($A294)=TRUE,'DATA ENTRY'!L283,"")</f>
        <v/>
      </c>
      <c r="M294" s="87" t="str">
        <f>IF(ISNUMBER($A294)=TRUE,IF('DATA ENTRY'!N283=0,+'DATA ENTRY'!M283,'DATA ENTRY'!N283),"")</f>
        <v/>
      </c>
      <c r="N294" s="88" t="str">
        <f>IF(ISNUMBER($A294)=TRUE,'DATA ENTRY'!O283,"")</f>
        <v/>
      </c>
    </row>
    <row r="295" spans="1:14" ht="12.75">
      <c r="A295" s="85" t="str">
        <f>'DATA ENTRY'!A284</f>
        <v/>
      </c>
      <c r="B295" s="86" t="str">
        <f>IF(ISNUMBER($A295)=TRUE,UPPER('DATA ENTRY'!B284),"")</f>
        <v/>
      </c>
      <c r="C295" s="86" t="str">
        <f>IF(ISNUMBER($A295)=TRUE,UPPER('DATA ENTRY'!C284),"")</f>
        <v/>
      </c>
      <c r="D295" s="86" t="str">
        <f>IF(ISNUMBER($A295)=TRUE,UPPER('DATA ENTRY'!D284),"")</f>
        <v/>
      </c>
      <c r="E295" s="86" t="str">
        <f>IF(ISNUMBER($A295)=TRUE,'DATA ENTRY'!E284,"")</f>
        <v/>
      </c>
      <c r="F295" s="271" t="str">
        <f>IF(ISNUMBER(A295)=TRUE,LEFT(SUBSTITUTE('DATA ENTRY'!F284,",",":"),50),"")</f>
        <v/>
      </c>
      <c r="G295" s="272"/>
      <c r="H295" s="272"/>
      <c r="I295" s="87" t="str">
        <f>IF(ISNUMBER($A295)=TRUE,'DATA ENTRY'!G284,"")</f>
        <v/>
      </c>
      <c r="J295" s="87" t="str">
        <f>IF(ISNUMBER($A295)=TRUE,'DATA ENTRY'!H284,"")</f>
        <v/>
      </c>
      <c r="K295" s="87" t="str">
        <f>IF(ISNUMBER($A295)=TRUE,'DATA ENTRY'!I284,"")</f>
        <v/>
      </c>
      <c r="L295" s="88" t="str">
        <f>IF(ISNUMBER($A295)=TRUE,'DATA ENTRY'!L284,"")</f>
        <v/>
      </c>
      <c r="M295" s="87" t="str">
        <f>IF(ISNUMBER($A295)=TRUE,IF('DATA ENTRY'!N284=0,+'DATA ENTRY'!M284,'DATA ENTRY'!N284),"")</f>
        <v/>
      </c>
      <c r="N295" s="88" t="str">
        <f>IF(ISNUMBER($A295)=TRUE,'DATA ENTRY'!O284,"")</f>
        <v/>
      </c>
    </row>
    <row r="296" spans="1:14" ht="12.75">
      <c r="A296" s="85" t="str">
        <f>'DATA ENTRY'!A285</f>
        <v/>
      </c>
      <c r="B296" s="86" t="str">
        <f>IF(ISNUMBER($A296)=TRUE,UPPER('DATA ENTRY'!B285),"")</f>
        <v/>
      </c>
      <c r="C296" s="86" t="str">
        <f>IF(ISNUMBER($A296)=TRUE,UPPER('DATA ENTRY'!C285),"")</f>
        <v/>
      </c>
      <c r="D296" s="86" t="str">
        <f>IF(ISNUMBER($A296)=TRUE,UPPER('DATA ENTRY'!D285),"")</f>
        <v/>
      </c>
      <c r="E296" s="86" t="str">
        <f>IF(ISNUMBER($A296)=TRUE,'DATA ENTRY'!E285,"")</f>
        <v/>
      </c>
      <c r="F296" s="271" t="str">
        <f>IF(ISNUMBER(A296)=TRUE,LEFT(SUBSTITUTE('DATA ENTRY'!F285,",",":"),50),"")</f>
        <v/>
      </c>
      <c r="G296" s="272"/>
      <c r="H296" s="272"/>
      <c r="I296" s="87" t="str">
        <f>IF(ISNUMBER($A296)=TRUE,'DATA ENTRY'!G285,"")</f>
        <v/>
      </c>
      <c r="J296" s="87" t="str">
        <f>IF(ISNUMBER($A296)=TRUE,'DATA ENTRY'!H285,"")</f>
        <v/>
      </c>
      <c r="K296" s="87" t="str">
        <f>IF(ISNUMBER($A296)=TRUE,'DATA ENTRY'!I285,"")</f>
        <v/>
      </c>
      <c r="L296" s="88" t="str">
        <f>IF(ISNUMBER($A296)=TRUE,'DATA ENTRY'!L285,"")</f>
        <v/>
      </c>
      <c r="M296" s="87" t="str">
        <f>IF(ISNUMBER($A296)=TRUE,IF('DATA ENTRY'!N285=0,+'DATA ENTRY'!M285,'DATA ENTRY'!N285),"")</f>
        <v/>
      </c>
      <c r="N296" s="88" t="str">
        <f>IF(ISNUMBER($A296)=TRUE,'DATA ENTRY'!O285,"")</f>
        <v/>
      </c>
    </row>
    <row r="297" spans="1:14" ht="12.75">
      <c r="A297" s="85" t="str">
        <f>'DATA ENTRY'!A286</f>
        <v/>
      </c>
      <c r="B297" s="86" t="str">
        <f>IF(ISNUMBER($A297)=TRUE,UPPER('DATA ENTRY'!B286),"")</f>
        <v/>
      </c>
      <c r="C297" s="86" t="str">
        <f>IF(ISNUMBER($A297)=TRUE,UPPER('DATA ENTRY'!C286),"")</f>
        <v/>
      </c>
      <c r="D297" s="86" t="str">
        <f>IF(ISNUMBER($A297)=TRUE,UPPER('DATA ENTRY'!D286),"")</f>
        <v/>
      </c>
      <c r="E297" s="86" t="str">
        <f>IF(ISNUMBER($A297)=TRUE,'DATA ENTRY'!E286,"")</f>
        <v/>
      </c>
      <c r="F297" s="271" t="str">
        <f>IF(ISNUMBER(A297)=TRUE,LEFT(SUBSTITUTE('DATA ENTRY'!F286,",",":"),50),"")</f>
        <v/>
      </c>
      <c r="G297" s="272"/>
      <c r="H297" s="272"/>
      <c r="I297" s="87" t="str">
        <f>IF(ISNUMBER($A297)=TRUE,'DATA ENTRY'!G286,"")</f>
        <v/>
      </c>
      <c r="J297" s="87" t="str">
        <f>IF(ISNUMBER($A297)=TRUE,'DATA ENTRY'!H286,"")</f>
        <v/>
      </c>
      <c r="K297" s="87" t="str">
        <f>IF(ISNUMBER($A297)=TRUE,'DATA ENTRY'!I286,"")</f>
        <v/>
      </c>
      <c r="L297" s="88" t="str">
        <f>IF(ISNUMBER($A297)=TRUE,'DATA ENTRY'!L286,"")</f>
        <v/>
      </c>
      <c r="M297" s="87" t="str">
        <f>IF(ISNUMBER($A297)=TRUE,IF('DATA ENTRY'!N286=0,+'DATA ENTRY'!M286,'DATA ENTRY'!N286),"")</f>
        <v/>
      </c>
      <c r="N297" s="88" t="str">
        <f>IF(ISNUMBER($A297)=TRUE,'DATA ENTRY'!O286,"")</f>
        <v/>
      </c>
    </row>
    <row r="298" spans="1:14" ht="12.75">
      <c r="A298" s="85" t="str">
        <f>'DATA ENTRY'!A287</f>
        <v/>
      </c>
      <c r="B298" s="86" t="str">
        <f>IF(ISNUMBER($A298)=TRUE,UPPER('DATA ENTRY'!B287),"")</f>
        <v/>
      </c>
      <c r="C298" s="86" t="str">
        <f>IF(ISNUMBER($A298)=TRUE,UPPER('DATA ENTRY'!C287),"")</f>
        <v/>
      </c>
      <c r="D298" s="86" t="str">
        <f>IF(ISNUMBER($A298)=TRUE,UPPER('DATA ENTRY'!D287),"")</f>
        <v/>
      </c>
      <c r="E298" s="86" t="str">
        <f>IF(ISNUMBER($A298)=TRUE,'DATA ENTRY'!E287,"")</f>
        <v/>
      </c>
      <c r="F298" s="271" t="str">
        <f>IF(ISNUMBER(A298)=TRUE,LEFT(SUBSTITUTE('DATA ENTRY'!F287,",",":"),50),"")</f>
        <v/>
      </c>
      <c r="G298" s="272"/>
      <c r="H298" s="272"/>
      <c r="I298" s="87" t="str">
        <f>IF(ISNUMBER($A298)=TRUE,'DATA ENTRY'!G287,"")</f>
        <v/>
      </c>
      <c r="J298" s="87" t="str">
        <f>IF(ISNUMBER($A298)=TRUE,'DATA ENTRY'!H287,"")</f>
        <v/>
      </c>
      <c r="K298" s="87" t="str">
        <f>IF(ISNUMBER($A298)=TRUE,'DATA ENTRY'!I287,"")</f>
        <v/>
      </c>
      <c r="L298" s="88" t="str">
        <f>IF(ISNUMBER($A298)=TRUE,'DATA ENTRY'!L287,"")</f>
        <v/>
      </c>
      <c r="M298" s="87" t="str">
        <f>IF(ISNUMBER($A298)=TRUE,IF('DATA ENTRY'!N287=0,+'DATA ENTRY'!M287,'DATA ENTRY'!N287),"")</f>
        <v/>
      </c>
      <c r="N298" s="88" t="str">
        <f>IF(ISNUMBER($A298)=TRUE,'DATA ENTRY'!O287,"")</f>
        <v/>
      </c>
    </row>
    <row r="299" spans="1:14" ht="12.75">
      <c r="A299" s="85" t="str">
        <f>'DATA ENTRY'!A288</f>
        <v/>
      </c>
      <c r="B299" s="86" t="str">
        <f>IF(ISNUMBER($A299)=TRUE,UPPER('DATA ENTRY'!B288),"")</f>
        <v/>
      </c>
      <c r="C299" s="86" t="str">
        <f>IF(ISNUMBER($A299)=TRUE,UPPER('DATA ENTRY'!C288),"")</f>
        <v/>
      </c>
      <c r="D299" s="86" t="str">
        <f>IF(ISNUMBER($A299)=TRUE,UPPER('DATA ENTRY'!D288),"")</f>
        <v/>
      </c>
      <c r="E299" s="86" t="str">
        <f>IF(ISNUMBER($A299)=TRUE,'DATA ENTRY'!E288,"")</f>
        <v/>
      </c>
      <c r="F299" s="271" t="str">
        <f>IF(ISNUMBER(A299)=TRUE,LEFT(SUBSTITUTE('DATA ENTRY'!F288,",",":"),50),"")</f>
        <v/>
      </c>
      <c r="G299" s="272"/>
      <c r="H299" s="272"/>
      <c r="I299" s="87" t="str">
        <f>IF(ISNUMBER($A299)=TRUE,'DATA ENTRY'!G288,"")</f>
        <v/>
      </c>
      <c r="J299" s="87" t="str">
        <f>IF(ISNUMBER($A299)=TRUE,'DATA ENTRY'!H288,"")</f>
        <v/>
      </c>
      <c r="K299" s="87" t="str">
        <f>IF(ISNUMBER($A299)=TRUE,'DATA ENTRY'!I288,"")</f>
        <v/>
      </c>
      <c r="L299" s="88" t="str">
        <f>IF(ISNUMBER($A299)=TRUE,'DATA ENTRY'!L288,"")</f>
        <v/>
      </c>
      <c r="M299" s="87" t="str">
        <f>IF(ISNUMBER($A299)=TRUE,IF('DATA ENTRY'!N288=0,+'DATA ENTRY'!M288,'DATA ENTRY'!N288),"")</f>
        <v/>
      </c>
      <c r="N299" s="88" t="str">
        <f>IF(ISNUMBER($A299)=TRUE,'DATA ENTRY'!O288,"")</f>
        <v/>
      </c>
    </row>
    <row r="300" spans="1:14" ht="12.75">
      <c r="A300" s="85" t="str">
        <f>'DATA ENTRY'!A289</f>
        <v/>
      </c>
      <c r="B300" s="86" t="str">
        <f>IF(ISNUMBER($A300)=TRUE,UPPER('DATA ENTRY'!B289),"")</f>
        <v/>
      </c>
      <c r="C300" s="86" t="str">
        <f>IF(ISNUMBER($A300)=TRUE,UPPER('DATA ENTRY'!C289),"")</f>
        <v/>
      </c>
      <c r="D300" s="86" t="str">
        <f>IF(ISNUMBER($A300)=TRUE,UPPER('DATA ENTRY'!D289),"")</f>
        <v/>
      </c>
      <c r="E300" s="86" t="str">
        <f>IF(ISNUMBER($A300)=TRUE,'DATA ENTRY'!E289,"")</f>
        <v/>
      </c>
      <c r="F300" s="271" t="str">
        <f>IF(ISNUMBER(A300)=TRUE,LEFT(SUBSTITUTE('DATA ENTRY'!F289,",",":"),50),"")</f>
        <v/>
      </c>
      <c r="G300" s="272"/>
      <c r="H300" s="272"/>
      <c r="I300" s="87" t="str">
        <f>IF(ISNUMBER($A300)=TRUE,'DATA ENTRY'!G289,"")</f>
        <v/>
      </c>
      <c r="J300" s="87" t="str">
        <f>IF(ISNUMBER($A300)=TRUE,'DATA ENTRY'!H289,"")</f>
        <v/>
      </c>
      <c r="K300" s="87" t="str">
        <f>IF(ISNUMBER($A300)=TRUE,'DATA ENTRY'!I289,"")</f>
        <v/>
      </c>
      <c r="L300" s="88" t="str">
        <f>IF(ISNUMBER($A300)=TRUE,'DATA ENTRY'!L289,"")</f>
        <v/>
      </c>
      <c r="M300" s="87" t="str">
        <f>IF(ISNUMBER($A300)=TRUE,IF('DATA ENTRY'!N289=0,+'DATA ENTRY'!M289,'DATA ENTRY'!N289),"")</f>
        <v/>
      </c>
      <c r="N300" s="88" t="str">
        <f>IF(ISNUMBER($A300)=TRUE,'DATA ENTRY'!O289,"")</f>
        <v/>
      </c>
    </row>
    <row r="301" spans="1:14" ht="12.75">
      <c r="A301" s="85" t="str">
        <f>'DATA ENTRY'!A290</f>
        <v/>
      </c>
      <c r="B301" s="86" t="str">
        <f>IF(ISNUMBER($A301)=TRUE,UPPER('DATA ENTRY'!B290),"")</f>
        <v/>
      </c>
      <c r="C301" s="86" t="str">
        <f>IF(ISNUMBER($A301)=TRUE,UPPER('DATA ENTRY'!C290),"")</f>
        <v/>
      </c>
      <c r="D301" s="86" t="str">
        <f>IF(ISNUMBER($A301)=TRUE,UPPER('DATA ENTRY'!D290),"")</f>
        <v/>
      </c>
      <c r="E301" s="86" t="str">
        <f>IF(ISNUMBER($A301)=TRUE,'DATA ENTRY'!E290,"")</f>
        <v/>
      </c>
      <c r="F301" s="271" t="str">
        <f>IF(ISNUMBER(A301)=TRUE,LEFT(SUBSTITUTE('DATA ENTRY'!F290,",",":"),50),"")</f>
        <v/>
      </c>
      <c r="G301" s="272"/>
      <c r="H301" s="272"/>
      <c r="I301" s="87" t="str">
        <f>IF(ISNUMBER($A301)=TRUE,'DATA ENTRY'!G290,"")</f>
        <v/>
      </c>
      <c r="J301" s="87" t="str">
        <f>IF(ISNUMBER($A301)=TRUE,'DATA ENTRY'!H290,"")</f>
        <v/>
      </c>
      <c r="K301" s="87" t="str">
        <f>IF(ISNUMBER($A301)=TRUE,'DATA ENTRY'!I290,"")</f>
        <v/>
      </c>
      <c r="L301" s="88" t="str">
        <f>IF(ISNUMBER($A301)=TRUE,'DATA ENTRY'!L290,"")</f>
        <v/>
      </c>
      <c r="M301" s="87" t="str">
        <f>IF(ISNUMBER($A301)=TRUE,IF('DATA ENTRY'!N290=0,+'DATA ENTRY'!M290,'DATA ENTRY'!N290),"")</f>
        <v/>
      </c>
      <c r="N301" s="88" t="str">
        <f>IF(ISNUMBER($A301)=TRUE,'DATA ENTRY'!O290,"")</f>
        <v/>
      </c>
    </row>
    <row r="302" spans="1:14" ht="12.75">
      <c r="A302" s="85" t="str">
        <f>'DATA ENTRY'!A291</f>
        <v/>
      </c>
      <c r="B302" s="86" t="str">
        <f>IF(ISNUMBER($A302)=TRUE,UPPER('DATA ENTRY'!B291),"")</f>
        <v/>
      </c>
      <c r="C302" s="86" t="str">
        <f>IF(ISNUMBER($A302)=TRUE,UPPER('DATA ENTRY'!C291),"")</f>
        <v/>
      </c>
      <c r="D302" s="86" t="str">
        <f>IF(ISNUMBER($A302)=TRUE,UPPER('DATA ENTRY'!D291),"")</f>
        <v/>
      </c>
      <c r="E302" s="86" t="str">
        <f>IF(ISNUMBER($A302)=TRUE,'DATA ENTRY'!E291,"")</f>
        <v/>
      </c>
      <c r="F302" s="271" t="str">
        <f>IF(ISNUMBER(A302)=TRUE,LEFT(SUBSTITUTE('DATA ENTRY'!F291,",",":"),50),"")</f>
        <v/>
      </c>
      <c r="G302" s="272"/>
      <c r="H302" s="272"/>
      <c r="I302" s="87" t="str">
        <f>IF(ISNUMBER($A302)=TRUE,'DATA ENTRY'!G291,"")</f>
        <v/>
      </c>
      <c r="J302" s="87" t="str">
        <f>IF(ISNUMBER($A302)=TRUE,'DATA ENTRY'!H291,"")</f>
        <v/>
      </c>
      <c r="K302" s="87" t="str">
        <f>IF(ISNUMBER($A302)=TRUE,'DATA ENTRY'!I291,"")</f>
        <v/>
      </c>
      <c r="L302" s="88" t="str">
        <f>IF(ISNUMBER($A302)=TRUE,'DATA ENTRY'!L291,"")</f>
        <v/>
      </c>
      <c r="M302" s="87" t="str">
        <f>IF(ISNUMBER($A302)=TRUE,IF('DATA ENTRY'!N291=0,+'DATA ENTRY'!M291,'DATA ENTRY'!N291),"")</f>
        <v/>
      </c>
      <c r="N302" s="88" t="str">
        <f>IF(ISNUMBER($A302)=TRUE,'DATA ENTRY'!O291,"")</f>
        <v/>
      </c>
    </row>
    <row r="303" spans="1:14" ht="12.75">
      <c r="A303" s="85" t="str">
        <f>'DATA ENTRY'!A292</f>
        <v/>
      </c>
      <c r="B303" s="86" t="str">
        <f>IF(ISNUMBER($A303)=TRUE,UPPER('DATA ENTRY'!B292),"")</f>
        <v/>
      </c>
      <c r="C303" s="86" t="str">
        <f>IF(ISNUMBER($A303)=TRUE,UPPER('DATA ENTRY'!C292),"")</f>
        <v/>
      </c>
      <c r="D303" s="86" t="str">
        <f>IF(ISNUMBER($A303)=TRUE,UPPER('DATA ENTRY'!D292),"")</f>
        <v/>
      </c>
      <c r="E303" s="86" t="str">
        <f>IF(ISNUMBER($A303)=TRUE,'DATA ENTRY'!E292,"")</f>
        <v/>
      </c>
      <c r="F303" s="271" t="str">
        <f>IF(ISNUMBER(A303)=TRUE,LEFT(SUBSTITUTE('DATA ENTRY'!F292,",",":"),50),"")</f>
        <v/>
      </c>
      <c r="G303" s="272"/>
      <c r="H303" s="272"/>
      <c r="I303" s="87" t="str">
        <f>IF(ISNUMBER($A303)=TRUE,'DATA ENTRY'!G292,"")</f>
        <v/>
      </c>
      <c r="J303" s="87" t="str">
        <f>IF(ISNUMBER($A303)=TRUE,'DATA ENTRY'!H292,"")</f>
        <v/>
      </c>
      <c r="K303" s="87" t="str">
        <f>IF(ISNUMBER($A303)=TRUE,'DATA ENTRY'!I292,"")</f>
        <v/>
      </c>
      <c r="L303" s="88" t="str">
        <f>IF(ISNUMBER($A303)=TRUE,'DATA ENTRY'!L292,"")</f>
        <v/>
      </c>
      <c r="M303" s="87" t="str">
        <f>IF(ISNUMBER($A303)=TRUE,IF('DATA ENTRY'!N292=0,+'DATA ENTRY'!M292,'DATA ENTRY'!N292),"")</f>
        <v/>
      </c>
      <c r="N303" s="88" t="str">
        <f>IF(ISNUMBER($A303)=TRUE,'DATA ENTRY'!O292,"")</f>
        <v/>
      </c>
    </row>
    <row r="304" spans="1:14" ht="12.75">
      <c r="A304" s="85" t="str">
        <f>'DATA ENTRY'!A293</f>
        <v/>
      </c>
      <c r="B304" s="86" t="str">
        <f>IF(ISNUMBER($A304)=TRUE,UPPER('DATA ENTRY'!B293),"")</f>
        <v/>
      </c>
      <c r="C304" s="86" t="str">
        <f>IF(ISNUMBER($A304)=TRUE,UPPER('DATA ENTRY'!C293),"")</f>
        <v/>
      </c>
      <c r="D304" s="86" t="str">
        <f>IF(ISNUMBER($A304)=TRUE,UPPER('DATA ENTRY'!D293),"")</f>
        <v/>
      </c>
      <c r="E304" s="86" t="str">
        <f>IF(ISNUMBER($A304)=TRUE,'DATA ENTRY'!E293,"")</f>
        <v/>
      </c>
      <c r="F304" s="271" t="str">
        <f>IF(ISNUMBER(A304)=TRUE,LEFT(SUBSTITUTE('DATA ENTRY'!F293,",",":"),50),"")</f>
        <v/>
      </c>
      <c r="G304" s="272"/>
      <c r="H304" s="272"/>
      <c r="I304" s="87" t="str">
        <f>IF(ISNUMBER($A304)=TRUE,'DATA ENTRY'!G293,"")</f>
        <v/>
      </c>
      <c r="J304" s="87" t="str">
        <f>IF(ISNUMBER($A304)=TRUE,'DATA ENTRY'!H293,"")</f>
        <v/>
      </c>
      <c r="K304" s="87" t="str">
        <f>IF(ISNUMBER($A304)=TRUE,'DATA ENTRY'!I293,"")</f>
        <v/>
      </c>
      <c r="L304" s="88" t="str">
        <f>IF(ISNUMBER($A304)=TRUE,'DATA ENTRY'!L293,"")</f>
        <v/>
      </c>
      <c r="M304" s="87" t="str">
        <f>IF(ISNUMBER($A304)=TRUE,IF('DATA ENTRY'!N293=0,+'DATA ENTRY'!M293,'DATA ENTRY'!N293),"")</f>
        <v/>
      </c>
      <c r="N304" s="88" t="str">
        <f>IF(ISNUMBER($A304)=TRUE,'DATA ENTRY'!O293,"")</f>
        <v/>
      </c>
    </row>
    <row r="305" spans="1:14" ht="12.75">
      <c r="A305" s="85" t="str">
        <f>'DATA ENTRY'!A294</f>
        <v/>
      </c>
      <c r="B305" s="86" t="str">
        <f>IF(ISNUMBER($A305)=TRUE,UPPER('DATA ENTRY'!B294),"")</f>
        <v/>
      </c>
      <c r="C305" s="86" t="str">
        <f>IF(ISNUMBER($A305)=TRUE,UPPER('DATA ENTRY'!C294),"")</f>
        <v/>
      </c>
      <c r="D305" s="86" t="str">
        <f>IF(ISNUMBER($A305)=TRUE,UPPER('DATA ENTRY'!D294),"")</f>
        <v/>
      </c>
      <c r="E305" s="86" t="str">
        <f>IF(ISNUMBER($A305)=TRUE,'DATA ENTRY'!E294,"")</f>
        <v/>
      </c>
      <c r="F305" s="271" t="str">
        <f>IF(ISNUMBER(A305)=TRUE,LEFT(SUBSTITUTE('DATA ENTRY'!F294,",",":"),50),"")</f>
        <v/>
      </c>
      <c r="G305" s="272"/>
      <c r="H305" s="272"/>
      <c r="I305" s="87" t="str">
        <f>IF(ISNUMBER($A305)=TRUE,'DATA ENTRY'!G294,"")</f>
        <v/>
      </c>
      <c r="J305" s="87" t="str">
        <f>IF(ISNUMBER($A305)=TRUE,'DATA ENTRY'!H294,"")</f>
        <v/>
      </c>
      <c r="K305" s="87" t="str">
        <f>IF(ISNUMBER($A305)=TRUE,'DATA ENTRY'!I294,"")</f>
        <v/>
      </c>
      <c r="L305" s="88" t="str">
        <f>IF(ISNUMBER($A305)=TRUE,'DATA ENTRY'!L294,"")</f>
        <v/>
      </c>
      <c r="M305" s="87" t="str">
        <f>IF(ISNUMBER($A305)=TRUE,IF('DATA ENTRY'!N294=0,+'DATA ENTRY'!M294,'DATA ENTRY'!N294),"")</f>
        <v/>
      </c>
      <c r="N305" s="88" t="str">
        <f>IF(ISNUMBER($A305)=TRUE,'DATA ENTRY'!O294,"")</f>
        <v/>
      </c>
    </row>
    <row r="306" spans="1:14" ht="12.75">
      <c r="A306" s="85" t="str">
        <f>'DATA ENTRY'!A295</f>
        <v/>
      </c>
      <c r="B306" s="86" t="str">
        <f>IF(ISNUMBER($A306)=TRUE,UPPER('DATA ENTRY'!B295),"")</f>
        <v/>
      </c>
      <c r="C306" s="86" t="str">
        <f>IF(ISNUMBER($A306)=TRUE,UPPER('DATA ENTRY'!C295),"")</f>
        <v/>
      </c>
      <c r="D306" s="86" t="str">
        <f>IF(ISNUMBER($A306)=TRUE,UPPER('DATA ENTRY'!D295),"")</f>
        <v/>
      </c>
      <c r="E306" s="86" t="str">
        <f>IF(ISNUMBER($A306)=TRUE,'DATA ENTRY'!E295,"")</f>
        <v/>
      </c>
      <c r="F306" s="271" t="str">
        <f>IF(ISNUMBER(A306)=TRUE,LEFT(SUBSTITUTE('DATA ENTRY'!F295,",",":"),50),"")</f>
        <v/>
      </c>
      <c r="G306" s="272"/>
      <c r="H306" s="272"/>
      <c r="I306" s="87" t="str">
        <f>IF(ISNUMBER($A306)=TRUE,'DATA ENTRY'!G295,"")</f>
        <v/>
      </c>
      <c r="J306" s="87" t="str">
        <f>IF(ISNUMBER($A306)=TRUE,'DATA ENTRY'!H295,"")</f>
        <v/>
      </c>
      <c r="K306" s="87" t="str">
        <f>IF(ISNUMBER($A306)=TRUE,'DATA ENTRY'!I295,"")</f>
        <v/>
      </c>
      <c r="L306" s="88" t="str">
        <f>IF(ISNUMBER($A306)=TRUE,'DATA ENTRY'!L295,"")</f>
        <v/>
      </c>
      <c r="M306" s="87" t="str">
        <f>IF(ISNUMBER($A306)=TRUE,IF('DATA ENTRY'!N295=0,+'DATA ENTRY'!M295,'DATA ENTRY'!N295),"")</f>
        <v/>
      </c>
      <c r="N306" s="88" t="str">
        <f>IF(ISNUMBER($A306)=TRUE,'DATA ENTRY'!O295,"")</f>
        <v/>
      </c>
    </row>
    <row r="307" spans="1:14" ht="12.75">
      <c r="A307" s="85" t="str">
        <f>'DATA ENTRY'!A296</f>
        <v/>
      </c>
      <c r="B307" s="86" t="str">
        <f>IF(ISNUMBER($A307)=TRUE,UPPER('DATA ENTRY'!B296),"")</f>
        <v/>
      </c>
      <c r="C307" s="86" t="str">
        <f>IF(ISNUMBER($A307)=TRUE,UPPER('DATA ENTRY'!C296),"")</f>
        <v/>
      </c>
      <c r="D307" s="86" t="str">
        <f>IF(ISNUMBER($A307)=TRUE,UPPER('DATA ENTRY'!D296),"")</f>
        <v/>
      </c>
      <c r="E307" s="86" t="str">
        <f>IF(ISNUMBER($A307)=TRUE,'DATA ENTRY'!E296,"")</f>
        <v/>
      </c>
      <c r="F307" s="271" t="str">
        <f>IF(ISNUMBER(A307)=TRUE,LEFT(SUBSTITUTE('DATA ENTRY'!F296,",",":"),50),"")</f>
        <v/>
      </c>
      <c r="G307" s="272"/>
      <c r="H307" s="272"/>
      <c r="I307" s="87" t="str">
        <f>IF(ISNUMBER($A307)=TRUE,'DATA ENTRY'!G296,"")</f>
        <v/>
      </c>
      <c r="J307" s="87" t="str">
        <f>IF(ISNUMBER($A307)=TRUE,'DATA ENTRY'!H296,"")</f>
        <v/>
      </c>
      <c r="K307" s="87" t="str">
        <f>IF(ISNUMBER($A307)=TRUE,'DATA ENTRY'!I296,"")</f>
        <v/>
      </c>
      <c r="L307" s="88" t="str">
        <f>IF(ISNUMBER($A307)=TRUE,'DATA ENTRY'!L296,"")</f>
        <v/>
      </c>
      <c r="M307" s="87" t="str">
        <f>IF(ISNUMBER($A307)=TRUE,IF('DATA ENTRY'!N296=0,+'DATA ENTRY'!M296,'DATA ENTRY'!N296),"")</f>
        <v/>
      </c>
      <c r="N307" s="88" t="str">
        <f>IF(ISNUMBER($A307)=TRUE,'DATA ENTRY'!O296,"")</f>
        <v/>
      </c>
    </row>
    <row r="308" spans="1:14" ht="12.75">
      <c r="A308" s="85" t="str">
        <f>'DATA ENTRY'!A297</f>
        <v/>
      </c>
      <c r="B308" s="86" t="str">
        <f>IF(ISNUMBER($A308)=TRUE,UPPER('DATA ENTRY'!B297),"")</f>
        <v/>
      </c>
      <c r="C308" s="86" t="str">
        <f>IF(ISNUMBER($A308)=TRUE,UPPER('DATA ENTRY'!C297),"")</f>
        <v/>
      </c>
      <c r="D308" s="86" t="str">
        <f>IF(ISNUMBER($A308)=TRUE,UPPER('DATA ENTRY'!D297),"")</f>
        <v/>
      </c>
      <c r="E308" s="86" t="str">
        <f>IF(ISNUMBER($A308)=TRUE,'DATA ENTRY'!E297,"")</f>
        <v/>
      </c>
      <c r="F308" s="271" t="str">
        <f>IF(ISNUMBER(A308)=TRUE,LEFT(SUBSTITUTE('DATA ENTRY'!F297,",",":"),50),"")</f>
        <v/>
      </c>
      <c r="G308" s="272"/>
      <c r="H308" s="272"/>
      <c r="I308" s="87" t="str">
        <f>IF(ISNUMBER($A308)=TRUE,'DATA ENTRY'!G297,"")</f>
        <v/>
      </c>
      <c r="J308" s="87" t="str">
        <f>IF(ISNUMBER($A308)=TRUE,'DATA ENTRY'!H297,"")</f>
        <v/>
      </c>
      <c r="K308" s="87" t="str">
        <f>IF(ISNUMBER($A308)=TRUE,'DATA ENTRY'!I297,"")</f>
        <v/>
      </c>
      <c r="L308" s="88" t="str">
        <f>IF(ISNUMBER($A308)=TRUE,'DATA ENTRY'!L297,"")</f>
        <v/>
      </c>
      <c r="M308" s="87" t="str">
        <f>IF(ISNUMBER($A308)=TRUE,IF('DATA ENTRY'!N297=0,+'DATA ENTRY'!M297,'DATA ENTRY'!N297),"")</f>
        <v/>
      </c>
      <c r="N308" s="88" t="str">
        <f>IF(ISNUMBER($A308)=TRUE,'DATA ENTRY'!O297,"")</f>
        <v/>
      </c>
    </row>
    <row r="309" spans="1:14" ht="12.75">
      <c r="A309" s="85" t="str">
        <f>'DATA ENTRY'!A298</f>
        <v/>
      </c>
      <c r="B309" s="86" t="str">
        <f>IF(ISNUMBER($A309)=TRUE,UPPER('DATA ENTRY'!B298),"")</f>
        <v/>
      </c>
      <c r="C309" s="86" t="str">
        <f>IF(ISNUMBER($A309)=TRUE,UPPER('DATA ENTRY'!C298),"")</f>
        <v/>
      </c>
      <c r="D309" s="86" t="str">
        <f>IF(ISNUMBER($A309)=TRUE,UPPER('DATA ENTRY'!D298),"")</f>
        <v/>
      </c>
      <c r="E309" s="86" t="str">
        <f>IF(ISNUMBER($A309)=TRUE,'DATA ENTRY'!E298,"")</f>
        <v/>
      </c>
      <c r="F309" s="271" t="str">
        <f>IF(ISNUMBER(A309)=TRUE,LEFT(SUBSTITUTE('DATA ENTRY'!F298,",",":"),50),"")</f>
        <v/>
      </c>
      <c r="G309" s="272"/>
      <c r="H309" s="272"/>
      <c r="I309" s="87" t="str">
        <f>IF(ISNUMBER($A309)=TRUE,'DATA ENTRY'!G298,"")</f>
        <v/>
      </c>
      <c r="J309" s="87" t="str">
        <f>IF(ISNUMBER($A309)=TRUE,'DATA ENTRY'!H298,"")</f>
        <v/>
      </c>
      <c r="K309" s="87" t="str">
        <f>IF(ISNUMBER($A309)=TRUE,'DATA ENTRY'!I298,"")</f>
        <v/>
      </c>
      <c r="L309" s="88" t="str">
        <f>IF(ISNUMBER($A309)=TRUE,'DATA ENTRY'!L298,"")</f>
        <v/>
      </c>
      <c r="M309" s="87" t="str">
        <f>IF(ISNUMBER($A309)=TRUE,IF('DATA ENTRY'!N298=0,+'DATA ENTRY'!M298,'DATA ENTRY'!N298),"")</f>
        <v/>
      </c>
      <c r="N309" s="88" t="str">
        <f>IF(ISNUMBER($A309)=TRUE,'DATA ENTRY'!O298,"")</f>
        <v/>
      </c>
    </row>
    <row r="310" spans="1:14" ht="12.75">
      <c r="A310" s="85" t="str">
        <f>'DATA ENTRY'!A299</f>
        <v/>
      </c>
      <c r="B310" s="86" t="str">
        <f>IF(ISNUMBER($A310)=TRUE,UPPER('DATA ENTRY'!B299),"")</f>
        <v/>
      </c>
      <c r="C310" s="86" t="str">
        <f>IF(ISNUMBER($A310)=TRUE,UPPER('DATA ENTRY'!C299),"")</f>
        <v/>
      </c>
      <c r="D310" s="86" t="str">
        <f>IF(ISNUMBER($A310)=TRUE,UPPER('DATA ENTRY'!D299),"")</f>
        <v/>
      </c>
      <c r="E310" s="86" t="str">
        <f>IF(ISNUMBER($A310)=TRUE,'DATA ENTRY'!E299,"")</f>
        <v/>
      </c>
      <c r="F310" s="271" t="str">
        <f>IF(ISNUMBER(A310)=TRUE,LEFT(SUBSTITUTE('DATA ENTRY'!F299,",",":"),50),"")</f>
        <v/>
      </c>
      <c r="G310" s="272"/>
      <c r="H310" s="272"/>
      <c r="I310" s="87" t="str">
        <f>IF(ISNUMBER($A310)=TRUE,'DATA ENTRY'!G299,"")</f>
        <v/>
      </c>
      <c r="J310" s="87" t="str">
        <f>IF(ISNUMBER($A310)=TRUE,'DATA ENTRY'!H299,"")</f>
        <v/>
      </c>
      <c r="K310" s="87" t="str">
        <f>IF(ISNUMBER($A310)=TRUE,'DATA ENTRY'!I299,"")</f>
        <v/>
      </c>
      <c r="L310" s="88" t="str">
        <f>IF(ISNUMBER($A310)=TRUE,'DATA ENTRY'!L299,"")</f>
        <v/>
      </c>
      <c r="M310" s="87" t="str">
        <f>IF(ISNUMBER($A310)=TRUE,IF('DATA ENTRY'!N299=0,+'DATA ENTRY'!M299,'DATA ENTRY'!N299),"")</f>
        <v/>
      </c>
      <c r="N310" s="88" t="str">
        <f>IF(ISNUMBER($A310)=TRUE,'DATA ENTRY'!O299,"")</f>
        <v/>
      </c>
    </row>
    <row r="311" spans="1:14" ht="12.75">
      <c r="A311" s="85" t="str">
        <f>'DATA ENTRY'!A300</f>
        <v/>
      </c>
      <c r="B311" s="86" t="str">
        <f>IF(ISNUMBER($A311)=TRUE,UPPER('DATA ENTRY'!B300),"")</f>
        <v/>
      </c>
      <c r="C311" s="86" t="str">
        <f>IF(ISNUMBER($A311)=TRUE,UPPER('DATA ENTRY'!C300),"")</f>
        <v/>
      </c>
      <c r="D311" s="86" t="str">
        <f>IF(ISNUMBER($A311)=TRUE,UPPER('DATA ENTRY'!D300),"")</f>
        <v/>
      </c>
      <c r="E311" s="86" t="str">
        <f>IF(ISNUMBER($A311)=TRUE,'DATA ENTRY'!E300,"")</f>
        <v/>
      </c>
      <c r="F311" s="271" t="str">
        <f>IF(ISNUMBER(A311)=TRUE,LEFT(SUBSTITUTE('DATA ENTRY'!F300,",",":"),50),"")</f>
        <v/>
      </c>
      <c r="G311" s="272"/>
      <c r="H311" s="272"/>
      <c r="I311" s="87" t="str">
        <f>IF(ISNUMBER($A311)=TRUE,'DATA ENTRY'!G300,"")</f>
        <v/>
      </c>
      <c r="J311" s="87" t="str">
        <f>IF(ISNUMBER($A311)=TRUE,'DATA ENTRY'!H300,"")</f>
        <v/>
      </c>
      <c r="K311" s="87" t="str">
        <f>IF(ISNUMBER($A311)=TRUE,'DATA ENTRY'!I300,"")</f>
        <v/>
      </c>
      <c r="L311" s="88" t="str">
        <f>IF(ISNUMBER($A311)=TRUE,'DATA ENTRY'!L300,"")</f>
        <v/>
      </c>
      <c r="M311" s="87" t="str">
        <f>IF(ISNUMBER($A311)=TRUE,IF('DATA ENTRY'!N300=0,+'DATA ENTRY'!M300,'DATA ENTRY'!N300),"")</f>
        <v/>
      </c>
      <c r="N311" s="88" t="str">
        <f>IF(ISNUMBER($A311)=TRUE,'DATA ENTRY'!O300,"")</f>
        <v/>
      </c>
    </row>
    <row r="312" spans="1:14" ht="12.75">
      <c r="A312" s="85" t="str">
        <f>'DATA ENTRY'!A301</f>
        <v/>
      </c>
      <c r="B312" s="86" t="str">
        <f>IF(ISNUMBER($A312)=TRUE,UPPER('DATA ENTRY'!B301),"")</f>
        <v/>
      </c>
      <c r="C312" s="86" t="str">
        <f>IF(ISNUMBER($A312)=TRUE,UPPER('DATA ENTRY'!C301),"")</f>
        <v/>
      </c>
      <c r="D312" s="86" t="str">
        <f>IF(ISNUMBER($A312)=TRUE,UPPER('DATA ENTRY'!D301),"")</f>
        <v/>
      </c>
      <c r="E312" s="86" t="str">
        <f>IF(ISNUMBER($A312)=TRUE,'DATA ENTRY'!E301,"")</f>
        <v/>
      </c>
      <c r="F312" s="271" t="str">
        <f>IF(ISNUMBER(A312)=TRUE,LEFT(SUBSTITUTE('DATA ENTRY'!F301,",",":"),50),"")</f>
        <v/>
      </c>
      <c r="G312" s="272"/>
      <c r="H312" s="272"/>
      <c r="I312" s="87" t="str">
        <f>IF(ISNUMBER($A312)=TRUE,'DATA ENTRY'!G301,"")</f>
        <v/>
      </c>
      <c r="J312" s="87" t="str">
        <f>IF(ISNUMBER($A312)=TRUE,'DATA ENTRY'!H301,"")</f>
        <v/>
      </c>
      <c r="K312" s="87" t="str">
        <f>IF(ISNUMBER($A312)=TRUE,'DATA ENTRY'!I301,"")</f>
        <v/>
      </c>
      <c r="L312" s="88" t="str">
        <f>IF(ISNUMBER($A312)=TRUE,'DATA ENTRY'!L301,"")</f>
        <v/>
      </c>
      <c r="M312" s="87" t="str">
        <f>IF(ISNUMBER($A312)=TRUE,IF('DATA ENTRY'!N301=0,+'DATA ENTRY'!M301,'DATA ENTRY'!N301),"")</f>
        <v/>
      </c>
      <c r="N312" s="88" t="str">
        <f>IF(ISNUMBER($A312)=TRUE,'DATA ENTRY'!O301,"")</f>
        <v/>
      </c>
    </row>
    <row r="313" spans="1:14" ht="12.75">
      <c r="A313" s="85" t="str">
        <f>'DATA ENTRY'!A302</f>
        <v/>
      </c>
      <c r="B313" s="86" t="str">
        <f>IF(ISNUMBER($A313)=TRUE,UPPER('DATA ENTRY'!B302),"")</f>
        <v/>
      </c>
      <c r="C313" s="86" t="str">
        <f>IF(ISNUMBER($A313)=TRUE,UPPER('DATA ENTRY'!C302),"")</f>
        <v/>
      </c>
      <c r="D313" s="86" t="str">
        <f>IF(ISNUMBER($A313)=TRUE,UPPER('DATA ENTRY'!D302),"")</f>
        <v/>
      </c>
      <c r="E313" s="86" t="str">
        <f>IF(ISNUMBER($A313)=TRUE,'DATA ENTRY'!E302,"")</f>
        <v/>
      </c>
      <c r="F313" s="271" t="str">
        <f>IF(ISNUMBER(A313)=TRUE,LEFT(SUBSTITUTE('DATA ENTRY'!F302,",",":"),50),"")</f>
        <v/>
      </c>
      <c r="G313" s="272"/>
      <c r="H313" s="272"/>
      <c r="I313" s="87" t="str">
        <f>IF(ISNUMBER($A313)=TRUE,'DATA ENTRY'!G302,"")</f>
        <v/>
      </c>
      <c r="J313" s="87" t="str">
        <f>IF(ISNUMBER($A313)=TRUE,'DATA ENTRY'!H302,"")</f>
        <v/>
      </c>
      <c r="K313" s="87" t="str">
        <f>IF(ISNUMBER($A313)=TRUE,'DATA ENTRY'!I302,"")</f>
        <v/>
      </c>
      <c r="L313" s="88" t="str">
        <f>IF(ISNUMBER($A313)=TRUE,'DATA ENTRY'!L302,"")</f>
        <v/>
      </c>
      <c r="M313" s="87" t="str">
        <f>IF(ISNUMBER($A313)=TRUE,IF('DATA ENTRY'!N302=0,+'DATA ENTRY'!M302,'DATA ENTRY'!N302),"")</f>
        <v/>
      </c>
      <c r="N313" s="88" t="str">
        <f>IF(ISNUMBER($A313)=TRUE,'DATA ENTRY'!O302,"")</f>
        <v/>
      </c>
    </row>
    <row r="314" spans="1:14" ht="12.75">
      <c r="A314" s="85" t="str">
        <f>'DATA ENTRY'!A303</f>
        <v/>
      </c>
      <c r="B314" s="86" t="str">
        <f>IF(ISNUMBER($A314)=TRUE,UPPER('DATA ENTRY'!B303),"")</f>
        <v/>
      </c>
      <c r="C314" s="86" t="str">
        <f>IF(ISNUMBER($A314)=TRUE,UPPER('DATA ENTRY'!C303),"")</f>
        <v/>
      </c>
      <c r="D314" s="86" t="str">
        <f>IF(ISNUMBER($A314)=TRUE,UPPER('DATA ENTRY'!D303),"")</f>
        <v/>
      </c>
      <c r="E314" s="86" t="str">
        <f>IF(ISNUMBER($A314)=TRUE,'DATA ENTRY'!E303,"")</f>
        <v/>
      </c>
      <c r="F314" s="271" t="str">
        <f>IF(ISNUMBER(A314)=TRUE,LEFT(SUBSTITUTE('DATA ENTRY'!F303,",",":"),50),"")</f>
        <v/>
      </c>
      <c r="G314" s="272"/>
      <c r="H314" s="272"/>
      <c r="I314" s="87" t="str">
        <f>IF(ISNUMBER($A314)=TRUE,'DATA ENTRY'!G303,"")</f>
        <v/>
      </c>
      <c r="J314" s="87" t="str">
        <f>IF(ISNUMBER($A314)=TRUE,'DATA ENTRY'!H303,"")</f>
        <v/>
      </c>
      <c r="K314" s="87" t="str">
        <f>IF(ISNUMBER($A314)=TRUE,'DATA ENTRY'!I303,"")</f>
        <v/>
      </c>
      <c r="L314" s="88" t="str">
        <f>IF(ISNUMBER($A314)=TRUE,'DATA ENTRY'!L303,"")</f>
        <v/>
      </c>
      <c r="M314" s="87" t="str">
        <f>IF(ISNUMBER($A314)=TRUE,IF('DATA ENTRY'!N303=0,+'DATA ENTRY'!M303,'DATA ENTRY'!N303),"")</f>
        <v/>
      </c>
      <c r="N314" s="88" t="str">
        <f>IF(ISNUMBER($A314)=TRUE,'DATA ENTRY'!O303,"")</f>
        <v/>
      </c>
    </row>
    <row r="315" spans="1:14" ht="12.75">
      <c r="A315" s="85" t="str">
        <f>'DATA ENTRY'!A304</f>
        <v/>
      </c>
      <c r="B315" s="86" t="str">
        <f>IF(ISNUMBER($A315)=TRUE,UPPER('DATA ENTRY'!B304),"")</f>
        <v/>
      </c>
      <c r="C315" s="86" t="str">
        <f>IF(ISNUMBER($A315)=TRUE,UPPER('DATA ENTRY'!C304),"")</f>
        <v/>
      </c>
      <c r="D315" s="86" t="str">
        <f>IF(ISNUMBER($A315)=TRUE,UPPER('DATA ENTRY'!D304),"")</f>
        <v/>
      </c>
      <c r="E315" s="86" t="str">
        <f>IF(ISNUMBER($A315)=TRUE,'DATA ENTRY'!E304,"")</f>
        <v/>
      </c>
      <c r="F315" s="271" t="str">
        <f>IF(ISNUMBER(A315)=TRUE,LEFT(SUBSTITUTE('DATA ENTRY'!F304,",",":"),50),"")</f>
        <v/>
      </c>
      <c r="G315" s="272"/>
      <c r="H315" s="272"/>
      <c r="I315" s="87" t="str">
        <f>IF(ISNUMBER($A315)=TRUE,'DATA ENTRY'!G304,"")</f>
        <v/>
      </c>
      <c r="J315" s="87" t="str">
        <f>IF(ISNUMBER($A315)=TRUE,'DATA ENTRY'!H304,"")</f>
        <v/>
      </c>
      <c r="K315" s="87" t="str">
        <f>IF(ISNUMBER($A315)=TRUE,'DATA ENTRY'!I304,"")</f>
        <v/>
      </c>
      <c r="L315" s="88" t="str">
        <f>IF(ISNUMBER($A315)=TRUE,'DATA ENTRY'!L304,"")</f>
        <v/>
      </c>
      <c r="M315" s="87" t="str">
        <f>IF(ISNUMBER($A315)=TRUE,IF('DATA ENTRY'!N304=0,+'DATA ENTRY'!M304,'DATA ENTRY'!N304),"")</f>
        <v/>
      </c>
      <c r="N315" s="88" t="str">
        <f>IF(ISNUMBER($A315)=TRUE,'DATA ENTRY'!O304,"")</f>
        <v/>
      </c>
    </row>
    <row r="316" spans="1:14" ht="12.75">
      <c r="A316" s="85" t="str">
        <f>'DATA ENTRY'!A305</f>
        <v/>
      </c>
      <c r="B316" s="86" t="str">
        <f>IF(ISNUMBER($A316)=TRUE,UPPER('DATA ENTRY'!B305),"")</f>
        <v/>
      </c>
      <c r="C316" s="86" t="str">
        <f>IF(ISNUMBER($A316)=TRUE,UPPER('DATA ENTRY'!C305),"")</f>
        <v/>
      </c>
      <c r="D316" s="86" t="str">
        <f>IF(ISNUMBER($A316)=TRUE,UPPER('DATA ENTRY'!D305),"")</f>
        <v/>
      </c>
      <c r="E316" s="86" t="str">
        <f>IF(ISNUMBER($A316)=TRUE,'DATA ENTRY'!E305,"")</f>
        <v/>
      </c>
      <c r="F316" s="271" t="str">
        <f>IF(ISNUMBER(A316)=TRUE,LEFT(SUBSTITUTE('DATA ENTRY'!F305,",",":"),50),"")</f>
        <v/>
      </c>
      <c r="G316" s="272"/>
      <c r="H316" s="272"/>
      <c r="I316" s="87" t="str">
        <f>IF(ISNUMBER($A316)=TRUE,'DATA ENTRY'!G305,"")</f>
        <v/>
      </c>
      <c r="J316" s="87" t="str">
        <f>IF(ISNUMBER($A316)=TRUE,'DATA ENTRY'!H305,"")</f>
        <v/>
      </c>
      <c r="K316" s="87" t="str">
        <f>IF(ISNUMBER($A316)=TRUE,'DATA ENTRY'!I305,"")</f>
        <v/>
      </c>
      <c r="L316" s="88" t="str">
        <f>IF(ISNUMBER($A316)=TRUE,'DATA ENTRY'!L305,"")</f>
        <v/>
      </c>
      <c r="M316" s="87" t="str">
        <f>IF(ISNUMBER($A316)=TRUE,IF('DATA ENTRY'!N305=0,+'DATA ENTRY'!M305,'DATA ENTRY'!N305),"")</f>
        <v/>
      </c>
      <c r="N316" s="88" t="str">
        <f>IF(ISNUMBER($A316)=TRUE,'DATA ENTRY'!O305,"")</f>
        <v/>
      </c>
    </row>
    <row r="317" spans="1:14" ht="12.75">
      <c r="A317" s="85" t="str">
        <f>'DATA ENTRY'!A306</f>
        <v/>
      </c>
      <c r="B317" s="86" t="str">
        <f>IF(ISNUMBER($A317)=TRUE,UPPER('DATA ENTRY'!B306),"")</f>
        <v/>
      </c>
      <c r="C317" s="86" t="str">
        <f>IF(ISNUMBER($A317)=TRUE,UPPER('DATA ENTRY'!C306),"")</f>
        <v/>
      </c>
      <c r="D317" s="86" t="str">
        <f>IF(ISNUMBER($A317)=TRUE,UPPER('DATA ENTRY'!D306),"")</f>
        <v/>
      </c>
      <c r="E317" s="86" t="str">
        <f>IF(ISNUMBER($A317)=TRUE,'DATA ENTRY'!E306,"")</f>
        <v/>
      </c>
      <c r="F317" s="271" t="str">
        <f>IF(ISNUMBER(A317)=TRUE,LEFT(SUBSTITUTE('DATA ENTRY'!F306,",",":"),50),"")</f>
        <v/>
      </c>
      <c r="G317" s="272"/>
      <c r="H317" s="272"/>
      <c r="I317" s="87" t="str">
        <f>IF(ISNUMBER($A317)=TRUE,'DATA ENTRY'!G306,"")</f>
        <v/>
      </c>
      <c r="J317" s="87" t="str">
        <f>IF(ISNUMBER($A317)=TRUE,'DATA ENTRY'!H306,"")</f>
        <v/>
      </c>
      <c r="K317" s="87" t="str">
        <f>IF(ISNUMBER($A317)=TRUE,'DATA ENTRY'!I306,"")</f>
        <v/>
      </c>
      <c r="L317" s="88" t="str">
        <f>IF(ISNUMBER($A317)=TRUE,'DATA ENTRY'!L306,"")</f>
        <v/>
      </c>
      <c r="M317" s="87" t="str">
        <f>IF(ISNUMBER($A317)=TRUE,IF('DATA ENTRY'!N306=0,+'DATA ENTRY'!M306,'DATA ENTRY'!N306),"")</f>
        <v/>
      </c>
      <c r="N317" s="88" t="str">
        <f>IF(ISNUMBER($A317)=TRUE,'DATA ENTRY'!O306,"")</f>
        <v/>
      </c>
    </row>
    <row r="318" spans="1:14" ht="12.75">
      <c r="A318" s="85" t="str">
        <f>'DATA ENTRY'!A307</f>
        <v/>
      </c>
      <c r="B318" s="86" t="str">
        <f>IF(ISNUMBER($A318)=TRUE,UPPER('DATA ENTRY'!B307),"")</f>
        <v/>
      </c>
      <c r="C318" s="86" t="str">
        <f>IF(ISNUMBER($A318)=TRUE,UPPER('DATA ENTRY'!C307),"")</f>
        <v/>
      </c>
      <c r="D318" s="86" t="str">
        <f>IF(ISNUMBER($A318)=TRUE,UPPER('DATA ENTRY'!D307),"")</f>
        <v/>
      </c>
      <c r="E318" s="86" t="str">
        <f>IF(ISNUMBER($A318)=TRUE,'DATA ENTRY'!E307,"")</f>
        <v/>
      </c>
      <c r="F318" s="271" t="str">
        <f>IF(ISNUMBER(A318)=TRUE,LEFT(SUBSTITUTE('DATA ENTRY'!F307,",",":"),50),"")</f>
        <v/>
      </c>
      <c r="G318" s="272"/>
      <c r="H318" s="272"/>
      <c r="I318" s="87" t="str">
        <f>IF(ISNUMBER($A318)=TRUE,'DATA ENTRY'!G307,"")</f>
        <v/>
      </c>
      <c r="J318" s="87" t="str">
        <f>IF(ISNUMBER($A318)=TRUE,'DATA ENTRY'!H307,"")</f>
        <v/>
      </c>
      <c r="K318" s="87" t="str">
        <f>IF(ISNUMBER($A318)=TRUE,'DATA ENTRY'!I307,"")</f>
        <v/>
      </c>
      <c r="L318" s="88" t="str">
        <f>IF(ISNUMBER($A318)=TRUE,'DATA ENTRY'!L307,"")</f>
        <v/>
      </c>
      <c r="M318" s="87" t="str">
        <f>IF(ISNUMBER($A318)=TRUE,IF('DATA ENTRY'!N307=0,+'DATA ENTRY'!M307,'DATA ENTRY'!N307),"")</f>
        <v/>
      </c>
      <c r="N318" s="88" t="str">
        <f>IF(ISNUMBER($A318)=TRUE,'DATA ENTRY'!O307,"")</f>
        <v/>
      </c>
    </row>
    <row r="319" spans="1:14" ht="12.75">
      <c r="A319" s="85" t="str">
        <f>'DATA ENTRY'!A308</f>
        <v/>
      </c>
      <c r="B319" s="86" t="str">
        <f>IF(ISNUMBER($A319)=TRUE,UPPER('DATA ENTRY'!B308),"")</f>
        <v/>
      </c>
      <c r="C319" s="86" t="str">
        <f>IF(ISNUMBER($A319)=TRUE,UPPER('DATA ENTRY'!C308),"")</f>
        <v/>
      </c>
      <c r="D319" s="86" t="str">
        <f>IF(ISNUMBER($A319)=TRUE,UPPER('DATA ENTRY'!D308),"")</f>
        <v/>
      </c>
      <c r="E319" s="86" t="str">
        <f>IF(ISNUMBER($A319)=TRUE,'DATA ENTRY'!E308,"")</f>
        <v/>
      </c>
      <c r="F319" s="271" t="str">
        <f>IF(ISNUMBER(A319)=TRUE,LEFT(SUBSTITUTE('DATA ENTRY'!F308,",",":"),50),"")</f>
        <v/>
      </c>
      <c r="G319" s="272"/>
      <c r="H319" s="272"/>
      <c r="I319" s="87" t="str">
        <f>IF(ISNUMBER($A319)=TRUE,'DATA ENTRY'!G308,"")</f>
        <v/>
      </c>
      <c r="J319" s="87" t="str">
        <f>IF(ISNUMBER($A319)=TRUE,'DATA ENTRY'!H308,"")</f>
        <v/>
      </c>
      <c r="K319" s="87" t="str">
        <f>IF(ISNUMBER($A319)=TRUE,'DATA ENTRY'!I308,"")</f>
        <v/>
      </c>
      <c r="L319" s="88" t="str">
        <f>IF(ISNUMBER($A319)=TRUE,'DATA ENTRY'!L308,"")</f>
        <v/>
      </c>
      <c r="M319" s="87" t="str">
        <f>IF(ISNUMBER($A319)=TRUE,IF('DATA ENTRY'!N308=0,+'DATA ENTRY'!M308,'DATA ENTRY'!N308),"")</f>
        <v/>
      </c>
      <c r="N319" s="88" t="str">
        <f>IF(ISNUMBER($A319)=TRUE,'DATA ENTRY'!O308,"")</f>
        <v/>
      </c>
    </row>
    <row r="320" spans="1:14" ht="12.75">
      <c r="A320" s="85" t="str">
        <f>'DATA ENTRY'!A309</f>
        <v/>
      </c>
      <c r="B320" s="86" t="str">
        <f>IF(ISNUMBER($A320)=TRUE,UPPER('DATA ENTRY'!B309),"")</f>
        <v/>
      </c>
      <c r="C320" s="86" t="str">
        <f>IF(ISNUMBER($A320)=TRUE,UPPER('DATA ENTRY'!C309),"")</f>
        <v/>
      </c>
      <c r="D320" s="86" t="str">
        <f>IF(ISNUMBER($A320)=TRUE,UPPER('DATA ENTRY'!D309),"")</f>
        <v/>
      </c>
      <c r="E320" s="86" t="str">
        <f>IF(ISNUMBER($A320)=TRUE,'DATA ENTRY'!E309,"")</f>
        <v/>
      </c>
      <c r="F320" s="271" t="str">
        <f>IF(ISNUMBER(A320)=TRUE,LEFT(SUBSTITUTE('DATA ENTRY'!F309,",",":"),50),"")</f>
        <v/>
      </c>
      <c r="G320" s="272"/>
      <c r="H320" s="272"/>
      <c r="I320" s="87" t="str">
        <f>IF(ISNUMBER($A320)=TRUE,'DATA ENTRY'!G309,"")</f>
        <v/>
      </c>
      <c r="J320" s="87" t="str">
        <f>IF(ISNUMBER($A320)=TRUE,'DATA ENTRY'!H309,"")</f>
        <v/>
      </c>
      <c r="K320" s="87" t="str">
        <f>IF(ISNUMBER($A320)=TRUE,'DATA ENTRY'!I309,"")</f>
        <v/>
      </c>
      <c r="L320" s="88" t="str">
        <f>IF(ISNUMBER($A320)=TRUE,'DATA ENTRY'!L309,"")</f>
        <v/>
      </c>
      <c r="M320" s="87" t="str">
        <f>IF(ISNUMBER($A320)=TRUE,IF('DATA ENTRY'!N309=0,+'DATA ENTRY'!M309,'DATA ENTRY'!N309),"")</f>
        <v/>
      </c>
      <c r="N320" s="88" t="str">
        <f>IF(ISNUMBER($A320)=TRUE,'DATA ENTRY'!O309,"")</f>
        <v/>
      </c>
    </row>
    <row r="321" spans="1:14" ht="12.75">
      <c r="A321" s="85" t="str">
        <f>'DATA ENTRY'!A310</f>
        <v/>
      </c>
      <c r="B321" s="86" t="str">
        <f>IF(ISNUMBER($A321)=TRUE,UPPER('DATA ENTRY'!B310),"")</f>
        <v/>
      </c>
      <c r="C321" s="86" t="str">
        <f>IF(ISNUMBER($A321)=TRUE,UPPER('DATA ENTRY'!C310),"")</f>
        <v/>
      </c>
      <c r="D321" s="86" t="str">
        <f>IF(ISNUMBER($A321)=TRUE,UPPER('DATA ENTRY'!D310),"")</f>
        <v/>
      </c>
      <c r="E321" s="86" t="str">
        <f>IF(ISNUMBER($A321)=TRUE,'DATA ENTRY'!E310,"")</f>
        <v/>
      </c>
      <c r="F321" s="271" t="str">
        <f>IF(ISNUMBER(A321)=TRUE,LEFT(SUBSTITUTE('DATA ENTRY'!F310,",",":"),50),"")</f>
        <v/>
      </c>
      <c r="G321" s="272"/>
      <c r="H321" s="272"/>
      <c r="I321" s="87" t="str">
        <f>IF(ISNUMBER($A321)=TRUE,'DATA ENTRY'!G310,"")</f>
        <v/>
      </c>
      <c r="J321" s="87" t="str">
        <f>IF(ISNUMBER($A321)=TRUE,'DATA ENTRY'!H310,"")</f>
        <v/>
      </c>
      <c r="K321" s="87" t="str">
        <f>IF(ISNUMBER($A321)=TRUE,'DATA ENTRY'!I310,"")</f>
        <v/>
      </c>
      <c r="L321" s="88" t="str">
        <f>IF(ISNUMBER($A321)=TRUE,'DATA ENTRY'!L310,"")</f>
        <v/>
      </c>
      <c r="M321" s="87" t="str">
        <f>IF(ISNUMBER($A321)=TRUE,IF('DATA ENTRY'!N310=0,+'DATA ENTRY'!M310,'DATA ENTRY'!N310),"")</f>
        <v/>
      </c>
      <c r="N321" s="88" t="str">
        <f>IF(ISNUMBER($A321)=TRUE,'DATA ENTRY'!O310,"")</f>
        <v/>
      </c>
    </row>
    <row r="322" spans="1:14" ht="12.75">
      <c r="A322" s="85" t="str">
        <f>'DATA ENTRY'!A311</f>
        <v/>
      </c>
      <c r="B322" s="86" t="str">
        <f>IF(ISNUMBER($A322)=TRUE,UPPER('DATA ENTRY'!B311),"")</f>
        <v/>
      </c>
      <c r="C322" s="86" t="str">
        <f>IF(ISNUMBER($A322)=TRUE,UPPER('DATA ENTRY'!C311),"")</f>
        <v/>
      </c>
      <c r="D322" s="86" t="str">
        <f>IF(ISNUMBER($A322)=TRUE,UPPER('DATA ENTRY'!D311),"")</f>
        <v/>
      </c>
      <c r="E322" s="86" t="str">
        <f>IF(ISNUMBER($A322)=TRUE,'DATA ENTRY'!E311,"")</f>
        <v/>
      </c>
      <c r="F322" s="271" t="str">
        <f>IF(ISNUMBER(A322)=TRUE,LEFT(SUBSTITUTE('DATA ENTRY'!F311,",",":"),50),"")</f>
        <v/>
      </c>
      <c r="G322" s="272"/>
      <c r="H322" s="272"/>
      <c r="I322" s="87" t="str">
        <f>IF(ISNUMBER($A322)=TRUE,'DATA ENTRY'!G311,"")</f>
        <v/>
      </c>
      <c r="J322" s="87" t="str">
        <f>IF(ISNUMBER($A322)=TRUE,'DATA ENTRY'!H311,"")</f>
        <v/>
      </c>
      <c r="K322" s="87" t="str">
        <f>IF(ISNUMBER($A322)=TRUE,'DATA ENTRY'!I311,"")</f>
        <v/>
      </c>
      <c r="L322" s="88" t="str">
        <f>IF(ISNUMBER($A322)=TRUE,'DATA ENTRY'!L311,"")</f>
        <v/>
      </c>
      <c r="M322" s="87" t="str">
        <f>IF(ISNUMBER($A322)=TRUE,IF('DATA ENTRY'!N311=0,+'DATA ENTRY'!M311,'DATA ENTRY'!N311),"")</f>
        <v/>
      </c>
      <c r="N322" s="88" t="str">
        <f>IF(ISNUMBER($A322)=TRUE,'DATA ENTRY'!O311,"")</f>
        <v/>
      </c>
    </row>
    <row r="323" spans="1:14" ht="12.75">
      <c r="A323" s="85" t="str">
        <f>'DATA ENTRY'!A312</f>
        <v/>
      </c>
      <c r="B323" s="86" t="str">
        <f>IF(ISNUMBER($A323)=TRUE,UPPER('DATA ENTRY'!B312),"")</f>
        <v/>
      </c>
      <c r="C323" s="86" t="str">
        <f>IF(ISNUMBER($A323)=TRUE,UPPER('DATA ENTRY'!C312),"")</f>
        <v/>
      </c>
      <c r="D323" s="86" t="str">
        <f>IF(ISNUMBER($A323)=TRUE,UPPER('DATA ENTRY'!D312),"")</f>
        <v/>
      </c>
      <c r="E323" s="86" t="str">
        <f>IF(ISNUMBER($A323)=TRUE,'DATA ENTRY'!E312,"")</f>
        <v/>
      </c>
      <c r="F323" s="271" t="str">
        <f>IF(ISNUMBER(A323)=TRUE,LEFT(SUBSTITUTE('DATA ENTRY'!F312,",",":"),50),"")</f>
        <v/>
      </c>
      <c r="G323" s="272"/>
      <c r="H323" s="272"/>
      <c r="I323" s="87" t="str">
        <f>IF(ISNUMBER($A323)=TRUE,'DATA ENTRY'!G312,"")</f>
        <v/>
      </c>
      <c r="J323" s="87" t="str">
        <f>IF(ISNUMBER($A323)=TRUE,'DATA ENTRY'!H312,"")</f>
        <v/>
      </c>
      <c r="K323" s="87" t="str">
        <f>IF(ISNUMBER($A323)=TRUE,'DATA ENTRY'!I312,"")</f>
        <v/>
      </c>
      <c r="L323" s="88" t="str">
        <f>IF(ISNUMBER($A323)=TRUE,'DATA ENTRY'!L312,"")</f>
        <v/>
      </c>
      <c r="M323" s="87" t="str">
        <f>IF(ISNUMBER($A323)=TRUE,IF('DATA ENTRY'!N312=0,+'DATA ENTRY'!M312,'DATA ENTRY'!N312),"")</f>
        <v/>
      </c>
      <c r="N323" s="88" t="str">
        <f>IF(ISNUMBER($A323)=TRUE,'DATA ENTRY'!O312,"")</f>
        <v/>
      </c>
    </row>
    <row r="324" spans="1:14" ht="12.75">
      <c r="A324" s="85" t="str">
        <f>'DATA ENTRY'!A313</f>
        <v/>
      </c>
      <c r="B324" s="86" t="str">
        <f>IF(ISNUMBER($A324)=TRUE,UPPER('DATA ENTRY'!B313),"")</f>
        <v/>
      </c>
      <c r="C324" s="86" t="str">
        <f>IF(ISNUMBER($A324)=TRUE,UPPER('DATA ENTRY'!C313),"")</f>
        <v/>
      </c>
      <c r="D324" s="86" t="str">
        <f>IF(ISNUMBER($A324)=TRUE,UPPER('DATA ENTRY'!D313),"")</f>
        <v/>
      </c>
      <c r="E324" s="86" t="str">
        <f>IF(ISNUMBER($A324)=TRUE,'DATA ENTRY'!E313,"")</f>
        <v/>
      </c>
      <c r="F324" s="271" t="str">
        <f>IF(ISNUMBER(A324)=TRUE,LEFT(SUBSTITUTE('DATA ENTRY'!F313,",",":"),50),"")</f>
        <v/>
      </c>
      <c r="G324" s="272"/>
      <c r="H324" s="272"/>
      <c r="I324" s="87" t="str">
        <f>IF(ISNUMBER($A324)=TRUE,'DATA ENTRY'!G313,"")</f>
        <v/>
      </c>
      <c r="J324" s="87" t="str">
        <f>IF(ISNUMBER($A324)=TRUE,'DATA ENTRY'!H313,"")</f>
        <v/>
      </c>
      <c r="K324" s="87" t="str">
        <f>IF(ISNUMBER($A324)=TRUE,'DATA ENTRY'!I313,"")</f>
        <v/>
      </c>
      <c r="L324" s="88" t="str">
        <f>IF(ISNUMBER($A324)=TRUE,'DATA ENTRY'!L313,"")</f>
        <v/>
      </c>
      <c r="M324" s="87" t="str">
        <f>IF(ISNUMBER($A324)=TRUE,IF('DATA ENTRY'!N313=0,+'DATA ENTRY'!M313,'DATA ENTRY'!N313),"")</f>
        <v/>
      </c>
      <c r="N324" s="88" t="str">
        <f>IF(ISNUMBER($A324)=TRUE,'DATA ENTRY'!O313,"")</f>
        <v/>
      </c>
    </row>
    <row r="325" spans="1:14" ht="12.75">
      <c r="A325" s="85" t="str">
        <f>'DATA ENTRY'!A314</f>
        <v/>
      </c>
      <c r="B325" s="86" t="str">
        <f>IF(ISNUMBER($A325)=TRUE,UPPER('DATA ENTRY'!B314),"")</f>
        <v/>
      </c>
      <c r="C325" s="86" t="str">
        <f>IF(ISNUMBER($A325)=TRUE,UPPER('DATA ENTRY'!C314),"")</f>
        <v/>
      </c>
      <c r="D325" s="86" t="str">
        <f>IF(ISNUMBER($A325)=TRUE,UPPER('DATA ENTRY'!D314),"")</f>
        <v/>
      </c>
      <c r="E325" s="86" t="str">
        <f>IF(ISNUMBER($A325)=TRUE,'DATA ENTRY'!E314,"")</f>
        <v/>
      </c>
      <c r="F325" s="271" t="str">
        <f>IF(ISNUMBER(A325)=TRUE,LEFT(SUBSTITUTE('DATA ENTRY'!F314,",",":"),50),"")</f>
        <v/>
      </c>
      <c r="G325" s="272"/>
      <c r="H325" s="272"/>
      <c r="I325" s="87" t="str">
        <f>IF(ISNUMBER($A325)=TRUE,'DATA ENTRY'!G314,"")</f>
        <v/>
      </c>
      <c r="J325" s="87" t="str">
        <f>IF(ISNUMBER($A325)=TRUE,'DATA ENTRY'!H314,"")</f>
        <v/>
      </c>
      <c r="K325" s="87" t="str">
        <f>IF(ISNUMBER($A325)=TRUE,'DATA ENTRY'!I314,"")</f>
        <v/>
      </c>
      <c r="L325" s="88" t="str">
        <f>IF(ISNUMBER($A325)=TRUE,'DATA ENTRY'!L314,"")</f>
        <v/>
      </c>
      <c r="M325" s="87" t="str">
        <f>IF(ISNUMBER($A325)=TRUE,IF('DATA ENTRY'!N314=0,+'DATA ENTRY'!M314,'DATA ENTRY'!N314),"")</f>
        <v/>
      </c>
      <c r="N325" s="88" t="str">
        <f>IF(ISNUMBER($A325)=TRUE,'DATA ENTRY'!O314,"")</f>
        <v/>
      </c>
    </row>
    <row r="326" spans="1:14" ht="12.75">
      <c r="A326" s="85" t="str">
        <f>'DATA ENTRY'!A315</f>
        <v/>
      </c>
      <c r="B326" s="86" t="str">
        <f>IF(ISNUMBER($A326)=TRUE,UPPER('DATA ENTRY'!B315),"")</f>
        <v/>
      </c>
      <c r="C326" s="86" t="str">
        <f>IF(ISNUMBER($A326)=TRUE,UPPER('DATA ENTRY'!C315),"")</f>
        <v/>
      </c>
      <c r="D326" s="86" t="str">
        <f>IF(ISNUMBER($A326)=TRUE,UPPER('DATA ENTRY'!D315),"")</f>
        <v/>
      </c>
      <c r="E326" s="86" t="str">
        <f>IF(ISNUMBER($A326)=TRUE,'DATA ENTRY'!E315,"")</f>
        <v/>
      </c>
      <c r="F326" s="271" t="str">
        <f>IF(ISNUMBER(A326)=TRUE,LEFT(SUBSTITUTE('DATA ENTRY'!F315,",",":"),50),"")</f>
        <v/>
      </c>
      <c r="G326" s="272"/>
      <c r="H326" s="272"/>
      <c r="I326" s="87" t="str">
        <f>IF(ISNUMBER($A326)=TRUE,'DATA ENTRY'!G315,"")</f>
        <v/>
      </c>
      <c r="J326" s="87" t="str">
        <f>IF(ISNUMBER($A326)=TRUE,'DATA ENTRY'!H315,"")</f>
        <v/>
      </c>
      <c r="K326" s="87" t="str">
        <f>IF(ISNUMBER($A326)=TRUE,'DATA ENTRY'!I315,"")</f>
        <v/>
      </c>
      <c r="L326" s="88" t="str">
        <f>IF(ISNUMBER($A326)=TRUE,'DATA ENTRY'!L315,"")</f>
        <v/>
      </c>
      <c r="M326" s="87" t="str">
        <f>IF(ISNUMBER($A326)=TRUE,IF('DATA ENTRY'!N315=0,+'DATA ENTRY'!M315,'DATA ENTRY'!N315),"")</f>
        <v/>
      </c>
      <c r="N326" s="88" t="str">
        <f>IF(ISNUMBER($A326)=TRUE,'DATA ENTRY'!O315,"")</f>
        <v/>
      </c>
    </row>
    <row r="327" spans="1:14" ht="12.75">
      <c r="A327" s="85" t="str">
        <f>'DATA ENTRY'!A316</f>
        <v/>
      </c>
      <c r="B327" s="86" t="str">
        <f>IF(ISNUMBER($A327)=TRUE,UPPER('DATA ENTRY'!B316),"")</f>
        <v/>
      </c>
      <c r="C327" s="86" t="str">
        <f>IF(ISNUMBER($A327)=TRUE,UPPER('DATA ENTRY'!C316),"")</f>
        <v/>
      </c>
      <c r="D327" s="86" t="str">
        <f>IF(ISNUMBER($A327)=TRUE,UPPER('DATA ENTRY'!D316),"")</f>
        <v/>
      </c>
      <c r="E327" s="86" t="str">
        <f>IF(ISNUMBER($A327)=TRUE,'DATA ENTRY'!E316,"")</f>
        <v/>
      </c>
      <c r="F327" s="271" t="str">
        <f>IF(ISNUMBER(A327)=TRUE,LEFT(SUBSTITUTE('DATA ENTRY'!F316,",",":"),50),"")</f>
        <v/>
      </c>
      <c r="G327" s="272"/>
      <c r="H327" s="272"/>
      <c r="I327" s="87" t="str">
        <f>IF(ISNUMBER($A327)=TRUE,'DATA ENTRY'!G316,"")</f>
        <v/>
      </c>
      <c r="J327" s="87" t="str">
        <f>IF(ISNUMBER($A327)=TRUE,'DATA ENTRY'!H316,"")</f>
        <v/>
      </c>
      <c r="K327" s="87" t="str">
        <f>IF(ISNUMBER($A327)=TRUE,'DATA ENTRY'!I316,"")</f>
        <v/>
      </c>
      <c r="L327" s="88" t="str">
        <f>IF(ISNUMBER($A327)=TRUE,'DATA ENTRY'!L316,"")</f>
        <v/>
      </c>
      <c r="M327" s="87" t="str">
        <f>IF(ISNUMBER($A327)=TRUE,IF('DATA ENTRY'!N316=0,+'DATA ENTRY'!M316,'DATA ENTRY'!N316),"")</f>
        <v/>
      </c>
      <c r="N327" s="88" t="str">
        <f>IF(ISNUMBER($A327)=TRUE,'DATA ENTRY'!O316,"")</f>
        <v/>
      </c>
    </row>
    <row r="328" spans="1:14" ht="12.75">
      <c r="A328" s="85" t="str">
        <f>'DATA ENTRY'!A317</f>
        <v/>
      </c>
      <c r="B328" s="86" t="str">
        <f>IF(ISNUMBER($A328)=TRUE,UPPER('DATA ENTRY'!B317),"")</f>
        <v/>
      </c>
      <c r="C328" s="86" t="str">
        <f>IF(ISNUMBER($A328)=TRUE,UPPER('DATA ENTRY'!C317),"")</f>
        <v/>
      </c>
      <c r="D328" s="86" t="str">
        <f>IF(ISNUMBER($A328)=TRUE,UPPER('DATA ENTRY'!D317),"")</f>
        <v/>
      </c>
      <c r="E328" s="86" t="str">
        <f>IF(ISNUMBER($A328)=TRUE,'DATA ENTRY'!E317,"")</f>
        <v/>
      </c>
      <c r="F328" s="271" t="str">
        <f>IF(ISNUMBER(A328)=TRUE,LEFT(SUBSTITUTE('DATA ENTRY'!F317,",",":"),50),"")</f>
        <v/>
      </c>
      <c r="G328" s="272"/>
      <c r="H328" s="272"/>
      <c r="I328" s="87" t="str">
        <f>IF(ISNUMBER($A328)=TRUE,'DATA ENTRY'!G317,"")</f>
        <v/>
      </c>
      <c r="J328" s="87" t="str">
        <f>IF(ISNUMBER($A328)=TRUE,'DATA ENTRY'!H317,"")</f>
        <v/>
      </c>
      <c r="K328" s="87" t="str">
        <f>IF(ISNUMBER($A328)=TRUE,'DATA ENTRY'!I317,"")</f>
        <v/>
      </c>
      <c r="L328" s="88" t="str">
        <f>IF(ISNUMBER($A328)=TRUE,'DATA ENTRY'!L317,"")</f>
        <v/>
      </c>
      <c r="M328" s="87" t="str">
        <f>IF(ISNUMBER($A328)=TRUE,IF('DATA ENTRY'!N317=0,+'DATA ENTRY'!M317,'DATA ENTRY'!N317),"")</f>
        <v/>
      </c>
      <c r="N328" s="88" t="str">
        <f>IF(ISNUMBER($A328)=TRUE,'DATA ENTRY'!O317,"")</f>
        <v/>
      </c>
    </row>
    <row r="329" spans="1:14" ht="12.75">
      <c r="A329" s="85" t="str">
        <f>'DATA ENTRY'!A318</f>
        <v/>
      </c>
      <c r="B329" s="86" t="str">
        <f>IF(ISNUMBER($A329)=TRUE,UPPER('DATA ENTRY'!B318),"")</f>
        <v/>
      </c>
      <c r="C329" s="86" t="str">
        <f>IF(ISNUMBER($A329)=TRUE,UPPER('DATA ENTRY'!C318),"")</f>
        <v/>
      </c>
      <c r="D329" s="86" t="str">
        <f>IF(ISNUMBER($A329)=TRUE,UPPER('DATA ENTRY'!D318),"")</f>
        <v/>
      </c>
      <c r="E329" s="86" t="str">
        <f>IF(ISNUMBER($A329)=TRUE,'DATA ENTRY'!E318,"")</f>
        <v/>
      </c>
      <c r="F329" s="271" t="str">
        <f>IF(ISNUMBER(A329)=TRUE,LEFT(SUBSTITUTE('DATA ENTRY'!F318,",",":"),50),"")</f>
        <v/>
      </c>
      <c r="G329" s="272"/>
      <c r="H329" s="272"/>
      <c r="I329" s="87" t="str">
        <f>IF(ISNUMBER($A329)=TRUE,'DATA ENTRY'!G318,"")</f>
        <v/>
      </c>
      <c r="J329" s="87" t="str">
        <f>IF(ISNUMBER($A329)=TRUE,'DATA ENTRY'!H318,"")</f>
        <v/>
      </c>
      <c r="K329" s="87" t="str">
        <f>IF(ISNUMBER($A329)=TRUE,'DATA ENTRY'!I318,"")</f>
        <v/>
      </c>
      <c r="L329" s="88" t="str">
        <f>IF(ISNUMBER($A329)=TRUE,'DATA ENTRY'!L318,"")</f>
        <v/>
      </c>
      <c r="M329" s="87" t="str">
        <f>IF(ISNUMBER($A329)=TRUE,IF('DATA ENTRY'!N318=0,+'DATA ENTRY'!M318,'DATA ENTRY'!N318),"")</f>
        <v/>
      </c>
      <c r="N329" s="88" t="str">
        <f>IF(ISNUMBER($A329)=TRUE,'DATA ENTRY'!O318,"")</f>
        <v/>
      </c>
    </row>
    <row r="330" spans="1:14" ht="12.75">
      <c r="A330" s="85" t="str">
        <f>'DATA ENTRY'!A319</f>
        <v/>
      </c>
      <c r="B330" s="86" t="str">
        <f>IF(ISNUMBER($A330)=TRUE,UPPER('DATA ENTRY'!B319),"")</f>
        <v/>
      </c>
      <c r="C330" s="86" t="str">
        <f>IF(ISNUMBER($A330)=TRUE,UPPER('DATA ENTRY'!C319),"")</f>
        <v/>
      </c>
      <c r="D330" s="86" t="str">
        <f>IF(ISNUMBER($A330)=TRUE,UPPER('DATA ENTRY'!D319),"")</f>
        <v/>
      </c>
      <c r="E330" s="86" t="str">
        <f>IF(ISNUMBER($A330)=TRUE,'DATA ENTRY'!E319,"")</f>
        <v/>
      </c>
      <c r="F330" s="271" t="str">
        <f>IF(ISNUMBER(A330)=TRUE,LEFT(SUBSTITUTE('DATA ENTRY'!F319,",",":"),50),"")</f>
        <v/>
      </c>
      <c r="G330" s="272"/>
      <c r="H330" s="272"/>
      <c r="I330" s="87" t="str">
        <f>IF(ISNUMBER($A330)=TRUE,'DATA ENTRY'!G319,"")</f>
        <v/>
      </c>
      <c r="J330" s="87" t="str">
        <f>IF(ISNUMBER($A330)=TRUE,'DATA ENTRY'!H319,"")</f>
        <v/>
      </c>
      <c r="K330" s="87" t="str">
        <f>IF(ISNUMBER($A330)=TRUE,'DATA ENTRY'!I319,"")</f>
        <v/>
      </c>
      <c r="L330" s="88" t="str">
        <f>IF(ISNUMBER($A330)=TRUE,'DATA ENTRY'!L319,"")</f>
        <v/>
      </c>
      <c r="M330" s="87" t="str">
        <f>IF(ISNUMBER($A330)=TRUE,IF('DATA ENTRY'!N319=0,+'DATA ENTRY'!M319,'DATA ENTRY'!N319),"")</f>
        <v/>
      </c>
      <c r="N330" s="88" t="str">
        <f>IF(ISNUMBER($A330)=TRUE,'DATA ENTRY'!O319,"")</f>
        <v/>
      </c>
    </row>
    <row r="331" spans="1:14" ht="12.75">
      <c r="A331" s="85" t="str">
        <f>'DATA ENTRY'!A320</f>
        <v/>
      </c>
      <c r="B331" s="86" t="str">
        <f>IF(ISNUMBER($A331)=TRUE,UPPER('DATA ENTRY'!B320),"")</f>
        <v/>
      </c>
      <c r="C331" s="86" t="str">
        <f>IF(ISNUMBER($A331)=TRUE,UPPER('DATA ENTRY'!C320),"")</f>
        <v/>
      </c>
      <c r="D331" s="86" t="str">
        <f>IF(ISNUMBER($A331)=TRUE,UPPER('DATA ENTRY'!D320),"")</f>
        <v/>
      </c>
      <c r="E331" s="86" t="str">
        <f>IF(ISNUMBER($A331)=TRUE,'DATA ENTRY'!E320,"")</f>
        <v/>
      </c>
      <c r="F331" s="271" t="str">
        <f>IF(ISNUMBER(A331)=TRUE,LEFT(SUBSTITUTE('DATA ENTRY'!F320,",",":"),50),"")</f>
        <v/>
      </c>
      <c r="G331" s="272"/>
      <c r="H331" s="272"/>
      <c r="I331" s="87" t="str">
        <f>IF(ISNUMBER($A331)=TRUE,'DATA ENTRY'!G320,"")</f>
        <v/>
      </c>
      <c r="J331" s="87" t="str">
        <f>IF(ISNUMBER($A331)=TRUE,'DATA ENTRY'!H320,"")</f>
        <v/>
      </c>
      <c r="K331" s="87" t="str">
        <f>IF(ISNUMBER($A331)=TRUE,'DATA ENTRY'!I320,"")</f>
        <v/>
      </c>
      <c r="L331" s="88" t="str">
        <f>IF(ISNUMBER($A331)=TRUE,'DATA ENTRY'!L320,"")</f>
        <v/>
      </c>
      <c r="M331" s="87" t="str">
        <f>IF(ISNUMBER($A331)=TRUE,IF('DATA ENTRY'!N320=0,+'DATA ENTRY'!M320,'DATA ENTRY'!N320),"")</f>
        <v/>
      </c>
      <c r="N331" s="88" t="str">
        <f>IF(ISNUMBER($A331)=TRUE,'DATA ENTRY'!O320,"")</f>
        <v/>
      </c>
    </row>
    <row r="332" spans="1:14" ht="12.75">
      <c r="A332" s="85" t="str">
        <f>'DATA ENTRY'!A321</f>
        <v/>
      </c>
      <c r="B332" s="86" t="str">
        <f>IF(ISNUMBER($A332)=TRUE,UPPER('DATA ENTRY'!B321),"")</f>
        <v/>
      </c>
      <c r="C332" s="86" t="str">
        <f>IF(ISNUMBER($A332)=TRUE,UPPER('DATA ENTRY'!C321),"")</f>
        <v/>
      </c>
      <c r="D332" s="86" t="str">
        <f>IF(ISNUMBER($A332)=TRUE,UPPER('DATA ENTRY'!D321),"")</f>
        <v/>
      </c>
      <c r="E332" s="86" t="str">
        <f>IF(ISNUMBER($A332)=TRUE,'DATA ENTRY'!E321,"")</f>
        <v/>
      </c>
      <c r="F332" s="271" t="str">
        <f>IF(ISNUMBER(A332)=TRUE,LEFT(SUBSTITUTE('DATA ENTRY'!F321,",",":"),50),"")</f>
        <v/>
      </c>
      <c r="G332" s="272"/>
      <c r="H332" s="272"/>
      <c r="I332" s="87" t="str">
        <f>IF(ISNUMBER($A332)=TRUE,'DATA ENTRY'!G321,"")</f>
        <v/>
      </c>
      <c r="J332" s="87" t="str">
        <f>IF(ISNUMBER($A332)=TRUE,'DATA ENTRY'!H321,"")</f>
        <v/>
      </c>
      <c r="K332" s="87" t="str">
        <f>IF(ISNUMBER($A332)=TRUE,'DATA ENTRY'!I321,"")</f>
        <v/>
      </c>
      <c r="L332" s="88" t="str">
        <f>IF(ISNUMBER($A332)=TRUE,'DATA ENTRY'!L321,"")</f>
        <v/>
      </c>
      <c r="M332" s="87" t="str">
        <f>IF(ISNUMBER($A332)=TRUE,IF('DATA ENTRY'!N321=0,+'DATA ENTRY'!M321,'DATA ENTRY'!N321),"")</f>
        <v/>
      </c>
      <c r="N332" s="88" t="str">
        <f>IF(ISNUMBER($A332)=TRUE,'DATA ENTRY'!O321,"")</f>
        <v/>
      </c>
    </row>
    <row r="333" spans="1:14" ht="12.75">
      <c r="A333" s="85" t="str">
        <f>'DATA ENTRY'!A322</f>
        <v/>
      </c>
      <c r="B333" s="86" t="str">
        <f>IF(ISNUMBER($A333)=TRUE,UPPER('DATA ENTRY'!B322),"")</f>
        <v/>
      </c>
      <c r="C333" s="86" t="str">
        <f>IF(ISNUMBER($A333)=TRUE,UPPER('DATA ENTRY'!C322),"")</f>
        <v/>
      </c>
      <c r="D333" s="86" t="str">
        <f>IF(ISNUMBER($A333)=TRUE,UPPER('DATA ENTRY'!D322),"")</f>
        <v/>
      </c>
      <c r="E333" s="86" t="str">
        <f>IF(ISNUMBER($A333)=TRUE,'DATA ENTRY'!E322,"")</f>
        <v/>
      </c>
      <c r="F333" s="271" t="str">
        <f>IF(ISNUMBER(A333)=TRUE,LEFT(SUBSTITUTE('DATA ENTRY'!F322,",",":"),50),"")</f>
        <v/>
      </c>
      <c r="G333" s="272"/>
      <c r="H333" s="272"/>
      <c r="I333" s="87" t="str">
        <f>IF(ISNUMBER($A333)=TRUE,'DATA ENTRY'!G322,"")</f>
        <v/>
      </c>
      <c r="J333" s="87" t="str">
        <f>IF(ISNUMBER($A333)=TRUE,'DATA ENTRY'!H322,"")</f>
        <v/>
      </c>
      <c r="K333" s="87" t="str">
        <f>IF(ISNUMBER($A333)=TRUE,'DATA ENTRY'!I322,"")</f>
        <v/>
      </c>
      <c r="L333" s="88" t="str">
        <f>IF(ISNUMBER($A333)=TRUE,'DATA ENTRY'!L322,"")</f>
        <v/>
      </c>
      <c r="M333" s="87" t="str">
        <f>IF(ISNUMBER($A333)=TRUE,IF('DATA ENTRY'!N322=0,+'DATA ENTRY'!M322,'DATA ENTRY'!N322),"")</f>
        <v/>
      </c>
      <c r="N333" s="88" t="str">
        <f>IF(ISNUMBER($A333)=TRUE,'DATA ENTRY'!O322,"")</f>
        <v/>
      </c>
    </row>
    <row r="334" spans="1:14" ht="12.75">
      <c r="A334" s="85" t="str">
        <f>'DATA ENTRY'!A323</f>
        <v/>
      </c>
      <c r="B334" s="86" t="str">
        <f>IF(ISNUMBER($A334)=TRUE,UPPER('DATA ENTRY'!B323),"")</f>
        <v/>
      </c>
      <c r="C334" s="86" t="str">
        <f>IF(ISNUMBER($A334)=TRUE,UPPER('DATA ENTRY'!C323),"")</f>
        <v/>
      </c>
      <c r="D334" s="86" t="str">
        <f>IF(ISNUMBER($A334)=TRUE,UPPER('DATA ENTRY'!D323),"")</f>
        <v/>
      </c>
      <c r="E334" s="86" t="str">
        <f>IF(ISNUMBER($A334)=TRUE,'DATA ENTRY'!E323,"")</f>
        <v/>
      </c>
      <c r="F334" s="271" t="str">
        <f>IF(ISNUMBER(A334)=TRUE,LEFT(SUBSTITUTE('DATA ENTRY'!F323,",",":"),50),"")</f>
        <v/>
      </c>
      <c r="G334" s="272"/>
      <c r="H334" s="272"/>
      <c r="I334" s="87" t="str">
        <f>IF(ISNUMBER($A334)=TRUE,'DATA ENTRY'!G323,"")</f>
        <v/>
      </c>
      <c r="J334" s="87" t="str">
        <f>IF(ISNUMBER($A334)=TRUE,'DATA ENTRY'!H323,"")</f>
        <v/>
      </c>
      <c r="K334" s="87" t="str">
        <f>IF(ISNUMBER($A334)=TRUE,'DATA ENTRY'!I323,"")</f>
        <v/>
      </c>
      <c r="L334" s="88" t="str">
        <f>IF(ISNUMBER($A334)=TRUE,'DATA ENTRY'!L323,"")</f>
        <v/>
      </c>
      <c r="M334" s="87" t="str">
        <f>IF(ISNUMBER($A334)=TRUE,IF('DATA ENTRY'!N323=0,+'DATA ENTRY'!M323,'DATA ENTRY'!N323),"")</f>
        <v/>
      </c>
      <c r="N334" s="88" t="str">
        <f>IF(ISNUMBER($A334)=TRUE,'DATA ENTRY'!O323,"")</f>
        <v/>
      </c>
    </row>
    <row r="335" spans="1:14" ht="12.75">
      <c r="A335" s="85" t="str">
        <f>'DATA ENTRY'!A324</f>
        <v/>
      </c>
      <c r="B335" s="86" t="str">
        <f>IF(ISNUMBER($A335)=TRUE,UPPER('DATA ENTRY'!B324),"")</f>
        <v/>
      </c>
      <c r="C335" s="86" t="str">
        <f>IF(ISNUMBER($A335)=TRUE,UPPER('DATA ENTRY'!C324),"")</f>
        <v/>
      </c>
      <c r="D335" s="86" t="str">
        <f>IF(ISNUMBER($A335)=TRUE,UPPER('DATA ENTRY'!D324),"")</f>
        <v/>
      </c>
      <c r="E335" s="86" t="str">
        <f>IF(ISNUMBER($A335)=TRUE,'DATA ENTRY'!E324,"")</f>
        <v/>
      </c>
      <c r="F335" s="271" t="str">
        <f>IF(ISNUMBER(A335)=TRUE,LEFT(SUBSTITUTE('DATA ENTRY'!F324,",",":"),50),"")</f>
        <v/>
      </c>
      <c r="G335" s="272"/>
      <c r="H335" s="272"/>
      <c r="I335" s="87" t="str">
        <f>IF(ISNUMBER($A335)=TRUE,'DATA ENTRY'!G324,"")</f>
        <v/>
      </c>
      <c r="J335" s="87" t="str">
        <f>IF(ISNUMBER($A335)=TRUE,'DATA ENTRY'!H324,"")</f>
        <v/>
      </c>
      <c r="K335" s="87" t="str">
        <f>IF(ISNUMBER($A335)=TRUE,'DATA ENTRY'!I324,"")</f>
        <v/>
      </c>
      <c r="L335" s="88" t="str">
        <f>IF(ISNUMBER($A335)=TRUE,'DATA ENTRY'!L324,"")</f>
        <v/>
      </c>
      <c r="M335" s="87" t="str">
        <f>IF(ISNUMBER($A335)=TRUE,IF('DATA ENTRY'!N324=0,+'DATA ENTRY'!M324,'DATA ENTRY'!N324),"")</f>
        <v/>
      </c>
      <c r="N335" s="88" t="str">
        <f>IF(ISNUMBER($A335)=TRUE,'DATA ENTRY'!O324,"")</f>
        <v/>
      </c>
    </row>
    <row r="336" spans="1:14" ht="12.75">
      <c r="A336" s="85" t="str">
        <f>'DATA ENTRY'!A325</f>
        <v/>
      </c>
      <c r="B336" s="86" t="str">
        <f>IF(ISNUMBER($A336)=TRUE,UPPER('DATA ENTRY'!B325),"")</f>
        <v/>
      </c>
      <c r="C336" s="86" t="str">
        <f>IF(ISNUMBER($A336)=TRUE,UPPER('DATA ENTRY'!C325),"")</f>
        <v/>
      </c>
      <c r="D336" s="86" t="str">
        <f>IF(ISNUMBER($A336)=TRUE,UPPER('DATA ENTRY'!D325),"")</f>
        <v/>
      </c>
      <c r="E336" s="86" t="str">
        <f>IF(ISNUMBER($A336)=TRUE,'DATA ENTRY'!E325,"")</f>
        <v/>
      </c>
      <c r="F336" s="271" t="str">
        <f>IF(ISNUMBER(A336)=TRUE,LEFT(SUBSTITUTE('DATA ENTRY'!F325,",",":"),50),"")</f>
        <v/>
      </c>
      <c r="G336" s="272"/>
      <c r="H336" s="272"/>
      <c r="I336" s="87" t="str">
        <f>IF(ISNUMBER($A336)=TRUE,'DATA ENTRY'!G325,"")</f>
        <v/>
      </c>
      <c r="J336" s="87" t="str">
        <f>IF(ISNUMBER($A336)=TRUE,'DATA ENTRY'!H325,"")</f>
        <v/>
      </c>
      <c r="K336" s="87" t="str">
        <f>IF(ISNUMBER($A336)=TRUE,'DATA ENTRY'!I325,"")</f>
        <v/>
      </c>
      <c r="L336" s="88" t="str">
        <f>IF(ISNUMBER($A336)=TRUE,'DATA ENTRY'!L325,"")</f>
        <v/>
      </c>
      <c r="M336" s="87" t="str">
        <f>IF(ISNUMBER($A336)=TRUE,IF('DATA ENTRY'!N325=0,+'DATA ENTRY'!M325,'DATA ENTRY'!N325),"")</f>
        <v/>
      </c>
      <c r="N336" s="88" t="str">
        <f>IF(ISNUMBER($A336)=TRUE,'DATA ENTRY'!O325,"")</f>
        <v/>
      </c>
    </row>
    <row r="337" spans="1:14" ht="12.75">
      <c r="A337" s="85" t="str">
        <f>'DATA ENTRY'!A326</f>
        <v/>
      </c>
      <c r="B337" s="86" t="str">
        <f>IF(ISNUMBER($A337)=TRUE,UPPER('DATA ENTRY'!B326),"")</f>
        <v/>
      </c>
      <c r="C337" s="86" t="str">
        <f>IF(ISNUMBER($A337)=TRUE,UPPER('DATA ENTRY'!C326),"")</f>
        <v/>
      </c>
      <c r="D337" s="86" t="str">
        <f>IF(ISNUMBER($A337)=TRUE,UPPER('DATA ENTRY'!D326),"")</f>
        <v/>
      </c>
      <c r="E337" s="86" t="str">
        <f>IF(ISNUMBER($A337)=TRUE,'DATA ENTRY'!E326,"")</f>
        <v/>
      </c>
      <c r="F337" s="271" t="str">
        <f>IF(ISNUMBER(A337)=TRUE,LEFT(SUBSTITUTE('DATA ENTRY'!F326,",",":"),50),"")</f>
        <v/>
      </c>
      <c r="G337" s="272"/>
      <c r="H337" s="272"/>
      <c r="I337" s="87" t="str">
        <f>IF(ISNUMBER($A337)=TRUE,'DATA ENTRY'!G326,"")</f>
        <v/>
      </c>
      <c r="J337" s="87" t="str">
        <f>IF(ISNUMBER($A337)=TRUE,'DATA ENTRY'!H326,"")</f>
        <v/>
      </c>
      <c r="K337" s="87" t="str">
        <f>IF(ISNUMBER($A337)=TRUE,'DATA ENTRY'!I326,"")</f>
        <v/>
      </c>
      <c r="L337" s="88" t="str">
        <f>IF(ISNUMBER($A337)=TRUE,'DATA ENTRY'!L326,"")</f>
        <v/>
      </c>
      <c r="M337" s="87" t="str">
        <f>IF(ISNUMBER($A337)=TRUE,IF('DATA ENTRY'!N326=0,+'DATA ENTRY'!M326,'DATA ENTRY'!N326),"")</f>
        <v/>
      </c>
      <c r="N337" s="88" t="str">
        <f>IF(ISNUMBER($A337)=TRUE,'DATA ENTRY'!O326,"")</f>
        <v/>
      </c>
    </row>
    <row r="338" spans="1:14" ht="12.75">
      <c r="A338" s="85" t="str">
        <f>'DATA ENTRY'!A327</f>
        <v/>
      </c>
      <c r="B338" s="86" t="str">
        <f>IF(ISNUMBER($A338)=TRUE,UPPER('DATA ENTRY'!B327),"")</f>
        <v/>
      </c>
      <c r="C338" s="86" t="str">
        <f>IF(ISNUMBER($A338)=TRUE,UPPER('DATA ENTRY'!C327),"")</f>
        <v/>
      </c>
      <c r="D338" s="86" t="str">
        <f>IF(ISNUMBER($A338)=TRUE,UPPER('DATA ENTRY'!D327),"")</f>
        <v/>
      </c>
      <c r="E338" s="86" t="str">
        <f>IF(ISNUMBER($A338)=TRUE,'DATA ENTRY'!E327,"")</f>
        <v/>
      </c>
      <c r="F338" s="271" t="str">
        <f>IF(ISNUMBER(A338)=TRUE,LEFT(SUBSTITUTE('DATA ENTRY'!F327,",",":"),50),"")</f>
        <v/>
      </c>
      <c r="G338" s="272"/>
      <c r="H338" s="272"/>
      <c r="I338" s="87" t="str">
        <f>IF(ISNUMBER($A338)=TRUE,'DATA ENTRY'!G327,"")</f>
        <v/>
      </c>
      <c r="J338" s="87" t="str">
        <f>IF(ISNUMBER($A338)=TRUE,'DATA ENTRY'!H327,"")</f>
        <v/>
      </c>
      <c r="K338" s="87" t="str">
        <f>IF(ISNUMBER($A338)=TRUE,'DATA ENTRY'!I327,"")</f>
        <v/>
      </c>
      <c r="L338" s="88" t="str">
        <f>IF(ISNUMBER($A338)=TRUE,'DATA ENTRY'!L327,"")</f>
        <v/>
      </c>
      <c r="M338" s="87" t="str">
        <f>IF(ISNUMBER($A338)=TRUE,IF('DATA ENTRY'!N327=0,+'DATA ENTRY'!M327,'DATA ENTRY'!N327),"")</f>
        <v/>
      </c>
      <c r="N338" s="88" t="str">
        <f>IF(ISNUMBER($A338)=TRUE,'DATA ENTRY'!O327,"")</f>
        <v/>
      </c>
    </row>
    <row r="339" spans="1:14" ht="12.75">
      <c r="A339" s="85" t="str">
        <f>'DATA ENTRY'!A328</f>
        <v/>
      </c>
      <c r="B339" s="86" t="str">
        <f>IF(ISNUMBER($A339)=TRUE,UPPER('DATA ENTRY'!B328),"")</f>
        <v/>
      </c>
      <c r="C339" s="86" t="str">
        <f>IF(ISNUMBER($A339)=TRUE,UPPER('DATA ENTRY'!C328),"")</f>
        <v/>
      </c>
      <c r="D339" s="86" t="str">
        <f>IF(ISNUMBER($A339)=TRUE,UPPER('DATA ENTRY'!D328),"")</f>
        <v/>
      </c>
      <c r="E339" s="86" t="str">
        <f>IF(ISNUMBER($A339)=TRUE,'DATA ENTRY'!E328,"")</f>
        <v/>
      </c>
      <c r="F339" s="271" t="str">
        <f>IF(ISNUMBER(A339)=TRUE,LEFT(SUBSTITUTE('DATA ENTRY'!F328,",",":"),50),"")</f>
        <v/>
      </c>
      <c r="G339" s="272"/>
      <c r="H339" s="272"/>
      <c r="I339" s="87" t="str">
        <f>IF(ISNUMBER($A339)=TRUE,'DATA ENTRY'!G328,"")</f>
        <v/>
      </c>
      <c r="J339" s="87" t="str">
        <f>IF(ISNUMBER($A339)=TRUE,'DATA ENTRY'!H328,"")</f>
        <v/>
      </c>
      <c r="K339" s="87" t="str">
        <f>IF(ISNUMBER($A339)=TRUE,'DATA ENTRY'!I328,"")</f>
        <v/>
      </c>
      <c r="L339" s="88" t="str">
        <f>IF(ISNUMBER($A339)=TRUE,'DATA ENTRY'!L328,"")</f>
        <v/>
      </c>
      <c r="M339" s="87" t="str">
        <f>IF(ISNUMBER($A339)=TRUE,IF('DATA ENTRY'!N328=0,+'DATA ENTRY'!M328,'DATA ENTRY'!N328),"")</f>
        <v/>
      </c>
      <c r="N339" s="88" t="str">
        <f>IF(ISNUMBER($A339)=TRUE,'DATA ENTRY'!O328,"")</f>
        <v/>
      </c>
    </row>
    <row r="340" spans="1:14" ht="12.75">
      <c r="A340" s="85" t="str">
        <f>'DATA ENTRY'!A329</f>
        <v/>
      </c>
      <c r="B340" s="86" t="str">
        <f>IF(ISNUMBER($A340)=TRUE,UPPER('DATA ENTRY'!B329),"")</f>
        <v/>
      </c>
      <c r="C340" s="86" t="str">
        <f>IF(ISNUMBER($A340)=TRUE,UPPER('DATA ENTRY'!C329),"")</f>
        <v/>
      </c>
      <c r="D340" s="86" t="str">
        <f>IF(ISNUMBER($A340)=TRUE,UPPER('DATA ENTRY'!D329),"")</f>
        <v/>
      </c>
      <c r="E340" s="86" t="str">
        <f>IF(ISNUMBER($A340)=TRUE,'DATA ENTRY'!E329,"")</f>
        <v/>
      </c>
      <c r="F340" s="271" t="str">
        <f>IF(ISNUMBER(A340)=TRUE,LEFT(SUBSTITUTE('DATA ENTRY'!F329,",",":"),50),"")</f>
        <v/>
      </c>
      <c r="G340" s="272"/>
      <c r="H340" s="272"/>
      <c r="I340" s="87" t="str">
        <f>IF(ISNUMBER($A340)=TRUE,'DATA ENTRY'!G329,"")</f>
        <v/>
      </c>
      <c r="J340" s="87" t="str">
        <f>IF(ISNUMBER($A340)=TRUE,'DATA ENTRY'!H329,"")</f>
        <v/>
      </c>
      <c r="K340" s="87" t="str">
        <f>IF(ISNUMBER($A340)=TRUE,'DATA ENTRY'!I329,"")</f>
        <v/>
      </c>
      <c r="L340" s="88" t="str">
        <f>IF(ISNUMBER($A340)=TRUE,'DATA ENTRY'!L329,"")</f>
        <v/>
      </c>
      <c r="M340" s="87" t="str">
        <f>IF(ISNUMBER($A340)=TRUE,IF('DATA ENTRY'!N329=0,+'DATA ENTRY'!M329,'DATA ENTRY'!N329),"")</f>
        <v/>
      </c>
      <c r="N340" s="88" t="str">
        <f>IF(ISNUMBER($A340)=TRUE,'DATA ENTRY'!O329,"")</f>
        <v/>
      </c>
    </row>
    <row r="341" spans="1:14" ht="12.75">
      <c r="A341" s="85" t="str">
        <f>'DATA ENTRY'!A330</f>
        <v/>
      </c>
      <c r="B341" s="86" t="str">
        <f>IF(ISNUMBER($A341)=TRUE,UPPER('DATA ENTRY'!B330),"")</f>
        <v/>
      </c>
      <c r="C341" s="86" t="str">
        <f>IF(ISNUMBER($A341)=TRUE,UPPER('DATA ENTRY'!C330),"")</f>
        <v/>
      </c>
      <c r="D341" s="86" t="str">
        <f>IF(ISNUMBER($A341)=TRUE,UPPER('DATA ENTRY'!D330),"")</f>
        <v/>
      </c>
      <c r="E341" s="86" t="str">
        <f>IF(ISNUMBER($A341)=TRUE,'DATA ENTRY'!E330,"")</f>
        <v/>
      </c>
      <c r="F341" s="271" t="str">
        <f>IF(ISNUMBER(A341)=TRUE,LEFT(SUBSTITUTE('DATA ENTRY'!F330,",",":"),50),"")</f>
        <v/>
      </c>
      <c r="G341" s="272"/>
      <c r="H341" s="272"/>
      <c r="I341" s="87" t="str">
        <f>IF(ISNUMBER($A341)=TRUE,'DATA ENTRY'!G330,"")</f>
        <v/>
      </c>
      <c r="J341" s="87" t="str">
        <f>IF(ISNUMBER($A341)=TRUE,'DATA ENTRY'!H330,"")</f>
        <v/>
      </c>
      <c r="K341" s="87" t="str">
        <f>IF(ISNUMBER($A341)=TRUE,'DATA ENTRY'!I330,"")</f>
        <v/>
      </c>
      <c r="L341" s="88" t="str">
        <f>IF(ISNUMBER($A341)=TRUE,'DATA ENTRY'!L330,"")</f>
        <v/>
      </c>
      <c r="M341" s="87" t="str">
        <f>IF(ISNUMBER($A341)=TRUE,IF('DATA ENTRY'!N330=0,+'DATA ENTRY'!M330,'DATA ENTRY'!N330),"")</f>
        <v/>
      </c>
      <c r="N341" s="88" t="str">
        <f>IF(ISNUMBER($A341)=TRUE,'DATA ENTRY'!O330,"")</f>
        <v/>
      </c>
    </row>
    <row r="342" spans="1:14" ht="12.75">
      <c r="A342" s="85" t="str">
        <f>'DATA ENTRY'!A331</f>
        <v/>
      </c>
      <c r="B342" s="86" t="str">
        <f>IF(ISNUMBER($A342)=TRUE,UPPER('DATA ENTRY'!B331),"")</f>
        <v/>
      </c>
      <c r="C342" s="86" t="str">
        <f>IF(ISNUMBER($A342)=TRUE,UPPER('DATA ENTRY'!C331),"")</f>
        <v/>
      </c>
      <c r="D342" s="86" t="str">
        <f>IF(ISNUMBER($A342)=TRUE,UPPER('DATA ENTRY'!D331),"")</f>
        <v/>
      </c>
      <c r="E342" s="86" t="str">
        <f>IF(ISNUMBER($A342)=TRUE,'DATA ENTRY'!E331,"")</f>
        <v/>
      </c>
      <c r="F342" s="271" t="str">
        <f>IF(ISNUMBER(A342)=TRUE,LEFT(SUBSTITUTE('DATA ENTRY'!F331,",",":"),50),"")</f>
        <v/>
      </c>
      <c r="G342" s="272"/>
      <c r="H342" s="272"/>
      <c r="I342" s="87" t="str">
        <f>IF(ISNUMBER($A342)=TRUE,'DATA ENTRY'!G331,"")</f>
        <v/>
      </c>
      <c r="J342" s="87" t="str">
        <f>IF(ISNUMBER($A342)=TRUE,'DATA ENTRY'!H331,"")</f>
        <v/>
      </c>
      <c r="K342" s="87" t="str">
        <f>IF(ISNUMBER($A342)=TRUE,'DATA ENTRY'!I331,"")</f>
        <v/>
      </c>
      <c r="L342" s="88" t="str">
        <f>IF(ISNUMBER($A342)=TRUE,'DATA ENTRY'!L331,"")</f>
        <v/>
      </c>
      <c r="M342" s="87" t="str">
        <f>IF(ISNUMBER($A342)=TRUE,IF('DATA ENTRY'!N331=0,+'DATA ENTRY'!M331,'DATA ENTRY'!N331),"")</f>
        <v/>
      </c>
      <c r="N342" s="88" t="str">
        <f>IF(ISNUMBER($A342)=TRUE,'DATA ENTRY'!O331,"")</f>
        <v/>
      </c>
    </row>
    <row r="343" spans="1:14" ht="12.75">
      <c r="A343" s="85" t="str">
        <f>'DATA ENTRY'!A332</f>
        <v/>
      </c>
      <c r="B343" s="86" t="str">
        <f>IF(ISNUMBER($A343)=TRUE,UPPER('DATA ENTRY'!B332),"")</f>
        <v/>
      </c>
      <c r="C343" s="86" t="str">
        <f>IF(ISNUMBER($A343)=TRUE,UPPER('DATA ENTRY'!C332),"")</f>
        <v/>
      </c>
      <c r="D343" s="86" t="str">
        <f>IF(ISNUMBER($A343)=TRUE,UPPER('DATA ENTRY'!D332),"")</f>
        <v/>
      </c>
      <c r="E343" s="86" t="str">
        <f>IF(ISNUMBER($A343)=TRUE,'DATA ENTRY'!E332,"")</f>
        <v/>
      </c>
      <c r="F343" s="271" t="str">
        <f>IF(ISNUMBER(A343)=TRUE,LEFT(SUBSTITUTE('DATA ENTRY'!F332,",",":"),50),"")</f>
        <v/>
      </c>
      <c r="G343" s="272"/>
      <c r="H343" s="272"/>
      <c r="I343" s="87" t="str">
        <f>IF(ISNUMBER($A343)=TRUE,'DATA ENTRY'!G332,"")</f>
        <v/>
      </c>
      <c r="J343" s="87" t="str">
        <f>IF(ISNUMBER($A343)=TRUE,'DATA ENTRY'!H332,"")</f>
        <v/>
      </c>
      <c r="K343" s="87" t="str">
        <f>IF(ISNUMBER($A343)=TRUE,'DATA ENTRY'!I332,"")</f>
        <v/>
      </c>
      <c r="L343" s="88" t="str">
        <f>IF(ISNUMBER($A343)=TRUE,'DATA ENTRY'!L332,"")</f>
        <v/>
      </c>
      <c r="M343" s="87" t="str">
        <f>IF(ISNUMBER($A343)=TRUE,IF('DATA ENTRY'!N332=0,+'DATA ENTRY'!M332,'DATA ENTRY'!N332),"")</f>
        <v/>
      </c>
      <c r="N343" s="88" t="str">
        <f>IF(ISNUMBER($A343)=TRUE,'DATA ENTRY'!O332,"")</f>
        <v/>
      </c>
    </row>
    <row r="344" spans="1:14" ht="12.75">
      <c r="A344" s="85" t="str">
        <f>'DATA ENTRY'!A333</f>
        <v/>
      </c>
      <c r="B344" s="86" t="str">
        <f>IF(ISNUMBER($A344)=TRUE,UPPER('DATA ENTRY'!B333),"")</f>
        <v/>
      </c>
      <c r="C344" s="86" t="str">
        <f>IF(ISNUMBER($A344)=TRUE,UPPER('DATA ENTRY'!C333),"")</f>
        <v/>
      </c>
      <c r="D344" s="86" t="str">
        <f>IF(ISNUMBER($A344)=TRUE,UPPER('DATA ENTRY'!D333),"")</f>
        <v/>
      </c>
      <c r="E344" s="86" t="str">
        <f>IF(ISNUMBER($A344)=TRUE,'DATA ENTRY'!E333,"")</f>
        <v/>
      </c>
      <c r="F344" s="271" t="str">
        <f>IF(ISNUMBER(A344)=TRUE,LEFT(SUBSTITUTE('DATA ENTRY'!F333,",",":"),50),"")</f>
        <v/>
      </c>
      <c r="G344" s="272"/>
      <c r="H344" s="272"/>
      <c r="I344" s="87" t="str">
        <f>IF(ISNUMBER($A344)=TRUE,'DATA ENTRY'!G333,"")</f>
        <v/>
      </c>
      <c r="J344" s="87" t="str">
        <f>IF(ISNUMBER($A344)=TRUE,'DATA ENTRY'!H333,"")</f>
        <v/>
      </c>
      <c r="K344" s="87" t="str">
        <f>IF(ISNUMBER($A344)=TRUE,'DATA ENTRY'!I333,"")</f>
        <v/>
      </c>
      <c r="L344" s="88" t="str">
        <f>IF(ISNUMBER($A344)=TRUE,'DATA ENTRY'!L333,"")</f>
        <v/>
      </c>
      <c r="M344" s="87" t="str">
        <f>IF(ISNUMBER($A344)=TRUE,IF('DATA ENTRY'!N333=0,+'DATA ENTRY'!M333,'DATA ENTRY'!N333),"")</f>
        <v/>
      </c>
      <c r="N344" s="88" t="str">
        <f>IF(ISNUMBER($A344)=TRUE,'DATA ENTRY'!O333,"")</f>
        <v/>
      </c>
    </row>
    <row r="345" spans="1:14" ht="12.75">
      <c r="A345" s="85" t="str">
        <f>'DATA ENTRY'!A334</f>
        <v/>
      </c>
      <c r="B345" s="86" t="str">
        <f>IF(ISNUMBER($A345)=TRUE,UPPER('DATA ENTRY'!B334),"")</f>
        <v/>
      </c>
      <c r="C345" s="86" t="str">
        <f>IF(ISNUMBER($A345)=TRUE,UPPER('DATA ENTRY'!C334),"")</f>
        <v/>
      </c>
      <c r="D345" s="86" t="str">
        <f>IF(ISNUMBER($A345)=TRUE,UPPER('DATA ENTRY'!D334),"")</f>
        <v/>
      </c>
      <c r="E345" s="86" t="str">
        <f>IF(ISNUMBER($A345)=TRUE,'DATA ENTRY'!E334,"")</f>
        <v/>
      </c>
      <c r="F345" s="271" t="str">
        <f>IF(ISNUMBER(A345)=TRUE,LEFT(SUBSTITUTE('DATA ENTRY'!F334,",",":"),50),"")</f>
        <v/>
      </c>
      <c r="G345" s="272"/>
      <c r="H345" s="272"/>
      <c r="I345" s="87" t="str">
        <f>IF(ISNUMBER($A345)=TRUE,'DATA ENTRY'!G334,"")</f>
        <v/>
      </c>
      <c r="J345" s="87" t="str">
        <f>IF(ISNUMBER($A345)=TRUE,'DATA ENTRY'!H334,"")</f>
        <v/>
      </c>
      <c r="K345" s="87" t="str">
        <f>IF(ISNUMBER($A345)=TRUE,'DATA ENTRY'!I334,"")</f>
        <v/>
      </c>
      <c r="L345" s="88" t="str">
        <f>IF(ISNUMBER($A345)=TRUE,'DATA ENTRY'!L334,"")</f>
        <v/>
      </c>
      <c r="M345" s="87" t="str">
        <f>IF(ISNUMBER($A345)=TRUE,IF('DATA ENTRY'!N334=0,+'DATA ENTRY'!M334,'DATA ENTRY'!N334),"")</f>
        <v/>
      </c>
      <c r="N345" s="88" t="str">
        <f>IF(ISNUMBER($A345)=TRUE,'DATA ENTRY'!O334,"")</f>
        <v/>
      </c>
    </row>
    <row r="346" spans="1:14" ht="12.75">
      <c r="A346" s="85" t="str">
        <f>'DATA ENTRY'!A335</f>
        <v/>
      </c>
      <c r="B346" s="86" t="str">
        <f>IF(ISNUMBER($A346)=TRUE,UPPER('DATA ENTRY'!B335),"")</f>
        <v/>
      </c>
      <c r="C346" s="86" t="str">
        <f>IF(ISNUMBER($A346)=TRUE,UPPER('DATA ENTRY'!C335),"")</f>
        <v/>
      </c>
      <c r="D346" s="86" t="str">
        <f>IF(ISNUMBER($A346)=TRUE,UPPER('DATA ENTRY'!D335),"")</f>
        <v/>
      </c>
      <c r="E346" s="86" t="str">
        <f>IF(ISNUMBER($A346)=TRUE,'DATA ENTRY'!E335,"")</f>
        <v/>
      </c>
      <c r="F346" s="271" t="str">
        <f>IF(ISNUMBER(A346)=TRUE,LEFT(SUBSTITUTE('DATA ENTRY'!F335,",",":"),50),"")</f>
        <v/>
      </c>
      <c r="G346" s="272"/>
      <c r="H346" s="272"/>
      <c r="I346" s="87" t="str">
        <f>IF(ISNUMBER($A346)=TRUE,'DATA ENTRY'!G335,"")</f>
        <v/>
      </c>
      <c r="J346" s="87" t="str">
        <f>IF(ISNUMBER($A346)=TRUE,'DATA ENTRY'!H335,"")</f>
        <v/>
      </c>
      <c r="K346" s="87" t="str">
        <f>IF(ISNUMBER($A346)=TRUE,'DATA ENTRY'!I335,"")</f>
        <v/>
      </c>
      <c r="L346" s="88" t="str">
        <f>IF(ISNUMBER($A346)=TRUE,'DATA ENTRY'!L335,"")</f>
        <v/>
      </c>
      <c r="M346" s="87" t="str">
        <f>IF(ISNUMBER($A346)=TRUE,IF('DATA ENTRY'!N335=0,+'DATA ENTRY'!M335,'DATA ENTRY'!N335),"")</f>
        <v/>
      </c>
      <c r="N346" s="88" t="str">
        <f>IF(ISNUMBER($A346)=TRUE,'DATA ENTRY'!O335,"")</f>
        <v/>
      </c>
    </row>
    <row r="347" spans="1:14" ht="12.75">
      <c r="A347" s="85" t="str">
        <f>'DATA ENTRY'!A336</f>
        <v/>
      </c>
      <c r="B347" s="86" t="str">
        <f>IF(ISNUMBER($A347)=TRUE,UPPER('DATA ENTRY'!B336),"")</f>
        <v/>
      </c>
      <c r="C347" s="86" t="str">
        <f>IF(ISNUMBER($A347)=TRUE,UPPER('DATA ENTRY'!C336),"")</f>
        <v/>
      </c>
      <c r="D347" s="86" t="str">
        <f>IF(ISNUMBER($A347)=TRUE,UPPER('DATA ENTRY'!D336),"")</f>
        <v/>
      </c>
      <c r="E347" s="86" t="str">
        <f>IF(ISNUMBER($A347)=TRUE,'DATA ENTRY'!E336,"")</f>
        <v/>
      </c>
      <c r="F347" s="271" t="str">
        <f>IF(ISNUMBER(A347)=TRUE,LEFT(SUBSTITUTE('DATA ENTRY'!F336,",",":"),50),"")</f>
        <v/>
      </c>
      <c r="G347" s="272"/>
      <c r="H347" s="272"/>
      <c r="I347" s="87" t="str">
        <f>IF(ISNUMBER($A347)=TRUE,'DATA ENTRY'!G336,"")</f>
        <v/>
      </c>
      <c r="J347" s="87" t="str">
        <f>IF(ISNUMBER($A347)=TRUE,'DATA ENTRY'!H336,"")</f>
        <v/>
      </c>
      <c r="K347" s="87" t="str">
        <f>IF(ISNUMBER($A347)=TRUE,'DATA ENTRY'!I336,"")</f>
        <v/>
      </c>
      <c r="L347" s="88" t="str">
        <f>IF(ISNUMBER($A347)=TRUE,'DATA ENTRY'!L336,"")</f>
        <v/>
      </c>
      <c r="M347" s="87" t="str">
        <f>IF(ISNUMBER($A347)=TRUE,IF('DATA ENTRY'!N336=0,+'DATA ENTRY'!M336,'DATA ENTRY'!N336),"")</f>
        <v/>
      </c>
      <c r="N347" s="88" t="str">
        <f>IF(ISNUMBER($A347)=TRUE,'DATA ENTRY'!O336,"")</f>
        <v/>
      </c>
    </row>
    <row r="348" spans="1:14" ht="12.75">
      <c r="A348" s="85" t="str">
        <f>'DATA ENTRY'!A337</f>
        <v/>
      </c>
      <c r="B348" s="86" t="str">
        <f>IF(ISNUMBER($A348)=TRUE,UPPER('DATA ENTRY'!B337),"")</f>
        <v/>
      </c>
      <c r="C348" s="86" t="str">
        <f>IF(ISNUMBER($A348)=TRUE,UPPER('DATA ENTRY'!C337),"")</f>
        <v/>
      </c>
      <c r="D348" s="86" t="str">
        <f>IF(ISNUMBER($A348)=TRUE,UPPER('DATA ENTRY'!D337),"")</f>
        <v/>
      </c>
      <c r="E348" s="86" t="str">
        <f>IF(ISNUMBER($A348)=TRUE,'DATA ENTRY'!E337,"")</f>
        <v/>
      </c>
      <c r="F348" s="271" t="str">
        <f>IF(ISNUMBER(A348)=TRUE,LEFT(SUBSTITUTE('DATA ENTRY'!F337,",",":"),50),"")</f>
        <v/>
      </c>
      <c r="G348" s="272"/>
      <c r="H348" s="272"/>
      <c r="I348" s="87" t="str">
        <f>IF(ISNUMBER($A348)=TRUE,'DATA ENTRY'!G337,"")</f>
        <v/>
      </c>
      <c r="J348" s="87" t="str">
        <f>IF(ISNUMBER($A348)=TRUE,'DATA ENTRY'!H337,"")</f>
        <v/>
      </c>
      <c r="K348" s="87" t="str">
        <f>IF(ISNUMBER($A348)=TRUE,'DATA ENTRY'!I337,"")</f>
        <v/>
      </c>
      <c r="L348" s="88" t="str">
        <f>IF(ISNUMBER($A348)=TRUE,'DATA ENTRY'!L337,"")</f>
        <v/>
      </c>
      <c r="M348" s="87" t="str">
        <f>IF(ISNUMBER($A348)=TRUE,IF('DATA ENTRY'!N337=0,+'DATA ENTRY'!M337,'DATA ENTRY'!N337),"")</f>
        <v/>
      </c>
      <c r="N348" s="88" t="str">
        <f>IF(ISNUMBER($A348)=TRUE,'DATA ENTRY'!O337,"")</f>
        <v/>
      </c>
    </row>
    <row r="349" spans="1:14" ht="12.75">
      <c r="A349" s="85" t="str">
        <f>'DATA ENTRY'!A338</f>
        <v/>
      </c>
      <c r="B349" s="86" t="str">
        <f>IF(ISNUMBER($A349)=TRUE,UPPER('DATA ENTRY'!B338),"")</f>
        <v/>
      </c>
      <c r="C349" s="86" t="str">
        <f>IF(ISNUMBER($A349)=TRUE,UPPER('DATA ENTRY'!C338),"")</f>
        <v/>
      </c>
      <c r="D349" s="86" t="str">
        <f>IF(ISNUMBER($A349)=TRUE,UPPER('DATA ENTRY'!D338),"")</f>
        <v/>
      </c>
      <c r="E349" s="86" t="str">
        <f>IF(ISNUMBER($A349)=TRUE,'DATA ENTRY'!E338,"")</f>
        <v/>
      </c>
      <c r="F349" s="271" t="str">
        <f>IF(ISNUMBER(A349)=TRUE,LEFT(SUBSTITUTE('DATA ENTRY'!F338,",",":"),50),"")</f>
        <v/>
      </c>
      <c r="G349" s="272"/>
      <c r="H349" s="272"/>
      <c r="I349" s="87" t="str">
        <f>IF(ISNUMBER($A349)=TRUE,'DATA ENTRY'!G338,"")</f>
        <v/>
      </c>
      <c r="J349" s="87" t="str">
        <f>IF(ISNUMBER($A349)=TRUE,'DATA ENTRY'!H338,"")</f>
        <v/>
      </c>
      <c r="K349" s="87" t="str">
        <f>IF(ISNUMBER($A349)=TRUE,'DATA ENTRY'!I338,"")</f>
        <v/>
      </c>
      <c r="L349" s="88" t="str">
        <f>IF(ISNUMBER($A349)=TRUE,'DATA ENTRY'!L338,"")</f>
        <v/>
      </c>
      <c r="M349" s="87" t="str">
        <f>IF(ISNUMBER($A349)=TRUE,IF('DATA ENTRY'!N338=0,+'DATA ENTRY'!M338,'DATA ENTRY'!N338),"")</f>
        <v/>
      </c>
      <c r="N349" s="88" t="str">
        <f>IF(ISNUMBER($A349)=TRUE,'DATA ENTRY'!O338,"")</f>
        <v/>
      </c>
    </row>
    <row r="350" spans="1:14" ht="12.75">
      <c r="A350" s="85" t="str">
        <f>'DATA ENTRY'!A339</f>
        <v/>
      </c>
      <c r="B350" s="86" t="str">
        <f>IF(ISNUMBER($A350)=TRUE,UPPER('DATA ENTRY'!B339),"")</f>
        <v/>
      </c>
      <c r="C350" s="86" t="str">
        <f>IF(ISNUMBER($A350)=TRUE,UPPER('DATA ENTRY'!C339),"")</f>
        <v/>
      </c>
      <c r="D350" s="86" t="str">
        <f>IF(ISNUMBER($A350)=TRUE,UPPER('DATA ENTRY'!D339),"")</f>
        <v/>
      </c>
      <c r="E350" s="86" t="str">
        <f>IF(ISNUMBER($A350)=TRUE,'DATA ENTRY'!E339,"")</f>
        <v/>
      </c>
      <c r="F350" s="271" t="str">
        <f>IF(ISNUMBER(A350)=TRUE,LEFT(SUBSTITUTE('DATA ENTRY'!F339,",",":"),50),"")</f>
        <v/>
      </c>
      <c r="G350" s="272"/>
      <c r="H350" s="272"/>
      <c r="I350" s="87" t="str">
        <f>IF(ISNUMBER($A350)=TRUE,'DATA ENTRY'!G339,"")</f>
        <v/>
      </c>
      <c r="J350" s="87" t="str">
        <f>IF(ISNUMBER($A350)=TRUE,'DATA ENTRY'!H339,"")</f>
        <v/>
      </c>
      <c r="K350" s="87" t="str">
        <f>IF(ISNUMBER($A350)=TRUE,'DATA ENTRY'!I339,"")</f>
        <v/>
      </c>
      <c r="L350" s="88" t="str">
        <f>IF(ISNUMBER($A350)=TRUE,'DATA ENTRY'!L339,"")</f>
        <v/>
      </c>
      <c r="M350" s="87" t="str">
        <f>IF(ISNUMBER($A350)=TRUE,IF('DATA ENTRY'!N339=0,+'DATA ENTRY'!M339,'DATA ENTRY'!N339),"")</f>
        <v/>
      </c>
      <c r="N350" s="88" t="str">
        <f>IF(ISNUMBER($A350)=TRUE,'DATA ENTRY'!O339,"")</f>
        <v/>
      </c>
    </row>
    <row r="351" spans="1:14" ht="12.75">
      <c r="A351" s="85" t="str">
        <f>'DATA ENTRY'!A340</f>
        <v/>
      </c>
      <c r="B351" s="86" t="str">
        <f>IF(ISNUMBER($A351)=TRUE,UPPER('DATA ENTRY'!B340),"")</f>
        <v/>
      </c>
      <c r="C351" s="86" t="str">
        <f>IF(ISNUMBER($A351)=TRUE,UPPER('DATA ENTRY'!C340),"")</f>
        <v/>
      </c>
      <c r="D351" s="86" t="str">
        <f>IF(ISNUMBER($A351)=TRUE,UPPER('DATA ENTRY'!D340),"")</f>
        <v/>
      </c>
      <c r="E351" s="86" t="str">
        <f>IF(ISNUMBER($A351)=TRUE,'DATA ENTRY'!E340,"")</f>
        <v/>
      </c>
      <c r="F351" s="271" t="str">
        <f>IF(ISNUMBER(A351)=TRUE,LEFT(SUBSTITUTE('DATA ENTRY'!F340,",",":"),50),"")</f>
        <v/>
      </c>
      <c r="G351" s="272"/>
      <c r="H351" s="272"/>
      <c r="I351" s="87" t="str">
        <f>IF(ISNUMBER($A351)=TRUE,'DATA ENTRY'!G340,"")</f>
        <v/>
      </c>
      <c r="J351" s="87" t="str">
        <f>IF(ISNUMBER($A351)=TRUE,'DATA ENTRY'!H340,"")</f>
        <v/>
      </c>
      <c r="K351" s="87" t="str">
        <f>IF(ISNUMBER($A351)=TRUE,'DATA ENTRY'!I340,"")</f>
        <v/>
      </c>
      <c r="L351" s="88" t="str">
        <f>IF(ISNUMBER($A351)=TRUE,'DATA ENTRY'!L340,"")</f>
        <v/>
      </c>
      <c r="M351" s="87" t="str">
        <f>IF(ISNUMBER($A351)=TRUE,IF('DATA ENTRY'!N340=0,+'DATA ENTRY'!M340,'DATA ENTRY'!N340),"")</f>
        <v/>
      </c>
      <c r="N351" s="88" t="str">
        <f>IF(ISNUMBER($A351)=TRUE,'DATA ENTRY'!O340,"")</f>
        <v/>
      </c>
    </row>
    <row r="352" spans="1:14" ht="12.75">
      <c r="A352" s="85" t="str">
        <f>'DATA ENTRY'!A341</f>
        <v/>
      </c>
      <c r="B352" s="86" t="str">
        <f>IF(ISNUMBER($A352)=TRUE,UPPER('DATA ENTRY'!B341),"")</f>
        <v/>
      </c>
      <c r="C352" s="86" t="str">
        <f>IF(ISNUMBER($A352)=TRUE,UPPER('DATA ENTRY'!C341),"")</f>
        <v/>
      </c>
      <c r="D352" s="86" t="str">
        <f>IF(ISNUMBER($A352)=TRUE,UPPER('DATA ENTRY'!D341),"")</f>
        <v/>
      </c>
      <c r="E352" s="86" t="str">
        <f>IF(ISNUMBER($A352)=TRUE,'DATA ENTRY'!E341,"")</f>
        <v/>
      </c>
      <c r="F352" s="271" t="str">
        <f>IF(ISNUMBER(A352)=TRUE,LEFT(SUBSTITUTE('DATA ENTRY'!F341,",",":"),50),"")</f>
        <v/>
      </c>
      <c r="G352" s="272"/>
      <c r="H352" s="272"/>
      <c r="I352" s="87" t="str">
        <f>IF(ISNUMBER($A352)=TRUE,'DATA ENTRY'!G341,"")</f>
        <v/>
      </c>
      <c r="J352" s="87" t="str">
        <f>IF(ISNUMBER($A352)=TRUE,'DATA ENTRY'!H341,"")</f>
        <v/>
      </c>
      <c r="K352" s="87" t="str">
        <f>IF(ISNUMBER($A352)=TRUE,'DATA ENTRY'!I341,"")</f>
        <v/>
      </c>
      <c r="L352" s="88" t="str">
        <f>IF(ISNUMBER($A352)=TRUE,'DATA ENTRY'!L341,"")</f>
        <v/>
      </c>
      <c r="M352" s="87" t="str">
        <f>IF(ISNUMBER($A352)=TRUE,IF('DATA ENTRY'!N341=0,+'DATA ENTRY'!M341,'DATA ENTRY'!N341),"")</f>
        <v/>
      </c>
      <c r="N352" s="88" t="str">
        <f>IF(ISNUMBER($A352)=TRUE,'DATA ENTRY'!O341,"")</f>
        <v/>
      </c>
    </row>
    <row r="353" spans="1:14" ht="12.75">
      <c r="A353" s="85" t="str">
        <f>'DATA ENTRY'!A342</f>
        <v/>
      </c>
      <c r="B353" s="86" t="str">
        <f>IF(ISNUMBER($A353)=TRUE,UPPER('DATA ENTRY'!B342),"")</f>
        <v/>
      </c>
      <c r="C353" s="86" t="str">
        <f>IF(ISNUMBER($A353)=TRUE,UPPER('DATA ENTRY'!C342),"")</f>
        <v/>
      </c>
      <c r="D353" s="86" t="str">
        <f>IF(ISNUMBER($A353)=TRUE,UPPER('DATA ENTRY'!D342),"")</f>
        <v/>
      </c>
      <c r="E353" s="86" t="str">
        <f>IF(ISNUMBER($A353)=TRUE,'DATA ENTRY'!E342,"")</f>
        <v/>
      </c>
      <c r="F353" s="271" t="str">
        <f>IF(ISNUMBER(A353)=TRUE,LEFT(SUBSTITUTE('DATA ENTRY'!F342,",",":"),50),"")</f>
        <v/>
      </c>
      <c r="G353" s="272"/>
      <c r="H353" s="272"/>
      <c r="I353" s="87" t="str">
        <f>IF(ISNUMBER($A353)=TRUE,'DATA ENTRY'!G342,"")</f>
        <v/>
      </c>
      <c r="J353" s="87" t="str">
        <f>IF(ISNUMBER($A353)=TRUE,'DATA ENTRY'!H342,"")</f>
        <v/>
      </c>
      <c r="K353" s="87" t="str">
        <f>IF(ISNUMBER($A353)=TRUE,'DATA ENTRY'!I342,"")</f>
        <v/>
      </c>
      <c r="L353" s="88" t="str">
        <f>IF(ISNUMBER($A353)=TRUE,'DATA ENTRY'!L342,"")</f>
        <v/>
      </c>
      <c r="M353" s="87" t="str">
        <f>IF(ISNUMBER($A353)=TRUE,IF('DATA ENTRY'!N342=0,+'DATA ENTRY'!M342,'DATA ENTRY'!N342),"")</f>
        <v/>
      </c>
      <c r="N353" s="88" t="str">
        <f>IF(ISNUMBER($A353)=TRUE,'DATA ENTRY'!O342,"")</f>
        <v/>
      </c>
    </row>
    <row r="354" spans="1:14" ht="12.75">
      <c r="A354" s="85" t="str">
        <f>'DATA ENTRY'!A343</f>
        <v/>
      </c>
      <c r="B354" s="86" t="str">
        <f>IF(ISNUMBER($A354)=TRUE,UPPER('DATA ENTRY'!B343),"")</f>
        <v/>
      </c>
      <c r="C354" s="86" t="str">
        <f>IF(ISNUMBER($A354)=TRUE,UPPER('DATA ENTRY'!C343),"")</f>
        <v/>
      </c>
      <c r="D354" s="86" t="str">
        <f>IF(ISNUMBER($A354)=TRUE,UPPER('DATA ENTRY'!D343),"")</f>
        <v/>
      </c>
      <c r="E354" s="86" t="str">
        <f>IF(ISNUMBER($A354)=TRUE,'DATA ENTRY'!E343,"")</f>
        <v/>
      </c>
      <c r="F354" s="271" t="str">
        <f>IF(ISNUMBER(A354)=TRUE,LEFT(SUBSTITUTE('DATA ENTRY'!F343,",",":"),50),"")</f>
        <v/>
      </c>
      <c r="G354" s="272"/>
      <c r="H354" s="272"/>
      <c r="I354" s="87" t="str">
        <f>IF(ISNUMBER($A354)=TRUE,'DATA ENTRY'!G343,"")</f>
        <v/>
      </c>
      <c r="J354" s="87" t="str">
        <f>IF(ISNUMBER($A354)=TRUE,'DATA ENTRY'!H343,"")</f>
        <v/>
      </c>
      <c r="K354" s="87" t="str">
        <f>IF(ISNUMBER($A354)=TRUE,'DATA ENTRY'!I343,"")</f>
        <v/>
      </c>
      <c r="L354" s="88" t="str">
        <f>IF(ISNUMBER($A354)=TRUE,'DATA ENTRY'!L343,"")</f>
        <v/>
      </c>
      <c r="M354" s="87" t="str">
        <f>IF(ISNUMBER($A354)=TRUE,IF('DATA ENTRY'!N343=0,+'DATA ENTRY'!M343,'DATA ENTRY'!N343),"")</f>
        <v/>
      </c>
      <c r="N354" s="88" t="str">
        <f>IF(ISNUMBER($A354)=TRUE,'DATA ENTRY'!O343,"")</f>
        <v/>
      </c>
    </row>
    <row r="355" spans="1:14" ht="12.75">
      <c r="A355" s="85" t="str">
        <f>'DATA ENTRY'!A344</f>
        <v/>
      </c>
      <c r="B355" s="86" t="str">
        <f>IF(ISNUMBER($A355)=TRUE,UPPER('DATA ENTRY'!B344),"")</f>
        <v/>
      </c>
      <c r="C355" s="86" t="str">
        <f>IF(ISNUMBER($A355)=TRUE,UPPER('DATA ENTRY'!C344),"")</f>
        <v/>
      </c>
      <c r="D355" s="86" t="str">
        <f>IF(ISNUMBER($A355)=TRUE,UPPER('DATA ENTRY'!D344),"")</f>
        <v/>
      </c>
      <c r="E355" s="86" t="str">
        <f>IF(ISNUMBER($A355)=TRUE,'DATA ENTRY'!E344,"")</f>
        <v/>
      </c>
      <c r="F355" s="271" t="str">
        <f>IF(ISNUMBER(A355)=TRUE,LEFT(SUBSTITUTE('DATA ENTRY'!F344,",",":"),50),"")</f>
        <v/>
      </c>
      <c r="G355" s="272"/>
      <c r="H355" s="272"/>
      <c r="I355" s="87" t="str">
        <f>IF(ISNUMBER($A355)=TRUE,'DATA ENTRY'!G344,"")</f>
        <v/>
      </c>
      <c r="J355" s="87" t="str">
        <f>IF(ISNUMBER($A355)=TRUE,'DATA ENTRY'!H344,"")</f>
        <v/>
      </c>
      <c r="K355" s="87" t="str">
        <f>IF(ISNUMBER($A355)=TRUE,'DATA ENTRY'!I344,"")</f>
        <v/>
      </c>
      <c r="L355" s="88" t="str">
        <f>IF(ISNUMBER($A355)=TRUE,'DATA ENTRY'!L344,"")</f>
        <v/>
      </c>
      <c r="M355" s="87" t="str">
        <f>IF(ISNUMBER($A355)=TRUE,IF('DATA ENTRY'!N344=0,+'DATA ENTRY'!M344,'DATA ENTRY'!N344),"")</f>
        <v/>
      </c>
      <c r="N355" s="88" t="str">
        <f>IF(ISNUMBER($A355)=TRUE,'DATA ENTRY'!O344,"")</f>
        <v/>
      </c>
    </row>
    <row r="356" spans="1:14" ht="12.75">
      <c r="A356" s="85" t="str">
        <f>'DATA ENTRY'!A345</f>
        <v/>
      </c>
      <c r="B356" s="86" t="str">
        <f>IF(ISNUMBER($A356)=TRUE,UPPER('DATA ENTRY'!B345),"")</f>
        <v/>
      </c>
      <c r="C356" s="86" t="str">
        <f>IF(ISNUMBER($A356)=TRUE,UPPER('DATA ENTRY'!C345),"")</f>
        <v/>
      </c>
      <c r="D356" s="86" t="str">
        <f>IF(ISNUMBER($A356)=TRUE,UPPER('DATA ENTRY'!D345),"")</f>
        <v/>
      </c>
      <c r="E356" s="86" t="str">
        <f>IF(ISNUMBER($A356)=TRUE,'DATA ENTRY'!E345,"")</f>
        <v/>
      </c>
      <c r="F356" s="271" t="str">
        <f>IF(ISNUMBER(A356)=TRUE,LEFT(SUBSTITUTE('DATA ENTRY'!F345,",",":"),50),"")</f>
        <v/>
      </c>
      <c r="G356" s="272"/>
      <c r="H356" s="272"/>
      <c r="I356" s="87" t="str">
        <f>IF(ISNUMBER($A356)=TRUE,'DATA ENTRY'!G345,"")</f>
        <v/>
      </c>
      <c r="J356" s="87" t="str">
        <f>IF(ISNUMBER($A356)=TRUE,'DATA ENTRY'!H345,"")</f>
        <v/>
      </c>
      <c r="K356" s="87" t="str">
        <f>IF(ISNUMBER($A356)=TRUE,'DATA ENTRY'!I345,"")</f>
        <v/>
      </c>
      <c r="L356" s="88" t="str">
        <f>IF(ISNUMBER($A356)=TRUE,'DATA ENTRY'!L345,"")</f>
        <v/>
      </c>
      <c r="M356" s="87" t="str">
        <f>IF(ISNUMBER($A356)=TRUE,IF('DATA ENTRY'!N345=0,+'DATA ENTRY'!M345,'DATA ENTRY'!N345),"")</f>
        <v/>
      </c>
      <c r="N356" s="88" t="str">
        <f>IF(ISNUMBER($A356)=TRUE,'DATA ENTRY'!O345,"")</f>
        <v/>
      </c>
    </row>
    <row r="357" spans="1:14" ht="12.75">
      <c r="A357" s="85" t="str">
        <f>'DATA ENTRY'!A346</f>
        <v/>
      </c>
      <c r="B357" s="86" t="str">
        <f>IF(ISNUMBER($A357)=TRUE,UPPER('DATA ENTRY'!B346),"")</f>
        <v/>
      </c>
      <c r="C357" s="86" t="str">
        <f>IF(ISNUMBER($A357)=TRUE,UPPER('DATA ENTRY'!C346),"")</f>
        <v/>
      </c>
      <c r="D357" s="86" t="str">
        <f>IF(ISNUMBER($A357)=TRUE,UPPER('DATA ENTRY'!D346),"")</f>
        <v/>
      </c>
      <c r="E357" s="86" t="str">
        <f>IF(ISNUMBER($A357)=TRUE,'DATA ENTRY'!E346,"")</f>
        <v/>
      </c>
      <c r="F357" s="271" t="str">
        <f>IF(ISNUMBER(A357)=TRUE,LEFT(SUBSTITUTE('DATA ENTRY'!F346,",",":"),50),"")</f>
        <v/>
      </c>
      <c r="G357" s="272"/>
      <c r="H357" s="272"/>
      <c r="I357" s="87" t="str">
        <f>IF(ISNUMBER($A357)=TRUE,'DATA ENTRY'!G346,"")</f>
        <v/>
      </c>
      <c r="J357" s="87" t="str">
        <f>IF(ISNUMBER($A357)=TRUE,'DATA ENTRY'!H346,"")</f>
        <v/>
      </c>
      <c r="K357" s="87" t="str">
        <f>IF(ISNUMBER($A357)=TRUE,'DATA ENTRY'!I346,"")</f>
        <v/>
      </c>
      <c r="L357" s="88" t="str">
        <f>IF(ISNUMBER($A357)=TRUE,'DATA ENTRY'!L346,"")</f>
        <v/>
      </c>
      <c r="M357" s="87" t="str">
        <f>IF(ISNUMBER($A357)=TRUE,IF('DATA ENTRY'!N346=0,+'DATA ENTRY'!M346,'DATA ENTRY'!N346),"")</f>
        <v/>
      </c>
      <c r="N357" s="88" t="str">
        <f>IF(ISNUMBER($A357)=TRUE,'DATA ENTRY'!O346,"")</f>
        <v/>
      </c>
    </row>
    <row r="358" spans="1:14" ht="12.75">
      <c r="A358" s="85" t="str">
        <f>'DATA ENTRY'!A347</f>
        <v/>
      </c>
      <c r="B358" s="86" t="str">
        <f>IF(ISNUMBER($A358)=TRUE,UPPER('DATA ENTRY'!B347),"")</f>
        <v/>
      </c>
      <c r="C358" s="86" t="str">
        <f>IF(ISNUMBER($A358)=TRUE,UPPER('DATA ENTRY'!C347),"")</f>
        <v/>
      </c>
      <c r="D358" s="86" t="str">
        <f>IF(ISNUMBER($A358)=TRUE,UPPER('DATA ENTRY'!D347),"")</f>
        <v/>
      </c>
      <c r="E358" s="86" t="str">
        <f>IF(ISNUMBER($A358)=TRUE,'DATA ENTRY'!E347,"")</f>
        <v/>
      </c>
      <c r="F358" s="271" t="str">
        <f>IF(ISNUMBER(A358)=TRUE,LEFT(SUBSTITUTE('DATA ENTRY'!F347,",",":"),50),"")</f>
        <v/>
      </c>
      <c r="G358" s="272"/>
      <c r="H358" s="272"/>
      <c r="I358" s="87" t="str">
        <f>IF(ISNUMBER($A358)=TRUE,'DATA ENTRY'!G347,"")</f>
        <v/>
      </c>
      <c r="J358" s="87" t="str">
        <f>IF(ISNUMBER($A358)=TRUE,'DATA ENTRY'!H347,"")</f>
        <v/>
      </c>
      <c r="K358" s="87" t="str">
        <f>IF(ISNUMBER($A358)=TRUE,'DATA ENTRY'!I347,"")</f>
        <v/>
      </c>
      <c r="L358" s="88" t="str">
        <f>IF(ISNUMBER($A358)=TRUE,'DATA ENTRY'!L347,"")</f>
        <v/>
      </c>
      <c r="M358" s="87" t="str">
        <f>IF(ISNUMBER($A358)=TRUE,IF('DATA ENTRY'!N347=0,+'DATA ENTRY'!M347,'DATA ENTRY'!N347),"")</f>
        <v/>
      </c>
      <c r="N358" s="88" t="str">
        <f>IF(ISNUMBER($A358)=TRUE,'DATA ENTRY'!O347,"")</f>
        <v/>
      </c>
    </row>
    <row r="359" spans="1:14" ht="12.75">
      <c r="A359" s="85" t="str">
        <f>'DATA ENTRY'!A348</f>
        <v/>
      </c>
      <c r="B359" s="86" t="str">
        <f>IF(ISNUMBER($A359)=TRUE,UPPER('DATA ENTRY'!B348),"")</f>
        <v/>
      </c>
      <c r="C359" s="86" t="str">
        <f>IF(ISNUMBER($A359)=TRUE,UPPER('DATA ENTRY'!C348),"")</f>
        <v/>
      </c>
      <c r="D359" s="86" t="str">
        <f>IF(ISNUMBER($A359)=TRUE,UPPER('DATA ENTRY'!D348),"")</f>
        <v/>
      </c>
      <c r="E359" s="86" t="str">
        <f>IF(ISNUMBER($A359)=TRUE,'DATA ENTRY'!E348,"")</f>
        <v/>
      </c>
      <c r="F359" s="271" t="str">
        <f>IF(ISNUMBER(A359)=TRUE,LEFT(SUBSTITUTE('DATA ENTRY'!F348,",",":"),50),"")</f>
        <v/>
      </c>
      <c r="G359" s="272"/>
      <c r="H359" s="272"/>
      <c r="I359" s="87" t="str">
        <f>IF(ISNUMBER($A359)=TRUE,'DATA ENTRY'!G348,"")</f>
        <v/>
      </c>
      <c r="J359" s="87" t="str">
        <f>IF(ISNUMBER($A359)=TRUE,'DATA ENTRY'!H348,"")</f>
        <v/>
      </c>
      <c r="K359" s="87" t="str">
        <f>IF(ISNUMBER($A359)=TRUE,'DATA ENTRY'!I348,"")</f>
        <v/>
      </c>
      <c r="L359" s="88" t="str">
        <f>IF(ISNUMBER($A359)=TRUE,'DATA ENTRY'!L348,"")</f>
        <v/>
      </c>
      <c r="M359" s="87" t="str">
        <f>IF(ISNUMBER($A359)=TRUE,IF('DATA ENTRY'!N348=0,+'DATA ENTRY'!M348,'DATA ENTRY'!N348),"")</f>
        <v/>
      </c>
      <c r="N359" s="88" t="str">
        <f>IF(ISNUMBER($A359)=TRUE,'DATA ENTRY'!O348,"")</f>
        <v/>
      </c>
    </row>
    <row r="360" spans="1:14" ht="12.75">
      <c r="A360" s="85" t="str">
        <f>'DATA ENTRY'!A349</f>
        <v/>
      </c>
      <c r="B360" s="86" t="str">
        <f>IF(ISNUMBER($A360)=TRUE,UPPER('DATA ENTRY'!B349),"")</f>
        <v/>
      </c>
      <c r="C360" s="86" t="str">
        <f>IF(ISNUMBER($A360)=TRUE,UPPER('DATA ENTRY'!C349),"")</f>
        <v/>
      </c>
      <c r="D360" s="86" t="str">
        <f>IF(ISNUMBER($A360)=TRUE,UPPER('DATA ENTRY'!D349),"")</f>
        <v/>
      </c>
      <c r="E360" s="86" t="str">
        <f>IF(ISNUMBER($A360)=TRUE,'DATA ENTRY'!E349,"")</f>
        <v/>
      </c>
      <c r="F360" s="271" t="str">
        <f>IF(ISNUMBER(A360)=TRUE,LEFT(SUBSTITUTE('DATA ENTRY'!F349,",",":"),50),"")</f>
        <v/>
      </c>
      <c r="G360" s="272"/>
      <c r="H360" s="272"/>
      <c r="I360" s="87" t="str">
        <f>IF(ISNUMBER($A360)=TRUE,'DATA ENTRY'!G349,"")</f>
        <v/>
      </c>
      <c r="J360" s="87" t="str">
        <f>IF(ISNUMBER($A360)=TRUE,'DATA ENTRY'!H349,"")</f>
        <v/>
      </c>
      <c r="K360" s="87" t="str">
        <f>IF(ISNUMBER($A360)=TRUE,'DATA ENTRY'!I349,"")</f>
        <v/>
      </c>
      <c r="L360" s="88" t="str">
        <f>IF(ISNUMBER($A360)=TRUE,'DATA ENTRY'!L349,"")</f>
        <v/>
      </c>
      <c r="M360" s="87" t="str">
        <f>IF(ISNUMBER($A360)=TRUE,IF('DATA ENTRY'!N349=0,+'DATA ENTRY'!M349,'DATA ENTRY'!N349),"")</f>
        <v/>
      </c>
      <c r="N360" s="88" t="str">
        <f>IF(ISNUMBER($A360)=TRUE,'DATA ENTRY'!O349,"")</f>
        <v/>
      </c>
    </row>
    <row r="361" spans="1:14" ht="12.75">
      <c r="A361" s="85" t="str">
        <f>'DATA ENTRY'!A350</f>
        <v/>
      </c>
      <c r="B361" s="86" t="str">
        <f>IF(ISNUMBER($A361)=TRUE,UPPER('DATA ENTRY'!B350),"")</f>
        <v/>
      </c>
      <c r="C361" s="86" t="str">
        <f>IF(ISNUMBER($A361)=TRUE,UPPER('DATA ENTRY'!C350),"")</f>
        <v/>
      </c>
      <c r="D361" s="86" t="str">
        <f>IF(ISNUMBER($A361)=TRUE,UPPER('DATA ENTRY'!D350),"")</f>
        <v/>
      </c>
      <c r="E361" s="86" t="str">
        <f>IF(ISNUMBER($A361)=TRUE,'DATA ENTRY'!E350,"")</f>
        <v/>
      </c>
      <c r="F361" s="271" t="str">
        <f>IF(ISNUMBER(A361)=TRUE,LEFT(SUBSTITUTE('DATA ENTRY'!F350,",",":"),50),"")</f>
        <v/>
      </c>
      <c r="G361" s="272"/>
      <c r="H361" s="272"/>
      <c r="I361" s="87" t="str">
        <f>IF(ISNUMBER($A361)=TRUE,'DATA ENTRY'!G350,"")</f>
        <v/>
      </c>
      <c r="J361" s="87" t="str">
        <f>IF(ISNUMBER($A361)=TRUE,'DATA ENTRY'!H350,"")</f>
        <v/>
      </c>
      <c r="K361" s="87" t="str">
        <f>IF(ISNUMBER($A361)=TRUE,'DATA ENTRY'!I350,"")</f>
        <v/>
      </c>
      <c r="L361" s="88" t="str">
        <f>IF(ISNUMBER($A361)=TRUE,'DATA ENTRY'!L350,"")</f>
        <v/>
      </c>
      <c r="M361" s="87" t="str">
        <f>IF(ISNUMBER($A361)=TRUE,IF('DATA ENTRY'!N350=0,+'DATA ENTRY'!M350,'DATA ENTRY'!N350),"")</f>
        <v/>
      </c>
      <c r="N361" s="88" t="str">
        <f>IF(ISNUMBER($A361)=TRUE,'DATA ENTRY'!O350,"")</f>
        <v/>
      </c>
    </row>
    <row r="362" spans="1:14" ht="12.75">
      <c r="A362" s="85" t="str">
        <f>'DATA ENTRY'!A351</f>
        <v/>
      </c>
      <c r="B362" s="86" t="str">
        <f>IF(ISNUMBER($A362)=TRUE,UPPER('DATA ENTRY'!B351),"")</f>
        <v/>
      </c>
      <c r="C362" s="86" t="str">
        <f>IF(ISNUMBER($A362)=TRUE,UPPER('DATA ENTRY'!C351),"")</f>
        <v/>
      </c>
      <c r="D362" s="86" t="str">
        <f>IF(ISNUMBER($A362)=TRUE,UPPER('DATA ENTRY'!D351),"")</f>
        <v/>
      </c>
      <c r="E362" s="86" t="str">
        <f>IF(ISNUMBER($A362)=TRUE,'DATA ENTRY'!E351,"")</f>
        <v/>
      </c>
      <c r="F362" s="271" t="str">
        <f>IF(ISNUMBER(A362)=TRUE,LEFT(SUBSTITUTE('DATA ENTRY'!F351,",",":"),50),"")</f>
        <v/>
      </c>
      <c r="G362" s="272"/>
      <c r="H362" s="272"/>
      <c r="I362" s="87" t="str">
        <f>IF(ISNUMBER($A362)=TRUE,'DATA ENTRY'!G351,"")</f>
        <v/>
      </c>
      <c r="J362" s="87" t="str">
        <f>IF(ISNUMBER($A362)=TRUE,'DATA ENTRY'!H351,"")</f>
        <v/>
      </c>
      <c r="K362" s="87" t="str">
        <f>IF(ISNUMBER($A362)=TRUE,'DATA ENTRY'!I351,"")</f>
        <v/>
      </c>
      <c r="L362" s="88" t="str">
        <f>IF(ISNUMBER($A362)=TRUE,'DATA ENTRY'!L351,"")</f>
        <v/>
      </c>
      <c r="M362" s="87" t="str">
        <f>IF(ISNUMBER($A362)=TRUE,IF('DATA ENTRY'!N351=0,+'DATA ENTRY'!M351,'DATA ENTRY'!N351),"")</f>
        <v/>
      </c>
      <c r="N362" s="88" t="str">
        <f>IF(ISNUMBER($A362)=TRUE,'DATA ENTRY'!O351,"")</f>
        <v/>
      </c>
    </row>
    <row r="363" spans="1:14" ht="12.75">
      <c r="A363" s="85" t="str">
        <f>'DATA ENTRY'!A352</f>
        <v/>
      </c>
      <c r="B363" s="86" t="str">
        <f>IF(ISNUMBER($A363)=TRUE,UPPER('DATA ENTRY'!B352),"")</f>
        <v/>
      </c>
      <c r="C363" s="86" t="str">
        <f>IF(ISNUMBER($A363)=TRUE,UPPER('DATA ENTRY'!C352),"")</f>
        <v/>
      </c>
      <c r="D363" s="86" t="str">
        <f>IF(ISNUMBER($A363)=TRUE,UPPER('DATA ENTRY'!D352),"")</f>
        <v/>
      </c>
      <c r="E363" s="86" t="str">
        <f>IF(ISNUMBER($A363)=TRUE,'DATA ENTRY'!E352,"")</f>
        <v/>
      </c>
      <c r="F363" s="271" t="str">
        <f>IF(ISNUMBER(A363)=TRUE,LEFT(SUBSTITUTE('DATA ENTRY'!F352,",",":"),50),"")</f>
        <v/>
      </c>
      <c r="G363" s="272"/>
      <c r="H363" s="272"/>
      <c r="I363" s="87" t="str">
        <f>IF(ISNUMBER($A363)=TRUE,'DATA ENTRY'!G352,"")</f>
        <v/>
      </c>
      <c r="J363" s="87" t="str">
        <f>IF(ISNUMBER($A363)=TRUE,'DATA ENTRY'!H352,"")</f>
        <v/>
      </c>
      <c r="K363" s="87" t="str">
        <f>IF(ISNUMBER($A363)=TRUE,'DATA ENTRY'!I352,"")</f>
        <v/>
      </c>
      <c r="L363" s="88" t="str">
        <f>IF(ISNUMBER($A363)=TRUE,'DATA ENTRY'!L352,"")</f>
        <v/>
      </c>
      <c r="M363" s="87" t="str">
        <f>IF(ISNUMBER($A363)=TRUE,IF('DATA ENTRY'!N352=0,+'DATA ENTRY'!M352,'DATA ENTRY'!N352),"")</f>
        <v/>
      </c>
      <c r="N363" s="88" t="str">
        <f>IF(ISNUMBER($A363)=TRUE,'DATA ENTRY'!O352,"")</f>
        <v/>
      </c>
    </row>
    <row r="364" spans="1:14" ht="12.75">
      <c r="A364" s="85" t="str">
        <f>'DATA ENTRY'!A353</f>
        <v/>
      </c>
      <c r="B364" s="86" t="str">
        <f>IF(ISNUMBER($A364)=TRUE,UPPER('DATA ENTRY'!B353),"")</f>
        <v/>
      </c>
      <c r="C364" s="86" t="str">
        <f>IF(ISNUMBER($A364)=TRUE,UPPER('DATA ENTRY'!C353),"")</f>
        <v/>
      </c>
      <c r="D364" s="86" t="str">
        <f>IF(ISNUMBER($A364)=TRUE,UPPER('DATA ENTRY'!D353),"")</f>
        <v/>
      </c>
      <c r="E364" s="86" t="str">
        <f>IF(ISNUMBER($A364)=TRUE,'DATA ENTRY'!E353,"")</f>
        <v/>
      </c>
      <c r="F364" s="271" t="str">
        <f>IF(ISNUMBER(A364)=TRUE,LEFT(SUBSTITUTE('DATA ENTRY'!F353,",",":"),50),"")</f>
        <v/>
      </c>
      <c r="G364" s="272"/>
      <c r="H364" s="272"/>
      <c r="I364" s="87" t="str">
        <f>IF(ISNUMBER($A364)=TRUE,'DATA ENTRY'!G353,"")</f>
        <v/>
      </c>
      <c r="J364" s="87" t="str">
        <f>IF(ISNUMBER($A364)=TRUE,'DATA ENTRY'!H353,"")</f>
        <v/>
      </c>
      <c r="K364" s="87" t="str">
        <f>IF(ISNUMBER($A364)=TRUE,'DATA ENTRY'!I353,"")</f>
        <v/>
      </c>
      <c r="L364" s="88" t="str">
        <f>IF(ISNUMBER($A364)=TRUE,'DATA ENTRY'!L353,"")</f>
        <v/>
      </c>
      <c r="M364" s="87" t="str">
        <f>IF(ISNUMBER($A364)=TRUE,IF('DATA ENTRY'!N353=0,+'DATA ENTRY'!M353,'DATA ENTRY'!N353),"")</f>
        <v/>
      </c>
      <c r="N364" s="88" t="str">
        <f>IF(ISNUMBER($A364)=TRUE,'DATA ENTRY'!O353,"")</f>
        <v/>
      </c>
    </row>
    <row r="365" spans="1:14" ht="12.75">
      <c r="A365" s="85" t="str">
        <f>'DATA ENTRY'!A354</f>
        <v/>
      </c>
      <c r="B365" s="86" t="str">
        <f>IF(ISNUMBER($A365)=TRUE,UPPER('DATA ENTRY'!B354),"")</f>
        <v/>
      </c>
      <c r="C365" s="86" t="str">
        <f>IF(ISNUMBER($A365)=TRUE,UPPER('DATA ENTRY'!C354),"")</f>
        <v/>
      </c>
      <c r="D365" s="86" t="str">
        <f>IF(ISNUMBER($A365)=TRUE,UPPER('DATA ENTRY'!D354),"")</f>
        <v/>
      </c>
      <c r="E365" s="86" t="str">
        <f>IF(ISNUMBER($A365)=TRUE,'DATA ENTRY'!E354,"")</f>
        <v/>
      </c>
      <c r="F365" s="271" t="str">
        <f>IF(ISNUMBER(A365)=TRUE,LEFT(SUBSTITUTE('DATA ENTRY'!F354,",",":"),50),"")</f>
        <v/>
      </c>
      <c r="G365" s="272"/>
      <c r="H365" s="272"/>
      <c r="I365" s="87" t="str">
        <f>IF(ISNUMBER($A365)=TRUE,'DATA ENTRY'!G354,"")</f>
        <v/>
      </c>
      <c r="J365" s="87" t="str">
        <f>IF(ISNUMBER($A365)=TRUE,'DATA ENTRY'!H354,"")</f>
        <v/>
      </c>
      <c r="K365" s="87" t="str">
        <f>IF(ISNUMBER($A365)=TRUE,'DATA ENTRY'!I354,"")</f>
        <v/>
      </c>
      <c r="L365" s="88" t="str">
        <f>IF(ISNUMBER($A365)=TRUE,'DATA ENTRY'!L354,"")</f>
        <v/>
      </c>
      <c r="M365" s="87" t="str">
        <f>IF(ISNUMBER($A365)=TRUE,IF('DATA ENTRY'!N354=0,+'DATA ENTRY'!M354,'DATA ENTRY'!N354),"")</f>
        <v/>
      </c>
      <c r="N365" s="88" t="str">
        <f>IF(ISNUMBER($A365)=TRUE,'DATA ENTRY'!O354,"")</f>
        <v/>
      </c>
    </row>
    <row r="366" spans="1:14" ht="12.75">
      <c r="A366" s="85" t="str">
        <f>'DATA ENTRY'!A355</f>
        <v/>
      </c>
      <c r="B366" s="86" t="str">
        <f>IF(ISNUMBER($A366)=TRUE,UPPER('DATA ENTRY'!B355),"")</f>
        <v/>
      </c>
      <c r="C366" s="86" t="str">
        <f>IF(ISNUMBER($A366)=TRUE,UPPER('DATA ENTRY'!C355),"")</f>
        <v/>
      </c>
      <c r="D366" s="86" t="str">
        <f>IF(ISNUMBER($A366)=TRUE,UPPER('DATA ENTRY'!D355),"")</f>
        <v/>
      </c>
      <c r="E366" s="86" t="str">
        <f>IF(ISNUMBER($A366)=TRUE,'DATA ENTRY'!E355,"")</f>
        <v/>
      </c>
      <c r="F366" s="271" t="str">
        <f>IF(ISNUMBER(A366)=TRUE,LEFT(SUBSTITUTE('DATA ENTRY'!F355,",",":"),50),"")</f>
        <v/>
      </c>
      <c r="G366" s="272"/>
      <c r="H366" s="272"/>
      <c r="I366" s="87" t="str">
        <f>IF(ISNUMBER($A366)=TRUE,'DATA ENTRY'!G355,"")</f>
        <v/>
      </c>
      <c r="J366" s="87" t="str">
        <f>IF(ISNUMBER($A366)=TRUE,'DATA ENTRY'!H355,"")</f>
        <v/>
      </c>
      <c r="K366" s="87" t="str">
        <f>IF(ISNUMBER($A366)=TRUE,'DATA ENTRY'!I355,"")</f>
        <v/>
      </c>
      <c r="L366" s="88" t="str">
        <f>IF(ISNUMBER($A366)=TRUE,'DATA ENTRY'!L355,"")</f>
        <v/>
      </c>
      <c r="M366" s="87" t="str">
        <f>IF(ISNUMBER($A366)=TRUE,IF('DATA ENTRY'!N355=0,+'DATA ENTRY'!M355,'DATA ENTRY'!N355),"")</f>
        <v/>
      </c>
      <c r="N366" s="88" t="str">
        <f>IF(ISNUMBER($A366)=TRUE,'DATA ENTRY'!O355,"")</f>
        <v/>
      </c>
    </row>
    <row r="367" spans="1:14" ht="12.75">
      <c r="A367" s="85" t="str">
        <f>'DATA ENTRY'!A356</f>
        <v/>
      </c>
      <c r="B367" s="86" t="str">
        <f>IF(ISNUMBER($A367)=TRUE,UPPER('DATA ENTRY'!B356),"")</f>
        <v/>
      </c>
      <c r="C367" s="86" t="str">
        <f>IF(ISNUMBER($A367)=TRUE,UPPER('DATA ENTRY'!C356),"")</f>
        <v/>
      </c>
      <c r="D367" s="86" t="str">
        <f>IF(ISNUMBER($A367)=TRUE,UPPER('DATA ENTRY'!D356),"")</f>
        <v/>
      </c>
      <c r="E367" s="86" t="str">
        <f>IF(ISNUMBER($A367)=TRUE,'DATA ENTRY'!E356,"")</f>
        <v/>
      </c>
      <c r="F367" s="271" t="str">
        <f>IF(ISNUMBER(A367)=TRUE,LEFT(SUBSTITUTE('DATA ENTRY'!F356,",",":"),50),"")</f>
        <v/>
      </c>
      <c r="G367" s="272"/>
      <c r="H367" s="272"/>
      <c r="I367" s="87" t="str">
        <f>IF(ISNUMBER($A367)=TRUE,'DATA ENTRY'!G356,"")</f>
        <v/>
      </c>
      <c r="J367" s="87" t="str">
        <f>IF(ISNUMBER($A367)=TRUE,'DATA ENTRY'!H356,"")</f>
        <v/>
      </c>
      <c r="K367" s="87" t="str">
        <f>IF(ISNUMBER($A367)=TRUE,'DATA ENTRY'!I356,"")</f>
        <v/>
      </c>
      <c r="L367" s="88" t="str">
        <f>IF(ISNUMBER($A367)=TRUE,'DATA ENTRY'!L356,"")</f>
        <v/>
      </c>
      <c r="M367" s="87" t="str">
        <f>IF(ISNUMBER($A367)=TRUE,IF('DATA ENTRY'!N356=0,+'DATA ENTRY'!M356,'DATA ENTRY'!N356),"")</f>
        <v/>
      </c>
      <c r="N367" s="88" t="str">
        <f>IF(ISNUMBER($A367)=TRUE,'DATA ENTRY'!O356,"")</f>
        <v/>
      </c>
    </row>
    <row r="368" spans="1:14" ht="12.75">
      <c r="A368" s="85" t="str">
        <f>'DATA ENTRY'!A357</f>
        <v/>
      </c>
      <c r="B368" s="86" t="str">
        <f>IF(ISNUMBER($A368)=TRUE,UPPER('DATA ENTRY'!B357),"")</f>
        <v/>
      </c>
      <c r="C368" s="86" t="str">
        <f>IF(ISNUMBER($A368)=TRUE,UPPER('DATA ENTRY'!C357),"")</f>
        <v/>
      </c>
      <c r="D368" s="86" t="str">
        <f>IF(ISNUMBER($A368)=TRUE,UPPER('DATA ENTRY'!D357),"")</f>
        <v/>
      </c>
      <c r="E368" s="86" t="str">
        <f>IF(ISNUMBER($A368)=TRUE,'DATA ENTRY'!E357,"")</f>
        <v/>
      </c>
      <c r="F368" s="271" t="str">
        <f>IF(ISNUMBER(A368)=TRUE,LEFT(SUBSTITUTE('DATA ENTRY'!F357,",",":"),50),"")</f>
        <v/>
      </c>
      <c r="G368" s="272"/>
      <c r="H368" s="272"/>
      <c r="I368" s="87" t="str">
        <f>IF(ISNUMBER($A368)=TRUE,'DATA ENTRY'!G357,"")</f>
        <v/>
      </c>
      <c r="J368" s="87" t="str">
        <f>IF(ISNUMBER($A368)=TRUE,'DATA ENTRY'!H357,"")</f>
        <v/>
      </c>
      <c r="K368" s="87" t="str">
        <f>IF(ISNUMBER($A368)=TRUE,'DATA ENTRY'!I357,"")</f>
        <v/>
      </c>
      <c r="L368" s="88" t="str">
        <f>IF(ISNUMBER($A368)=TRUE,'DATA ENTRY'!L357,"")</f>
        <v/>
      </c>
      <c r="M368" s="87" t="str">
        <f>IF(ISNUMBER($A368)=TRUE,IF('DATA ENTRY'!N357=0,+'DATA ENTRY'!M357,'DATA ENTRY'!N357),"")</f>
        <v/>
      </c>
      <c r="N368" s="88" t="str">
        <f>IF(ISNUMBER($A368)=TRUE,'DATA ENTRY'!O357,"")</f>
        <v/>
      </c>
    </row>
    <row r="369" spans="1:14" ht="12.75">
      <c r="A369" s="85" t="str">
        <f>'DATA ENTRY'!A358</f>
        <v/>
      </c>
      <c r="B369" s="86" t="str">
        <f>IF(ISNUMBER($A369)=TRUE,UPPER('DATA ENTRY'!B358),"")</f>
        <v/>
      </c>
      <c r="C369" s="86" t="str">
        <f>IF(ISNUMBER($A369)=TRUE,UPPER('DATA ENTRY'!C358),"")</f>
        <v/>
      </c>
      <c r="D369" s="86" t="str">
        <f>IF(ISNUMBER($A369)=TRUE,UPPER('DATA ENTRY'!D358),"")</f>
        <v/>
      </c>
      <c r="E369" s="86" t="str">
        <f>IF(ISNUMBER($A369)=TRUE,'DATA ENTRY'!E358,"")</f>
        <v/>
      </c>
      <c r="F369" s="271" t="str">
        <f>IF(ISNUMBER(A369)=TRUE,LEFT(SUBSTITUTE('DATA ENTRY'!F358,",",":"),50),"")</f>
        <v/>
      </c>
      <c r="G369" s="272"/>
      <c r="H369" s="272"/>
      <c r="I369" s="87" t="str">
        <f>IF(ISNUMBER($A369)=TRUE,'DATA ENTRY'!G358,"")</f>
        <v/>
      </c>
      <c r="J369" s="87" t="str">
        <f>IF(ISNUMBER($A369)=TRUE,'DATA ENTRY'!H358,"")</f>
        <v/>
      </c>
      <c r="K369" s="87" t="str">
        <f>IF(ISNUMBER($A369)=TRUE,'DATA ENTRY'!I358,"")</f>
        <v/>
      </c>
      <c r="L369" s="88" t="str">
        <f>IF(ISNUMBER($A369)=TRUE,'DATA ENTRY'!L358,"")</f>
        <v/>
      </c>
      <c r="M369" s="87" t="str">
        <f>IF(ISNUMBER($A369)=TRUE,IF('DATA ENTRY'!N358=0,+'DATA ENTRY'!M358,'DATA ENTRY'!N358),"")</f>
        <v/>
      </c>
      <c r="N369" s="88" t="str">
        <f>IF(ISNUMBER($A369)=TRUE,'DATA ENTRY'!O358,"")</f>
        <v/>
      </c>
    </row>
    <row r="370" spans="1:14" ht="12.75">
      <c r="A370" s="85" t="str">
        <f>'DATA ENTRY'!A359</f>
        <v/>
      </c>
      <c r="B370" s="86" t="str">
        <f>IF(ISNUMBER($A370)=TRUE,UPPER('DATA ENTRY'!B359),"")</f>
        <v/>
      </c>
      <c r="C370" s="86" t="str">
        <f>IF(ISNUMBER($A370)=TRUE,UPPER('DATA ENTRY'!C359),"")</f>
        <v/>
      </c>
      <c r="D370" s="86" t="str">
        <f>IF(ISNUMBER($A370)=TRUE,UPPER('DATA ENTRY'!D359),"")</f>
        <v/>
      </c>
      <c r="E370" s="86" t="str">
        <f>IF(ISNUMBER($A370)=TRUE,'DATA ENTRY'!E359,"")</f>
        <v/>
      </c>
      <c r="F370" s="271" t="str">
        <f>IF(ISNUMBER(A370)=TRUE,LEFT(SUBSTITUTE('DATA ENTRY'!F359,",",":"),50),"")</f>
        <v/>
      </c>
      <c r="G370" s="272"/>
      <c r="H370" s="272"/>
      <c r="I370" s="87" t="str">
        <f>IF(ISNUMBER($A370)=TRUE,'DATA ENTRY'!G359,"")</f>
        <v/>
      </c>
      <c r="J370" s="87" t="str">
        <f>IF(ISNUMBER($A370)=TRUE,'DATA ENTRY'!H359,"")</f>
        <v/>
      </c>
      <c r="K370" s="87" t="str">
        <f>IF(ISNUMBER($A370)=TRUE,'DATA ENTRY'!I359,"")</f>
        <v/>
      </c>
      <c r="L370" s="88" t="str">
        <f>IF(ISNUMBER($A370)=TRUE,'DATA ENTRY'!L359,"")</f>
        <v/>
      </c>
      <c r="M370" s="87" t="str">
        <f>IF(ISNUMBER($A370)=TRUE,IF('DATA ENTRY'!N359=0,+'DATA ENTRY'!M359,'DATA ENTRY'!N359),"")</f>
        <v/>
      </c>
      <c r="N370" s="88" t="str">
        <f>IF(ISNUMBER($A370)=TRUE,'DATA ENTRY'!O359,"")</f>
        <v/>
      </c>
    </row>
    <row r="371" spans="1:14" ht="12.75">
      <c r="A371" s="85" t="str">
        <f>'DATA ENTRY'!A360</f>
        <v/>
      </c>
      <c r="B371" s="86" t="str">
        <f>IF(ISNUMBER($A371)=TRUE,UPPER('DATA ENTRY'!B360),"")</f>
        <v/>
      </c>
      <c r="C371" s="86" t="str">
        <f>IF(ISNUMBER($A371)=TRUE,UPPER('DATA ENTRY'!C360),"")</f>
        <v/>
      </c>
      <c r="D371" s="86" t="str">
        <f>IF(ISNUMBER($A371)=TRUE,UPPER('DATA ENTRY'!D360),"")</f>
        <v/>
      </c>
      <c r="E371" s="86" t="str">
        <f>IF(ISNUMBER($A371)=TRUE,'DATA ENTRY'!E360,"")</f>
        <v/>
      </c>
      <c r="F371" s="271" t="str">
        <f>IF(ISNUMBER(A371)=TRUE,LEFT(SUBSTITUTE('DATA ENTRY'!F360,",",":"),50),"")</f>
        <v/>
      </c>
      <c r="G371" s="272"/>
      <c r="H371" s="272"/>
      <c r="I371" s="87" t="str">
        <f>IF(ISNUMBER($A371)=TRUE,'DATA ENTRY'!G360,"")</f>
        <v/>
      </c>
      <c r="J371" s="87" t="str">
        <f>IF(ISNUMBER($A371)=TRUE,'DATA ENTRY'!H360,"")</f>
        <v/>
      </c>
      <c r="K371" s="87" t="str">
        <f>IF(ISNUMBER($A371)=TRUE,'DATA ENTRY'!I360,"")</f>
        <v/>
      </c>
      <c r="L371" s="88" t="str">
        <f>IF(ISNUMBER($A371)=TRUE,'DATA ENTRY'!L360,"")</f>
        <v/>
      </c>
      <c r="M371" s="87" t="str">
        <f>IF(ISNUMBER($A371)=TRUE,IF('DATA ENTRY'!N360=0,+'DATA ENTRY'!M360,'DATA ENTRY'!N360),"")</f>
        <v/>
      </c>
      <c r="N371" s="88" t="str">
        <f>IF(ISNUMBER($A371)=TRUE,'DATA ENTRY'!O360,"")</f>
        <v/>
      </c>
    </row>
    <row r="372" spans="1:14" ht="12.75">
      <c r="A372" s="85" t="str">
        <f>'DATA ENTRY'!A361</f>
        <v/>
      </c>
      <c r="B372" s="86" t="str">
        <f>IF(ISNUMBER($A372)=TRUE,UPPER('DATA ENTRY'!B361),"")</f>
        <v/>
      </c>
      <c r="C372" s="86" t="str">
        <f>IF(ISNUMBER($A372)=TRUE,UPPER('DATA ENTRY'!C361),"")</f>
        <v/>
      </c>
      <c r="D372" s="86" t="str">
        <f>IF(ISNUMBER($A372)=TRUE,UPPER('DATA ENTRY'!D361),"")</f>
        <v/>
      </c>
      <c r="E372" s="86" t="str">
        <f>IF(ISNUMBER($A372)=TRUE,'DATA ENTRY'!E361,"")</f>
        <v/>
      </c>
      <c r="F372" s="271" t="str">
        <f>IF(ISNUMBER(A372)=TRUE,LEFT(SUBSTITUTE('DATA ENTRY'!F361,",",":"),50),"")</f>
        <v/>
      </c>
      <c r="G372" s="272"/>
      <c r="H372" s="272"/>
      <c r="I372" s="87" t="str">
        <f>IF(ISNUMBER($A372)=TRUE,'DATA ENTRY'!G361,"")</f>
        <v/>
      </c>
      <c r="J372" s="87" t="str">
        <f>IF(ISNUMBER($A372)=TRUE,'DATA ENTRY'!H361,"")</f>
        <v/>
      </c>
      <c r="K372" s="87" t="str">
        <f>IF(ISNUMBER($A372)=TRUE,'DATA ENTRY'!I361,"")</f>
        <v/>
      </c>
      <c r="L372" s="88" t="str">
        <f>IF(ISNUMBER($A372)=TRUE,'DATA ENTRY'!L361,"")</f>
        <v/>
      </c>
      <c r="M372" s="87" t="str">
        <f>IF(ISNUMBER($A372)=TRUE,IF('DATA ENTRY'!N361=0,+'DATA ENTRY'!M361,'DATA ENTRY'!N361),"")</f>
        <v/>
      </c>
      <c r="N372" s="88" t="str">
        <f>IF(ISNUMBER($A372)=TRUE,'DATA ENTRY'!O361,"")</f>
        <v/>
      </c>
    </row>
    <row r="373" spans="1:14" ht="12.75">
      <c r="A373" s="85" t="str">
        <f>'DATA ENTRY'!A362</f>
        <v/>
      </c>
      <c r="B373" s="86" t="str">
        <f>IF(ISNUMBER($A373)=TRUE,UPPER('DATA ENTRY'!B362),"")</f>
        <v/>
      </c>
      <c r="C373" s="86" t="str">
        <f>IF(ISNUMBER($A373)=TRUE,UPPER('DATA ENTRY'!C362),"")</f>
        <v/>
      </c>
      <c r="D373" s="86" t="str">
        <f>IF(ISNUMBER($A373)=TRUE,UPPER('DATA ENTRY'!D362),"")</f>
        <v/>
      </c>
      <c r="E373" s="86" t="str">
        <f>IF(ISNUMBER($A373)=TRUE,'DATA ENTRY'!E362,"")</f>
        <v/>
      </c>
      <c r="F373" s="271" t="str">
        <f>IF(ISNUMBER(A373)=TRUE,LEFT(SUBSTITUTE('DATA ENTRY'!F362,",",":"),50),"")</f>
        <v/>
      </c>
      <c r="G373" s="272"/>
      <c r="H373" s="272"/>
      <c r="I373" s="87" t="str">
        <f>IF(ISNUMBER($A373)=TRUE,'DATA ENTRY'!G362,"")</f>
        <v/>
      </c>
      <c r="J373" s="87" t="str">
        <f>IF(ISNUMBER($A373)=TRUE,'DATA ENTRY'!H362,"")</f>
        <v/>
      </c>
      <c r="K373" s="87" t="str">
        <f>IF(ISNUMBER($A373)=TRUE,'DATA ENTRY'!I362,"")</f>
        <v/>
      </c>
      <c r="L373" s="88" t="str">
        <f>IF(ISNUMBER($A373)=TRUE,'DATA ENTRY'!L362,"")</f>
        <v/>
      </c>
      <c r="M373" s="87" t="str">
        <f>IF(ISNUMBER($A373)=TRUE,IF('DATA ENTRY'!N362=0,+'DATA ENTRY'!M362,'DATA ENTRY'!N362),"")</f>
        <v/>
      </c>
      <c r="N373" s="88" t="str">
        <f>IF(ISNUMBER($A373)=TRUE,'DATA ENTRY'!O362,"")</f>
        <v/>
      </c>
    </row>
    <row r="374" spans="1:14" ht="12.75">
      <c r="A374" s="85" t="str">
        <f>'DATA ENTRY'!A363</f>
        <v/>
      </c>
      <c r="B374" s="86" t="str">
        <f>IF(ISNUMBER($A374)=TRUE,UPPER('DATA ENTRY'!B363),"")</f>
        <v/>
      </c>
      <c r="C374" s="86" t="str">
        <f>IF(ISNUMBER($A374)=TRUE,UPPER('DATA ENTRY'!C363),"")</f>
        <v/>
      </c>
      <c r="D374" s="86" t="str">
        <f>IF(ISNUMBER($A374)=TRUE,UPPER('DATA ENTRY'!D363),"")</f>
        <v/>
      </c>
      <c r="E374" s="86" t="str">
        <f>IF(ISNUMBER($A374)=TRUE,'DATA ENTRY'!E363,"")</f>
        <v/>
      </c>
      <c r="F374" s="271" t="str">
        <f>IF(ISNUMBER(A374)=TRUE,LEFT(SUBSTITUTE('DATA ENTRY'!F363,",",":"),50),"")</f>
        <v/>
      </c>
      <c r="G374" s="272"/>
      <c r="H374" s="272"/>
      <c r="I374" s="87" t="str">
        <f>IF(ISNUMBER($A374)=TRUE,'DATA ENTRY'!G363,"")</f>
        <v/>
      </c>
      <c r="J374" s="87" t="str">
        <f>IF(ISNUMBER($A374)=TRUE,'DATA ENTRY'!H363,"")</f>
        <v/>
      </c>
      <c r="K374" s="87" t="str">
        <f>IF(ISNUMBER($A374)=TRUE,'DATA ENTRY'!I363,"")</f>
        <v/>
      </c>
      <c r="L374" s="88" t="str">
        <f>IF(ISNUMBER($A374)=TRUE,'DATA ENTRY'!L363,"")</f>
        <v/>
      </c>
      <c r="M374" s="87" t="str">
        <f>IF(ISNUMBER($A374)=TRUE,IF('DATA ENTRY'!N363=0,+'DATA ENTRY'!M363,'DATA ENTRY'!N363),"")</f>
        <v/>
      </c>
      <c r="N374" s="88" t="str">
        <f>IF(ISNUMBER($A374)=TRUE,'DATA ENTRY'!O363,"")</f>
        <v/>
      </c>
    </row>
    <row r="375" spans="1:14" ht="12.75">
      <c r="A375" s="85" t="str">
        <f>'DATA ENTRY'!A364</f>
        <v/>
      </c>
      <c r="B375" s="86" t="str">
        <f>IF(ISNUMBER($A375)=TRUE,UPPER('DATA ENTRY'!B364),"")</f>
        <v/>
      </c>
      <c r="C375" s="86" t="str">
        <f>IF(ISNUMBER($A375)=TRUE,UPPER('DATA ENTRY'!C364),"")</f>
        <v/>
      </c>
      <c r="D375" s="86" t="str">
        <f>IF(ISNUMBER($A375)=TRUE,UPPER('DATA ENTRY'!D364),"")</f>
        <v/>
      </c>
      <c r="E375" s="86" t="str">
        <f>IF(ISNUMBER($A375)=TRUE,'DATA ENTRY'!E364,"")</f>
        <v/>
      </c>
      <c r="F375" s="271" t="str">
        <f>IF(ISNUMBER(A375)=TRUE,LEFT(SUBSTITUTE('DATA ENTRY'!F364,",",":"),50),"")</f>
        <v/>
      </c>
      <c r="G375" s="272"/>
      <c r="H375" s="272"/>
      <c r="I375" s="87" t="str">
        <f>IF(ISNUMBER($A375)=TRUE,'DATA ENTRY'!G364,"")</f>
        <v/>
      </c>
      <c r="J375" s="87" t="str">
        <f>IF(ISNUMBER($A375)=TRUE,'DATA ENTRY'!H364,"")</f>
        <v/>
      </c>
      <c r="K375" s="87" t="str">
        <f>IF(ISNUMBER($A375)=TRUE,'DATA ENTRY'!I364,"")</f>
        <v/>
      </c>
      <c r="L375" s="88" t="str">
        <f>IF(ISNUMBER($A375)=TRUE,'DATA ENTRY'!L364,"")</f>
        <v/>
      </c>
      <c r="M375" s="87" t="str">
        <f>IF(ISNUMBER($A375)=TRUE,IF('DATA ENTRY'!N364=0,+'DATA ENTRY'!M364,'DATA ENTRY'!N364),"")</f>
        <v/>
      </c>
      <c r="N375" s="88" t="str">
        <f>IF(ISNUMBER($A375)=TRUE,'DATA ENTRY'!O364,"")</f>
        <v/>
      </c>
    </row>
    <row r="376" spans="1:14" ht="12.75">
      <c r="A376" s="85" t="str">
        <f>'DATA ENTRY'!A365</f>
        <v/>
      </c>
      <c r="B376" s="86" t="str">
        <f>IF(ISNUMBER($A376)=TRUE,UPPER('DATA ENTRY'!B365),"")</f>
        <v/>
      </c>
      <c r="C376" s="86" t="str">
        <f>IF(ISNUMBER($A376)=TRUE,UPPER('DATA ENTRY'!C365),"")</f>
        <v/>
      </c>
      <c r="D376" s="86" t="str">
        <f>IF(ISNUMBER($A376)=TRUE,UPPER('DATA ENTRY'!D365),"")</f>
        <v/>
      </c>
      <c r="E376" s="86" t="str">
        <f>IF(ISNUMBER($A376)=TRUE,'DATA ENTRY'!E365,"")</f>
        <v/>
      </c>
      <c r="F376" s="271" t="str">
        <f>IF(ISNUMBER(A376)=TRUE,LEFT(SUBSTITUTE('DATA ENTRY'!F365,",",":"),50),"")</f>
        <v/>
      </c>
      <c r="G376" s="272"/>
      <c r="H376" s="272"/>
      <c r="I376" s="87" t="str">
        <f>IF(ISNUMBER($A376)=TRUE,'DATA ENTRY'!G365,"")</f>
        <v/>
      </c>
      <c r="J376" s="87" t="str">
        <f>IF(ISNUMBER($A376)=TRUE,'DATA ENTRY'!H365,"")</f>
        <v/>
      </c>
      <c r="K376" s="87" t="str">
        <f>IF(ISNUMBER($A376)=TRUE,'DATA ENTRY'!I365,"")</f>
        <v/>
      </c>
      <c r="L376" s="88" t="str">
        <f>IF(ISNUMBER($A376)=TRUE,'DATA ENTRY'!L365,"")</f>
        <v/>
      </c>
      <c r="M376" s="87" t="str">
        <f>IF(ISNUMBER($A376)=TRUE,IF('DATA ENTRY'!N365=0,+'DATA ENTRY'!M365,'DATA ENTRY'!N365),"")</f>
        <v/>
      </c>
      <c r="N376" s="88" t="str">
        <f>IF(ISNUMBER($A376)=TRUE,'DATA ENTRY'!O365,"")</f>
        <v/>
      </c>
    </row>
    <row r="377" spans="1:14" ht="12.75">
      <c r="A377" s="85" t="str">
        <f>'DATA ENTRY'!A366</f>
        <v/>
      </c>
      <c r="B377" s="86" t="str">
        <f>IF(ISNUMBER($A377)=TRUE,UPPER('DATA ENTRY'!B366),"")</f>
        <v/>
      </c>
      <c r="C377" s="86" t="str">
        <f>IF(ISNUMBER($A377)=TRUE,UPPER('DATA ENTRY'!C366),"")</f>
        <v/>
      </c>
      <c r="D377" s="86" t="str">
        <f>IF(ISNUMBER($A377)=TRUE,UPPER('DATA ENTRY'!D366),"")</f>
        <v/>
      </c>
      <c r="E377" s="86" t="str">
        <f>IF(ISNUMBER($A377)=TRUE,'DATA ENTRY'!E366,"")</f>
        <v/>
      </c>
      <c r="F377" s="271" t="str">
        <f>IF(ISNUMBER(A377)=TRUE,LEFT(SUBSTITUTE('DATA ENTRY'!F366,",",":"),50),"")</f>
        <v/>
      </c>
      <c r="G377" s="272"/>
      <c r="H377" s="272"/>
      <c r="I377" s="87" t="str">
        <f>IF(ISNUMBER($A377)=TRUE,'DATA ENTRY'!G366,"")</f>
        <v/>
      </c>
      <c r="J377" s="87" t="str">
        <f>IF(ISNUMBER($A377)=TRUE,'DATA ENTRY'!H366,"")</f>
        <v/>
      </c>
      <c r="K377" s="87" t="str">
        <f>IF(ISNUMBER($A377)=TRUE,'DATA ENTRY'!I366,"")</f>
        <v/>
      </c>
      <c r="L377" s="88" t="str">
        <f>IF(ISNUMBER($A377)=TRUE,'DATA ENTRY'!L366,"")</f>
        <v/>
      </c>
      <c r="M377" s="87" t="str">
        <f>IF(ISNUMBER($A377)=TRUE,IF('DATA ENTRY'!N366=0,+'DATA ENTRY'!M366,'DATA ENTRY'!N366),"")</f>
        <v/>
      </c>
      <c r="N377" s="88" t="str">
        <f>IF(ISNUMBER($A377)=TRUE,'DATA ENTRY'!O366,"")</f>
        <v/>
      </c>
    </row>
    <row r="378" spans="1:14" ht="12.75">
      <c r="A378" s="85" t="str">
        <f>'DATA ENTRY'!A367</f>
        <v/>
      </c>
      <c r="B378" s="86" t="str">
        <f>IF(ISNUMBER($A378)=TRUE,UPPER('DATA ENTRY'!B367),"")</f>
        <v/>
      </c>
      <c r="C378" s="86" t="str">
        <f>IF(ISNUMBER($A378)=TRUE,UPPER('DATA ENTRY'!C367),"")</f>
        <v/>
      </c>
      <c r="D378" s="86" t="str">
        <f>IF(ISNUMBER($A378)=TRUE,UPPER('DATA ENTRY'!D367),"")</f>
        <v/>
      </c>
      <c r="E378" s="86" t="str">
        <f>IF(ISNUMBER($A378)=TRUE,'DATA ENTRY'!E367,"")</f>
        <v/>
      </c>
      <c r="F378" s="271" t="str">
        <f>IF(ISNUMBER(A378)=TRUE,LEFT(SUBSTITUTE('DATA ENTRY'!F367,",",":"),50),"")</f>
        <v/>
      </c>
      <c r="G378" s="272"/>
      <c r="H378" s="272"/>
      <c r="I378" s="87" t="str">
        <f>IF(ISNUMBER($A378)=TRUE,'DATA ENTRY'!G367,"")</f>
        <v/>
      </c>
      <c r="J378" s="87" t="str">
        <f>IF(ISNUMBER($A378)=TRUE,'DATA ENTRY'!H367,"")</f>
        <v/>
      </c>
      <c r="K378" s="87" t="str">
        <f>IF(ISNUMBER($A378)=TRUE,'DATA ENTRY'!I367,"")</f>
        <v/>
      </c>
      <c r="L378" s="88" t="str">
        <f>IF(ISNUMBER($A378)=TRUE,'DATA ENTRY'!L367,"")</f>
        <v/>
      </c>
      <c r="M378" s="87" t="str">
        <f>IF(ISNUMBER($A378)=TRUE,IF('DATA ENTRY'!N367=0,+'DATA ENTRY'!M367,'DATA ENTRY'!N367),"")</f>
        <v/>
      </c>
      <c r="N378" s="88" t="str">
        <f>IF(ISNUMBER($A378)=TRUE,'DATA ENTRY'!O367,"")</f>
        <v/>
      </c>
    </row>
    <row r="379" spans="1:14" ht="12.75">
      <c r="A379" s="85" t="str">
        <f>'DATA ENTRY'!A368</f>
        <v/>
      </c>
      <c r="B379" s="86" t="str">
        <f>IF(ISNUMBER($A379)=TRUE,UPPER('DATA ENTRY'!B368),"")</f>
        <v/>
      </c>
      <c r="C379" s="86" t="str">
        <f>IF(ISNUMBER($A379)=TRUE,UPPER('DATA ENTRY'!C368),"")</f>
        <v/>
      </c>
      <c r="D379" s="86" t="str">
        <f>IF(ISNUMBER($A379)=TRUE,UPPER('DATA ENTRY'!D368),"")</f>
        <v/>
      </c>
      <c r="E379" s="86" t="str">
        <f>IF(ISNUMBER($A379)=TRUE,'DATA ENTRY'!E368,"")</f>
        <v/>
      </c>
      <c r="F379" s="271" t="str">
        <f>IF(ISNUMBER(A379)=TRUE,LEFT(SUBSTITUTE('DATA ENTRY'!F368,",",":"),50),"")</f>
        <v/>
      </c>
      <c r="G379" s="272"/>
      <c r="H379" s="272"/>
      <c r="I379" s="87" t="str">
        <f>IF(ISNUMBER($A379)=TRUE,'DATA ENTRY'!G368,"")</f>
        <v/>
      </c>
      <c r="J379" s="87" t="str">
        <f>IF(ISNUMBER($A379)=TRUE,'DATA ENTRY'!H368,"")</f>
        <v/>
      </c>
      <c r="K379" s="87" t="str">
        <f>IF(ISNUMBER($A379)=TRUE,'DATA ENTRY'!I368,"")</f>
        <v/>
      </c>
      <c r="L379" s="88" t="str">
        <f>IF(ISNUMBER($A379)=TRUE,'DATA ENTRY'!L368,"")</f>
        <v/>
      </c>
      <c r="M379" s="87" t="str">
        <f>IF(ISNUMBER($A379)=TRUE,IF('DATA ENTRY'!N368=0,+'DATA ENTRY'!M368,'DATA ENTRY'!N368),"")</f>
        <v/>
      </c>
      <c r="N379" s="88" t="str">
        <f>IF(ISNUMBER($A379)=TRUE,'DATA ENTRY'!O368,"")</f>
        <v/>
      </c>
    </row>
    <row r="380" spans="1:14" ht="12.75">
      <c r="A380" s="85" t="str">
        <f>'DATA ENTRY'!A369</f>
        <v/>
      </c>
      <c r="B380" s="86" t="str">
        <f>IF(ISNUMBER($A380)=TRUE,UPPER('DATA ENTRY'!B369),"")</f>
        <v/>
      </c>
      <c r="C380" s="86" t="str">
        <f>IF(ISNUMBER($A380)=TRUE,UPPER('DATA ENTRY'!C369),"")</f>
        <v/>
      </c>
      <c r="D380" s="86" t="str">
        <f>IF(ISNUMBER($A380)=TRUE,UPPER('DATA ENTRY'!D369),"")</f>
        <v/>
      </c>
      <c r="E380" s="86" t="str">
        <f>IF(ISNUMBER($A380)=TRUE,'DATA ENTRY'!E369,"")</f>
        <v/>
      </c>
      <c r="F380" s="271" t="str">
        <f>IF(ISNUMBER(A380)=TRUE,LEFT(SUBSTITUTE('DATA ENTRY'!F369,",",":"),50),"")</f>
        <v/>
      </c>
      <c r="G380" s="272"/>
      <c r="H380" s="272"/>
      <c r="I380" s="87" t="str">
        <f>IF(ISNUMBER($A380)=TRUE,'DATA ENTRY'!G369,"")</f>
        <v/>
      </c>
      <c r="J380" s="87" t="str">
        <f>IF(ISNUMBER($A380)=TRUE,'DATA ENTRY'!H369,"")</f>
        <v/>
      </c>
      <c r="K380" s="87" t="str">
        <f>IF(ISNUMBER($A380)=TRUE,'DATA ENTRY'!I369,"")</f>
        <v/>
      </c>
      <c r="L380" s="88" t="str">
        <f>IF(ISNUMBER($A380)=TRUE,'DATA ENTRY'!L369,"")</f>
        <v/>
      </c>
      <c r="M380" s="87" t="str">
        <f>IF(ISNUMBER($A380)=TRUE,IF('DATA ENTRY'!N369=0,+'DATA ENTRY'!M369,'DATA ENTRY'!N369),"")</f>
        <v/>
      </c>
      <c r="N380" s="88" t="str">
        <f>IF(ISNUMBER($A380)=TRUE,'DATA ENTRY'!O369,"")</f>
        <v/>
      </c>
    </row>
    <row r="381" spans="1:14" ht="12.75">
      <c r="A381" s="85" t="str">
        <f>'DATA ENTRY'!A370</f>
        <v/>
      </c>
      <c r="B381" s="86" t="str">
        <f>IF(ISNUMBER($A381)=TRUE,UPPER('DATA ENTRY'!B370),"")</f>
        <v/>
      </c>
      <c r="C381" s="86" t="str">
        <f>IF(ISNUMBER($A381)=TRUE,UPPER('DATA ENTRY'!C370),"")</f>
        <v/>
      </c>
      <c r="D381" s="86" t="str">
        <f>IF(ISNUMBER($A381)=TRUE,UPPER('DATA ENTRY'!D370),"")</f>
        <v/>
      </c>
      <c r="E381" s="86" t="str">
        <f>IF(ISNUMBER($A381)=TRUE,'DATA ENTRY'!E370,"")</f>
        <v/>
      </c>
      <c r="F381" s="271" t="str">
        <f>IF(ISNUMBER(A381)=TRUE,LEFT(SUBSTITUTE('DATA ENTRY'!F370,",",":"),50),"")</f>
        <v/>
      </c>
      <c r="G381" s="272"/>
      <c r="H381" s="272"/>
      <c r="I381" s="87" t="str">
        <f>IF(ISNUMBER($A381)=TRUE,'DATA ENTRY'!G370,"")</f>
        <v/>
      </c>
      <c r="J381" s="87" t="str">
        <f>IF(ISNUMBER($A381)=TRUE,'DATA ENTRY'!H370,"")</f>
        <v/>
      </c>
      <c r="K381" s="87" t="str">
        <f>IF(ISNUMBER($A381)=TRUE,'DATA ENTRY'!I370,"")</f>
        <v/>
      </c>
      <c r="L381" s="88" t="str">
        <f>IF(ISNUMBER($A381)=TRUE,'DATA ENTRY'!L370,"")</f>
        <v/>
      </c>
      <c r="M381" s="87" t="str">
        <f>IF(ISNUMBER($A381)=TRUE,IF('DATA ENTRY'!N370=0,+'DATA ENTRY'!M370,'DATA ENTRY'!N370),"")</f>
        <v/>
      </c>
      <c r="N381" s="88" t="str">
        <f>IF(ISNUMBER($A381)=TRUE,'DATA ENTRY'!O370,"")</f>
        <v/>
      </c>
    </row>
    <row r="382" spans="1:14" ht="12.75">
      <c r="A382" s="85" t="str">
        <f>'DATA ENTRY'!A371</f>
        <v/>
      </c>
      <c r="B382" s="86" t="str">
        <f>IF(ISNUMBER($A382)=TRUE,UPPER('DATA ENTRY'!B371),"")</f>
        <v/>
      </c>
      <c r="C382" s="86" t="str">
        <f>IF(ISNUMBER($A382)=TRUE,UPPER('DATA ENTRY'!C371),"")</f>
        <v/>
      </c>
      <c r="D382" s="86" t="str">
        <f>IF(ISNUMBER($A382)=TRUE,UPPER('DATA ENTRY'!D371),"")</f>
        <v/>
      </c>
      <c r="E382" s="86" t="str">
        <f>IF(ISNUMBER($A382)=TRUE,'DATA ENTRY'!E371,"")</f>
        <v/>
      </c>
      <c r="F382" s="271" t="str">
        <f>IF(ISNUMBER(A382)=TRUE,LEFT(SUBSTITUTE('DATA ENTRY'!F371,",",":"),50),"")</f>
        <v/>
      </c>
      <c r="G382" s="272"/>
      <c r="H382" s="272"/>
      <c r="I382" s="87" t="str">
        <f>IF(ISNUMBER($A382)=TRUE,'DATA ENTRY'!G371,"")</f>
        <v/>
      </c>
      <c r="J382" s="87" t="str">
        <f>IF(ISNUMBER($A382)=TRUE,'DATA ENTRY'!H371,"")</f>
        <v/>
      </c>
      <c r="K382" s="87" t="str">
        <f>IF(ISNUMBER($A382)=TRUE,'DATA ENTRY'!I371,"")</f>
        <v/>
      </c>
      <c r="L382" s="88" t="str">
        <f>IF(ISNUMBER($A382)=TRUE,'DATA ENTRY'!L371,"")</f>
        <v/>
      </c>
      <c r="M382" s="87" t="str">
        <f>IF(ISNUMBER($A382)=TRUE,IF('DATA ENTRY'!N371=0,+'DATA ENTRY'!M371,'DATA ENTRY'!N371),"")</f>
        <v/>
      </c>
      <c r="N382" s="88" t="str">
        <f>IF(ISNUMBER($A382)=TRUE,'DATA ENTRY'!O371,"")</f>
        <v/>
      </c>
    </row>
    <row r="383" spans="1:14" ht="12.75">
      <c r="A383" s="85" t="str">
        <f>'DATA ENTRY'!A372</f>
        <v/>
      </c>
      <c r="B383" s="86" t="str">
        <f>IF(ISNUMBER($A383)=TRUE,UPPER('DATA ENTRY'!B372),"")</f>
        <v/>
      </c>
      <c r="C383" s="86" t="str">
        <f>IF(ISNUMBER($A383)=TRUE,UPPER('DATA ENTRY'!C372),"")</f>
        <v/>
      </c>
      <c r="D383" s="86" t="str">
        <f>IF(ISNUMBER($A383)=TRUE,UPPER('DATA ENTRY'!D372),"")</f>
        <v/>
      </c>
      <c r="E383" s="86" t="str">
        <f>IF(ISNUMBER($A383)=TRUE,'DATA ENTRY'!E372,"")</f>
        <v/>
      </c>
      <c r="F383" s="271" t="str">
        <f>IF(ISNUMBER(A383)=TRUE,LEFT(SUBSTITUTE('DATA ENTRY'!F372,",",":"),50),"")</f>
        <v/>
      </c>
      <c r="G383" s="272"/>
      <c r="H383" s="272"/>
      <c r="I383" s="87" t="str">
        <f>IF(ISNUMBER($A383)=TRUE,'DATA ENTRY'!G372,"")</f>
        <v/>
      </c>
      <c r="J383" s="87" t="str">
        <f>IF(ISNUMBER($A383)=TRUE,'DATA ENTRY'!H372,"")</f>
        <v/>
      </c>
      <c r="K383" s="87" t="str">
        <f>IF(ISNUMBER($A383)=TRUE,'DATA ENTRY'!I372,"")</f>
        <v/>
      </c>
      <c r="L383" s="88" t="str">
        <f>IF(ISNUMBER($A383)=TRUE,'DATA ENTRY'!L372,"")</f>
        <v/>
      </c>
      <c r="M383" s="87" t="str">
        <f>IF(ISNUMBER($A383)=TRUE,IF('DATA ENTRY'!N372=0,+'DATA ENTRY'!M372,'DATA ENTRY'!N372),"")</f>
        <v/>
      </c>
      <c r="N383" s="88" t="str">
        <f>IF(ISNUMBER($A383)=TRUE,'DATA ENTRY'!O372,"")</f>
        <v/>
      </c>
    </row>
    <row r="384" spans="1:14" ht="12.75">
      <c r="A384" s="85" t="str">
        <f>'DATA ENTRY'!A373</f>
        <v/>
      </c>
      <c r="B384" s="86" t="str">
        <f>IF(ISNUMBER($A384)=TRUE,UPPER('DATA ENTRY'!B373),"")</f>
        <v/>
      </c>
      <c r="C384" s="86" t="str">
        <f>IF(ISNUMBER($A384)=TRUE,UPPER('DATA ENTRY'!C373),"")</f>
        <v/>
      </c>
      <c r="D384" s="86" t="str">
        <f>IF(ISNUMBER($A384)=TRUE,UPPER('DATA ENTRY'!D373),"")</f>
        <v/>
      </c>
      <c r="E384" s="86" t="str">
        <f>IF(ISNUMBER($A384)=TRUE,'DATA ENTRY'!E373,"")</f>
        <v/>
      </c>
      <c r="F384" s="271" t="str">
        <f>IF(ISNUMBER(A384)=TRUE,LEFT(SUBSTITUTE('DATA ENTRY'!F373,",",":"),50),"")</f>
        <v/>
      </c>
      <c r="G384" s="272"/>
      <c r="H384" s="272"/>
      <c r="I384" s="87" t="str">
        <f>IF(ISNUMBER($A384)=TRUE,'DATA ENTRY'!G373,"")</f>
        <v/>
      </c>
      <c r="J384" s="87" t="str">
        <f>IF(ISNUMBER($A384)=TRUE,'DATA ENTRY'!H373,"")</f>
        <v/>
      </c>
      <c r="K384" s="87" t="str">
        <f>IF(ISNUMBER($A384)=TRUE,'DATA ENTRY'!I373,"")</f>
        <v/>
      </c>
      <c r="L384" s="88" t="str">
        <f>IF(ISNUMBER($A384)=TRUE,'DATA ENTRY'!L373,"")</f>
        <v/>
      </c>
      <c r="M384" s="87" t="str">
        <f>IF(ISNUMBER($A384)=TRUE,IF('DATA ENTRY'!N373=0,+'DATA ENTRY'!M373,'DATA ENTRY'!N373),"")</f>
        <v/>
      </c>
      <c r="N384" s="88" t="str">
        <f>IF(ISNUMBER($A384)=TRUE,'DATA ENTRY'!O373,"")</f>
        <v/>
      </c>
    </row>
    <row r="385" spans="1:14" ht="12.75">
      <c r="A385" s="85" t="str">
        <f>'DATA ENTRY'!A374</f>
        <v/>
      </c>
      <c r="B385" s="86" t="str">
        <f>IF(ISNUMBER($A385)=TRUE,UPPER('DATA ENTRY'!B374),"")</f>
        <v/>
      </c>
      <c r="C385" s="86" t="str">
        <f>IF(ISNUMBER($A385)=TRUE,UPPER('DATA ENTRY'!C374),"")</f>
        <v/>
      </c>
      <c r="D385" s="86" t="str">
        <f>IF(ISNUMBER($A385)=TRUE,UPPER('DATA ENTRY'!D374),"")</f>
        <v/>
      </c>
      <c r="E385" s="86" t="str">
        <f>IF(ISNUMBER($A385)=TRUE,'DATA ENTRY'!E374,"")</f>
        <v/>
      </c>
      <c r="F385" s="271" t="str">
        <f>IF(ISNUMBER(A385)=TRUE,LEFT(SUBSTITUTE('DATA ENTRY'!F374,",",":"),50),"")</f>
        <v/>
      </c>
      <c r="G385" s="272"/>
      <c r="H385" s="272"/>
      <c r="I385" s="87" t="str">
        <f>IF(ISNUMBER($A385)=TRUE,'DATA ENTRY'!G374,"")</f>
        <v/>
      </c>
      <c r="J385" s="87" t="str">
        <f>IF(ISNUMBER($A385)=TRUE,'DATA ENTRY'!H374,"")</f>
        <v/>
      </c>
      <c r="K385" s="87" t="str">
        <f>IF(ISNUMBER($A385)=TRUE,'DATA ENTRY'!I374,"")</f>
        <v/>
      </c>
      <c r="L385" s="88" t="str">
        <f>IF(ISNUMBER($A385)=TRUE,'DATA ENTRY'!L374,"")</f>
        <v/>
      </c>
      <c r="M385" s="87" t="str">
        <f>IF(ISNUMBER($A385)=TRUE,IF('DATA ENTRY'!N374=0,+'DATA ENTRY'!M374,'DATA ENTRY'!N374),"")</f>
        <v/>
      </c>
      <c r="N385" s="88" t="str">
        <f>IF(ISNUMBER($A385)=TRUE,'DATA ENTRY'!O374,"")</f>
        <v/>
      </c>
    </row>
    <row r="386" spans="1:14" ht="12.75">
      <c r="A386" s="85" t="str">
        <f>'DATA ENTRY'!A375</f>
        <v/>
      </c>
      <c r="B386" s="86" t="str">
        <f>IF(ISNUMBER($A386)=TRUE,UPPER('DATA ENTRY'!B375),"")</f>
        <v/>
      </c>
      <c r="C386" s="86" t="str">
        <f>IF(ISNUMBER($A386)=TRUE,UPPER('DATA ENTRY'!C375),"")</f>
        <v/>
      </c>
      <c r="D386" s="86" t="str">
        <f>IF(ISNUMBER($A386)=TRUE,UPPER('DATA ENTRY'!D375),"")</f>
        <v/>
      </c>
      <c r="E386" s="86" t="str">
        <f>IF(ISNUMBER($A386)=TRUE,'DATA ENTRY'!E375,"")</f>
        <v/>
      </c>
      <c r="F386" s="271" t="str">
        <f>IF(ISNUMBER(A386)=TRUE,LEFT(SUBSTITUTE('DATA ENTRY'!F375,",",":"),50),"")</f>
        <v/>
      </c>
      <c r="G386" s="272"/>
      <c r="H386" s="272"/>
      <c r="I386" s="87" t="str">
        <f>IF(ISNUMBER($A386)=TRUE,'DATA ENTRY'!G375,"")</f>
        <v/>
      </c>
      <c r="J386" s="87" t="str">
        <f>IF(ISNUMBER($A386)=TRUE,'DATA ENTRY'!H375,"")</f>
        <v/>
      </c>
      <c r="K386" s="87" t="str">
        <f>IF(ISNUMBER($A386)=TRUE,'DATA ENTRY'!I375,"")</f>
        <v/>
      </c>
      <c r="L386" s="88" t="str">
        <f>IF(ISNUMBER($A386)=TRUE,'DATA ENTRY'!L375,"")</f>
        <v/>
      </c>
      <c r="M386" s="87" t="str">
        <f>IF(ISNUMBER($A386)=TRUE,IF('DATA ENTRY'!N375=0,+'DATA ENTRY'!M375,'DATA ENTRY'!N375),"")</f>
        <v/>
      </c>
      <c r="N386" s="88" t="str">
        <f>IF(ISNUMBER($A386)=TRUE,'DATA ENTRY'!O375,"")</f>
        <v/>
      </c>
    </row>
    <row r="387" spans="1:14" ht="12.75">
      <c r="A387" s="85" t="str">
        <f>'DATA ENTRY'!A376</f>
        <v/>
      </c>
      <c r="B387" s="86" t="str">
        <f>IF(ISNUMBER($A387)=TRUE,UPPER('DATA ENTRY'!B376),"")</f>
        <v/>
      </c>
      <c r="C387" s="86" t="str">
        <f>IF(ISNUMBER($A387)=TRUE,UPPER('DATA ENTRY'!C376),"")</f>
        <v/>
      </c>
      <c r="D387" s="86" t="str">
        <f>IF(ISNUMBER($A387)=TRUE,UPPER('DATA ENTRY'!D376),"")</f>
        <v/>
      </c>
      <c r="E387" s="86" t="str">
        <f>IF(ISNUMBER($A387)=TRUE,'DATA ENTRY'!E376,"")</f>
        <v/>
      </c>
      <c r="F387" s="271" t="str">
        <f>IF(ISNUMBER(A387)=TRUE,LEFT(SUBSTITUTE('DATA ENTRY'!F376,",",":"),50),"")</f>
        <v/>
      </c>
      <c r="G387" s="272"/>
      <c r="H387" s="272"/>
      <c r="I387" s="87" t="str">
        <f>IF(ISNUMBER($A387)=TRUE,'DATA ENTRY'!G376,"")</f>
        <v/>
      </c>
      <c r="J387" s="87" t="str">
        <f>IF(ISNUMBER($A387)=TRUE,'DATA ENTRY'!H376,"")</f>
        <v/>
      </c>
      <c r="K387" s="87" t="str">
        <f>IF(ISNUMBER($A387)=TRUE,'DATA ENTRY'!I376,"")</f>
        <v/>
      </c>
      <c r="L387" s="88" t="str">
        <f>IF(ISNUMBER($A387)=TRUE,'DATA ENTRY'!L376,"")</f>
        <v/>
      </c>
      <c r="M387" s="87" t="str">
        <f>IF(ISNUMBER($A387)=TRUE,IF('DATA ENTRY'!N376=0,+'DATA ENTRY'!M376,'DATA ENTRY'!N376),"")</f>
        <v/>
      </c>
      <c r="N387" s="88" t="str">
        <f>IF(ISNUMBER($A387)=TRUE,'DATA ENTRY'!O376,"")</f>
        <v/>
      </c>
    </row>
    <row r="388" spans="1:14" ht="12.75">
      <c r="A388" s="85" t="str">
        <f>'DATA ENTRY'!A377</f>
        <v/>
      </c>
      <c r="B388" s="86" t="str">
        <f>IF(ISNUMBER($A388)=TRUE,UPPER('DATA ENTRY'!B377),"")</f>
        <v/>
      </c>
      <c r="C388" s="86" t="str">
        <f>IF(ISNUMBER($A388)=TRUE,UPPER('DATA ENTRY'!C377),"")</f>
        <v/>
      </c>
      <c r="D388" s="86" t="str">
        <f>IF(ISNUMBER($A388)=TRUE,UPPER('DATA ENTRY'!D377),"")</f>
        <v/>
      </c>
      <c r="E388" s="86" t="str">
        <f>IF(ISNUMBER($A388)=TRUE,'DATA ENTRY'!E377,"")</f>
        <v/>
      </c>
      <c r="F388" s="271" t="str">
        <f>IF(ISNUMBER(A388)=TRUE,LEFT(SUBSTITUTE('DATA ENTRY'!F377,",",":"),50),"")</f>
        <v/>
      </c>
      <c r="G388" s="272"/>
      <c r="H388" s="272"/>
      <c r="I388" s="87" t="str">
        <f>IF(ISNUMBER($A388)=TRUE,'DATA ENTRY'!G377,"")</f>
        <v/>
      </c>
      <c r="J388" s="87" t="str">
        <f>IF(ISNUMBER($A388)=TRUE,'DATA ENTRY'!H377,"")</f>
        <v/>
      </c>
      <c r="K388" s="87" t="str">
        <f>IF(ISNUMBER($A388)=TRUE,'DATA ENTRY'!I377,"")</f>
        <v/>
      </c>
      <c r="L388" s="88" t="str">
        <f>IF(ISNUMBER($A388)=TRUE,'DATA ENTRY'!L377,"")</f>
        <v/>
      </c>
      <c r="M388" s="87" t="str">
        <f>IF(ISNUMBER($A388)=TRUE,IF('DATA ENTRY'!N377=0,+'DATA ENTRY'!M377,'DATA ENTRY'!N377),"")</f>
        <v/>
      </c>
      <c r="N388" s="88" t="str">
        <f>IF(ISNUMBER($A388)=TRUE,'DATA ENTRY'!O377,"")</f>
        <v/>
      </c>
    </row>
    <row r="389" spans="1:14" ht="12.75">
      <c r="A389" s="85" t="str">
        <f>'DATA ENTRY'!A378</f>
        <v/>
      </c>
      <c r="B389" s="86" t="str">
        <f>IF(ISNUMBER($A389)=TRUE,UPPER('DATA ENTRY'!B378),"")</f>
        <v/>
      </c>
      <c r="C389" s="86" t="str">
        <f>IF(ISNUMBER($A389)=TRUE,UPPER('DATA ENTRY'!C378),"")</f>
        <v/>
      </c>
      <c r="D389" s="86" t="str">
        <f>IF(ISNUMBER($A389)=TRUE,UPPER('DATA ENTRY'!D378),"")</f>
        <v/>
      </c>
      <c r="E389" s="86" t="str">
        <f>IF(ISNUMBER($A389)=TRUE,'DATA ENTRY'!E378,"")</f>
        <v/>
      </c>
      <c r="F389" s="271" t="str">
        <f>IF(ISNUMBER(A389)=TRUE,LEFT(SUBSTITUTE('DATA ENTRY'!F378,",",":"),50),"")</f>
        <v/>
      </c>
      <c r="G389" s="272"/>
      <c r="H389" s="272"/>
      <c r="I389" s="87" t="str">
        <f>IF(ISNUMBER($A389)=TRUE,'DATA ENTRY'!G378,"")</f>
        <v/>
      </c>
      <c r="J389" s="87" t="str">
        <f>IF(ISNUMBER($A389)=TRUE,'DATA ENTRY'!H378,"")</f>
        <v/>
      </c>
      <c r="K389" s="87" t="str">
        <f>IF(ISNUMBER($A389)=TRUE,'DATA ENTRY'!I378,"")</f>
        <v/>
      </c>
      <c r="L389" s="88" t="str">
        <f>IF(ISNUMBER($A389)=TRUE,'DATA ENTRY'!L378,"")</f>
        <v/>
      </c>
      <c r="M389" s="87" t="str">
        <f>IF(ISNUMBER($A389)=TRUE,IF('DATA ENTRY'!N378=0,+'DATA ENTRY'!M378,'DATA ENTRY'!N378),"")</f>
        <v/>
      </c>
      <c r="N389" s="88" t="str">
        <f>IF(ISNUMBER($A389)=TRUE,'DATA ENTRY'!O378,"")</f>
        <v/>
      </c>
    </row>
    <row r="390" spans="1:14" ht="12.75">
      <c r="A390" s="85" t="str">
        <f>'DATA ENTRY'!A379</f>
        <v/>
      </c>
      <c r="B390" s="86" t="str">
        <f>IF(ISNUMBER($A390)=TRUE,UPPER('DATA ENTRY'!B379),"")</f>
        <v/>
      </c>
      <c r="C390" s="86" t="str">
        <f>IF(ISNUMBER($A390)=TRUE,UPPER('DATA ENTRY'!C379),"")</f>
        <v/>
      </c>
      <c r="D390" s="86" t="str">
        <f>IF(ISNUMBER($A390)=TRUE,UPPER('DATA ENTRY'!D379),"")</f>
        <v/>
      </c>
      <c r="E390" s="86" t="str">
        <f>IF(ISNUMBER($A390)=TRUE,'DATA ENTRY'!E379,"")</f>
        <v/>
      </c>
      <c r="F390" s="271" t="str">
        <f>IF(ISNUMBER(A390)=TRUE,LEFT(SUBSTITUTE('DATA ENTRY'!F379,",",":"),50),"")</f>
        <v/>
      </c>
      <c r="G390" s="272"/>
      <c r="H390" s="272"/>
      <c r="I390" s="87" t="str">
        <f>IF(ISNUMBER($A390)=TRUE,'DATA ENTRY'!G379,"")</f>
        <v/>
      </c>
      <c r="J390" s="87" t="str">
        <f>IF(ISNUMBER($A390)=TRUE,'DATA ENTRY'!H379,"")</f>
        <v/>
      </c>
      <c r="K390" s="87" t="str">
        <f>IF(ISNUMBER($A390)=TRUE,'DATA ENTRY'!I379,"")</f>
        <v/>
      </c>
      <c r="L390" s="88" t="str">
        <f>IF(ISNUMBER($A390)=TRUE,'DATA ENTRY'!L379,"")</f>
        <v/>
      </c>
      <c r="M390" s="87" t="str">
        <f>IF(ISNUMBER($A390)=TRUE,IF('DATA ENTRY'!N379=0,+'DATA ENTRY'!M379,'DATA ENTRY'!N379),"")</f>
        <v/>
      </c>
      <c r="N390" s="88" t="str">
        <f>IF(ISNUMBER($A390)=TRUE,'DATA ENTRY'!O379,"")</f>
        <v/>
      </c>
    </row>
    <row r="391" spans="1:14" ht="12.75">
      <c r="A391" s="85" t="str">
        <f>'DATA ENTRY'!A380</f>
        <v/>
      </c>
      <c r="B391" s="86" t="str">
        <f>IF(ISNUMBER($A391)=TRUE,UPPER('DATA ENTRY'!B380),"")</f>
        <v/>
      </c>
      <c r="C391" s="86" t="str">
        <f>IF(ISNUMBER($A391)=TRUE,UPPER('DATA ENTRY'!C380),"")</f>
        <v/>
      </c>
      <c r="D391" s="86" t="str">
        <f>IF(ISNUMBER($A391)=TRUE,UPPER('DATA ENTRY'!D380),"")</f>
        <v/>
      </c>
      <c r="E391" s="86" t="str">
        <f>IF(ISNUMBER($A391)=TRUE,'DATA ENTRY'!E380,"")</f>
        <v/>
      </c>
      <c r="F391" s="271" t="str">
        <f>IF(ISNUMBER(A391)=TRUE,LEFT(SUBSTITUTE('DATA ENTRY'!F380,",",":"),50),"")</f>
        <v/>
      </c>
      <c r="G391" s="272"/>
      <c r="H391" s="272"/>
      <c r="I391" s="87" t="str">
        <f>IF(ISNUMBER($A391)=TRUE,'DATA ENTRY'!G380,"")</f>
        <v/>
      </c>
      <c r="J391" s="87" t="str">
        <f>IF(ISNUMBER($A391)=TRUE,'DATA ENTRY'!H380,"")</f>
        <v/>
      </c>
      <c r="K391" s="87" t="str">
        <f>IF(ISNUMBER($A391)=TRUE,'DATA ENTRY'!I380,"")</f>
        <v/>
      </c>
      <c r="L391" s="88" t="str">
        <f>IF(ISNUMBER($A391)=TRUE,'DATA ENTRY'!L380,"")</f>
        <v/>
      </c>
      <c r="M391" s="87" t="str">
        <f>IF(ISNUMBER($A391)=TRUE,IF('DATA ENTRY'!N380=0,+'DATA ENTRY'!M380,'DATA ENTRY'!N380),"")</f>
        <v/>
      </c>
      <c r="N391" s="88" t="str">
        <f>IF(ISNUMBER($A391)=TRUE,'DATA ENTRY'!O380,"")</f>
        <v/>
      </c>
    </row>
    <row r="392" spans="1:14" ht="12.75">
      <c r="A392" s="85" t="str">
        <f>'DATA ENTRY'!A381</f>
        <v/>
      </c>
      <c r="B392" s="86" t="str">
        <f>IF(ISNUMBER($A392)=TRUE,UPPER('DATA ENTRY'!B381),"")</f>
        <v/>
      </c>
      <c r="C392" s="86" t="str">
        <f>IF(ISNUMBER($A392)=TRUE,UPPER('DATA ENTRY'!C381),"")</f>
        <v/>
      </c>
      <c r="D392" s="86" t="str">
        <f>IF(ISNUMBER($A392)=TRUE,UPPER('DATA ENTRY'!D381),"")</f>
        <v/>
      </c>
      <c r="E392" s="86" t="str">
        <f>IF(ISNUMBER($A392)=TRUE,'DATA ENTRY'!E381,"")</f>
        <v/>
      </c>
      <c r="F392" s="271" t="str">
        <f>IF(ISNUMBER(A392)=TRUE,LEFT(SUBSTITUTE('DATA ENTRY'!F381,",",":"),50),"")</f>
        <v/>
      </c>
      <c r="G392" s="272"/>
      <c r="H392" s="272"/>
      <c r="I392" s="87" t="str">
        <f>IF(ISNUMBER($A392)=TRUE,'DATA ENTRY'!G381,"")</f>
        <v/>
      </c>
      <c r="J392" s="87" t="str">
        <f>IF(ISNUMBER($A392)=TRUE,'DATA ENTRY'!H381,"")</f>
        <v/>
      </c>
      <c r="K392" s="87" t="str">
        <f>IF(ISNUMBER($A392)=TRUE,'DATA ENTRY'!I381,"")</f>
        <v/>
      </c>
      <c r="L392" s="88" t="str">
        <f>IF(ISNUMBER($A392)=TRUE,'DATA ENTRY'!L381,"")</f>
        <v/>
      </c>
      <c r="M392" s="87" t="str">
        <f>IF(ISNUMBER($A392)=TRUE,IF('DATA ENTRY'!N381=0,+'DATA ENTRY'!M381,'DATA ENTRY'!N381),"")</f>
        <v/>
      </c>
      <c r="N392" s="88" t="str">
        <f>IF(ISNUMBER($A392)=TRUE,'DATA ENTRY'!O381,"")</f>
        <v/>
      </c>
    </row>
    <row r="393" spans="1:14" ht="12.75">
      <c r="A393" s="85" t="str">
        <f>'DATA ENTRY'!A382</f>
        <v/>
      </c>
      <c r="B393" s="86" t="str">
        <f>IF(ISNUMBER($A393)=TRUE,UPPER('DATA ENTRY'!B382),"")</f>
        <v/>
      </c>
      <c r="C393" s="86" t="str">
        <f>IF(ISNUMBER($A393)=TRUE,UPPER('DATA ENTRY'!C382),"")</f>
        <v/>
      </c>
      <c r="D393" s="86" t="str">
        <f>IF(ISNUMBER($A393)=TRUE,UPPER('DATA ENTRY'!D382),"")</f>
        <v/>
      </c>
      <c r="E393" s="86" t="str">
        <f>IF(ISNUMBER($A393)=TRUE,'DATA ENTRY'!E382,"")</f>
        <v/>
      </c>
      <c r="F393" s="271" t="str">
        <f>IF(ISNUMBER(A393)=TRUE,LEFT(SUBSTITUTE('DATA ENTRY'!F382,",",":"),50),"")</f>
        <v/>
      </c>
      <c r="G393" s="272"/>
      <c r="H393" s="272"/>
      <c r="I393" s="87" t="str">
        <f>IF(ISNUMBER($A393)=TRUE,'DATA ENTRY'!G382,"")</f>
        <v/>
      </c>
      <c r="J393" s="87" t="str">
        <f>IF(ISNUMBER($A393)=TRUE,'DATA ENTRY'!H382,"")</f>
        <v/>
      </c>
      <c r="K393" s="87" t="str">
        <f>IF(ISNUMBER($A393)=TRUE,'DATA ENTRY'!I382,"")</f>
        <v/>
      </c>
      <c r="L393" s="88" t="str">
        <f>IF(ISNUMBER($A393)=TRUE,'DATA ENTRY'!L382,"")</f>
        <v/>
      </c>
      <c r="M393" s="87" t="str">
        <f>IF(ISNUMBER($A393)=TRUE,IF('DATA ENTRY'!N382=0,+'DATA ENTRY'!M382,'DATA ENTRY'!N382),"")</f>
        <v/>
      </c>
      <c r="N393" s="88" t="str">
        <f>IF(ISNUMBER($A393)=TRUE,'DATA ENTRY'!O382,"")</f>
        <v/>
      </c>
    </row>
    <row r="394" spans="1:14" ht="12.75">
      <c r="A394" s="85" t="str">
        <f>'DATA ENTRY'!A383</f>
        <v/>
      </c>
      <c r="B394" s="86" t="str">
        <f>IF(ISNUMBER($A394)=TRUE,UPPER('DATA ENTRY'!B383),"")</f>
        <v/>
      </c>
      <c r="C394" s="86" t="str">
        <f>IF(ISNUMBER($A394)=TRUE,UPPER('DATA ENTRY'!C383),"")</f>
        <v/>
      </c>
      <c r="D394" s="86" t="str">
        <f>IF(ISNUMBER($A394)=TRUE,UPPER('DATA ENTRY'!D383),"")</f>
        <v/>
      </c>
      <c r="E394" s="86" t="str">
        <f>IF(ISNUMBER($A394)=TRUE,'DATA ENTRY'!E383,"")</f>
        <v/>
      </c>
      <c r="F394" s="271" t="str">
        <f>IF(ISNUMBER(A394)=TRUE,LEFT(SUBSTITUTE('DATA ENTRY'!F383,",",":"),50),"")</f>
        <v/>
      </c>
      <c r="G394" s="272"/>
      <c r="H394" s="272"/>
      <c r="I394" s="87" t="str">
        <f>IF(ISNUMBER($A394)=TRUE,'DATA ENTRY'!G383,"")</f>
        <v/>
      </c>
      <c r="J394" s="87" t="str">
        <f>IF(ISNUMBER($A394)=TRUE,'DATA ENTRY'!H383,"")</f>
        <v/>
      </c>
      <c r="K394" s="87" t="str">
        <f>IF(ISNUMBER($A394)=TRUE,'DATA ENTRY'!I383,"")</f>
        <v/>
      </c>
      <c r="L394" s="88" t="str">
        <f>IF(ISNUMBER($A394)=TRUE,'DATA ENTRY'!L383,"")</f>
        <v/>
      </c>
      <c r="M394" s="87" t="str">
        <f>IF(ISNUMBER($A394)=TRUE,IF('DATA ENTRY'!N383=0,+'DATA ENTRY'!M383,'DATA ENTRY'!N383),"")</f>
        <v/>
      </c>
      <c r="N394" s="88" t="str">
        <f>IF(ISNUMBER($A394)=TRUE,'DATA ENTRY'!O383,"")</f>
        <v/>
      </c>
    </row>
    <row r="395" spans="1:14" ht="12.75">
      <c r="A395" s="85" t="str">
        <f>'DATA ENTRY'!A384</f>
        <v/>
      </c>
      <c r="B395" s="86" t="str">
        <f>IF(ISNUMBER($A395)=TRUE,UPPER('DATA ENTRY'!B384),"")</f>
        <v/>
      </c>
      <c r="C395" s="86" t="str">
        <f>IF(ISNUMBER($A395)=TRUE,UPPER('DATA ENTRY'!C384),"")</f>
        <v/>
      </c>
      <c r="D395" s="86" t="str">
        <f>IF(ISNUMBER($A395)=TRUE,UPPER('DATA ENTRY'!D384),"")</f>
        <v/>
      </c>
      <c r="E395" s="86" t="str">
        <f>IF(ISNUMBER($A395)=TRUE,'DATA ENTRY'!E384,"")</f>
        <v/>
      </c>
      <c r="F395" s="271" t="str">
        <f>IF(ISNUMBER(A395)=TRUE,LEFT(SUBSTITUTE('DATA ENTRY'!F384,",",":"),50),"")</f>
        <v/>
      </c>
      <c r="G395" s="272"/>
      <c r="H395" s="272"/>
      <c r="I395" s="87" t="str">
        <f>IF(ISNUMBER($A395)=TRUE,'DATA ENTRY'!G384,"")</f>
        <v/>
      </c>
      <c r="J395" s="87" t="str">
        <f>IF(ISNUMBER($A395)=TRUE,'DATA ENTRY'!H384,"")</f>
        <v/>
      </c>
      <c r="K395" s="87" t="str">
        <f>IF(ISNUMBER($A395)=TRUE,'DATA ENTRY'!I384,"")</f>
        <v/>
      </c>
      <c r="L395" s="88" t="str">
        <f>IF(ISNUMBER($A395)=TRUE,'DATA ENTRY'!L384,"")</f>
        <v/>
      </c>
      <c r="M395" s="87" t="str">
        <f>IF(ISNUMBER($A395)=TRUE,IF('DATA ENTRY'!N384=0,+'DATA ENTRY'!M384,'DATA ENTRY'!N384),"")</f>
        <v/>
      </c>
      <c r="N395" s="88" t="str">
        <f>IF(ISNUMBER($A395)=TRUE,'DATA ENTRY'!O384,"")</f>
        <v/>
      </c>
    </row>
    <row r="396" spans="1:14" ht="12.75">
      <c r="A396" s="85" t="str">
        <f>'DATA ENTRY'!A385</f>
        <v/>
      </c>
      <c r="B396" s="86" t="str">
        <f>IF(ISNUMBER($A396)=TRUE,UPPER('DATA ENTRY'!B385),"")</f>
        <v/>
      </c>
      <c r="C396" s="86" t="str">
        <f>IF(ISNUMBER($A396)=TRUE,UPPER('DATA ENTRY'!C385),"")</f>
        <v/>
      </c>
      <c r="D396" s="86" t="str">
        <f>IF(ISNUMBER($A396)=TRUE,UPPER('DATA ENTRY'!D385),"")</f>
        <v/>
      </c>
      <c r="E396" s="86" t="str">
        <f>IF(ISNUMBER($A396)=TRUE,'DATA ENTRY'!E385,"")</f>
        <v/>
      </c>
      <c r="F396" s="271" t="str">
        <f>IF(ISNUMBER(A396)=TRUE,LEFT(SUBSTITUTE('DATA ENTRY'!F385,",",":"),50),"")</f>
        <v/>
      </c>
      <c r="G396" s="272"/>
      <c r="H396" s="272"/>
      <c r="I396" s="87" t="str">
        <f>IF(ISNUMBER($A396)=TRUE,'DATA ENTRY'!G385,"")</f>
        <v/>
      </c>
      <c r="J396" s="87" t="str">
        <f>IF(ISNUMBER($A396)=TRUE,'DATA ENTRY'!H385,"")</f>
        <v/>
      </c>
      <c r="K396" s="87" t="str">
        <f>IF(ISNUMBER($A396)=TRUE,'DATA ENTRY'!I385,"")</f>
        <v/>
      </c>
      <c r="L396" s="88" t="str">
        <f>IF(ISNUMBER($A396)=TRUE,'DATA ENTRY'!L385,"")</f>
        <v/>
      </c>
      <c r="M396" s="87" t="str">
        <f>IF(ISNUMBER($A396)=TRUE,IF('DATA ENTRY'!N385=0,+'DATA ENTRY'!M385,'DATA ENTRY'!N385),"")</f>
        <v/>
      </c>
      <c r="N396" s="88" t="str">
        <f>IF(ISNUMBER($A396)=TRUE,'DATA ENTRY'!O385,"")</f>
        <v/>
      </c>
    </row>
    <row r="397" spans="1:14" ht="12.75">
      <c r="A397" s="85" t="str">
        <f>'DATA ENTRY'!A386</f>
        <v/>
      </c>
      <c r="B397" s="86" t="str">
        <f>IF(ISNUMBER($A397)=TRUE,UPPER('DATA ENTRY'!B386),"")</f>
        <v/>
      </c>
      <c r="C397" s="86" t="str">
        <f>IF(ISNUMBER($A397)=TRUE,UPPER('DATA ENTRY'!C386),"")</f>
        <v/>
      </c>
      <c r="D397" s="86" t="str">
        <f>IF(ISNUMBER($A397)=TRUE,UPPER('DATA ENTRY'!D386),"")</f>
        <v/>
      </c>
      <c r="E397" s="86" t="str">
        <f>IF(ISNUMBER($A397)=TRUE,'DATA ENTRY'!E386,"")</f>
        <v/>
      </c>
      <c r="F397" s="271" t="str">
        <f>IF(ISNUMBER(A397)=TRUE,LEFT(SUBSTITUTE('DATA ENTRY'!F386,",",":"),50),"")</f>
        <v/>
      </c>
      <c r="G397" s="272"/>
      <c r="H397" s="272"/>
      <c r="I397" s="87" t="str">
        <f>IF(ISNUMBER($A397)=TRUE,'DATA ENTRY'!G386,"")</f>
        <v/>
      </c>
      <c r="J397" s="87" t="str">
        <f>IF(ISNUMBER($A397)=TRUE,'DATA ENTRY'!H386,"")</f>
        <v/>
      </c>
      <c r="K397" s="87" t="str">
        <f>IF(ISNUMBER($A397)=TRUE,'DATA ENTRY'!I386,"")</f>
        <v/>
      </c>
      <c r="L397" s="88" t="str">
        <f>IF(ISNUMBER($A397)=TRUE,'DATA ENTRY'!L386,"")</f>
        <v/>
      </c>
      <c r="M397" s="87" t="str">
        <f>IF(ISNUMBER($A397)=TRUE,IF('DATA ENTRY'!N386=0,+'DATA ENTRY'!M386,'DATA ENTRY'!N386),"")</f>
        <v/>
      </c>
      <c r="N397" s="88" t="str">
        <f>IF(ISNUMBER($A397)=TRUE,'DATA ENTRY'!O386,"")</f>
        <v/>
      </c>
    </row>
    <row r="398" spans="1:14" ht="12.75">
      <c r="A398" s="85" t="str">
        <f>'DATA ENTRY'!A387</f>
        <v/>
      </c>
      <c r="B398" s="86" t="str">
        <f>IF(ISNUMBER($A398)=TRUE,UPPER('DATA ENTRY'!B387),"")</f>
        <v/>
      </c>
      <c r="C398" s="86" t="str">
        <f>IF(ISNUMBER($A398)=TRUE,UPPER('DATA ENTRY'!C387),"")</f>
        <v/>
      </c>
      <c r="D398" s="86" t="str">
        <f>IF(ISNUMBER($A398)=TRUE,UPPER('DATA ENTRY'!D387),"")</f>
        <v/>
      </c>
      <c r="E398" s="86" t="str">
        <f>IF(ISNUMBER($A398)=TRUE,'DATA ENTRY'!E387,"")</f>
        <v/>
      </c>
      <c r="F398" s="271" t="str">
        <f>IF(ISNUMBER(A398)=TRUE,LEFT(SUBSTITUTE('DATA ENTRY'!F387,",",":"),50),"")</f>
        <v/>
      </c>
      <c r="G398" s="272"/>
      <c r="H398" s="272"/>
      <c r="I398" s="87" t="str">
        <f>IF(ISNUMBER($A398)=TRUE,'DATA ENTRY'!G387,"")</f>
        <v/>
      </c>
      <c r="J398" s="87" t="str">
        <f>IF(ISNUMBER($A398)=TRUE,'DATA ENTRY'!H387,"")</f>
        <v/>
      </c>
      <c r="K398" s="87" t="str">
        <f>IF(ISNUMBER($A398)=TRUE,'DATA ENTRY'!I387,"")</f>
        <v/>
      </c>
      <c r="L398" s="88" t="str">
        <f>IF(ISNUMBER($A398)=TRUE,'DATA ENTRY'!L387,"")</f>
        <v/>
      </c>
      <c r="M398" s="87" t="str">
        <f>IF(ISNUMBER($A398)=TRUE,IF('DATA ENTRY'!N387=0,+'DATA ENTRY'!M387,'DATA ENTRY'!N387),"")</f>
        <v/>
      </c>
      <c r="N398" s="88" t="str">
        <f>IF(ISNUMBER($A398)=TRUE,'DATA ENTRY'!O387,"")</f>
        <v/>
      </c>
    </row>
    <row r="399" spans="1:14" ht="12.75">
      <c r="A399" s="85" t="str">
        <f>'DATA ENTRY'!A388</f>
        <v/>
      </c>
      <c r="B399" s="86" t="str">
        <f>IF(ISNUMBER($A399)=TRUE,UPPER('DATA ENTRY'!B388),"")</f>
        <v/>
      </c>
      <c r="C399" s="86" t="str">
        <f>IF(ISNUMBER($A399)=TRUE,UPPER('DATA ENTRY'!C388),"")</f>
        <v/>
      </c>
      <c r="D399" s="86" t="str">
        <f>IF(ISNUMBER($A399)=TRUE,UPPER('DATA ENTRY'!D388),"")</f>
        <v/>
      </c>
      <c r="E399" s="86" t="str">
        <f>IF(ISNUMBER($A399)=TRUE,'DATA ENTRY'!E388,"")</f>
        <v/>
      </c>
      <c r="F399" s="271" t="str">
        <f>IF(ISNUMBER(A399)=TRUE,LEFT(SUBSTITUTE('DATA ENTRY'!F388,",",":"),50),"")</f>
        <v/>
      </c>
      <c r="G399" s="272"/>
      <c r="H399" s="272"/>
      <c r="I399" s="87" t="str">
        <f>IF(ISNUMBER($A399)=TRUE,'DATA ENTRY'!G388,"")</f>
        <v/>
      </c>
      <c r="J399" s="87" t="str">
        <f>IF(ISNUMBER($A399)=TRUE,'DATA ENTRY'!H388,"")</f>
        <v/>
      </c>
      <c r="K399" s="87" t="str">
        <f>IF(ISNUMBER($A399)=TRUE,'DATA ENTRY'!I388,"")</f>
        <v/>
      </c>
      <c r="L399" s="88" t="str">
        <f>IF(ISNUMBER($A399)=TRUE,'DATA ENTRY'!L388,"")</f>
        <v/>
      </c>
      <c r="M399" s="87" t="str">
        <f>IF(ISNUMBER($A399)=TRUE,IF('DATA ENTRY'!N388=0,+'DATA ENTRY'!M388,'DATA ENTRY'!N388),"")</f>
        <v/>
      </c>
      <c r="N399" s="88" t="str">
        <f>IF(ISNUMBER($A399)=TRUE,'DATA ENTRY'!O388,"")</f>
        <v/>
      </c>
    </row>
    <row r="400" spans="1:14" ht="12.75">
      <c r="A400" s="85" t="str">
        <f>'DATA ENTRY'!A389</f>
        <v/>
      </c>
      <c r="B400" s="86" t="str">
        <f>IF(ISNUMBER($A400)=TRUE,UPPER('DATA ENTRY'!B389),"")</f>
        <v/>
      </c>
      <c r="C400" s="86" t="str">
        <f>IF(ISNUMBER($A400)=TRUE,UPPER('DATA ENTRY'!C389),"")</f>
        <v/>
      </c>
      <c r="D400" s="86" t="str">
        <f>IF(ISNUMBER($A400)=TRUE,UPPER('DATA ENTRY'!D389),"")</f>
        <v/>
      </c>
      <c r="E400" s="86" t="str">
        <f>IF(ISNUMBER($A400)=TRUE,'DATA ENTRY'!E389,"")</f>
        <v/>
      </c>
      <c r="F400" s="271" t="str">
        <f>IF(ISNUMBER(A400)=TRUE,LEFT(SUBSTITUTE('DATA ENTRY'!F389,",",":"),50),"")</f>
        <v/>
      </c>
      <c r="G400" s="272"/>
      <c r="H400" s="272"/>
      <c r="I400" s="87" t="str">
        <f>IF(ISNUMBER($A400)=TRUE,'DATA ENTRY'!G389,"")</f>
        <v/>
      </c>
      <c r="J400" s="87" t="str">
        <f>IF(ISNUMBER($A400)=TRUE,'DATA ENTRY'!H389,"")</f>
        <v/>
      </c>
      <c r="K400" s="87" t="str">
        <f>IF(ISNUMBER($A400)=TRUE,'DATA ENTRY'!I389,"")</f>
        <v/>
      </c>
      <c r="L400" s="88" t="str">
        <f>IF(ISNUMBER($A400)=TRUE,'DATA ENTRY'!L389,"")</f>
        <v/>
      </c>
      <c r="M400" s="87" t="str">
        <f>IF(ISNUMBER($A400)=TRUE,IF('DATA ENTRY'!N389=0,+'DATA ENTRY'!M389,'DATA ENTRY'!N389),"")</f>
        <v/>
      </c>
      <c r="N400" s="88" t="str">
        <f>IF(ISNUMBER($A400)=TRUE,'DATA ENTRY'!O389,"")</f>
        <v/>
      </c>
    </row>
    <row r="401" spans="1:14" ht="12.75">
      <c r="A401" s="85" t="str">
        <f>'DATA ENTRY'!A390</f>
        <v/>
      </c>
      <c r="B401" s="86" t="str">
        <f>IF(ISNUMBER($A401)=TRUE,UPPER('DATA ENTRY'!B390),"")</f>
        <v/>
      </c>
      <c r="C401" s="86" t="str">
        <f>IF(ISNUMBER($A401)=TRUE,UPPER('DATA ENTRY'!C390),"")</f>
        <v/>
      </c>
      <c r="D401" s="86" t="str">
        <f>IF(ISNUMBER($A401)=TRUE,UPPER('DATA ENTRY'!D390),"")</f>
        <v/>
      </c>
      <c r="E401" s="86" t="str">
        <f>IF(ISNUMBER($A401)=TRUE,'DATA ENTRY'!E390,"")</f>
        <v/>
      </c>
      <c r="F401" s="271" t="str">
        <f>IF(ISNUMBER(A401)=TRUE,LEFT(SUBSTITUTE('DATA ENTRY'!F390,",",":"),50),"")</f>
        <v/>
      </c>
      <c r="G401" s="272"/>
      <c r="H401" s="272"/>
      <c r="I401" s="87" t="str">
        <f>IF(ISNUMBER($A401)=TRUE,'DATA ENTRY'!G390,"")</f>
        <v/>
      </c>
      <c r="J401" s="87" t="str">
        <f>IF(ISNUMBER($A401)=TRUE,'DATA ENTRY'!H390,"")</f>
        <v/>
      </c>
      <c r="K401" s="87" t="str">
        <f>IF(ISNUMBER($A401)=TRUE,'DATA ENTRY'!I390,"")</f>
        <v/>
      </c>
      <c r="L401" s="88" t="str">
        <f>IF(ISNUMBER($A401)=TRUE,'DATA ENTRY'!L390,"")</f>
        <v/>
      </c>
      <c r="M401" s="87" t="str">
        <f>IF(ISNUMBER($A401)=TRUE,IF('DATA ENTRY'!N390=0,+'DATA ENTRY'!M390,'DATA ENTRY'!N390),"")</f>
        <v/>
      </c>
      <c r="N401" s="88" t="str">
        <f>IF(ISNUMBER($A401)=TRUE,'DATA ENTRY'!O390,"")</f>
        <v/>
      </c>
    </row>
    <row r="402" spans="1:14" ht="12.75">
      <c r="A402" s="85" t="str">
        <f>'DATA ENTRY'!A391</f>
        <v/>
      </c>
      <c r="B402" s="86" t="str">
        <f>IF(ISNUMBER($A402)=TRUE,UPPER('DATA ENTRY'!B391),"")</f>
        <v/>
      </c>
      <c r="C402" s="86" t="str">
        <f>IF(ISNUMBER($A402)=TRUE,UPPER('DATA ENTRY'!C391),"")</f>
        <v/>
      </c>
      <c r="D402" s="86" t="str">
        <f>IF(ISNUMBER($A402)=TRUE,UPPER('DATA ENTRY'!D391),"")</f>
        <v/>
      </c>
      <c r="E402" s="86" t="str">
        <f>IF(ISNUMBER($A402)=TRUE,'DATA ENTRY'!E391,"")</f>
        <v/>
      </c>
      <c r="F402" s="271" t="str">
        <f>IF(ISNUMBER(A402)=TRUE,LEFT(SUBSTITUTE('DATA ENTRY'!F391,",",":"),50),"")</f>
        <v/>
      </c>
      <c r="G402" s="272"/>
      <c r="H402" s="272"/>
      <c r="I402" s="87" t="str">
        <f>IF(ISNUMBER($A402)=TRUE,'DATA ENTRY'!G391,"")</f>
        <v/>
      </c>
      <c r="J402" s="87" t="str">
        <f>IF(ISNUMBER($A402)=TRUE,'DATA ENTRY'!H391,"")</f>
        <v/>
      </c>
      <c r="K402" s="87" t="str">
        <f>IF(ISNUMBER($A402)=TRUE,'DATA ENTRY'!I391,"")</f>
        <v/>
      </c>
      <c r="L402" s="88" t="str">
        <f>IF(ISNUMBER($A402)=TRUE,'DATA ENTRY'!L391,"")</f>
        <v/>
      </c>
      <c r="M402" s="87" t="str">
        <f>IF(ISNUMBER($A402)=TRUE,IF('DATA ENTRY'!N391=0,+'DATA ENTRY'!M391,'DATA ENTRY'!N391),"")</f>
        <v/>
      </c>
      <c r="N402" s="88" t="str">
        <f>IF(ISNUMBER($A402)=TRUE,'DATA ENTRY'!O391,"")</f>
        <v/>
      </c>
    </row>
    <row r="403" spans="1:14" ht="12.75">
      <c r="A403" s="85" t="str">
        <f>'DATA ENTRY'!A392</f>
        <v/>
      </c>
      <c r="B403" s="86" t="str">
        <f>IF(ISNUMBER($A403)=TRUE,UPPER('DATA ENTRY'!B392),"")</f>
        <v/>
      </c>
      <c r="C403" s="86" t="str">
        <f>IF(ISNUMBER($A403)=TRUE,UPPER('DATA ENTRY'!C392),"")</f>
        <v/>
      </c>
      <c r="D403" s="86" t="str">
        <f>IF(ISNUMBER($A403)=TRUE,UPPER('DATA ENTRY'!D392),"")</f>
        <v/>
      </c>
      <c r="E403" s="86" t="str">
        <f>IF(ISNUMBER($A403)=TRUE,'DATA ENTRY'!E392,"")</f>
        <v/>
      </c>
      <c r="F403" s="271" t="str">
        <f>IF(ISNUMBER(A403)=TRUE,LEFT(SUBSTITUTE('DATA ENTRY'!F392,",",":"),50),"")</f>
        <v/>
      </c>
      <c r="G403" s="272"/>
      <c r="H403" s="272"/>
      <c r="I403" s="87" t="str">
        <f>IF(ISNUMBER($A403)=TRUE,'DATA ENTRY'!G392,"")</f>
        <v/>
      </c>
      <c r="J403" s="87" t="str">
        <f>IF(ISNUMBER($A403)=TRUE,'DATA ENTRY'!H392,"")</f>
        <v/>
      </c>
      <c r="K403" s="87" t="str">
        <f>IF(ISNUMBER($A403)=TRUE,'DATA ENTRY'!I392,"")</f>
        <v/>
      </c>
      <c r="L403" s="88" t="str">
        <f>IF(ISNUMBER($A403)=TRUE,'DATA ENTRY'!L392,"")</f>
        <v/>
      </c>
      <c r="M403" s="87" t="str">
        <f>IF(ISNUMBER($A403)=TRUE,IF('DATA ENTRY'!N392=0,+'DATA ENTRY'!M392,'DATA ENTRY'!N392),"")</f>
        <v/>
      </c>
      <c r="N403" s="88" t="str">
        <f>IF(ISNUMBER($A403)=TRUE,'DATA ENTRY'!O392,"")</f>
        <v/>
      </c>
    </row>
    <row r="404" spans="1:14" ht="12.75">
      <c r="A404" s="85" t="str">
        <f>'DATA ENTRY'!A393</f>
        <v/>
      </c>
      <c r="B404" s="86" t="str">
        <f>IF(ISNUMBER($A404)=TRUE,UPPER('DATA ENTRY'!B393),"")</f>
        <v/>
      </c>
      <c r="C404" s="86" t="str">
        <f>IF(ISNUMBER($A404)=TRUE,UPPER('DATA ENTRY'!C393),"")</f>
        <v/>
      </c>
      <c r="D404" s="86" t="str">
        <f>IF(ISNUMBER($A404)=TRUE,UPPER('DATA ENTRY'!D393),"")</f>
        <v/>
      </c>
      <c r="E404" s="86" t="str">
        <f>IF(ISNUMBER($A404)=TRUE,'DATA ENTRY'!E393,"")</f>
        <v/>
      </c>
      <c r="F404" s="271" t="str">
        <f>IF(ISNUMBER(A404)=TRUE,LEFT(SUBSTITUTE('DATA ENTRY'!F393,",",":"),50),"")</f>
        <v/>
      </c>
      <c r="G404" s="272"/>
      <c r="H404" s="272"/>
      <c r="I404" s="87" t="str">
        <f>IF(ISNUMBER($A404)=TRUE,'DATA ENTRY'!G393,"")</f>
        <v/>
      </c>
      <c r="J404" s="87" t="str">
        <f>IF(ISNUMBER($A404)=TRUE,'DATA ENTRY'!H393,"")</f>
        <v/>
      </c>
      <c r="K404" s="87" t="str">
        <f>IF(ISNUMBER($A404)=TRUE,'DATA ENTRY'!I393,"")</f>
        <v/>
      </c>
      <c r="L404" s="88" t="str">
        <f>IF(ISNUMBER($A404)=TRUE,'DATA ENTRY'!L393,"")</f>
        <v/>
      </c>
      <c r="M404" s="87" t="str">
        <f>IF(ISNUMBER($A404)=TRUE,IF('DATA ENTRY'!N393=0,+'DATA ENTRY'!M393,'DATA ENTRY'!N393),"")</f>
        <v/>
      </c>
      <c r="N404" s="88" t="str">
        <f>IF(ISNUMBER($A404)=TRUE,'DATA ENTRY'!O393,"")</f>
        <v/>
      </c>
    </row>
    <row r="405" spans="1:14" ht="12.75">
      <c r="A405" s="85" t="str">
        <f>'DATA ENTRY'!A394</f>
        <v/>
      </c>
      <c r="B405" s="86" t="str">
        <f>IF(ISNUMBER($A405)=TRUE,UPPER('DATA ENTRY'!B394),"")</f>
        <v/>
      </c>
      <c r="C405" s="86" t="str">
        <f>IF(ISNUMBER($A405)=TRUE,UPPER('DATA ENTRY'!C394),"")</f>
        <v/>
      </c>
      <c r="D405" s="86" t="str">
        <f>IF(ISNUMBER($A405)=TRUE,UPPER('DATA ENTRY'!D394),"")</f>
        <v/>
      </c>
      <c r="E405" s="86" t="str">
        <f>IF(ISNUMBER($A405)=TRUE,'DATA ENTRY'!E394,"")</f>
        <v/>
      </c>
      <c r="F405" s="271" t="str">
        <f>IF(ISNUMBER(A405)=TRUE,LEFT(SUBSTITUTE('DATA ENTRY'!F394,",",":"),50),"")</f>
        <v/>
      </c>
      <c r="G405" s="272"/>
      <c r="H405" s="272"/>
      <c r="I405" s="87" t="str">
        <f>IF(ISNUMBER($A405)=TRUE,'DATA ENTRY'!G394,"")</f>
        <v/>
      </c>
      <c r="J405" s="87" t="str">
        <f>IF(ISNUMBER($A405)=TRUE,'DATA ENTRY'!H394,"")</f>
        <v/>
      </c>
      <c r="K405" s="87" t="str">
        <f>IF(ISNUMBER($A405)=TRUE,'DATA ENTRY'!I394,"")</f>
        <v/>
      </c>
      <c r="L405" s="88" t="str">
        <f>IF(ISNUMBER($A405)=TRUE,'DATA ENTRY'!L394,"")</f>
        <v/>
      </c>
      <c r="M405" s="87" t="str">
        <f>IF(ISNUMBER($A405)=TRUE,IF('DATA ENTRY'!N394=0,+'DATA ENTRY'!M394,'DATA ENTRY'!N394),"")</f>
        <v/>
      </c>
      <c r="N405" s="88" t="str">
        <f>IF(ISNUMBER($A405)=TRUE,'DATA ENTRY'!O394,"")</f>
        <v/>
      </c>
    </row>
    <row r="406" spans="1:14" ht="12.75">
      <c r="A406" s="85" t="str">
        <f>'DATA ENTRY'!A395</f>
        <v/>
      </c>
      <c r="B406" s="86" t="str">
        <f>IF(ISNUMBER($A406)=TRUE,UPPER('DATA ENTRY'!B395),"")</f>
        <v/>
      </c>
      <c r="C406" s="86" t="str">
        <f>IF(ISNUMBER($A406)=TRUE,UPPER('DATA ENTRY'!C395),"")</f>
        <v/>
      </c>
      <c r="D406" s="86" t="str">
        <f>IF(ISNUMBER($A406)=TRUE,UPPER('DATA ENTRY'!D395),"")</f>
        <v/>
      </c>
      <c r="E406" s="86" t="str">
        <f>IF(ISNUMBER($A406)=TRUE,'DATA ENTRY'!E395,"")</f>
        <v/>
      </c>
      <c r="F406" s="271" t="str">
        <f>IF(ISNUMBER(A406)=TRUE,LEFT(SUBSTITUTE('DATA ENTRY'!F395,",",":"),50),"")</f>
        <v/>
      </c>
      <c r="G406" s="272"/>
      <c r="H406" s="272"/>
      <c r="I406" s="87" t="str">
        <f>IF(ISNUMBER($A406)=TRUE,'DATA ENTRY'!G395,"")</f>
        <v/>
      </c>
      <c r="J406" s="87" t="str">
        <f>IF(ISNUMBER($A406)=TRUE,'DATA ENTRY'!H395,"")</f>
        <v/>
      </c>
      <c r="K406" s="87" t="str">
        <f>IF(ISNUMBER($A406)=TRUE,'DATA ENTRY'!I395,"")</f>
        <v/>
      </c>
      <c r="L406" s="88" t="str">
        <f>IF(ISNUMBER($A406)=TRUE,'DATA ENTRY'!L395,"")</f>
        <v/>
      </c>
      <c r="M406" s="87" t="str">
        <f>IF(ISNUMBER($A406)=TRUE,IF('DATA ENTRY'!N395=0,+'DATA ENTRY'!M395,'DATA ENTRY'!N395),"")</f>
        <v/>
      </c>
      <c r="N406" s="88" t="str">
        <f>IF(ISNUMBER($A406)=TRUE,'DATA ENTRY'!O395,"")</f>
        <v/>
      </c>
    </row>
    <row r="407" spans="1:14" ht="12.75">
      <c r="A407" s="85" t="str">
        <f>'DATA ENTRY'!A396</f>
        <v/>
      </c>
      <c r="B407" s="86" t="str">
        <f>IF(ISNUMBER($A407)=TRUE,UPPER('DATA ENTRY'!B396),"")</f>
        <v/>
      </c>
      <c r="C407" s="86" t="str">
        <f>IF(ISNUMBER($A407)=TRUE,UPPER('DATA ENTRY'!C396),"")</f>
        <v/>
      </c>
      <c r="D407" s="86" t="str">
        <f>IF(ISNUMBER($A407)=TRUE,UPPER('DATA ENTRY'!D396),"")</f>
        <v/>
      </c>
      <c r="E407" s="86" t="str">
        <f>IF(ISNUMBER($A407)=TRUE,'DATA ENTRY'!E396,"")</f>
        <v/>
      </c>
      <c r="F407" s="271" t="str">
        <f>IF(ISNUMBER(A407)=TRUE,LEFT(SUBSTITUTE('DATA ENTRY'!F396,",",":"),50),"")</f>
        <v/>
      </c>
      <c r="G407" s="272"/>
      <c r="H407" s="272"/>
      <c r="I407" s="87" t="str">
        <f>IF(ISNUMBER($A407)=TRUE,'DATA ENTRY'!G396,"")</f>
        <v/>
      </c>
      <c r="J407" s="87" t="str">
        <f>IF(ISNUMBER($A407)=TRUE,'DATA ENTRY'!H396,"")</f>
        <v/>
      </c>
      <c r="K407" s="87" t="str">
        <f>IF(ISNUMBER($A407)=TRUE,'DATA ENTRY'!I396,"")</f>
        <v/>
      </c>
      <c r="L407" s="88" t="str">
        <f>IF(ISNUMBER($A407)=TRUE,'DATA ENTRY'!L396,"")</f>
        <v/>
      </c>
      <c r="M407" s="87" t="str">
        <f>IF(ISNUMBER($A407)=TRUE,IF('DATA ENTRY'!N396=0,+'DATA ENTRY'!M396,'DATA ENTRY'!N396),"")</f>
        <v/>
      </c>
      <c r="N407" s="88" t="str">
        <f>IF(ISNUMBER($A407)=TRUE,'DATA ENTRY'!O396,"")</f>
        <v/>
      </c>
    </row>
    <row r="408" spans="1:14" ht="12.75">
      <c r="A408" s="85" t="str">
        <f>'DATA ENTRY'!A397</f>
        <v/>
      </c>
      <c r="B408" s="86" t="str">
        <f>IF(ISNUMBER($A408)=TRUE,UPPER('DATA ENTRY'!B397),"")</f>
        <v/>
      </c>
      <c r="C408" s="86" t="str">
        <f>IF(ISNUMBER($A408)=TRUE,UPPER('DATA ENTRY'!C397),"")</f>
        <v/>
      </c>
      <c r="D408" s="86" t="str">
        <f>IF(ISNUMBER($A408)=TRUE,UPPER('DATA ENTRY'!D397),"")</f>
        <v/>
      </c>
      <c r="E408" s="86" t="str">
        <f>IF(ISNUMBER($A408)=TRUE,'DATA ENTRY'!E397,"")</f>
        <v/>
      </c>
      <c r="F408" s="271" t="str">
        <f>IF(ISNUMBER(A408)=TRUE,LEFT(SUBSTITUTE('DATA ENTRY'!F397,",",":"),50),"")</f>
        <v/>
      </c>
      <c r="G408" s="272"/>
      <c r="H408" s="272"/>
      <c r="I408" s="87" t="str">
        <f>IF(ISNUMBER($A408)=TRUE,'DATA ENTRY'!G397,"")</f>
        <v/>
      </c>
      <c r="J408" s="87" t="str">
        <f>IF(ISNUMBER($A408)=TRUE,'DATA ENTRY'!H397,"")</f>
        <v/>
      </c>
      <c r="K408" s="87" t="str">
        <f>IF(ISNUMBER($A408)=TRUE,'DATA ENTRY'!I397,"")</f>
        <v/>
      </c>
      <c r="L408" s="88" t="str">
        <f>IF(ISNUMBER($A408)=TRUE,'DATA ENTRY'!L397,"")</f>
        <v/>
      </c>
      <c r="M408" s="87" t="str">
        <f>IF(ISNUMBER($A408)=TRUE,IF('DATA ENTRY'!N397=0,+'DATA ENTRY'!M397,'DATA ENTRY'!N397),"")</f>
        <v/>
      </c>
      <c r="N408" s="88" t="str">
        <f>IF(ISNUMBER($A408)=TRUE,'DATA ENTRY'!O397,"")</f>
        <v/>
      </c>
    </row>
    <row r="409" spans="1:14" ht="12.75">
      <c r="A409" s="85" t="str">
        <f>'DATA ENTRY'!A398</f>
        <v/>
      </c>
      <c r="B409" s="86" t="str">
        <f>IF(ISNUMBER($A409)=TRUE,UPPER('DATA ENTRY'!B398),"")</f>
        <v/>
      </c>
      <c r="C409" s="86" t="str">
        <f>IF(ISNUMBER($A409)=TRUE,UPPER('DATA ENTRY'!C398),"")</f>
        <v/>
      </c>
      <c r="D409" s="86" t="str">
        <f>IF(ISNUMBER($A409)=TRUE,UPPER('DATA ENTRY'!D398),"")</f>
        <v/>
      </c>
      <c r="E409" s="86" t="str">
        <f>IF(ISNUMBER($A409)=TRUE,'DATA ENTRY'!E398,"")</f>
        <v/>
      </c>
      <c r="F409" s="271" t="str">
        <f>IF(ISNUMBER(A409)=TRUE,LEFT(SUBSTITUTE('DATA ENTRY'!F398,",",":"),50),"")</f>
        <v/>
      </c>
      <c r="G409" s="272"/>
      <c r="H409" s="272"/>
      <c r="I409" s="87" t="str">
        <f>IF(ISNUMBER($A409)=TRUE,'DATA ENTRY'!G398,"")</f>
        <v/>
      </c>
      <c r="J409" s="87" t="str">
        <f>IF(ISNUMBER($A409)=TRUE,'DATA ENTRY'!H398,"")</f>
        <v/>
      </c>
      <c r="K409" s="87" t="str">
        <f>IF(ISNUMBER($A409)=TRUE,'DATA ENTRY'!I398,"")</f>
        <v/>
      </c>
      <c r="L409" s="88" t="str">
        <f>IF(ISNUMBER($A409)=TRUE,'DATA ENTRY'!L398,"")</f>
        <v/>
      </c>
      <c r="M409" s="87" t="str">
        <f>IF(ISNUMBER($A409)=TRUE,IF('DATA ENTRY'!N398=0,+'DATA ENTRY'!M398,'DATA ENTRY'!N398),"")</f>
        <v/>
      </c>
      <c r="N409" s="88" t="str">
        <f>IF(ISNUMBER($A409)=TRUE,'DATA ENTRY'!O398,"")</f>
        <v/>
      </c>
    </row>
    <row r="410" spans="1:14" ht="12.75">
      <c r="A410" s="85" t="str">
        <f>'DATA ENTRY'!A399</f>
        <v/>
      </c>
      <c r="B410" s="86" t="str">
        <f>IF(ISNUMBER($A410)=TRUE,UPPER('DATA ENTRY'!B399),"")</f>
        <v/>
      </c>
      <c r="C410" s="86" t="str">
        <f>IF(ISNUMBER($A410)=TRUE,UPPER('DATA ENTRY'!C399),"")</f>
        <v/>
      </c>
      <c r="D410" s="86" t="str">
        <f>IF(ISNUMBER($A410)=TRUE,UPPER('DATA ENTRY'!D399),"")</f>
        <v/>
      </c>
      <c r="E410" s="86" t="str">
        <f>IF(ISNUMBER($A410)=TRUE,'DATA ENTRY'!E399,"")</f>
        <v/>
      </c>
      <c r="F410" s="271" t="str">
        <f>IF(ISNUMBER(A410)=TRUE,LEFT(SUBSTITUTE('DATA ENTRY'!F399,",",":"),50),"")</f>
        <v/>
      </c>
      <c r="G410" s="272"/>
      <c r="H410" s="272"/>
      <c r="I410" s="87" t="str">
        <f>IF(ISNUMBER($A410)=TRUE,'DATA ENTRY'!G399,"")</f>
        <v/>
      </c>
      <c r="J410" s="87" t="str">
        <f>IF(ISNUMBER($A410)=TRUE,'DATA ENTRY'!H399,"")</f>
        <v/>
      </c>
      <c r="K410" s="87" t="str">
        <f>IF(ISNUMBER($A410)=TRUE,'DATA ENTRY'!I399,"")</f>
        <v/>
      </c>
      <c r="L410" s="88" t="str">
        <f>IF(ISNUMBER($A410)=TRUE,'DATA ENTRY'!L399,"")</f>
        <v/>
      </c>
      <c r="M410" s="87" t="str">
        <f>IF(ISNUMBER($A410)=TRUE,IF('DATA ENTRY'!N399=0,+'DATA ENTRY'!M399,'DATA ENTRY'!N399),"")</f>
        <v/>
      </c>
      <c r="N410" s="88" t="str">
        <f>IF(ISNUMBER($A410)=TRUE,'DATA ENTRY'!O399,"")</f>
        <v/>
      </c>
    </row>
    <row r="411" spans="1:14" ht="12.75">
      <c r="A411" s="85" t="str">
        <f>'DATA ENTRY'!A400</f>
        <v/>
      </c>
      <c r="B411" s="86" t="str">
        <f>IF(ISNUMBER($A411)=TRUE,UPPER('DATA ENTRY'!B400),"")</f>
        <v/>
      </c>
      <c r="C411" s="86" t="str">
        <f>IF(ISNUMBER($A411)=TRUE,UPPER('DATA ENTRY'!C400),"")</f>
        <v/>
      </c>
      <c r="D411" s="86" t="str">
        <f>IF(ISNUMBER($A411)=TRUE,UPPER('DATA ENTRY'!D400),"")</f>
        <v/>
      </c>
      <c r="E411" s="86" t="str">
        <f>IF(ISNUMBER($A411)=TRUE,'DATA ENTRY'!E400,"")</f>
        <v/>
      </c>
      <c r="F411" s="271" t="str">
        <f>IF(ISNUMBER(A411)=TRUE,LEFT(SUBSTITUTE('DATA ENTRY'!F400,",",":"),50),"")</f>
        <v/>
      </c>
      <c r="G411" s="272"/>
      <c r="H411" s="272"/>
      <c r="I411" s="87" t="str">
        <f>IF(ISNUMBER($A411)=TRUE,'DATA ENTRY'!G400,"")</f>
        <v/>
      </c>
      <c r="J411" s="87" t="str">
        <f>IF(ISNUMBER($A411)=TRUE,'DATA ENTRY'!H400,"")</f>
        <v/>
      </c>
      <c r="K411" s="87" t="str">
        <f>IF(ISNUMBER($A411)=TRUE,'DATA ENTRY'!I400,"")</f>
        <v/>
      </c>
      <c r="L411" s="88" t="str">
        <f>IF(ISNUMBER($A411)=TRUE,'DATA ENTRY'!L400,"")</f>
        <v/>
      </c>
      <c r="M411" s="87" t="str">
        <f>IF(ISNUMBER($A411)=TRUE,IF('DATA ENTRY'!N400=0,+'DATA ENTRY'!M400,'DATA ENTRY'!N400),"")</f>
        <v/>
      </c>
      <c r="N411" s="88" t="str">
        <f>IF(ISNUMBER($A411)=TRUE,'DATA ENTRY'!O400,"")</f>
        <v/>
      </c>
    </row>
    <row r="412" spans="1:14" ht="12.75">
      <c r="A412" s="85" t="str">
        <f>'DATA ENTRY'!A401</f>
        <v/>
      </c>
      <c r="B412" s="86" t="str">
        <f>IF(ISNUMBER($A412)=TRUE,UPPER('DATA ENTRY'!B401),"")</f>
        <v/>
      </c>
      <c r="C412" s="86" t="str">
        <f>IF(ISNUMBER($A412)=TRUE,UPPER('DATA ENTRY'!C401),"")</f>
        <v/>
      </c>
      <c r="D412" s="86" t="str">
        <f>IF(ISNUMBER($A412)=TRUE,UPPER('DATA ENTRY'!D401),"")</f>
        <v/>
      </c>
      <c r="E412" s="86" t="str">
        <f>IF(ISNUMBER($A412)=TRUE,'DATA ENTRY'!E401,"")</f>
        <v/>
      </c>
      <c r="F412" s="271" t="str">
        <f>IF(ISNUMBER(A412)=TRUE,LEFT(SUBSTITUTE('DATA ENTRY'!F401,",",":"),50),"")</f>
        <v/>
      </c>
      <c r="G412" s="272"/>
      <c r="H412" s="272"/>
      <c r="I412" s="87" t="str">
        <f>IF(ISNUMBER($A412)=TRUE,'DATA ENTRY'!G401,"")</f>
        <v/>
      </c>
      <c r="J412" s="87" t="str">
        <f>IF(ISNUMBER($A412)=TRUE,'DATA ENTRY'!H401,"")</f>
        <v/>
      </c>
      <c r="K412" s="87" t="str">
        <f>IF(ISNUMBER($A412)=TRUE,'DATA ENTRY'!I401,"")</f>
        <v/>
      </c>
      <c r="L412" s="88" t="str">
        <f>IF(ISNUMBER($A412)=TRUE,'DATA ENTRY'!L401,"")</f>
        <v/>
      </c>
      <c r="M412" s="87" t="str">
        <f>IF(ISNUMBER($A412)=TRUE,IF('DATA ENTRY'!N401=0,+'DATA ENTRY'!M401,'DATA ENTRY'!N401),"")</f>
        <v/>
      </c>
      <c r="N412" s="88" t="str">
        <f>IF(ISNUMBER($A412)=TRUE,'DATA ENTRY'!O401,"")</f>
        <v/>
      </c>
    </row>
    <row r="413" spans="1:14" ht="12.75">
      <c r="A413" s="85" t="str">
        <f>'DATA ENTRY'!A402</f>
        <v/>
      </c>
      <c r="B413" s="86" t="str">
        <f>IF(ISNUMBER($A413)=TRUE,UPPER('DATA ENTRY'!B402),"")</f>
        <v/>
      </c>
      <c r="C413" s="86" t="str">
        <f>IF(ISNUMBER($A413)=TRUE,UPPER('DATA ENTRY'!C402),"")</f>
        <v/>
      </c>
      <c r="D413" s="86" t="str">
        <f>IF(ISNUMBER($A413)=TRUE,UPPER('DATA ENTRY'!D402),"")</f>
        <v/>
      </c>
      <c r="E413" s="86" t="str">
        <f>IF(ISNUMBER($A413)=TRUE,'DATA ENTRY'!E402,"")</f>
        <v/>
      </c>
      <c r="F413" s="271" t="str">
        <f>IF(ISNUMBER(A413)=TRUE,LEFT(SUBSTITUTE('DATA ENTRY'!F402,",",":"),50),"")</f>
        <v/>
      </c>
      <c r="G413" s="272"/>
      <c r="H413" s="272"/>
      <c r="I413" s="87" t="str">
        <f>IF(ISNUMBER($A413)=TRUE,'DATA ENTRY'!G402,"")</f>
        <v/>
      </c>
      <c r="J413" s="87" t="str">
        <f>IF(ISNUMBER($A413)=TRUE,'DATA ENTRY'!H402,"")</f>
        <v/>
      </c>
      <c r="K413" s="87" t="str">
        <f>IF(ISNUMBER($A413)=TRUE,'DATA ENTRY'!I402,"")</f>
        <v/>
      </c>
      <c r="L413" s="88" t="str">
        <f>IF(ISNUMBER($A413)=TRUE,'DATA ENTRY'!L402,"")</f>
        <v/>
      </c>
      <c r="M413" s="87" t="str">
        <f>IF(ISNUMBER($A413)=TRUE,IF('DATA ENTRY'!N402=0,+'DATA ENTRY'!M402,'DATA ENTRY'!N402),"")</f>
        <v/>
      </c>
      <c r="N413" s="88" t="str">
        <f>IF(ISNUMBER($A413)=TRUE,'DATA ENTRY'!O402,"")</f>
        <v/>
      </c>
    </row>
    <row r="414" spans="1:14" ht="12.75">
      <c r="A414" s="85" t="str">
        <f>'DATA ENTRY'!A403</f>
        <v/>
      </c>
      <c r="B414" s="86" t="str">
        <f>IF(ISNUMBER($A414)=TRUE,UPPER('DATA ENTRY'!B403),"")</f>
        <v/>
      </c>
      <c r="C414" s="86" t="str">
        <f>IF(ISNUMBER($A414)=TRUE,UPPER('DATA ENTRY'!C403),"")</f>
        <v/>
      </c>
      <c r="D414" s="86" t="str">
        <f>IF(ISNUMBER($A414)=TRUE,UPPER('DATA ENTRY'!D403),"")</f>
        <v/>
      </c>
      <c r="E414" s="86" t="str">
        <f>IF(ISNUMBER($A414)=TRUE,'DATA ENTRY'!E403,"")</f>
        <v/>
      </c>
      <c r="F414" s="271" t="str">
        <f>IF(ISNUMBER(A414)=TRUE,LEFT(SUBSTITUTE('DATA ENTRY'!F403,",",":"),50),"")</f>
        <v/>
      </c>
      <c r="G414" s="272"/>
      <c r="H414" s="272"/>
      <c r="I414" s="87" t="str">
        <f>IF(ISNUMBER($A414)=TRUE,'DATA ENTRY'!G403,"")</f>
        <v/>
      </c>
      <c r="J414" s="87" t="str">
        <f>IF(ISNUMBER($A414)=TRUE,'DATA ENTRY'!H403,"")</f>
        <v/>
      </c>
      <c r="K414" s="87" t="str">
        <f>IF(ISNUMBER($A414)=TRUE,'DATA ENTRY'!I403,"")</f>
        <v/>
      </c>
      <c r="L414" s="88" t="str">
        <f>IF(ISNUMBER($A414)=TRUE,'DATA ENTRY'!L403,"")</f>
        <v/>
      </c>
      <c r="M414" s="87" t="str">
        <f>IF(ISNUMBER($A414)=TRUE,IF('DATA ENTRY'!N403=0,+'DATA ENTRY'!M403,'DATA ENTRY'!N403),"")</f>
        <v/>
      </c>
      <c r="N414" s="88" t="str">
        <f>IF(ISNUMBER($A414)=TRUE,'DATA ENTRY'!O403,"")</f>
        <v/>
      </c>
    </row>
    <row r="415" spans="1:14" ht="12.75">
      <c r="A415" s="85" t="str">
        <f>'DATA ENTRY'!A404</f>
        <v/>
      </c>
      <c r="B415" s="86" t="str">
        <f>IF(ISNUMBER($A415)=TRUE,UPPER('DATA ENTRY'!B404),"")</f>
        <v/>
      </c>
      <c r="C415" s="86" t="str">
        <f>IF(ISNUMBER($A415)=TRUE,UPPER('DATA ENTRY'!C404),"")</f>
        <v/>
      </c>
      <c r="D415" s="86" t="str">
        <f>IF(ISNUMBER($A415)=TRUE,UPPER('DATA ENTRY'!D404),"")</f>
        <v/>
      </c>
      <c r="E415" s="86" t="str">
        <f>IF(ISNUMBER($A415)=TRUE,'DATA ENTRY'!E404,"")</f>
        <v/>
      </c>
      <c r="F415" s="271" t="str">
        <f>IF(ISNUMBER(A415)=TRUE,LEFT(SUBSTITUTE('DATA ENTRY'!F404,",",":"),50),"")</f>
        <v/>
      </c>
      <c r="G415" s="272"/>
      <c r="H415" s="272"/>
      <c r="I415" s="87" t="str">
        <f>IF(ISNUMBER($A415)=TRUE,'DATA ENTRY'!G404,"")</f>
        <v/>
      </c>
      <c r="J415" s="87" t="str">
        <f>IF(ISNUMBER($A415)=TRUE,'DATA ENTRY'!H404,"")</f>
        <v/>
      </c>
      <c r="K415" s="87" t="str">
        <f>IF(ISNUMBER($A415)=TRUE,'DATA ENTRY'!I404,"")</f>
        <v/>
      </c>
      <c r="L415" s="88" t="str">
        <f>IF(ISNUMBER($A415)=TRUE,'DATA ENTRY'!L404,"")</f>
        <v/>
      </c>
      <c r="M415" s="87" t="str">
        <f>IF(ISNUMBER($A415)=TRUE,IF('DATA ENTRY'!N404=0,+'DATA ENTRY'!M404,'DATA ENTRY'!N404),"")</f>
        <v/>
      </c>
      <c r="N415" s="88" t="str">
        <f>IF(ISNUMBER($A415)=TRUE,'DATA ENTRY'!O404,"")</f>
        <v/>
      </c>
    </row>
    <row r="416" spans="1:14" ht="12.75">
      <c r="A416" s="85" t="str">
        <f>'DATA ENTRY'!A405</f>
        <v/>
      </c>
      <c r="B416" s="86" t="str">
        <f>IF(ISNUMBER($A416)=TRUE,UPPER('DATA ENTRY'!B405),"")</f>
        <v/>
      </c>
      <c r="C416" s="86" t="str">
        <f>IF(ISNUMBER($A416)=TRUE,UPPER('DATA ENTRY'!C405),"")</f>
        <v/>
      </c>
      <c r="D416" s="86" t="str">
        <f>IF(ISNUMBER($A416)=TRUE,UPPER('DATA ENTRY'!D405),"")</f>
        <v/>
      </c>
      <c r="E416" s="86" t="str">
        <f>IF(ISNUMBER($A416)=TRUE,'DATA ENTRY'!E405,"")</f>
        <v/>
      </c>
      <c r="F416" s="271" t="str">
        <f>IF(ISNUMBER(A416)=TRUE,LEFT(SUBSTITUTE('DATA ENTRY'!F405,",",":"),50),"")</f>
        <v/>
      </c>
      <c r="G416" s="272"/>
      <c r="H416" s="272"/>
      <c r="I416" s="87" t="str">
        <f>IF(ISNUMBER($A416)=TRUE,'DATA ENTRY'!G405,"")</f>
        <v/>
      </c>
      <c r="J416" s="87" t="str">
        <f>IF(ISNUMBER($A416)=TRUE,'DATA ENTRY'!H405,"")</f>
        <v/>
      </c>
      <c r="K416" s="87" t="str">
        <f>IF(ISNUMBER($A416)=TRUE,'DATA ENTRY'!I405,"")</f>
        <v/>
      </c>
      <c r="L416" s="88" t="str">
        <f>IF(ISNUMBER($A416)=TRUE,'DATA ENTRY'!L405,"")</f>
        <v/>
      </c>
      <c r="M416" s="87" t="str">
        <f>IF(ISNUMBER($A416)=TRUE,IF('DATA ENTRY'!N405=0,+'DATA ENTRY'!M405,'DATA ENTRY'!N405),"")</f>
        <v/>
      </c>
      <c r="N416" s="88" t="str">
        <f>IF(ISNUMBER($A416)=TRUE,'DATA ENTRY'!O405,"")</f>
        <v/>
      </c>
    </row>
    <row r="417" spans="1:14" ht="12.75">
      <c r="A417" s="85" t="str">
        <f>'DATA ENTRY'!A406</f>
        <v/>
      </c>
      <c r="B417" s="86" t="str">
        <f>IF(ISNUMBER($A417)=TRUE,UPPER('DATA ENTRY'!B406),"")</f>
        <v/>
      </c>
      <c r="C417" s="86" t="str">
        <f>IF(ISNUMBER($A417)=TRUE,UPPER('DATA ENTRY'!C406),"")</f>
        <v/>
      </c>
      <c r="D417" s="86" t="str">
        <f>IF(ISNUMBER($A417)=TRUE,UPPER('DATA ENTRY'!D406),"")</f>
        <v/>
      </c>
      <c r="E417" s="86" t="str">
        <f>IF(ISNUMBER($A417)=TRUE,'DATA ENTRY'!E406,"")</f>
        <v/>
      </c>
      <c r="F417" s="271" t="str">
        <f>IF(ISNUMBER(A417)=TRUE,LEFT(SUBSTITUTE('DATA ENTRY'!F406,",",":"),50),"")</f>
        <v/>
      </c>
      <c r="G417" s="272"/>
      <c r="H417" s="272"/>
      <c r="I417" s="87" t="str">
        <f>IF(ISNUMBER($A417)=TRUE,'DATA ENTRY'!G406,"")</f>
        <v/>
      </c>
      <c r="J417" s="87" t="str">
        <f>IF(ISNUMBER($A417)=TRUE,'DATA ENTRY'!H406,"")</f>
        <v/>
      </c>
      <c r="K417" s="87" t="str">
        <f>IF(ISNUMBER($A417)=TRUE,'DATA ENTRY'!I406,"")</f>
        <v/>
      </c>
      <c r="L417" s="88" t="str">
        <f>IF(ISNUMBER($A417)=TRUE,'DATA ENTRY'!L406,"")</f>
        <v/>
      </c>
      <c r="M417" s="87" t="str">
        <f>IF(ISNUMBER($A417)=TRUE,IF('DATA ENTRY'!N406=0,+'DATA ENTRY'!M406,'DATA ENTRY'!N406),"")</f>
        <v/>
      </c>
      <c r="N417" s="88" t="str">
        <f>IF(ISNUMBER($A417)=TRUE,'DATA ENTRY'!O406,"")</f>
        <v/>
      </c>
    </row>
    <row r="418" spans="1:14" ht="12.75">
      <c r="A418" s="85" t="str">
        <f>'DATA ENTRY'!A407</f>
        <v/>
      </c>
      <c r="B418" s="86" t="str">
        <f>IF(ISNUMBER($A418)=TRUE,UPPER('DATA ENTRY'!B407),"")</f>
        <v/>
      </c>
      <c r="C418" s="86" t="str">
        <f>IF(ISNUMBER($A418)=TRUE,UPPER('DATA ENTRY'!C407),"")</f>
        <v/>
      </c>
      <c r="D418" s="86" t="str">
        <f>IF(ISNUMBER($A418)=TRUE,UPPER('DATA ENTRY'!D407),"")</f>
        <v/>
      </c>
      <c r="E418" s="86" t="str">
        <f>IF(ISNUMBER($A418)=TRUE,'DATA ENTRY'!E407,"")</f>
        <v/>
      </c>
      <c r="F418" s="271" t="str">
        <f>IF(ISNUMBER(A418)=TRUE,LEFT(SUBSTITUTE('DATA ENTRY'!F407,",",":"),50),"")</f>
        <v/>
      </c>
      <c r="G418" s="272"/>
      <c r="H418" s="272"/>
      <c r="I418" s="87" t="str">
        <f>IF(ISNUMBER($A418)=TRUE,'DATA ENTRY'!G407,"")</f>
        <v/>
      </c>
      <c r="J418" s="87" t="str">
        <f>IF(ISNUMBER($A418)=TRUE,'DATA ENTRY'!H407,"")</f>
        <v/>
      </c>
      <c r="K418" s="87" t="str">
        <f>IF(ISNUMBER($A418)=TRUE,'DATA ENTRY'!I407,"")</f>
        <v/>
      </c>
      <c r="L418" s="88" t="str">
        <f>IF(ISNUMBER($A418)=TRUE,'DATA ENTRY'!L407,"")</f>
        <v/>
      </c>
      <c r="M418" s="87" t="str">
        <f>IF(ISNUMBER($A418)=TRUE,IF('DATA ENTRY'!N407=0,+'DATA ENTRY'!M407,'DATA ENTRY'!N407),"")</f>
        <v/>
      </c>
      <c r="N418" s="88" t="str">
        <f>IF(ISNUMBER($A418)=TRUE,'DATA ENTRY'!O407,"")</f>
        <v/>
      </c>
    </row>
    <row r="419" spans="1:14" ht="12.75">
      <c r="A419" s="85" t="str">
        <f>'DATA ENTRY'!A408</f>
        <v/>
      </c>
      <c r="B419" s="86" t="str">
        <f>IF(ISNUMBER($A419)=TRUE,UPPER('DATA ENTRY'!B408),"")</f>
        <v/>
      </c>
      <c r="C419" s="86" t="str">
        <f>IF(ISNUMBER($A419)=TRUE,UPPER('DATA ENTRY'!C408),"")</f>
        <v/>
      </c>
      <c r="D419" s="86" t="str">
        <f>IF(ISNUMBER($A419)=TRUE,UPPER('DATA ENTRY'!D408),"")</f>
        <v/>
      </c>
      <c r="E419" s="86" t="str">
        <f>IF(ISNUMBER($A419)=TRUE,'DATA ENTRY'!E408,"")</f>
        <v/>
      </c>
      <c r="F419" s="271" t="str">
        <f>IF(ISNUMBER(A419)=TRUE,LEFT(SUBSTITUTE('DATA ENTRY'!F408,",",":"),50),"")</f>
        <v/>
      </c>
      <c r="G419" s="272"/>
      <c r="H419" s="272"/>
      <c r="I419" s="87" t="str">
        <f>IF(ISNUMBER($A419)=TRUE,'DATA ENTRY'!G408,"")</f>
        <v/>
      </c>
      <c r="J419" s="87" t="str">
        <f>IF(ISNUMBER($A419)=TRUE,'DATA ENTRY'!H408,"")</f>
        <v/>
      </c>
      <c r="K419" s="87" t="str">
        <f>IF(ISNUMBER($A419)=TRUE,'DATA ENTRY'!I408,"")</f>
        <v/>
      </c>
      <c r="L419" s="88" t="str">
        <f>IF(ISNUMBER($A419)=TRUE,'DATA ENTRY'!L408,"")</f>
        <v/>
      </c>
      <c r="M419" s="87" t="str">
        <f>IF(ISNUMBER($A419)=TRUE,IF('DATA ENTRY'!N408=0,+'DATA ENTRY'!M408,'DATA ENTRY'!N408),"")</f>
        <v/>
      </c>
      <c r="N419" s="88" t="str">
        <f>IF(ISNUMBER($A419)=TRUE,'DATA ENTRY'!O408,"")</f>
        <v/>
      </c>
    </row>
    <row r="420" spans="1:14" ht="12.75">
      <c r="A420" s="85" t="str">
        <f>'DATA ENTRY'!A409</f>
        <v/>
      </c>
      <c r="B420" s="86" t="str">
        <f>IF(ISNUMBER($A420)=TRUE,UPPER('DATA ENTRY'!B409),"")</f>
        <v/>
      </c>
      <c r="C420" s="86" t="str">
        <f>IF(ISNUMBER($A420)=TRUE,UPPER('DATA ENTRY'!C409),"")</f>
        <v/>
      </c>
      <c r="D420" s="86" t="str">
        <f>IF(ISNUMBER($A420)=TRUE,UPPER('DATA ENTRY'!D409),"")</f>
        <v/>
      </c>
      <c r="E420" s="86" t="str">
        <f>IF(ISNUMBER($A420)=TRUE,'DATA ENTRY'!E409,"")</f>
        <v/>
      </c>
      <c r="F420" s="271" t="str">
        <f>IF(ISNUMBER(A420)=TRUE,LEFT(SUBSTITUTE('DATA ENTRY'!F409,",",":"),50),"")</f>
        <v/>
      </c>
      <c r="G420" s="272"/>
      <c r="H420" s="272"/>
      <c r="I420" s="87" t="str">
        <f>IF(ISNUMBER($A420)=TRUE,'DATA ENTRY'!G409,"")</f>
        <v/>
      </c>
      <c r="J420" s="87" t="str">
        <f>IF(ISNUMBER($A420)=TRUE,'DATA ENTRY'!H409,"")</f>
        <v/>
      </c>
      <c r="K420" s="87" t="str">
        <f>IF(ISNUMBER($A420)=TRUE,'DATA ENTRY'!I409,"")</f>
        <v/>
      </c>
      <c r="L420" s="88" t="str">
        <f>IF(ISNUMBER($A420)=TRUE,'DATA ENTRY'!L409,"")</f>
        <v/>
      </c>
      <c r="M420" s="87" t="str">
        <f>IF(ISNUMBER($A420)=TRUE,IF('DATA ENTRY'!N409=0,+'DATA ENTRY'!M409,'DATA ENTRY'!N409),"")</f>
        <v/>
      </c>
      <c r="N420" s="88" t="str">
        <f>IF(ISNUMBER($A420)=TRUE,'DATA ENTRY'!O409,"")</f>
        <v/>
      </c>
    </row>
    <row r="421" spans="1:14" ht="12.75">
      <c r="A421" s="85" t="str">
        <f>'DATA ENTRY'!A410</f>
        <v/>
      </c>
      <c r="B421" s="86" t="str">
        <f>IF(ISNUMBER($A421)=TRUE,UPPER('DATA ENTRY'!B410),"")</f>
        <v/>
      </c>
      <c r="C421" s="86" t="str">
        <f>IF(ISNUMBER($A421)=TRUE,UPPER('DATA ENTRY'!C410),"")</f>
        <v/>
      </c>
      <c r="D421" s="86" t="str">
        <f>IF(ISNUMBER($A421)=TRUE,UPPER('DATA ENTRY'!D410),"")</f>
        <v/>
      </c>
      <c r="E421" s="86" t="str">
        <f>IF(ISNUMBER($A421)=TRUE,'DATA ENTRY'!E410,"")</f>
        <v/>
      </c>
      <c r="F421" s="271" t="str">
        <f>IF(ISNUMBER(A421)=TRUE,LEFT(SUBSTITUTE('DATA ENTRY'!F410,",",":"),50),"")</f>
        <v/>
      </c>
      <c r="G421" s="272"/>
      <c r="H421" s="272"/>
      <c r="I421" s="87" t="str">
        <f>IF(ISNUMBER($A421)=TRUE,'DATA ENTRY'!G410,"")</f>
        <v/>
      </c>
      <c r="J421" s="87" t="str">
        <f>IF(ISNUMBER($A421)=TRUE,'DATA ENTRY'!H410,"")</f>
        <v/>
      </c>
      <c r="K421" s="87" t="str">
        <f>IF(ISNUMBER($A421)=TRUE,'DATA ENTRY'!I410,"")</f>
        <v/>
      </c>
      <c r="L421" s="88" t="str">
        <f>IF(ISNUMBER($A421)=TRUE,'DATA ENTRY'!L410,"")</f>
        <v/>
      </c>
      <c r="M421" s="87" t="str">
        <f>IF(ISNUMBER($A421)=TRUE,IF('DATA ENTRY'!N410=0,+'DATA ENTRY'!M410,'DATA ENTRY'!N410),"")</f>
        <v/>
      </c>
      <c r="N421" s="88" t="str">
        <f>IF(ISNUMBER($A421)=TRUE,'DATA ENTRY'!O410,"")</f>
        <v/>
      </c>
    </row>
    <row r="422" spans="1:14" ht="12.75">
      <c r="A422" s="85" t="str">
        <f>'DATA ENTRY'!A411</f>
        <v/>
      </c>
      <c r="B422" s="86" t="str">
        <f>IF(ISNUMBER($A422)=TRUE,UPPER('DATA ENTRY'!B411),"")</f>
        <v/>
      </c>
      <c r="C422" s="86" t="str">
        <f>IF(ISNUMBER($A422)=TRUE,UPPER('DATA ENTRY'!C411),"")</f>
        <v/>
      </c>
      <c r="D422" s="86" t="str">
        <f>IF(ISNUMBER($A422)=TRUE,UPPER('DATA ENTRY'!D411),"")</f>
        <v/>
      </c>
      <c r="E422" s="86" t="str">
        <f>IF(ISNUMBER($A422)=TRUE,'DATA ENTRY'!E411,"")</f>
        <v/>
      </c>
      <c r="F422" s="271" t="str">
        <f>IF(ISNUMBER(A422)=TRUE,LEFT(SUBSTITUTE('DATA ENTRY'!F411,",",":"),50),"")</f>
        <v/>
      </c>
      <c r="G422" s="272"/>
      <c r="H422" s="272"/>
      <c r="I422" s="87" t="str">
        <f>IF(ISNUMBER($A422)=TRUE,'DATA ENTRY'!G411,"")</f>
        <v/>
      </c>
      <c r="J422" s="87" t="str">
        <f>IF(ISNUMBER($A422)=TRUE,'DATA ENTRY'!H411,"")</f>
        <v/>
      </c>
      <c r="K422" s="87" t="str">
        <f>IF(ISNUMBER($A422)=TRUE,'DATA ENTRY'!I411,"")</f>
        <v/>
      </c>
      <c r="L422" s="88" t="str">
        <f>IF(ISNUMBER($A422)=TRUE,'DATA ENTRY'!L411,"")</f>
        <v/>
      </c>
      <c r="M422" s="87" t="str">
        <f>IF(ISNUMBER($A422)=TRUE,IF('DATA ENTRY'!N411=0,+'DATA ENTRY'!M411,'DATA ENTRY'!N411),"")</f>
        <v/>
      </c>
      <c r="N422" s="88" t="str">
        <f>IF(ISNUMBER($A422)=TRUE,'DATA ENTRY'!O411,"")</f>
        <v/>
      </c>
    </row>
    <row r="423" spans="1:14" ht="12.75">
      <c r="A423" s="85" t="str">
        <f>'DATA ENTRY'!A412</f>
        <v/>
      </c>
      <c r="B423" s="86" t="str">
        <f>IF(ISNUMBER($A423)=TRUE,UPPER('DATA ENTRY'!B412),"")</f>
        <v/>
      </c>
      <c r="C423" s="86" t="str">
        <f>IF(ISNUMBER($A423)=TRUE,UPPER('DATA ENTRY'!C412),"")</f>
        <v/>
      </c>
      <c r="D423" s="86" t="str">
        <f>IF(ISNUMBER($A423)=TRUE,UPPER('DATA ENTRY'!D412),"")</f>
        <v/>
      </c>
      <c r="E423" s="86" t="str">
        <f>IF(ISNUMBER($A423)=TRUE,'DATA ENTRY'!E412,"")</f>
        <v/>
      </c>
      <c r="F423" s="271" t="str">
        <f>IF(ISNUMBER(A423)=TRUE,LEFT(SUBSTITUTE('DATA ENTRY'!F412,",",":"),50),"")</f>
        <v/>
      </c>
      <c r="G423" s="272"/>
      <c r="H423" s="272"/>
      <c r="I423" s="87" t="str">
        <f>IF(ISNUMBER($A423)=TRUE,'DATA ENTRY'!G412,"")</f>
        <v/>
      </c>
      <c r="J423" s="87" t="str">
        <f>IF(ISNUMBER($A423)=TRUE,'DATA ENTRY'!H412,"")</f>
        <v/>
      </c>
      <c r="K423" s="87" t="str">
        <f>IF(ISNUMBER($A423)=TRUE,'DATA ENTRY'!I412,"")</f>
        <v/>
      </c>
      <c r="L423" s="88" t="str">
        <f>IF(ISNUMBER($A423)=TRUE,'DATA ENTRY'!L412,"")</f>
        <v/>
      </c>
      <c r="M423" s="87" t="str">
        <f>IF(ISNUMBER($A423)=TRUE,IF('DATA ENTRY'!N412=0,+'DATA ENTRY'!M412,'DATA ENTRY'!N412),"")</f>
        <v/>
      </c>
      <c r="N423" s="88" t="str">
        <f>IF(ISNUMBER($A423)=TRUE,'DATA ENTRY'!O412,"")</f>
        <v/>
      </c>
    </row>
    <row r="424" spans="1:14" ht="12.75">
      <c r="A424" s="85" t="str">
        <f>'DATA ENTRY'!A413</f>
        <v/>
      </c>
      <c r="B424" s="86" t="str">
        <f>IF(ISNUMBER($A424)=TRUE,UPPER('DATA ENTRY'!B413),"")</f>
        <v/>
      </c>
      <c r="C424" s="86" t="str">
        <f>IF(ISNUMBER($A424)=TRUE,UPPER('DATA ENTRY'!C413),"")</f>
        <v/>
      </c>
      <c r="D424" s="86" t="str">
        <f>IF(ISNUMBER($A424)=TRUE,UPPER('DATA ENTRY'!D413),"")</f>
        <v/>
      </c>
      <c r="E424" s="86" t="str">
        <f>IF(ISNUMBER($A424)=TRUE,'DATA ENTRY'!E413,"")</f>
        <v/>
      </c>
      <c r="F424" s="271" t="str">
        <f>IF(ISNUMBER(A424)=TRUE,LEFT(SUBSTITUTE('DATA ENTRY'!F413,",",":"),50),"")</f>
        <v/>
      </c>
      <c r="G424" s="272"/>
      <c r="H424" s="272"/>
      <c r="I424" s="87" t="str">
        <f>IF(ISNUMBER($A424)=TRUE,'DATA ENTRY'!G413,"")</f>
        <v/>
      </c>
      <c r="J424" s="87" t="str">
        <f>IF(ISNUMBER($A424)=TRUE,'DATA ENTRY'!H413,"")</f>
        <v/>
      </c>
      <c r="K424" s="87" t="str">
        <f>IF(ISNUMBER($A424)=TRUE,'DATA ENTRY'!I413,"")</f>
        <v/>
      </c>
      <c r="L424" s="88" t="str">
        <f>IF(ISNUMBER($A424)=TRUE,'DATA ENTRY'!L413,"")</f>
        <v/>
      </c>
      <c r="M424" s="87" t="str">
        <f>IF(ISNUMBER($A424)=TRUE,IF('DATA ENTRY'!N413=0,+'DATA ENTRY'!M413,'DATA ENTRY'!N413),"")</f>
        <v/>
      </c>
      <c r="N424" s="88" t="str">
        <f>IF(ISNUMBER($A424)=TRUE,'DATA ENTRY'!O413,"")</f>
        <v/>
      </c>
    </row>
    <row r="425" spans="1:14" ht="12.75">
      <c r="A425" s="85" t="str">
        <f>'DATA ENTRY'!A414</f>
        <v/>
      </c>
      <c r="B425" s="86" t="str">
        <f>IF(ISNUMBER($A425)=TRUE,UPPER('DATA ENTRY'!B414),"")</f>
        <v/>
      </c>
      <c r="C425" s="86" t="str">
        <f>IF(ISNUMBER($A425)=TRUE,UPPER('DATA ENTRY'!C414),"")</f>
        <v/>
      </c>
      <c r="D425" s="86" t="str">
        <f>IF(ISNUMBER($A425)=TRUE,UPPER('DATA ENTRY'!D414),"")</f>
        <v/>
      </c>
      <c r="E425" s="86" t="str">
        <f>IF(ISNUMBER($A425)=TRUE,'DATA ENTRY'!E414,"")</f>
        <v/>
      </c>
      <c r="F425" s="271" t="str">
        <f>IF(ISNUMBER(A425)=TRUE,LEFT(SUBSTITUTE('DATA ENTRY'!F414,",",":"),50),"")</f>
        <v/>
      </c>
      <c r="G425" s="272"/>
      <c r="H425" s="272"/>
      <c r="I425" s="87" t="str">
        <f>IF(ISNUMBER($A425)=TRUE,'DATA ENTRY'!G414,"")</f>
        <v/>
      </c>
      <c r="J425" s="87" t="str">
        <f>IF(ISNUMBER($A425)=TRUE,'DATA ENTRY'!H414,"")</f>
        <v/>
      </c>
      <c r="K425" s="87" t="str">
        <f>IF(ISNUMBER($A425)=TRUE,'DATA ENTRY'!I414,"")</f>
        <v/>
      </c>
      <c r="L425" s="88" t="str">
        <f>IF(ISNUMBER($A425)=TRUE,'DATA ENTRY'!L414,"")</f>
        <v/>
      </c>
      <c r="M425" s="87" t="str">
        <f>IF(ISNUMBER($A425)=TRUE,IF('DATA ENTRY'!N414=0,+'DATA ENTRY'!M414,'DATA ENTRY'!N414),"")</f>
        <v/>
      </c>
      <c r="N425" s="88" t="str">
        <f>IF(ISNUMBER($A425)=TRUE,'DATA ENTRY'!O414,"")</f>
        <v/>
      </c>
    </row>
    <row r="426" spans="1:14" ht="12.75">
      <c r="A426" s="85" t="str">
        <f>'DATA ENTRY'!A415</f>
        <v/>
      </c>
      <c r="B426" s="86" t="str">
        <f>IF(ISNUMBER($A426)=TRUE,UPPER('DATA ENTRY'!B415),"")</f>
        <v/>
      </c>
      <c r="C426" s="86" t="str">
        <f>IF(ISNUMBER($A426)=TRUE,UPPER('DATA ENTRY'!C415),"")</f>
        <v/>
      </c>
      <c r="D426" s="86" t="str">
        <f>IF(ISNUMBER($A426)=TRUE,UPPER('DATA ENTRY'!D415),"")</f>
        <v/>
      </c>
      <c r="E426" s="86" t="str">
        <f>IF(ISNUMBER($A426)=TRUE,'DATA ENTRY'!E415,"")</f>
        <v/>
      </c>
      <c r="F426" s="271" t="str">
        <f>IF(ISNUMBER(A426)=TRUE,LEFT(SUBSTITUTE('DATA ENTRY'!F415,",",":"),50),"")</f>
        <v/>
      </c>
      <c r="G426" s="272"/>
      <c r="H426" s="272"/>
      <c r="I426" s="87" t="str">
        <f>IF(ISNUMBER($A426)=TRUE,'DATA ENTRY'!G415,"")</f>
        <v/>
      </c>
      <c r="J426" s="87" t="str">
        <f>IF(ISNUMBER($A426)=TRUE,'DATA ENTRY'!H415,"")</f>
        <v/>
      </c>
      <c r="K426" s="87" t="str">
        <f>IF(ISNUMBER($A426)=TRUE,'DATA ENTRY'!I415,"")</f>
        <v/>
      </c>
      <c r="L426" s="88" t="str">
        <f>IF(ISNUMBER($A426)=TRUE,'DATA ENTRY'!L415,"")</f>
        <v/>
      </c>
      <c r="M426" s="87" t="str">
        <f>IF(ISNUMBER($A426)=TRUE,IF('DATA ENTRY'!N415=0,+'DATA ENTRY'!M415,'DATA ENTRY'!N415),"")</f>
        <v/>
      </c>
      <c r="N426" s="88" t="str">
        <f>IF(ISNUMBER($A426)=TRUE,'DATA ENTRY'!O415,"")</f>
        <v/>
      </c>
    </row>
    <row r="427" spans="1:14" ht="12.75">
      <c r="A427" s="85" t="str">
        <f>'DATA ENTRY'!A416</f>
        <v/>
      </c>
      <c r="B427" s="86" t="str">
        <f>IF(ISNUMBER($A427)=TRUE,UPPER('DATA ENTRY'!B416),"")</f>
        <v/>
      </c>
      <c r="C427" s="86" t="str">
        <f>IF(ISNUMBER($A427)=TRUE,UPPER('DATA ENTRY'!C416),"")</f>
        <v/>
      </c>
      <c r="D427" s="86" t="str">
        <f>IF(ISNUMBER($A427)=TRUE,UPPER('DATA ENTRY'!D416),"")</f>
        <v/>
      </c>
      <c r="E427" s="86" t="str">
        <f>IF(ISNUMBER($A427)=TRUE,'DATA ENTRY'!E416,"")</f>
        <v/>
      </c>
      <c r="F427" s="271" t="str">
        <f>IF(ISNUMBER(A427)=TRUE,LEFT(SUBSTITUTE('DATA ENTRY'!F416,",",":"),50),"")</f>
        <v/>
      </c>
      <c r="G427" s="272"/>
      <c r="H427" s="272"/>
      <c r="I427" s="87" t="str">
        <f>IF(ISNUMBER($A427)=TRUE,'DATA ENTRY'!G416,"")</f>
        <v/>
      </c>
      <c r="J427" s="87" t="str">
        <f>IF(ISNUMBER($A427)=TRUE,'DATA ENTRY'!H416,"")</f>
        <v/>
      </c>
      <c r="K427" s="87" t="str">
        <f>IF(ISNUMBER($A427)=TRUE,'DATA ENTRY'!I416,"")</f>
        <v/>
      </c>
      <c r="L427" s="88" t="str">
        <f>IF(ISNUMBER($A427)=TRUE,'DATA ENTRY'!L416,"")</f>
        <v/>
      </c>
      <c r="M427" s="87" t="str">
        <f>IF(ISNUMBER($A427)=TRUE,IF('DATA ENTRY'!N416=0,+'DATA ENTRY'!M416,'DATA ENTRY'!N416),"")</f>
        <v/>
      </c>
      <c r="N427" s="88" t="str">
        <f>IF(ISNUMBER($A427)=TRUE,'DATA ENTRY'!O416,"")</f>
        <v/>
      </c>
    </row>
    <row r="428" spans="1:14" ht="12.75">
      <c r="A428" s="85" t="str">
        <f>'DATA ENTRY'!A417</f>
        <v/>
      </c>
      <c r="B428" s="86" t="str">
        <f>IF(ISNUMBER($A428)=TRUE,UPPER('DATA ENTRY'!B417),"")</f>
        <v/>
      </c>
      <c r="C428" s="86" t="str">
        <f>IF(ISNUMBER($A428)=TRUE,UPPER('DATA ENTRY'!C417),"")</f>
        <v/>
      </c>
      <c r="D428" s="86" t="str">
        <f>IF(ISNUMBER($A428)=TRUE,UPPER('DATA ENTRY'!D417),"")</f>
        <v/>
      </c>
      <c r="E428" s="86" t="str">
        <f>IF(ISNUMBER($A428)=TRUE,'DATA ENTRY'!E417,"")</f>
        <v/>
      </c>
      <c r="F428" s="271" t="str">
        <f>IF(ISNUMBER(A428)=TRUE,LEFT(SUBSTITUTE('DATA ENTRY'!F417,",",":"),50),"")</f>
        <v/>
      </c>
      <c r="G428" s="272"/>
      <c r="H428" s="272"/>
      <c r="I428" s="87" t="str">
        <f>IF(ISNUMBER($A428)=TRUE,'DATA ENTRY'!G417,"")</f>
        <v/>
      </c>
      <c r="J428" s="87" t="str">
        <f>IF(ISNUMBER($A428)=TRUE,'DATA ENTRY'!H417,"")</f>
        <v/>
      </c>
      <c r="K428" s="87" t="str">
        <f>IF(ISNUMBER($A428)=TRUE,'DATA ENTRY'!I417,"")</f>
        <v/>
      </c>
      <c r="L428" s="88" t="str">
        <f>IF(ISNUMBER($A428)=TRUE,'DATA ENTRY'!L417,"")</f>
        <v/>
      </c>
      <c r="M428" s="87" t="str">
        <f>IF(ISNUMBER($A428)=TRUE,IF('DATA ENTRY'!N417=0,+'DATA ENTRY'!M417,'DATA ENTRY'!N417),"")</f>
        <v/>
      </c>
      <c r="N428" s="88" t="str">
        <f>IF(ISNUMBER($A428)=TRUE,'DATA ENTRY'!O417,"")</f>
        <v/>
      </c>
    </row>
    <row r="429" spans="1:14" ht="12.75">
      <c r="A429" s="85" t="str">
        <f>'DATA ENTRY'!A418</f>
        <v/>
      </c>
      <c r="B429" s="86" t="str">
        <f>IF(ISNUMBER($A429)=TRUE,UPPER('DATA ENTRY'!B418),"")</f>
        <v/>
      </c>
      <c r="C429" s="86" t="str">
        <f>IF(ISNUMBER($A429)=TRUE,UPPER('DATA ENTRY'!C418),"")</f>
        <v/>
      </c>
      <c r="D429" s="86" t="str">
        <f>IF(ISNUMBER($A429)=TRUE,UPPER('DATA ENTRY'!D418),"")</f>
        <v/>
      </c>
      <c r="E429" s="86" t="str">
        <f>IF(ISNUMBER($A429)=TRUE,'DATA ENTRY'!E418,"")</f>
        <v/>
      </c>
      <c r="F429" s="271" t="str">
        <f>IF(ISNUMBER(A429)=TRUE,LEFT(SUBSTITUTE('DATA ENTRY'!F418,",",":"),50),"")</f>
        <v/>
      </c>
      <c r="G429" s="272"/>
      <c r="H429" s="272"/>
      <c r="I429" s="87" t="str">
        <f>IF(ISNUMBER($A429)=TRUE,'DATA ENTRY'!G418,"")</f>
        <v/>
      </c>
      <c r="J429" s="87" t="str">
        <f>IF(ISNUMBER($A429)=TRUE,'DATA ENTRY'!H418,"")</f>
        <v/>
      </c>
      <c r="K429" s="87" t="str">
        <f>IF(ISNUMBER($A429)=TRUE,'DATA ENTRY'!I418,"")</f>
        <v/>
      </c>
      <c r="L429" s="88" t="str">
        <f>IF(ISNUMBER($A429)=TRUE,'DATA ENTRY'!L418,"")</f>
        <v/>
      </c>
      <c r="M429" s="87" t="str">
        <f>IF(ISNUMBER($A429)=TRUE,IF('DATA ENTRY'!N418=0,+'DATA ENTRY'!M418,'DATA ENTRY'!N418),"")</f>
        <v/>
      </c>
      <c r="N429" s="88" t="str">
        <f>IF(ISNUMBER($A429)=TRUE,'DATA ENTRY'!O418,"")</f>
        <v/>
      </c>
    </row>
    <row r="430" spans="1:14" ht="12.75">
      <c r="A430" s="85" t="str">
        <f>'DATA ENTRY'!A419</f>
        <v/>
      </c>
      <c r="B430" s="86" t="str">
        <f>IF(ISNUMBER($A430)=TRUE,UPPER('DATA ENTRY'!B419),"")</f>
        <v/>
      </c>
      <c r="C430" s="86" t="str">
        <f>IF(ISNUMBER($A430)=TRUE,UPPER('DATA ENTRY'!C419),"")</f>
        <v/>
      </c>
      <c r="D430" s="86" t="str">
        <f>IF(ISNUMBER($A430)=TRUE,UPPER('DATA ENTRY'!D419),"")</f>
        <v/>
      </c>
      <c r="E430" s="86" t="str">
        <f>IF(ISNUMBER($A430)=TRUE,'DATA ENTRY'!E419,"")</f>
        <v/>
      </c>
      <c r="F430" s="271" t="str">
        <f>IF(ISNUMBER(A430)=TRUE,LEFT(SUBSTITUTE('DATA ENTRY'!F419,",",":"),50),"")</f>
        <v/>
      </c>
      <c r="G430" s="272"/>
      <c r="H430" s="272"/>
      <c r="I430" s="87" t="str">
        <f>IF(ISNUMBER($A430)=TRUE,'DATA ENTRY'!G419,"")</f>
        <v/>
      </c>
      <c r="J430" s="87" t="str">
        <f>IF(ISNUMBER($A430)=TRUE,'DATA ENTRY'!H419,"")</f>
        <v/>
      </c>
      <c r="K430" s="87" t="str">
        <f>IF(ISNUMBER($A430)=TRUE,'DATA ENTRY'!I419,"")</f>
        <v/>
      </c>
      <c r="L430" s="88" t="str">
        <f>IF(ISNUMBER($A430)=TRUE,'DATA ENTRY'!L419,"")</f>
        <v/>
      </c>
      <c r="M430" s="87" t="str">
        <f>IF(ISNUMBER($A430)=TRUE,IF('DATA ENTRY'!N419=0,+'DATA ENTRY'!M419,'DATA ENTRY'!N419),"")</f>
        <v/>
      </c>
      <c r="N430" s="88" t="str">
        <f>IF(ISNUMBER($A430)=TRUE,'DATA ENTRY'!O419,"")</f>
        <v/>
      </c>
    </row>
    <row r="431" spans="1:14" ht="12.75">
      <c r="A431" s="85" t="str">
        <f>'DATA ENTRY'!A420</f>
        <v/>
      </c>
      <c r="B431" s="86" t="str">
        <f>IF(ISNUMBER($A431)=TRUE,UPPER('DATA ENTRY'!B420),"")</f>
        <v/>
      </c>
      <c r="C431" s="86" t="str">
        <f>IF(ISNUMBER($A431)=TRUE,UPPER('DATA ENTRY'!C420),"")</f>
        <v/>
      </c>
      <c r="D431" s="86" t="str">
        <f>IF(ISNUMBER($A431)=TRUE,UPPER('DATA ENTRY'!D420),"")</f>
        <v/>
      </c>
      <c r="E431" s="86" t="str">
        <f>IF(ISNUMBER($A431)=TRUE,'DATA ENTRY'!E420,"")</f>
        <v/>
      </c>
      <c r="F431" s="271" t="str">
        <f>IF(ISNUMBER(A431)=TRUE,LEFT(SUBSTITUTE('DATA ENTRY'!F420,",",":"),50),"")</f>
        <v/>
      </c>
      <c r="G431" s="272"/>
      <c r="H431" s="272"/>
      <c r="I431" s="87" t="str">
        <f>IF(ISNUMBER($A431)=TRUE,'DATA ENTRY'!G420,"")</f>
        <v/>
      </c>
      <c r="J431" s="87" t="str">
        <f>IF(ISNUMBER($A431)=TRUE,'DATA ENTRY'!H420,"")</f>
        <v/>
      </c>
      <c r="K431" s="87" t="str">
        <f>IF(ISNUMBER($A431)=TRUE,'DATA ENTRY'!I420,"")</f>
        <v/>
      </c>
      <c r="L431" s="88" t="str">
        <f>IF(ISNUMBER($A431)=TRUE,'DATA ENTRY'!L420,"")</f>
        <v/>
      </c>
      <c r="M431" s="87" t="str">
        <f>IF(ISNUMBER($A431)=TRUE,IF('DATA ENTRY'!N420=0,+'DATA ENTRY'!M420,'DATA ENTRY'!N420),"")</f>
        <v/>
      </c>
      <c r="N431" s="88" t="str">
        <f>IF(ISNUMBER($A431)=TRUE,'DATA ENTRY'!O420,"")</f>
        <v/>
      </c>
    </row>
    <row r="432" spans="1:14" ht="12.75">
      <c r="A432" s="85" t="str">
        <f>'DATA ENTRY'!A421</f>
        <v/>
      </c>
      <c r="B432" s="86" t="str">
        <f>IF(ISNUMBER($A432)=TRUE,UPPER('DATA ENTRY'!B421),"")</f>
        <v/>
      </c>
      <c r="C432" s="86" t="str">
        <f>IF(ISNUMBER($A432)=TRUE,UPPER('DATA ENTRY'!C421),"")</f>
        <v/>
      </c>
      <c r="D432" s="86" t="str">
        <f>IF(ISNUMBER($A432)=TRUE,UPPER('DATA ENTRY'!D421),"")</f>
        <v/>
      </c>
      <c r="E432" s="86" t="str">
        <f>IF(ISNUMBER($A432)=TRUE,'DATA ENTRY'!E421,"")</f>
        <v/>
      </c>
      <c r="F432" s="271" t="str">
        <f>IF(ISNUMBER(A432)=TRUE,LEFT(SUBSTITUTE('DATA ENTRY'!F421,",",":"),50),"")</f>
        <v/>
      </c>
      <c r="G432" s="272"/>
      <c r="H432" s="272"/>
      <c r="I432" s="87" t="str">
        <f>IF(ISNUMBER($A432)=TRUE,'DATA ENTRY'!G421,"")</f>
        <v/>
      </c>
      <c r="J432" s="87" t="str">
        <f>IF(ISNUMBER($A432)=TRUE,'DATA ENTRY'!H421,"")</f>
        <v/>
      </c>
      <c r="K432" s="87" t="str">
        <f>IF(ISNUMBER($A432)=TRUE,'DATA ENTRY'!I421,"")</f>
        <v/>
      </c>
      <c r="L432" s="88" t="str">
        <f>IF(ISNUMBER($A432)=TRUE,'DATA ENTRY'!L421,"")</f>
        <v/>
      </c>
      <c r="M432" s="87" t="str">
        <f>IF(ISNUMBER($A432)=TRUE,IF('DATA ENTRY'!N421=0,+'DATA ENTRY'!M421,'DATA ENTRY'!N421),"")</f>
        <v/>
      </c>
      <c r="N432" s="88" t="str">
        <f>IF(ISNUMBER($A432)=TRUE,'DATA ENTRY'!O421,"")</f>
        <v/>
      </c>
    </row>
    <row r="433" spans="1:14" ht="12.75">
      <c r="A433" s="85" t="str">
        <f>'DATA ENTRY'!A422</f>
        <v/>
      </c>
      <c r="B433" s="86" t="str">
        <f>IF(ISNUMBER($A433)=TRUE,UPPER('DATA ENTRY'!B422),"")</f>
        <v/>
      </c>
      <c r="C433" s="86" t="str">
        <f>IF(ISNUMBER($A433)=TRUE,UPPER('DATA ENTRY'!C422),"")</f>
        <v/>
      </c>
      <c r="D433" s="86" t="str">
        <f>IF(ISNUMBER($A433)=TRUE,UPPER('DATA ENTRY'!D422),"")</f>
        <v/>
      </c>
      <c r="E433" s="86" t="str">
        <f>IF(ISNUMBER($A433)=TRUE,'DATA ENTRY'!E422,"")</f>
        <v/>
      </c>
      <c r="F433" s="271" t="str">
        <f>IF(ISNUMBER(A433)=TRUE,LEFT(SUBSTITUTE('DATA ENTRY'!F422,",",":"),50),"")</f>
        <v/>
      </c>
      <c r="G433" s="272"/>
      <c r="H433" s="272"/>
      <c r="I433" s="87" t="str">
        <f>IF(ISNUMBER($A433)=TRUE,'DATA ENTRY'!G422,"")</f>
        <v/>
      </c>
      <c r="J433" s="87" t="str">
        <f>IF(ISNUMBER($A433)=TRUE,'DATA ENTRY'!H422,"")</f>
        <v/>
      </c>
      <c r="K433" s="87" t="str">
        <f>IF(ISNUMBER($A433)=TRUE,'DATA ENTRY'!I422,"")</f>
        <v/>
      </c>
      <c r="L433" s="88" t="str">
        <f>IF(ISNUMBER($A433)=TRUE,'DATA ENTRY'!L422,"")</f>
        <v/>
      </c>
      <c r="M433" s="87" t="str">
        <f>IF(ISNUMBER($A433)=TRUE,IF('DATA ENTRY'!N422=0,+'DATA ENTRY'!M422,'DATA ENTRY'!N422),"")</f>
        <v/>
      </c>
      <c r="N433" s="88" t="str">
        <f>IF(ISNUMBER($A433)=TRUE,'DATA ENTRY'!O422,"")</f>
        <v/>
      </c>
    </row>
    <row r="434" spans="1:14" ht="12.75">
      <c r="A434" s="85" t="str">
        <f>'DATA ENTRY'!A423</f>
        <v/>
      </c>
      <c r="B434" s="86" t="str">
        <f>IF(ISNUMBER($A434)=TRUE,UPPER('DATA ENTRY'!B423),"")</f>
        <v/>
      </c>
      <c r="C434" s="86" t="str">
        <f>IF(ISNUMBER($A434)=TRUE,UPPER('DATA ENTRY'!C423),"")</f>
        <v/>
      </c>
      <c r="D434" s="86" t="str">
        <f>IF(ISNUMBER($A434)=TRUE,UPPER('DATA ENTRY'!D423),"")</f>
        <v/>
      </c>
      <c r="E434" s="86" t="str">
        <f>IF(ISNUMBER($A434)=TRUE,'DATA ENTRY'!E423,"")</f>
        <v/>
      </c>
      <c r="F434" s="271" t="str">
        <f>IF(ISNUMBER(A434)=TRUE,LEFT(SUBSTITUTE('DATA ENTRY'!F423,",",":"),50),"")</f>
        <v/>
      </c>
      <c r="G434" s="272"/>
      <c r="H434" s="272"/>
      <c r="I434" s="87" t="str">
        <f>IF(ISNUMBER($A434)=TRUE,'DATA ENTRY'!G423,"")</f>
        <v/>
      </c>
      <c r="J434" s="87" t="str">
        <f>IF(ISNUMBER($A434)=TRUE,'DATA ENTRY'!H423,"")</f>
        <v/>
      </c>
      <c r="K434" s="87" t="str">
        <f>IF(ISNUMBER($A434)=TRUE,'DATA ENTRY'!I423,"")</f>
        <v/>
      </c>
      <c r="L434" s="88" t="str">
        <f>IF(ISNUMBER($A434)=TRUE,'DATA ENTRY'!L423,"")</f>
        <v/>
      </c>
      <c r="M434" s="87" t="str">
        <f>IF(ISNUMBER($A434)=TRUE,IF('DATA ENTRY'!N423=0,+'DATA ENTRY'!M423,'DATA ENTRY'!N423),"")</f>
        <v/>
      </c>
      <c r="N434" s="88" t="str">
        <f>IF(ISNUMBER($A434)=TRUE,'DATA ENTRY'!O423,"")</f>
        <v/>
      </c>
    </row>
    <row r="435" spans="1:14" ht="12.75">
      <c r="A435" s="85" t="str">
        <f>'DATA ENTRY'!A424</f>
        <v/>
      </c>
      <c r="B435" s="86" t="str">
        <f>IF(ISNUMBER($A435)=TRUE,UPPER('DATA ENTRY'!B424),"")</f>
        <v/>
      </c>
      <c r="C435" s="86" t="str">
        <f>IF(ISNUMBER($A435)=TRUE,UPPER('DATA ENTRY'!C424),"")</f>
        <v/>
      </c>
      <c r="D435" s="86" t="str">
        <f>IF(ISNUMBER($A435)=TRUE,UPPER('DATA ENTRY'!D424),"")</f>
        <v/>
      </c>
      <c r="E435" s="86" t="str">
        <f>IF(ISNUMBER($A435)=TRUE,'DATA ENTRY'!E424,"")</f>
        <v/>
      </c>
      <c r="F435" s="271" t="str">
        <f>IF(ISNUMBER(A435)=TRUE,LEFT(SUBSTITUTE('DATA ENTRY'!F424,",",":"),50),"")</f>
        <v/>
      </c>
      <c r="G435" s="272"/>
      <c r="H435" s="272"/>
      <c r="I435" s="87" t="str">
        <f>IF(ISNUMBER($A435)=TRUE,'DATA ENTRY'!G424,"")</f>
        <v/>
      </c>
      <c r="J435" s="87" t="str">
        <f>IF(ISNUMBER($A435)=TRUE,'DATA ENTRY'!H424,"")</f>
        <v/>
      </c>
      <c r="K435" s="87" t="str">
        <f>IF(ISNUMBER($A435)=TRUE,'DATA ENTRY'!I424,"")</f>
        <v/>
      </c>
      <c r="L435" s="88" t="str">
        <f>IF(ISNUMBER($A435)=TRUE,'DATA ENTRY'!L424,"")</f>
        <v/>
      </c>
      <c r="M435" s="87" t="str">
        <f>IF(ISNUMBER($A435)=TRUE,IF('DATA ENTRY'!N424=0,+'DATA ENTRY'!M424,'DATA ENTRY'!N424),"")</f>
        <v/>
      </c>
      <c r="N435" s="88" t="str">
        <f>IF(ISNUMBER($A435)=TRUE,'DATA ENTRY'!O424,"")</f>
        <v/>
      </c>
    </row>
    <row r="436" spans="1:14" ht="12.75">
      <c r="A436" s="85" t="str">
        <f>'DATA ENTRY'!A425</f>
        <v/>
      </c>
      <c r="B436" s="86" t="str">
        <f>IF(ISNUMBER($A436)=TRUE,UPPER('DATA ENTRY'!B425),"")</f>
        <v/>
      </c>
      <c r="C436" s="86" t="str">
        <f>IF(ISNUMBER($A436)=TRUE,UPPER('DATA ENTRY'!C425),"")</f>
        <v/>
      </c>
      <c r="D436" s="86" t="str">
        <f>IF(ISNUMBER($A436)=TRUE,UPPER('DATA ENTRY'!D425),"")</f>
        <v/>
      </c>
      <c r="E436" s="86" t="str">
        <f>IF(ISNUMBER($A436)=TRUE,'DATA ENTRY'!E425,"")</f>
        <v/>
      </c>
      <c r="F436" s="271" t="str">
        <f>IF(ISNUMBER(A436)=TRUE,LEFT(SUBSTITUTE('DATA ENTRY'!F425,",",":"),50),"")</f>
        <v/>
      </c>
      <c r="G436" s="272"/>
      <c r="H436" s="272"/>
      <c r="I436" s="87" t="str">
        <f>IF(ISNUMBER($A436)=TRUE,'DATA ENTRY'!G425,"")</f>
        <v/>
      </c>
      <c r="J436" s="87" t="str">
        <f>IF(ISNUMBER($A436)=TRUE,'DATA ENTRY'!H425,"")</f>
        <v/>
      </c>
      <c r="K436" s="87" t="str">
        <f>IF(ISNUMBER($A436)=TRUE,'DATA ENTRY'!I425,"")</f>
        <v/>
      </c>
      <c r="L436" s="88" t="str">
        <f>IF(ISNUMBER($A436)=TRUE,'DATA ENTRY'!L425,"")</f>
        <v/>
      </c>
      <c r="M436" s="87" t="str">
        <f>IF(ISNUMBER($A436)=TRUE,IF('DATA ENTRY'!N425=0,+'DATA ENTRY'!M425,'DATA ENTRY'!N425),"")</f>
        <v/>
      </c>
      <c r="N436" s="88" t="str">
        <f>IF(ISNUMBER($A436)=TRUE,'DATA ENTRY'!O425,"")</f>
        <v/>
      </c>
    </row>
    <row r="437" spans="1:14" ht="12.75">
      <c r="A437" s="85" t="str">
        <f>'DATA ENTRY'!A426</f>
        <v/>
      </c>
      <c r="B437" s="86" t="str">
        <f>IF(ISNUMBER($A437)=TRUE,UPPER('DATA ENTRY'!B426),"")</f>
        <v/>
      </c>
      <c r="C437" s="86" t="str">
        <f>IF(ISNUMBER($A437)=TRUE,UPPER('DATA ENTRY'!C426),"")</f>
        <v/>
      </c>
      <c r="D437" s="86" t="str">
        <f>IF(ISNUMBER($A437)=TRUE,UPPER('DATA ENTRY'!D426),"")</f>
        <v/>
      </c>
      <c r="E437" s="86" t="str">
        <f>IF(ISNUMBER($A437)=TRUE,'DATA ENTRY'!E426,"")</f>
        <v/>
      </c>
      <c r="F437" s="271" t="str">
        <f>IF(ISNUMBER(A437)=TRUE,LEFT(SUBSTITUTE('DATA ENTRY'!F426,",",":"),50),"")</f>
        <v/>
      </c>
      <c r="G437" s="272"/>
      <c r="H437" s="272"/>
      <c r="I437" s="87" t="str">
        <f>IF(ISNUMBER($A437)=TRUE,'DATA ENTRY'!G426,"")</f>
        <v/>
      </c>
      <c r="J437" s="87" t="str">
        <f>IF(ISNUMBER($A437)=TRUE,'DATA ENTRY'!H426,"")</f>
        <v/>
      </c>
      <c r="K437" s="87" t="str">
        <f>IF(ISNUMBER($A437)=TRUE,'DATA ENTRY'!I426,"")</f>
        <v/>
      </c>
      <c r="L437" s="88" t="str">
        <f>IF(ISNUMBER($A437)=TRUE,'DATA ENTRY'!L426,"")</f>
        <v/>
      </c>
      <c r="M437" s="87" t="str">
        <f>IF(ISNUMBER($A437)=TRUE,IF('DATA ENTRY'!N426=0,+'DATA ENTRY'!M426,'DATA ENTRY'!N426),"")</f>
        <v/>
      </c>
      <c r="N437" s="88" t="str">
        <f>IF(ISNUMBER($A437)=TRUE,'DATA ENTRY'!O426,"")</f>
        <v/>
      </c>
    </row>
    <row r="438" spans="1:14" ht="12.75">
      <c r="A438" s="85" t="str">
        <f>'DATA ENTRY'!A427</f>
        <v/>
      </c>
      <c r="B438" s="86" t="str">
        <f>IF(ISNUMBER($A438)=TRUE,UPPER('DATA ENTRY'!B427),"")</f>
        <v/>
      </c>
      <c r="C438" s="86" t="str">
        <f>IF(ISNUMBER($A438)=TRUE,UPPER('DATA ENTRY'!C427),"")</f>
        <v/>
      </c>
      <c r="D438" s="86" t="str">
        <f>IF(ISNUMBER($A438)=TRUE,UPPER('DATA ENTRY'!D427),"")</f>
        <v/>
      </c>
      <c r="E438" s="86" t="str">
        <f>IF(ISNUMBER($A438)=TRUE,'DATA ENTRY'!E427,"")</f>
        <v/>
      </c>
      <c r="F438" s="271" t="str">
        <f>IF(ISNUMBER(A438)=TRUE,LEFT(SUBSTITUTE('DATA ENTRY'!F427,",",":"),50),"")</f>
        <v/>
      </c>
      <c r="G438" s="272"/>
      <c r="H438" s="272"/>
      <c r="I438" s="87" t="str">
        <f>IF(ISNUMBER($A438)=TRUE,'DATA ENTRY'!G427,"")</f>
        <v/>
      </c>
      <c r="J438" s="87" t="str">
        <f>IF(ISNUMBER($A438)=TRUE,'DATA ENTRY'!H427,"")</f>
        <v/>
      </c>
      <c r="K438" s="87" t="str">
        <f>IF(ISNUMBER($A438)=TRUE,'DATA ENTRY'!I427,"")</f>
        <v/>
      </c>
      <c r="L438" s="88" t="str">
        <f>IF(ISNUMBER($A438)=TRUE,'DATA ENTRY'!L427,"")</f>
        <v/>
      </c>
      <c r="M438" s="87" t="str">
        <f>IF(ISNUMBER($A438)=TRUE,IF('DATA ENTRY'!N427=0,+'DATA ENTRY'!M427,'DATA ENTRY'!N427),"")</f>
        <v/>
      </c>
      <c r="N438" s="88" t="str">
        <f>IF(ISNUMBER($A438)=TRUE,'DATA ENTRY'!O427,"")</f>
        <v/>
      </c>
    </row>
    <row r="439" spans="1:14" ht="12.75">
      <c r="A439" s="85" t="str">
        <f>'DATA ENTRY'!A428</f>
        <v/>
      </c>
      <c r="B439" s="86" t="str">
        <f>IF(ISNUMBER($A439)=TRUE,UPPER('DATA ENTRY'!B428),"")</f>
        <v/>
      </c>
      <c r="C439" s="86" t="str">
        <f>IF(ISNUMBER($A439)=TRUE,UPPER('DATA ENTRY'!C428),"")</f>
        <v/>
      </c>
      <c r="D439" s="86" t="str">
        <f>IF(ISNUMBER($A439)=TRUE,UPPER('DATA ENTRY'!D428),"")</f>
        <v/>
      </c>
      <c r="E439" s="86" t="str">
        <f>IF(ISNUMBER($A439)=TRUE,'DATA ENTRY'!E428,"")</f>
        <v/>
      </c>
      <c r="F439" s="271" t="str">
        <f>IF(ISNUMBER(A439)=TRUE,LEFT(SUBSTITUTE('DATA ENTRY'!F428,",",":"),50),"")</f>
        <v/>
      </c>
      <c r="G439" s="272"/>
      <c r="H439" s="272"/>
      <c r="I439" s="87" t="str">
        <f>IF(ISNUMBER($A439)=TRUE,'DATA ENTRY'!G428,"")</f>
        <v/>
      </c>
      <c r="J439" s="87" t="str">
        <f>IF(ISNUMBER($A439)=TRUE,'DATA ENTRY'!H428,"")</f>
        <v/>
      </c>
      <c r="K439" s="87" t="str">
        <f>IF(ISNUMBER($A439)=TRUE,'DATA ENTRY'!I428,"")</f>
        <v/>
      </c>
      <c r="L439" s="88" t="str">
        <f>IF(ISNUMBER($A439)=TRUE,'DATA ENTRY'!L428,"")</f>
        <v/>
      </c>
      <c r="M439" s="87" t="str">
        <f>IF(ISNUMBER($A439)=TRUE,IF('DATA ENTRY'!N428=0,+'DATA ENTRY'!M428,'DATA ENTRY'!N428),"")</f>
        <v/>
      </c>
      <c r="N439" s="88" t="str">
        <f>IF(ISNUMBER($A439)=TRUE,'DATA ENTRY'!O428,"")</f>
        <v/>
      </c>
    </row>
    <row r="440" spans="1:14" ht="12.75">
      <c r="A440" s="85" t="str">
        <f>'DATA ENTRY'!A429</f>
        <v/>
      </c>
      <c r="B440" s="86" t="str">
        <f>IF(ISNUMBER($A440)=TRUE,UPPER('DATA ENTRY'!B429),"")</f>
        <v/>
      </c>
      <c r="C440" s="86" t="str">
        <f>IF(ISNUMBER($A440)=TRUE,UPPER('DATA ENTRY'!C429),"")</f>
        <v/>
      </c>
      <c r="D440" s="86" t="str">
        <f>IF(ISNUMBER($A440)=TRUE,UPPER('DATA ENTRY'!D429),"")</f>
        <v/>
      </c>
      <c r="E440" s="86" t="str">
        <f>IF(ISNUMBER($A440)=TRUE,'DATA ENTRY'!E429,"")</f>
        <v/>
      </c>
      <c r="F440" s="271" t="str">
        <f>IF(ISNUMBER(A440)=TRUE,LEFT(SUBSTITUTE('DATA ENTRY'!F429,",",":"),50),"")</f>
        <v/>
      </c>
      <c r="G440" s="272"/>
      <c r="H440" s="272"/>
      <c r="I440" s="87" t="str">
        <f>IF(ISNUMBER($A440)=TRUE,'DATA ENTRY'!G429,"")</f>
        <v/>
      </c>
      <c r="J440" s="87" t="str">
        <f>IF(ISNUMBER($A440)=TRUE,'DATA ENTRY'!H429,"")</f>
        <v/>
      </c>
      <c r="K440" s="87" t="str">
        <f>IF(ISNUMBER($A440)=TRUE,'DATA ENTRY'!I429,"")</f>
        <v/>
      </c>
      <c r="L440" s="88" t="str">
        <f>IF(ISNUMBER($A440)=TRUE,'DATA ENTRY'!L429,"")</f>
        <v/>
      </c>
      <c r="M440" s="87" t="str">
        <f>IF(ISNUMBER($A440)=TRUE,IF('DATA ENTRY'!N429=0,+'DATA ENTRY'!M429,'DATA ENTRY'!N429),"")</f>
        <v/>
      </c>
      <c r="N440" s="88" t="str">
        <f>IF(ISNUMBER($A440)=TRUE,'DATA ENTRY'!O429,"")</f>
        <v/>
      </c>
    </row>
    <row r="441" spans="1:14" ht="12.75">
      <c r="A441" s="85" t="str">
        <f>'DATA ENTRY'!A430</f>
        <v/>
      </c>
      <c r="B441" s="86" t="str">
        <f>IF(ISNUMBER($A441)=TRUE,UPPER('DATA ENTRY'!B430),"")</f>
        <v/>
      </c>
      <c r="C441" s="86" t="str">
        <f>IF(ISNUMBER($A441)=TRUE,UPPER('DATA ENTRY'!C430),"")</f>
        <v/>
      </c>
      <c r="D441" s="86" t="str">
        <f>IF(ISNUMBER($A441)=TRUE,UPPER('DATA ENTRY'!D430),"")</f>
        <v/>
      </c>
      <c r="E441" s="86" t="str">
        <f>IF(ISNUMBER($A441)=TRUE,'DATA ENTRY'!E430,"")</f>
        <v/>
      </c>
      <c r="F441" s="271" t="str">
        <f>IF(ISNUMBER(A441)=TRUE,LEFT(SUBSTITUTE('DATA ENTRY'!F430,",",":"),50),"")</f>
        <v/>
      </c>
      <c r="G441" s="272"/>
      <c r="H441" s="272"/>
      <c r="I441" s="87" t="str">
        <f>IF(ISNUMBER($A441)=TRUE,'DATA ENTRY'!G430,"")</f>
        <v/>
      </c>
      <c r="J441" s="87" t="str">
        <f>IF(ISNUMBER($A441)=TRUE,'DATA ENTRY'!H430,"")</f>
        <v/>
      </c>
      <c r="K441" s="87" t="str">
        <f>IF(ISNUMBER($A441)=TRUE,'DATA ENTRY'!I430,"")</f>
        <v/>
      </c>
      <c r="L441" s="88" t="str">
        <f>IF(ISNUMBER($A441)=TRUE,'DATA ENTRY'!L430,"")</f>
        <v/>
      </c>
      <c r="M441" s="87" t="str">
        <f>IF(ISNUMBER($A441)=TRUE,IF('DATA ENTRY'!N430=0,+'DATA ENTRY'!M430,'DATA ENTRY'!N430),"")</f>
        <v/>
      </c>
      <c r="N441" s="88" t="str">
        <f>IF(ISNUMBER($A441)=TRUE,'DATA ENTRY'!O430,"")</f>
        <v/>
      </c>
    </row>
    <row r="442" spans="1:14" ht="12.75">
      <c r="A442" s="85" t="str">
        <f>'DATA ENTRY'!A431</f>
        <v/>
      </c>
      <c r="B442" s="86" t="str">
        <f>IF(ISNUMBER($A442)=TRUE,UPPER('DATA ENTRY'!B431),"")</f>
        <v/>
      </c>
      <c r="C442" s="86" t="str">
        <f>IF(ISNUMBER($A442)=TRUE,UPPER('DATA ENTRY'!C431),"")</f>
        <v/>
      </c>
      <c r="D442" s="86" t="str">
        <f>IF(ISNUMBER($A442)=TRUE,UPPER('DATA ENTRY'!D431),"")</f>
        <v/>
      </c>
      <c r="E442" s="86" t="str">
        <f>IF(ISNUMBER($A442)=TRUE,'DATA ENTRY'!E431,"")</f>
        <v/>
      </c>
      <c r="F442" s="271" t="str">
        <f>IF(ISNUMBER(A442)=TRUE,LEFT(SUBSTITUTE('DATA ENTRY'!F431,",",":"),50),"")</f>
        <v/>
      </c>
      <c r="G442" s="272"/>
      <c r="H442" s="272"/>
      <c r="I442" s="87" t="str">
        <f>IF(ISNUMBER($A442)=TRUE,'DATA ENTRY'!G431,"")</f>
        <v/>
      </c>
      <c r="J442" s="87" t="str">
        <f>IF(ISNUMBER($A442)=TRUE,'DATA ENTRY'!H431,"")</f>
        <v/>
      </c>
      <c r="K442" s="87" t="str">
        <f>IF(ISNUMBER($A442)=TRUE,'DATA ENTRY'!I431,"")</f>
        <v/>
      </c>
      <c r="L442" s="88" t="str">
        <f>IF(ISNUMBER($A442)=TRUE,'DATA ENTRY'!L431,"")</f>
        <v/>
      </c>
      <c r="M442" s="87" t="str">
        <f>IF(ISNUMBER($A442)=TRUE,IF('DATA ENTRY'!N431=0,+'DATA ENTRY'!M431,'DATA ENTRY'!N431),"")</f>
        <v/>
      </c>
      <c r="N442" s="88" t="str">
        <f>IF(ISNUMBER($A442)=TRUE,'DATA ENTRY'!O431,"")</f>
        <v/>
      </c>
    </row>
    <row r="443" spans="1:14" ht="12.75">
      <c r="A443" s="85" t="str">
        <f>'DATA ENTRY'!A432</f>
        <v/>
      </c>
      <c r="B443" s="86" t="str">
        <f>IF(ISNUMBER($A443)=TRUE,UPPER('DATA ENTRY'!B432),"")</f>
        <v/>
      </c>
      <c r="C443" s="86" t="str">
        <f>IF(ISNUMBER($A443)=TRUE,UPPER('DATA ENTRY'!C432),"")</f>
        <v/>
      </c>
      <c r="D443" s="86" t="str">
        <f>IF(ISNUMBER($A443)=TRUE,UPPER('DATA ENTRY'!D432),"")</f>
        <v/>
      </c>
      <c r="E443" s="86" t="str">
        <f>IF(ISNUMBER($A443)=TRUE,'DATA ENTRY'!E432,"")</f>
        <v/>
      </c>
      <c r="F443" s="271" t="str">
        <f>IF(ISNUMBER(A443)=TRUE,LEFT(SUBSTITUTE('DATA ENTRY'!F432,",",":"),50),"")</f>
        <v/>
      </c>
      <c r="G443" s="272"/>
      <c r="H443" s="272"/>
      <c r="I443" s="87" t="str">
        <f>IF(ISNUMBER($A443)=TRUE,'DATA ENTRY'!G432,"")</f>
        <v/>
      </c>
      <c r="J443" s="87" t="str">
        <f>IF(ISNUMBER($A443)=TRUE,'DATA ENTRY'!H432,"")</f>
        <v/>
      </c>
      <c r="K443" s="87" t="str">
        <f>IF(ISNUMBER($A443)=TRUE,'DATA ENTRY'!I432,"")</f>
        <v/>
      </c>
      <c r="L443" s="88" t="str">
        <f>IF(ISNUMBER($A443)=TRUE,'DATA ENTRY'!L432,"")</f>
        <v/>
      </c>
      <c r="M443" s="87" t="str">
        <f>IF(ISNUMBER($A443)=TRUE,IF('DATA ENTRY'!N432=0,+'DATA ENTRY'!M432,'DATA ENTRY'!N432),"")</f>
        <v/>
      </c>
      <c r="N443" s="88" t="str">
        <f>IF(ISNUMBER($A443)=TRUE,'DATA ENTRY'!O432,"")</f>
        <v/>
      </c>
    </row>
    <row r="444" spans="1:14" ht="12.75">
      <c r="A444" s="85" t="str">
        <f>'DATA ENTRY'!A433</f>
        <v/>
      </c>
      <c r="B444" s="86" t="str">
        <f>IF(ISNUMBER($A444)=TRUE,UPPER('DATA ENTRY'!B433),"")</f>
        <v/>
      </c>
      <c r="C444" s="86" t="str">
        <f>IF(ISNUMBER($A444)=TRUE,UPPER('DATA ENTRY'!C433),"")</f>
        <v/>
      </c>
      <c r="D444" s="86" t="str">
        <f>IF(ISNUMBER($A444)=TRUE,UPPER('DATA ENTRY'!D433),"")</f>
        <v/>
      </c>
      <c r="E444" s="86" t="str">
        <f>IF(ISNUMBER($A444)=TRUE,'DATA ENTRY'!E433,"")</f>
        <v/>
      </c>
      <c r="F444" s="271" t="str">
        <f>IF(ISNUMBER(A444)=TRUE,LEFT(SUBSTITUTE('DATA ENTRY'!F433,",",":"),50),"")</f>
        <v/>
      </c>
      <c r="G444" s="272"/>
      <c r="H444" s="272"/>
      <c r="I444" s="87" t="str">
        <f>IF(ISNUMBER($A444)=TRUE,'DATA ENTRY'!G433,"")</f>
        <v/>
      </c>
      <c r="J444" s="87" t="str">
        <f>IF(ISNUMBER($A444)=TRUE,'DATA ENTRY'!H433,"")</f>
        <v/>
      </c>
      <c r="K444" s="87" t="str">
        <f>IF(ISNUMBER($A444)=TRUE,'DATA ENTRY'!I433,"")</f>
        <v/>
      </c>
      <c r="L444" s="88" t="str">
        <f>IF(ISNUMBER($A444)=TRUE,'DATA ENTRY'!L433,"")</f>
        <v/>
      </c>
      <c r="M444" s="87" t="str">
        <f>IF(ISNUMBER($A444)=TRUE,IF('DATA ENTRY'!N433=0,+'DATA ENTRY'!M433,'DATA ENTRY'!N433),"")</f>
        <v/>
      </c>
      <c r="N444" s="88" t="str">
        <f>IF(ISNUMBER($A444)=TRUE,'DATA ENTRY'!O433,"")</f>
        <v/>
      </c>
    </row>
    <row r="445" spans="1:14" ht="12.75">
      <c r="A445" s="85" t="str">
        <f>'DATA ENTRY'!A434</f>
        <v/>
      </c>
      <c r="B445" s="86" t="str">
        <f>IF(ISNUMBER($A445)=TRUE,UPPER('DATA ENTRY'!B434),"")</f>
        <v/>
      </c>
      <c r="C445" s="86" t="str">
        <f>IF(ISNUMBER($A445)=TRUE,UPPER('DATA ENTRY'!C434),"")</f>
        <v/>
      </c>
      <c r="D445" s="86" t="str">
        <f>IF(ISNUMBER($A445)=TRUE,UPPER('DATA ENTRY'!D434),"")</f>
        <v/>
      </c>
      <c r="E445" s="86" t="str">
        <f>IF(ISNUMBER($A445)=TRUE,'DATA ENTRY'!E434,"")</f>
        <v/>
      </c>
      <c r="F445" s="271" t="str">
        <f>IF(ISNUMBER(A445)=TRUE,LEFT(SUBSTITUTE('DATA ENTRY'!F434,",",":"),50),"")</f>
        <v/>
      </c>
      <c r="G445" s="272"/>
      <c r="H445" s="272"/>
      <c r="I445" s="87" t="str">
        <f>IF(ISNUMBER($A445)=TRUE,'DATA ENTRY'!G434,"")</f>
        <v/>
      </c>
      <c r="J445" s="87" t="str">
        <f>IF(ISNUMBER($A445)=TRUE,'DATA ENTRY'!H434,"")</f>
        <v/>
      </c>
      <c r="K445" s="87" t="str">
        <f>IF(ISNUMBER($A445)=TRUE,'DATA ENTRY'!I434,"")</f>
        <v/>
      </c>
      <c r="L445" s="88" t="str">
        <f>IF(ISNUMBER($A445)=TRUE,'DATA ENTRY'!L434,"")</f>
        <v/>
      </c>
      <c r="M445" s="87" t="str">
        <f>IF(ISNUMBER($A445)=TRUE,IF('DATA ENTRY'!N434=0,+'DATA ENTRY'!M434,'DATA ENTRY'!N434),"")</f>
        <v/>
      </c>
      <c r="N445" s="88" t="str">
        <f>IF(ISNUMBER($A445)=TRUE,'DATA ENTRY'!O434,"")</f>
        <v/>
      </c>
    </row>
    <row r="446" spans="1:14" ht="12.75">
      <c r="A446" s="85" t="str">
        <f>'DATA ENTRY'!A435</f>
        <v/>
      </c>
      <c r="B446" s="86" t="str">
        <f>IF(ISNUMBER($A446)=TRUE,UPPER('DATA ENTRY'!B435),"")</f>
        <v/>
      </c>
      <c r="C446" s="86" t="str">
        <f>IF(ISNUMBER($A446)=TRUE,UPPER('DATA ENTRY'!C435),"")</f>
        <v/>
      </c>
      <c r="D446" s="86" t="str">
        <f>IF(ISNUMBER($A446)=TRUE,UPPER('DATA ENTRY'!D435),"")</f>
        <v/>
      </c>
      <c r="E446" s="86" t="str">
        <f>IF(ISNUMBER($A446)=TRUE,'DATA ENTRY'!E435,"")</f>
        <v/>
      </c>
      <c r="F446" s="271" t="str">
        <f>IF(ISNUMBER(A446)=TRUE,LEFT(SUBSTITUTE('DATA ENTRY'!F435,",",":"),50),"")</f>
        <v/>
      </c>
      <c r="G446" s="272"/>
      <c r="H446" s="272"/>
      <c r="I446" s="87" t="str">
        <f>IF(ISNUMBER($A446)=TRUE,'DATA ENTRY'!G435,"")</f>
        <v/>
      </c>
      <c r="J446" s="87" t="str">
        <f>IF(ISNUMBER($A446)=TRUE,'DATA ENTRY'!H435,"")</f>
        <v/>
      </c>
      <c r="K446" s="87" t="str">
        <f>IF(ISNUMBER($A446)=TRUE,'DATA ENTRY'!I435,"")</f>
        <v/>
      </c>
      <c r="L446" s="88" t="str">
        <f>IF(ISNUMBER($A446)=TRUE,'DATA ENTRY'!L435,"")</f>
        <v/>
      </c>
      <c r="M446" s="87" t="str">
        <f>IF(ISNUMBER($A446)=TRUE,IF('DATA ENTRY'!N435=0,+'DATA ENTRY'!M435,'DATA ENTRY'!N435),"")</f>
        <v/>
      </c>
      <c r="N446" s="88" t="str">
        <f>IF(ISNUMBER($A446)=TRUE,'DATA ENTRY'!O435,"")</f>
        <v/>
      </c>
    </row>
    <row r="447" spans="1:14" ht="12.75">
      <c r="A447" s="85" t="str">
        <f>'DATA ENTRY'!A436</f>
        <v/>
      </c>
      <c r="B447" s="86" t="str">
        <f>IF(ISNUMBER($A447)=TRUE,UPPER('DATA ENTRY'!B436),"")</f>
        <v/>
      </c>
      <c r="C447" s="86" t="str">
        <f>IF(ISNUMBER($A447)=TRUE,UPPER('DATA ENTRY'!C436),"")</f>
        <v/>
      </c>
      <c r="D447" s="86" t="str">
        <f>IF(ISNUMBER($A447)=TRUE,UPPER('DATA ENTRY'!D436),"")</f>
        <v/>
      </c>
      <c r="E447" s="86" t="str">
        <f>IF(ISNUMBER($A447)=TRUE,'DATA ENTRY'!E436,"")</f>
        <v/>
      </c>
      <c r="F447" s="271" t="str">
        <f>IF(ISNUMBER(A447)=TRUE,LEFT(SUBSTITUTE('DATA ENTRY'!F436,",",":"),50),"")</f>
        <v/>
      </c>
      <c r="G447" s="272"/>
      <c r="H447" s="272"/>
      <c r="I447" s="87" t="str">
        <f>IF(ISNUMBER($A447)=TRUE,'DATA ENTRY'!G436,"")</f>
        <v/>
      </c>
      <c r="J447" s="87" t="str">
        <f>IF(ISNUMBER($A447)=TRUE,'DATA ENTRY'!H436,"")</f>
        <v/>
      </c>
      <c r="K447" s="87" t="str">
        <f>IF(ISNUMBER($A447)=TRUE,'DATA ENTRY'!I436,"")</f>
        <v/>
      </c>
      <c r="L447" s="88" t="str">
        <f>IF(ISNUMBER($A447)=TRUE,'DATA ENTRY'!L436,"")</f>
        <v/>
      </c>
      <c r="M447" s="87" t="str">
        <f>IF(ISNUMBER($A447)=TRUE,IF('DATA ENTRY'!N436=0,+'DATA ENTRY'!M436,'DATA ENTRY'!N436),"")</f>
        <v/>
      </c>
      <c r="N447" s="88" t="str">
        <f>IF(ISNUMBER($A447)=TRUE,'DATA ENTRY'!O436,"")</f>
        <v/>
      </c>
    </row>
    <row r="448" spans="1:14" ht="12.75">
      <c r="A448" s="85" t="str">
        <f>'DATA ENTRY'!A437</f>
        <v/>
      </c>
      <c r="B448" s="86" t="str">
        <f>IF(ISNUMBER($A448)=TRUE,UPPER('DATA ENTRY'!B437),"")</f>
        <v/>
      </c>
      <c r="C448" s="86" t="str">
        <f>IF(ISNUMBER($A448)=TRUE,UPPER('DATA ENTRY'!C437),"")</f>
        <v/>
      </c>
      <c r="D448" s="86" t="str">
        <f>IF(ISNUMBER($A448)=TRUE,UPPER('DATA ENTRY'!D437),"")</f>
        <v/>
      </c>
      <c r="E448" s="86" t="str">
        <f>IF(ISNUMBER($A448)=TRUE,'DATA ENTRY'!E437,"")</f>
        <v/>
      </c>
      <c r="F448" s="271" t="str">
        <f>IF(ISNUMBER(A448)=TRUE,LEFT(SUBSTITUTE('DATA ENTRY'!F437,",",":"),50),"")</f>
        <v/>
      </c>
      <c r="G448" s="272"/>
      <c r="H448" s="272"/>
      <c r="I448" s="87" t="str">
        <f>IF(ISNUMBER($A448)=TRUE,'DATA ENTRY'!G437,"")</f>
        <v/>
      </c>
      <c r="J448" s="87" t="str">
        <f>IF(ISNUMBER($A448)=TRUE,'DATA ENTRY'!H437,"")</f>
        <v/>
      </c>
      <c r="K448" s="87" t="str">
        <f>IF(ISNUMBER($A448)=TRUE,'DATA ENTRY'!I437,"")</f>
        <v/>
      </c>
      <c r="L448" s="88" t="str">
        <f>IF(ISNUMBER($A448)=TRUE,'DATA ENTRY'!L437,"")</f>
        <v/>
      </c>
      <c r="M448" s="87" t="str">
        <f>IF(ISNUMBER($A448)=TRUE,IF('DATA ENTRY'!N437=0,+'DATA ENTRY'!M437,'DATA ENTRY'!N437),"")</f>
        <v/>
      </c>
      <c r="N448" s="88" t="str">
        <f>IF(ISNUMBER($A448)=TRUE,'DATA ENTRY'!O437,"")</f>
        <v/>
      </c>
    </row>
    <row r="449" spans="1:14" ht="12.75">
      <c r="A449" s="85" t="str">
        <f>'DATA ENTRY'!A438</f>
        <v/>
      </c>
      <c r="B449" s="86" t="str">
        <f>IF(ISNUMBER($A449)=TRUE,UPPER('DATA ENTRY'!B438),"")</f>
        <v/>
      </c>
      <c r="C449" s="86" t="str">
        <f>IF(ISNUMBER($A449)=TRUE,UPPER('DATA ENTRY'!C438),"")</f>
        <v/>
      </c>
      <c r="D449" s="86" t="str">
        <f>IF(ISNUMBER($A449)=TRUE,UPPER('DATA ENTRY'!D438),"")</f>
        <v/>
      </c>
      <c r="E449" s="86" t="str">
        <f>IF(ISNUMBER($A449)=TRUE,'DATA ENTRY'!E438,"")</f>
        <v/>
      </c>
      <c r="F449" s="271" t="str">
        <f>IF(ISNUMBER(A449)=TRUE,LEFT(SUBSTITUTE('DATA ENTRY'!F438,",",":"),50),"")</f>
        <v/>
      </c>
      <c r="G449" s="272"/>
      <c r="H449" s="272"/>
      <c r="I449" s="87" t="str">
        <f>IF(ISNUMBER($A449)=TRUE,'DATA ENTRY'!G438,"")</f>
        <v/>
      </c>
      <c r="J449" s="87" t="str">
        <f>IF(ISNUMBER($A449)=TRUE,'DATA ENTRY'!H438,"")</f>
        <v/>
      </c>
      <c r="K449" s="87" t="str">
        <f>IF(ISNUMBER($A449)=TRUE,'DATA ENTRY'!I438,"")</f>
        <v/>
      </c>
      <c r="L449" s="88" t="str">
        <f>IF(ISNUMBER($A449)=TRUE,'DATA ENTRY'!L438,"")</f>
        <v/>
      </c>
      <c r="M449" s="87" t="str">
        <f>IF(ISNUMBER($A449)=TRUE,IF('DATA ENTRY'!N438=0,+'DATA ENTRY'!M438,'DATA ENTRY'!N438),"")</f>
        <v/>
      </c>
      <c r="N449" s="88" t="str">
        <f>IF(ISNUMBER($A449)=TRUE,'DATA ENTRY'!O438,"")</f>
        <v/>
      </c>
    </row>
    <row r="450" spans="1:14" ht="12.75">
      <c r="A450" s="85" t="str">
        <f>'DATA ENTRY'!A439</f>
        <v/>
      </c>
      <c r="B450" s="86" t="str">
        <f>IF(ISNUMBER($A450)=TRUE,UPPER('DATA ENTRY'!B439),"")</f>
        <v/>
      </c>
      <c r="C450" s="86" t="str">
        <f>IF(ISNUMBER($A450)=TRUE,UPPER('DATA ENTRY'!C439),"")</f>
        <v/>
      </c>
      <c r="D450" s="86" t="str">
        <f>IF(ISNUMBER($A450)=TRUE,UPPER('DATA ENTRY'!D439),"")</f>
        <v/>
      </c>
      <c r="E450" s="86" t="str">
        <f>IF(ISNUMBER($A450)=TRUE,'DATA ENTRY'!E439,"")</f>
        <v/>
      </c>
      <c r="F450" s="271" t="str">
        <f>IF(ISNUMBER(A450)=TRUE,LEFT(SUBSTITUTE('DATA ENTRY'!F439,",",":"),50),"")</f>
        <v/>
      </c>
      <c r="G450" s="272"/>
      <c r="H450" s="272"/>
      <c r="I450" s="87" t="str">
        <f>IF(ISNUMBER($A450)=TRUE,'DATA ENTRY'!G439,"")</f>
        <v/>
      </c>
      <c r="J450" s="87" t="str">
        <f>IF(ISNUMBER($A450)=TRUE,'DATA ENTRY'!H439,"")</f>
        <v/>
      </c>
      <c r="K450" s="87" t="str">
        <f>IF(ISNUMBER($A450)=TRUE,'DATA ENTRY'!I439,"")</f>
        <v/>
      </c>
      <c r="L450" s="88" t="str">
        <f>IF(ISNUMBER($A450)=TRUE,'DATA ENTRY'!L439,"")</f>
        <v/>
      </c>
      <c r="M450" s="87" t="str">
        <f>IF(ISNUMBER($A450)=TRUE,IF('DATA ENTRY'!N439=0,+'DATA ENTRY'!M439,'DATA ENTRY'!N439),"")</f>
        <v/>
      </c>
      <c r="N450" s="88" t="str">
        <f>IF(ISNUMBER($A450)=TRUE,'DATA ENTRY'!O439,"")</f>
        <v/>
      </c>
    </row>
    <row r="451" spans="1:14" ht="12.75">
      <c r="A451" s="85" t="str">
        <f>'DATA ENTRY'!A440</f>
        <v/>
      </c>
      <c r="B451" s="86" t="str">
        <f>IF(ISNUMBER($A451)=TRUE,UPPER('DATA ENTRY'!B440),"")</f>
        <v/>
      </c>
      <c r="C451" s="86" t="str">
        <f>IF(ISNUMBER($A451)=TRUE,UPPER('DATA ENTRY'!C440),"")</f>
        <v/>
      </c>
      <c r="D451" s="86" t="str">
        <f>IF(ISNUMBER($A451)=TRUE,UPPER('DATA ENTRY'!D440),"")</f>
        <v/>
      </c>
      <c r="E451" s="86" t="str">
        <f>IF(ISNUMBER($A451)=TRUE,'DATA ENTRY'!E440,"")</f>
        <v/>
      </c>
      <c r="F451" s="271" t="str">
        <f>IF(ISNUMBER(A451)=TRUE,LEFT(SUBSTITUTE('DATA ENTRY'!F440,",",":"),50),"")</f>
        <v/>
      </c>
      <c r="G451" s="272"/>
      <c r="H451" s="272"/>
      <c r="I451" s="87" t="str">
        <f>IF(ISNUMBER($A451)=TRUE,'DATA ENTRY'!G440,"")</f>
        <v/>
      </c>
      <c r="J451" s="87" t="str">
        <f>IF(ISNUMBER($A451)=TRUE,'DATA ENTRY'!H440,"")</f>
        <v/>
      </c>
      <c r="K451" s="87" t="str">
        <f>IF(ISNUMBER($A451)=TRUE,'DATA ENTRY'!I440,"")</f>
        <v/>
      </c>
      <c r="L451" s="88" t="str">
        <f>IF(ISNUMBER($A451)=TRUE,'DATA ENTRY'!L440,"")</f>
        <v/>
      </c>
      <c r="M451" s="87" t="str">
        <f>IF(ISNUMBER($A451)=TRUE,IF('DATA ENTRY'!N440=0,+'DATA ENTRY'!M440,'DATA ENTRY'!N440),"")</f>
        <v/>
      </c>
      <c r="N451" s="88" t="str">
        <f>IF(ISNUMBER($A451)=TRUE,'DATA ENTRY'!O440,"")</f>
        <v/>
      </c>
    </row>
    <row r="452" spans="1:14" ht="12.75">
      <c r="A452" s="85" t="str">
        <f>'DATA ENTRY'!A441</f>
        <v/>
      </c>
      <c r="B452" s="86" t="str">
        <f>IF(ISNUMBER($A452)=TRUE,UPPER('DATA ENTRY'!B441),"")</f>
        <v/>
      </c>
      <c r="C452" s="86" t="str">
        <f>IF(ISNUMBER($A452)=TRUE,UPPER('DATA ENTRY'!C441),"")</f>
        <v/>
      </c>
      <c r="D452" s="86" t="str">
        <f>IF(ISNUMBER($A452)=TRUE,UPPER('DATA ENTRY'!D441),"")</f>
        <v/>
      </c>
      <c r="E452" s="86" t="str">
        <f>IF(ISNUMBER($A452)=TRUE,'DATA ENTRY'!E441,"")</f>
        <v/>
      </c>
      <c r="F452" s="271" t="str">
        <f>IF(ISNUMBER(A452)=TRUE,LEFT(SUBSTITUTE('DATA ENTRY'!F441,",",":"),50),"")</f>
        <v/>
      </c>
      <c r="G452" s="272"/>
      <c r="H452" s="272"/>
      <c r="I452" s="87" t="str">
        <f>IF(ISNUMBER($A452)=TRUE,'DATA ENTRY'!G441,"")</f>
        <v/>
      </c>
      <c r="J452" s="87" t="str">
        <f>IF(ISNUMBER($A452)=TRUE,'DATA ENTRY'!H441,"")</f>
        <v/>
      </c>
      <c r="K452" s="87" t="str">
        <f>IF(ISNUMBER($A452)=TRUE,'DATA ENTRY'!I441,"")</f>
        <v/>
      </c>
      <c r="L452" s="88" t="str">
        <f>IF(ISNUMBER($A452)=TRUE,'DATA ENTRY'!L441,"")</f>
        <v/>
      </c>
      <c r="M452" s="87" t="str">
        <f>IF(ISNUMBER($A452)=TRUE,IF('DATA ENTRY'!N441=0,+'DATA ENTRY'!M441,'DATA ENTRY'!N441),"")</f>
        <v/>
      </c>
      <c r="N452" s="88" t="str">
        <f>IF(ISNUMBER($A452)=TRUE,'DATA ENTRY'!O441,"")</f>
        <v/>
      </c>
    </row>
    <row r="453" spans="1:14" ht="12.75">
      <c r="A453" s="85" t="str">
        <f>'DATA ENTRY'!A442</f>
        <v/>
      </c>
      <c r="B453" s="86" t="str">
        <f>IF(ISNUMBER($A453)=TRUE,UPPER('DATA ENTRY'!B442),"")</f>
        <v/>
      </c>
      <c r="C453" s="86" t="str">
        <f>IF(ISNUMBER($A453)=TRUE,UPPER('DATA ENTRY'!C442),"")</f>
        <v/>
      </c>
      <c r="D453" s="86" t="str">
        <f>IF(ISNUMBER($A453)=TRUE,UPPER('DATA ENTRY'!D442),"")</f>
        <v/>
      </c>
      <c r="E453" s="86" t="str">
        <f>IF(ISNUMBER($A453)=TRUE,'DATA ENTRY'!E442,"")</f>
        <v/>
      </c>
      <c r="F453" s="271" t="str">
        <f>IF(ISNUMBER(A453)=TRUE,LEFT(SUBSTITUTE('DATA ENTRY'!F442,",",":"),50),"")</f>
        <v/>
      </c>
      <c r="G453" s="272"/>
      <c r="H453" s="272"/>
      <c r="I453" s="87" t="str">
        <f>IF(ISNUMBER($A453)=TRUE,'DATA ENTRY'!G442,"")</f>
        <v/>
      </c>
      <c r="J453" s="87" t="str">
        <f>IF(ISNUMBER($A453)=TRUE,'DATA ENTRY'!H442,"")</f>
        <v/>
      </c>
      <c r="K453" s="87" t="str">
        <f>IF(ISNUMBER($A453)=TRUE,'DATA ENTRY'!I442,"")</f>
        <v/>
      </c>
      <c r="L453" s="88" t="str">
        <f>IF(ISNUMBER($A453)=TRUE,'DATA ENTRY'!L442,"")</f>
        <v/>
      </c>
      <c r="M453" s="87" t="str">
        <f>IF(ISNUMBER($A453)=TRUE,IF('DATA ENTRY'!N442=0,+'DATA ENTRY'!M442,'DATA ENTRY'!N442),"")</f>
        <v/>
      </c>
      <c r="N453" s="88" t="str">
        <f>IF(ISNUMBER($A453)=TRUE,'DATA ENTRY'!O442,"")</f>
        <v/>
      </c>
    </row>
    <row r="454" spans="1:14" ht="12.75">
      <c r="A454" s="85" t="str">
        <f>'DATA ENTRY'!A443</f>
        <v/>
      </c>
      <c r="B454" s="86" t="str">
        <f>IF(ISNUMBER($A454)=TRUE,UPPER('DATA ENTRY'!B443),"")</f>
        <v/>
      </c>
      <c r="C454" s="86" t="str">
        <f>IF(ISNUMBER($A454)=TRUE,UPPER('DATA ENTRY'!C443),"")</f>
        <v/>
      </c>
      <c r="D454" s="86" t="str">
        <f>IF(ISNUMBER($A454)=TRUE,UPPER('DATA ENTRY'!D443),"")</f>
        <v/>
      </c>
      <c r="E454" s="86" t="str">
        <f>IF(ISNUMBER($A454)=TRUE,'DATA ENTRY'!E443,"")</f>
        <v/>
      </c>
      <c r="F454" s="271" t="str">
        <f>IF(ISNUMBER(A454)=TRUE,LEFT(SUBSTITUTE('DATA ENTRY'!F443,",",":"),50),"")</f>
        <v/>
      </c>
      <c r="G454" s="272"/>
      <c r="H454" s="272"/>
      <c r="I454" s="87" t="str">
        <f>IF(ISNUMBER($A454)=TRUE,'DATA ENTRY'!G443,"")</f>
        <v/>
      </c>
      <c r="J454" s="87" t="str">
        <f>IF(ISNUMBER($A454)=TRUE,'DATA ENTRY'!H443,"")</f>
        <v/>
      </c>
      <c r="K454" s="87" t="str">
        <f>IF(ISNUMBER($A454)=TRUE,'DATA ENTRY'!I443,"")</f>
        <v/>
      </c>
      <c r="L454" s="88" t="str">
        <f>IF(ISNUMBER($A454)=TRUE,'DATA ENTRY'!L443,"")</f>
        <v/>
      </c>
      <c r="M454" s="87" t="str">
        <f>IF(ISNUMBER($A454)=TRUE,IF('DATA ENTRY'!N443=0,+'DATA ENTRY'!M443,'DATA ENTRY'!N443),"")</f>
        <v/>
      </c>
      <c r="N454" s="88" t="str">
        <f>IF(ISNUMBER($A454)=TRUE,'DATA ENTRY'!O443,"")</f>
        <v/>
      </c>
    </row>
    <row r="455" spans="1:14" ht="12.75">
      <c r="A455" s="85" t="str">
        <f>'DATA ENTRY'!A444</f>
        <v/>
      </c>
      <c r="B455" s="86" t="str">
        <f>IF(ISNUMBER($A455)=TRUE,UPPER('DATA ENTRY'!B444),"")</f>
        <v/>
      </c>
      <c r="C455" s="86" t="str">
        <f>IF(ISNUMBER($A455)=TRUE,UPPER('DATA ENTRY'!C444),"")</f>
        <v/>
      </c>
      <c r="D455" s="86" t="str">
        <f>IF(ISNUMBER($A455)=TRUE,UPPER('DATA ENTRY'!D444),"")</f>
        <v/>
      </c>
      <c r="E455" s="86" t="str">
        <f>IF(ISNUMBER($A455)=TRUE,'DATA ENTRY'!E444,"")</f>
        <v/>
      </c>
      <c r="F455" s="271" t="str">
        <f>IF(ISNUMBER(A455)=TRUE,LEFT(SUBSTITUTE('DATA ENTRY'!F444,",",":"),50),"")</f>
        <v/>
      </c>
      <c r="G455" s="272"/>
      <c r="H455" s="272"/>
      <c r="I455" s="87" t="str">
        <f>IF(ISNUMBER($A455)=TRUE,'DATA ENTRY'!G444,"")</f>
        <v/>
      </c>
      <c r="J455" s="87" t="str">
        <f>IF(ISNUMBER($A455)=TRUE,'DATA ENTRY'!H444,"")</f>
        <v/>
      </c>
      <c r="K455" s="87" t="str">
        <f>IF(ISNUMBER($A455)=TRUE,'DATA ENTRY'!I444,"")</f>
        <v/>
      </c>
      <c r="L455" s="88" t="str">
        <f>IF(ISNUMBER($A455)=TRUE,'DATA ENTRY'!L444,"")</f>
        <v/>
      </c>
      <c r="M455" s="87" t="str">
        <f>IF(ISNUMBER($A455)=TRUE,IF('DATA ENTRY'!N444=0,+'DATA ENTRY'!M444,'DATA ENTRY'!N444),"")</f>
        <v/>
      </c>
      <c r="N455" s="88" t="str">
        <f>IF(ISNUMBER($A455)=TRUE,'DATA ENTRY'!O444,"")</f>
        <v/>
      </c>
    </row>
    <row r="456" spans="1:14" ht="12.75">
      <c r="A456" s="85" t="str">
        <f>'DATA ENTRY'!A445</f>
        <v/>
      </c>
      <c r="B456" s="86" t="str">
        <f>IF(ISNUMBER($A456)=TRUE,UPPER('DATA ENTRY'!B445),"")</f>
        <v/>
      </c>
      <c r="C456" s="86" t="str">
        <f>IF(ISNUMBER($A456)=TRUE,UPPER('DATA ENTRY'!C445),"")</f>
        <v/>
      </c>
      <c r="D456" s="86" t="str">
        <f>IF(ISNUMBER($A456)=TRUE,UPPER('DATA ENTRY'!D445),"")</f>
        <v/>
      </c>
      <c r="E456" s="86" t="str">
        <f>IF(ISNUMBER($A456)=TRUE,'DATA ENTRY'!E445,"")</f>
        <v/>
      </c>
      <c r="F456" s="271" t="str">
        <f>IF(ISNUMBER(A456)=TRUE,LEFT(SUBSTITUTE('DATA ENTRY'!F445,",",":"),50),"")</f>
        <v/>
      </c>
      <c r="G456" s="272"/>
      <c r="H456" s="272"/>
      <c r="I456" s="87" t="str">
        <f>IF(ISNUMBER($A456)=TRUE,'DATA ENTRY'!G445,"")</f>
        <v/>
      </c>
      <c r="J456" s="87" t="str">
        <f>IF(ISNUMBER($A456)=TRUE,'DATA ENTRY'!H445,"")</f>
        <v/>
      </c>
      <c r="K456" s="87" t="str">
        <f>IF(ISNUMBER($A456)=TRUE,'DATA ENTRY'!I445,"")</f>
        <v/>
      </c>
      <c r="L456" s="88" t="str">
        <f>IF(ISNUMBER($A456)=TRUE,'DATA ENTRY'!L445,"")</f>
        <v/>
      </c>
      <c r="M456" s="87" t="str">
        <f>IF(ISNUMBER($A456)=TRUE,IF('DATA ENTRY'!N445=0,+'DATA ENTRY'!M445,'DATA ENTRY'!N445),"")</f>
        <v/>
      </c>
      <c r="N456" s="88" t="str">
        <f>IF(ISNUMBER($A456)=TRUE,'DATA ENTRY'!O445,"")</f>
        <v/>
      </c>
    </row>
    <row r="457" spans="1:14" ht="12.75">
      <c r="A457" s="85" t="str">
        <f>'DATA ENTRY'!A446</f>
        <v/>
      </c>
      <c r="B457" s="86" t="str">
        <f>IF(ISNUMBER($A457)=TRUE,UPPER('DATA ENTRY'!B446),"")</f>
        <v/>
      </c>
      <c r="C457" s="86" t="str">
        <f>IF(ISNUMBER($A457)=TRUE,UPPER('DATA ENTRY'!C446),"")</f>
        <v/>
      </c>
      <c r="D457" s="86" t="str">
        <f>IF(ISNUMBER($A457)=TRUE,UPPER('DATA ENTRY'!D446),"")</f>
        <v/>
      </c>
      <c r="E457" s="86" t="str">
        <f>IF(ISNUMBER($A457)=TRUE,'DATA ENTRY'!E446,"")</f>
        <v/>
      </c>
      <c r="F457" s="271" t="str">
        <f>IF(ISNUMBER(A457)=TRUE,LEFT(SUBSTITUTE('DATA ENTRY'!F446,",",":"),50),"")</f>
        <v/>
      </c>
      <c r="G457" s="272"/>
      <c r="H457" s="272"/>
      <c r="I457" s="87" t="str">
        <f>IF(ISNUMBER($A457)=TRUE,'DATA ENTRY'!G446,"")</f>
        <v/>
      </c>
      <c r="J457" s="87" t="str">
        <f>IF(ISNUMBER($A457)=TRUE,'DATA ENTRY'!H446,"")</f>
        <v/>
      </c>
      <c r="K457" s="87" t="str">
        <f>IF(ISNUMBER($A457)=TRUE,'DATA ENTRY'!I446,"")</f>
        <v/>
      </c>
      <c r="L457" s="88" t="str">
        <f>IF(ISNUMBER($A457)=TRUE,'DATA ENTRY'!L446,"")</f>
        <v/>
      </c>
      <c r="M457" s="87" t="str">
        <f>IF(ISNUMBER($A457)=TRUE,IF('DATA ENTRY'!N446=0,+'DATA ENTRY'!M446,'DATA ENTRY'!N446),"")</f>
        <v/>
      </c>
      <c r="N457" s="88" t="str">
        <f>IF(ISNUMBER($A457)=TRUE,'DATA ENTRY'!O446,"")</f>
        <v/>
      </c>
    </row>
    <row r="458" spans="1:14" ht="12.75">
      <c r="A458" s="85" t="str">
        <f>'DATA ENTRY'!A447</f>
        <v/>
      </c>
      <c r="B458" s="86" t="str">
        <f>IF(ISNUMBER($A458)=TRUE,UPPER('DATA ENTRY'!B447),"")</f>
        <v/>
      </c>
      <c r="C458" s="86" t="str">
        <f>IF(ISNUMBER($A458)=TRUE,UPPER('DATA ENTRY'!C447),"")</f>
        <v/>
      </c>
      <c r="D458" s="86" t="str">
        <f>IF(ISNUMBER($A458)=TRUE,UPPER('DATA ENTRY'!D447),"")</f>
        <v/>
      </c>
      <c r="E458" s="86" t="str">
        <f>IF(ISNUMBER($A458)=TRUE,'DATA ENTRY'!E447,"")</f>
        <v/>
      </c>
      <c r="F458" s="271" t="str">
        <f>IF(ISNUMBER(A458)=TRUE,LEFT(SUBSTITUTE('DATA ENTRY'!F447,",",":"),50),"")</f>
        <v/>
      </c>
      <c r="G458" s="272"/>
      <c r="H458" s="272"/>
      <c r="I458" s="87" t="str">
        <f>IF(ISNUMBER($A458)=TRUE,'DATA ENTRY'!G447,"")</f>
        <v/>
      </c>
      <c r="J458" s="87" t="str">
        <f>IF(ISNUMBER($A458)=TRUE,'DATA ENTRY'!H447,"")</f>
        <v/>
      </c>
      <c r="K458" s="87" t="str">
        <f>IF(ISNUMBER($A458)=TRUE,'DATA ENTRY'!I447,"")</f>
        <v/>
      </c>
      <c r="L458" s="88" t="str">
        <f>IF(ISNUMBER($A458)=TRUE,'DATA ENTRY'!L447,"")</f>
        <v/>
      </c>
      <c r="M458" s="87" t="str">
        <f>IF(ISNUMBER($A458)=TRUE,IF('DATA ENTRY'!N447=0,+'DATA ENTRY'!M447,'DATA ENTRY'!N447),"")</f>
        <v/>
      </c>
      <c r="N458" s="88" t="str">
        <f>IF(ISNUMBER($A458)=TRUE,'DATA ENTRY'!O447,"")</f>
        <v/>
      </c>
    </row>
    <row r="459" spans="1:14" ht="12.75">
      <c r="A459" s="85" t="str">
        <f>'DATA ENTRY'!A448</f>
        <v/>
      </c>
      <c r="B459" s="86" t="str">
        <f>IF(ISNUMBER($A459)=TRUE,UPPER('DATA ENTRY'!B448),"")</f>
        <v/>
      </c>
      <c r="C459" s="86" t="str">
        <f>IF(ISNUMBER($A459)=TRUE,UPPER('DATA ENTRY'!C448),"")</f>
        <v/>
      </c>
      <c r="D459" s="86" t="str">
        <f>IF(ISNUMBER($A459)=TRUE,UPPER('DATA ENTRY'!D448),"")</f>
        <v/>
      </c>
      <c r="E459" s="86" t="str">
        <f>IF(ISNUMBER($A459)=TRUE,'DATA ENTRY'!E448,"")</f>
        <v/>
      </c>
      <c r="F459" s="271" t="str">
        <f>IF(ISNUMBER(A459)=TRUE,LEFT(SUBSTITUTE('DATA ENTRY'!F448,",",":"),50),"")</f>
        <v/>
      </c>
      <c r="G459" s="272"/>
      <c r="H459" s="272"/>
      <c r="I459" s="87" t="str">
        <f>IF(ISNUMBER($A459)=TRUE,'DATA ENTRY'!G448,"")</f>
        <v/>
      </c>
      <c r="J459" s="87" t="str">
        <f>IF(ISNUMBER($A459)=TRUE,'DATA ENTRY'!H448,"")</f>
        <v/>
      </c>
      <c r="K459" s="87" t="str">
        <f>IF(ISNUMBER($A459)=TRUE,'DATA ENTRY'!I448,"")</f>
        <v/>
      </c>
      <c r="L459" s="88" t="str">
        <f>IF(ISNUMBER($A459)=TRUE,'DATA ENTRY'!L448,"")</f>
        <v/>
      </c>
      <c r="M459" s="87" t="str">
        <f>IF(ISNUMBER($A459)=TRUE,IF('DATA ENTRY'!N448=0,+'DATA ENTRY'!M448,'DATA ENTRY'!N448),"")</f>
        <v/>
      </c>
      <c r="N459" s="88" t="str">
        <f>IF(ISNUMBER($A459)=TRUE,'DATA ENTRY'!O448,"")</f>
        <v/>
      </c>
    </row>
    <row r="460" spans="1:14" ht="12.75">
      <c r="A460" s="85" t="str">
        <f>'DATA ENTRY'!A449</f>
        <v/>
      </c>
      <c r="B460" s="86" t="str">
        <f>IF(ISNUMBER($A460)=TRUE,UPPER('DATA ENTRY'!B449),"")</f>
        <v/>
      </c>
      <c r="C460" s="86" t="str">
        <f>IF(ISNUMBER($A460)=TRUE,UPPER('DATA ENTRY'!C449),"")</f>
        <v/>
      </c>
      <c r="D460" s="86" t="str">
        <f>IF(ISNUMBER($A460)=TRUE,UPPER('DATA ENTRY'!D449),"")</f>
        <v/>
      </c>
      <c r="E460" s="86" t="str">
        <f>IF(ISNUMBER($A460)=TRUE,'DATA ENTRY'!E449,"")</f>
        <v/>
      </c>
      <c r="F460" s="271" t="str">
        <f>IF(ISNUMBER(A460)=TRUE,LEFT(SUBSTITUTE('DATA ENTRY'!F449,",",":"),50),"")</f>
        <v/>
      </c>
      <c r="G460" s="272"/>
      <c r="H460" s="272"/>
      <c r="I460" s="87" t="str">
        <f>IF(ISNUMBER($A460)=TRUE,'DATA ENTRY'!G449,"")</f>
        <v/>
      </c>
      <c r="J460" s="87" t="str">
        <f>IF(ISNUMBER($A460)=TRUE,'DATA ENTRY'!H449,"")</f>
        <v/>
      </c>
      <c r="K460" s="87" t="str">
        <f>IF(ISNUMBER($A460)=TRUE,'DATA ENTRY'!I449,"")</f>
        <v/>
      </c>
      <c r="L460" s="88" t="str">
        <f>IF(ISNUMBER($A460)=TRUE,'DATA ENTRY'!L449,"")</f>
        <v/>
      </c>
      <c r="M460" s="87" t="str">
        <f>IF(ISNUMBER($A460)=TRUE,IF('DATA ENTRY'!N449=0,+'DATA ENTRY'!M449,'DATA ENTRY'!N449),"")</f>
        <v/>
      </c>
      <c r="N460" s="88" t="str">
        <f>IF(ISNUMBER($A460)=TRUE,'DATA ENTRY'!O449,"")</f>
        <v/>
      </c>
    </row>
    <row r="461" spans="1:14" ht="12.75">
      <c r="A461" s="85" t="str">
        <f>'DATA ENTRY'!A450</f>
        <v/>
      </c>
      <c r="B461" s="86" t="str">
        <f>IF(ISNUMBER($A461)=TRUE,UPPER('DATA ENTRY'!B450),"")</f>
        <v/>
      </c>
      <c r="C461" s="86" t="str">
        <f>IF(ISNUMBER($A461)=TRUE,UPPER('DATA ENTRY'!C450),"")</f>
        <v/>
      </c>
      <c r="D461" s="86" t="str">
        <f>IF(ISNUMBER($A461)=TRUE,UPPER('DATA ENTRY'!D450),"")</f>
        <v/>
      </c>
      <c r="E461" s="86" t="str">
        <f>IF(ISNUMBER($A461)=TRUE,'DATA ENTRY'!E450,"")</f>
        <v/>
      </c>
      <c r="F461" s="271" t="str">
        <f>IF(ISNUMBER(A461)=TRUE,LEFT(SUBSTITUTE('DATA ENTRY'!F450,",",":"),50),"")</f>
        <v/>
      </c>
      <c r="G461" s="272"/>
      <c r="H461" s="272"/>
      <c r="I461" s="87" t="str">
        <f>IF(ISNUMBER($A461)=TRUE,'DATA ENTRY'!G450,"")</f>
        <v/>
      </c>
      <c r="J461" s="87" t="str">
        <f>IF(ISNUMBER($A461)=TRUE,'DATA ENTRY'!H450,"")</f>
        <v/>
      </c>
      <c r="K461" s="87" t="str">
        <f>IF(ISNUMBER($A461)=TRUE,'DATA ENTRY'!I450,"")</f>
        <v/>
      </c>
      <c r="L461" s="88" t="str">
        <f>IF(ISNUMBER($A461)=TRUE,'DATA ENTRY'!L450,"")</f>
        <v/>
      </c>
      <c r="M461" s="87" t="str">
        <f>IF(ISNUMBER($A461)=TRUE,IF('DATA ENTRY'!N450=0,+'DATA ENTRY'!M450,'DATA ENTRY'!N450),"")</f>
        <v/>
      </c>
      <c r="N461" s="88" t="str">
        <f>IF(ISNUMBER($A461)=TRUE,'DATA ENTRY'!O450,"")</f>
        <v/>
      </c>
    </row>
    <row r="462" spans="1:14" ht="12.75">
      <c r="A462" s="85" t="str">
        <f>'DATA ENTRY'!A451</f>
        <v/>
      </c>
      <c r="B462" s="86" t="str">
        <f>IF(ISNUMBER($A462)=TRUE,UPPER('DATA ENTRY'!B451),"")</f>
        <v/>
      </c>
      <c r="C462" s="86" t="str">
        <f>IF(ISNUMBER($A462)=TRUE,UPPER('DATA ENTRY'!C451),"")</f>
        <v/>
      </c>
      <c r="D462" s="86" t="str">
        <f>IF(ISNUMBER($A462)=TRUE,UPPER('DATA ENTRY'!D451),"")</f>
        <v/>
      </c>
      <c r="E462" s="86" t="str">
        <f>IF(ISNUMBER($A462)=TRUE,'DATA ENTRY'!E451,"")</f>
        <v/>
      </c>
      <c r="F462" s="271" t="str">
        <f>IF(ISNUMBER(A462)=TRUE,LEFT(SUBSTITUTE('DATA ENTRY'!F451,",",":"),50),"")</f>
        <v/>
      </c>
      <c r="G462" s="272"/>
      <c r="H462" s="272"/>
      <c r="I462" s="87" t="str">
        <f>IF(ISNUMBER($A462)=TRUE,'DATA ENTRY'!G451,"")</f>
        <v/>
      </c>
      <c r="J462" s="87" t="str">
        <f>IF(ISNUMBER($A462)=TRUE,'DATA ENTRY'!H451,"")</f>
        <v/>
      </c>
      <c r="K462" s="87" t="str">
        <f>IF(ISNUMBER($A462)=TRUE,'DATA ENTRY'!I451,"")</f>
        <v/>
      </c>
      <c r="L462" s="88" t="str">
        <f>IF(ISNUMBER($A462)=TRUE,'DATA ENTRY'!L451,"")</f>
        <v/>
      </c>
      <c r="M462" s="87" t="str">
        <f>IF(ISNUMBER($A462)=TRUE,IF('DATA ENTRY'!N451=0,+'DATA ENTRY'!M451,'DATA ENTRY'!N451),"")</f>
        <v/>
      </c>
      <c r="N462" s="88" t="str">
        <f>IF(ISNUMBER($A462)=TRUE,'DATA ENTRY'!O451,"")</f>
        <v/>
      </c>
    </row>
    <row r="463" spans="1:14" ht="12.75">
      <c r="A463" s="85" t="str">
        <f>'DATA ENTRY'!A452</f>
        <v/>
      </c>
      <c r="B463" s="86" t="str">
        <f>IF(ISNUMBER($A463)=TRUE,UPPER('DATA ENTRY'!B452),"")</f>
        <v/>
      </c>
      <c r="C463" s="86" t="str">
        <f>IF(ISNUMBER($A463)=TRUE,UPPER('DATA ENTRY'!C452),"")</f>
        <v/>
      </c>
      <c r="D463" s="86" t="str">
        <f>IF(ISNUMBER($A463)=TRUE,UPPER('DATA ENTRY'!D452),"")</f>
        <v/>
      </c>
      <c r="E463" s="86" t="str">
        <f>IF(ISNUMBER($A463)=TRUE,'DATA ENTRY'!E452,"")</f>
        <v/>
      </c>
      <c r="F463" s="271" t="str">
        <f>IF(ISNUMBER(A463)=TRUE,LEFT(SUBSTITUTE('DATA ENTRY'!F452,",",":"),50),"")</f>
        <v/>
      </c>
      <c r="G463" s="272"/>
      <c r="H463" s="272"/>
      <c r="I463" s="87" t="str">
        <f>IF(ISNUMBER($A463)=TRUE,'DATA ENTRY'!G452,"")</f>
        <v/>
      </c>
      <c r="J463" s="87" t="str">
        <f>IF(ISNUMBER($A463)=TRUE,'DATA ENTRY'!H452,"")</f>
        <v/>
      </c>
      <c r="K463" s="87" t="str">
        <f>IF(ISNUMBER($A463)=TRUE,'DATA ENTRY'!I452,"")</f>
        <v/>
      </c>
      <c r="L463" s="88" t="str">
        <f>IF(ISNUMBER($A463)=TRUE,'DATA ENTRY'!L452,"")</f>
        <v/>
      </c>
      <c r="M463" s="87" t="str">
        <f>IF(ISNUMBER($A463)=TRUE,IF('DATA ENTRY'!N452=0,+'DATA ENTRY'!M452,'DATA ENTRY'!N452),"")</f>
        <v/>
      </c>
      <c r="N463" s="88" t="str">
        <f>IF(ISNUMBER($A463)=TRUE,'DATA ENTRY'!O452,"")</f>
        <v/>
      </c>
    </row>
    <row r="464" spans="1:14" ht="12.75">
      <c r="A464" s="85" t="str">
        <f>'DATA ENTRY'!A453</f>
        <v/>
      </c>
      <c r="B464" s="86" t="str">
        <f>IF(ISNUMBER($A464)=TRUE,UPPER('DATA ENTRY'!B453),"")</f>
        <v/>
      </c>
      <c r="C464" s="86" t="str">
        <f>IF(ISNUMBER($A464)=TRUE,UPPER('DATA ENTRY'!C453),"")</f>
        <v/>
      </c>
      <c r="D464" s="86" t="str">
        <f>IF(ISNUMBER($A464)=TRUE,UPPER('DATA ENTRY'!D453),"")</f>
        <v/>
      </c>
      <c r="E464" s="86" t="str">
        <f>IF(ISNUMBER($A464)=TRUE,'DATA ENTRY'!E453,"")</f>
        <v/>
      </c>
      <c r="F464" s="271" t="str">
        <f>IF(ISNUMBER(A464)=TRUE,LEFT(SUBSTITUTE('DATA ENTRY'!F453,",",":"),50),"")</f>
        <v/>
      </c>
      <c r="G464" s="272"/>
      <c r="H464" s="272"/>
      <c r="I464" s="87" t="str">
        <f>IF(ISNUMBER($A464)=TRUE,'DATA ENTRY'!G453,"")</f>
        <v/>
      </c>
      <c r="J464" s="87" t="str">
        <f>IF(ISNUMBER($A464)=TRUE,'DATA ENTRY'!H453,"")</f>
        <v/>
      </c>
      <c r="K464" s="87" t="str">
        <f>IF(ISNUMBER($A464)=TRUE,'DATA ENTRY'!I453,"")</f>
        <v/>
      </c>
      <c r="L464" s="88" t="str">
        <f>IF(ISNUMBER($A464)=TRUE,'DATA ENTRY'!L453,"")</f>
        <v/>
      </c>
      <c r="M464" s="87" t="str">
        <f>IF(ISNUMBER($A464)=TRUE,IF('DATA ENTRY'!N453=0,+'DATA ENTRY'!M453,'DATA ENTRY'!N453),"")</f>
        <v/>
      </c>
      <c r="N464" s="88" t="str">
        <f>IF(ISNUMBER($A464)=TRUE,'DATA ENTRY'!O453,"")</f>
        <v/>
      </c>
    </row>
    <row r="465" spans="1:14" ht="12.75">
      <c r="A465" s="85" t="str">
        <f>'DATA ENTRY'!A454</f>
        <v/>
      </c>
      <c r="B465" s="86" t="str">
        <f>IF(ISNUMBER($A465)=TRUE,UPPER('DATA ENTRY'!B454),"")</f>
        <v/>
      </c>
      <c r="C465" s="86" t="str">
        <f>IF(ISNUMBER($A465)=TRUE,UPPER('DATA ENTRY'!C454),"")</f>
        <v/>
      </c>
      <c r="D465" s="86" t="str">
        <f>IF(ISNUMBER($A465)=TRUE,UPPER('DATA ENTRY'!D454),"")</f>
        <v/>
      </c>
      <c r="E465" s="86" t="str">
        <f>IF(ISNUMBER($A465)=TRUE,'DATA ENTRY'!E454,"")</f>
        <v/>
      </c>
      <c r="F465" s="271" t="str">
        <f>IF(ISNUMBER(A465)=TRUE,LEFT(SUBSTITUTE('DATA ENTRY'!F454,",",":"),50),"")</f>
        <v/>
      </c>
      <c r="G465" s="272"/>
      <c r="H465" s="272"/>
      <c r="I465" s="87" t="str">
        <f>IF(ISNUMBER($A465)=TRUE,'DATA ENTRY'!G454,"")</f>
        <v/>
      </c>
      <c r="J465" s="87" t="str">
        <f>IF(ISNUMBER($A465)=TRUE,'DATA ENTRY'!H454,"")</f>
        <v/>
      </c>
      <c r="K465" s="87" t="str">
        <f>IF(ISNUMBER($A465)=TRUE,'DATA ENTRY'!I454,"")</f>
        <v/>
      </c>
      <c r="L465" s="88" t="str">
        <f>IF(ISNUMBER($A465)=TRUE,'DATA ENTRY'!L454,"")</f>
        <v/>
      </c>
      <c r="M465" s="87" t="str">
        <f>IF(ISNUMBER($A465)=TRUE,IF('DATA ENTRY'!N454=0,+'DATA ENTRY'!M454,'DATA ENTRY'!N454),"")</f>
        <v/>
      </c>
      <c r="N465" s="88" t="str">
        <f>IF(ISNUMBER($A465)=TRUE,'DATA ENTRY'!O454,"")</f>
        <v/>
      </c>
    </row>
    <row r="466" spans="1:14" ht="12.75">
      <c r="A466" s="85" t="str">
        <f>'DATA ENTRY'!A455</f>
        <v/>
      </c>
      <c r="B466" s="86" t="str">
        <f>IF(ISNUMBER($A466)=TRUE,UPPER('DATA ENTRY'!B455),"")</f>
        <v/>
      </c>
      <c r="C466" s="86" t="str">
        <f>IF(ISNUMBER($A466)=TRUE,UPPER('DATA ENTRY'!C455),"")</f>
        <v/>
      </c>
      <c r="D466" s="86" t="str">
        <f>IF(ISNUMBER($A466)=TRUE,UPPER('DATA ENTRY'!D455),"")</f>
        <v/>
      </c>
      <c r="E466" s="86" t="str">
        <f>IF(ISNUMBER($A466)=TRUE,'DATA ENTRY'!E455,"")</f>
        <v/>
      </c>
      <c r="F466" s="271" t="str">
        <f>IF(ISNUMBER(A466)=TRUE,LEFT(SUBSTITUTE('DATA ENTRY'!F455,",",":"),50),"")</f>
        <v/>
      </c>
      <c r="G466" s="272"/>
      <c r="H466" s="272"/>
      <c r="I466" s="87" t="str">
        <f>IF(ISNUMBER($A466)=TRUE,'DATA ENTRY'!G455,"")</f>
        <v/>
      </c>
      <c r="J466" s="87" t="str">
        <f>IF(ISNUMBER($A466)=TRUE,'DATA ENTRY'!H455,"")</f>
        <v/>
      </c>
      <c r="K466" s="87" t="str">
        <f>IF(ISNUMBER($A466)=TRUE,'DATA ENTRY'!I455,"")</f>
        <v/>
      </c>
      <c r="L466" s="88" t="str">
        <f>IF(ISNUMBER($A466)=TRUE,'DATA ENTRY'!L455,"")</f>
        <v/>
      </c>
      <c r="M466" s="87" t="str">
        <f>IF(ISNUMBER($A466)=TRUE,IF('DATA ENTRY'!N455=0,+'DATA ENTRY'!M455,'DATA ENTRY'!N455),"")</f>
        <v/>
      </c>
      <c r="N466" s="88" t="str">
        <f>IF(ISNUMBER($A466)=TRUE,'DATA ENTRY'!O455,"")</f>
        <v/>
      </c>
    </row>
    <row r="467" spans="1:14" ht="12.75">
      <c r="A467" s="85" t="str">
        <f>'DATA ENTRY'!A456</f>
        <v/>
      </c>
      <c r="B467" s="86" t="str">
        <f>IF(ISNUMBER($A467)=TRUE,UPPER('DATA ENTRY'!B456),"")</f>
        <v/>
      </c>
      <c r="C467" s="86" t="str">
        <f>IF(ISNUMBER($A467)=TRUE,UPPER('DATA ENTRY'!C456),"")</f>
        <v/>
      </c>
      <c r="D467" s="86" t="str">
        <f>IF(ISNUMBER($A467)=TRUE,UPPER('DATA ENTRY'!D456),"")</f>
        <v/>
      </c>
      <c r="E467" s="86" t="str">
        <f>IF(ISNUMBER($A467)=TRUE,'DATA ENTRY'!E456,"")</f>
        <v/>
      </c>
      <c r="F467" s="271" t="str">
        <f>IF(ISNUMBER(A467)=TRUE,LEFT(SUBSTITUTE('DATA ENTRY'!F456,",",":"),50),"")</f>
        <v/>
      </c>
      <c r="G467" s="272"/>
      <c r="H467" s="272"/>
      <c r="I467" s="87" t="str">
        <f>IF(ISNUMBER($A467)=TRUE,'DATA ENTRY'!G456,"")</f>
        <v/>
      </c>
      <c r="J467" s="87" t="str">
        <f>IF(ISNUMBER($A467)=TRUE,'DATA ENTRY'!H456,"")</f>
        <v/>
      </c>
      <c r="K467" s="87" t="str">
        <f>IF(ISNUMBER($A467)=TRUE,'DATA ENTRY'!I456,"")</f>
        <v/>
      </c>
      <c r="L467" s="88" t="str">
        <f>IF(ISNUMBER($A467)=TRUE,'DATA ENTRY'!L456,"")</f>
        <v/>
      </c>
      <c r="M467" s="87" t="str">
        <f>IF(ISNUMBER($A467)=TRUE,IF('DATA ENTRY'!N456=0,+'DATA ENTRY'!M456,'DATA ENTRY'!N456),"")</f>
        <v/>
      </c>
      <c r="N467" s="88" t="str">
        <f>IF(ISNUMBER($A467)=TRUE,'DATA ENTRY'!O456,"")</f>
        <v/>
      </c>
    </row>
    <row r="468" spans="1:14" ht="12.75">
      <c r="A468" s="85" t="str">
        <f>'DATA ENTRY'!A457</f>
        <v/>
      </c>
      <c r="B468" s="86" t="str">
        <f>IF(ISNUMBER($A468)=TRUE,UPPER('DATA ENTRY'!B457),"")</f>
        <v/>
      </c>
      <c r="C468" s="86" t="str">
        <f>IF(ISNUMBER($A468)=TRUE,UPPER('DATA ENTRY'!C457),"")</f>
        <v/>
      </c>
      <c r="D468" s="86" t="str">
        <f>IF(ISNUMBER($A468)=TRUE,UPPER('DATA ENTRY'!D457),"")</f>
        <v/>
      </c>
      <c r="E468" s="86" t="str">
        <f>IF(ISNUMBER($A468)=TRUE,'DATA ENTRY'!E457,"")</f>
        <v/>
      </c>
      <c r="F468" s="271" t="str">
        <f>IF(ISNUMBER(A468)=TRUE,LEFT(SUBSTITUTE('DATA ENTRY'!F457,",",":"),50),"")</f>
        <v/>
      </c>
      <c r="G468" s="272"/>
      <c r="H468" s="272"/>
      <c r="I468" s="87" t="str">
        <f>IF(ISNUMBER($A468)=TRUE,'DATA ENTRY'!G457,"")</f>
        <v/>
      </c>
      <c r="J468" s="87" t="str">
        <f>IF(ISNUMBER($A468)=TRUE,'DATA ENTRY'!H457,"")</f>
        <v/>
      </c>
      <c r="K468" s="87" t="str">
        <f>IF(ISNUMBER($A468)=TRUE,'DATA ENTRY'!I457,"")</f>
        <v/>
      </c>
      <c r="L468" s="88" t="str">
        <f>IF(ISNUMBER($A468)=TRUE,'DATA ENTRY'!L457,"")</f>
        <v/>
      </c>
      <c r="M468" s="87" t="str">
        <f>IF(ISNUMBER($A468)=TRUE,IF('DATA ENTRY'!N457=0,+'DATA ENTRY'!M457,'DATA ENTRY'!N457),"")</f>
        <v/>
      </c>
      <c r="N468" s="88" t="str">
        <f>IF(ISNUMBER($A468)=TRUE,'DATA ENTRY'!O457,"")</f>
        <v/>
      </c>
    </row>
    <row r="469" spans="1:14" ht="12.75">
      <c r="A469" s="85" t="str">
        <f>'DATA ENTRY'!A458</f>
        <v/>
      </c>
      <c r="B469" s="86" t="str">
        <f>IF(ISNUMBER($A469)=TRUE,UPPER('DATA ENTRY'!B458),"")</f>
        <v/>
      </c>
      <c r="C469" s="86" t="str">
        <f>IF(ISNUMBER($A469)=TRUE,UPPER('DATA ENTRY'!C458),"")</f>
        <v/>
      </c>
      <c r="D469" s="86" t="str">
        <f>IF(ISNUMBER($A469)=TRUE,UPPER('DATA ENTRY'!D458),"")</f>
        <v/>
      </c>
      <c r="E469" s="86" t="str">
        <f>IF(ISNUMBER($A469)=TRUE,'DATA ENTRY'!E458,"")</f>
        <v/>
      </c>
      <c r="F469" s="271" t="str">
        <f>IF(ISNUMBER(A469)=TRUE,LEFT(SUBSTITUTE('DATA ENTRY'!F458,",",":"),50),"")</f>
        <v/>
      </c>
      <c r="G469" s="272"/>
      <c r="H469" s="272"/>
      <c r="I469" s="87" t="str">
        <f>IF(ISNUMBER($A469)=TRUE,'DATA ENTRY'!G458,"")</f>
        <v/>
      </c>
      <c r="J469" s="87" t="str">
        <f>IF(ISNUMBER($A469)=TRUE,'DATA ENTRY'!H458,"")</f>
        <v/>
      </c>
      <c r="K469" s="87" t="str">
        <f>IF(ISNUMBER($A469)=TRUE,'DATA ENTRY'!I458,"")</f>
        <v/>
      </c>
      <c r="L469" s="88" t="str">
        <f>IF(ISNUMBER($A469)=TRUE,'DATA ENTRY'!L458,"")</f>
        <v/>
      </c>
      <c r="M469" s="87" t="str">
        <f>IF(ISNUMBER($A469)=TRUE,IF('DATA ENTRY'!N458=0,+'DATA ENTRY'!M458,'DATA ENTRY'!N458),"")</f>
        <v/>
      </c>
      <c r="N469" s="88" t="str">
        <f>IF(ISNUMBER($A469)=TRUE,'DATA ENTRY'!O458,"")</f>
        <v/>
      </c>
    </row>
    <row r="470" spans="1:14" ht="12.75">
      <c r="A470" s="85" t="str">
        <f>'DATA ENTRY'!A459</f>
        <v/>
      </c>
      <c r="B470" s="86" t="str">
        <f>IF(ISNUMBER($A470)=TRUE,UPPER('DATA ENTRY'!B459),"")</f>
        <v/>
      </c>
      <c r="C470" s="86" t="str">
        <f>IF(ISNUMBER($A470)=TRUE,UPPER('DATA ENTRY'!C459),"")</f>
        <v/>
      </c>
      <c r="D470" s="86" t="str">
        <f>IF(ISNUMBER($A470)=TRUE,UPPER('DATA ENTRY'!D459),"")</f>
        <v/>
      </c>
      <c r="E470" s="86" t="str">
        <f>IF(ISNUMBER($A470)=TRUE,'DATA ENTRY'!E459,"")</f>
        <v/>
      </c>
      <c r="F470" s="271" t="str">
        <f>IF(ISNUMBER(A470)=TRUE,LEFT(SUBSTITUTE('DATA ENTRY'!F459,",",":"),50),"")</f>
        <v/>
      </c>
      <c r="G470" s="272"/>
      <c r="H470" s="272"/>
      <c r="I470" s="87" t="str">
        <f>IF(ISNUMBER($A470)=TRUE,'DATA ENTRY'!G459,"")</f>
        <v/>
      </c>
      <c r="J470" s="87" t="str">
        <f>IF(ISNUMBER($A470)=TRUE,'DATA ENTRY'!H459,"")</f>
        <v/>
      </c>
      <c r="K470" s="87" t="str">
        <f>IF(ISNUMBER($A470)=TRUE,'DATA ENTRY'!I459,"")</f>
        <v/>
      </c>
      <c r="L470" s="88" t="str">
        <f>IF(ISNUMBER($A470)=TRUE,'DATA ENTRY'!L459,"")</f>
        <v/>
      </c>
      <c r="M470" s="87" t="str">
        <f>IF(ISNUMBER($A470)=TRUE,IF('DATA ENTRY'!N459=0,+'DATA ENTRY'!M459,'DATA ENTRY'!N459),"")</f>
        <v/>
      </c>
      <c r="N470" s="88" t="str">
        <f>IF(ISNUMBER($A470)=TRUE,'DATA ENTRY'!O459,"")</f>
        <v/>
      </c>
    </row>
    <row r="471" spans="1:14" ht="12.75">
      <c r="A471" s="85" t="str">
        <f>'DATA ENTRY'!A460</f>
        <v/>
      </c>
      <c r="B471" s="86" t="str">
        <f>IF(ISNUMBER($A471)=TRUE,UPPER('DATA ENTRY'!B460),"")</f>
        <v/>
      </c>
      <c r="C471" s="86" t="str">
        <f>IF(ISNUMBER($A471)=TRUE,UPPER('DATA ENTRY'!C460),"")</f>
        <v/>
      </c>
      <c r="D471" s="86" t="str">
        <f>IF(ISNUMBER($A471)=TRUE,UPPER('DATA ENTRY'!D460),"")</f>
        <v/>
      </c>
      <c r="E471" s="86" t="str">
        <f>IF(ISNUMBER($A471)=TRUE,'DATA ENTRY'!E460,"")</f>
        <v/>
      </c>
      <c r="F471" s="271" t="str">
        <f>IF(ISNUMBER(A471)=TRUE,LEFT(SUBSTITUTE('DATA ENTRY'!F460,",",":"),50),"")</f>
        <v/>
      </c>
      <c r="G471" s="272"/>
      <c r="H471" s="272"/>
      <c r="I471" s="87" t="str">
        <f>IF(ISNUMBER($A471)=TRUE,'DATA ENTRY'!G460,"")</f>
        <v/>
      </c>
      <c r="J471" s="87" t="str">
        <f>IF(ISNUMBER($A471)=TRUE,'DATA ENTRY'!H460,"")</f>
        <v/>
      </c>
      <c r="K471" s="87" t="str">
        <f>IF(ISNUMBER($A471)=TRUE,'DATA ENTRY'!I460,"")</f>
        <v/>
      </c>
      <c r="L471" s="88" t="str">
        <f>IF(ISNUMBER($A471)=TRUE,'DATA ENTRY'!L460,"")</f>
        <v/>
      </c>
      <c r="M471" s="87" t="str">
        <f>IF(ISNUMBER($A471)=TRUE,IF('DATA ENTRY'!N460=0,+'DATA ENTRY'!M460,'DATA ENTRY'!N460),"")</f>
        <v/>
      </c>
      <c r="N471" s="88" t="str">
        <f>IF(ISNUMBER($A471)=TRUE,'DATA ENTRY'!O460,"")</f>
        <v/>
      </c>
    </row>
    <row r="472" spans="1:14" ht="12.75">
      <c r="A472" s="85" t="str">
        <f>'DATA ENTRY'!A461</f>
        <v/>
      </c>
      <c r="B472" s="86" t="str">
        <f>IF(ISNUMBER($A472)=TRUE,UPPER('DATA ENTRY'!B461),"")</f>
        <v/>
      </c>
      <c r="C472" s="86" t="str">
        <f>IF(ISNUMBER($A472)=TRUE,UPPER('DATA ENTRY'!C461),"")</f>
        <v/>
      </c>
      <c r="D472" s="86" t="str">
        <f>IF(ISNUMBER($A472)=TRUE,UPPER('DATA ENTRY'!D461),"")</f>
        <v/>
      </c>
      <c r="E472" s="86" t="str">
        <f>IF(ISNUMBER($A472)=TRUE,'DATA ENTRY'!E461,"")</f>
        <v/>
      </c>
      <c r="F472" s="271" t="str">
        <f>IF(ISNUMBER(A472)=TRUE,LEFT(SUBSTITUTE('DATA ENTRY'!F461,",",":"),50),"")</f>
        <v/>
      </c>
      <c r="G472" s="272"/>
      <c r="H472" s="272"/>
      <c r="I472" s="87" t="str">
        <f>IF(ISNUMBER($A472)=TRUE,'DATA ENTRY'!G461,"")</f>
        <v/>
      </c>
      <c r="J472" s="87" t="str">
        <f>IF(ISNUMBER($A472)=TRUE,'DATA ENTRY'!H461,"")</f>
        <v/>
      </c>
      <c r="K472" s="87" t="str">
        <f>IF(ISNUMBER($A472)=TRUE,'DATA ENTRY'!I461,"")</f>
        <v/>
      </c>
      <c r="L472" s="88" t="str">
        <f>IF(ISNUMBER($A472)=TRUE,'DATA ENTRY'!L461,"")</f>
        <v/>
      </c>
      <c r="M472" s="87" t="str">
        <f>IF(ISNUMBER($A472)=TRUE,IF('DATA ENTRY'!N461=0,+'DATA ENTRY'!M461,'DATA ENTRY'!N461),"")</f>
        <v/>
      </c>
      <c r="N472" s="88" t="str">
        <f>IF(ISNUMBER($A472)=TRUE,'DATA ENTRY'!O461,"")</f>
        <v/>
      </c>
    </row>
    <row r="473" spans="1:14" ht="12.75">
      <c r="A473" s="85" t="str">
        <f>'DATA ENTRY'!A462</f>
        <v/>
      </c>
      <c r="B473" s="86" t="str">
        <f>IF(ISNUMBER($A473)=TRUE,UPPER('DATA ENTRY'!B462),"")</f>
        <v/>
      </c>
      <c r="C473" s="86" t="str">
        <f>IF(ISNUMBER($A473)=TRUE,UPPER('DATA ENTRY'!C462),"")</f>
        <v/>
      </c>
      <c r="D473" s="86" t="str">
        <f>IF(ISNUMBER($A473)=TRUE,UPPER('DATA ENTRY'!D462),"")</f>
        <v/>
      </c>
      <c r="E473" s="86" t="str">
        <f>IF(ISNUMBER($A473)=TRUE,'DATA ENTRY'!E462,"")</f>
        <v/>
      </c>
      <c r="F473" s="271" t="str">
        <f>IF(ISNUMBER(A473)=TRUE,LEFT(SUBSTITUTE('DATA ENTRY'!F462,",",":"),50),"")</f>
        <v/>
      </c>
      <c r="G473" s="272"/>
      <c r="H473" s="272"/>
      <c r="I473" s="87" t="str">
        <f>IF(ISNUMBER($A473)=TRUE,'DATA ENTRY'!G462,"")</f>
        <v/>
      </c>
      <c r="J473" s="87" t="str">
        <f>IF(ISNUMBER($A473)=TRUE,'DATA ENTRY'!H462,"")</f>
        <v/>
      </c>
      <c r="K473" s="87" t="str">
        <f>IF(ISNUMBER($A473)=TRUE,'DATA ENTRY'!I462,"")</f>
        <v/>
      </c>
      <c r="L473" s="88" t="str">
        <f>IF(ISNUMBER($A473)=TRUE,'DATA ENTRY'!L462,"")</f>
        <v/>
      </c>
      <c r="M473" s="87" t="str">
        <f>IF(ISNUMBER($A473)=TRUE,IF('DATA ENTRY'!N462=0,+'DATA ENTRY'!M462,'DATA ENTRY'!N462),"")</f>
        <v/>
      </c>
      <c r="N473" s="88" t="str">
        <f>IF(ISNUMBER($A473)=TRUE,'DATA ENTRY'!O462,"")</f>
        <v/>
      </c>
    </row>
    <row r="474" spans="1:14" ht="12.75">
      <c r="A474" s="85" t="str">
        <f>'DATA ENTRY'!A463</f>
        <v/>
      </c>
      <c r="B474" s="86" t="str">
        <f>IF(ISNUMBER($A474)=TRUE,UPPER('DATA ENTRY'!B463),"")</f>
        <v/>
      </c>
      <c r="C474" s="86" t="str">
        <f>IF(ISNUMBER($A474)=TRUE,UPPER('DATA ENTRY'!C463),"")</f>
        <v/>
      </c>
      <c r="D474" s="86" t="str">
        <f>IF(ISNUMBER($A474)=TRUE,UPPER('DATA ENTRY'!D463),"")</f>
        <v/>
      </c>
      <c r="E474" s="86" t="str">
        <f>IF(ISNUMBER($A474)=TRUE,'DATA ENTRY'!E463,"")</f>
        <v/>
      </c>
      <c r="F474" s="271" t="str">
        <f>IF(ISNUMBER(A474)=TRUE,LEFT(SUBSTITUTE('DATA ENTRY'!F463,",",":"),50),"")</f>
        <v/>
      </c>
      <c r="G474" s="272"/>
      <c r="H474" s="272"/>
      <c r="I474" s="87" t="str">
        <f>IF(ISNUMBER($A474)=TRUE,'DATA ENTRY'!G463,"")</f>
        <v/>
      </c>
      <c r="J474" s="87" t="str">
        <f>IF(ISNUMBER($A474)=TRUE,'DATA ENTRY'!H463,"")</f>
        <v/>
      </c>
      <c r="K474" s="87" t="str">
        <f>IF(ISNUMBER($A474)=TRUE,'DATA ENTRY'!I463,"")</f>
        <v/>
      </c>
      <c r="L474" s="88" t="str">
        <f>IF(ISNUMBER($A474)=TRUE,'DATA ENTRY'!L463,"")</f>
        <v/>
      </c>
      <c r="M474" s="87" t="str">
        <f>IF(ISNUMBER($A474)=TRUE,IF('DATA ENTRY'!N463=0,+'DATA ENTRY'!M463,'DATA ENTRY'!N463),"")</f>
        <v/>
      </c>
      <c r="N474" s="88" t="str">
        <f>IF(ISNUMBER($A474)=TRUE,'DATA ENTRY'!O463,"")</f>
        <v/>
      </c>
    </row>
    <row r="475" spans="1:14" ht="12.75">
      <c r="A475" s="85" t="str">
        <f>'DATA ENTRY'!A464</f>
        <v/>
      </c>
      <c r="B475" s="86" t="str">
        <f>IF(ISNUMBER($A475)=TRUE,UPPER('DATA ENTRY'!B464),"")</f>
        <v/>
      </c>
      <c r="C475" s="86" t="str">
        <f>IF(ISNUMBER($A475)=TRUE,UPPER('DATA ENTRY'!C464),"")</f>
        <v/>
      </c>
      <c r="D475" s="86" t="str">
        <f>IF(ISNUMBER($A475)=TRUE,UPPER('DATA ENTRY'!D464),"")</f>
        <v/>
      </c>
      <c r="E475" s="86" t="str">
        <f>IF(ISNUMBER($A475)=TRUE,'DATA ENTRY'!E464,"")</f>
        <v/>
      </c>
      <c r="F475" s="271" t="str">
        <f>IF(ISNUMBER(A475)=TRUE,LEFT(SUBSTITUTE('DATA ENTRY'!F464,",",":"),50),"")</f>
        <v/>
      </c>
      <c r="G475" s="272"/>
      <c r="H475" s="272"/>
      <c r="I475" s="87" t="str">
        <f>IF(ISNUMBER($A475)=TRUE,'DATA ENTRY'!G464,"")</f>
        <v/>
      </c>
      <c r="J475" s="87" t="str">
        <f>IF(ISNUMBER($A475)=TRUE,'DATA ENTRY'!H464,"")</f>
        <v/>
      </c>
      <c r="K475" s="87" t="str">
        <f>IF(ISNUMBER($A475)=TRUE,'DATA ENTRY'!I464,"")</f>
        <v/>
      </c>
      <c r="L475" s="88" t="str">
        <f>IF(ISNUMBER($A475)=TRUE,'DATA ENTRY'!L464,"")</f>
        <v/>
      </c>
      <c r="M475" s="87" t="str">
        <f>IF(ISNUMBER($A475)=TRUE,IF('DATA ENTRY'!N464=0,+'DATA ENTRY'!M464,'DATA ENTRY'!N464),"")</f>
        <v/>
      </c>
      <c r="N475" s="88" t="str">
        <f>IF(ISNUMBER($A475)=TRUE,'DATA ENTRY'!O464,"")</f>
        <v/>
      </c>
    </row>
    <row r="476" spans="1:14" ht="12.75">
      <c r="A476" s="85" t="str">
        <f>'DATA ENTRY'!A465</f>
        <v/>
      </c>
      <c r="B476" s="86" t="str">
        <f>IF(ISNUMBER($A476)=TRUE,UPPER('DATA ENTRY'!B465),"")</f>
        <v/>
      </c>
      <c r="C476" s="86" t="str">
        <f>IF(ISNUMBER($A476)=TRUE,UPPER('DATA ENTRY'!C465),"")</f>
        <v/>
      </c>
      <c r="D476" s="86" t="str">
        <f>IF(ISNUMBER($A476)=TRUE,UPPER('DATA ENTRY'!D465),"")</f>
        <v/>
      </c>
      <c r="E476" s="86" t="str">
        <f>IF(ISNUMBER($A476)=TRUE,'DATA ENTRY'!E465,"")</f>
        <v/>
      </c>
      <c r="F476" s="271" t="str">
        <f>IF(ISNUMBER(A476)=TRUE,LEFT(SUBSTITUTE('DATA ENTRY'!F465,",",":"),50),"")</f>
        <v/>
      </c>
      <c r="G476" s="272"/>
      <c r="H476" s="272"/>
      <c r="I476" s="87" t="str">
        <f>IF(ISNUMBER($A476)=TRUE,'DATA ENTRY'!G465,"")</f>
        <v/>
      </c>
      <c r="J476" s="87" t="str">
        <f>IF(ISNUMBER($A476)=TRUE,'DATA ENTRY'!H465,"")</f>
        <v/>
      </c>
      <c r="K476" s="87" t="str">
        <f>IF(ISNUMBER($A476)=TRUE,'DATA ENTRY'!I465,"")</f>
        <v/>
      </c>
      <c r="L476" s="88" t="str">
        <f>IF(ISNUMBER($A476)=TRUE,'DATA ENTRY'!L465,"")</f>
        <v/>
      </c>
      <c r="M476" s="87" t="str">
        <f>IF(ISNUMBER($A476)=TRUE,IF('DATA ENTRY'!N465=0,+'DATA ENTRY'!M465,'DATA ENTRY'!N465),"")</f>
        <v/>
      </c>
      <c r="N476" s="88" t="str">
        <f>IF(ISNUMBER($A476)=TRUE,'DATA ENTRY'!O465,"")</f>
        <v/>
      </c>
    </row>
    <row r="477" spans="1:14" ht="12.75">
      <c r="A477" s="85" t="str">
        <f>'DATA ENTRY'!A466</f>
        <v/>
      </c>
      <c r="B477" s="86" t="str">
        <f>IF(ISNUMBER($A477)=TRUE,UPPER('DATA ENTRY'!B466),"")</f>
        <v/>
      </c>
      <c r="C477" s="86" t="str">
        <f>IF(ISNUMBER($A477)=TRUE,UPPER('DATA ENTRY'!C466),"")</f>
        <v/>
      </c>
      <c r="D477" s="86" t="str">
        <f>IF(ISNUMBER($A477)=TRUE,UPPER('DATA ENTRY'!D466),"")</f>
        <v/>
      </c>
      <c r="E477" s="86" t="str">
        <f>IF(ISNUMBER($A477)=TRUE,'DATA ENTRY'!E466,"")</f>
        <v/>
      </c>
      <c r="F477" s="271" t="str">
        <f>IF(ISNUMBER(A477)=TRUE,LEFT(SUBSTITUTE('DATA ENTRY'!F466,",",":"),50),"")</f>
        <v/>
      </c>
      <c r="G477" s="272"/>
      <c r="H477" s="272"/>
      <c r="I477" s="87" t="str">
        <f>IF(ISNUMBER($A477)=TRUE,'DATA ENTRY'!G466,"")</f>
        <v/>
      </c>
      <c r="J477" s="87" t="str">
        <f>IF(ISNUMBER($A477)=TRUE,'DATA ENTRY'!H466,"")</f>
        <v/>
      </c>
      <c r="K477" s="87" t="str">
        <f>IF(ISNUMBER($A477)=TRUE,'DATA ENTRY'!I466,"")</f>
        <v/>
      </c>
      <c r="L477" s="88" t="str">
        <f>IF(ISNUMBER($A477)=TRUE,'DATA ENTRY'!L466,"")</f>
        <v/>
      </c>
      <c r="M477" s="87" t="str">
        <f>IF(ISNUMBER($A477)=TRUE,IF('DATA ENTRY'!N466=0,+'DATA ENTRY'!M466,'DATA ENTRY'!N466),"")</f>
        <v/>
      </c>
      <c r="N477" s="88" t="str">
        <f>IF(ISNUMBER($A477)=TRUE,'DATA ENTRY'!O466,"")</f>
        <v/>
      </c>
    </row>
    <row r="478" spans="1:14" ht="12.75">
      <c r="A478" s="85" t="str">
        <f>'DATA ENTRY'!A467</f>
        <v/>
      </c>
      <c r="B478" s="86" t="str">
        <f>IF(ISNUMBER($A478)=TRUE,UPPER('DATA ENTRY'!B467),"")</f>
        <v/>
      </c>
      <c r="C478" s="86" t="str">
        <f>IF(ISNUMBER($A478)=TRUE,UPPER('DATA ENTRY'!C467),"")</f>
        <v/>
      </c>
      <c r="D478" s="86" t="str">
        <f>IF(ISNUMBER($A478)=TRUE,UPPER('DATA ENTRY'!D467),"")</f>
        <v/>
      </c>
      <c r="E478" s="86" t="str">
        <f>IF(ISNUMBER($A478)=TRUE,'DATA ENTRY'!E467,"")</f>
        <v/>
      </c>
      <c r="F478" s="271" t="str">
        <f>IF(ISNUMBER(A478)=TRUE,LEFT(SUBSTITUTE('DATA ENTRY'!F467,",",":"),50),"")</f>
        <v/>
      </c>
      <c r="G478" s="272"/>
      <c r="H478" s="272"/>
      <c r="I478" s="87" t="str">
        <f>IF(ISNUMBER($A478)=TRUE,'DATA ENTRY'!G467,"")</f>
        <v/>
      </c>
      <c r="J478" s="87" t="str">
        <f>IF(ISNUMBER($A478)=TRUE,'DATA ENTRY'!H467,"")</f>
        <v/>
      </c>
      <c r="K478" s="87" t="str">
        <f>IF(ISNUMBER($A478)=TRUE,'DATA ENTRY'!I467,"")</f>
        <v/>
      </c>
      <c r="L478" s="88" t="str">
        <f>IF(ISNUMBER($A478)=TRUE,'DATA ENTRY'!L467,"")</f>
        <v/>
      </c>
      <c r="M478" s="87" t="str">
        <f>IF(ISNUMBER($A478)=TRUE,IF('DATA ENTRY'!N467=0,+'DATA ENTRY'!M467,'DATA ENTRY'!N467),"")</f>
        <v/>
      </c>
      <c r="N478" s="88" t="str">
        <f>IF(ISNUMBER($A478)=TRUE,'DATA ENTRY'!O467,"")</f>
        <v/>
      </c>
    </row>
    <row r="479" spans="1:14" ht="12.75">
      <c r="A479" s="85" t="str">
        <f>'DATA ENTRY'!A468</f>
        <v/>
      </c>
      <c r="B479" s="86" t="str">
        <f>IF(ISNUMBER($A479)=TRUE,UPPER('DATA ENTRY'!B468),"")</f>
        <v/>
      </c>
      <c r="C479" s="86" t="str">
        <f>IF(ISNUMBER($A479)=TRUE,UPPER('DATA ENTRY'!C468),"")</f>
        <v/>
      </c>
      <c r="D479" s="86" t="str">
        <f>IF(ISNUMBER($A479)=TRUE,UPPER('DATA ENTRY'!D468),"")</f>
        <v/>
      </c>
      <c r="E479" s="86" t="str">
        <f>IF(ISNUMBER($A479)=TRUE,'DATA ENTRY'!E468,"")</f>
        <v/>
      </c>
      <c r="F479" s="271" t="str">
        <f>IF(ISNUMBER(A479)=TRUE,LEFT(SUBSTITUTE('DATA ENTRY'!F468,",",":"),50),"")</f>
        <v/>
      </c>
      <c r="G479" s="272"/>
      <c r="H479" s="272"/>
      <c r="I479" s="87" t="str">
        <f>IF(ISNUMBER($A479)=TRUE,'DATA ENTRY'!G468,"")</f>
        <v/>
      </c>
      <c r="J479" s="87" t="str">
        <f>IF(ISNUMBER($A479)=TRUE,'DATA ENTRY'!H468,"")</f>
        <v/>
      </c>
      <c r="K479" s="87" t="str">
        <f>IF(ISNUMBER($A479)=TRUE,'DATA ENTRY'!I468,"")</f>
        <v/>
      </c>
      <c r="L479" s="88" t="str">
        <f>IF(ISNUMBER($A479)=TRUE,'DATA ENTRY'!L468,"")</f>
        <v/>
      </c>
      <c r="M479" s="87" t="str">
        <f>IF(ISNUMBER($A479)=TRUE,IF('DATA ENTRY'!N468=0,+'DATA ENTRY'!M468,'DATA ENTRY'!N468),"")</f>
        <v/>
      </c>
      <c r="N479" s="88" t="str">
        <f>IF(ISNUMBER($A479)=TRUE,'DATA ENTRY'!O468,"")</f>
        <v/>
      </c>
    </row>
    <row r="480" spans="1:14" ht="12.75">
      <c r="A480" s="85" t="str">
        <f>'DATA ENTRY'!A469</f>
        <v/>
      </c>
      <c r="B480" s="86" t="str">
        <f>IF(ISNUMBER($A480)=TRUE,UPPER('DATA ENTRY'!B469),"")</f>
        <v/>
      </c>
      <c r="C480" s="86" t="str">
        <f>IF(ISNUMBER($A480)=TRUE,UPPER('DATA ENTRY'!C469),"")</f>
        <v/>
      </c>
      <c r="D480" s="86" t="str">
        <f>IF(ISNUMBER($A480)=TRUE,UPPER('DATA ENTRY'!D469),"")</f>
        <v/>
      </c>
      <c r="E480" s="86" t="str">
        <f>IF(ISNUMBER($A480)=TRUE,'DATA ENTRY'!E469,"")</f>
        <v/>
      </c>
      <c r="F480" s="271" t="str">
        <f>IF(ISNUMBER(A480)=TRUE,LEFT(SUBSTITUTE('DATA ENTRY'!F469,",",":"),50),"")</f>
        <v/>
      </c>
      <c r="G480" s="272"/>
      <c r="H480" s="272"/>
      <c r="I480" s="87" t="str">
        <f>IF(ISNUMBER($A480)=TRUE,'DATA ENTRY'!G469,"")</f>
        <v/>
      </c>
      <c r="J480" s="87" t="str">
        <f>IF(ISNUMBER($A480)=TRUE,'DATA ENTRY'!H469,"")</f>
        <v/>
      </c>
      <c r="K480" s="87" t="str">
        <f>IF(ISNUMBER($A480)=TRUE,'DATA ENTRY'!I469,"")</f>
        <v/>
      </c>
      <c r="L480" s="88" t="str">
        <f>IF(ISNUMBER($A480)=TRUE,'DATA ENTRY'!L469,"")</f>
        <v/>
      </c>
      <c r="M480" s="87" t="str">
        <f>IF(ISNUMBER($A480)=TRUE,IF('DATA ENTRY'!N469=0,+'DATA ENTRY'!M469,'DATA ENTRY'!N469),"")</f>
        <v/>
      </c>
      <c r="N480" s="88" t="str">
        <f>IF(ISNUMBER($A480)=TRUE,'DATA ENTRY'!O469,"")</f>
        <v/>
      </c>
    </row>
    <row r="481" spans="1:14" ht="12.75">
      <c r="A481" s="85" t="str">
        <f>'DATA ENTRY'!A470</f>
        <v/>
      </c>
      <c r="B481" s="86" t="str">
        <f>IF(ISNUMBER($A481)=TRUE,UPPER('DATA ENTRY'!B470),"")</f>
        <v/>
      </c>
      <c r="C481" s="86" t="str">
        <f>IF(ISNUMBER($A481)=TRUE,UPPER('DATA ENTRY'!C470),"")</f>
        <v/>
      </c>
      <c r="D481" s="86" t="str">
        <f>IF(ISNUMBER($A481)=TRUE,UPPER('DATA ENTRY'!D470),"")</f>
        <v/>
      </c>
      <c r="E481" s="86" t="str">
        <f>IF(ISNUMBER($A481)=TRUE,'DATA ENTRY'!E470,"")</f>
        <v/>
      </c>
      <c r="F481" s="271" t="str">
        <f>IF(ISNUMBER(A481)=TRUE,LEFT(SUBSTITUTE('DATA ENTRY'!F470,",",":"),50),"")</f>
        <v/>
      </c>
      <c r="G481" s="272"/>
      <c r="H481" s="272"/>
      <c r="I481" s="87" t="str">
        <f>IF(ISNUMBER($A481)=TRUE,'DATA ENTRY'!G470,"")</f>
        <v/>
      </c>
      <c r="J481" s="87" t="str">
        <f>IF(ISNUMBER($A481)=TRUE,'DATA ENTRY'!H470,"")</f>
        <v/>
      </c>
      <c r="K481" s="87" t="str">
        <f>IF(ISNUMBER($A481)=TRUE,'DATA ENTRY'!I470,"")</f>
        <v/>
      </c>
      <c r="L481" s="88" t="str">
        <f>IF(ISNUMBER($A481)=TRUE,'DATA ENTRY'!L470,"")</f>
        <v/>
      </c>
      <c r="M481" s="87" t="str">
        <f>IF(ISNUMBER($A481)=TRUE,IF('DATA ENTRY'!N470=0,+'DATA ENTRY'!M470,'DATA ENTRY'!N470),"")</f>
        <v/>
      </c>
      <c r="N481" s="88" t="str">
        <f>IF(ISNUMBER($A481)=TRUE,'DATA ENTRY'!O470,"")</f>
        <v/>
      </c>
    </row>
    <row r="482" spans="1:14" ht="12.75">
      <c r="A482" s="85" t="str">
        <f>'DATA ENTRY'!A471</f>
        <v/>
      </c>
      <c r="B482" s="86" t="str">
        <f>IF(ISNUMBER($A482)=TRUE,UPPER('DATA ENTRY'!B471),"")</f>
        <v/>
      </c>
      <c r="C482" s="86" t="str">
        <f>IF(ISNUMBER($A482)=TRUE,UPPER('DATA ENTRY'!C471),"")</f>
        <v/>
      </c>
      <c r="D482" s="86" t="str">
        <f>IF(ISNUMBER($A482)=TRUE,UPPER('DATA ENTRY'!D471),"")</f>
        <v/>
      </c>
      <c r="E482" s="86" t="str">
        <f>IF(ISNUMBER($A482)=TRUE,'DATA ENTRY'!E471,"")</f>
        <v/>
      </c>
      <c r="F482" s="271" t="str">
        <f>IF(ISNUMBER(A482)=TRUE,LEFT(SUBSTITUTE('DATA ENTRY'!F471,",",":"),50),"")</f>
        <v/>
      </c>
      <c r="G482" s="272"/>
      <c r="H482" s="272"/>
      <c r="I482" s="87" t="str">
        <f>IF(ISNUMBER($A482)=TRUE,'DATA ENTRY'!G471,"")</f>
        <v/>
      </c>
      <c r="J482" s="87" t="str">
        <f>IF(ISNUMBER($A482)=TRUE,'DATA ENTRY'!H471,"")</f>
        <v/>
      </c>
      <c r="K482" s="87" t="str">
        <f>IF(ISNUMBER($A482)=TRUE,'DATA ENTRY'!I471,"")</f>
        <v/>
      </c>
      <c r="L482" s="88" t="str">
        <f>IF(ISNUMBER($A482)=TRUE,'DATA ENTRY'!L471,"")</f>
        <v/>
      </c>
      <c r="M482" s="87" t="str">
        <f>IF(ISNUMBER($A482)=TRUE,IF('DATA ENTRY'!N471=0,+'DATA ENTRY'!M471,'DATA ENTRY'!N471),"")</f>
        <v/>
      </c>
      <c r="N482" s="88" t="str">
        <f>IF(ISNUMBER($A482)=TRUE,'DATA ENTRY'!O471,"")</f>
        <v/>
      </c>
    </row>
    <row r="483" spans="1:14" ht="12.75">
      <c r="A483" s="85" t="str">
        <f>'DATA ENTRY'!A472</f>
        <v/>
      </c>
      <c r="B483" s="86" t="str">
        <f>IF(ISNUMBER($A483)=TRUE,UPPER('DATA ENTRY'!B472),"")</f>
        <v/>
      </c>
      <c r="C483" s="86" t="str">
        <f>IF(ISNUMBER($A483)=TRUE,UPPER('DATA ENTRY'!C472),"")</f>
        <v/>
      </c>
      <c r="D483" s="86" t="str">
        <f>IF(ISNUMBER($A483)=TRUE,UPPER('DATA ENTRY'!D472),"")</f>
        <v/>
      </c>
      <c r="E483" s="86" t="str">
        <f>IF(ISNUMBER($A483)=TRUE,'DATA ENTRY'!E472,"")</f>
        <v/>
      </c>
      <c r="F483" s="271" t="str">
        <f>IF(ISNUMBER(A483)=TRUE,LEFT(SUBSTITUTE('DATA ENTRY'!F472,",",":"),50),"")</f>
        <v/>
      </c>
      <c r="G483" s="272"/>
      <c r="H483" s="272"/>
      <c r="I483" s="87" t="str">
        <f>IF(ISNUMBER($A483)=TRUE,'DATA ENTRY'!G472,"")</f>
        <v/>
      </c>
      <c r="J483" s="87" t="str">
        <f>IF(ISNUMBER($A483)=TRUE,'DATA ENTRY'!H472,"")</f>
        <v/>
      </c>
      <c r="K483" s="87" t="str">
        <f>IF(ISNUMBER($A483)=TRUE,'DATA ENTRY'!I472,"")</f>
        <v/>
      </c>
      <c r="L483" s="88" t="str">
        <f>IF(ISNUMBER($A483)=TRUE,'DATA ENTRY'!L472,"")</f>
        <v/>
      </c>
      <c r="M483" s="87" t="str">
        <f>IF(ISNUMBER($A483)=TRUE,IF('DATA ENTRY'!N472=0,+'DATA ENTRY'!M472,'DATA ENTRY'!N472),"")</f>
        <v/>
      </c>
      <c r="N483" s="88" t="str">
        <f>IF(ISNUMBER($A483)=TRUE,'DATA ENTRY'!O472,"")</f>
        <v/>
      </c>
    </row>
    <row r="484" spans="1:14" ht="12.75">
      <c r="A484" s="85" t="str">
        <f>'DATA ENTRY'!A473</f>
        <v/>
      </c>
      <c r="B484" s="86" t="str">
        <f>IF(ISNUMBER($A484)=TRUE,UPPER('DATA ENTRY'!B473),"")</f>
        <v/>
      </c>
      <c r="C484" s="86" t="str">
        <f>IF(ISNUMBER($A484)=TRUE,UPPER('DATA ENTRY'!C473),"")</f>
        <v/>
      </c>
      <c r="D484" s="86" t="str">
        <f>IF(ISNUMBER($A484)=TRUE,UPPER('DATA ENTRY'!D473),"")</f>
        <v/>
      </c>
      <c r="E484" s="86" t="str">
        <f>IF(ISNUMBER($A484)=TRUE,'DATA ENTRY'!E473,"")</f>
        <v/>
      </c>
      <c r="F484" s="271" t="str">
        <f>IF(ISNUMBER(A484)=TRUE,LEFT(SUBSTITUTE('DATA ENTRY'!F473,",",":"),50),"")</f>
        <v/>
      </c>
      <c r="G484" s="272"/>
      <c r="H484" s="272"/>
      <c r="I484" s="87" t="str">
        <f>IF(ISNUMBER($A484)=TRUE,'DATA ENTRY'!G473,"")</f>
        <v/>
      </c>
      <c r="J484" s="87" t="str">
        <f>IF(ISNUMBER($A484)=TRUE,'DATA ENTRY'!H473,"")</f>
        <v/>
      </c>
      <c r="K484" s="87" t="str">
        <f>IF(ISNUMBER($A484)=TRUE,'DATA ENTRY'!I473,"")</f>
        <v/>
      </c>
      <c r="L484" s="88" t="str">
        <f>IF(ISNUMBER($A484)=TRUE,'DATA ENTRY'!L473,"")</f>
        <v/>
      </c>
      <c r="M484" s="87" t="str">
        <f>IF(ISNUMBER($A484)=TRUE,IF('DATA ENTRY'!N473=0,+'DATA ENTRY'!M473,'DATA ENTRY'!N473),"")</f>
        <v/>
      </c>
      <c r="N484" s="88" t="str">
        <f>IF(ISNUMBER($A484)=TRUE,'DATA ENTRY'!O473,"")</f>
        <v/>
      </c>
    </row>
    <row r="485" spans="1:14" ht="12.75">
      <c r="A485" s="85" t="str">
        <f>'DATA ENTRY'!A474</f>
        <v/>
      </c>
      <c r="B485" s="86" t="str">
        <f>IF(ISNUMBER($A485)=TRUE,UPPER('DATA ENTRY'!B474),"")</f>
        <v/>
      </c>
      <c r="C485" s="86" t="str">
        <f>IF(ISNUMBER($A485)=TRUE,UPPER('DATA ENTRY'!C474),"")</f>
        <v/>
      </c>
      <c r="D485" s="86" t="str">
        <f>IF(ISNUMBER($A485)=TRUE,UPPER('DATA ENTRY'!D474),"")</f>
        <v/>
      </c>
      <c r="E485" s="86" t="str">
        <f>IF(ISNUMBER($A485)=TRUE,'DATA ENTRY'!E474,"")</f>
        <v/>
      </c>
      <c r="F485" s="271" t="str">
        <f>IF(ISNUMBER(A485)=TRUE,LEFT(SUBSTITUTE('DATA ENTRY'!F474,",",":"),50),"")</f>
        <v/>
      </c>
      <c r="G485" s="272"/>
      <c r="H485" s="272"/>
      <c r="I485" s="87" t="str">
        <f>IF(ISNUMBER($A485)=TRUE,'DATA ENTRY'!G474,"")</f>
        <v/>
      </c>
      <c r="J485" s="87" t="str">
        <f>IF(ISNUMBER($A485)=TRUE,'DATA ENTRY'!H474,"")</f>
        <v/>
      </c>
      <c r="K485" s="87" t="str">
        <f>IF(ISNUMBER($A485)=TRUE,'DATA ENTRY'!I474,"")</f>
        <v/>
      </c>
      <c r="L485" s="88" t="str">
        <f>IF(ISNUMBER($A485)=TRUE,'DATA ENTRY'!L474,"")</f>
        <v/>
      </c>
      <c r="M485" s="87" t="str">
        <f>IF(ISNUMBER($A485)=TRUE,IF('DATA ENTRY'!N474=0,+'DATA ENTRY'!M474,'DATA ENTRY'!N474),"")</f>
        <v/>
      </c>
      <c r="N485" s="88" t="str">
        <f>IF(ISNUMBER($A485)=TRUE,'DATA ENTRY'!O474,"")</f>
        <v/>
      </c>
    </row>
    <row r="486" spans="1:14" ht="12.75">
      <c r="A486" s="85" t="str">
        <f>'DATA ENTRY'!A475</f>
        <v/>
      </c>
      <c r="B486" s="86" t="str">
        <f>IF(ISNUMBER($A486)=TRUE,UPPER('DATA ENTRY'!B475),"")</f>
        <v/>
      </c>
      <c r="C486" s="86" t="str">
        <f>IF(ISNUMBER($A486)=TRUE,UPPER('DATA ENTRY'!C475),"")</f>
        <v/>
      </c>
      <c r="D486" s="86" t="str">
        <f>IF(ISNUMBER($A486)=TRUE,UPPER('DATA ENTRY'!D475),"")</f>
        <v/>
      </c>
      <c r="E486" s="86" t="str">
        <f>IF(ISNUMBER($A486)=TRUE,'DATA ENTRY'!E475,"")</f>
        <v/>
      </c>
      <c r="F486" s="271" t="str">
        <f>IF(ISNUMBER(A486)=TRUE,LEFT(SUBSTITUTE('DATA ENTRY'!F475,",",":"),50),"")</f>
        <v/>
      </c>
      <c r="G486" s="272"/>
      <c r="H486" s="272"/>
      <c r="I486" s="87" t="str">
        <f>IF(ISNUMBER($A486)=TRUE,'DATA ENTRY'!G475,"")</f>
        <v/>
      </c>
      <c r="J486" s="87" t="str">
        <f>IF(ISNUMBER($A486)=TRUE,'DATA ENTRY'!H475,"")</f>
        <v/>
      </c>
      <c r="K486" s="87" t="str">
        <f>IF(ISNUMBER($A486)=TRUE,'DATA ENTRY'!I475,"")</f>
        <v/>
      </c>
      <c r="L486" s="88" t="str">
        <f>IF(ISNUMBER($A486)=TRUE,'DATA ENTRY'!L475,"")</f>
        <v/>
      </c>
      <c r="M486" s="87" t="str">
        <f>IF(ISNUMBER($A486)=TRUE,IF('DATA ENTRY'!N475=0,+'DATA ENTRY'!M475,'DATA ENTRY'!N475),"")</f>
        <v/>
      </c>
      <c r="N486" s="88" t="str">
        <f>IF(ISNUMBER($A486)=TRUE,'DATA ENTRY'!O475,"")</f>
        <v/>
      </c>
    </row>
    <row r="487" spans="1:14" ht="12.75">
      <c r="A487" s="85" t="str">
        <f>'DATA ENTRY'!A476</f>
        <v/>
      </c>
      <c r="B487" s="86" t="str">
        <f>IF(ISNUMBER($A487)=TRUE,UPPER('DATA ENTRY'!B476),"")</f>
        <v/>
      </c>
      <c r="C487" s="86" t="str">
        <f>IF(ISNUMBER($A487)=TRUE,UPPER('DATA ENTRY'!C476),"")</f>
        <v/>
      </c>
      <c r="D487" s="86" t="str">
        <f>IF(ISNUMBER($A487)=TRUE,UPPER('DATA ENTRY'!D476),"")</f>
        <v/>
      </c>
      <c r="E487" s="86" t="str">
        <f>IF(ISNUMBER($A487)=TRUE,'DATA ENTRY'!E476,"")</f>
        <v/>
      </c>
      <c r="F487" s="271" t="str">
        <f>IF(ISNUMBER(A487)=TRUE,LEFT(SUBSTITUTE('DATA ENTRY'!F476,",",":"),50),"")</f>
        <v/>
      </c>
      <c r="G487" s="272"/>
      <c r="H487" s="272"/>
      <c r="I487" s="87" t="str">
        <f>IF(ISNUMBER($A487)=TRUE,'DATA ENTRY'!G476,"")</f>
        <v/>
      </c>
      <c r="J487" s="87" t="str">
        <f>IF(ISNUMBER($A487)=TRUE,'DATA ENTRY'!H476,"")</f>
        <v/>
      </c>
      <c r="K487" s="87" t="str">
        <f>IF(ISNUMBER($A487)=TRUE,'DATA ENTRY'!I476,"")</f>
        <v/>
      </c>
      <c r="L487" s="88" t="str">
        <f>IF(ISNUMBER($A487)=TRUE,'DATA ENTRY'!L476,"")</f>
        <v/>
      </c>
      <c r="M487" s="87" t="str">
        <f>IF(ISNUMBER($A487)=TRUE,IF('DATA ENTRY'!N476=0,+'DATA ENTRY'!M476,'DATA ENTRY'!N476),"")</f>
        <v/>
      </c>
      <c r="N487" s="88" t="str">
        <f>IF(ISNUMBER($A487)=TRUE,'DATA ENTRY'!O476,"")</f>
        <v/>
      </c>
    </row>
    <row r="488" spans="1:14" ht="12.75">
      <c r="A488" s="85" t="str">
        <f>'DATA ENTRY'!A477</f>
        <v/>
      </c>
      <c r="B488" s="86" t="str">
        <f>IF(ISNUMBER($A488)=TRUE,UPPER('DATA ENTRY'!B477),"")</f>
        <v/>
      </c>
      <c r="C488" s="86" t="str">
        <f>IF(ISNUMBER($A488)=TRUE,UPPER('DATA ENTRY'!C477),"")</f>
        <v/>
      </c>
      <c r="D488" s="86" t="str">
        <f>IF(ISNUMBER($A488)=TRUE,UPPER('DATA ENTRY'!D477),"")</f>
        <v/>
      </c>
      <c r="E488" s="86" t="str">
        <f>IF(ISNUMBER($A488)=TRUE,'DATA ENTRY'!E477,"")</f>
        <v/>
      </c>
      <c r="F488" s="271" t="str">
        <f>IF(ISNUMBER(A488)=TRUE,LEFT(SUBSTITUTE('DATA ENTRY'!F477,",",":"),50),"")</f>
        <v/>
      </c>
      <c r="G488" s="272"/>
      <c r="H488" s="272"/>
      <c r="I488" s="87" t="str">
        <f>IF(ISNUMBER($A488)=TRUE,'DATA ENTRY'!G477,"")</f>
        <v/>
      </c>
      <c r="J488" s="87" t="str">
        <f>IF(ISNUMBER($A488)=TRUE,'DATA ENTRY'!H477,"")</f>
        <v/>
      </c>
      <c r="K488" s="87" t="str">
        <f>IF(ISNUMBER($A488)=TRUE,'DATA ENTRY'!I477,"")</f>
        <v/>
      </c>
      <c r="L488" s="88" t="str">
        <f>IF(ISNUMBER($A488)=TRUE,'DATA ENTRY'!L477,"")</f>
        <v/>
      </c>
      <c r="M488" s="87" t="str">
        <f>IF(ISNUMBER($A488)=TRUE,IF('DATA ENTRY'!N477=0,+'DATA ENTRY'!M477,'DATA ENTRY'!N477),"")</f>
        <v/>
      </c>
      <c r="N488" s="88" t="str">
        <f>IF(ISNUMBER($A488)=TRUE,'DATA ENTRY'!O477,"")</f>
        <v/>
      </c>
    </row>
    <row r="489" spans="1:14" ht="12.75">
      <c r="A489" s="85" t="str">
        <f>'DATA ENTRY'!A478</f>
        <v/>
      </c>
      <c r="B489" s="86" t="str">
        <f>IF(ISNUMBER($A489)=TRUE,UPPER('DATA ENTRY'!B478),"")</f>
        <v/>
      </c>
      <c r="C489" s="86" t="str">
        <f>IF(ISNUMBER($A489)=TRUE,UPPER('DATA ENTRY'!C478),"")</f>
        <v/>
      </c>
      <c r="D489" s="86" t="str">
        <f>IF(ISNUMBER($A489)=TRUE,UPPER('DATA ENTRY'!D478),"")</f>
        <v/>
      </c>
      <c r="E489" s="86" t="str">
        <f>IF(ISNUMBER($A489)=TRUE,'DATA ENTRY'!E478,"")</f>
        <v/>
      </c>
      <c r="F489" s="271" t="str">
        <f>IF(ISNUMBER(A489)=TRUE,LEFT(SUBSTITUTE('DATA ENTRY'!F478,",",":"),50),"")</f>
        <v/>
      </c>
      <c r="G489" s="272"/>
      <c r="H489" s="272"/>
      <c r="I489" s="87" t="str">
        <f>IF(ISNUMBER($A489)=TRUE,'DATA ENTRY'!G478,"")</f>
        <v/>
      </c>
      <c r="J489" s="87" t="str">
        <f>IF(ISNUMBER($A489)=TRUE,'DATA ENTRY'!H478,"")</f>
        <v/>
      </c>
      <c r="K489" s="87" t="str">
        <f>IF(ISNUMBER($A489)=TRUE,'DATA ENTRY'!I478,"")</f>
        <v/>
      </c>
      <c r="L489" s="88" t="str">
        <f>IF(ISNUMBER($A489)=TRUE,'DATA ENTRY'!L478,"")</f>
        <v/>
      </c>
      <c r="M489" s="87" t="str">
        <f>IF(ISNUMBER($A489)=TRUE,IF('DATA ENTRY'!N478=0,+'DATA ENTRY'!M478,'DATA ENTRY'!N478),"")</f>
        <v/>
      </c>
      <c r="N489" s="88" t="str">
        <f>IF(ISNUMBER($A489)=TRUE,'DATA ENTRY'!O478,"")</f>
        <v/>
      </c>
    </row>
    <row r="490" spans="1:14" ht="12.75">
      <c r="A490" s="85" t="str">
        <f>'DATA ENTRY'!A479</f>
        <v/>
      </c>
      <c r="B490" s="86" t="str">
        <f>IF(ISNUMBER($A490)=TRUE,UPPER('DATA ENTRY'!B479),"")</f>
        <v/>
      </c>
      <c r="C490" s="86" t="str">
        <f>IF(ISNUMBER($A490)=TRUE,UPPER('DATA ENTRY'!C479),"")</f>
        <v/>
      </c>
      <c r="D490" s="86" t="str">
        <f>IF(ISNUMBER($A490)=TRUE,UPPER('DATA ENTRY'!D479),"")</f>
        <v/>
      </c>
      <c r="E490" s="86" t="str">
        <f>IF(ISNUMBER($A490)=TRUE,'DATA ENTRY'!E479,"")</f>
        <v/>
      </c>
      <c r="F490" s="271" t="str">
        <f>IF(ISNUMBER(A490)=TRUE,LEFT(SUBSTITUTE('DATA ENTRY'!F479,",",":"),50),"")</f>
        <v/>
      </c>
      <c r="G490" s="272"/>
      <c r="H490" s="272"/>
      <c r="I490" s="87" t="str">
        <f>IF(ISNUMBER($A490)=TRUE,'DATA ENTRY'!G479,"")</f>
        <v/>
      </c>
      <c r="J490" s="87" t="str">
        <f>IF(ISNUMBER($A490)=TRUE,'DATA ENTRY'!H479,"")</f>
        <v/>
      </c>
      <c r="K490" s="87" t="str">
        <f>IF(ISNUMBER($A490)=TRUE,'DATA ENTRY'!I479,"")</f>
        <v/>
      </c>
      <c r="L490" s="88" t="str">
        <f>IF(ISNUMBER($A490)=TRUE,'DATA ENTRY'!L479,"")</f>
        <v/>
      </c>
      <c r="M490" s="87" t="str">
        <f>IF(ISNUMBER($A490)=TRUE,IF('DATA ENTRY'!N479=0,+'DATA ENTRY'!M479,'DATA ENTRY'!N479),"")</f>
        <v/>
      </c>
      <c r="N490" s="88" t="str">
        <f>IF(ISNUMBER($A490)=TRUE,'DATA ENTRY'!O479,"")</f>
        <v/>
      </c>
    </row>
    <row r="491" spans="1:14" ht="12.75">
      <c r="A491" s="85" t="str">
        <f>'DATA ENTRY'!A480</f>
        <v/>
      </c>
      <c r="B491" s="86" t="str">
        <f>IF(ISNUMBER($A491)=TRUE,UPPER('DATA ENTRY'!B480),"")</f>
        <v/>
      </c>
      <c r="C491" s="86" t="str">
        <f>IF(ISNUMBER($A491)=TRUE,UPPER('DATA ENTRY'!C480),"")</f>
        <v/>
      </c>
      <c r="D491" s="86" t="str">
        <f>IF(ISNUMBER($A491)=TRUE,UPPER('DATA ENTRY'!D480),"")</f>
        <v/>
      </c>
      <c r="E491" s="86" t="str">
        <f>IF(ISNUMBER($A491)=TRUE,'DATA ENTRY'!E480,"")</f>
        <v/>
      </c>
      <c r="F491" s="271" t="str">
        <f>IF(ISNUMBER(A491)=TRUE,LEFT(SUBSTITUTE('DATA ENTRY'!F480,",",":"),50),"")</f>
        <v/>
      </c>
      <c r="G491" s="272"/>
      <c r="H491" s="272"/>
      <c r="I491" s="87" t="str">
        <f>IF(ISNUMBER($A491)=TRUE,'DATA ENTRY'!G480,"")</f>
        <v/>
      </c>
      <c r="J491" s="87" t="str">
        <f>IF(ISNUMBER($A491)=TRUE,'DATA ENTRY'!H480,"")</f>
        <v/>
      </c>
      <c r="K491" s="87" t="str">
        <f>IF(ISNUMBER($A491)=TRUE,'DATA ENTRY'!I480,"")</f>
        <v/>
      </c>
      <c r="L491" s="88" t="str">
        <f>IF(ISNUMBER($A491)=TRUE,'DATA ENTRY'!L480,"")</f>
        <v/>
      </c>
      <c r="M491" s="87" t="str">
        <f>IF(ISNUMBER($A491)=TRUE,IF('DATA ENTRY'!N480=0,+'DATA ENTRY'!M480,'DATA ENTRY'!N480),"")</f>
        <v/>
      </c>
      <c r="N491" s="88" t="str">
        <f>IF(ISNUMBER($A491)=TRUE,'DATA ENTRY'!O480,"")</f>
        <v/>
      </c>
    </row>
    <row r="492" spans="1:14" ht="12.75">
      <c r="A492" s="85" t="str">
        <f>'DATA ENTRY'!A481</f>
        <v/>
      </c>
      <c r="B492" s="86" t="str">
        <f>IF(ISNUMBER($A492)=TRUE,UPPER('DATA ENTRY'!B481),"")</f>
        <v/>
      </c>
      <c r="C492" s="86" t="str">
        <f>IF(ISNUMBER($A492)=TRUE,UPPER('DATA ENTRY'!C481),"")</f>
        <v/>
      </c>
      <c r="D492" s="86" t="str">
        <f>IF(ISNUMBER($A492)=TRUE,UPPER('DATA ENTRY'!D481),"")</f>
        <v/>
      </c>
      <c r="E492" s="86" t="str">
        <f>IF(ISNUMBER($A492)=TRUE,'DATA ENTRY'!E481,"")</f>
        <v/>
      </c>
      <c r="F492" s="271" t="str">
        <f>IF(ISNUMBER(A492)=TRUE,LEFT(SUBSTITUTE('DATA ENTRY'!F481,",",":"),50),"")</f>
        <v/>
      </c>
      <c r="G492" s="272"/>
      <c r="H492" s="272"/>
      <c r="I492" s="87" t="str">
        <f>IF(ISNUMBER($A492)=TRUE,'DATA ENTRY'!G481,"")</f>
        <v/>
      </c>
      <c r="J492" s="87" t="str">
        <f>IF(ISNUMBER($A492)=TRUE,'DATA ENTRY'!H481,"")</f>
        <v/>
      </c>
      <c r="K492" s="87" t="str">
        <f>IF(ISNUMBER($A492)=TRUE,'DATA ENTRY'!I481,"")</f>
        <v/>
      </c>
      <c r="L492" s="88" t="str">
        <f>IF(ISNUMBER($A492)=TRUE,'DATA ENTRY'!L481,"")</f>
        <v/>
      </c>
      <c r="M492" s="87" t="str">
        <f>IF(ISNUMBER($A492)=TRUE,IF('DATA ENTRY'!N481=0,+'DATA ENTRY'!M481,'DATA ENTRY'!N481),"")</f>
        <v/>
      </c>
      <c r="N492" s="88" t="str">
        <f>IF(ISNUMBER($A492)=TRUE,'DATA ENTRY'!O481,"")</f>
        <v/>
      </c>
    </row>
    <row r="493" spans="1:14" ht="12.75">
      <c r="A493" s="85" t="str">
        <f>'DATA ENTRY'!A482</f>
        <v/>
      </c>
      <c r="B493" s="86" t="str">
        <f>IF(ISNUMBER($A493)=TRUE,UPPER('DATA ENTRY'!B482),"")</f>
        <v/>
      </c>
      <c r="C493" s="86" t="str">
        <f>IF(ISNUMBER($A493)=TRUE,UPPER('DATA ENTRY'!C482),"")</f>
        <v/>
      </c>
      <c r="D493" s="86" t="str">
        <f>IF(ISNUMBER($A493)=TRUE,UPPER('DATA ENTRY'!D482),"")</f>
        <v/>
      </c>
      <c r="E493" s="86" t="str">
        <f>IF(ISNUMBER($A493)=TRUE,'DATA ENTRY'!E482,"")</f>
        <v/>
      </c>
      <c r="F493" s="271" t="str">
        <f>IF(ISNUMBER(A493)=TRUE,LEFT(SUBSTITUTE('DATA ENTRY'!F482,",",":"),50),"")</f>
        <v/>
      </c>
      <c r="G493" s="272"/>
      <c r="H493" s="272"/>
      <c r="I493" s="87" t="str">
        <f>IF(ISNUMBER($A493)=TRUE,'DATA ENTRY'!G482,"")</f>
        <v/>
      </c>
      <c r="J493" s="87" t="str">
        <f>IF(ISNUMBER($A493)=TRUE,'DATA ENTRY'!H482,"")</f>
        <v/>
      </c>
      <c r="K493" s="87" t="str">
        <f>IF(ISNUMBER($A493)=TRUE,'DATA ENTRY'!I482,"")</f>
        <v/>
      </c>
      <c r="L493" s="88" t="str">
        <f>IF(ISNUMBER($A493)=TRUE,'DATA ENTRY'!L482,"")</f>
        <v/>
      </c>
      <c r="M493" s="87" t="str">
        <f>IF(ISNUMBER($A493)=TRUE,IF('DATA ENTRY'!N482=0,+'DATA ENTRY'!M482,'DATA ENTRY'!N482),"")</f>
        <v/>
      </c>
      <c r="N493" s="88" t="str">
        <f>IF(ISNUMBER($A493)=TRUE,'DATA ENTRY'!O482,"")</f>
        <v/>
      </c>
    </row>
    <row r="494" spans="1:14" ht="12.75">
      <c r="A494" s="85" t="str">
        <f>'DATA ENTRY'!A483</f>
        <v/>
      </c>
      <c r="B494" s="86" t="str">
        <f>IF(ISNUMBER($A494)=TRUE,UPPER('DATA ENTRY'!B483),"")</f>
        <v/>
      </c>
      <c r="C494" s="86" t="str">
        <f>IF(ISNUMBER($A494)=TRUE,UPPER('DATA ENTRY'!C483),"")</f>
        <v/>
      </c>
      <c r="D494" s="86" t="str">
        <f>IF(ISNUMBER($A494)=TRUE,UPPER('DATA ENTRY'!D483),"")</f>
        <v/>
      </c>
      <c r="E494" s="86" t="str">
        <f>IF(ISNUMBER($A494)=TRUE,'DATA ENTRY'!E483,"")</f>
        <v/>
      </c>
      <c r="F494" s="271" t="str">
        <f>IF(ISNUMBER(A494)=TRUE,LEFT(SUBSTITUTE('DATA ENTRY'!F483,",",":"),50),"")</f>
        <v/>
      </c>
      <c r="G494" s="272"/>
      <c r="H494" s="272"/>
      <c r="I494" s="87" t="str">
        <f>IF(ISNUMBER($A494)=TRUE,'DATA ENTRY'!G483,"")</f>
        <v/>
      </c>
      <c r="J494" s="87" t="str">
        <f>IF(ISNUMBER($A494)=TRUE,'DATA ENTRY'!H483,"")</f>
        <v/>
      </c>
      <c r="K494" s="87" t="str">
        <f>IF(ISNUMBER($A494)=TRUE,'DATA ENTRY'!I483,"")</f>
        <v/>
      </c>
      <c r="L494" s="88" t="str">
        <f>IF(ISNUMBER($A494)=TRUE,'DATA ENTRY'!L483,"")</f>
        <v/>
      </c>
      <c r="M494" s="87" t="str">
        <f>IF(ISNUMBER($A494)=TRUE,IF('DATA ENTRY'!N483=0,+'DATA ENTRY'!M483,'DATA ENTRY'!N483),"")</f>
        <v/>
      </c>
      <c r="N494" s="88" t="str">
        <f>IF(ISNUMBER($A494)=TRUE,'DATA ENTRY'!O483,"")</f>
        <v/>
      </c>
    </row>
    <row r="495" spans="1:14" ht="12.75">
      <c r="A495" s="85" t="str">
        <f>'DATA ENTRY'!A484</f>
        <v/>
      </c>
      <c r="B495" s="86" t="str">
        <f>IF(ISNUMBER($A495)=TRUE,UPPER('DATA ENTRY'!B484),"")</f>
        <v/>
      </c>
      <c r="C495" s="86" t="str">
        <f>IF(ISNUMBER($A495)=TRUE,UPPER('DATA ENTRY'!C484),"")</f>
        <v/>
      </c>
      <c r="D495" s="86" t="str">
        <f>IF(ISNUMBER($A495)=TRUE,UPPER('DATA ENTRY'!D484),"")</f>
        <v/>
      </c>
      <c r="E495" s="86" t="str">
        <f>IF(ISNUMBER($A495)=TRUE,'DATA ENTRY'!E484,"")</f>
        <v/>
      </c>
      <c r="F495" s="271" t="str">
        <f>IF(ISNUMBER(A495)=TRUE,LEFT(SUBSTITUTE('DATA ENTRY'!F484,",",":"),50),"")</f>
        <v/>
      </c>
      <c r="G495" s="272"/>
      <c r="H495" s="272"/>
      <c r="I495" s="87" t="str">
        <f>IF(ISNUMBER($A495)=TRUE,'DATA ENTRY'!G484,"")</f>
        <v/>
      </c>
      <c r="J495" s="87" t="str">
        <f>IF(ISNUMBER($A495)=TRUE,'DATA ENTRY'!H484,"")</f>
        <v/>
      </c>
      <c r="K495" s="87" t="str">
        <f>IF(ISNUMBER($A495)=TRUE,'DATA ENTRY'!I484,"")</f>
        <v/>
      </c>
      <c r="L495" s="88" t="str">
        <f>IF(ISNUMBER($A495)=TRUE,'DATA ENTRY'!L484,"")</f>
        <v/>
      </c>
      <c r="M495" s="87" t="str">
        <f>IF(ISNUMBER($A495)=TRUE,IF('DATA ENTRY'!N484=0,+'DATA ENTRY'!M484,'DATA ENTRY'!N484),"")</f>
        <v/>
      </c>
      <c r="N495" s="88" t="str">
        <f>IF(ISNUMBER($A495)=TRUE,'DATA ENTRY'!O484,"")</f>
        <v/>
      </c>
    </row>
    <row r="496" spans="1:14" ht="12.75">
      <c r="A496" s="85" t="str">
        <f>'DATA ENTRY'!A485</f>
        <v/>
      </c>
      <c r="B496" s="86" t="str">
        <f>IF(ISNUMBER($A496)=TRUE,UPPER('DATA ENTRY'!B485),"")</f>
        <v/>
      </c>
      <c r="C496" s="86" t="str">
        <f>IF(ISNUMBER($A496)=TRUE,UPPER('DATA ENTRY'!C485),"")</f>
        <v/>
      </c>
      <c r="D496" s="86" t="str">
        <f>IF(ISNUMBER($A496)=TRUE,UPPER('DATA ENTRY'!D485),"")</f>
        <v/>
      </c>
      <c r="E496" s="86" t="str">
        <f>IF(ISNUMBER($A496)=TRUE,'DATA ENTRY'!E485,"")</f>
        <v/>
      </c>
      <c r="F496" s="271" t="str">
        <f>IF(ISNUMBER(A496)=TRUE,LEFT(SUBSTITUTE('DATA ENTRY'!F485,",",":"),50),"")</f>
        <v/>
      </c>
      <c r="G496" s="272"/>
      <c r="H496" s="272"/>
      <c r="I496" s="87" t="str">
        <f>IF(ISNUMBER($A496)=TRUE,'DATA ENTRY'!G485,"")</f>
        <v/>
      </c>
      <c r="J496" s="87" t="str">
        <f>IF(ISNUMBER($A496)=TRUE,'DATA ENTRY'!H485,"")</f>
        <v/>
      </c>
      <c r="K496" s="87" t="str">
        <f>IF(ISNUMBER($A496)=TRUE,'DATA ENTRY'!I485,"")</f>
        <v/>
      </c>
      <c r="L496" s="88" t="str">
        <f>IF(ISNUMBER($A496)=TRUE,'DATA ENTRY'!L485,"")</f>
        <v/>
      </c>
      <c r="M496" s="87" t="str">
        <f>IF(ISNUMBER($A496)=TRUE,IF('DATA ENTRY'!N485=0,+'DATA ENTRY'!M485,'DATA ENTRY'!N485),"")</f>
        <v/>
      </c>
      <c r="N496" s="88" t="str">
        <f>IF(ISNUMBER($A496)=TRUE,'DATA ENTRY'!O485,"")</f>
        <v/>
      </c>
    </row>
    <row r="497" spans="1:14" ht="12.75">
      <c r="A497" s="85" t="str">
        <f>'DATA ENTRY'!A486</f>
        <v/>
      </c>
      <c r="B497" s="86" t="str">
        <f>IF(ISNUMBER($A497)=TRUE,UPPER('DATA ENTRY'!B486),"")</f>
        <v/>
      </c>
      <c r="C497" s="86" t="str">
        <f>IF(ISNUMBER($A497)=TRUE,UPPER('DATA ENTRY'!C486),"")</f>
        <v/>
      </c>
      <c r="D497" s="86" t="str">
        <f>IF(ISNUMBER($A497)=TRUE,UPPER('DATA ENTRY'!D486),"")</f>
        <v/>
      </c>
      <c r="E497" s="86" t="str">
        <f>IF(ISNUMBER($A497)=TRUE,'DATA ENTRY'!E486,"")</f>
        <v/>
      </c>
      <c r="F497" s="271" t="str">
        <f>IF(ISNUMBER(A497)=TRUE,LEFT(SUBSTITUTE('DATA ENTRY'!F486,",",":"),50),"")</f>
        <v/>
      </c>
      <c r="G497" s="272"/>
      <c r="H497" s="272"/>
      <c r="I497" s="87" t="str">
        <f>IF(ISNUMBER($A497)=TRUE,'DATA ENTRY'!G486,"")</f>
        <v/>
      </c>
      <c r="J497" s="87" t="str">
        <f>IF(ISNUMBER($A497)=TRUE,'DATA ENTRY'!H486,"")</f>
        <v/>
      </c>
      <c r="K497" s="87" t="str">
        <f>IF(ISNUMBER($A497)=TRUE,'DATA ENTRY'!I486,"")</f>
        <v/>
      </c>
      <c r="L497" s="88" t="str">
        <f>IF(ISNUMBER($A497)=TRUE,'DATA ENTRY'!L486,"")</f>
        <v/>
      </c>
      <c r="M497" s="87" t="str">
        <f>IF(ISNUMBER($A497)=TRUE,IF('DATA ENTRY'!N486=0,+'DATA ENTRY'!M486,'DATA ENTRY'!N486),"")</f>
        <v/>
      </c>
      <c r="N497" s="88" t="str">
        <f>IF(ISNUMBER($A497)=TRUE,'DATA ENTRY'!O486,"")</f>
        <v/>
      </c>
    </row>
    <row r="498" spans="1:14" ht="12.75">
      <c r="A498" s="85" t="str">
        <f>'DATA ENTRY'!A487</f>
        <v/>
      </c>
      <c r="B498" s="86" t="str">
        <f>IF(ISNUMBER($A498)=TRUE,UPPER('DATA ENTRY'!B487),"")</f>
        <v/>
      </c>
      <c r="C498" s="86" t="str">
        <f>IF(ISNUMBER($A498)=TRUE,UPPER('DATA ENTRY'!C487),"")</f>
        <v/>
      </c>
      <c r="D498" s="86" t="str">
        <f>IF(ISNUMBER($A498)=TRUE,UPPER('DATA ENTRY'!D487),"")</f>
        <v/>
      </c>
      <c r="E498" s="86" t="str">
        <f>IF(ISNUMBER($A498)=TRUE,'DATA ENTRY'!E487,"")</f>
        <v/>
      </c>
      <c r="F498" s="271" t="str">
        <f>IF(ISNUMBER(A498)=TRUE,LEFT(SUBSTITUTE('DATA ENTRY'!F487,",",":"),50),"")</f>
        <v/>
      </c>
      <c r="G498" s="272"/>
      <c r="H498" s="272"/>
      <c r="I498" s="87" t="str">
        <f>IF(ISNUMBER($A498)=TRUE,'DATA ENTRY'!G487,"")</f>
        <v/>
      </c>
      <c r="J498" s="87" t="str">
        <f>IF(ISNUMBER($A498)=TRUE,'DATA ENTRY'!H487,"")</f>
        <v/>
      </c>
      <c r="K498" s="87" t="str">
        <f>IF(ISNUMBER($A498)=TRUE,'DATA ENTRY'!I487,"")</f>
        <v/>
      </c>
      <c r="L498" s="88" t="str">
        <f>IF(ISNUMBER($A498)=TRUE,'DATA ENTRY'!L487,"")</f>
        <v/>
      </c>
      <c r="M498" s="87" t="str">
        <f>IF(ISNUMBER($A498)=TRUE,IF('DATA ENTRY'!N487=0,+'DATA ENTRY'!M487,'DATA ENTRY'!N487),"")</f>
        <v/>
      </c>
      <c r="N498" s="88" t="str">
        <f>IF(ISNUMBER($A498)=TRUE,'DATA ENTRY'!O487,"")</f>
        <v/>
      </c>
    </row>
    <row r="499" spans="1:14" ht="12.75">
      <c r="A499" s="85" t="str">
        <f>'DATA ENTRY'!A488</f>
        <v/>
      </c>
      <c r="B499" s="86" t="str">
        <f>IF(ISNUMBER($A499)=TRUE,UPPER('DATA ENTRY'!B488),"")</f>
        <v/>
      </c>
      <c r="C499" s="86" t="str">
        <f>IF(ISNUMBER($A499)=TRUE,UPPER('DATA ENTRY'!C488),"")</f>
        <v/>
      </c>
      <c r="D499" s="86" t="str">
        <f>IF(ISNUMBER($A499)=TRUE,UPPER('DATA ENTRY'!D488),"")</f>
        <v/>
      </c>
      <c r="E499" s="86" t="str">
        <f>IF(ISNUMBER($A499)=TRUE,'DATA ENTRY'!E488,"")</f>
        <v/>
      </c>
      <c r="F499" s="271" t="str">
        <f>IF(ISNUMBER(A499)=TRUE,LEFT(SUBSTITUTE('DATA ENTRY'!F488,",",":"),50),"")</f>
        <v/>
      </c>
      <c r="G499" s="272"/>
      <c r="H499" s="272"/>
      <c r="I499" s="87" t="str">
        <f>IF(ISNUMBER($A499)=TRUE,'DATA ENTRY'!G488,"")</f>
        <v/>
      </c>
      <c r="J499" s="87" t="str">
        <f>IF(ISNUMBER($A499)=TRUE,'DATA ENTRY'!H488,"")</f>
        <v/>
      </c>
      <c r="K499" s="87" t="str">
        <f>IF(ISNUMBER($A499)=TRUE,'DATA ENTRY'!I488,"")</f>
        <v/>
      </c>
      <c r="L499" s="88" t="str">
        <f>IF(ISNUMBER($A499)=TRUE,'DATA ENTRY'!L488,"")</f>
        <v/>
      </c>
      <c r="M499" s="87" t="str">
        <f>IF(ISNUMBER($A499)=TRUE,IF('DATA ENTRY'!N488=0,+'DATA ENTRY'!M488,'DATA ENTRY'!N488),"")</f>
        <v/>
      </c>
      <c r="N499" s="88" t="str">
        <f>IF(ISNUMBER($A499)=TRUE,'DATA ENTRY'!O488,"")</f>
        <v/>
      </c>
    </row>
    <row r="500" spans="1:14" ht="12.75">
      <c r="A500" s="85" t="str">
        <f>'DATA ENTRY'!A489</f>
        <v/>
      </c>
      <c r="B500" s="86" t="str">
        <f>IF(ISNUMBER($A500)=TRUE,UPPER('DATA ENTRY'!B489),"")</f>
        <v/>
      </c>
      <c r="C500" s="86" t="str">
        <f>IF(ISNUMBER($A500)=TRUE,UPPER('DATA ENTRY'!C489),"")</f>
        <v/>
      </c>
      <c r="D500" s="86" t="str">
        <f>IF(ISNUMBER($A500)=TRUE,UPPER('DATA ENTRY'!D489),"")</f>
        <v/>
      </c>
      <c r="E500" s="86" t="str">
        <f>IF(ISNUMBER($A500)=TRUE,'DATA ENTRY'!E489,"")</f>
        <v/>
      </c>
      <c r="F500" s="271" t="str">
        <f>IF(ISNUMBER(A500)=TRUE,LEFT(SUBSTITUTE('DATA ENTRY'!F489,",",":"),50),"")</f>
        <v/>
      </c>
      <c r="G500" s="272"/>
      <c r="H500" s="272"/>
      <c r="I500" s="87" t="str">
        <f>IF(ISNUMBER($A500)=TRUE,'DATA ENTRY'!G489,"")</f>
        <v/>
      </c>
      <c r="J500" s="87" t="str">
        <f>IF(ISNUMBER($A500)=TRUE,'DATA ENTRY'!H489,"")</f>
        <v/>
      </c>
      <c r="K500" s="87" t="str">
        <f>IF(ISNUMBER($A500)=TRUE,'DATA ENTRY'!I489,"")</f>
        <v/>
      </c>
      <c r="L500" s="88" t="str">
        <f>IF(ISNUMBER($A500)=TRUE,'DATA ENTRY'!L489,"")</f>
        <v/>
      </c>
      <c r="M500" s="87" t="str">
        <f>IF(ISNUMBER($A500)=TRUE,IF('DATA ENTRY'!N489=0,+'DATA ENTRY'!M489,'DATA ENTRY'!N489),"")</f>
        <v/>
      </c>
      <c r="N500" s="88" t="str">
        <f>IF(ISNUMBER($A500)=TRUE,'DATA ENTRY'!O489,"")</f>
        <v/>
      </c>
    </row>
    <row r="501" spans="1:14" ht="12.75">
      <c r="A501" s="85" t="str">
        <f>'DATA ENTRY'!A490</f>
        <v/>
      </c>
      <c r="B501" s="86" t="str">
        <f>IF(ISNUMBER($A501)=TRUE,UPPER('DATA ENTRY'!B490),"")</f>
        <v/>
      </c>
      <c r="C501" s="86" t="str">
        <f>IF(ISNUMBER($A501)=TRUE,UPPER('DATA ENTRY'!C490),"")</f>
        <v/>
      </c>
      <c r="D501" s="86" t="str">
        <f>IF(ISNUMBER($A501)=TRUE,UPPER('DATA ENTRY'!D490),"")</f>
        <v/>
      </c>
      <c r="E501" s="86" t="str">
        <f>IF(ISNUMBER($A501)=TRUE,'DATA ENTRY'!E490,"")</f>
        <v/>
      </c>
      <c r="F501" s="271" t="str">
        <f>IF(ISNUMBER(A501)=TRUE,LEFT(SUBSTITUTE('DATA ENTRY'!F490,",",":"),50),"")</f>
        <v/>
      </c>
      <c r="G501" s="272"/>
      <c r="H501" s="272"/>
      <c r="I501" s="87" t="str">
        <f>IF(ISNUMBER($A501)=TRUE,'DATA ENTRY'!G490,"")</f>
        <v/>
      </c>
      <c r="J501" s="87" t="str">
        <f>IF(ISNUMBER($A501)=TRUE,'DATA ENTRY'!H490,"")</f>
        <v/>
      </c>
      <c r="K501" s="87" t="str">
        <f>IF(ISNUMBER($A501)=TRUE,'DATA ENTRY'!I490,"")</f>
        <v/>
      </c>
      <c r="L501" s="88" t="str">
        <f>IF(ISNUMBER($A501)=TRUE,'DATA ENTRY'!L490,"")</f>
        <v/>
      </c>
      <c r="M501" s="87" t="str">
        <f>IF(ISNUMBER($A501)=TRUE,IF('DATA ENTRY'!N490=0,+'DATA ENTRY'!M490,'DATA ENTRY'!N490),"")</f>
        <v/>
      </c>
      <c r="N501" s="88" t="str">
        <f>IF(ISNUMBER($A501)=TRUE,'DATA ENTRY'!O490,"")</f>
        <v/>
      </c>
    </row>
    <row r="502" spans="1:14" ht="12.75">
      <c r="A502" s="85" t="str">
        <f>'DATA ENTRY'!A491</f>
        <v/>
      </c>
      <c r="B502" s="86" t="str">
        <f>IF(ISNUMBER($A502)=TRUE,UPPER('DATA ENTRY'!B491),"")</f>
        <v/>
      </c>
      <c r="C502" s="86" t="str">
        <f>IF(ISNUMBER($A502)=TRUE,UPPER('DATA ENTRY'!C491),"")</f>
        <v/>
      </c>
      <c r="D502" s="86" t="str">
        <f>IF(ISNUMBER($A502)=TRUE,UPPER('DATA ENTRY'!D491),"")</f>
        <v/>
      </c>
      <c r="E502" s="86" t="str">
        <f>IF(ISNUMBER($A502)=TRUE,'DATA ENTRY'!E491,"")</f>
        <v/>
      </c>
      <c r="F502" s="271" t="str">
        <f>IF(ISNUMBER(A502)=TRUE,LEFT(SUBSTITUTE('DATA ENTRY'!F491,",",":"),50),"")</f>
        <v/>
      </c>
      <c r="G502" s="272"/>
      <c r="H502" s="272"/>
      <c r="I502" s="87" t="str">
        <f>IF(ISNUMBER($A502)=TRUE,'DATA ENTRY'!G491,"")</f>
        <v/>
      </c>
      <c r="J502" s="87" t="str">
        <f>IF(ISNUMBER($A502)=TRUE,'DATA ENTRY'!H491,"")</f>
        <v/>
      </c>
      <c r="K502" s="87" t="str">
        <f>IF(ISNUMBER($A502)=TRUE,'DATA ENTRY'!I491,"")</f>
        <v/>
      </c>
      <c r="L502" s="88" t="str">
        <f>IF(ISNUMBER($A502)=TRUE,'DATA ENTRY'!L491,"")</f>
        <v/>
      </c>
      <c r="M502" s="87" t="str">
        <f>IF(ISNUMBER($A502)=TRUE,IF('DATA ENTRY'!N491=0,+'DATA ENTRY'!M491,'DATA ENTRY'!N491),"")</f>
        <v/>
      </c>
      <c r="N502" s="88" t="str">
        <f>IF(ISNUMBER($A502)=TRUE,'DATA ENTRY'!O491,"")</f>
        <v/>
      </c>
    </row>
    <row r="503" spans="1:14" ht="12.75">
      <c r="A503" s="85" t="str">
        <f>'DATA ENTRY'!A492</f>
        <v/>
      </c>
      <c r="B503" s="86" t="str">
        <f>IF(ISNUMBER($A503)=TRUE,UPPER('DATA ENTRY'!B492),"")</f>
        <v/>
      </c>
      <c r="C503" s="86" t="str">
        <f>IF(ISNUMBER($A503)=TRUE,UPPER('DATA ENTRY'!C492),"")</f>
        <v/>
      </c>
      <c r="D503" s="86" t="str">
        <f>IF(ISNUMBER($A503)=TRUE,UPPER('DATA ENTRY'!D492),"")</f>
        <v/>
      </c>
      <c r="E503" s="86" t="str">
        <f>IF(ISNUMBER($A503)=TRUE,'DATA ENTRY'!E492,"")</f>
        <v/>
      </c>
      <c r="F503" s="271" t="str">
        <f>IF(ISNUMBER(A503)=TRUE,LEFT(SUBSTITUTE('DATA ENTRY'!F492,",",":"),50),"")</f>
        <v/>
      </c>
      <c r="G503" s="272"/>
      <c r="H503" s="272"/>
      <c r="I503" s="87" t="str">
        <f>IF(ISNUMBER($A503)=TRUE,'DATA ENTRY'!G492,"")</f>
        <v/>
      </c>
      <c r="J503" s="87" t="str">
        <f>IF(ISNUMBER($A503)=TRUE,'DATA ENTRY'!H492,"")</f>
        <v/>
      </c>
      <c r="K503" s="87" t="str">
        <f>IF(ISNUMBER($A503)=TRUE,'DATA ENTRY'!I492,"")</f>
        <v/>
      </c>
      <c r="L503" s="88" t="str">
        <f>IF(ISNUMBER($A503)=TRUE,'DATA ENTRY'!L492,"")</f>
        <v/>
      </c>
      <c r="M503" s="87" t="str">
        <f>IF(ISNUMBER($A503)=TRUE,IF('DATA ENTRY'!N492=0,+'DATA ENTRY'!M492,'DATA ENTRY'!N492),"")</f>
        <v/>
      </c>
      <c r="N503" s="88" t="str">
        <f>IF(ISNUMBER($A503)=TRUE,'DATA ENTRY'!O492,"")</f>
        <v/>
      </c>
    </row>
    <row r="504" spans="1:14" ht="12.75">
      <c r="A504" s="85" t="str">
        <f>'DATA ENTRY'!A493</f>
        <v/>
      </c>
      <c r="B504" s="86" t="str">
        <f>IF(ISNUMBER($A504)=TRUE,UPPER('DATA ENTRY'!B493),"")</f>
        <v/>
      </c>
      <c r="C504" s="86" t="str">
        <f>IF(ISNUMBER($A504)=TRUE,UPPER('DATA ENTRY'!C493),"")</f>
        <v/>
      </c>
      <c r="D504" s="86" t="str">
        <f>IF(ISNUMBER($A504)=TRUE,UPPER('DATA ENTRY'!D493),"")</f>
        <v/>
      </c>
      <c r="E504" s="86" t="str">
        <f>IF(ISNUMBER($A504)=TRUE,'DATA ENTRY'!E493,"")</f>
        <v/>
      </c>
      <c r="F504" s="271" t="str">
        <f>IF(ISNUMBER(A504)=TRUE,LEFT(SUBSTITUTE('DATA ENTRY'!F493,",",":"),50),"")</f>
        <v/>
      </c>
      <c r="G504" s="272"/>
      <c r="H504" s="272"/>
      <c r="I504" s="87" t="str">
        <f>IF(ISNUMBER($A504)=TRUE,'DATA ENTRY'!G493,"")</f>
        <v/>
      </c>
      <c r="J504" s="87" t="str">
        <f>IF(ISNUMBER($A504)=TRUE,'DATA ENTRY'!H493,"")</f>
        <v/>
      </c>
      <c r="K504" s="87" t="str">
        <f>IF(ISNUMBER($A504)=TRUE,'DATA ENTRY'!I493,"")</f>
        <v/>
      </c>
      <c r="L504" s="88" t="str">
        <f>IF(ISNUMBER($A504)=TRUE,'DATA ENTRY'!L493,"")</f>
        <v/>
      </c>
      <c r="M504" s="87" t="str">
        <f>IF(ISNUMBER($A504)=TRUE,IF('DATA ENTRY'!N493=0,+'DATA ENTRY'!M493,'DATA ENTRY'!N493),"")</f>
        <v/>
      </c>
      <c r="N504" s="88" t="str">
        <f>IF(ISNUMBER($A504)=TRUE,'DATA ENTRY'!O493,"")</f>
        <v/>
      </c>
    </row>
    <row r="505" spans="1:14" ht="12.75">
      <c r="A505" s="85" t="str">
        <f>'DATA ENTRY'!A494</f>
        <v/>
      </c>
      <c r="B505" s="86" t="str">
        <f>IF(ISNUMBER($A505)=TRUE,UPPER('DATA ENTRY'!B494),"")</f>
        <v/>
      </c>
      <c r="C505" s="86" t="str">
        <f>IF(ISNUMBER($A505)=TRUE,UPPER('DATA ENTRY'!C494),"")</f>
        <v/>
      </c>
      <c r="D505" s="86" t="str">
        <f>IF(ISNUMBER($A505)=TRUE,UPPER('DATA ENTRY'!D494),"")</f>
        <v/>
      </c>
      <c r="E505" s="86" t="str">
        <f>IF(ISNUMBER($A505)=TRUE,'DATA ENTRY'!E494,"")</f>
        <v/>
      </c>
      <c r="F505" s="271" t="str">
        <f>IF(ISNUMBER(A505)=TRUE,LEFT(SUBSTITUTE('DATA ENTRY'!F494,",",":"),50),"")</f>
        <v/>
      </c>
      <c r="G505" s="272"/>
      <c r="H505" s="272"/>
      <c r="I505" s="87" t="str">
        <f>IF(ISNUMBER($A505)=TRUE,'DATA ENTRY'!G494,"")</f>
        <v/>
      </c>
      <c r="J505" s="87" t="str">
        <f>IF(ISNUMBER($A505)=TRUE,'DATA ENTRY'!H494,"")</f>
        <v/>
      </c>
      <c r="K505" s="87" t="str">
        <f>IF(ISNUMBER($A505)=TRUE,'DATA ENTRY'!I494,"")</f>
        <v/>
      </c>
      <c r="L505" s="88" t="str">
        <f>IF(ISNUMBER($A505)=TRUE,'DATA ENTRY'!L494,"")</f>
        <v/>
      </c>
      <c r="M505" s="87" t="str">
        <f>IF(ISNUMBER($A505)=TRUE,IF('DATA ENTRY'!N494=0,+'DATA ENTRY'!M494,'DATA ENTRY'!N494),"")</f>
        <v/>
      </c>
      <c r="N505" s="88" t="str">
        <f>IF(ISNUMBER($A505)=TRUE,'DATA ENTRY'!O494,"")</f>
        <v/>
      </c>
    </row>
    <row r="506" spans="1:14" ht="12.75">
      <c r="A506" s="85" t="str">
        <f>'DATA ENTRY'!A495</f>
        <v/>
      </c>
      <c r="B506" s="86" t="str">
        <f>IF(ISNUMBER($A506)=TRUE,UPPER('DATA ENTRY'!B495),"")</f>
        <v/>
      </c>
      <c r="C506" s="86" t="str">
        <f>IF(ISNUMBER($A506)=TRUE,UPPER('DATA ENTRY'!C495),"")</f>
        <v/>
      </c>
      <c r="D506" s="86" t="str">
        <f>IF(ISNUMBER($A506)=TRUE,UPPER('DATA ENTRY'!D495),"")</f>
        <v/>
      </c>
      <c r="E506" s="86" t="str">
        <f>IF(ISNUMBER($A506)=TRUE,'DATA ENTRY'!E495,"")</f>
        <v/>
      </c>
      <c r="F506" s="271" t="str">
        <f>IF(ISNUMBER(A506)=TRUE,LEFT(SUBSTITUTE('DATA ENTRY'!F495,",",":"),50),"")</f>
        <v/>
      </c>
      <c r="G506" s="272"/>
      <c r="H506" s="272"/>
      <c r="I506" s="87" t="str">
        <f>IF(ISNUMBER($A506)=TRUE,'DATA ENTRY'!G495,"")</f>
        <v/>
      </c>
      <c r="J506" s="87" t="str">
        <f>IF(ISNUMBER($A506)=TRUE,'DATA ENTRY'!H495,"")</f>
        <v/>
      </c>
      <c r="K506" s="87" t="str">
        <f>IF(ISNUMBER($A506)=TRUE,'DATA ENTRY'!I495,"")</f>
        <v/>
      </c>
      <c r="L506" s="88" t="str">
        <f>IF(ISNUMBER($A506)=TRUE,'DATA ENTRY'!L495,"")</f>
        <v/>
      </c>
      <c r="M506" s="87" t="str">
        <f>IF(ISNUMBER($A506)=TRUE,IF('DATA ENTRY'!N495=0,+'DATA ENTRY'!M495,'DATA ENTRY'!N495),"")</f>
        <v/>
      </c>
      <c r="N506" s="88" t="str">
        <f>IF(ISNUMBER($A506)=TRUE,'DATA ENTRY'!O495,"")</f>
        <v/>
      </c>
    </row>
    <row r="507" spans="1:14" ht="12.75">
      <c r="A507" s="85" t="str">
        <f>'DATA ENTRY'!A496</f>
        <v/>
      </c>
      <c r="B507" s="86" t="str">
        <f>IF(ISNUMBER($A507)=TRUE,UPPER('DATA ENTRY'!B496),"")</f>
        <v/>
      </c>
      <c r="C507" s="86" t="str">
        <f>IF(ISNUMBER($A507)=TRUE,UPPER('DATA ENTRY'!C496),"")</f>
        <v/>
      </c>
      <c r="D507" s="86" t="str">
        <f>IF(ISNUMBER($A507)=TRUE,UPPER('DATA ENTRY'!D496),"")</f>
        <v/>
      </c>
      <c r="E507" s="86" t="str">
        <f>IF(ISNUMBER($A507)=TRUE,'DATA ENTRY'!E496,"")</f>
        <v/>
      </c>
      <c r="F507" s="271" t="str">
        <f>IF(ISNUMBER(A507)=TRUE,LEFT(SUBSTITUTE('DATA ENTRY'!F496,",",":"),50),"")</f>
        <v/>
      </c>
      <c r="G507" s="272"/>
      <c r="H507" s="272"/>
      <c r="I507" s="87" t="str">
        <f>IF(ISNUMBER($A507)=TRUE,'DATA ENTRY'!G496,"")</f>
        <v/>
      </c>
      <c r="J507" s="87" t="str">
        <f>IF(ISNUMBER($A507)=TRUE,'DATA ENTRY'!H496,"")</f>
        <v/>
      </c>
      <c r="K507" s="87" t="str">
        <f>IF(ISNUMBER($A507)=TRUE,'DATA ENTRY'!I496,"")</f>
        <v/>
      </c>
      <c r="L507" s="88" t="str">
        <f>IF(ISNUMBER($A507)=TRUE,'DATA ENTRY'!L496,"")</f>
        <v/>
      </c>
      <c r="M507" s="87" t="str">
        <f>IF(ISNUMBER($A507)=TRUE,IF('DATA ENTRY'!N496=0,+'DATA ENTRY'!M496,'DATA ENTRY'!N496),"")</f>
        <v/>
      </c>
      <c r="N507" s="88" t="str">
        <f>IF(ISNUMBER($A507)=TRUE,'DATA ENTRY'!O496,"")</f>
        <v/>
      </c>
    </row>
    <row r="508" spans="1:14" ht="12.75">
      <c r="A508" s="85" t="str">
        <f>'DATA ENTRY'!A497</f>
        <v/>
      </c>
      <c r="B508" s="86" t="str">
        <f>IF(ISNUMBER($A508)=TRUE,UPPER('DATA ENTRY'!B497),"")</f>
        <v/>
      </c>
      <c r="C508" s="86" t="str">
        <f>IF(ISNUMBER($A508)=TRUE,UPPER('DATA ENTRY'!C497),"")</f>
        <v/>
      </c>
      <c r="D508" s="86" t="str">
        <f>IF(ISNUMBER($A508)=TRUE,UPPER('DATA ENTRY'!D497),"")</f>
        <v/>
      </c>
      <c r="E508" s="86" t="str">
        <f>IF(ISNUMBER($A508)=TRUE,'DATA ENTRY'!E497,"")</f>
        <v/>
      </c>
      <c r="F508" s="271" t="str">
        <f>IF(ISNUMBER(A508)=TRUE,LEFT(SUBSTITUTE('DATA ENTRY'!F497,",",":"),50),"")</f>
        <v/>
      </c>
      <c r="G508" s="272"/>
      <c r="H508" s="272"/>
      <c r="I508" s="87" t="str">
        <f>IF(ISNUMBER($A508)=TRUE,'DATA ENTRY'!G497,"")</f>
        <v/>
      </c>
      <c r="J508" s="87" t="str">
        <f>IF(ISNUMBER($A508)=TRUE,'DATA ENTRY'!H497,"")</f>
        <v/>
      </c>
      <c r="K508" s="87" t="str">
        <f>IF(ISNUMBER($A508)=TRUE,'DATA ENTRY'!I497,"")</f>
        <v/>
      </c>
      <c r="L508" s="88" t="str">
        <f>IF(ISNUMBER($A508)=TRUE,'DATA ENTRY'!L497,"")</f>
        <v/>
      </c>
      <c r="M508" s="87" t="str">
        <f>IF(ISNUMBER($A508)=TRUE,IF('DATA ENTRY'!N497=0,+'DATA ENTRY'!M497,'DATA ENTRY'!N497),"")</f>
        <v/>
      </c>
      <c r="N508" s="88" t="str">
        <f>IF(ISNUMBER($A508)=TRUE,'DATA ENTRY'!O497,"")</f>
        <v/>
      </c>
    </row>
    <row r="509" spans="1:14" ht="12.75">
      <c r="A509" s="85" t="str">
        <f>'DATA ENTRY'!A498</f>
        <v/>
      </c>
      <c r="B509" s="86" t="str">
        <f>IF(ISNUMBER($A509)=TRUE,UPPER('DATA ENTRY'!B498),"")</f>
        <v/>
      </c>
      <c r="C509" s="86" t="str">
        <f>IF(ISNUMBER($A509)=TRUE,UPPER('DATA ENTRY'!C498),"")</f>
        <v/>
      </c>
      <c r="D509" s="86" t="str">
        <f>IF(ISNUMBER($A509)=TRUE,UPPER('DATA ENTRY'!D498),"")</f>
        <v/>
      </c>
      <c r="E509" s="86" t="str">
        <f>IF(ISNUMBER($A509)=TRUE,'DATA ENTRY'!E498,"")</f>
        <v/>
      </c>
      <c r="F509" s="271" t="str">
        <f>IF(ISNUMBER(A509)=TRUE,LEFT(SUBSTITUTE('DATA ENTRY'!F498,",",":"),50),"")</f>
        <v/>
      </c>
      <c r="G509" s="272"/>
      <c r="H509" s="272"/>
      <c r="I509" s="87" t="str">
        <f>IF(ISNUMBER($A509)=TRUE,'DATA ENTRY'!G498,"")</f>
        <v/>
      </c>
      <c r="J509" s="87" t="str">
        <f>IF(ISNUMBER($A509)=TRUE,'DATA ENTRY'!H498,"")</f>
        <v/>
      </c>
      <c r="K509" s="87" t="str">
        <f>IF(ISNUMBER($A509)=TRUE,'DATA ENTRY'!I498,"")</f>
        <v/>
      </c>
      <c r="L509" s="88" t="str">
        <f>IF(ISNUMBER($A509)=TRUE,'DATA ENTRY'!L498,"")</f>
        <v/>
      </c>
      <c r="M509" s="87" t="str">
        <f>IF(ISNUMBER($A509)=TRUE,IF('DATA ENTRY'!N498=0,+'DATA ENTRY'!M498,'DATA ENTRY'!N498),"")</f>
        <v/>
      </c>
      <c r="N509" s="88" t="str">
        <f>IF(ISNUMBER($A509)=TRUE,'DATA ENTRY'!O498,"")</f>
        <v/>
      </c>
    </row>
    <row r="510" spans="1:14" ht="12.75">
      <c r="A510" s="85" t="str">
        <f>'DATA ENTRY'!A499</f>
        <v/>
      </c>
      <c r="B510" s="86" t="str">
        <f>IF(ISNUMBER($A510)=TRUE,UPPER('DATA ENTRY'!B499),"")</f>
        <v/>
      </c>
      <c r="C510" s="86" t="str">
        <f>IF(ISNUMBER($A510)=TRUE,UPPER('DATA ENTRY'!C499),"")</f>
        <v/>
      </c>
      <c r="D510" s="86" t="str">
        <f>IF(ISNUMBER($A510)=TRUE,UPPER('DATA ENTRY'!D499),"")</f>
        <v/>
      </c>
      <c r="E510" s="86" t="str">
        <f>IF(ISNUMBER($A510)=TRUE,'DATA ENTRY'!E499,"")</f>
        <v/>
      </c>
      <c r="F510" s="271" t="str">
        <f>IF(ISNUMBER(A510)=TRUE,LEFT(SUBSTITUTE('DATA ENTRY'!F499,",",":"),50),"")</f>
        <v/>
      </c>
      <c r="G510" s="272"/>
      <c r="H510" s="272"/>
      <c r="I510" s="87" t="str">
        <f>IF(ISNUMBER($A510)=TRUE,'DATA ENTRY'!G499,"")</f>
        <v/>
      </c>
      <c r="J510" s="87" t="str">
        <f>IF(ISNUMBER($A510)=TRUE,'DATA ENTRY'!H499,"")</f>
        <v/>
      </c>
      <c r="K510" s="87" t="str">
        <f>IF(ISNUMBER($A510)=TRUE,'DATA ENTRY'!I499,"")</f>
        <v/>
      </c>
      <c r="L510" s="88" t="str">
        <f>IF(ISNUMBER($A510)=TRUE,'DATA ENTRY'!L499,"")</f>
        <v/>
      </c>
      <c r="M510" s="87" t="str">
        <f>IF(ISNUMBER($A510)=TRUE,IF('DATA ENTRY'!N499=0,+'DATA ENTRY'!M499,'DATA ENTRY'!N499),"")</f>
        <v/>
      </c>
      <c r="N510" s="88" t="str">
        <f>IF(ISNUMBER($A510)=TRUE,'DATA ENTRY'!O499,"")</f>
        <v/>
      </c>
    </row>
    <row r="511" spans="1:14" ht="12.75">
      <c r="A511" s="85" t="str">
        <f>'DATA ENTRY'!A500</f>
        <v/>
      </c>
      <c r="B511" s="86" t="str">
        <f>IF(ISNUMBER($A511)=TRUE,UPPER('DATA ENTRY'!B500),"")</f>
        <v/>
      </c>
      <c r="C511" s="86" t="str">
        <f>IF(ISNUMBER($A511)=TRUE,UPPER('DATA ENTRY'!C500),"")</f>
        <v/>
      </c>
      <c r="D511" s="86" t="str">
        <f>IF(ISNUMBER($A511)=TRUE,UPPER('DATA ENTRY'!D500),"")</f>
        <v/>
      </c>
      <c r="E511" s="86" t="str">
        <f>IF(ISNUMBER($A511)=TRUE,'DATA ENTRY'!E500,"")</f>
        <v/>
      </c>
      <c r="F511" s="271" t="str">
        <f>IF(ISNUMBER(A511)=TRUE,LEFT(SUBSTITUTE('DATA ENTRY'!F500,",",":"),50),"")</f>
        <v/>
      </c>
      <c r="G511" s="272"/>
      <c r="H511" s="272"/>
      <c r="I511" s="87" t="str">
        <f>IF(ISNUMBER($A511)=TRUE,'DATA ENTRY'!G500,"")</f>
        <v/>
      </c>
      <c r="J511" s="87" t="str">
        <f>IF(ISNUMBER($A511)=TRUE,'DATA ENTRY'!H500,"")</f>
        <v/>
      </c>
      <c r="K511" s="87" t="str">
        <f>IF(ISNUMBER($A511)=TRUE,'DATA ENTRY'!I500,"")</f>
        <v/>
      </c>
      <c r="L511" s="88" t="str">
        <f>IF(ISNUMBER($A511)=TRUE,'DATA ENTRY'!L500,"")</f>
        <v/>
      </c>
      <c r="M511" s="87" t="str">
        <f>IF(ISNUMBER($A511)=TRUE,IF('DATA ENTRY'!N500=0,+'DATA ENTRY'!M500,'DATA ENTRY'!N500),"")</f>
        <v/>
      </c>
      <c r="N511" s="88" t="str">
        <f>IF(ISNUMBER($A511)=TRUE,'DATA ENTRY'!O500,"")</f>
        <v/>
      </c>
    </row>
    <row r="512" spans="1:14" ht="12.75">
      <c r="A512" s="85" t="str">
        <f>'DATA ENTRY'!A501</f>
        <v/>
      </c>
      <c r="B512" s="86" t="str">
        <f>IF(ISNUMBER($A512)=TRUE,UPPER('DATA ENTRY'!B501),"")</f>
        <v/>
      </c>
      <c r="C512" s="86" t="str">
        <f>IF(ISNUMBER($A512)=TRUE,UPPER('DATA ENTRY'!C501),"")</f>
        <v/>
      </c>
      <c r="D512" s="86" t="str">
        <f>IF(ISNUMBER($A512)=TRUE,UPPER('DATA ENTRY'!D501),"")</f>
        <v/>
      </c>
      <c r="E512" s="86" t="str">
        <f>IF(ISNUMBER($A512)=TRUE,'DATA ENTRY'!E501,"")</f>
        <v/>
      </c>
      <c r="F512" s="271" t="str">
        <f>IF(ISNUMBER(A512)=TRUE,LEFT(SUBSTITUTE('DATA ENTRY'!F501,",",":"),50),"")</f>
        <v/>
      </c>
      <c r="G512" s="272"/>
      <c r="H512" s="272"/>
      <c r="I512" s="87" t="str">
        <f>IF(ISNUMBER($A512)=TRUE,'DATA ENTRY'!G501,"")</f>
        <v/>
      </c>
      <c r="J512" s="87" t="str">
        <f>IF(ISNUMBER($A512)=TRUE,'DATA ENTRY'!H501,"")</f>
        <v/>
      </c>
      <c r="K512" s="87" t="str">
        <f>IF(ISNUMBER($A512)=TRUE,'DATA ENTRY'!I501,"")</f>
        <v/>
      </c>
      <c r="L512" s="88" t="str">
        <f>IF(ISNUMBER($A512)=TRUE,'DATA ENTRY'!L501,"")</f>
        <v/>
      </c>
      <c r="M512" s="87" t="str">
        <f>IF(ISNUMBER($A512)=TRUE,IF('DATA ENTRY'!N501=0,+'DATA ENTRY'!M501,'DATA ENTRY'!N501),"")</f>
        <v/>
      </c>
      <c r="N512" s="88" t="str">
        <f>IF(ISNUMBER($A512)=TRUE,'DATA ENTRY'!O501,"")</f>
        <v/>
      </c>
    </row>
    <row r="513" spans="1:14" ht="12.75">
      <c r="A513" s="85" t="str">
        <f>'DATA ENTRY'!A502</f>
        <v/>
      </c>
      <c r="B513" s="86" t="str">
        <f>IF(ISNUMBER($A513)=TRUE,UPPER('DATA ENTRY'!B502),"")</f>
        <v/>
      </c>
      <c r="C513" s="86" t="str">
        <f>IF(ISNUMBER($A513)=TRUE,UPPER('DATA ENTRY'!C502),"")</f>
        <v/>
      </c>
      <c r="D513" s="86" t="str">
        <f>IF(ISNUMBER($A513)=TRUE,UPPER('DATA ENTRY'!D502),"")</f>
        <v/>
      </c>
      <c r="E513" s="86" t="str">
        <f>IF(ISNUMBER($A513)=TRUE,'DATA ENTRY'!E502,"")</f>
        <v/>
      </c>
      <c r="F513" s="271" t="str">
        <f>IF(ISNUMBER(A513)=TRUE,LEFT(SUBSTITUTE('DATA ENTRY'!F502,",",":"),50),"")</f>
        <v/>
      </c>
      <c r="G513" s="272"/>
      <c r="H513" s="272"/>
      <c r="I513" s="87" t="str">
        <f>IF(ISNUMBER($A513)=TRUE,'DATA ENTRY'!G502,"")</f>
        <v/>
      </c>
      <c r="J513" s="87" t="str">
        <f>IF(ISNUMBER($A513)=TRUE,'DATA ENTRY'!H502,"")</f>
        <v/>
      </c>
      <c r="K513" s="87" t="str">
        <f>IF(ISNUMBER($A513)=TRUE,'DATA ENTRY'!I502,"")</f>
        <v/>
      </c>
      <c r="L513" s="88" t="str">
        <f>IF(ISNUMBER($A513)=TRUE,'DATA ENTRY'!L502,"")</f>
        <v/>
      </c>
      <c r="M513" s="87" t="str">
        <f>IF(ISNUMBER($A513)=TRUE,IF('DATA ENTRY'!N502=0,+'DATA ENTRY'!M502,'DATA ENTRY'!N502),"")</f>
        <v/>
      </c>
      <c r="N513" s="88" t="str">
        <f>IF(ISNUMBER($A513)=TRUE,'DATA ENTRY'!O502,"")</f>
        <v/>
      </c>
    </row>
    <row r="514" spans="1:14" ht="12.75">
      <c r="A514" s="85" t="str">
        <f>'DATA ENTRY'!A503</f>
        <v/>
      </c>
      <c r="B514" s="86" t="str">
        <f>IF(ISNUMBER($A514)=TRUE,UPPER('DATA ENTRY'!B503),"")</f>
        <v/>
      </c>
      <c r="C514" s="86" t="str">
        <f>IF(ISNUMBER($A514)=TRUE,UPPER('DATA ENTRY'!C503),"")</f>
        <v/>
      </c>
      <c r="D514" s="86" t="str">
        <f>IF(ISNUMBER($A514)=TRUE,UPPER('DATA ENTRY'!D503),"")</f>
        <v/>
      </c>
      <c r="E514" s="86" t="str">
        <f>IF(ISNUMBER($A514)=TRUE,'DATA ENTRY'!E503,"")</f>
        <v/>
      </c>
      <c r="F514" s="271" t="str">
        <f>IF(ISNUMBER(A514)=TRUE,LEFT(SUBSTITUTE('DATA ENTRY'!F503,",",":"),50),"")</f>
        <v/>
      </c>
      <c r="G514" s="272"/>
      <c r="H514" s="272"/>
      <c r="I514" s="87" t="str">
        <f>IF(ISNUMBER($A514)=TRUE,'DATA ENTRY'!G503,"")</f>
        <v/>
      </c>
      <c r="J514" s="87" t="str">
        <f>IF(ISNUMBER($A514)=TRUE,'DATA ENTRY'!H503,"")</f>
        <v/>
      </c>
      <c r="K514" s="87" t="str">
        <f>IF(ISNUMBER($A514)=TRUE,'DATA ENTRY'!I503,"")</f>
        <v/>
      </c>
      <c r="L514" s="88" t="str">
        <f>IF(ISNUMBER($A514)=TRUE,'DATA ENTRY'!L503,"")</f>
        <v/>
      </c>
      <c r="M514" s="87" t="str">
        <f>IF(ISNUMBER($A514)=TRUE,IF('DATA ENTRY'!N503=0,+'DATA ENTRY'!M503,'DATA ENTRY'!N503),"")</f>
        <v/>
      </c>
      <c r="N514" s="88" t="str">
        <f>IF(ISNUMBER($A514)=TRUE,'DATA ENTRY'!O503,"")</f>
        <v/>
      </c>
    </row>
    <row r="515" spans="1:14" ht="12.75">
      <c r="A515" s="85" t="str">
        <f>'DATA ENTRY'!A504</f>
        <v/>
      </c>
      <c r="B515" s="86" t="str">
        <f>IF(ISNUMBER($A515)=TRUE,UPPER('DATA ENTRY'!B504),"")</f>
        <v/>
      </c>
      <c r="C515" s="86" t="str">
        <f>IF(ISNUMBER($A515)=TRUE,UPPER('DATA ENTRY'!C504),"")</f>
        <v/>
      </c>
      <c r="D515" s="86" t="str">
        <f>IF(ISNUMBER($A515)=TRUE,UPPER('DATA ENTRY'!D504),"")</f>
        <v/>
      </c>
      <c r="E515" s="86" t="str">
        <f>IF(ISNUMBER($A515)=TRUE,'DATA ENTRY'!E504,"")</f>
        <v/>
      </c>
      <c r="F515" s="271" t="str">
        <f>IF(ISNUMBER(A515)=TRUE,LEFT(SUBSTITUTE('DATA ENTRY'!F504,",",":"),50),"")</f>
        <v/>
      </c>
      <c r="G515" s="272"/>
      <c r="H515" s="272"/>
      <c r="I515" s="87" t="str">
        <f>IF(ISNUMBER($A515)=TRUE,'DATA ENTRY'!G504,"")</f>
        <v/>
      </c>
      <c r="J515" s="87" t="str">
        <f>IF(ISNUMBER($A515)=TRUE,'DATA ENTRY'!H504,"")</f>
        <v/>
      </c>
      <c r="K515" s="87" t="str">
        <f>IF(ISNUMBER($A515)=TRUE,'DATA ENTRY'!I504,"")</f>
        <v/>
      </c>
      <c r="L515" s="88" t="str">
        <f>IF(ISNUMBER($A515)=TRUE,'DATA ENTRY'!L504,"")</f>
        <v/>
      </c>
      <c r="M515" s="87" t="str">
        <f>IF(ISNUMBER($A515)=TRUE,IF('DATA ENTRY'!N504=0,+'DATA ENTRY'!M504,'DATA ENTRY'!N504),"")</f>
        <v/>
      </c>
      <c r="N515" s="88" t="str">
        <f>IF(ISNUMBER($A515)=TRUE,'DATA ENTRY'!O504,"")</f>
        <v/>
      </c>
    </row>
    <row r="516" spans="1:14" ht="12.75">
      <c r="A516" s="85" t="str">
        <f>'DATA ENTRY'!A505</f>
        <v/>
      </c>
      <c r="B516" s="86" t="str">
        <f>IF(ISNUMBER($A516)=TRUE,UPPER('DATA ENTRY'!B505),"")</f>
        <v/>
      </c>
      <c r="C516" s="86" t="str">
        <f>IF(ISNUMBER($A516)=TRUE,UPPER('DATA ENTRY'!C505),"")</f>
        <v/>
      </c>
      <c r="D516" s="86" t="str">
        <f>IF(ISNUMBER($A516)=TRUE,UPPER('DATA ENTRY'!D505),"")</f>
        <v/>
      </c>
      <c r="E516" s="86" t="str">
        <f>IF(ISNUMBER($A516)=TRUE,'DATA ENTRY'!E505,"")</f>
        <v/>
      </c>
      <c r="F516" s="271" t="str">
        <f>IF(ISNUMBER(A516)=TRUE,LEFT(SUBSTITUTE('DATA ENTRY'!F505,",",":"),50),"")</f>
        <v/>
      </c>
      <c r="G516" s="272"/>
      <c r="H516" s="272"/>
      <c r="I516" s="87" t="str">
        <f>IF(ISNUMBER($A516)=TRUE,'DATA ENTRY'!G505,"")</f>
        <v/>
      </c>
      <c r="J516" s="87" t="str">
        <f>IF(ISNUMBER($A516)=TRUE,'DATA ENTRY'!H505,"")</f>
        <v/>
      </c>
      <c r="K516" s="87" t="str">
        <f>IF(ISNUMBER($A516)=TRUE,'DATA ENTRY'!I505,"")</f>
        <v/>
      </c>
      <c r="L516" s="88" t="str">
        <f>IF(ISNUMBER($A516)=TRUE,'DATA ENTRY'!L505,"")</f>
        <v/>
      </c>
      <c r="M516" s="87" t="str">
        <f>IF(ISNUMBER($A516)=TRUE,IF('DATA ENTRY'!N505=0,+'DATA ENTRY'!M505,'DATA ENTRY'!N505),"")</f>
        <v/>
      </c>
      <c r="N516" s="88" t="str">
        <f>IF(ISNUMBER($A516)=TRUE,'DATA ENTRY'!O505,"")</f>
        <v/>
      </c>
    </row>
    <row r="517" spans="1:14" ht="12.75">
      <c r="A517" s="85" t="str">
        <f>'DATA ENTRY'!A506</f>
        <v/>
      </c>
      <c r="B517" s="86" t="str">
        <f>IF(ISNUMBER($A517)=TRUE,UPPER('DATA ENTRY'!B506),"")</f>
        <v/>
      </c>
      <c r="C517" s="86" t="str">
        <f>IF(ISNUMBER($A517)=TRUE,UPPER('DATA ENTRY'!C506),"")</f>
        <v/>
      </c>
      <c r="D517" s="86" t="str">
        <f>IF(ISNUMBER($A517)=TRUE,UPPER('DATA ENTRY'!D506),"")</f>
        <v/>
      </c>
      <c r="E517" s="86" t="str">
        <f>IF(ISNUMBER($A517)=TRUE,'DATA ENTRY'!E506,"")</f>
        <v/>
      </c>
      <c r="F517" s="271" t="str">
        <f>IF(ISNUMBER(A517)=TRUE,LEFT(SUBSTITUTE('DATA ENTRY'!F506,",",":"),50),"")</f>
        <v/>
      </c>
      <c r="G517" s="272"/>
      <c r="H517" s="272"/>
      <c r="I517" s="87" t="str">
        <f>IF(ISNUMBER($A517)=TRUE,'DATA ENTRY'!G506,"")</f>
        <v/>
      </c>
      <c r="J517" s="87" t="str">
        <f>IF(ISNUMBER($A517)=TRUE,'DATA ENTRY'!H506,"")</f>
        <v/>
      </c>
      <c r="K517" s="87" t="str">
        <f>IF(ISNUMBER($A517)=TRUE,'DATA ENTRY'!I506,"")</f>
        <v/>
      </c>
      <c r="L517" s="88" t="str">
        <f>IF(ISNUMBER($A517)=TRUE,'DATA ENTRY'!L506,"")</f>
        <v/>
      </c>
      <c r="M517" s="87" t="str">
        <f>IF(ISNUMBER($A517)=TRUE,IF('DATA ENTRY'!N506=0,+'DATA ENTRY'!M506,'DATA ENTRY'!N506),"")</f>
        <v/>
      </c>
      <c r="N517" s="88" t="str">
        <f>IF(ISNUMBER($A517)=TRUE,'DATA ENTRY'!O506,"")</f>
        <v/>
      </c>
    </row>
    <row r="518" spans="1:14" ht="12.75">
      <c r="A518" s="85" t="str">
        <f>'DATA ENTRY'!A507</f>
        <v/>
      </c>
      <c r="B518" s="86" t="str">
        <f>IF(ISNUMBER($A518)=TRUE,UPPER('DATA ENTRY'!B507),"")</f>
        <v/>
      </c>
      <c r="C518" s="86" t="str">
        <f>IF(ISNUMBER($A518)=TRUE,UPPER('DATA ENTRY'!C507),"")</f>
        <v/>
      </c>
      <c r="D518" s="86" t="str">
        <f>IF(ISNUMBER($A518)=TRUE,UPPER('DATA ENTRY'!D507),"")</f>
        <v/>
      </c>
      <c r="E518" s="86" t="str">
        <f>IF(ISNUMBER($A518)=TRUE,'DATA ENTRY'!E507,"")</f>
        <v/>
      </c>
      <c r="F518" s="271" t="str">
        <f>IF(ISNUMBER(A518)=TRUE,LEFT(SUBSTITUTE('DATA ENTRY'!F507,",",":"),50),"")</f>
        <v/>
      </c>
      <c r="G518" s="272"/>
      <c r="H518" s="272"/>
      <c r="I518" s="87" t="str">
        <f>IF(ISNUMBER($A518)=TRUE,'DATA ENTRY'!G507,"")</f>
        <v/>
      </c>
      <c r="J518" s="87" t="str">
        <f>IF(ISNUMBER($A518)=TRUE,'DATA ENTRY'!H507,"")</f>
        <v/>
      </c>
      <c r="K518" s="87" t="str">
        <f>IF(ISNUMBER($A518)=TRUE,'DATA ENTRY'!I507,"")</f>
        <v/>
      </c>
      <c r="L518" s="88" t="str">
        <f>IF(ISNUMBER($A518)=TRUE,'DATA ENTRY'!L507,"")</f>
        <v/>
      </c>
      <c r="M518" s="87" t="str">
        <f>IF(ISNUMBER($A518)=TRUE,IF('DATA ENTRY'!N507=0,+'DATA ENTRY'!M507,'DATA ENTRY'!N507),"")</f>
        <v/>
      </c>
      <c r="N518" s="88" t="str">
        <f>IF(ISNUMBER($A518)=TRUE,'DATA ENTRY'!O507,"")</f>
        <v/>
      </c>
    </row>
    <row r="519" spans="1:14" ht="12.75">
      <c r="A519" s="85" t="str">
        <f>'DATA ENTRY'!A508</f>
        <v/>
      </c>
      <c r="B519" s="86" t="str">
        <f>IF(ISNUMBER($A519)=TRUE,UPPER('DATA ENTRY'!B508),"")</f>
        <v/>
      </c>
      <c r="C519" s="86" t="str">
        <f>IF(ISNUMBER($A519)=TRUE,UPPER('DATA ENTRY'!C508),"")</f>
        <v/>
      </c>
      <c r="D519" s="86" t="str">
        <f>IF(ISNUMBER($A519)=TRUE,UPPER('DATA ENTRY'!D508),"")</f>
        <v/>
      </c>
      <c r="E519" s="86" t="str">
        <f>IF(ISNUMBER($A519)=TRUE,'DATA ENTRY'!E508,"")</f>
        <v/>
      </c>
      <c r="F519" s="271" t="str">
        <f>IF(ISNUMBER(A519)=TRUE,LEFT(SUBSTITUTE('DATA ENTRY'!F508,",",":"),50),"")</f>
        <v/>
      </c>
      <c r="G519" s="272"/>
      <c r="H519" s="272"/>
      <c r="I519" s="87" t="str">
        <f>IF(ISNUMBER($A519)=TRUE,'DATA ENTRY'!G508,"")</f>
        <v/>
      </c>
      <c r="J519" s="87" t="str">
        <f>IF(ISNUMBER($A519)=TRUE,'DATA ENTRY'!H508,"")</f>
        <v/>
      </c>
      <c r="K519" s="87" t="str">
        <f>IF(ISNUMBER($A519)=TRUE,'DATA ENTRY'!I508,"")</f>
        <v/>
      </c>
      <c r="L519" s="88" t="str">
        <f>IF(ISNUMBER($A519)=TRUE,'DATA ENTRY'!L508,"")</f>
        <v/>
      </c>
      <c r="M519" s="87" t="str">
        <f>IF(ISNUMBER($A519)=TRUE,IF('DATA ENTRY'!N508=0,+'DATA ENTRY'!M508,'DATA ENTRY'!N508),"")</f>
        <v/>
      </c>
      <c r="N519" s="88" t="str">
        <f>IF(ISNUMBER($A519)=TRUE,'DATA ENTRY'!O508,"")</f>
        <v/>
      </c>
    </row>
    <row r="520" spans="1:14" ht="12.75">
      <c r="A520" s="85" t="str">
        <f>'DATA ENTRY'!A509</f>
        <v/>
      </c>
      <c r="B520" s="86" t="str">
        <f>IF(ISNUMBER($A520)=TRUE,UPPER('DATA ENTRY'!B509),"")</f>
        <v/>
      </c>
      <c r="C520" s="86" t="str">
        <f>IF(ISNUMBER($A520)=TRUE,UPPER('DATA ENTRY'!C509),"")</f>
        <v/>
      </c>
      <c r="D520" s="86" t="str">
        <f>IF(ISNUMBER($A520)=TRUE,UPPER('DATA ENTRY'!D509),"")</f>
        <v/>
      </c>
      <c r="E520" s="86" t="str">
        <f>IF(ISNUMBER($A520)=TRUE,'DATA ENTRY'!E509,"")</f>
        <v/>
      </c>
      <c r="F520" s="271" t="str">
        <f>IF(ISNUMBER(A520)=TRUE,LEFT(SUBSTITUTE('DATA ENTRY'!F509,",",":"),50),"")</f>
        <v/>
      </c>
      <c r="G520" s="272"/>
      <c r="H520" s="272"/>
      <c r="I520" s="87" t="str">
        <f>IF(ISNUMBER($A520)=TRUE,'DATA ENTRY'!G509,"")</f>
        <v/>
      </c>
      <c r="J520" s="87" t="str">
        <f>IF(ISNUMBER($A520)=TRUE,'DATA ENTRY'!H509,"")</f>
        <v/>
      </c>
      <c r="K520" s="87" t="str">
        <f>IF(ISNUMBER($A520)=TRUE,'DATA ENTRY'!I509,"")</f>
        <v/>
      </c>
      <c r="L520" s="88" t="str">
        <f>IF(ISNUMBER($A520)=TRUE,'DATA ENTRY'!L509,"")</f>
        <v/>
      </c>
      <c r="M520" s="87" t="str">
        <f>IF(ISNUMBER($A520)=TRUE,IF('DATA ENTRY'!N509=0,+'DATA ENTRY'!M509,'DATA ENTRY'!N509),"")</f>
        <v/>
      </c>
      <c r="N520" s="88" t="str">
        <f>IF(ISNUMBER($A520)=TRUE,'DATA ENTRY'!O509,"")</f>
        <v/>
      </c>
    </row>
    <row r="521" spans="1:14" ht="12.75">
      <c r="A521" s="85" t="str">
        <f>'DATA ENTRY'!A510</f>
        <v/>
      </c>
      <c r="B521" s="86" t="str">
        <f>IF(ISNUMBER($A521)=TRUE,UPPER('DATA ENTRY'!B510),"")</f>
        <v/>
      </c>
      <c r="C521" s="86" t="str">
        <f>IF(ISNUMBER($A521)=TRUE,UPPER('DATA ENTRY'!C510),"")</f>
        <v/>
      </c>
      <c r="D521" s="86" t="str">
        <f>IF(ISNUMBER($A521)=TRUE,UPPER('DATA ENTRY'!D510),"")</f>
        <v/>
      </c>
      <c r="E521" s="86" t="str">
        <f>IF(ISNUMBER($A521)=TRUE,'DATA ENTRY'!E510,"")</f>
        <v/>
      </c>
      <c r="F521" s="271" t="str">
        <f>IF(ISNUMBER(A521)=TRUE,LEFT(SUBSTITUTE('DATA ENTRY'!F510,",",":"),50),"")</f>
        <v/>
      </c>
      <c r="G521" s="272"/>
      <c r="H521" s="272"/>
      <c r="I521" s="87" t="str">
        <f>IF(ISNUMBER($A521)=TRUE,'DATA ENTRY'!G510,"")</f>
        <v/>
      </c>
      <c r="J521" s="87" t="str">
        <f>IF(ISNUMBER($A521)=TRUE,'DATA ENTRY'!H510,"")</f>
        <v/>
      </c>
      <c r="K521" s="87" t="str">
        <f>IF(ISNUMBER($A521)=TRUE,'DATA ENTRY'!I510,"")</f>
        <v/>
      </c>
      <c r="L521" s="88" t="str">
        <f>IF(ISNUMBER($A521)=TRUE,'DATA ENTRY'!L510,"")</f>
        <v/>
      </c>
      <c r="M521" s="87" t="str">
        <f>IF(ISNUMBER($A521)=TRUE,IF('DATA ENTRY'!N510=0,+'DATA ENTRY'!M510,'DATA ENTRY'!N510),"")</f>
        <v/>
      </c>
      <c r="N521" s="88" t="str">
        <f>IF(ISNUMBER($A521)=TRUE,'DATA ENTRY'!O510,"")</f>
        <v/>
      </c>
    </row>
    <row r="522" spans="1:14" ht="12.75">
      <c r="A522" s="85" t="str">
        <f>'DATA ENTRY'!A511</f>
        <v/>
      </c>
      <c r="B522" s="86" t="str">
        <f>IF(ISNUMBER($A522)=TRUE,UPPER('DATA ENTRY'!B511),"")</f>
        <v/>
      </c>
      <c r="C522" s="86" t="str">
        <f>IF(ISNUMBER($A522)=TRUE,UPPER('DATA ENTRY'!C511),"")</f>
        <v/>
      </c>
      <c r="D522" s="86" t="str">
        <f>IF(ISNUMBER($A522)=TRUE,UPPER('DATA ENTRY'!D511),"")</f>
        <v/>
      </c>
      <c r="E522" s="86" t="str">
        <f>IF(ISNUMBER($A522)=TRUE,'DATA ENTRY'!E511,"")</f>
        <v/>
      </c>
      <c r="F522" s="271" t="str">
        <f>IF(ISNUMBER(A522)=TRUE,LEFT(SUBSTITUTE('DATA ENTRY'!F511,",",":"),50),"")</f>
        <v/>
      </c>
      <c r="G522" s="272"/>
      <c r="H522" s="272"/>
      <c r="I522" s="87" t="str">
        <f>IF(ISNUMBER($A522)=TRUE,'DATA ENTRY'!G511,"")</f>
        <v/>
      </c>
      <c r="J522" s="87" t="str">
        <f>IF(ISNUMBER($A522)=TRUE,'DATA ENTRY'!H511,"")</f>
        <v/>
      </c>
      <c r="K522" s="87" t="str">
        <f>IF(ISNUMBER($A522)=TRUE,'DATA ENTRY'!I511,"")</f>
        <v/>
      </c>
      <c r="L522" s="88" t="str">
        <f>IF(ISNUMBER($A522)=TRUE,'DATA ENTRY'!L511,"")</f>
        <v/>
      </c>
      <c r="M522" s="87" t="str">
        <f>IF(ISNUMBER($A522)=TRUE,IF('DATA ENTRY'!N511=0,+'DATA ENTRY'!M511,'DATA ENTRY'!N511),"")</f>
        <v/>
      </c>
      <c r="N522" s="88" t="str">
        <f>IF(ISNUMBER($A522)=TRUE,'DATA ENTRY'!O511,"")</f>
        <v/>
      </c>
    </row>
    <row r="523" spans="1:14" ht="12.75">
      <c r="A523" s="85" t="str">
        <f>'DATA ENTRY'!A512</f>
        <v/>
      </c>
      <c r="B523" s="86" t="str">
        <f>IF(ISNUMBER($A523)=TRUE,UPPER('DATA ENTRY'!B512),"")</f>
        <v/>
      </c>
      <c r="C523" s="86" t="str">
        <f>IF(ISNUMBER($A523)=TRUE,UPPER('DATA ENTRY'!C512),"")</f>
        <v/>
      </c>
      <c r="D523" s="86" t="str">
        <f>IF(ISNUMBER($A523)=TRUE,UPPER('DATA ENTRY'!D512),"")</f>
        <v/>
      </c>
      <c r="E523" s="86" t="str">
        <f>IF(ISNUMBER($A523)=TRUE,'DATA ENTRY'!E512,"")</f>
        <v/>
      </c>
      <c r="F523" s="271" t="str">
        <f>IF(ISNUMBER(A523)=TRUE,LEFT(SUBSTITUTE('DATA ENTRY'!F512,",",":"),50),"")</f>
        <v/>
      </c>
      <c r="G523" s="272"/>
      <c r="H523" s="272"/>
      <c r="I523" s="87" t="str">
        <f>IF(ISNUMBER($A523)=TRUE,'DATA ENTRY'!G512,"")</f>
        <v/>
      </c>
      <c r="J523" s="87" t="str">
        <f>IF(ISNUMBER($A523)=TRUE,'DATA ENTRY'!H512,"")</f>
        <v/>
      </c>
      <c r="K523" s="87" t="str">
        <f>IF(ISNUMBER($A523)=TRUE,'DATA ENTRY'!I512,"")</f>
        <v/>
      </c>
      <c r="L523" s="88" t="str">
        <f>IF(ISNUMBER($A523)=TRUE,'DATA ENTRY'!L512,"")</f>
        <v/>
      </c>
      <c r="M523" s="87" t="str">
        <f>IF(ISNUMBER($A523)=TRUE,IF('DATA ENTRY'!N512=0,+'DATA ENTRY'!M512,'DATA ENTRY'!N512),"")</f>
        <v/>
      </c>
      <c r="N523" s="88" t="str">
        <f>IF(ISNUMBER($A523)=TRUE,'DATA ENTRY'!O512,"")</f>
        <v/>
      </c>
    </row>
    <row r="524" spans="1:14" ht="12.75">
      <c r="A524" s="85" t="str">
        <f>'DATA ENTRY'!A513</f>
        <v/>
      </c>
      <c r="B524" s="86" t="str">
        <f>IF(ISNUMBER($A524)=TRUE,UPPER('DATA ENTRY'!B513),"")</f>
        <v/>
      </c>
      <c r="C524" s="86" t="str">
        <f>IF(ISNUMBER($A524)=TRUE,UPPER('DATA ENTRY'!C513),"")</f>
        <v/>
      </c>
      <c r="D524" s="86" t="str">
        <f>IF(ISNUMBER($A524)=TRUE,UPPER('DATA ENTRY'!D513),"")</f>
        <v/>
      </c>
      <c r="E524" s="86" t="str">
        <f>IF(ISNUMBER($A524)=TRUE,'DATA ENTRY'!E513,"")</f>
        <v/>
      </c>
      <c r="F524" s="271" t="str">
        <f>IF(ISNUMBER(A524)=TRUE,LEFT(SUBSTITUTE('DATA ENTRY'!F513,",",":"),50),"")</f>
        <v/>
      </c>
      <c r="G524" s="272"/>
      <c r="H524" s="272"/>
      <c r="I524" s="87" t="str">
        <f>IF(ISNUMBER($A524)=TRUE,'DATA ENTRY'!G513,"")</f>
        <v/>
      </c>
      <c r="J524" s="87" t="str">
        <f>IF(ISNUMBER($A524)=TRUE,'DATA ENTRY'!H513,"")</f>
        <v/>
      </c>
      <c r="K524" s="87" t="str">
        <f>IF(ISNUMBER($A524)=TRUE,'DATA ENTRY'!I513,"")</f>
        <v/>
      </c>
      <c r="L524" s="88" t="str">
        <f>IF(ISNUMBER($A524)=TRUE,'DATA ENTRY'!L513,"")</f>
        <v/>
      </c>
      <c r="M524" s="87" t="str">
        <f>IF(ISNUMBER($A524)=TRUE,IF('DATA ENTRY'!N513=0,+'DATA ENTRY'!M513,'DATA ENTRY'!N513),"")</f>
        <v/>
      </c>
      <c r="N524" s="88" t="str">
        <f>IF(ISNUMBER($A524)=TRUE,'DATA ENTRY'!O513,"")</f>
        <v/>
      </c>
    </row>
    <row r="525" spans="1:14" ht="12.75">
      <c r="A525" s="85" t="str">
        <f>'DATA ENTRY'!A514</f>
        <v/>
      </c>
      <c r="B525" s="86" t="str">
        <f>IF(ISNUMBER($A525)=TRUE,UPPER('DATA ENTRY'!B514),"")</f>
        <v/>
      </c>
      <c r="C525" s="86" t="str">
        <f>IF(ISNUMBER($A525)=TRUE,UPPER('DATA ENTRY'!C514),"")</f>
        <v/>
      </c>
      <c r="D525" s="86" t="str">
        <f>IF(ISNUMBER($A525)=TRUE,UPPER('DATA ENTRY'!D514),"")</f>
        <v/>
      </c>
      <c r="E525" s="86" t="str">
        <f>IF(ISNUMBER($A525)=TRUE,'DATA ENTRY'!E514,"")</f>
        <v/>
      </c>
      <c r="F525" s="271" t="str">
        <f>IF(ISNUMBER(A525)=TRUE,LEFT(SUBSTITUTE('DATA ENTRY'!F514,",",":"),50),"")</f>
        <v/>
      </c>
      <c r="G525" s="272"/>
      <c r="H525" s="272"/>
      <c r="I525" s="87" t="str">
        <f>IF(ISNUMBER($A525)=TRUE,'DATA ENTRY'!G514,"")</f>
        <v/>
      </c>
      <c r="J525" s="87" t="str">
        <f>IF(ISNUMBER($A525)=TRUE,'DATA ENTRY'!H514,"")</f>
        <v/>
      </c>
      <c r="K525" s="87" t="str">
        <f>IF(ISNUMBER($A525)=TRUE,'DATA ENTRY'!I514,"")</f>
        <v/>
      </c>
      <c r="L525" s="88" t="str">
        <f>IF(ISNUMBER($A525)=TRUE,'DATA ENTRY'!L514,"")</f>
        <v/>
      </c>
      <c r="M525" s="87" t="str">
        <f>IF(ISNUMBER($A525)=TRUE,IF('DATA ENTRY'!N514=0,+'DATA ENTRY'!M514,'DATA ENTRY'!N514),"")</f>
        <v/>
      </c>
      <c r="N525" s="88" t="str">
        <f>IF(ISNUMBER($A525)=TRUE,'DATA ENTRY'!O514,"")</f>
        <v/>
      </c>
    </row>
    <row r="526" spans="1:14" ht="12.75">
      <c r="A526" s="85" t="str">
        <f>'DATA ENTRY'!A515</f>
        <v/>
      </c>
      <c r="B526" s="86" t="str">
        <f>IF(ISNUMBER($A526)=TRUE,UPPER('DATA ENTRY'!B515),"")</f>
        <v/>
      </c>
      <c r="C526" s="86" t="str">
        <f>IF(ISNUMBER($A526)=TRUE,UPPER('DATA ENTRY'!C515),"")</f>
        <v/>
      </c>
      <c r="D526" s="86" t="str">
        <f>IF(ISNUMBER($A526)=TRUE,UPPER('DATA ENTRY'!D515),"")</f>
        <v/>
      </c>
      <c r="E526" s="86" t="str">
        <f>IF(ISNUMBER($A526)=TRUE,'DATA ENTRY'!E515,"")</f>
        <v/>
      </c>
      <c r="F526" s="271" t="str">
        <f>IF(ISNUMBER(A526)=TRUE,LEFT(SUBSTITUTE('DATA ENTRY'!F515,",",":"),50),"")</f>
        <v/>
      </c>
      <c r="G526" s="272"/>
      <c r="H526" s="272"/>
      <c r="I526" s="87" t="str">
        <f>IF(ISNUMBER($A526)=TRUE,'DATA ENTRY'!G515,"")</f>
        <v/>
      </c>
      <c r="J526" s="87" t="str">
        <f>IF(ISNUMBER($A526)=TRUE,'DATA ENTRY'!H515,"")</f>
        <v/>
      </c>
      <c r="K526" s="87" t="str">
        <f>IF(ISNUMBER($A526)=TRUE,'DATA ENTRY'!I515,"")</f>
        <v/>
      </c>
      <c r="L526" s="88" t="str">
        <f>IF(ISNUMBER($A526)=TRUE,'DATA ENTRY'!L515,"")</f>
        <v/>
      </c>
      <c r="M526" s="87" t="str">
        <f>IF(ISNUMBER($A526)=TRUE,IF('DATA ENTRY'!N515=0,+'DATA ENTRY'!M515,'DATA ENTRY'!N515),"")</f>
        <v/>
      </c>
      <c r="N526" s="88" t="str">
        <f>IF(ISNUMBER($A526)=TRUE,'DATA ENTRY'!O515,"")</f>
        <v/>
      </c>
    </row>
    <row r="527" spans="1:14" ht="12.75">
      <c r="A527" s="85" t="str">
        <f>'DATA ENTRY'!A516</f>
        <v/>
      </c>
      <c r="B527" s="86" t="str">
        <f>IF(ISNUMBER($A527)=TRUE,UPPER('DATA ENTRY'!B516),"")</f>
        <v/>
      </c>
      <c r="C527" s="86" t="str">
        <f>IF(ISNUMBER($A527)=TRUE,UPPER('DATA ENTRY'!C516),"")</f>
        <v/>
      </c>
      <c r="D527" s="86" t="str">
        <f>IF(ISNUMBER($A527)=TRUE,UPPER('DATA ENTRY'!D516),"")</f>
        <v/>
      </c>
      <c r="E527" s="86" t="str">
        <f>IF(ISNUMBER($A527)=TRUE,'DATA ENTRY'!E516,"")</f>
        <v/>
      </c>
      <c r="F527" s="271" t="str">
        <f>IF(ISNUMBER(A527)=TRUE,LEFT(SUBSTITUTE('DATA ENTRY'!F516,",",":"),50),"")</f>
        <v/>
      </c>
      <c r="G527" s="272"/>
      <c r="H527" s="272"/>
      <c r="I527" s="87" t="str">
        <f>IF(ISNUMBER($A527)=TRUE,'DATA ENTRY'!G516,"")</f>
        <v/>
      </c>
      <c r="J527" s="87" t="str">
        <f>IF(ISNUMBER($A527)=TRUE,'DATA ENTRY'!H516,"")</f>
        <v/>
      </c>
      <c r="K527" s="87" t="str">
        <f>IF(ISNUMBER($A527)=TRUE,'DATA ENTRY'!I516,"")</f>
        <v/>
      </c>
      <c r="L527" s="88" t="str">
        <f>IF(ISNUMBER($A527)=TRUE,'DATA ENTRY'!L516,"")</f>
        <v/>
      </c>
      <c r="M527" s="87" t="str">
        <f>IF(ISNUMBER($A527)=TRUE,IF('DATA ENTRY'!N516=0,+'DATA ENTRY'!M516,'DATA ENTRY'!N516),"")</f>
        <v/>
      </c>
      <c r="N527" s="88" t="str">
        <f>IF(ISNUMBER($A527)=TRUE,'DATA ENTRY'!O516,"")</f>
        <v/>
      </c>
    </row>
    <row r="528" spans="1:14" ht="12.75">
      <c r="A528" s="85" t="str">
        <f>'DATA ENTRY'!A517</f>
        <v/>
      </c>
      <c r="B528" s="86" t="str">
        <f>IF(ISNUMBER($A528)=TRUE,UPPER('DATA ENTRY'!B517),"")</f>
        <v/>
      </c>
      <c r="C528" s="86" t="str">
        <f>IF(ISNUMBER($A528)=TRUE,UPPER('DATA ENTRY'!C517),"")</f>
        <v/>
      </c>
      <c r="D528" s="86" t="str">
        <f>IF(ISNUMBER($A528)=TRUE,UPPER('DATA ENTRY'!D517),"")</f>
        <v/>
      </c>
      <c r="E528" s="86" t="str">
        <f>IF(ISNUMBER($A528)=TRUE,'DATA ENTRY'!E517,"")</f>
        <v/>
      </c>
      <c r="F528" s="271" t="str">
        <f>IF(ISNUMBER(A528)=TRUE,LEFT(SUBSTITUTE('DATA ENTRY'!F517,",",":"),50),"")</f>
        <v/>
      </c>
      <c r="G528" s="272"/>
      <c r="H528" s="272"/>
      <c r="I528" s="87" t="str">
        <f>IF(ISNUMBER($A528)=TRUE,'DATA ENTRY'!G517,"")</f>
        <v/>
      </c>
      <c r="J528" s="87" t="str">
        <f>IF(ISNUMBER($A528)=TRUE,'DATA ENTRY'!H517,"")</f>
        <v/>
      </c>
      <c r="K528" s="87" t="str">
        <f>IF(ISNUMBER($A528)=TRUE,'DATA ENTRY'!I517,"")</f>
        <v/>
      </c>
      <c r="L528" s="88" t="str">
        <f>IF(ISNUMBER($A528)=TRUE,'DATA ENTRY'!L517,"")</f>
        <v/>
      </c>
      <c r="M528" s="87" t="str">
        <f>IF(ISNUMBER($A528)=TRUE,IF('DATA ENTRY'!N517=0,+'DATA ENTRY'!M517,'DATA ENTRY'!N517),"")</f>
        <v/>
      </c>
      <c r="N528" s="88" t="str">
        <f>IF(ISNUMBER($A528)=TRUE,'DATA ENTRY'!O517,"")</f>
        <v/>
      </c>
    </row>
    <row r="529" spans="1:14" ht="12.75">
      <c r="A529" s="85" t="str">
        <f>'DATA ENTRY'!A518</f>
        <v/>
      </c>
      <c r="B529" s="86" t="str">
        <f>IF(ISNUMBER($A529)=TRUE,UPPER('DATA ENTRY'!B518),"")</f>
        <v/>
      </c>
      <c r="C529" s="86" t="str">
        <f>IF(ISNUMBER($A529)=TRUE,UPPER('DATA ENTRY'!C518),"")</f>
        <v/>
      </c>
      <c r="D529" s="86" t="str">
        <f>IF(ISNUMBER($A529)=TRUE,UPPER('DATA ENTRY'!D518),"")</f>
        <v/>
      </c>
      <c r="E529" s="86" t="str">
        <f>IF(ISNUMBER($A529)=TRUE,'DATA ENTRY'!E518,"")</f>
        <v/>
      </c>
      <c r="F529" s="271" t="str">
        <f>IF(ISNUMBER(A529)=TRUE,LEFT(SUBSTITUTE('DATA ENTRY'!F518,",",":"),50),"")</f>
        <v/>
      </c>
      <c r="G529" s="272"/>
      <c r="H529" s="272"/>
      <c r="I529" s="87" t="str">
        <f>IF(ISNUMBER($A529)=TRUE,'DATA ENTRY'!G518,"")</f>
        <v/>
      </c>
      <c r="J529" s="87" t="str">
        <f>IF(ISNUMBER($A529)=TRUE,'DATA ENTRY'!H518,"")</f>
        <v/>
      </c>
      <c r="K529" s="87" t="str">
        <f>IF(ISNUMBER($A529)=TRUE,'DATA ENTRY'!I518,"")</f>
        <v/>
      </c>
      <c r="L529" s="88" t="str">
        <f>IF(ISNUMBER($A529)=TRUE,'DATA ENTRY'!L518,"")</f>
        <v/>
      </c>
      <c r="M529" s="87" t="str">
        <f>IF(ISNUMBER($A529)=TRUE,IF('DATA ENTRY'!N518=0,+'DATA ENTRY'!M518,'DATA ENTRY'!N518),"")</f>
        <v/>
      </c>
      <c r="N529" s="88" t="str">
        <f>IF(ISNUMBER($A529)=TRUE,'DATA ENTRY'!O518,"")</f>
        <v/>
      </c>
    </row>
    <row r="530" spans="1:14" ht="12.75">
      <c r="A530" s="85" t="str">
        <f>'DATA ENTRY'!A519</f>
        <v/>
      </c>
      <c r="B530" s="86" t="str">
        <f>IF(ISNUMBER($A530)=TRUE,UPPER('DATA ENTRY'!B519),"")</f>
        <v/>
      </c>
      <c r="C530" s="86" t="str">
        <f>IF(ISNUMBER($A530)=TRUE,UPPER('DATA ENTRY'!C519),"")</f>
        <v/>
      </c>
      <c r="D530" s="86" t="str">
        <f>IF(ISNUMBER($A530)=TRUE,UPPER('DATA ENTRY'!D519),"")</f>
        <v/>
      </c>
      <c r="E530" s="86" t="str">
        <f>IF(ISNUMBER($A530)=TRUE,'DATA ENTRY'!E519,"")</f>
        <v/>
      </c>
      <c r="F530" s="271" t="str">
        <f>IF(ISNUMBER(A530)=TRUE,LEFT(SUBSTITUTE('DATA ENTRY'!F519,",",":"),50),"")</f>
        <v/>
      </c>
      <c r="G530" s="272"/>
      <c r="H530" s="272"/>
      <c r="I530" s="87" t="str">
        <f>IF(ISNUMBER($A530)=TRUE,'DATA ENTRY'!G519,"")</f>
        <v/>
      </c>
      <c r="J530" s="87" t="str">
        <f>IF(ISNUMBER($A530)=TRUE,'DATA ENTRY'!H519,"")</f>
        <v/>
      </c>
      <c r="K530" s="87" t="str">
        <f>IF(ISNUMBER($A530)=TRUE,'DATA ENTRY'!I519,"")</f>
        <v/>
      </c>
      <c r="L530" s="88" t="str">
        <f>IF(ISNUMBER($A530)=TRUE,'DATA ENTRY'!L519,"")</f>
        <v/>
      </c>
      <c r="M530" s="87" t="str">
        <f>IF(ISNUMBER($A530)=TRUE,IF('DATA ENTRY'!N519=0,+'DATA ENTRY'!M519,'DATA ENTRY'!N519),"")</f>
        <v/>
      </c>
      <c r="N530" s="88" t="str">
        <f>IF(ISNUMBER($A530)=TRUE,'DATA ENTRY'!O519,"")</f>
        <v/>
      </c>
    </row>
    <row r="531" spans="1:14" ht="12.75">
      <c r="A531" s="85" t="str">
        <f>'DATA ENTRY'!A520</f>
        <v/>
      </c>
      <c r="B531" s="86" t="str">
        <f>IF(ISNUMBER($A531)=TRUE,UPPER('DATA ENTRY'!B520),"")</f>
        <v/>
      </c>
      <c r="C531" s="86" t="str">
        <f>IF(ISNUMBER($A531)=TRUE,UPPER('DATA ENTRY'!C520),"")</f>
        <v/>
      </c>
      <c r="D531" s="86" t="str">
        <f>IF(ISNUMBER($A531)=TRUE,UPPER('DATA ENTRY'!D520),"")</f>
        <v/>
      </c>
      <c r="E531" s="86" t="str">
        <f>IF(ISNUMBER($A531)=TRUE,'DATA ENTRY'!E520,"")</f>
        <v/>
      </c>
      <c r="F531" s="271" t="str">
        <f>IF(ISNUMBER(A531)=TRUE,LEFT(SUBSTITUTE('DATA ENTRY'!F520,",",":"),50),"")</f>
        <v/>
      </c>
      <c r="G531" s="272"/>
      <c r="H531" s="272"/>
      <c r="I531" s="87" t="str">
        <f>IF(ISNUMBER($A531)=TRUE,'DATA ENTRY'!G520,"")</f>
        <v/>
      </c>
      <c r="J531" s="87" t="str">
        <f>IF(ISNUMBER($A531)=TRUE,'DATA ENTRY'!H520,"")</f>
        <v/>
      </c>
      <c r="K531" s="87" t="str">
        <f>IF(ISNUMBER($A531)=TRUE,'DATA ENTRY'!I520,"")</f>
        <v/>
      </c>
      <c r="L531" s="88" t="str">
        <f>IF(ISNUMBER($A531)=TRUE,'DATA ENTRY'!L520,"")</f>
        <v/>
      </c>
      <c r="M531" s="87" t="str">
        <f>IF(ISNUMBER($A531)=TRUE,IF('DATA ENTRY'!N520=0,+'DATA ENTRY'!M520,'DATA ENTRY'!N520),"")</f>
        <v/>
      </c>
      <c r="N531" s="88" t="str">
        <f>IF(ISNUMBER($A531)=TRUE,'DATA ENTRY'!O520,"")</f>
        <v/>
      </c>
    </row>
    <row r="532" spans="1:14" ht="12.75">
      <c r="A532" s="85" t="str">
        <f>'DATA ENTRY'!A521</f>
        <v/>
      </c>
      <c r="B532" s="86" t="str">
        <f>IF(ISNUMBER($A532)=TRUE,UPPER('DATA ENTRY'!B521),"")</f>
        <v/>
      </c>
      <c r="C532" s="86" t="str">
        <f>IF(ISNUMBER($A532)=TRUE,UPPER('DATA ENTRY'!C521),"")</f>
        <v/>
      </c>
      <c r="D532" s="86" t="str">
        <f>IF(ISNUMBER($A532)=TRUE,UPPER('DATA ENTRY'!D521),"")</f>
        <v/>
      </c>
      <c r="E532" s="86" t="str">
        <f>IF(ISNUMBER($A532)=TRUE,'DATA ENTRY'!E521,"")</f>
        <v/>
      </c>
      <c r="F532" s="271" t="str">
        <f>IF(ISNUMBER(A532)=TRUE,LEFT(SUBSTITUTE('DATA ENTRY'!F521,",",":"),50),"")</f>
        <v/>
      </c>
      <c r="G532" s="272"/>
      <c r="H532" s="272"/>
      <c r="I532" s="87" t="str">
        <f>IF(ISNUMBER($A532)=TRUE,'DATA ENTRY'!G521,"")</f>
        <v/>
      </c>
      <c r="J532" s="87" t="str">
        <f>IF(ISNUMBER($A532)=TRUE,'DATA ENTRY'!H521,"")</f>
        <v/>
      </c>
      <c r="K532" s="87" t="str">
        <f>IF(ISNUMBER($A532)=TRUE,'DATA ENTRY'!I521,"")</f>
        <v/>
      </c>
      <c r="L532" s="88" t="str">
        <f>IF(ISNUMBER($A532)=TRUE,'DATA ENTRY'!L521,"")</f>
        <v/>
      </c>
      <c r="M532" s="87" t="str">
        <f>IF(ISNUMBER($A532)=TRUE,IF('DATA ENTRY'!N521=0,+'DATA ENTRY'!M521,'DATA ENTRY'!N521),"")</f>
        <v/>
      </c>
      <c r="N532" s="88" t="str">
        <f>IF(ISNUMBER($A532)=TRUE,'DATA ENTRY'!O521,"")</f>
        <v/>
      </c>
    </row>
    <row r="533" spans="1:14" ht="12.75">
      <c r="A533" s="85" t="str">
        <f>'DATA ENTRY'!A522</f>
        <v/>
      </c>
      <c r="B533" s="86" t="str">
        <f>IF(ISNUMBER($A533)=TRUE,UPPER('DATA ENTRY'!B522),"")</f>
        <v/>
      </c>
      <c r="C533" s="86" t="str">
        <f>IF(ISNUMBER($A533)=TRUE,UPPER('DATA ENTRY'!C522),"")</f>
        <v/>
      </c>
      <c r="D533" s="86" t="str">
        <f>IF(ISNUMBER($A533)=TRUE,UPPER('DATA ENTRY'!D522),"")</f>
        <v/>
      </c>
      <c r="E533" s="86" t="str">
        <f>IF(ISNUMBER($A533)=TRUE,'DATA ENTRY'!E522,"")</f>
        <v/>
      </c>
      <c r="F533" s="271" t="str">
        <f>IF(ISNUMBER(A533)=TRUE,LEFT(SUBSTITUTE('DATA ENTRY'!F522,",",":"),50),"")</f>
        <v/>
      </c>
      <c r="G533" s="272"/>
      <c r="H533" s="272"/>
      <c r="I533" s="87" t="str">
        <f>IF(ISNUMBER($A533)=TRUE,'DATA ENTRY'!G522,"")</f>
        <v/>
      </c>
      <c r="J533" s="87" t="str">
        <f>IF(ISNUMBER($A533)=TRUE,'DATA ENTRY'!H522,"")</f>
        <v/>
      </c>
      <c r="K533" s="87" t="str">
        <f>IF(ISNUMBER($A533)=TRUE,'DATA ENTRY'!I522,"")</f>
        <v/>
      </c>
      <c r="L533" s="88" t="str">
        <f>IF(ISNUMBER($A533)=TRUE,'DATA ENTRY'!L522,"")</f>
        <v/>
      </c>
      <c r="M533" s="87" t="str">
        <f>IF(ISNUMBER($A533)=TRUE,IF('DATA ENTRY'!N522=0,+'DATA ENTRY'!M522,'DATA ENTRY'!N522),"")</f>
        <v/>
      </c>
      <c r="N533" s="88" t="str">
        <f>IF(ISNUMBER($A533)=TRUE,'DATA ENTRY'!O522,"")</f>
        <v/>
      </c>
    </row>
    <row r="534" spans="1:14" ht="12.75">
      <c r="A534" s="85" t="str">
        <f>'DATA ENTRY'!A523</f>
        <v/>
      </c>
      <c r="B534" s="86" t="str">
        <f>IF(ISNUMBER($A534)=TRUE,UPPER('DATA ENTRY'!B523),"")</f>
        <v/>
      </c>
      <c r="C534" s="86" t="str">
        <f>IF(ISNUMBER($A534)=TRUE,UPPER('DATA ENTRY'!C523),"")</f>
        <v/>
      </c>
      <c r="D534" s="86" t="str">
        <f>IF(ISNUMBER($A534)=TRUE,UPPER('DATA ENTRY'!D523),"")</f>
        <v/>
      </c>
      <c r="E534" s="86" t="str">
        <f>IF(ISNUMBER($A534)=TRUE,'DATA ENTRY'!E523,"")</f>
        <v/>
      </c>
      <c r="F534" s="271" t="str">
        <f>IF(ISNUMBER(A534)=TRUE,LEFT(SUBSTITUTE('DATA ENTRY'!F523,",",":"),50),"")</f>
        <v/>
      </c>
      <c r="G534" s="272"/>
      <c r="H534" s="272"/>
      <c r="I534" s="87" t="str">
        <f>IF(ISNUMBER($A534)=TRUE,'DATA ENTRY'!G523,"")</f>
        <v/>
      </c>
      <c r="J534" s="87" t="str">
        <f>IF(ISNUMBER($A534)=TRUE,'DATA ENTRY'!H523,"")</f>
        <v/>
      </c>
      <c r="K534" s="87" t="str">
        <f>IF(ISNUMBER($A534)=TRUE,'DATA ENTRY'!I523,"")</f>
        <v/>
      </c>
      <c r="L534" s="88" t="str">
        <f>IF(ISNUMBER($A534)=TRUE,'DATA ENTRY'!L523,"")</f>
        <v/>
      </c>
      <c r="M534" s="87" t="str">
        <f>IF(ISNUMBER($A534)=TRUE,IF('DATA ENTRY'!N523=0,+'DATA ENTRY'!M523,'DATA ENTRY'!N523),"")</f>
        <v/>
      </c>
      <c r="N534" s="88" t="str">
        <f>IF(ISNUMBER($A534)=TRUE,'DATA ENTRY'!O523,"")</f>
        <v/>
      </c>
    </row>
    <row r="535" spans="1:14" ht="12.75">
      <c r="A535" s="85" t="str">
        <f>'DATA ENTRY'!A524</f>
        <v/>
      </c>
      <c r="B535" s="86" t="str">
        <f>IF(ISNUMBER($A535)=TRUE,UPPER('DATA ENTRY'!B524),"")</f>
        <v/>
      </c>
      <c r="C535" s="86" t="str">
        <f>IF(ISNUMBER($A535)=TRUE,UPPER('DATA ENTRY'!C524),"")</f>
        <v/>
      </c>
      <c r="D535" s="86" t="str">
        <f>IF(ISNUMBER($A535)=TRUE,UPPER('DATA ENTRY'!D524),"")</f>
        <v/>
      </c>
      <c r="E535" s="86" t="str">
        <f>IF(ISNUMBER($A535)=TRUE,'DATA ENTRY'!E524,"")</f>
        <v/>
      </c>
      <c r="F535" s="271" t="str">
        <f>IF(ISNUMBER(A535)=TRUE,LEFT(SUBSTITUTE('DATA ENTRY'!F524,",",":"),50),"")</f>
        <v/>
      </c>
      <c r="G535" s="272"/>
      <c r="H535" s="272"/>
      <c r="I535" s="87" t="str">
        <f>IF(ISNUMBER($A535)=TRUE,'DATA ENTRY'!G524,"")</f>
        <v/>
      </c>
      <c r="J535" s="87" t="str">
        <f>IF(ISNUMBER($A535)=TRUE,'DATA ENTRY'!H524,"")</f>
        <v/>
      </c>
      <c r="K535" s="87" t="str">
        <f>IF(ISNUMBER($A535)=TRUE,'DATA ENTRY'!I524,"")</f>
        <v/>
      </c>
      <c r="L535" s="88" t="str">
        <f>IF(ISNUMBER($A535)=TRUE,'DATA ENTRY'!L524,"")</f>
        <v/>
      </c>
      <c r="M535" s="87" t="str">
        <f>IF(ISNUMBER($A535)=TRUE,IF('DATA ENTRY'!N524=0,+'DATA ENTRY'!M524,'DATA ENTRY'!N524),"")</f>
        <v/>
      </c>
      <c r="N535" s="88" t="str">
        <f>IF(ISNUMBER($A535)=TRUE,'DATA ENTRY'!O524,"")</f>
        <v/>
      </c>
    </row>
    <row r="536" spans="1:14" ht="12.75">
      <c r="A536" s="85" t="str">
        <f>'DATA ENTRY'!A525</f>
        <v/>
      </c>
      <c r="B536" s="86" t="str">
        <f>IF(ISNUMBER($A536)=TRUE,UPPER('DATA ENTRY'!B525),"")</f>
        <v/>
      </c>
      <c r="C536" s="86" t="str">
        <f>IF(ISNUMBER($A536)=TRUE,UPPER('DATA ENTRY'!C525),"")</f>
        <v/>
      </c>
      <c r="D536" s="86" t="str">
        <f>IF(ISNUMBER($A536)=TRUE,UPPER('DATA ENTRY'!D525),"")</f>
        <v/>
      </c>
      <c r="E536" s="86" t="str">
        <f>IF(ISNUMBER($A536)=TRUE,'DATA ENTRY'!E525,"")</f>
        <v/>
      </c>
      <c r="F536" s="271" t="str">
        <f>IF(ISNUMBER(A536)=TRUE,LEFT(SUBSTITUTE('DATA ENTRY'!F525,",",":"),50),"")</f>
        <v/>
      </c>
      <c r="G536" s="272"/>
      <c r="H536" s="272"/>
      <c r="I536" s="87" t="str">
        <f>IF(ISNUMBER($A536)=TRUE,'DATA ENTRY'!G525,"")</f>
        <v/>
      </c>
      <c r="J536" s="87" t="str">
        <f>IF(ISNUMBER($A536)=TRUE,'DATA ENTRY'!H525,"")</f>
        <v/>
      </c>
      <c r="K536" s="87" t="str">
        <f>IF(ISNUMBER($A536)=TRUE,'DATA ENTRY'!I525,"")</f>
        <v/>
      </c>
      <c r="L536" s="88" t="str">
        <f>IF(ISNUMBER($A536)=TRUE,'DATA ENTRY'!L525,"")</f>
        <v/>
      </c>
      <c r="M536" s="87" t="str">
        <f>IF(ISNUMBER($A536)=TRUE,IF('DATA ENTRY'!N525=0,+'DATA ENTRY'!M525,'DATA ENTRY'!N525),"")</f>
        <v/>
      </c>
      <c r="N536" s="88" t="str">
        <f>IF(ISNUMBER($A536)=TRUE,'DATA ENTRY'!O525,"")</f>
        <v/>
      </c>
    </row>
    <row r="537" spans="1:14" ht="12.75">
      <c r="A537" s="85" t="str">
        <f>'DATA ENTRY'!A526</f>
        <v/>
      </c>
      <c r="B537" s="86" t="str">
        <f>IF(ISNUMBER($A537)=TRUE,UPPER('DATA ENTRY'!B526),"")</f>
        <v/>
      </c>
      <c r="C537" s="86" t="str">
        <f>IF(ISNUMBER($A537)=TRUE,UPPER('DATA ENTRY'!C526),"")</f>
        <v/>
      </c>
      <c r="D537" s="86" t="str">
        <f>IF(ISNUMBER($A537)=TRUE,UPPER('DATA ENTRY'!D526),"")</f>
        <v/>
      </c>
      <c r="E537" s="86" t="str">
        <f>IF(ISNUMBER($A537)=TRUE,'DATA ENTRY'!E526,"")</f>
        <v/>
      </c>
      <c r="F537" s="271" t="str">
        <f>IF(ISNUMBER(A537)=TRUE,LEFT(SUBSTITUTE('DATA ENTRY'!F526,",",":"),50),"")</f>
        <v/>
      </c>
      <c r="G537" s="272"/>
      <c r="H537" s="272"/>
      <c r="I537" s="87" t="str">
        <f>IF(ISNUMBER($A537)=TRUE,'DATA ENTRY'!G526,"")</f>
        <v/>
      </c>
      <c r="J537" s="87" t="str">
        <f>IF(ISNUMBER($A537)=TRUE,'DATA ENTRY'!H526,"")</f>
        <v/>
      </c>
      <c r="K537" s="87" t="str">
        <f>IF(ISNUMBER($A537)=TRUE,'DATA ENTRY'!I526,"")</f>
        <v/>
      </c>
      <c r="L537" s="88" t="str">
        <f>IF(ISNUMBER($A537)=TRUE,'DATA ENTRY'!L526,"")</f>
        <v/>
      </c>
      <c r="M537" s="87" t="str">
        <f>IF(ISNUMBER($A537)=TRUE,IF('DATA ENTRY'!N526=0,+'DATA ENTRY'!M526,'DATA ENTRY'!N526),"")</f>
        <v/>
      </c>
      <c r="N537" s="88" t="str">
        <f>IF(ISNUMBER($A537)=TRUE,'DATA ENTRY'!O526,"")</f>
        <v/>
      </c>
    </row>
    <row r="538" spans="1:14" ht="12.75">
      <c r="A538" s="85" t="str">
        <f>'DATA ENTRY'!A527</f>
        <v/>
      </c>
      <c r="B538" s="86" t="str">
        <f>IF(ISNUMBER($A538)=TRUE,UPPER('DATA ENTRY'!B527),"")</f>
        <v/>
      </c>
      <c r="C538" s="86" t="str">
        <f>IF(ISNUMBER($A538)=TRUE,UPPER('DATA ENTRY'!C527),"")</f>
        <v/>
      </c>
      <c r="D538" s="86" t="str">
        <f>IF(ISNUMBER($A538)=TRUE,UPPER('DATA ENTRY'!D527),"")</f>
        <v/>
      </c>
      <c r="E538" s="86" t="str">
        <f>IF(ISNUMBER($A538)=TRUE,'DATA ENTRY'!E527,"")</f>
        <v/>
      </c>
      <c r="F538" s="271" t="str">
        <f>IF(ISNUMBER(A538)=TRUE,LEFT(SUBSTITUTE('DATA ENTRY'!F527,",",":"),50),"")</f>
        <v/>
      </c>
      <c r="G538" s="272"/>
      <c r="H538" s="272"/>
      <c r="I538" s="87" t="str">
        <f>IF(ISNUMBER($A538)=TRUE,'DATA ENTRY'!G527,"")</f>
        <v/>
      </c>
      <c r="J538" s="87" t="str">
        <f>IF(ISNUMBER($A538)=TRUE,'DATA ENTRY'!H527,"")</f>
        <v/>
      </c>
      <c r="K538" s="87" t="str">
        <f>IF(ISNUMBER($A538)=TRUE,'DATA ENTRY'!I527,"")</f>
        <v/>
      </c>
      <c r="L538" s="88" t="str">
        <f>IF(ISNUMBER($A538)=TRUE,'DATA ENTRY'!L527,"")</f>
        <v/>
      </c>
      <c r="M538" s="87" t="str">
        <f>IF(ISNUMBER($A538)=TRUE,IF('DATA ENTRY'!N527=0,+'DATA ENTRY'!M527,'DATA ENTRY'!N527),"")</f>
        <v/>
      </c>
      <c r="N538" s="88" t="str">
        <f>IF(ISNUMBER($A538)=TRUE,'DATA ENTRY'!O527,"")</f>
        <v/>
      </c>
    </row>
    <row r="539" spans="1:14" ht="12.75">
      <c r="A539" s="85" t="str">
        <f>'DATA ENTRY'!A528</f>
        <v/>
      </c>
      <c r="B539" s="86" t="str">
        <f>IF(ISNUMBER($A539)=TRUE,UPPER('DATA ENTRY'!B528),"")</f>
        <v/>
      </c>
      <c r="C539" s="86" t="str">
        <f>IF(ISNUMBER($A539)=TRUE,UPPER('DATA ENTRY'!C528),"")</f>
        <v/>
      </c>
      <c r="D539" s="86" t="str">
        <f>IF(ISNUMBER($A539)=TRUE,UPPER('DATA ENTRY'!D528),"")</f>
        <v/>
      </c>
      <c r="E539" s="86" t="str">
        <f>IF(ISNUMBER($A539)=TRUE,'DATA ENTRY'!E528,"")</f>
        <v/>
      </c>
      <c r="F539" s="271" t="str">
        <f>IF(ISNUMBER(A539)=TRUE,LEFT(SUBSTITUTE('DATA ENTRY'!F528,",",":"),50),"")</f>
        <v/>
      </c>
      <c r="G539" s="272"/>
      <c r="H539" s="272"/>
      <c r="I539" s="87" t="str">
        <f>IF(ISNUMBER($A539)=TRUE,'DATA ENTRY'!G528,"")</f>
        <v/>
      </c>
      <c r="J539" s="87" t="str">
        <f>IF(ISNUMBER($A539)=TRUE,'DATA ENTRY'!H528,"")</f>
        <v/>
      </c>
      <c r="K539" s="87" t="str">
        <f>IF(ISNUMBER($A539)=TRUE,'DATA ENTRY'!I528,"")</f>
        <v/>
      </c>
      <c r="L539" s="88" t="str">
        <f>IF(ISNUMBER($A539)=TRUE,'DATA ENTRY'!L528,"")</f>
        <v/>
      </c>
      <c r="M539" s="87" t="str">
        <f>IF(ISNUMBER($A539)=TRUE,IF('DATA ENTRY'!N528=0,+'DATA ENTRY'!M528,'DATA ENTRY'!N528),"")</f>
        <v/>
      </c>
      <c r="N539" s="88" t="str">
        <f>IF(ISNUMBER($A539)=TRUE,'DATA ENTRY'!O528,"")</f>
        <v/>
      </c>
    </row>
    <row r="540" spans="1:14" ht="12.75">
      <c r="A540" s="85" t="str">
        <f>'DATA ENTRY'!A529</f>
        <v/>
      </c>
      <c r="B540" s="86" t="str">
        <f>IF(ISNUMBER($A540)=TRUE,UPPER('DATA ENTRY'!B529),"")</f>
        <v/>
      </c>
      <c r="C540" s="86" t="str">
        <f>IF(ISNUMBER($A540)=TRUE,UPPER('DATA ENTRY'!C529),"")</f>
        <v/>
      </c>
      <c r="D540" s="86" t="str">
        <f>IF(ISNUMBER($A540)=TRUE,UPPER('DATA ENTRY'!D529),"")</f>
        <v/>
      </c>
      <c r="E540" s="86" t="str">
        <f>IF(ISNUMBER($A540)=TRUE,'DATA ENTRY'!E529,"")</f>
        <v/>
      </c>
      <c r="F540" s="271" t="str">
        <f>IF(ISNUMBER(A540)=TRUE,LEFT(SUBSTITUTE('DATA ENTRY'!F529,",",":"),50),"")</f>
        <v/>
      </c>
      <c r="G540" s="272"/>
      <c r="H540" s="272"/>
      <c r="I540" s="87" t="str">
        <f>IF(ISNUMBER($A540)=TRUE,'DATA ENTRY'!G529,"")</f>
        <v/>
      </c>
      <c r="J540" s="87" t="str">
        <f>IF(ISNUMBER($A540)=TRUE,'DATA ENTRY'!H529,"")</f>
        <v/>
      </c>
      <c r="K540" s="87" t="str">
        <f>IF(ISNUMBER($A540)=TRUE,'DATA ENTRY'!I529,"")</f>
        <v/>
      </c>
      <c r="L540" s="88" t="str">
        <f>IF(ISNUMBER($A540)=TRUE,'DATA ENTRY'!L529,"")</f>
        <v/>
      </c>
      <c r="M540" s="87" t="str">
        <f>IF(ISNUMBER($A540)=TRUE,IF('DATA ENTRY'!N529=0,+'DATA ENTRY'!M529,'DATA ENTRY'!N529),"")</f>
        <v/>
      </c>
      <c r="N540" s="88" t="str">
        <f>IF(ISNUMBER($A540)=TRUE,'DATA ENTRY'!O529,"")</f>
        <v/>
      </c>
    </row>
    <row r="541" spans="1:14" ht="12.75">
      <c r="A541" s="85" t="str">
        <f>'DATA ENTRY'!A530</f>
        <v/>
      </c>
      <c r="B541" s="86" t="str">
        <f>IF(ISNUMBER($A541)=TRUE,UPPER('DATA ENTRY'!B530),"")</f>
        <v/>
      </c>
      <c r="C541" s="86" t="str">
        <f>IF(ISNUMBER($A541)=TRUE,UPPER('DATA ENTRY'!C530),"")</f>
        <v/>
      </c>
      <c r="D541" s="86" t="str">
        <f>IF(ISNUMBER($A541)=TRUE,UPPER('DATA ENTRY'!D530),"")</f>
        <v/>
      </c>
      <c r="E541" s="86" t="str">
        <f>IF(ISNUMBER($A541)=TRUE,'DATA ENTRY'!E530,"")</f>
        <v/>
      </c>
      <c r="F541" s="271" t="str">
        <f>IF(ISNUMBER(A541)=TRUE,LEFT(SUBSTITUTE('DATA ENTRY'!F530,",",":"),50),"")</f>
        <v/>
      </c>
      <c r="G541" s="272"/>
      <c r="H541" s="272"/>
      <c r="I541" s="87" t="str">
        <f>IF(ISNUMBER($A541)=TRUE,'DATA ENTRY'!G530,"")</f>
        <v/>
      </c>
      <c r="J541" s="87" t="str">
        <f>IF(ISNUMBER($A541)=TRUE,'DATA ENTRY'!H530,"")</f>
        <v/>
      </c>
      <c r="K541" s="87" t="str">
        <f>IF(ISNUMBER($A541)=TRUE,'DATA ENTRY'!I530,"")</f>
        <v/>
      </c>
      <c r="L541" s="88" t="str">
        <f>IF(ISNUMBER($A541)=TRUE,'DATA ENTRY'!L530,"")</f>
        <v/>
      </c>
      <c r="M541" s="87" t="str">
        <f>IF(ISNUMBER($A541)=TRUE,IF('DATA ENTRY'!N530=0,+'DATA ENTRY'!M530,'DATA ENTRY'!N530),"")</f>
        <v/>
      </c>
      <c r="N541" s="88" t="str">
        <f>IF(ISNUMBER($A541)=TRUE,'DATA ENTRY'!O530,"")</f>
        <v/>
      </c>
    </row>
    <row r="542" spans="1:14" ht="12.75">
      <c r="A542" s="85" t="str">
        <f>'DATA ENTRY'!A531</f>
        <v/>
      </c>
      <c r="B542" s="86" t="str">
        <f>IF(ISNUMBER($A542)=TRUE,UPPER('DATA ENTRY'!B531),"")</f>
        <v/>
      </c>
      <c r="C542" s="86" t="str">
        <f>IF(ISNUMBER($A542)=TRUE,UPPER('DATA ENTRY'!C531),"")</f>
        <v/>
      </c>
      <c r="D542" s="86" t="str">
        <f>IF(ISNUMBER($A542)=TRUE,UPPER('DATA ENTRY'!D531),"")</f>
        <v/>
      </c>
      <c r="E542" s="86" t="str">
        <f>IF(ISNUMBER($A542)=TRUE,'DATA ENTRY'!E531,"")</f>
        <v/>
      </c>
      <c r="F542" s="271" t="str">
        <f>IF(ISNUMBER(A542)=TRUE,LEFT(SUBSTITUTE('DATA ENTRY'!F531,",",":"),50),"")</f>
        <v/>
      </c>
      <c r="G542" s="272"/>
      <c r="H542" s="272"/>
      <c r="I542" s="87" t="str">
        <f>IF(ISNUMBER($A542)=TRUE,'DATA ENTRY'!G531,"")</f>
        <v/>
      </c>
      <c r="J542" s="87" t="str">
        <f>IF(ISNUMBER($A542)=TRUE,'DATA ENTRY'!H531,"")</f>
        <v/>
      </c>
      <c r="K542" s="87" t="str">
        <f>IF(ISNUMBER($A542)=TRUE,'DATA ENTRY'!I531,"")</f>
        <v/>
      </c>
      <c r="L542" s="88" t="str">
        <f>IF(ISNUMBER($A542)=TRUE,'DATA ENTRY'!L531,"")</f>
        <v/>
      </c>
      <c r="M542" s="87" t="str">
        <f>IF(ISNUMBER($A542)=TRUE,IF('DATA ENTRY'!N531=0,+'DATA ENTRY'!M531,'DATA ENTRY'!N531),"")</f>
        <v/>
      </c>
      <c r="N542" s="88" t="str">
        <f>IF(ISNUMBER($A542)=TRUE,'DATA ENTRY'!O531,"")</f>
        <v/>
      </c>
    </row>
    <row r="543" spans="1:14" ht="12.75">
      <c r="A543" s="85" t="str">
        <f>'DATA ENTRY'!A532</f>
        <v/>
      </c>
      <c r="B543" s="86" t="str">
        <f>IF(ISNUMBER($A543)=TRUE,UPPER('DATA ENTRY'!B532),"")</f>
        <v/>
      </c>
      <c r="C543" s="86" t="str">
        <f>IF(ISNUMBER($A543)=TRUE,UPPER('DATA ENTRY'!C532),"")</f>
        <v/>
      </c>
      <c r="D543" s="86" t="str">
        <f>IF(ISNUMBER($A543)=TRUE,UPPER('DATA ENTRY'!D532),"")</f>
        <v/>
      </c>
      <c r="E543" s="86" t="str">
        <f>IF(ISNUMBER($A543)=TRUE,'DATA ENTRY'!E532,"")</f>
        <v/>
      </c>
      <c r="F543" s="271" t="str">
        <f>IF(ISNUMBER(A543)=TRUE,LEFT(SUBSTITUTE('DATA ENTRY'!F532,",",":"),50),"")</f>
        <v/>
      </c>
      <c r="G543" s="272"/>
      <c r="H543" s="272"/>
      <c r="I543" s="87" t="str">
        <f>IF(ISNUMBER($A543)=TRUE,'DATA ENTRY'!G532,"")</f>
        <v/>
      </c>
      <c r="J543" s="87" t="str">
        <f>IF(ISNUMBER($A543)=TRUE,'DATA ENTRY'!H532,"")</f>
        <v/>
      </c>
      <c r="K543" s="87" t="str">
        <f>IF(ISNUMBER($A543)=TRUE,'DATA ENTRY'!I532,"")</f>
        <v/>
      </c>
      <c r="L543" s="88" t="str">
        <f>IF(ISNUMBER($A543)=TRUE,'DATA ENTRY'!L532,"")</f>
        <v/>
      </c>
      <c r="M543" s="87" t="str">
        <f>IF(ISNUMBER($A543)=TRUE,IF('DATA ENTRY'!N532=0,+'DATA ENTRY'!M532,'DATA ENTRY'!N532),"")</f>
        <v/>
      </c>
      <c r="N543" s="88" t="str">
        <f>IF(ISNUMBER($A543)=TRUE,'DATA ENTRY'!O532,"")</f>
        <v/>
      </c>
    </row>
    <row r="544" spans="1:14" ht="12.75">
      <c r="A544" s="85" t="str">
        <f>'DATA ENTRY'!A533</f>
        <v/>
      </c>
      <c r="B544" s="86" t="str">
        <f>IF(ISNUMBER($A544)=TRUE,UPPER('DATA ENTRY'!B533),"")</f>
        <v/>
      </c>
      <c r="C544" s="86" t="str">
        <f>IF(ISNUMBER($A544)=TRUE,UPPER('DATA ENTRY'!C533),"")</f>
        <v/>
      </c>
      <c r="D544" s="86" t="str">
        <f>IF(ISNUMBER($A544)=TRUE,UPPER('DATA ENTRY'!D533),"")</f>
        <v/>
      </c>
      <c r="E544" s="86" t="str">
        <f>IF(ISNUMBER($A544)=TRUE,'DATA ENTRY'!E533,"")</f>
        <v/>
      </c>
      <c r="F544" s="271" t="str">
        <f>IF(ISNUMBER(A544)=TRUE,LEFT(SUBSTITUTE('DATA ENTRY'!F533,",",":"),50),"")</f>
        <v/>
      </c>
      <c r="G544" s="272"/>
      <c r="H544" s="272"/>
      <c r="I544" s="87" t="str">
        <f>IF(ISNUMBER($A544)=TRUE,'DATA ENTRY'!G533,"")</f>
        <v/>
      </c>
      <c r="J544" s="87" t="str">
        <f>IF(ISNUMBER($A544)=TRUE,'DATA ENTRY'!H533,"")</f>
        <v/>
      </c>
      <c r="K544" s="87" t="str">
        <f>IF(ISNUMBER($A544)=TRUE,'DATA ENTRY'!I533,"")</f>
        <v/>
      </c>
      <c r="L544" s="88" t="str">
        <f>IF(ISNUMBER($A544)=TRUE,'DATA ENTRY'!L533,"")</f>
        <v/>
      </c>
      <c r="M544" s="87" t="str">
        <f>IF(ISNUMBER($A544)=TRUE,IF('DATA ENTRY'!N533=0,+'DATA ENTRY'!M533,'DATA ENTRY'!N533),"")</f>
        <v/>
      </c>
      <c r="N544" s="88" t="str">
        <f>IF(ISNUMBER($A544)=TRUE,'DATA ENTRY'!O533,"")</f>
        <v/>
      </c>
    </row>
    <row r="545" spans="1:14" ht="12.75">
      <c r="A545" s="85" t="str">
        <f>'DATA ENTRY'!A534</f>
        <v/>
      </c>
      <c r="B545" s="86" t="str">
        <f>IF(ISNUMBER($A545)=TRUE,UPPER('DATA ENTRY'!B534),"")</f>
        <v/>
      </c>
      <c r="C545" s="86" t="str">
        <f>IF(ISNUMBER($A545)=TRUE,UPPER('DATA ENTRY'!C534),"")</f>
        <v/>
      </c>
      <c r="D545" s="86" t="str">
        <f>IF(ISNUMBER($A545)=TRUE,UPPER('DATA ENTRY'!D534),"")</f>
        <v/>
      </c>
      <c r="E545" s="86" t="str">
        <f>IF(ISNUMBER($A545)=TRUE,'DATA ENTRY'!E534,"")</f>
        <v/>
      </c>
      <c r="F545" s="271" t="str">
        <f>IF(ISNUMBER(A545)=TRUE,LEFT(SUBSTITUTE('DATA ENTRY'!F534,",",":"),50),"")</f>
        <v/>
      </c>
      <c r="G545" s="272"/>
      <c r="H545" s="272"/>
      <c r="I545" s="87" t="str">
        <f>IF(ISNUMBER($A545)=TRUE,'DATA ENTRY'!G534,"")</f>
        <v/>
      </c>
      <c r="J545" s="87" t="str">
        <f>IF(ISNUMBER($A545)=TRUE,'DATA ENTRY'!H534,"")</f>
        <v/>
      </c>
      <c r="K545" s="87" t="str">
        <f>IF(ISNUMBER($A545)=TRUE,'DATA ENTRY'!I534,"")</f>
        <v/>
      </c>
      <c r="L545" s="88" t="str">
        <f>IF(ISNUMBER($A545)=TRUE,'DATA ENTRY'!L534,"")</f>
        <v/>
      </c>
      <c r="M545" s="87" t="str">
        <f>IF(ISNUMBER($A545)=TRUE,IF('DATA ENTRY'!N534=0,+'DATA ENTRY'!M534,'DATA ENTRY'!N534),"")</f>
        <v/>
      </c>
      <c r="N545" s="88" t="str">
        <f>IF(ISNUMBER($A545)=TRUE,'DATA ENTRY'!O534,"")</f>
        <v/>
      </c>
    </row>
    <row r="546" spans="1:14" ht="12.75">
      <c r="A546" s="85" t="str">
        <f>'DATA ENTRY'!A535</f>
        <v/>
      </c>
      <c r="B546" s="86" t="str">
        <f>IF(ISNUMBER($A546)=TRUE,UPPER('DATA ENTRY'!B535),"")</f>
        <v/>
      </c>
      <c r="C546" s="86" t="str">
        <f>IF(ISNUMBER($A546)=TRUE,UPPER('DATA ENTRY'!C535),"")</f>
        <v/>
      </c>
      <c r="D546" s="86" t="str">
        <f>IF(ISNUMBER($A546)=TRUE,UPPER('DATA ENTRY'!D535),"")</f>
        <v/>
      </c>
      <c r="E546" s="86" t="str">
        <f>IF(ISNUMBER($A546)=TRUE,'DATA ENTRY'!E535,"")</f>
        <v/>
      </c>
      <c r="F546" s="271" t="str">
        <f>IF(ISNUMBER(A546)=TRUE,LEFT(SUBSTITUTE('DATA ENTRY'!F535,",",":"),50),"")</f>
        <v/>
      </c>
      <c r="G546" s="272"/>
      <c r="H546" s="272"/>
      <c r="I546" s="87" t="str">
        <f>IF(ISNUMBER($A546)=TRUE,'DATA ENTRY'!G535,"")</f>
        <v/>
      </c>
      <c r="J546" s="87" t="str">
        <f>IF(ISNUMBER($A546)=TRUE,'DATA ENTRY'!H535,"")</f>
        <v/>
      </c>
      <c r="K546" s="87" t="str">
        <f>IF(ISNUMBER($A546)=TRUE,'DATA ENTRY'!I535,"")</f>
        <v/>
      </c>
      <c r="L546" s="88" t="str">
        <f>IF(ISNUMBER($A546)=TRUE,'DATA ENTRY'!L535,"")</f>
        <v/>
      </c>
      <c r="M546" s="87" t="str">
        <f>IF(ISNUMBER($A546)=TRUE,IF('DATA ENTRY'!N535=0,+'DATA ENTRY'!M535,'DATA ENTRY'!N535),"")</f>
        <v/>
      </c>
      <c r="N546" s="88" t="str">
        <f>IF(ISNUMBER($A546)=TRUE,'DATA ENTRY'!O535,"")</f>
        <v/>
      </c>
    </row>
    <row r="547" spans="1:14" ht="12.75">
      <c r="A547" s="85" t="str">
        <f>'DATA ENTRY'!A536</f>
        <v/>
      </c>
      <c r="B547" s="86" t="str">
        <f>IF(ISNUMBER($A547)=TRUE,UPPER('DATA ENTRY'!B536),"")</f>
        <v/>
      </c>
      <c r="C547" s="86" t="str">
        <f>IF(ISNUMBER($A547)=TRUE,UPPER('DATA ENTRY'!C536),"")</f>
        <v/>
      </c>
      <c r="D547" s="86" t="str">
        <f>IF(ISNUMBER($A547)=TRUE,UPPER('DATA ENTRY'!D536),"")</f>
        <v/>
      </c>
      <c r="E547" s="86" t="str">
        <f>IF(ISNUMBER($A547)=TRUE,'DATA ENTRY'!E536,"")</f>
        <v/>
      </c>
      <c r="F547" s="271" t="str">
        <f>IF(ISNUMBER(A547)=TRUE,LEFT(SUBSTITUTE('DATA ENTRY'!F536,",",":"),50),"")</f>
        <v/>
      </c>
      <c r="G547" s="272"/>
      <c r="H547" s="272"/>
      <c r="I547" s="87" t="str">
        <f>IF(ISNUMBER($A547)=TRUE,'DATA ENTRY'!G536,"")</f>
        <v/>
      </c>
      <c r="J547" s="87" t="str">
        <f>IF(ISNUMBER($A547)=TRUE,'DATA ENTRY'!H536,"")</f>
        <v/>
      </c>
      <c r="K547" s="87" t="str">
        <f>IF(ISNUMBER($A547)=TRUE,'DATA ENTRY'!I536,"")</f>
        <v/>
      </c>
      <c r="L547" s="88" t="str">
        <f>IF(ISNUMBER($A547)=TRUE,'DATA ENTRY'!L536,"")</f>
        <v/>
      </c>
      <c r="M547" s="87" t="str">
        <f>IF(ISNUMBER($A547)=TRUE,IF('DATA ENTRY'!N536=0,+'DATA ENTRY'!M536,'DATA ENTRY'!N536),"")</f>
        <v/>
      </c>
      <c r="N547" s="88" t="str">
        <f>IF(ISNUMBER($A547)=TRUE,'DATA ENTRY'!O536,"")</f>
        <v/>
      </c>
    </row>
    <row r="548" spans="1:14" ht="12.75">
      <c r="A548" s="85" t="str">
        <f>'DATA ENTRY'!A537</f>
        <v/>
      </c>
      <c r="B548" s="86" t="str">
        <f>IF(ISNUMBER($A548)=TRUE,UPPER('DATA ENTRY'!B537),"")</f>
        <v/>
      </c>
      <c r="C548" s="86" t="str">
        <f>IF(ISNUMBER($A548)=TRUE,UPPER('DATA ENTRY'!C537),"")</f>
        <v/>
      </c>
      <c r="D548" s="86" t="str">
        <f>IF(ISNUMBER($A548)=TRUE,UPPER('DATA ENTRY'!D537),"")</f>
        <v/>
      </c>
      <c r="E548" s="86" t="str">
        <f>IF(ISNUMBER($A548)=TRUE,'DATA ENTRY'!E537,"")</f>
        <v/>
      </c>
      <c r="F548" s="271" t="str">
        <f>IF(ISNUMBER(A548)=TRUE,LEFT(SUBSTITUTE('DATA ENTRY'!F537,",",":"),50),"")</f>
        <v/>
      </c>
      <c r="G548" s="272"/>
      <c r="H548" s="272"/>
      <c r="I548" s="87" t="str">
        <f>IF(ISNUMBER($A548)=TRUE,'DATA ENTRY'!G537,"")</f>
        <v/>
      </c>
      <c r="J548" s="87" t="str">
        <f>IF(ISNUMBER($A548)=TRUE,'DATA ENTRY'!H537,"")</f>
        <v/>
      </c>
      <c r="K548" s="87" t="str">
        <f>IF(ISNUMBER($A548)=TRUE,'DATA ENTRY'!I537,"")</f>
        <v/>
      </c>
      <c r="L548" s="88" t="str">
        <f>IF(ISNUMBER($A548)=TRUE,'DATA ENTRY'!L537,"")</f>
        <v/>
      </c>
      <c r="M548" s="87" t="str">
        <f>IF(ISNUMBER($A548)=TRUE,IF('DATA ENTRY'!N537=0,+'DATA ENTRY'!M537,'DATA ENTRY'!N537),"")</f>
        <v/>
      </c>
      <c r="N548" s="88" t="str">
        <f>IF(ISNUMBER($A548)=TRUE,'DATA ENTRY'!O537,"")</f>
        <v/>
      </c>
    </row>
    <row r="549" spans="1:14" ht="12.75">
      <c r="A549" s="85" t="str">
        <f>'DATA ENTRY'!A538</f>
        <v/>
      </c>
      <c r="B549" s="86" t="str">
        <f>IF(ISNUMBER($A549)=TRUE,UPPER('DATA ENTRY'!B538),"")</f>
        <v/>
      </c>
      <c r="C549" s="86" t="str">
        <f>IF(ISNUMBER($A549)=TRUE,UPPER('DATA ENTRY'!C538),"")</f>
        <v/>
      </c>
      <c r="D549" s="86" t="str">
        <f>IF(ISNUMBER($A549)=TRUE,UPPER('DATA ENTRY'!D538),"")</f>
        <v/>
      </c>
      <c r="E549" s="86" t="str">
        <f>IF(ISNUMBER($A549)=TRUE,'DATA ENTRY'!E538,"")</f>
        <v/>
      </c>
      <c r="F549" s="271" t="str">
        <f>IF(ISNUMBER(A549)=TRUE,LEFT(SUBSTITUTE('DATA ENTRY'!F538,",",":"),50),"")</f>
        <v/>
      </c>
      <c r="G549" s="272"/>
      <c r="H549" s="272"/>
      <c r="I549" s="87" t="str">
        <f>IF(ISNUMBER($A549)=TRUE,'DATA ENTRY'!G538,"")</f>
        <v/>
      </c>
      <c r="J549" s="87" t="str">
        <f>IF(ISNUMBER($A549)=TRUE,'DATA ENTRY'!H538,"")</f>
        <v/>
      </c>
      <c r="K549" s="87" t="str">
        <f>IF(ISNUMBER($A549)=TRUE,'DATA ENTRY'!I538,"")</f>
        <v/>
      </c>
      <c r="L549" s="88" t="str">
        <f>IF(ISNUMBER($A549)=TRUE,'DATA ENTRY'!L538,"")</f>
        <v/>
      </c>
      <c r="M549" s="87" t="str">
        <f>IF(ISNUMBER($A549)=TRUE,IF('DATA ENTRY'!N538=0,+'DATA ENTRY'!M538,'DATA ENTRY'!N538),"")</f>
        <v/>
      </c>
      <c r="N549" s="88" t="str">
        <f>IF(ISNUMBER($A549)=TRUE,'DATA ENTRY'!O538,"")</f>
        <v/>
      </c>
    </row>
    <row r="550" spans="1:14" ht="12.75">
      <c r="A550" s="85" t="str">
        <f>'DATA ENTRY'!A539</f>
        <v/>
      </c>
      <c r="B550" s="86" t="str">
        <f>IF(ISNUMBER($A550)=TRUE,UPPER('DATA ENTRY'!B539),"")</f>
        <v/>
      </c>
      <c r="C550" s="86" t="str">
        <f>IF(ISNUMBER($A550)=TRUE,UPPER('DATA ENTRY'!C539),"")</f>
        <v/>
      </c>
      <c r="D550" s="86" t="str">
        <f>IF(ISNUMBER($A550)=TRUE,UPPER('DATA ENTRY'!D539),"")</f>
        <v/>
      </c>
      <c r="E550" s="86" t="str">
        <f>IF(ISNUMBER($A550)=TRUE,'DATA ENTRY'!E539,"")</f>
        <v/>
      </c>
      <c r="F550" s="271" t="str">
        <f>IF(ISNUMBER(A550)=TRUE,LEFT(SUBSTITUTE('DATA ENTRY'!F539,",",":"),50),"")</f>
        <v/>
      </c>
      <c r="G550" s="272"/>
      <c r="H550" s="272"/>
      <c r="I550" s="87" t="str">
        <f>IF(ISNUMBER($A550)=TRUE,'DATA ENTRY'!G539,"")</f>
        <v/>
      </c>
      <c r="J550" s="87" t="str">
        <f>IF(ISNUMBER($A550)=TRUE,'DATA ENTRY'!H539,"")</f>
        <v/>
      </c>
      <c r="K550" s="87" t="str">
        <f>IF(ISNUMBER($A550)=TRUE,'DATA ENTRY'!I539,"")</f>
        <v/>
      </c>
      <c r="L550" s="88" t="str">
        <f>IF(ISNUMBER($A550)=TRUE,'DATA ENTRY'!L539,"")</f>
        <v/>
      </c>
      <c r="M550" s="87" t="str">
        <f>IF(ISNUMBER($A550)=TRUE,IF('DATA ENTRY'!N539=0,+'DATA ENTRY'!M539,'DATA ENTRY'!N539),"")</f>
        <v/>
      </c>
      <c r="N550" s="88" t="str">
        <f>IF(ISNUMBER($A550)=TRUE,'DATA ENTRY'!O539,"")</f>
        <v/>
      </c>
    </row>
    <row r="551" spans="1:14" ht="12.75">
      <c r="A551" s="85" t="str">
        <f>'DATA ENTRY'!A540</f>
        <v/>
      </c>
      <c r="B551" s="86" t="str">
        <f>IF(ISNUMBER($A551)=TRUE,UPPER('DATA ENTRY'!B540),"")</f>
        <v/>
      </c>
      <c r="C551" s="86" t="str">
        <f>IF(ISNUMBER($A551)=TRUE,UPPER('DATA ENTRY'!C540),"")</f>
        <v/>
      </c>
      <c r="D551" s="86" t="str">
        <f>IF(ISNUMBER($A551)=TRUE,UPPER('DATA ENTRY'!D540),"")</f>
        <v/>
      </c>
      <c r="E551" s="86" t="str">
        <f>IF(ISNUMBER($A551)=TRUE,'DATA ENTRY'!E540,"")</f>
        <v/>
      </c>
      <c r="F551" s="271" t="str">
        <f>IF(ISNUMBER(A551)=TRUE,LEFT(SUBSTITUTE('DATA ENTRY'!F540,",",":"),50),"")</f>
        <v/>
      </c>
      <c r="G551" s="272"/>
      <c r="H551" s="272"/>
      <c r="I551" s="87" t="str">
        <f>IF(ISNUMBER($A551)=TRUE,'DATA ENTRY'!G540,"")</f>
        <v/>
      </c>
      <c r="J551" s="87" t="str">
        <f>IF(ISNUMBER($A551)=TRUE,'DATA ENTRY'!H540,"")</f>
        <v/>
      </c>
      <c r="K551" s="87" t="str">
        <f>IF(ISNUMBER($A551)=TRUE,'DATA ENTRY'!I540,"")</f>
        <v/>
      </c>
      <c r="L551" s="88" t="str">
        <f>IF(ISNUMBER($A551)=TRUE,'DATA ENTRY'!L540,"")</f>
        <v/>
      </c>
      <c r="M551" s="87" t="str">
        <f>IF(ISNUMBER($A551)=TRUE,IF('DATA ENTRY'!N540=0,+'DATA ENTRY'!M540,'DATA ENTRY'!N540),"")</f>
        <v/>
      </c>
      <c r="N551" s="88" t="str">
        <f>IF(ISNUMBER($A551)=TRUE,'DATA ENTRY'!O540,"")</f>
        <v/>
      </c>
    </row>
    <row r="552" spans="1:14" ht="12.75">
      <c r="A552" s="85" t="str">
        <f>'DATA ENTRY'!A541</f>
        <v/>
      </c>
      <c r="B552" s="86" t="str">
        <f>IF(ISNUMBER($A552)=TRUE,UPPER('DATA ENTRY'!B541),"")</f>
        <v/>
      </c>
      <c r="C552" s="86" t="str">
        <f>IF(ISNUMBER($A552)=TRUE,UPPER('DATA ENTRY'!C541),"")</f>
        <v/>
      </c>
      <c r="D552" s="86" t="str">
        <f>IF(ISNUMBER($A552)=TRUE,UPPER('DATA ENTRY'!D541),"")</f>
        <v/>
      </c>
      <c r="E552" s="86" t="str">
        <f>IF(ISNUMBER($A552)=TRUE,'DATA ENTRY'!E541,"")</f>
        <v/>
      </c>
      <c r="F552" s="271" t="str">
        <f>IF(ISNUMBER(A552)=TRUE,LEFT(SUBSTITUTE('DATA ENTRY'!F541,",",":"),50),"")</f>
        <v/>
      </c>
      <c r="G552" s="272"/>
      <c r="H552" s="272"/>
      <c r="I552" s="87" t="str">
        <f>IF(ISNUMBER($A552)=TRUE,'DATA ENTRY'!G541,"")</f>
        <v/>
      </c>
      <c r="J552" s="87" t="str">
        <f>IF(ISNUMBER($A552)=TRUE,'DATA ENTRY'!H541,"")</f>
        <v/>
      </c>
      <c r="K552" s="87" t="str">
        <f>IF(ISNUMBER($A552)=TRUE,'DATA ENTRY'!I541,"")</f>
        <v/>
      </c>
      <c r="L552" s="88" t="str">
        <f>IF(ISNUMBER($A552)=TRUE,'DATA ENTRY'!L541,"")</f>
        <v/>
      </c>
      <c r="M552" s="87" t="str">
        <f>IF(ISNUMBER($A552)=TRUE,IF('DATA ENTRY'!N541=0,+'DATA ENTRY'!M541,'DATA ENTRY'!N541),"")</f>
        <v/>
      </c>
      <c r="N552" s="88" t="str">
        <f>IF(ISNUMBER($A552)=TRUE,'DATA ENTRY'!O541,"")</f>
        <v/>
      </c>
    </row>
    <row r="553" spans="1:14" ht="12.75">
      <c r="A553" s="85" t="str">
        <f>'DATA ENTRY'!A542</f>
        <v/>
      </c>
      <c r="B553" s="86" t="str">
        <f>IF(ISNUMBER($A553)=TRUE,UPPER('DATA ENTRY'!B542),"")</f>
        <v/>
      </c>
      <c r="C553" s="86" t="str">
        <f>IF(ISNUMBER($A553)=TRUE,UPPER('DATA ENTRY'!C542),"")</f>
        <v/>
      </c>
      <c r="D553" s="86" t="str">
        <f>IF(ISNUMBER($A553)=TRUE,UPPER('DATA ENTRY'!D542),"")</f>
        <v/>
      </c>
      <c r="E553" s="86" t="str">
        <f>IF(ISNUMBER($A553)=TRUE,'DATA ENTRY'!E542,"")</f>
        <v/>
      </c>
      <c r="F553" s="271" t="str">
        <f>IF(ISNUMBER(A553)=TRUE,LEFT(SUBSTITUTE('DATA ENTRY'!F542,",",":"),50),"")</f>
        <v/>
      </c>
      <c r="G553" s="272"/>
      <c r="H553" s="272"/>
      <c r="I553" s="87" t="str">
        <f>IF(ISNUMBER($A553)=TRUE,'DATA ENTRY'!G542,"")</f>
        <v/>
      </c>
      <c r="J553" s="87" t="str">
        <f>IF(ISNUMBER($A553)=TRUE,'DATA ENTRY'!H542,"")</f>
        <v/>
      </c>
      <c r="K553" s="87" t="str">
        <f>IF(ISNUMBER($A553)=TRUE,'DATA ENTRY'!I542,"")</f>
        <v/>
      </c>
      <c r="L553" s="88" t="str">
        <f>IF(ISNUMBER($A553)=TRUE,'DATA ENTRY'!L542,"")</f>
        <v/>
      </c>
      <c r="M553" s="87" t="str">
        <f>IF(ISNUMBER($A553)=TRUE,IF('DATA ENTRY'!N542=0,+'DATA ENTRY'!M542,'DATA ENTRY'!N542),"")</f>
        <v/>
      </c>
      <c r="N553" s="88" t="str">
        <f>IF(ISNUMBER($A553)=TRUE,'DATA ENTRY'!O542,"")</f>
        <v/>
      </c>
    </row>
    <row r="554" spans="1:14" ht="12.75">
      <c r="A554" s="85" t="str">
        <f>'DATA ENTRY'!A543</f>
        <v/>
      </c>
      <c r="B554" s="86" t="str">
        <f>IF(ISNUMBER($A554)=TRUE,UPPER('DATA ENTRY'!B543),"")</f>
        <v/>
      </c>
      <c r="C554" s="86" t="str">
        <f>IF(ISNUMBER($A554)=TRUE,UPPER('DATA ENTRY'!C543),"")</f>
        <v/>
      </c>
      <c r="D554" s="86" t="str">
        <f>IF(ISNUMBER($A554)=TRUE,UPPER('DATA ENTRY'!D543),"")</f>
        <v/>
      </c>
      <c r="E554" s="86" t="str">
        <f>IF(ISNUMBER($A554)=TRUE,'DATA ENTRY'!E543,"")</f>
        <v/>
      </c>
      <c r="F554" s="271" t="str">
        <f>IF(ISNUMBER(A554)=TRUE,LEFT(SUBSTITUTE('DATA ENTRY'!F543,",",":"),50),"")</f>
        <v/>
      </c>
      <c r="G554" s="272"/>
      <c r="H554" s="272"/>
      <c r="I554" s="87" t="str">
        <f>IF(ISNUMBER($A554)=TRUE,'DATA ENTRY'!G543,"")</f>
        <v/>
      </c>
      <c r="J554" s="87" t="str">
        <f>IF(ISNUMBER($A554)=TRUE,'DATA ENTRY'!H543,"")</f>
        <v/>
      </c>
      <c r="K554" s="87" t="str">
        <f>IF(ISNUMBER($A554)=TRUE,'DATA ENTRY'!I543,"")</f>
        <v/>
      </c>
      <c r="L554" s="88" t="str">
        <f>IF(ISNUMBER($A554)=TRUE,'DATA ENTRY'!L543,"")</f>
        <v/>
      </c>
      <c r="M554" s="87" t="str">
        <f>IF(ISNUMBER($A554)=TRUE,IF('DATA ENTRY'!N543=0,+'DATA ENTRY'!M543,'DATA ENTRY'!N543),"")</f>
        <v/>
      </c>
      <c r="N554" s="88" t="str">
        <f>IF(ISNUMBER($A554)=TRUE,'DATA ENTRY'!O543,"")</f>
        <v/>
      </c>
    </row>
    <row r="555" spans="1:14" ht="12.75">
      <c r="A555" s="85" t="str">
        <f>'DATA ENTRY'!A544</f>
        <v/>
      </c>
      <c r="B555" s="86" t="str">
        <f>IF(ISNUMBER($A555)=TRUE,UPPER('DATA ENTRY'!B544),"")</f>
        <v/>
      </c>
      <c r="C555" s="86" t="str">
        <f>IF(ISNUMBER($A555)=TRUE,UPPER('DATA ENTRY'!C544),"")</f>
        <v/>
      </c>
      <c r="D555" s="86" t="str">
        <f>IF(ISNUMBER($A555)=TRUE,UPPER('DATA ENTRY'!D544),"")</f>
        <v/>
      </c>
      <c r="E555" s="86" t="str">
        <f>IF(ISNUMBER($A555)=TRUE,'DATA ENTRY'!E544,"")</f>
        <v/>
      </c>
      <c r="F555" s="271" t="str">
        <f>IF(ISNUMBER(A555)=TRUE,LEFT(SUBSTITUTE('DATA ENTRY'!F544,",",":"),50),"")</f>
        <v/>
      </c>
      <c r="G555" s="272"/>
      <c r="H555" s="272"/>
      <c r="I555" s="87" t="str">
        <f>IF(ISNUMBER($A555)=TRUE,'DATA ENTRY'!G544,"")</f>
        <v/>
      </c>
      <c r="J555" s="87" t="str">
        <f>IF(ISNUMBER($A555)=TRUE,'DATA ENTRY'!H544,"")</f>
        <v/>
      </c>
      <c r="K555" s="87" t="str">
        <f>IF(ISNUMBER($A555)=TRUE,'DATA ENTRY'!I544,"")</f>
        <v/>
      </c>
      <c r="L555" s="88" t="str">
        <f>IF(ISNUMBER($A555)=TRUE,'DATA ENTRY'!L544,"")</f>
        <v/>
      </c>
      <c r="M555" s="87" t="str">
        <f>IF(ISNUMBER($A555)=TRUE,IF('DATA ENTRY'!N544=0,+'DATA ENTRY'!M544,'DATA ENTRY'!N544),"")</f>
        <v/>
      </c>
      <c r="N555" s="88" t="str">
        <f>IF(ISNUMBER($A555)=TRUE,'DATA ENTRY'!O544,"")</f>
        <v/>
      </c>
    </row>
    <row r="556" spans="1:14" ht="12.75">
      <c r="A556" s="85" t="str">
        <f>'DATA ENTRY'!A545</f>
        <v/>
      </c>
      <c r="B556" s="86" t="str">
        <f>IF(ISNUMBER($A556)=TRUE,UPPER('DATA ENTRY'!B545),"")</f>
        <v/>
      </c>
      <c r="C556" s="86" t="str">
        <f>IF(ISNUMBER($A556)=TRUE,UPPER('DATA ENTRY'!C545),"")</f>
        <v/>
      </c>
      <c r="D556" s="86" t="str">
        <f>IF(ISNUMBER($A556)=TRUE,UPPER('DATA ENTRY'!D545),"")</f>
        <v/>
      </c>
      <c r="E556" s="86" t="str">
        <f>IF(ISNUMBER($A556)=TRUE,'DATA ENTRY'!E545,"")</f>
        <v/>
      </c>
      <c r="F556" s="271" t="str">
        <f>IF(ISNUMBER(A556)=TRUE,LEFT(SUBSTITUTE('DATA ENTRY'!F545,",",":"),50),"")</f>
        <v/>
      </c>
      <c r="G556" s="272"/>
      <c r="H556" s="272"/>
      <c r="I556" s="87" t="str">
        <f>IF(ISNUMBER($A556)=TRUE,'DATA ENTRY'!G545,"")</f>
        <v/>
      </c>
      <c r="J556" s="87" t="str">
        <f>IF(ISNUMBER($A556)=TRUE,'DATA ENTRY'!H545,"")</f>
        <v/>
      </c>
      <c r="K556" s="87" t="str">
        <f>IF(ISNUMBER($A556)=TRUE,'DATA ENTRY'!I545,"")</f>
        <v/>
      </c>
      <c r="L556" s="88" t="str">
        <f>IF(ISNUMBER($A556)=TRUE,'DATA ENTRY'!L545,"")</f>
        <v/>
      </c>
      <c r="M556" s="87" t="str">
        <f>IF(ISNUMBER($A556)=TRUE,IF('DATA ENTRY'!N545=0,+'DATA ENTRY'!M545,'DATA ENTRY'!N545),"")</f>
        <v/>
      </c>
      <c r="N556" s="88" t="str">
        <f>IF(ISNUMBER($A556)=TRUE,'DATA ENTRY'!O545,"")</f>
        <v/>
      </c>
    </row>
    <row r="557" spans="1:14" ht="12.75">
      <c r="A557" s="85" t="str">
        <f>'DATA ENTRY'!A546</f>
        <v/>
      </c>
      <c r="B557" s="86" t="str">
        <f>IF(ISNUMBER($A557)=TRUE,UPPER('DATA ENTRY'!B546),"")</f>
        <v/>
      </c>
      <c r="C557" s="86" t="str">
        <f>IF(ISNUMBER($A557)=TRUE,UPPER('DATA ENTRY'!C546),"")</f>
        <v/>
      </c>
      <c r="D557" s="86" t="str">
        <f>IF(ISNUMBER($A557)=TRUE,UPPER('DATA ENTRY'!D546),"")</f>
        <v/>
      </c>
      <c r="E557" s="86" t="str">
        <f>IF(ISNUMBER($A557)=TRUE,'DATA ENTRY'!E546,"")</f>
        <v/>
      </c>
      <c r="F557" s="271" t="str">
        <f>IF(ISNUMBER(A557)=TRUE,LEFT(SUBSTITUTE('DATA ENTRY'!F546,",",":"),50),"")</f>
        <v/>
      </c>
      <c r="G557" s="272"/>
      <c r="H557" s="272"/>
      <c r="I557" s="87" t="str">
        <f>IF(ISNUMBER($A557)=TRUE,'DATA ENTRY'!G546,"")</f>
        <v/>
      </c>
      <c r="J557" s="87" t="str">
        <f>IF(ISNUMBER($A557)=TRUE,'DATA ENTRY'!H546,"")</f>
        <v/>
      </c>
      <c r="K557" s="87" t="str">
        <f>IF(ISNUMBER($A557)=TRUE,'DATA ENTRY'!I546,"")</f>
        <v/>
      </c>
      <c r="L557" s="88" t="str">
        <f>IF(ISNUMBER($A557)=TRUE,'DATA ENTRY'!L546,"")</f>
        <v/>
      </c>
      <c r="M557" s="87" t="str">
        <f>IF(ISNUMBER($A557)=TRUE,IF('DATA ENTRY'!N546=0,+'DATA ENTRY'!M546,'DATA ENTRY'!N546),"")</f>
        <v/>
      </c>
      <c r="N557" s="88" t="str">
        <f>IF(ISNUMBER($A557)=TRUE,'DATA ENTRY'!O546,"")</f>
        <v/>
      </c>
    </row>
    <row r="558" spans="1:14" ht="12.75">
      <c r="A558" s="85" t="str">
        <f>'DATA ENTRY'!A547</f>
        <v/>
      </c>
      <c r="B558" s="86" t="str">
        <f>IF(ISNUMBER($A558)=TRUE,UPPER('DATA ENTRY'!B547),"")</f>
        <v/>
      </c>
      <c r="C558" s="86" t="str">
        <f>IF(ISNUMBER($A558)=TRUE,UPPER('DATA ENTRY'!C547),"")</f>
        <v/>
      </c>
      <c r="D558" s="86" t="str">
        <f>IF(ISNUMBER($A558)=TRUE,UPPER('DATA ENTRY'!D547),"")</f>
        <v/>
      </c>
      <c r="E558" s="86" t="str">
        <f>IF(ISNUMBER($A558)=TRUE,'DATA ENTRY'!E547,"")</f>
        <v/>
      </c>
      <c r="F558" s="271" t="str">
        <f>IF(ISNUMBER(A558)=TRUE,LEFT(SUBSTITUTE('DATA ENTRY'!F547,",",":"),50),"")</f>
        <v/>
      </c>
      <c r="G558" s="272"/>
      <c r="H558" s="272"/>
      <c r="I558" s="87" t="str">
        <f>IF(ISNUMBER($A558)=TRUE,'DATA ENTRY'!G547,"")</f>
        <v/>
      </c>
      <c r="J558" s="87" t="str">
        <f>IF(ISNUMBER($A558)=TRUE,'DATA ENTRY'!H547,"")</f>
        <v/>
      </c>
      <c r="K558" s="87" t="str">
        <f>IF(ISNUMBER($A558)=TRUE,'DATA ENTRY'!I547,"")</f>
        <v/>
      </c>
      <c r="L558" s="88" t="str">
        <f>IF(ISNUMBER($A558)=TRUE,'DATA ENTRY'!L547,"")</f>
        <v/>
      </c>
      <c r="M558" s="87" t="str">
        <f>IF(ISNUMBER($A558)=TRUE,IF('DATA ENTRY'!N547=0,+'DATA ENTRY'!M547,'DATA ENTRY'!N547),"")</f>
        <v/>
      </c>
      <c r="N558" s="88" t="str">
        <f>IF(ISNUMBER($A558)=TRUE,'DATA ENTRY'!O547,"")</f>
        <v/>
      </c>
    </row>
    <row r="559" spans="1:14" ht="12.75">
      <c r="A559" s="85" t="str">
        <f>'DATA ENTRY'!A548</f>
        <v/>
      </c>
      <c r="B559" s="86" t="str">
        <f>IF(ISNUMBER($A559)=TRUE,UPPER('DATA ENTRY'!B548),"")</f>
        <v/>
      </c>
      <c r="C559" s="86" t="str">
        <f>IF(ISNUMBER($A559)=TRUE,UPPER('DATA ENTRY'!C548),"")</f>
        <v/>
      </c>
      <c r="D559" s="86" t="str">
        <f>IF(ISNUMBER($A559)=TRUE,UPPER('DATA ENTRY'!D548),"")</f>
        <v/>
      </c>
      <c r="E559" s="86" t="str">
        <f>IF(ISNUMBER($A559)=TRUE,'DATA ENTRY'!E548,"")</f>
        <v/>
      </c>
      <c r="F559" s="271" t="str">
        <f>IF(ISNUMBER(A559)=TRUE,LEFT(SUBSTITUTE('DATA ENTRY'!F548,",",":"),50),"")</f>
        <v/>
      </c>
      <c r="G559" s="272"/>
      <c r="H559" s="272"/>
      <c r="I559" s="87" t="str">
        <f>IF(ISNUMBER($A559)=TRUE,'DATA ENTRY'!G548,"")</f>
        <v/>
      </c>
      <c r="J559" s="87" t="str">
        <f>IF(ISNUMBER($A559)=TRUE,'DATA ENTRY'!H548,"")</f>
        <v/>
      </c>
      <c r="K559" s="87" t="str">
        <f>IF(ISNUMBER($A559)=TRUE,'DATA ENTRY'!I548,"")</f>
        <v/>
      </c>
      <c r="L559" s="88" t="str">
        <f>IF(ISNUMBER($A559)=TRUE,'DATA ENTRY'!L548,"")</f>
        <v/>
      </c>
      <c r="M559" s="87" t="str">
        <f>IF(ISNUMBER($A559)=TRUE,IF('DATA ENTRY'!N548=0,+'DATA ENTRY'!M548,'DATA ENTRY'!N548),"")</f>
        <v/>
      </c>
      <c r="N559" s="88" t="str">
        <f>IF(ISNUMBER($A559)=TRUE,'DATA ENTRY'!O548,"")</f>
        <v/>
      </c>
    </row>
    <row r="560" spans="1:14" ht="12.75">
      <c r="A560" s="85" t="str">
        <f>'DATA ENTRY'!A549</f>
        <v/>
      </c>
      <c r="B560" s="86" t="str">
        <f>IF(ISNUMBER($A560)=TRUE,UPPER('DATA ENTRY'!B549),"")</f>
        <v/>
      </c>
      <c r="C560" s="86" t="str">
        <f>IF(ISNUMBER($A560)=TRUE,UPPER('DATA ENTRY'!C549),"")</f>
        <v/>
      </c>
      <c r="D560" s="86" t="str">
        <f>IF(ISNUMBER($A560)=TRUE,UPPER('DATA ENTRY'!D549),"")</f>
        <v/>
      </c>
      <c r="E560" s="86" t="str">
        <f>IF(ISNUMBER($A560)=TRUE,'DATA ENTRY'!E549,"")</f>
        <v/>
      </c>
      <c r="F560" s="271" t="str">
        <f>IF(ISNUMBER(A560)=TRUE,LEFT(SUBSTITUTE('DATA ENTRY'!F549,",",":"),50),"")</f>
        <v/>
      </c>
      <c r="G560" s="272"/>
      <c r="H560" s="272"/>
      <c r="I560" s="87" t="str">
        <f>IF(ISNUMBER($A560)=TRUE,'DATA ENTRY'!G549,"")</f>
        <v/>
      </c>
      <c r="J560" s="87" t="str">
        <f>IF(ISNUMBER($A560)=TRUE,'DATA ENTRY'!H549,"")</f>
        <v/>
      </c>
      <c r="K560" s="87" t="str">
        <f>IF(ISNUMBER($A560)=TRUE,'DATA ENTRY'!I549,"")</f>
        <v/>
      </c>
      <c r="L560" s="88" t="str">
        <f>IF(ISNUMBER($A560)=TRUE,'DATA ENTRY'!L549,"")</f>
        <v/>
      </c>
      <c r="M560" s="87" t="str">
        <f>IF(ISNUMBER($A560)=TRUE,IF('DATA ENTRY'!N549=0,+'DATA ENTRY'!M549,'DATA ENTRY'!N549),"")</f>
        <v/>
      </c>
      <c r="N560" s="88" t="str">
        <f>IF(ISNUMBER($A560)=TRUE,'DATA ENTRY'!O549,"")</f>
        <v/>
      </c>
    </row>
    <row r="561" spans="1:14" ht="12.75">
      <c r="A561" s="85" t="str">
        <f>'DATA ENTRY'!A550</f>
        <v/>
      </c>
      <c r="B561" s="86" t="str">
        <f>IF(ISNUMBER($A561)=TRUE,UPPER('DATA ENTRY'!B550),"")</f>
        <v/>
      </c>
      <c r="C561" s="86" t="str">
        <f>IF(ISNUMBER($A561)=TRUE,UPPER('DATA ENTRY'!C550),"")</f>
        <v/>
      </c>
      <c r="D561" s="86" t="str">
        <f>IF(ISNUMBER($A561)=TRUE,UPPER('DATA ENTRY'!D550),"")</f>
        <v/>
      </c>
      <c r="E561" s="86" t="str">
        <f>IF(ISNUMBER($A561)=TRUE,'DATA ENTRY'!E550,"")</f>
        <v/>
      </c>
      <c r="F561" s="271" t="str">
        <f>IF(ISNUMBER(A561)=TRUE,LEFT(SUBSTITUTE('DATA ENTRY'!F550,",",":"),50),"")</f>
        <v/>
      </c>
      <c r="G561" s="272"/>
      <c r="H561" s="272"/>
      <c r="I561" s="87" t="str">
        <f>IF(ISNUMBER($A561)=TRUE,'DATA ENTRY'!G550,"")</f>
        <v/>
      </c>
      <c r="J561" s="87" t="str">
        <f>IF(ISNUMBER($A561)=TRUE,'DATA ENTRY'!H550,"")</f>
        <v/>
      </c>
      <c r="K561" s="87" t="str">
        <f>IF(ISNUMBER($A561)=TRUE,'DATA ENTRY'!I550,"")</f>
        <v/>
      </c>
      <c r="L561" s="88" t="str">
        <f>IF(ISNUMBER($A561)=TRUE,'DATA ENTRY'!L550,"")</f>
        <v/>
      </c>
      <c r="M561" s="87" t="str">
        <f>IF(ISNUMBER($A561)=TRUE,IF('DATA ENTRY'!N550=0,+'DATA ENTRY'!M550,'DATA ENTRY'!N550),"")</f>
        <v/>
      </c>
      <c r="N561" s="88" t="str">
        <f>IF(ISNUMBER($A561)=TRUE,'DATA ENTRY'!O550,"")</f>
        <v/>
      </c>
    </row>
    <row r="562" spans="1:14" ht="12.75">
      <c r="A562" s="85" t="str">
        <f>'DATA ENTRY'!A551</f>
        <v/>
      </c>
      <c r="B562" s="86" t="str">
        <f>IF(ISNUMBER($A562)=TRUE,UPPER('DATA ENTRY'!B551),"")</f>
        <v/>
      </c>
      <c r="C562" s="86" t="str">
        <f>IF(ISNUMBER($A562)=TRUE,UPPER('DATA ENTRY'!C551),"")</f>
        <v/>
      </c>
      <c r="D562" s="86" t="str">
        <f>IF(ISNUMBER($A562)=TRUE,UPPER('DATA ENTRY'!D551),"")</f>
        <v/>
      </c>
      <c r="E562" s="86" t="str">
        <f>IF(ISNUMBER($A562)=TRUE,'DATA ENTRY'!E551,"")</f>
        <v/>
      </c>
      <c r="F562" s="271" t="str">
        <f>IF(ISNUMBER(A562)=TRUE,LEFT(SUBSTITUTE('DATA ENTRY'!F551,",",":"),50),"")</f>
        <v/>
      </c>
      <c r="G562" s="272"/>
      <c r="H562" s="272"/>
      <c r="I562" s="87" t="str">
        <f>IF(ISNUMBER($A562)=TRUE,'DATA ENTRY'!G551,"")</f>
        <v/>
      </c>
      <c r="J562" s="87" t="str">
        <f>IF(ISNUMBER($A562)=TRUE,'DATA ENTRY'!H551,"")</f>
        <v/>
      </c>
      <c r="K562" s="87" t="str">
        <f>IF(ISNUMBER($A562)=TRUE,'DATA ENTRY'!I551,"")</f>
        <v/>
      </c>
      <c r="L562" s="88" t="str">
        <f>IF(ISNUMBER($A562)=TRUE,'DATA ENTRY'!L551,"")</f>
        <v/>
      </c>
      <c r="M562" s="87" t="str">
        <f>IF(ISNUMBER($A562)=TRUE,IF('DATA ENTRY'!N551=0,+'DATA ENTRY'!M551,'DATA ENTRY'!N551),"")</f>
        <v/>
      </c>
      <c r="N562" s="88" t="str">
        <f>IF(ISNUMBER($A562)=TRUE,'DATA ENTRY'!O551,"")</f>
        <v/>
      </c>
    </row>
    <row r="563" spans="1:14" ht="12.75">
      <c r="A563" s="85" t="str">
        <f>'DATA ENTRY'!A552</f>
        <v/>
      </c>
      <c r="B563" s="86" t="str">
        <f>IF(ISNUMBER($A563)=TRUE,UPPER('DATA ENTRY'!B552),"")</f>
        <v/>
      </c>
      <c r="C563" s="86" t="str">
        <f>IF(ISNUMBER($A563)=TRUE,UPPER('DATA ENTRY'!C552),"")</f>
        <v/>
      </c>
      <c r="D563" s="86" t="str">
        <f>IF(ISNUMBER($A563)=TRUE,UPPER('DATA ENTRY'!D552),"")</f>
        <v/>
      </c>
      <c r="E563" s="86" t="str">
        <f>IF(ISNUMBER($A563)=TRUE,'DATA ENTRY'!E552,"")</f>
        <v/>
      </c>
      <c r="F563" s="271" t="str">
        <f>IF(ISNUMBER(A563)=TRUE,LEFT(SUBSTITUTE('DATA ENTRY'!F552,",",":"),50),"")</f>
        <v/>
      </c>
      <c r="G563" s="272"/>
      <c r="H563" s="272"/>
      <c r="I563" s="87" t="str">
        <f>IF(ISNUMBER($A563)=TRUE,'DATA ENTRY'!G552,"")</f>
        <v/>
      </c>
      <c r="J563" s="87" t="str">
        <f>IF(ISNUMBER($A563)=TRUE,'DATA ENTRY'!H552,"")</f>
        <v/>
      </c>
      <c r="K563" s="87" t="str">
        <f>IF(ISNUMBER($A563)=TRUE,'DATA ENTRY'!I552,"")</f>
        <v/>
      </c>
      <c r="L563" s="88" t="str">
        <f>IF(ISNUMBER($A563)=TRUE,'DATA ENTRY'!L552,"")</f>
        <v/>
      </c>
      <c r="M563" s="87" t="str">
        <f>IF(ISNUMBER($A563)=TRUE,IF('DATA ENTRY'!N552=0,+'DATA ENTRY'!M552,'DATA ENTRY'!N552),"")</f>
        <v/>
      </c>
      <c r="N563" s="88" t="str">
        <f>IF(ISNUMBER($A563)=TRUE,'DATA ENTRY'!O552,"")</f>
        <v/>
      </c>
    </row>
    <row r="564" spans="1:14" ht="12.75">
      <c r="A564" s="85" t="str">
        <f>'DATA ENTRY'!A553</f>
        <v/>
      </c>
      <c r="B564" s="86" t="str">
        <f>IF(ISNUMBER($A564)=TRUE,UPPER('DATA ENTRY'!B553),"")</f>
        <v/>
      </c>
      <c r="C564" s="86" t="str">
        <f>IF(ISNUMBER($A564)=TRUE,UPPER('DATA ENTRY'!C553),"")</f>
        <v/>
      </c>
      <c r="D564" s="86" t="str">
        <f>IF(ISNUMBER($A564)=TRUE,UPPER('DATA ENTRY'!D553),"")</f>
        <v/>
      </c>
      <c r="E564" s="86" t="str">
        <f>IF(ISNUMBER($A564)=TRUE,'DATA ENTRY'!E553,"")</f>
        <v/>
      </c>
      <c r="F564" s="271" t="str">
        <f>IF(ISNUMBER(A564)=TRUE,LEFT(SUBSTITUTE('DATA ENTRY'!F553,",",":"),50),"")</f>
        <v/>
      </c>
      <c r="G564" s="272"/>
      <c r="H564" s="272"/>
      <c r="I564" s="87" t="str">
        <f>IF(ISNUMBER($A564)=TRUE,'DATA ENTRY'!G553,"")</f>
        <v/>
      </c>
      <c r="J564" s="87" t="str">
        <f>IF(ISNUMBER($A564)=TRUE,'DATA ENTRY'!H553,"")</f>
        <v/>
      </c>
      <c r="K564" s="87" t="str">
        <f>IF(ISNUMBER($A564)=TRUE,'DATA ENTRY'!I553,"")</f>
        <v/>
      </c>
      <c r="L564" s="88" t="str">
        <f>IF(ISNUMBER($A564)=TRUE,'DATA ENTRY'!L553,"")</f>
        <v/>
      </c>
      <c r="M564" s="87" t="str">
        <f>IF(ISNUMBER($A564)=TRUE,IF('DATA ENTRY'!N553=0,+'DATA ENTRY'!M553,'DATA ENTRY'!N553),"")</f>
        <v/>
      </c>
      <c r="N564" s="88" t="str">
        <f>IF(ISNUMBER($A564)=TRUE,'DATA ENTRY'!O553,"")</f>
        <v/>
      </c>
    </row>
    <row r="565" spans="1:14" ht="12.75">
      <c r="A565" s="85" t="str">
        <f>'DATA ENTRY'!A554</f>
        <v/>
      </c>
      <c r="B565" s="86" t="str">
        <f>IF(ISNUMBER($A565)=TRUE,UPPER('DATA ENTRY'!B554),"")</f>
        <v/>
      </c>
      <c r="C565" s="86" t="str">
        <f>IF(ISNUMBER($A565)=TRUE,UPPER('DATA ENTRY'!C554),"")</f>
        <v/>
      </c>
      <c r="D565" s="86" t="str">
        <f>IF(ISNUMBER($A565)=TRUE,UPPER('DATA ENTRY'!D554),"")</f>
        <v/>
      </c>
      <c r="E565" s="86" t="str">
        <f>IF(ISNUMBER($A565)=TRUE,'DATA ENTRY'!E554,"")</f>
        <v/>
      </c>
      <c r="F565" s="271" t="str">
        <f>IF(ISNUMBER(A565)=TRUE,LEFT(SUBSTITUTE('DATA ENTRY'!F554,",",":"),50),"")</f>
        <v/>
      </c>
      <c r="G565" s="272"/>
      <c r="H565" s="272"/>
      <c r="I565" s="87" t="str">
        <f>IF(ISNUMBER($A565)=TRUE,'DATA ENTRY'!G554,"")</f>
        <v/>
      </c>
      <c r="J565" s="87" t="str">
        <f>IF(ISNUMBER($A565)=TRUE,'DATA ENTRY'!H554,"")</f>
        <v/>
      </c>
      <c r="K565" s="87" t="str">
        <f>IF(ISNUMBER($A565)=TRUE,'DATA ENTRY'!I554,"")</f>
        <v/>
      </c>
      <c r="L565" s="88" t="str">
        <f>IF(ISNUMBER($A565)=TRUE,'DATA ENTRY'!L554,"")</f>
        <v/>
      </c>
      <c r="M565" s="87" t="str">
        <f>IF(ISNUMBER($A565)=TRUE,IF('DATA ENTRY'!N554=0,+'DATA ENTRY'!M554,'DATA ENTRY'!N554),"")</f>
        <v/>
      </c>
      <c r="N565" s="88" t="str">
        <f>IF(ISNUMBER($A565)=TRUE,'DATA ENTRY'!O554,"")</f>
        <v/>
      </c>
    </row>
    <row r="566" spans="1:14" ht="12.75">
      <c r="A566" s="85" t="str">
        <f>'DATA ENTRY'!A555</f>
        <v/>
      </c>
      <c r="B566" s="86" t="str">
        <f>IF(ISNUMBER($A566)=TRUE,UPPER('DATA ENTRY'!B555),"")</f>
        <v/>
      </c>
      <c r="C566" s="86" t="str">
        <f>IF(ISNUMBER($A566)=TRUE,UPPER('DATA ENTRY'!C555),"")</f>
        <v/>
      </c>
      <c r="D566" s="86" t="str">
        <f>IF(ISNUMBER($A566)=TRUE,UPPER('DATA ENTRY'!D555),"")</f>
        <v/>
      </c>
      <c r="E566" s="86" t="str">
        <f>IF(ISNUMBER($A566)=TRUE,'DATA ENTRY'!E555,"")</f>
        <v/>
      </c>
      <c r="F566" s="271" t="str">
        <f>IF(ISNUMBER(A566)=TRUE,LEFT(SUBSTITUTE('DATA ENTRY'!F555,",",":"),50),"")</f>
        <v/>
      </c>
      <c r="G566" s="272"/>
      <c r="H566" s="272"/>
      <c r="I566" s="87" t="str">
        <f>IF(ISNUMBER($A566)=TRUE,'DATA ENTRY'!G555,"")</f>
        <v/>
      </c>
      <c r="J566" s="87" t="str">
        <f>IF(ISNUMBER($A566)=TRUE,'DATA ENTRY'!H555,"")</f>
        <v/>
      </c>
      <c r="K566" s="87" t="str">
        <f>IF(ISNUMBER($A566)=TRUE,'DATA ENTRY'!I555,"")</f>
        <v/>
      </c>
      <c r="L566" s="88" t="str">
        <f>IF(ISNUMBER($A566)=TRUE,'DATA ENTRY'!L555,"")</f>
        <v/>
      </c>
      <c r="M566" s="87" t="str">
        <f>IF(ISNUMBER($A566)=TRUE,IF('DATA ENTRY'!N555=0,+'DATA ENTRY'!M555,'DATA ENTRY'!N555),"")</f>
        <v/>
      </c>
      <c r="N566" s="88" t="str">
        <f>IF(ISNUMBER($A566)=TRUE,'DATA ENTRY'!O555,"")</f>
        <v/>
      </c>
    </row>
    <row r="567" spans="1:14" ht="12.75">
      <c r="A567" s="85" t="str">
        <f>'DATA ENTRY'!A556</f>
        <v/>
      </c>
      <c r="B567" s="86" t="str">
        <f>IF(ISNUMBER($A567)=TRUE,UPPER('DATA ENTRY'!B556),"")</f>
        <v/>
      </c>
      <c r="C567" s="86" t="str">
        <f>IF(ISNUMBER($A567)=TRUE,UPPER('DATA ENTRY'!C556),"")</f>
        <v/>
      </c>
      <c r="D567" s="86" t="str">
        <f>IF(ISNUMBER($A567)=TRUE,UPPER('DATA ENTRY'!D556),"")</f>
        <v/>
      </c>
      <c r="E567" s="86" t="str">
        <f>IF(ISNUMBER($A567)=TRUE,'DATA ENTRY'!E556,"")</f>
        <v/>
      </c>
      <c r="F567" s="271" t="str">
        <f>IF(ISNUMBER(A567)=TRUE,LEFT(SUBSTITUTE('DATA ENTRY'!F556,",",":"),50),"")</f>
        <v/>
      </c>
      <c r="G567" s="272"/>
      <c r="H567" s="272"/>
      <c r="I567" s="87" t="str">
        <f>IF(ISNUMBER($A567)=TRUE,'DATA ENTRY'!G556,"")</f>
        <v/>
      </c>
      <c r="J567" s="87" t="str">
        <f>IF(ISNUMBER($A567)=TRUE,'DATA ENTRY'!H556,"")</f>
        <v/>
      </c>
      <c r="K567" s="87" t="str">
        <f>IF(ISNUMBER($A567)=TRUE,'DATA ENTRY'!I556,"")</f>
        <v/>
      </c>
      <c r="L567" s="88" t="str">
        <f>IF(ISNUMBER($A567)=TRUE,'DATA ENTRY'!L556,"")</f>
        <v/>
      </c>
      <c r="M567" s="87" t="str">
        <f>IF(ISNUMBER($A567)=TRUE,IF('DATA ENTRY'!N556=0,+'DATA ENTRY'!M556,'DATA ENTRY'!N556),"")</f>
        <v/>
      </c>
      <c r="N567" s="88" t="str">
        <f>IF(ISNUMBER($A567)=TRUE,'DATA ENTRY'!O556,"")</f>
        <v/>
      </c>
    </row>
    <row r="568" spans="1:14" ht="12.75">
      <c r="A568" s="85" t="str">
        <f>'DATA ENTRY'!A557</f>
        <v/>
      </c>
      <c r="B568" s="86" t="str">
        <f>IF(ISNUMBER($A568)=TRUE,UPPER('DATA ENTRY'!B557),"")</f>
        <v/>
      </c>
      <c r="C568" s="86" t="str">
        <f>IF(ISNUMBER($A568)=TRUE,UPPER('DATA ENTRY'!C557),"")</f>
        <v/>
      </c>
      <c r="D568" s="86" t="str">
        <f>IF(ISNUMBER($A568)=TRUE,UPPER('DATA ENTRY'!D557),"")</f>
        <v/>
      </c>
      <c r="E568" s="86" t="str">
        <f>IF(ISNUMBER($A568)=TRUE,'DATA ENTRY'!E557,"")</f>
        <v/>
      </c>
      <c r="F568" s="271" t="str">
        <f>IF(ISNUMBER(A568)=TRUE,LEFT(SUBSTITUTE('DATA ENTRY'!F557,",",":"),50),"")</f>
        <v/>
      </c>
      <c r="G568" s="272"/>
      <c r="H568" s="272"/>
      <c r="I568" s="87" t="str">
        <f>IF(ISNUMBER($A568)=TRUE,'DATA ENTRY'!G557,"")</f>
        <v/>
      </c>
      <c r="J568" s="87" t="str">
        <f>IF(ISNUMBER($A568)=TRUE,'DATA ENTRY'!H557,"")</f>
        <v/>
      </c>
      <c r="K568" s="87" t="str">
        <f>IF(ISNUMBER($A568)=TRUE,'DATA ENTRY'!I557,"")</f>
        <v/>
      </c>
      <c r="L568" s="88" t="str">
        <f>IF(ISNUMBER($A568)=TRUE,'DATA ENTRY'!L557,"")</f>
        <v/>
      </c>
      <c r="M568" s="87" t="str">
        <f>IF(ISNUMBER($A568)=TRUE,IF('DATA ENTRY'!N557=0,+'DATA ENTRY'!M557,'DATA ENTRY'!N557),"")</f>
        <v/>
      </c>
      <c r="N568" s="88" t="str">
        <f>IF(ISNUMBER($A568)=TRUE,'DATA ENTRY'!O557,"")</f>
        <v/>
      </c>
    </row>
    <row r="569" spans="1:14" ht="12.75">
      <c r="A569" s="85" t="str">
        <f>'DATA ENTRY'!A558</f>
        <v/>
      </c>
      <c r="B569" s="86" t="str">
        <f>IF(ISNUMBER($A569)=TRUE,UPPER('DATA ENTRY'!B558),"")</f>
        <v/>
      </c>
      <c r="C569" s="86" t="str">
        <f>IF(ISNUMBER($A569)=TRUE,UPPER('DATA ENTRY'!C558),"")</f>
        <v/>
      </c>
      <c r="D569" s="86" t="str">
        <f>IF(ISNUMBER($A569)=TRUE,UPPER('DATA ENTRY'!D558),"")</f>
        <v/>
      </c>
      <c r="E569" s="86" t="str">
        <f>IF(ISNUMBER($A569)=TRUE,'DATA ENTRY'!E558,"")</f>
        <v/>
      </c>
      <c r="F569" s="271" t="str">
        <f>IF(ISNUMBER(A569)=TRUE,LEFT(SUBSTITUTE('DATA ENTRY'!F558,",",":"),50),"")</f>
        <v/>
      </c>
      <c r="G569" s="272"/>
      <c r="H569" s="272"/>
      <c r="I569" s="87" t="str">
        <f>IF(ISNUMBER($A569)=TRUE,'DATA ENTRY'!G558,"")</f>
        <v/>
      </c>
      <c r="J569" s="87" t="str">
        <f>IF(ISNUMBER($A569)=TRUE,'DATA ENTRY'!H558,"")</f>
        <v/>
      </c>
      <c r="K569" s="87" t="str">
        <f>IF(ISNUMBER($A569)=TRUE,'DATA ENTRY'!I558,"")</f>
        <v/>
      </c>
      <c r="L569" s="88" t="str">
        <f>IF(ISNUMBER($A569)=TRUE,'DATA ENTRY'!L558,"")</f>
        <v/>
      </c>
      <c r="M569" s="87" t="str">
        <f>IF(ISNUMBER($A569)=TRUE,IF('DATA ENTRY'!N558=0,+'DATA ENTRY'!M558,'DATA ENTRY'!N558),"")</f>
        <v/>
      </c>
      <c r="N569" s="88" t="str">
        <f>IF(ISNUMBER($A569)=TRUE,'DATA ENTRY'!O558,"")</f>
        <v/>
      </c>
    </row>
    <row r="570" spans="1:14" ht="12.75">
      <c r="A570" s="85" t="str">
        <f>'DATA ENTRY'!A559</f>
        <v/>
      </c>
      <c r="B570" s="86" t="str">
        <f>IF(ISNUMBER($A570)=TRUE,UPPER('DATA ENTRY'!B559),"")</f>
        <v/>
      </c>
      <c r="C570" s="86" t="str">
        <f>IF(ISNUMBER($A570)=TRUE,UPPER('DATA ENTRY'!C559),"")</f>
        <v/>
      </c>
      <c r="D570" s="86" t="str">
        <f>IF(ISNUMBER($A570)=TRUE,UPPER('DATA ENTRY'!D559),"")</f>
        <v/>
      </c>
      <c r="E570" s="86" t="str">
        <f>IF(ISNUMBER($A570)=TRUE,'DATA ENTRY'!E559,"")</f>
        <v/>
      </c>
      <c r="F570" s="271" t="str">
        <f>IF(ISNUMBER(A570)=TRUE,LEFT(SUBSTITUTE('DATA ENTRY'!F559,",",":"),50),"")</f>
        <v/>
      </c>
      <c r="G570" s="272"/>
      <c r="H570" s="272"/>
      <c r="I570" s="87" t="str">
        <f>IF(ISNUMBER($A570)=TRUE,'DATA ENTRY'!G559,"")</f>
        <v/>
      </c>
      <c r="J570" s="87" t="str">
        <f>IF(ISNUMBER($A570)=TRUE,'DATA ENTRY'!H559,"")</f>
        <v/>
      </c>
      <c r="K570" s="87" t="str">
        <f>IF(ISNUMBER($A570)=TRUE,'DATA ENTRY'!I559,"")</f>
        <v/>
      </c>
      <c r="L570" s="88" t="str">
        <f>IF(ISNUMBER($A570)=TRUE,'DATA ENTRY'!L559,"")</f>
        <v/>
      </c>
      <c r="M570" s="87" t="str">
        <f>IF(ISNUMBER($A570)=TRUE,IF('DATA ENTRY'!N559=0,+'DATA ENTRY'!M559,'DATA ENTRY'!N559),"")</f>
        <v/>
      </c>
      <c r="N570" s="88" t="str">
        <f>IF(ISNUMBER($A570)=TRUE,'DATA ENTRY'!O559,"")</f>
        <v/>
      </c>
    </row>
    <row r="571" spans="1:14" ht="12.75">
      <c r="A571" s="85" t="str">
        <f>'DATA ENTRY'!A560</f>
        <v/>
      </c>
      <c r="B571" s="86" t="str">
        <f>IF(ISNUMBER($A571)=TRUE,UPPER('DATA ENTRY'!B560),"")</f>
        <v/>
      </c>
      <c r="C571" s="86" t="str">
        <f>IF(ISNUMBER($A571)=TRUE,UPPER('DATA ENTRY'!C560),"")</f>
        <v/>
      </c>
      <c r="D571" s="86" t="str">
        <f>IF(ISNUMBER($A571)=TRUE,UPPER('DATA ENTRY'!D560),"")</f>
        <v/>
      </c>
      <c r="E571" s="86" t="str">
        <f>IF(ISNUMBER($A571)=TRUE,'DATA ENTRY'!E560,"")</f>
        <v/>
      </c>
      <c r="F571" s="271" t="str">
        <f>IF(ISNUMBER(A571)=TRUE,LEFT(SUBSTITUTE('DATA ENTRY'!F560,",",":"),50),"")</f>
        <v/>
      </c>
      <c r="G571" s="272"/>
      <c r="H571" s="272"/>
      <c r="I571" s="87" t="str">
        <f>IF(ISNUMBER($A571)=TRUE,'DATA ENTRY'!G560,"")</f>
        <v/>
      </c>
      <c r="J571" s="87" t="str">
        <f>IF(ISNUMBER($A571)=TRUE,'DATA ENTRY'!H560,"")</f>
        <v/>
      </c>
      <c r="K571" s="87" t="str">
        <f>IF(ISNUMBER($A571)=TRUE,'DATA ENTRY'!I560,"")</f>
        <v/>
      </c>
      <c r="L571" s="88" t="str">
        <f>IF(ISNUMBER($A571)=TRUE,'DATA ENTRY'!L560,"")</f>
        <v/>
      </c>
      <c r="M571" s="87" t="str">
        <f>IF(ISNUMBER($A571)=TRUE,IF('DATA ENTRY'!N560=0,+'DATA ENTRY'!M560,'DATA ENTRY'!N560),"")</f>
        <v/>
      </c>
      <c r="N571" s="88" t="str">
        <f>IF(ISNUMBER($A571)=TRUE,'DATA ENTRY'!O560,"")</f>
        <v/>
      </c>
    </row>
    <row r="572" spans="1:14" ht="12.75">
      <c r="A572" s="85" t="str">
        <f>'DATA ENTRY'!A561</f>
        <v/>
      </c>
      <c r="B572" s="86" t="str">
        <f>IF(ISNUMBER($A572)=TRUE,UPPER('DATA ENTRY'!B561),"")</f>
        <v/>
      </c>
      <c r="C572" s="86" t="str">
        <f>IF(ISNUMBER($A572)=TRUE,UPPER('DATA ENTRY'!C561),"")</f>
        <v/>
      </c>
      <c r="D572" s="86" t="str">
        <f>IF(ISNUMBER($A572)=TRUE,UPPER('DATA ENTRY'!D561),"")</f>
        <v/>
      </c>
      <c r="E572" s="86" t="str">
        <f>IF(ISNUMBER($A572)=TRUE,'DATA ENTRY'!E561,"")</f>
        <v/>
      </c>
      <c r="F572" s="271" t="str">
        <f>IF(ISNUMBER(A572)=TRUE,LEFT(SUBSTITUTE('DATA ENTRY'!F561,",",":"),50),"")</f>
        <v/>
      </c>
      <c r="G572" s="272"/>
      <c r="H572" s="272"/>
      <c r="I572" s="87" t="str">
        <f>IF(ISNUMBER($A572)=TRUE,'DATA ENTRY'!G561,"")</f>
        <v/>
      </c>
      <c r="J572" s="87" t="str">
        <f>IF(ISNUMBER($A572)=TRUE,'DATA ENTRY'!H561,"")</f>
        <v/>
      </c>
      <c r="K572" s="87" t="str">
        <f>IF(ISNUMBER($A572)=TRUE,'DATA ENTRY'!I561,"")</f>
        <v/>
      </c>
      <c r="L572" s="88" t="str">
        <f>IF(ISNUMBER($A572)=TRUE,'DATA ENTRY'!L561,"")</f>
        <v/>
      </c>
      <c r="M572" s="87" t="str">
        <f>IF(ISNUMBER($A572)=TRUE,IF('DATA ENTRY'!N561=0,+'DATA ENTRY'!M561,'DATA ENTRY'!N561),"")</f>
        <v/>
      </c>
      <c r="N572" s="88" t="str">
        <f>IF(ISNUMBER($A572)=TRUE,'DATA ENTRY'!O561,"")</f>
        <v/>
      </c>
    </row>
    <row r="573" spans="1:14" ht="12.75">
      <c r="A573" s="85" t="str">
        <f>'DATA ENTRY'!A562</f>
        <v/>
      </c>
      <c r="B573" s="86" t="str">
        <f>IF(ISNUMBER($A573)=TRUE,UPPER('DATA ENTRY'!B562),"")</f>
        <v/>
      </c>
      <c r="C573" s="86" t="str">
        <f>IF(ISNUMBER($A573)=TRUE,UPPER('DATA ENTRY'!C562),"")</f>
        <v/>
      </c>
      <c r="D573" s="86" t="str">
        <f>IF(ISNUMBER($A573)=TRUE,UPPER('DATA ENTRY'!D562),"")</f>
        <v/>
      </c>
      <c r="E573" s="86" t="str">
        <f>IF(ISNUMBER($A573)=TRUE,'DATA ENTRY'!E562,"")</f>
        <v/>
      </c>
      <c r="F573" s="271" t="str">
        <f>IF(ISNUMBER(A573)=TRUE,LEFT(SUBSTITUTE('DATA ENTRY'!F562,",",":"),50),"")</f>
        <v/>
      </c>
      <c r="G573" s="272"/>
      <c r="H573" s="272"/>
      <c r="I573" s="87" t="str">
        <f>IF(ISNUMBER($A573)=TRUE,'DATA ENTRY'!G562,"")</f>
        <v/>
      </c>
      <c r="J573" s="87" t="str">
        <f>IF(ISNUMBER($A573)=TRUE,'DATA ENTRY'!H562,"")</f>
        <v/>
      </c>
      <c r="K573" s="87" t="str">
        <f>IF(ISNUMBER($A573)=TRUE,'DATA ENTRY'!I562,"")</f>
        <v/>
      </c>
      <c r="L573" s="88" t="str">
        <f>IF(ISNUMBER($A573)=TRUE,'DATA ENTRY'!L562,"")</f>
        <v/>
      </c>
      <c r="M573" s="87" t="str">
        <f>IF(ISNUMBER($A573)=TRUE,IF('DATA ENTRY'!N562=0,+'DATA ENTRY'!M562,'DATA ENTRY'!N562),"")</f>
        <v/>
      </c>
      <c r="N573" s="88" t="str">
        <f>IF(ISNUMBER($A573)=TRUE,'DATA ENTRY'!O562,"")</f>
        <v/>
      </c>
    </row>
    <row r="574" spans="1:14" ht="12.75">
      <c r="A574" s="85" t="str">
        <f>'DATA ENTRY'!A563</f>
        <v/>
      </c>
      <c r="B574" s="86" t="str">
        <f>IF(ISNUMBER($A574)=TRUE,UPPER('DATA ENTRY'!B563),"")</f>
        <v/>
      </c>
      <c r="C574" s="86" t="str">
        <f>IF(ISNUMBER($A574)=TRUE,UPPER('DATA ENTRY'!C563),"")</f>
        <v/>
      </c>
      <c r="D574" s="86" t="str">
        <f>IF(ISNUMBER($A574)=TRUE,UPPER('DATA ENTRY'!D563),"")</f>
        <v/>
      </c>
      <c r="E574" s="86" t="str">
        <f>IF(ISNUMBER($A574)=TRUE,'DATA ENTRY'!E563,"")</f>
        <v/>
      </c>
      <c r="F574" s="271" t="str">
        <f>IF(ISNUMBER(A574)=TRUE,LEFT(SUBSTITUTE('DATA ENTRY'!F563,",",":"),50),"")</f>
        <v/>
      </c>
      <c r="G574" s="272"/>
      <c r="H574" s="272"/>
      <c r="I574" s="87" t="str">
        <f>IF(ISNUMBER($A574)=TRUE,'DATA ENTRY'!G563,"")</f>
        <v/>
      </c>
      <c r="J574" s="87" t="str">
        <f>IF(ISNUMBER($A574)=TRUE,'DATA ENTRY'!H563,"")</f>
        <v/>
      </c>
      <c r="K574" s="87" t="str">
        <f>IF(ISNUMBER($A574)=TRUE,'DATA ENTRY'!I563,"")</f>
        <v/>
      </c>
      <c r="L574" s="88" t="str">
        <f>IF(ISNUMBER($A574)=TRUE,'DATA ENTRY'!L563,"")</f>
        <v/>
      </c>
      <c r="M574" s="87" t="str">
        <f>IF(ISNUMBER($A574)=TRUE,IF('DATA ENTRY'!N563=0,+'DATA ENTRY'!M563,'DATA ENTRY'!N563),"")</f>
        <v/>
      </c>
      <c r="N574" s="88" t="str">
        <f>IF(ISNUMBER($A574)=TRUE,'DATA ENTRY'!O563,"")</f>
        <v/>
      </c>
    </row>
    <row r="575" spans="1:14" ht="12.75">
      <c r="A575" s="85" t="str">
        <f>'DATA ENTRY'!A564</f>
        <v/>
      </c>
      <c r="B575" s="86" t="str">
        <f>IF(ISNUMBER($A575)=TRUE,UPPER('DATA ENTRY'!B564),"")</f>
        <v/>
      </c>
      <c r="C575" s="86" t="str">
        <f>IF(ISNUMBER($A575)=TRUE,UPPER('DATA ENTRY'!C564),"")</f>
        <v/>
      </c>
      <c r="D575" s="86" t="str">
        <f>IF(ISNUMBER($A575)=TRUE,UPPER('DATA ENTRY'!D564),"")</f>
        <v/>
      </c>
      <c r="E575" s="86" t="str">
        <f>IF(ISNUMBER($A575)=TRUE,'DATA ENTRY'!E564,"")</f>
        <v/>
      </c>
      <c r="F575" s="271" t="str">
        <f>IF(ISNUMBER(A575)=TRUE,LEFT(SUBSTITUTE('DATA ENTRY'!F564,",",":"),50),"")</f>
        <v/>
      </c>
      <c r="G575" s="272"/>
      <c r="H575" s="272"/>
      <c r="I575" s="87" t="str">
        <f>IF(ISNUMBER($A575)=TRUE,'DATA ENTRY'!G564,"")</f>
        <v/>
      </c>
      <c r="J575" s="87" t="str">
        <f>IF(ISNUMBER($A575)=TRUE,'DATA ENTRY'!H564,"")</f>
        <v/>
      </c>
      <c r="K575" s="87" t="str">
        <f>IF(ISNUMBER($A575)=TRUE,'DATA ENTRY'!I564,"")</f>
        <v/>
      </c>
      <c r="L575" s="88" t="str">
        <f>IF(ISNUMBER($A575)=TRUE,'DATA ENTRY'!L564,"")</f>
        <v/>
      </c>
      <c r="M575" s="87" t="str">
        <f>IF(ISNUMBER($A575)=TRUE,IF('DATA ENTRY'!N564=0,+'DATA ENTRY'!M564,'DATA ENTRY'!N564),"")</f>
        <v/>
      </c>
      <c r="N575" s="88" t="str">
        <f>IF(ISNUMBER($A575)=TRUE,'DATA ENTRY'!O564,"")</f>
        <v/>
      </c>
    </row>
    <row r="576" spans="1:14" ht="12.75">
      <c r="A576" s="85" t="str">
        <f>'DATA ENTRY'!A565</f>
        <v/>
      </c>
      <c r="B576" s="86" t="str">
        <f>IF(ISNUMBER($A576)=TRUE,UPPER('DATA ENTRY'!B565),"")</f>
        <v/>
      </c>
      <c r="C576" s="86" t="str">
        <f>IF(ISNUMBER($A576)=TRUE,UPPER('DATA ENTRY'!C565),"")</f>
        <v/>
      </c>
      <c r="D576" s="86" t="str">
        <f>IF(ISNUMBER($A576)=TRUE,UPPER('DATA ENTRY'!D565),"")</f>
        <v/>
      </c>
      <c r="E576" s="86" t="str">
        <f>IF(ISNUMBER($A576)=TRUE,'DATA ENTRY'!E565,"")</f>
        <v/>
      </c>
      <c r="F576" s="271" t="str">
        <f>IF(ISNUMBER(A576)=TRUE,LEFT(SUBSTITUTE('DATA ENTRY'!F565,",",":"),50),"")</f>
        <v/>
      </c>
      <c r="G576" s="272"/>
      <c r="H576" s="272"/>
      <c r="I576" s="87" t="str">
        <f>IF(ISNUMBER($A576)=TRUE,'DATA ENTRY'!G565,"")</f>
        <v/>
      </c>
      <c r="J576" s="87" t="str">
        <f>IF(ISNUMBER($A576)=TRUE,'DATA ENTRY'!H565,"")</f>
        <v/>
      </c>
      <c r="K576" s="87" t="str">
        <f>IF(ISNUMBER($A576)=TRUE,'DATA ENTRY'!I565,"")</f>
        <v/>
      </c>
      <c r="L576" s="88" t="str">
        <f>IF(ISNUMBER($A576)=TRUE,'DATA ENTRY'!L565,"")</f>
        <v/>
      </c>
      <c r="M576" s="87" t="str">
        <f>IF(ISNUMBER($A576)=TRUE,IF('DATA ENTRY'!N565=0,+'DATA ENTRY'!M565,'DATA ENTRY'!N565),"")</f>
        <v/>
      </c>
      <c r="N576" s="88" t="str">
        <f>IF(ISNUMBER($A576)=TRUE,'DATA ENTRY'!O565,"")</f>
        <v/>
      </c>
    </row>
    <row r="577" spans="1:14" ht="12.75">
      <c r="A577" s="85" t="str">
        <f>'DATA ENTRY'!A566</f>
        <v/>
      </c>
      <c r="B577" s="86" t="str">
        <f>IF(ISNUMBER($A577)=TRUE,UPPER('DATA ENTRY'!B566),"")</f>
        <v/>
      </c>
      <c r="C577" s="86" t="str">
        <f>IF(ISNUMBER($A577)=TRUE,UPPER('DATA ENTRY'!C566),"")</f>
        <v/>
      </c>
      <c r="D577" s="86" t="str">
        <f>IF(ISNUMBER($A577)=TRUE,UPPER('DATA ENTRY'!D566),"")</f>
        <v/>
      </c>
      <c r="E577" s="86" t="str">
        <f>IF(ISNUMBER($A577)=TRUE,'DATA ENTRY'!E566,"")</f>
        <v/>
      </c>
      <c r="F577" s="271" t="str">
        <f>IF(ISNUMBER(A577)=TRUE,LEFT(SUBSTITUTE('DATA ENTRY'!F566,",",":"),50),"")</f>
        <v/>
      </c>
      <c r="G577" s="272"/>
      <c r="H577" s="272"/>
      <c r="I577" s="87" t="str">
        <f>IF(ISNUMBER($A577)=TRUE,'DATA ENTRY'!G566,"")</f>
        <v/>
      </c>
      <c r="J577" s="87" t="str">
        <f>IF(ISNUMBER($A577)=TRUE,'DATA ENTRY'!H566,"")</f>
        <v/>
      </c>
      <c r="K577" s="87" t="str">
        <f>IF(ISNUMBER($A577)=TRUE,'DATA ENTRY'!I566,"")</f>
        <v/>
      </c>
      <c r="L577" s="88" t="str">
        <f>IF(ISNUMBER($A577)=TRUE,'DATA ENTRY'!L566,"")</f>
        <v/>
      </c>
      <c r="M577" s="87" t="str">
        <f>IF(ISNUMBER($A577)=TRUE,IF('DATA ENTRY'!N566=0,+'DATA ENTRY'!M566,'DATA ENTRY'!N566),"")</f>
        <v/>
      </c>
      <c r="N577" s="88" t="str">
        <f>IF(ISNUMBER($A577)=TRUE,'DATA ENTRY'!O566,"")</f>
        <v/>
      </c>
    </row>
    <row r="578" spans="1:14" ht="12.75">
      <c r="A578" s="85" t="str">
        <f>'DATA ENTRY'!A567</f>
        <v/>
      </c>
      <c r="B578" s="86" t="str">
        <f>IF(ISNUMBER($A578)=TRUE,UPPER('DATA ENTRY'!B567),"")</f>
        <v/>
      </c>
      <c r="C578" s="86" t="str">
        <f>IF(ISNUMBER($A578)=TRUE,UPPER('DATA ENTRY'!C567),"")</f>
        <v/>
      </c>
      <c r="D578" s="86" t="str">
        <f>IF(ISNUMBER($A578)=TRUE,UPPER('DATA ENTRY'!D567),"")</f>
        <v/>
      </c>
      <c r="E578" s="86" t="str">
        <f>IF(ISNUMBER($A578)=TRUE,'DATA ENTRY'!E567,"")</f>
        <v/>
      </c>
      <c r="F578" s="271" t="str">
        <f>IF(ISNUMBER(A578)=TRUE,LEFT(SUBSTITUTE('DATA ENTRY'!F567,",",":"),50),"")</f>
        <v/>
      </c>
      <c r="G578" s="272"/>
      <c r="H578" s="272"/>
      <c r="I578" s="87" t="str">
        <f>IF(ISNUMBER($A578)=TRUE,'DATA ENTRY'!G567,"")</f>
        <v/>
      </c>
      <c r="J578" s="87" t="str">
        <f>IF(ISNUMBER($A578)=TRUE,'DATA ENTRY'!H567,"")</f>
        <v/>
      </c>
      <c r="K578" s="87" t="str">
        <f>IF(ISNUMBER($A578)=TRUE,'DATA ENTRY'!I567,"")</f>
        <v/>
      </c>
      <c r="L578" s="88" t="str">
        <f>IF(ISNUMBER($A578)=TRUE,'DATA ENTRY'!L567,"")</f>
        <v/>
      </c>
      <c r="M578" s="87" t="str">
        <f>IF(ISNUMBER($A578)=TRUE,IF('DATA ENTRY'!N567=0,+'DATA ENTRY'!M567,'DATA ENTRY'!N567),"")</f>
        <v/>
      </c>
      <c r="N578" s="88" t="str">
        <f>IF(ISNUMBER($A578)=TRUE,'DATA ENTRY'!O567,"")</f>
        <v/>
      </c>
    </row>
    <row r="579" spans="1:14" ht="12.75">
      <c r="A579" s="85" t="str">
        <f>'DATA ENTRY'!A568</f>
        <v/>
      </c>
      <c r="B579" s="86" t="str">
        <f>IF(ISNUMBER($A579)=TRUE,UPPER('DATA ENTRY'!B568),"")</f>
        <v/>
      </c>
      <c r="C579" s="86" t="str">
        <f>IF(ISNUMBER($A579)=TRUE,UPPER('DATA ENTRY'!C568),"")</f>
        <v/>
      </c>
      <c r="D579" s="86" t="str">
        <f>IF(ISNUMBER($A579)=TRUE,UPPER('DATA ENTRY'!D568),"")</f>
        <v/>
      </c>
      <c r="E579" s="86" t="str">
        <f>IF(ISNUMBER($A579)=TRUE,'DATA ENTRY'!E568,"")</f>
        <v/>
      </c>
      <c r="F579" s="271" t="str">
        <f>IF(ISNUMBER(A579)=TRUE,LEFT(SUBSTITUTE('DATA ENTRY'!F568,",",":"),50),"")</f>
        <v/>
      </c>
      <c r="G579" s="272"/>
      <c r="H579" s="272"/>
      <c r="I579" s="87" t="str">
        <f>IF(ISNUMBER($A579)=TRUE,'DATA ENTRY'!G568,"")</f>
        <v/>
      </c>
      <c r="J579" s="87" t="str">
        <f>IF(ISNUMBER($A579)=TRUE,'DATA ENTRY'!H568,"")</f>
        <v/>
      </c>
      <c r="K579" s="87" t="str">
        <f>IF(ISNUMBER($A579)=TRUE,'DATA ENTRY'!I568,"")</f>
        <v/>
      </c>
      <c r="L579" s="88" t="str">
        <f>IF(ISNUMBER($A579)=TRUE,'DATA ENTRY'!L568,"")</f>
        <v/>
      </c>
      <c r="M579" s="87" t="str">
        <f>IF(ISNUMBER($A579)=TRUE,IF('DATA ENTRY'!N568=0,+'DATA ENTRY'!M568,'DATA ENTRY'!N568),"")</f>
        <v/>
      </c>
      <c r="N579" s="88" t="str">
        <f>IF(ISNUMBER($A579)=TRUE,'DATA ENTRY'!O568,"")</f>
        <v/>
      </c>
    </row>
    <row r="580" spans="1:14" ht="12.75">
      <c r="A580" s="85" t="str">
        <f>'DATA ENTRY'!A569</f>
        <v/>
      </c>
      <c r="B580" s="86" t="str">
        <f>IF(ISNUMBER($A580)=TRUE,UPPER('DATA ENTRY'!B569),"")</f>
        <v/>
      </c>
      <c r="C580" s="86" t="str">
        <f>IF(ISNUMBER($A580)=TRUE,UPPER('DATA ENTRY'!C569),"")</f>
        <v/>
      </c>
      <c r="D580" s="86" t="str">
        <f>IF(ISNUMBER($A580)=TRUE,UPPER('DATA ENTRY'!D569),"")</f>
        <v/>
      </c>
      <c r="E580" s="86" t="str">
        <f>IF(ISNUMBER($A580)=TRUE,'DATA ENTRY'!E569,"")</f>
        <v/>
      </c>
      <c r="F580" s="271" t="str">
        <f>IF(ISNUMBER(A580)=TRUE,LEFT(SUBSTITUTE('DATA ENTRY'!F569,",",":"),50),"")</f>
        <v/>
      </c>
      <c r="G580" s="272"/>
      <c r="H580" s="272"/>
      <c r="I580" s="87" t="str">
        <f>IF(ISNUMBER($A580)=TRUE,'DATA ENTRY'!G569,"")</f>
        <v/>
      </c>
      <c r="J580" s="87" t="str">
        <f>IF(ISNUMBER($A580)=TRUE,'DATA ENTRY'!H569,"")</f>
        <v/>
      </c>
      <c r="K580" s="87" t="str">
        <f>IF(ISNUMBER($A580)=TRUE,'DATA ENTRY'!I569,"")</f>
        <v/>
      </c>
      <c r="L580" s="88" t="str">
        <f>IF(ISNUMBER($A580)=TRUE,'DATA ENTRY'!L569,"")</f>
        <v/>
      </c>
      <c r="M580" s="87" t="str">
        <f>IF(ISNUMBER($A580)=TRUE,IF('DATA ENTRY'!N569=0,+'DATA ENTRY'!M569,'DATA ENTRY'!N569),"")</f>
        <v/>
      </c>
      <c r="N580" s="88" t="str">
        <f>IF(ISNUMBER($A580)=TRUE,'DATA ENTRY'!O569,"")</f>
        <v/>
      </c>
    </row>
    <row r="581" spans="1:14" ht="12.75">
      <c r="A581" s="85" t="str">
        <f>'DATA ENTRY'!A570</f>
        <v/>
      </c>
      <c r="B581" s="86" t="str">
        <f>IF(ISNUMBER($A581)=TRUE,UPPER('DATA ENTRY'!B570),"")</f>
        <v/>
      </c>
      <c r="C581" s="86" t="str">
        <f>IF(ISNUMBER($A581)=TRUE,UPPER('DATA ENTRY'!C570),"")</f>
        <v/>
      </c>
      <c r="D581" s="86" t="str">
        <f>IF(ISNUMBER($A581)=TRUE,UPPER('DATA ENTRY'!D570),"")</f>
        <v/>
      </c>
      <c r="E581" s="86" t="str">
        <f>IF(ISNUMBER($A581)=TRUE,'DATA ENTRY'!E570,"")</f>
        <v/>
      </c>
      <c r="F581" s="271" t="str">
        <f>IF(ISNUMBER(A581)=TRUE,LEFT(SUBSTITUTE('DATA ENTRY'!F570,",",":"),50),"")</f>
        <v/>
      </c>
      <c r="G581" s="272"/>
      <c r="H581" s="272"/>
      <c r="I581" s="87" t="str">
        <f>IF(ISNUMBER($A581)=TRUE,'DATA ENTRY'!G570,"")</f>
        <v/>
      </c>
      <c r="J581" s="87" t="str">
        <f>IF(ISNUMBER($A581)=TRUE,'DATA ENTRY'!H570,"")</f>
        <v/>
      </c>
      <c r="K581" s="87" t="str">
        <f>IF(ISNUMBER($A581)=TRUE,'DATA ENTRY'!I570,"")</f>
        <v/>
      </c>
      <c r="L581" s="88" t="str">
        <f>IF(ISNUMBER($A581)=TRUE,'DATA ENTRY'!L570,"")</f>
        <v/>
      </c>
      <c r="M581" s="87" t="str">
        <f>IF(ISNUMBER($A581)=TRUE,IF('DATA ENTRY'!N570=0,+'DATA ENTRY'!M570,'DATA ENTRY'!N570),"")</f>
        <v/>
      </c>
      <c r="N581" s="88" t="str">
        <f>IF(ISNUMBER($A581)=TRUE,'DATA ENTRY'!O570,"")</f>
        <v/>
      </c>
    </row>
    <row r="582" spans="1:14" ht="12.75">
      <c r="A582" s="85" t="str">
        <f>'DATA ENTRY'!A571</f>
        <v/>
      </c>
      <c r="B582" s="86" t="str">
        <f>IF(ISNUMBER($A582)=TRUE,UPPER('DATA ENTRY'!B571),"")</f>
        <v/>
      </c>
      <c r="C582" s="86" t="str">
        <f>IF(ISNUMBER($A582)=TRUE,UPPER('DATA ENTRY'!C571),"")</f>
        <v/>
      </c>
      <c r="D582" s="86" t="str">
        <f>IF(ISNUMBER($A582)=TRUE,UPPER('DATA ENTRY'!D571),"")</f>
        <v/>
      </c>
      <c r="E582" s="86" t="str">
        <f>IF(ISNUMBER($A582)=TRUE,'DATA ENTRY'!E571,"")</f>
        <v/>
      </c>
      <c r="F582" s="271" t="str">
        <f>IF(ISNUMBER(A582)=TRUE,LEFT(SUBSTITUTE('DATA ENTRY'!F571,",",":"),50),"")</f>
        <v/>
      </c>
      <c r="G582" s="272"/>
      <c r="H582" s="272"/>
      <c r="I582" s="87" t="str">
        <f>IF(ISNUMBER($A582)=TRUE,'DATA ENTRY'!G571,"")</f>
        <v/>
      </c>
      <c r="J582" s="87" t="str">
        <f>IF(ISNUMBER($A582)=TRUE,'DATA ENTRY'!H571,"")</f>
        <v/>
      </c>
      <c r="K582" s="87" t="str">
        <f>IF(ISNUMBER($A582)=TRUE,'DATA ENTRY'!I571,"")</f>
        <v/>
      </c>
      <c r="L582" s="88" t="str">
        <f>IF(ISNUMBER($A582)=TRUE,'DATA ENTRY'!L571,"")</f>
        <v/>
      </c>
      <c r="M582" s="87" t="str">
        <f>IF(ISNUMBER($A582)=TRUE,IF('DATA ENTRY'!N571=0,+'DATA ENTRY'!M571,'DATA ENTRY'!N571),"")</f>
        <v/>
      </c>
      <c r="N582" s="88" t="str">
        <f>IF(ISNUMBER($A582)=TRUE,'DATA ENTRY'!O571,"")</f>
        <v/>
      </c>
    </row>
    <row r="583" spans="1:14" ht="12.75">
      <c r="A583" s="85" t="str">
        <f>'DATA ENTRY'!A572</f>
        <v/>
      </c>
      <c r="B583" s="86" t="str">
        <f>IF(ISNUMBER($A583)=TRUE,UPPER('DATA ENTRY'!B572),"")</f>
        <v/>
      </c>
      <c r="C583" s="86" t="str">
        <f>IF(ISNUMBER($A583)=TRUE,UPPER('DATA ENTRY'!C572),"")</f>
        <v/>
      </c>
      <c r="D583" s="86" t="str">
        <f>IF(ISNUMBER($A583)=TRUE,UPPER('DATA ENTRY'!D572),"")</f>
        <v/>
      </c>
      <c r="E583" s="86" t="str">
        <f>IF(ISNUMBER($A583)=TRUE,'DATA ENTRY'!E572,"")</f>
        <v/>
      </c>
      <c r="F583" s="271" t="str">
        <f>IF(ISNUMBER(A583)=TRUE,LEFT(SUBSTITUTE('DATA ENTRY'!F572,",",":"),50),"")</f>
        <v/>
      </c>
      <c r="G583" s="272"/>
      <c r="H583" s="272"/>
      <c r="I583" s="87" t="str">
        <f>IF(ISNUMBER($A583)=TRUE,'DATA ENTRY'!G572,"")</f>
        <v/>
      </c>
      <c r="J583" s="87" t="str">
        <f>IF(ISNUMBER($A583)=TRUE,'DATA ENTRY'!H572,"")</f>
        <v/>
      </c>
      <c r="K583" s="87" t="str">
        <f>IF(ISNUMBER($A583)=TRUE,'DATA ENTRY'!I572,"")</f>
        <v/>
      </c>
      <c r="L583" s="88" t="str">
        <f>IF(ISNUMBER($A583)=TRUE,'DATA ENTRY'!L572,"")</f>
        <v/>
      </c>
      <c r="M583" s="87" t="str">
        <f>IF(ISNUMBER($A583)=TRUE,IF('DATA ENTRY'!N572=0,+'DATA ENTRY'!M572,'DATA ENTRY'!N572),"")</f>
        <v/>
      </c>
      <c r="N583" s="88" t="str">
        <f>IF(ISNUMBER($A583)=TRUE,'DATA ENTRY'!O572,"")</f>
        <v/>
      </c>
    </row>
    <row r="584" spans="1:14" ht="12.75">
      <c r="A584" s="85" t="str">
        <f>'DATA ENTRY'!A573</f>
        <v/>
      </c>
      <c r="B584" s="86" t="str">
        <f>IF(ISNUMBER($A584)=TRUE,UPPER('DATA ENTRY'!B573),"")</f>
        <v/>
      </c>
      <c r="C584" s="86" t="str">
        <f>IF(ISNUMBER($A584)=TRUE,UPPER('DATA ENTRY'!C573),"")</f>
        <v/>
      </c>
      <c r="D584" s="86" t="str">
        <f>IF(ISNUMBER($A584)=TRUE,UPPER('DATA ENTRY'!D573),"")</f>
        <v/>
      </c>
      <c r="E584" s="86" t="str">
        <f>IF(ISNUMBER($A584)=TRUE,'DATA ENTRY'!E573,"")</f>
        <v/>
      </c>
      <c r="F584" s="271" t="str">
        <f>IF(ISNUMBER(A584)=TRUE,LEFT(SUBSTITUTE('DATA ENTRY'!F573,",",":"),50),"")</f>
        <v/>
      </c>
      <c r="G584" s="272"/>
      <c r="H584" s="272"/>
      <c r="I584" s="87" t="str">
        <f>IF(ISNUMBER($A584)=TRUE,'DATA ENTRY'!G573,"")</f>
        <v/>
      </c>
      <c r="J584" s="87" t="str">
        <f>IF(ISNUMBER($A584)=TRUE,'DATA ENTRY'!H573,"")</f>
        <v/>
      </c>
      <c r="K584" s="87" t="str">
        <f>IF(ISNUMBER($A584)=TRUE,'DATA ENTRY'!I573,"")</f>
        <v/>
      </c>
      <c r="L584" s="88" t="str">
        <f>IF(ISNUMBER($A584)=TRUE,'DATA ENTRY'!L573,"")</f>
        <v/>
      </c>
      <c r="M584" s="87" t="str">
        <f>IF(ISNUMBER($A584)=TRUE,IF('DATA ENTRY'!N573=0,+'DATA ENTRY'!M573,'DATA ENTRY'!N573),"")</f>
        <v/>
      </c>
      <c r="N584" s="88" t="str">
        <f>IF(ISNUMBER($A584)=TRUE,'DATA ENTRY'!O573,"")</f>
        <v/>
      </c>
    </row>
    <row r="585" spans="1:14" ht="12.75">
      <c r="A585" s="85" t="str">
        <f>'DATA ENTRY'!A574</f>
        <v/>
      </c>
      <c r="B585" s="86" t="str">
        <f>IF(ISNUMBER($A585)=TRUE,UPPER('DATA ENTRY'!B574),"")</f>
        <v/>
      </c>
      <c r="C585" s="86" t="str">
        <f>IF(ISNUMBER($A585)=TRUE,UPPER('DATA ENTRY'!C574),"")</f>
        <v/>
      </c>
      <c r="D585" s="86" t="str">
        <f>IF(ISNUMBER($A585)=TRUE,UPPER('DATA ENTRY'!D574),"")</f>
        <v/>
      </c>
      <c r="E585" s="86" t="str">
        <f>IF(ISNUMBER($A585)=TRUE,'DATA ENTRY'!E574,"")</f>
        <v/>
      </c>
      <c r="F585" s="271" t="str">
        <f>IF(ISNUMBER(A585)=TRUE,LEFT(SUBSTITUTE('DATA ENTRY'!F574,",",":"),50),"")</f>
        <v/>
      </c>
      <c r="G585" s="272"/>
      <c r="H585" s="272"/>
      <c r="I585" s="87" t="str">
        <f>IF(ISNUMBER($A585)=TRUE,'DATA ENTRY'!G574,"")</f>
        <v/>
      </c>
      <c r="J585" s="87" t="str">
        <f>IF(ISNUMBER($A585)=TRUE,'DATA ENTRY'!H574,"")</f>
        <v/>
      </c>
      <c r="K585" s="87" t="str">
        <f>IF(ISNUMBER($A585)=TRUE,'DATA ENTRY'!I574,"")</f>
        <v/>
      </c>
      <c r="L585" s="88" t="str">
        <f>IF(ISNUMBER($A585)=TRUE,'DATA ENTRY'!L574,"")</f>
        <v/>
      </c>
      <c r="M585" s="87" t="str">
        <f>IF(ISNUMBER($A585)=TRUE,IF('DATA ENTRY'!N574=0,+'DATA ENTRY'!M574,'DATA ENTRY'!N574),"")</f>
        <v/>
      </c>
      <c r="N585" s="88" t="str">
        <f>IF(ISNUMBER($A585)=TRUE,'DATA ENTRY'!O574,"")</f>
        <v/>
      </c>
    </row>
    <row r="586" spans="1:14" ht="12.75">
      <c r="A586" s="85" t="str">
        <f>'DATA ENTRY'!A575</f>
        <v/>
      </c>
      <c r="B586" s="86" t="str">
        <f>IF(ISNUMBER($A586)=TRUE,UPPER('DATA ENTRY'!B575),"")</f>
        <v/>
      </c>
      <c r="C586" s="86" t="str">
        <f>IF(ISNUMBER($A586)=TRUE,UPPER('DATA ENTRY'!C575),"")</f>
        <v/>
      </c>
      <c r="D586" s="86" t="str">
        <f>IF(ISNUMBER($A586)=TRUE,UPPER('DATA ENTRY'!D575),"")</f>
        <v/>
      </c>
      <c r="E586" s="86" t="str">
        <f>IF(ISNUMBER($A586)=TRUE,'DATA ENTRY'!E575,"")</f>
        <v/>
      </c>
      <c r="F586" s="271" t="str">
        <f>IF(ISNUMBER(A586)=TRUE,LEFT(SUBSTITUTE('DATA ENTRY'!F575,",",":"),50),"")</f>
        <v/>
      </c>
      <c r="G586" s="272"/>
      <c r="H586" s="272"/>
      <c r="I586" s="87" t="str">
        <f>IF(ISNUMBER($A586)=TRUE,'DATA ENTRY'!G575,"")</f>
        <v/>
      </c>
      <c r="J586" s="87" t="str">
        <f>IF(ISNUMBER($A586)=TRUE,'DATA ENTRY'!H575,"")</f>
        <v/>
      </c>
      <c r="K586" s="87" t="str">
        <f>IF(ISNUMBER($A586)=TRUE,'DATA ENTRY'!I575,"")</f>
        <v/>
      </c>
      <c r="L586" s="88" t="str">
        <f>IF(ISNUMBER($A586)=TRUE,'DATA ENTRY'!L575,"")</f>
        <v/>
      </c>
      <c r="M586" s="87" t="str">
        <f>IF(ISNUMBER($A586)=TRUE,IF('DATA ENTRY'!N575=0,+'DATA ENTRY'!M575,'DATA ENTRY'!N575),"")</f>
        <v/>
      </c>
      <c r="N586" s="88" t="str">
        <f>IF(ISNUMBER($A586)=TRUE,'DATA ENTRY'!O575,"")</f>
        <v/>
      </c>
    </row>
    <row r="587" spans="1:14" ht="12.75">
      <c r="A587" s="85" t="str">
        <f>'DATA ENTRY'!A576</f>
        <v/>
      </c>
      <c r="B587" s="86" t="str">
        <f>IF(ISNUMBER($A587)=TRUE,UPPER('DATA ENTRY'!B576),"")</f>
        <v/>
      </c>
      <c r="C587" s="86" t="str">
        <f>IF(ISNUMBER($A587)=TRUE,UPPER('DATA ENTRY'!C576),"")</f>
        <v/>
      </c>
      <c r="D587" s="86" t="str">
        <f>IF(ISNUMBER($A587)=TRUE,UPPER('DATA ENTRY'!D576),"")</f>
        <v/>
      </c>
      <c r="E587" s="86" t="str">
        <f>IF(ISNUMBER($A587)=TRUE,'DATA ENTRY'!E576,"")</f>
        <v/>
      </c>
      <c r="F587" s="271" t="str">
        <f>IF(ISNUMBER(A587)=TRUE,LEFT(SUBSTITUTE('DATA ENTRY'!F576,",",":"),50),"")</f>
        <v/>
      </c>
      <c r="G587" s="272"/>
      <c r="H587" s="272"/>
      <c r="I587" s="87" t="str">
        <f>IF(ISNUMBER($A587)=TRUE,'DATA ENTRY'!G576,"")</f>
        <v/>
      </c>
      <c r="J587" s="87" t="str">
        <f>IF(ISNUMBER($A587)=TRUE,'DATA ENTRY'!H576,"")</f>
        <v/>
      </c>
      <c r="K587" s="87" t="str">
        <f>IF(ISNUMBER($A587)=TRUE,'DATA ENTRY'!I576,"")</f>
        <v/>
      </c>
      <c r="L587" s="88" t="str">
        <f>IF(ISNUMBER($A587)=TRUE,'DATA ENTRY'!L576,"")</f>
        <v/>
      </c>
      <c r="M587" s="87" t="str">
        <f>IF(ISNUMBER($A587)=TRUE,IF('DATA ENTRY'!N576=0,+'DATA ENTRY'!M576,'DATA ENTRY'!N576),"")</f>
        <v/>
      </c>
      <c r="N587" s="88" t="str">
        <f>IF(ISNUMBER($A587)=TRUE,'DATA ENTRY'!O576,"")</f>
        <v/>
      </c>
    </row>
    <row r="588" spans="1:14" ht="12.75">
      <c r="A588" s="85" t="str">
        <f>'DATA ENTRY'!A577</f>
        <v/>
      </c>
      <c r="B588" s="86" t="str">
        <f>IF(ISNUMBER($A588)=TRUE,UPPER('DATA ENTRY'!B577),"")</f>
        <v/>
      </c>
      <c r="C588" s="86" t="str">
        <f>IF(ISNUMBER($A588)=TRUE,UPPER('DATA ENTRY'!C577),"")</f>
        <v/>
      </c>
      <c r="D588" s="86" t="str">
        <f>IF(ISNUMBER($A588)=TRUE,UPPER('DATA ENTRY'!D577),"")</f>
        <v/>
      </c>
      <c r="E588" s="86" t="str">
        <f>IF(ISNUMBER($A588)=TRUE,'DATA ENTRY'!E577,"")</f>
        <v/>
      </c>
      <c r="F588" s="271" t="str">
        <f>IF(ISNUMBER(A588)=TRUE,LEFT(SUBSTITUTE('DATA ENTRY'!F577,",",":"),50),"")</f>
        <v/>
      </c>
      <c r="G588" s="272"/>
      <c r="H588" s="272"/>
      <c r="I588" s="87" t="str">
        <f>IF(ISNUMBER($A588)=TRUE,'DATA ENTRY'!G577,"")</f>
        <v/>
      </c>
      <c r="J588" s="87" t="str">
        <f>IF(ISNUMBER($A588)=TRUE,'DATA ENTRY'!H577,"")</f>
        <v/>
      </c>
      <c r="K588" s="87" t="str">
        <f>IF(ISNUMBER($A588)=TRUE,'DATA ENTRY'!I577,"")</f>
        <v/>
      </c>
      <c r="L588" s="88" t="str">
        <f>IF(ISNUMBER($A588)=TRUE,'DATA ENTRY'!L577,"")</f>
        <v/>
      </c>
      <c r="M588" s="87" t="str">
        <f>IF(ISNUMBER($A588)=TRUE,IF('DATA ENTRY'!N577=0,+'DATA ENTRY'!M577,'DATA ENTRY'!N577),"")</f>
        <v/>
      </c>
      <c r="N588" s="88" t="str">
        <f>IF(ISNUMBER($A588)=TRUE,'DATA ENTRY'!O577,"")</f>
        <v/>
      </c>
    </row>
    <row r="589" spans="1:14" ht="12.75">
      <c r="A589" s="85" t="str">
        <f>'DATA ENTRY'!A578</f>
        <v/>
      </c>
      <c r="B589" s="86" t="str">
        <f>IF(ISNUMBER($A589)=TRUE,UPPER('DATA ENTRY'!B578),"")</f>
        <v/>
      </c>
      <c r="C589" s="86" t="str">
        <f>IF(ISNUMBER($A589)=TRUE,UPPER('DATA ENTRY'!C578),"")</f>
        <v/>
      </c>
      <c r="D589" s="86" t="str">
        <f>IF(ISNUMBER($A589)=TRUE,UPPER('DATA ENTRY'!D578),"")</f>
        <v/>
      </c>
      <c r="E589" s="86" t="str">
        <f>IF(ISNUMBER($A589)=TRUE,'DATA ENTRY'!E578,"")</f>
        <v/>
      </c>
      <c r="F589" s="271" t="str">
        <f>IF(ISNUMBER(A589)=TRUE,LEFT(SUBSTITUTE('DATA ENTRY'!F578,",",":"),50),"")</f>
        <v/>
      </c>
      <c r="G589" s="272"/>
      <c r="H589" s="272"/>
      <c r="I589" s="87" t="str">
        <f>IF(ISNUMBER($A589)=TRUE,'DATA ENTRY'!G578,"")</f>
        <v/>
      </c>
      <c r="J589" s="87" t="str">
        <f>IF(ISNUMBER($A589)=TRUE,'DATA ENTRY'!H578,"")</f>
        <v/>
      </c>
      <c r="K589" s="87" t="str">
        <f>IF(ISNUMBER($A589)=TRUE,'DATA ENTRY'!I578,"")</f>
        <v/>
      </c>
      <c r="L589" s="88" t="str">
        <f>IF(ISNUMBER($A589)=TRUE,'DATA ENTRY'!L578,"")</f>
        <v/>
      </c>
      <c r="M589" s="87" t="str">
        <f>IF(ISNUMBER($A589)=TRUE,IF('DATA ENTRY'!N578=0,+'DATA ENTRY'!M578,'DATA ENTRY'!N578),"")</f>
        <v/>
      </c>
      <c r="N589" s="88" t="str">
        <f>IF(ISNUMBER($A589)=TRUE,'DATA ENTRY'!O578,"")</f>
        <v/>
      </c>
    </row>
    <row r="590" spans="1:14" ht="12.75">
      <c r="A590" s="85" t="str">
        <f>'DATA ENTRY'!A579</f>
        <v/>
      </c>
      <c r="B590" s="86" t="str">
        <f>IF(ISNUMBER($A590)=TRUE,UPPER('DATA ENTRY'!B579),"")</f>
        <v/>
      </c>
      <c r="C590" s="86" t="str">
        <f>IF(ISNUMBER($A590)=TRUE,UPPER('DATA ENTRY'!C579),"")</f>
        <v/>
      </c>
      <c r="D590" s="86" t="str">
        <f>IF(ISNUMBER($A590)=TRUE,UPPER('DATA ENTRY'!D579),"")</f>
        <v/>
      </c>
      <c r="E590" s="86" t="str">
        <f>IF(ISNUMBER($A590)=TRUE,'DATA ENTRY'!E579,"")</f>
        <v/>
      </c>
      <c r="F590" s="271" t="str">
        <f>IF(ISNUMBER(A590)=TRUE,LEFT(SUBSTITUTE('DATA ENTRY'!F579,",",":"),50),"")</f>
        <v/>
      </c>
      <c r="G590" s="272"/>
      <c r="H590" s="272"/>
      <c r="I590" s="87" t="str">
        <f>IF(ISNUMBER($A590)=TRUE,'DATA ENTRY'!G579,"")</f>
        <v/>
      </c>
      <c r="J590" s="87" t="str">
        <f>IF(ISNUMBER($A590)=TRUE,'DATA ENTRY'!H579,"")</f>
        <v/>
      </c>
      <c r="K590" s="87" t="str">
        <f>IF(ISNUMBER($A590)=TRUE,'DATA ENTRY'!I579,"")</f>
        <v/>
      </c>
      <c r="L590" s="88" t="str">
        <f>IF(ISNUMBER($A590)=TRUE,'DATA ENTRY'!L579,"")</f>
        <v/>
      </c>
      <c r="M590" s="87" t="str">
        <f>IF(ISNUMBER($A590)=TRUE,IF('DATA ENTRY'!N579=0,+'DATA ENTRY'!M579,'DATA ENTRY'!N579),"")</f>
        <v/>
      </c>
      <c r="N590" s="88" t="str">
        <f>IF(ISNUMBER($A590)=TRUE,'DATA ENTRY'!O579,"")</f>
        <v/>
      </c>
    </row>
    <row r="591" spans="1:14" ht="12.75">
      <c r="A591" s="85" t="str">
        <f>'DATA ENTRY'!A580</f>
        <v/>
      </c>
      <c r="B591" s="86" t="str">
        <f>IF(ISNUMBER($A591)=TRUE,UPPER('DATA ENTRY'!B580),"")</f>
        <v/>
      </c>
      <c r="C591" s="86" t="str">
        <f>IF(ISNUMBER($A591)=TRUE,UPPER('DATA ENTRY'!C580),"")</f>
        <v/>
      </c>
      <c r="D591" s="86" t="str">
        <f>IF(ISNUMBER($A591)=TRUE,UPPER('DATA ENTRY'!D580),"")</f>
        <v/>
      </c>
      <c r="E591" s="86" t="str">
        <f>IF(ISNUMBER($A591)=TRUE,'DATA ENTRY'!E580,"")</f>
        <v/>
      </c>
      <c r="F591" s="271" t="str">
        <f>IF(ISNUMBER(A591)=TRUE,LEFT(SUBSTITUTE('DATA ENTRY'!F580,",",":"),50),"")</f>
        <v/>
      </c>
      <c r="G591" s="272"/>
      <c r="H591" s="272"/>
      <c r="I591" s="87" t="str">
        <f>IF(ISNUMBER($A591)=TRUE,'DATA ENTRY'!G580,"")</f>
        <v/>
      </c>
      <c r="J591" s="87" t="str">
        <f>IF(ISNUMBER($A591)=TRUE,'DATA ENTRY'!H580,"")</f>
        <v/>
      </c>
      <c r="K591" s="87" t="str">
        <f>IF(ISNUMBER($A591)=TRUE,'DATA ENTRY'!I580,"")</f>
        <v/>
      </c>
      <c r="L591" s="88" t="str">
        <f>IF(ISNUMBER($A591)=TRUE,'DATA ENTRY'!L580,"")</f>
        <v/>
      </c>
      <c r="M591" s="87" t="str">
        <f>IF(ISNUMBER($A591)=TRUE,IF('DATA ENTRY'!N580=0,+'DATA ENTRY'!M580,'DATA ENTRY'!N580),"")</f>
        <v/>
      </c>
      <c r="N591" s="88" t="str">
        <f>IF(ISNUMBER($A591)=TRUE,'DATA ENTRY'!O580,"")</f>
        <v/>
      </c>
    </row>
    <row r="592" spans="1:14" ht="12.75">
      <c r="A592" s="85" t="str">
        <f>'DATA ENTRY'!A581</f>
        <v/>
      </c>
      <c r="B592" s="86" t="str">
        <f>IF(ISNUMBER($A592)=TRUE,UPPER('DATA ENTRY'!B581),"")</f>
        <v/>
      </c>
      <c r="C592" s="86" t="str">
        <f>IF(ISNUMBER($A592)=TRUE,UPPER('DATA ENTRY'!C581),"")</f>
        <v/>
      </c>
      <c r="D592" s="86" t="str">
        <f>IF(ISNUMBER($A592)=TRUE,UPPER('DATA ENTRY'!D581),"")</f>
        <v/>
      </c>
      <c r="E592" s="86" t="str">
        <f>IF(ISNUMBER($A592)=TRUE,'DATA ENTRY'!E581,"")</f>
        <v/>
      </c>
      <c r="F592" s="271" t="str">
        <f>IF(ISNUMBER(A592)=TRUE,LEFT(SUBSTITUTE('DATA ENTRY'!F581,",",":"),50),"")</f>
        <v/>
      </c>
      <c r="G592" s="272"/>
      <c r="H592" s="272"/>
      <c r="I592" s="87" t="str">
        <f>IF(ISNUMBER($A592)=TRUE,'DATA ENTRY'!G581,"")</f>
        <v/>
      </c>
      <c r="J592" s="87" t="str">
        <f>IF(ISNUMBER($A592)=TRUE,'DATA ENTRY'!H581,"")</f>
        <v/>
      </c>
      <c r="K592" s="87" t="str">
        <f>IF(ISNUMBER($A592)=TRUE,'DATA ENTRY'!I581,"")</f>
        <v/>
      </c>
      <c r="L592" s="88" t="str">
        <f>IF(ISNUMBER($A592)=TRUE,'DATA ENTRY'!L581,"")</f>
        <v/>
      </c>
      <c r="M592" s="87" t="str">
        <f>IF(ISNUMBER($A592)=TRUE,IF('DATA ENTRY'!N581=0,+'DATA ENTRY'!M581,'DATA ENTRY'!N581),"")</f>
        <v/>
      </c>
      <c r="N592" s="88" t="str">
        <f>IF(ISNUMBER($A592)=TRUE,'DATA ENTRY'!O581,"")</f>
        <v/>
      </c>
    </row>
    <row r="593" spans="1:14" ht="12.75">
      <c r="A593" s="85" t="str">
        <f>'DATA ENTRY'!A582</f>
        <v/>
      </c>
      <c r="B593" s="86" t="str">
        <f>IF(ISNUMBER($A593)=TRUE,UPPER('DATA ENTRY'!B582),"")</f>
        <v/>
      </c>
      <c r="C593" s="86" t="str">
        <f>IF(ISNUMBER($A593)=TRUE,UPPER('DATA ENTRY'!C582),"")</f>
        <v/>
      </c>
      <c r="D593" s="86" t="str">
        <f>IF(ISNUMBER($A593)=TRUE,UPPER('DATA ENTRY'!D582),"")</f>
        <v/>
      </c>
      <c r="E593" s="86" t="str">
        <f>IF(ISNUMBER($A593)=TRUE,'DATA ENTRY'!E582,"")</f>
        <v/>
      </c>
      <c r="F593" s="271" t="str">
        <f>IF(ISNUMBER(A593)=TRUE,LEFT(SUBSTITUTE('DATA ENTRY'!F582,",",":"),50),"")</f>
        <v/>
      </c>
      <c r="G593" s="272"/>
      <c r="H593" s="272"/>
      <c r="I593" s="87" t="str">
        <f>IF(ISNUMBER($A593)=TRUE,'DATA ENTRY'!G582,"")</f>
        <v/>
      </c>
      <c r="J593" s="87" t="str">
        <f>IF(ISNUMBER($A593)=TRUE,'DATA ENTRY'!H582,"")</f>
        <v/>
      </c>
      <c r="K593" s="87" t="str">
        <f>IF(ISNUMBER($A593)=TRUE,'DATA ENTRY'!I582,"")</f>
        <v/>
      </c>
      <c r="L593" s="88" t="str">
        <f>IF(ISNUMBER($A593)=TRUE,'DATA ENTRY'!L582,"")</f>
        <v/>
      </c>
      <c r="M593" s="87" t="str">
        <f>IF(ISNUMBER($A593)=TRUE,IF('DATA ENTRY'!N582=0,+'DATA ENTRY'!M582,'DATA ENTRY'!N582),"")</f>
        <v/>
      </c>
      <c r="N593" s="88" t="str">
        <f>IF(ISNUMBER($A593)=TRUE,'DATA ENTRY'!O582,"")</f>
        <v/>
      </c>
    </row>
    <row r="594" spans="1:14" ht="12.75">
      <c r="A594" s="85" t="str">
        <f>'DATA ENTRY'!A583</f>
        <v/>
      </c>
      <c r="B594" s="86" t="str">
        <f>IF(ISNUMBER($A594)=TRUE,UPPER('DATA ENTRY'!B583),"")</f>
        <v/>
      </c>
      <c r="C594" s="86" t="str">
        <f>IF(ISNUMBER($A594)=TRUE,UPPER('DATA ENTRY'!C583),"")</f>
        <v/>
      </c>
      <c r="D594" s="86" t="str">
        <f>IF(ISNUMBER($A594)=TRUE,UPPER('DATA ENTRY'!D583),"")</f>
        <v/>
      </c>
      <c r="E594" s="86" t="str">
        <f>IF(ISNUMBER($A594)=TRUE,'DATA ENTRY'!E583,"")</f>
        <v/>
      </c>
      <c r="F594" s="271" t="str">
        <f>IF(ISNUMBER(A594)=TRUE,LEFT(SUBSTITUTE('DATA ENTRY'!F583,",",":"),50),"")</f>
        <v/>
      </c>
      <c r="G594" s="272"/>
      <c r="H594" s="272"/>
      <c r="I594" s="87" t="str">
        <f>IF(ISNUMBER($A594)=TRUE,'DATA ENTRY'!G583,"")</f>
        <v/>
      </c>
      <c r="J594" s="87" t="str">
        <f>IF(ISNUMBER($A594)=TRUE,'DATA ENTRY'!H583,"")</f>
        <v/>
      </c>
      <c r="K594" s="87" t="str">
        <f>IF(ISNUMBER($A594)=TRUE,'DATA ENTRY'!I583,"")</f>
        <v/>
      </c>
      <c r="L594" s="88" t="str">
        <f>IF(ISNUMBER($A594)=TRUE,'DATA ENTRY'!L583,"")</f>
        <v/>
      </c>
      <c r="M594" s="87" t="str">
        <f>IF(ISNUMBER($A594)=TRUE,IF('DATA ENTRY'!N583=0,+'DATA ENTRY'!M583,'DATA ENTRY'!N583),"")</f>
        <v/>
      </c>
      <c r="N594" s="88" t="str">
        <f>IF(ISNUMBER($A594)=TRUE,'DATA ENTRY'!O583,"")</f>
        <v/>
      </c>
    </row>
    <row r="595" spans="1:14" ht="12.75">
      <c r="A595" s="85" t="str">
        <f>'DATA ENTRY'!A584</f>
        <v/>
      </c>
      <c r="B595" s="86" t="str">
        <f>IF(ISNUMBER($A595)=TRUE,UPPER('DATA ENTRY'!B584),"")</f>
        <v/>
      </c>
      <c r="C595" s="86" t="str">
        <f>IF(ISNUMBER($A595)=TRUE,UPPER('DATA ENTRY'!C584),"")</f>
        <v/>
      </c>
      <c r="D595" s="86" t="str">
        <f>IF(ISNUMBER($A595)=TRUE,UPPER('DATA ENTRY'!D584),"")</f>
        <v/>
      </c>
      <c r="E595" s="86" t="str">
        <f>IF(ISNUMBER($A595)=TRUE,'DATA ENTRY'!E584,"")</f>
        <v/>
      </c>
      <c r="F595" s="271" t="str">
        <f>IF(ISNUMBER(A595)=TRUE,LEFT(SUBSTITUTE('DATA ENTRY'!F584,",",":"),50),"")</f>
        <v/>
      </c>
      <c r="G595" s="272"/>
      <c r="H595" s="272"/>
      <c r="I595" s="87" t="str">
        <f>IF(ISNUMBER($A595)=TRUE,'DATA ENTRY'!G584,"")</f>
        <v/>
      </c>
      <c r="J595" s="87" t="str">
        <f>IF(ISNUMBER($A595)=TRUE,'DATA ENTRY'!H584,"")</f>
        <v/>
      </c>
      <c r="K595" s="87" t="str">
        <f>IF(ISNUMBER($A595)=TRUE,'DATA ENTRY'!I584,"")</f>
        <v/>
      </c>
      <c r="L595" s="88" t="str">
        <f>IF(ISNUMBER($A595)=TRUE,'DATA ENTRY'!L584,"")</f>
        <v/>
      </c>
      <c r="M595" s="87" t="str">
        <f>IF(ISNUMBER($A595)=TRUE,IF('DATA ENTRY'!N584=0,+'DATA ENTRY'!M584,'DATA ENTRY'!N584),"")</f>
        <v/>
      </c>
      <c r="N595" s="88" t="str">
        <f>IF(ISNUMBER($A595)=TRUE,'DATA ENTRY'!O584,"")</f>
        <v/>
      </c>
    </row>
    <row r="596" spans="1:14" ht="12.75">
      <c r="A596" s="85" t="str">
        <f>'DATA ENTRY'!A585</f>
        <v/>
      </c>
      <c r="B596" s="86" t="str">
        <f>IF(ISNUMBER($A596)=TRUE,UPPER('DATA ENTRY'!B585),"")</f>
        <v/>
      </c>
      <c r="C596" s="86" t="str">
        <f>IF(ISNUMBER($A596)=TRUE,UPPER('DATA ENTRY'!C585),"")</f>
        <v/>
      </c>
      <c r="D596" s="86" t="str">
        <f>IF(ISNUMBER($A596)=TRUE,UPPER('DATA ENTRY'!D585),"")</f>
        <v/>
      </c>
      <c r="E596" s="86" t="str">
        <f>IF(ISNUMBER($A596)=TRUE,'DATA ENTRY'!E585,"")</f>
        <v/>
      </c>
      <c r="F596" s="271" t="str">
        <f>IF(ISNUMBER(A596)=TRUE,LEFT(SUBSTITUTE('DATA ENTRY'!F585,",",":"),50),"")</f>
        <v/>
      </c>
      <c r="G596" s="272"/>
      <c r="H596" s="272"/>
      <c r="I596" s="87" t="str">
        <f>IF(ISNUMBER($A596)=TRUE,'DATA ENTRY'!G585,"")</f>
        <v/>
      </c>
      <c r="J596" s="87" t="str">
        <f>IF(ISNUMBER($A596)=TRUE,'DATA ENTRY'!H585,"")</f>
        <v/>
      </c>
      <c r="K596" s="87" t="str">
        <f>IF(ISNUMBER($A596)=TRUE,'DATA ENTRY'!I585,"")</f>
        <v/>
      </c>
      <c r="L596" s="88" t="str">
        <f>IF(ISNUMBER($A596)=TRUE,'DATA ENTRY'!L585,"")</f>
        <v/>
      </c>
      <c r="M596" s="87" t="str">
        <f>IF(ISNUMBER($A596)=TRUE,IF('DATA ENTRY'!N585=0,+'DATA ENTRY'!M585,'DATA ENTRY'!N585),"")</f>
        <v/>
      </c>
      <c r="N596" s="88" t="str">
        <f>IF(ISNUMBER($A596)=TRUE,'DATA ENTRY'!O585,"")</f>
        <v/>
      </c>
    </row>
    <row r="597" spans="1:14" ht="12.75">
      <c r="A597" s="85" t="str">
        <f>'DATA ENTRY'!A586</f>
        <v/>
      </c>
      <c r="B597" s="86" t="str">
        <f>IF(ISNUMBER($A597)=TRUE,UPPER('DATA ENTRY'!B586),"")</f>
        <v/>
      </c>
      <c r="C597" s="86" t="str">
        <f>IF(ISNUMBER($A597)=TRUE,UPPER('DATA ENTRY'!C586),"")</f>
        <v/>
      </c>
      <c r="D597" s="86" t="str">
        <f>IF(ISNUMBER($A597)=TRUE,UPPER('DATA ENTRY'!D586),"")</f>
        <v/>
      </c>
      <c r="E597" s="86" t="str">
        <f>IF(ISNUMBER($A597)=TRUE,'DATA ENTRY'!E586,"")</f>
        <v/>
      </c>
      <c r="F597" s="271" t="str">
        <f>IF(ISNUMBER(A597)=TRUE,LEFT(SUBSTITUTE('DATA ENTRY'!F586,",",":"),50),"")</f>
        <v/>
      </c>
      <c r="G597" s="272"/>
      <c r="H597" s="272"/>
      <c r="I597" s="87" t="str">
        <f>IF(ISNUMBER($A597)=TRUE,'DATA ENTRY'!G586,"")</f>
        <v/>
      </c>
      <c r="J597" s="87" t="str">
        <f>IF(ISNUMBER($A597)=TRUE,'DATA ENTRY'!H586,"")</f>
        <v/>
      </c>
      <c r="K597" s="87" t="str">
        <f>IF(ISNUMBER($A597)=TRUE,'DATA ENTRY'!I586,"")</f>
        <v/>
      </c>
      <c r="L597" s="88" t="str">
        <f>IF(ISNUMBER($A597)=TRUE,'DATA ENTRY'!L586,"")</f>
        <v/>
      </c>
      <c r="M597" s="87" t="str">
        <f>IF(ISNUMBER($A597)=TRUE,IF('DATA ENTRY'!N586=0,+'DATA ENTRY'!M586,'DATA ENTRY'!N586),"")</f>
        <v/>
      </c>
      <c r="N597" s="88" t="str">
        <f>IF(ISNUMBER($A597)=TRUE,'DATA ENTRY'!O586,"")</f>
        <v/>
      </c>
    </row>
    <row r="598" spans="1:14" ht="12.75">
      <c r="A598" s="85" t="str">
        <f>'DATA ENTRY'!A587</f>
        <v/>
      </c>
      <c r="B598" s="86" t="str">
        <f>IF(ISNUMBER($A598)=TRUE,UPPER('DATA ENTRY'!B587),"")</f>
        <v/>
      </c>
      <c r="C598" s="86" t="str">
        <f>IF(ISNUMBER($A598)=TRUE,UPPER('DATA ENTRY'!C587),"")</f>
        <v/>
      </c>
      <c r="D598" s="86" t="str">
        <f>IF(ISNUMBER($A598)=TRUE,UPPER('DATA ENTRY'!D587),"")</f>
        <v/>
      </c>
      <c r="E598" s="86" t="str">
        <f>IF(ISNUMBER($A598)=TRUE,'DATA ENTRY'!E587,"")</f>
        <v/>
      </c>
      <c r="F598" s="271" t="str">
        <f>IF(ISNUMBER(A598)=TRUE,LEFT(SUBSTITUTE('DATA ENTRY'!F587,",",":"),50),"")</f>
        <v/>
      </c>
      <c r="G598" s="272"/>
      <c r="H598" s="272"/>
      <c r="I598" s="87" t="str">
        <f>IF(ISNUMBER($A598)=TRUE,'DATA ENTRY'!G587,"")</f>
        <v/>
      </c>
      <c r="J598" s="87" t="str">
        <f>IF(ISNUMBER($A598)=TRUE,'DATA ENTRY'!H587,"")</f>
        <v/>
      </c>
      <c r="K598" s="87" t="str">
        <f>IF(ISNUMBER($A598)=TRUE,'DATA ENTRY'!I587,"")</f>
        <v/>
      </c>
      <c r="L598" s="88" t="str">
        <f>IF(ISNUMBER($A598)=TRUE,'DATA ENTRY'!L587,"")</f>
        <v/>
      </c>
      <c r="M598" s="87" t="str">
        <f>IF(ISNUMBER($A598)=TRUE,IF('DATA ENTRY'!N587=0,+'DATA ENTRY'!M587,'DATA ENTRY'!N587),"")</f>
        <v/>
      </c>
      <c r="N598" s="88" t="str">
        <f>IF(ISNUMBER($A598)=TRUE,'DATA ENTRY'!O587,"")</f>
        <v/>
      </c>
    </row>
    <row r="599" spans="1:14" ht="12.75">
      <c r="A599" s="85" t="str">
        <f>'DATA ENTRY'!A588</f>
        <v/>
      </c>
      <c r="B599" s="86" t="str">
        <f>IF(ISNUMBER($A599)=TRUE,UPPER('DATA ENTRY'!B588),"")</f>
        <v/>
      </c>
      <c r="C599" s="86" t="str">
        <f>IF(ISNUMBER($A599)=TRUE,UPPER('DATA ENTRY'!C588),"")</f>
        <v/>
      </c>
      <c r="D599" s="86" t="str">
        <f>IF(ISNUMBER($A599)=TRUE,UPPER('DATA ENTRY'!D588),"")</f>
        <v/>
      </c>
      <c r="E599" s="86" t="str">
        <f>IF(ISNUMBER($A599)=TRUE,'DATA ENTRY'!E588,"")</f>
        <v/>
      </c>
      <c r="F599" s="271" t="str">
        <f>IF(ISNUMBER(A599)=TRUE,LEFT(SUBSTITUTE('DATA ENTRY'!F588,",",":"),50),"")</f>
        <v/>
      </c>
      <c r="G599" s="272"/>
      <c r="H599" s="272"/>
      <c r="I599" s="87" t="str">
        <f>IF(ISNUMBER($A599)=TRUE,'DATA ENTRY'!G588,"")</f>
        <v/>
      </c>
      <c r="J599" s="87" t="str">
        <f>IF(ISNUMBER($A599)=TRUE,'DATA ENTRY'!H588,"")</f>
        <v/>
      </c>
      <c r="K599" s="87" t="str">
        <f>IF(ISNUMBER($A599)=TRUE,'DATA ENTRY'!I588,"")</f>
        <v/>
      </c>
      <c r="L599" s="88" t="str">
        <f>IF(ISNUMBER($A599)=TRUE,'DATA ENTRY'!L588,"")</f>
        <v/>
      </c>
      <c r="M599" s="87" t="str">
        <f>IF(ISNUMBER($A599)=TRUE,IF('DATA ENTRY'!N588=0,+'DATA ENTRY'!M588,'DATA ENTRY'!N588),"")</f>
        <v/>
      </c>
      <c r="N599" s="88" t="str">
        <f>IF(ISNUMBER($A599)=TRUE,'DATA ENTRY'!O588,"")</f>
        <v/>
      </c>
    </row>
    <row r="600" spans="1:14" ht="12.75">
      <c r="A600" s="85" t="str">
        <f>'DATA ENTRY'!A589</f>
        <v/>
      </c>
      <c r="B600" s="86" t="str">
        <f>IF(ISNUMBER($A600)=TRUE,UPPER('DATA ENTRY'!B589),"")</f>
        <v/>
      </c>
      <c r="C600" s="86" t="str">
        <f>IF(ISNUMBER($A600)=TRUE,UPPER('DATA ENTRY'!C589),"")</f>
        <v/>
      </c>
      <c r="D600" s="86" t="str">
        <f>IF(ISNUMBER($A600)=TRUE,UPPER('DATA ENTRY'!D589),"")</f>
        <v/>
      </c>
      <c r="E600" s="86" t="str">
        <f>IF(ISNUMBER($A600)=TRUE,'DATA ENTRY'!E589,"")</f>
        <v/>
      </c>
      <c r="F600" s="271" t="str">
        <f>IF(ISNUMBER(A600)=TRUE,LEFT(SUBSTITUTE('DATA ENTRY'!F589,",",":"),50),"")</f>
        <v/>
      </c>
      <c r="G600" s="272"/>
      <c r="H600" s="272"/>
      <c r="I600" s="87" t="str">
        <f>IF(ISNUMBER($A600)=TRUE,'DATA ENTRY'!G589,"")</f>
        <v/>
      </c>
      <c r="J600" s="87" t="str">
        <f>IF(ISNUMBER($A600)=TRUE,'DATA ENTRY'!H589,"")</f>
        <v/>
      </c>
      <c r="K600" s="87" t="str">
        <f>IF(ISNUMBER($A600)=TRUE,'DATA ENTRY'!I589,"")</f>
        <v/>
      </c>
      <c r="L600" s="88" t="str">
        <f>IF(ISNUMBER($A600)=TRUE,'DATA ENTRY'!L589,"")</f>
        <v/>
      </c>
      <c r="M600" s="87" t="str">
        <f>IF(ISNUMBER($A600)=TRUE,IF('DATA ENTRY'!N589=0,+'DATA ENTRY'!M589,'DATA ENTRY'!N589),"")</f>
        <v/>
      </c>
      <c r="N600" s="88" t="str">
        <f>IF(ISNUMBER($A600)=TRUE,'DATA ENTRY'!O589,"")</f>
        <v/>
      </c>
    </row>
    <row r="601" spans="1:14" ht="12.75">
      <c r="A601" s="85" t="str">
        <f>'DATA ENTRY'!A590</f>
        <v/>
      </c>
      <c r="B601" s="86" t="str">
        <f>IF(ISNUMBER($A601)=TRUE,UPPER('DATA ENTRY'!B590),"")</f>
        <v/>
      </c>
      <c r="C601" s="86" t="str">
        <f>IF(ISNUMBER($A601)=TRUE,UPPER('DATA ENTRY'!C590),"")</f>
        <v/>
      </c>
      <c r="D601" s="86" t="str">
        <f>IF(ISNUMBER($A601)=TRUE,UPPER('DATA ENTRY'!D590),"")</f>
        <v/>
      </c>
      <c r="E601" s="86" t="str">
        <f>IF(ISNUMBER($A601)=TRUE,'DATA ENTRY'!E590,"")</f>
        <v/>
      </c>
      <c r="F601" s="271" t="str">
        <f>IF(ISNUMBER(A601)=TRUE,LEFT(SUBSTITUTE('DATA ENTRY'!F590,",",":"),50),"")</f>
        <v/>
      </c>
      <c r="G601" s="272"/>
      <c r="H601" s="272"/>
      <c r="I601" s="87" t="str">
        <f>IF(ISNUMBER($A601)=TRUE,'DATA ENTRY'!G590,"")</f>
        <v/>
      </c>
      <c r="J601" s="87" t="str">
        <f>IF(ISNUMBER($A601)=TRUE,'DATA ENTRY'!H590,"")</f>
        <v/>
      </c>
      <c r="K601" s="87" t="str">
        <f>IF(ISNUMBER($A601)=TRUE,'DATA ENTRY'!I590,"")</f>
        <v/>
      </c>
      <c r="L601" s="88" t="str">
        <f>IF(ISNUMBER($A601)=TRUE,'DATA ENTRY'!L590,"")</f>
        <v/>
      </c>
      <c r="M601" s="87" t="str">
        <f>IF(ISNUMBER($A601)=TRUE,IF('DATA ENTRY'!N590=0,+'DATA ENTRY'!M590,'DATA ENTRY'!N590),"")</f>
        <v/>
      </c>
      <c r="N601" s="88" t="str">
        <f>IF(ISNUMBER($A601)=TRUE,'DATA ENTRY'!O590,"")</f>
        <v/>
      </c>
    </row>
    <row r="602" spans="1:14" ht="12.75">
      <c r="A602" s="85" t="str">
        <f>'DATA ENTRY'!A591</f>
        <v/>
      </c>
      <c r="B602" s="86" t="str">
        <f>IF(ISNUMBER($A602)=TRUE,UPPER('DATA ENTRY'!B591),"")</f>
        <v/>
      </c>
      <c r="C602" s="86" t="str">
        <f>IF(ISNUMBER($A602)=TRUE,UPPER('DATA ENTRY'!C591),"")</f>
        <v/>
      </c>
      <c r="D602" s="86" t="str">
        <f>IF(ISNUMBER($A602)=TRUE,UPPER('DATA ENTRY'!D591),"")</f>
        <v/>
      </c>
      <c r="E602" s="86" t="str">
        <f>IF(ISNUMBER($A602)=TRUE,'DATA ENTRY'!E591,"")</f>
        <v/>
      </c>
      <c r="F602" s="271" t="str">
        <f>IF(ISNUMBER(A602)=TRUE,LEFT(SUBSTITUTE('DATA ENTRY'!F591,",",":"),50),"")</f>
        <v/>
      </c>
      <c r="G602" s="272"/>
      <c r="H602" s="272"/>
      <c r="I602" s="87" t="str">
        <f>IF(ISNUMBER($A602)=TRUE,'DATA ENTRY'!G591,"")</f>
        <v/>
      </c>
      <c r="J602" s="87" t="str">
        <f>IF(ISNUMBER($A602)=TRUE,'DATA ENTRY'!H591,"")</f>
        <v/>
      </c>
      <c r="K602" s="87" t="str">
        <f>IF(ISNUMBER($A602)=TRUE,'DATA ENTRY'!I591,"")</f>
        <v/>
      </c>
      <c r="L602" s="88" t="str">
        <f>IF(ISNUMBER($A602)=TRUE,'DATA ENTRY'!L591,"")</f>
        <v/>
      </c>
      <c r="M602" s="87" t="str">
        <f>IF(ISNUMBER($A602)=TRUE,IF('DATA ENTRY'!N591=0,+'DATA ENTRY'!M591,'DATA ENTRY'!N591),"")</f>
        <v/>
      </c>
      <c r="N602" s="88" t="str">
        <f>IF(ISNUMBER($A602)=TRUE,'DATA ENTRY'!O591,"")</f>
        <v/>
      </c>
    </row>
    <row r="603" spans="1:14" ht="12.75">
      <c r="A603" s="85" t="str">
        <f>'DATA ENTRY'!A592</f>
        <v/>
      </c>
      <c r="B603" s="86" t="str">
        <f>IF(ISNUMBER($A603)=TRUE,UPPER('DATA ENTRY'!B592),"")</f>
        <v/>
      </c>
      <c r="C603" s="86" t="str">
        <f>IF(ISNUMBER($A603)=TRUE,UPPER('DATA ENTRY'!C592),"")</f>
        <v/>
      </c>
      <c r="D603" s="86" t="str">
        <f>IF(ISNUMBER($A603)=TRUE,UPPER('DATA ENTRY'!D592),"")</f>
        <v/>
      </c>
      <c r="E603" s="86" t="str">
        <f>IF(ISNUMBER($A603)=TRUE,'DATA ENTRY'!E592,"")</f>
        <v/>
      </c>
      <c r="F603" s="271" t="str">
        <f>IF(ISNUMBER(A603)=TRUE,LEFT(SUBSTITUTE('DATA ENTRY'!F592,",",":"),50),"")</f>
        <v/>
      </c>
      <c r="G603" s="272"/>
      <c r="H603" s="272"/>
      <c r="I603" s="87" t="str">
        <f>IF(ISNUMBER($A603)=TRUE,'DATA ENTRY'!G592,"")</f>
        <v/>
      </c>
      <c r="J603" s="87" t="str">
        <f>IF(ISNUMBER($A603)=TRUE,'DATA ENTRY'!H592,"")</f>
        <v/>
      </c>
      <c r="K603" s="87" t="str">
        <f>IF(ISNUMBER($A603)=TRUE,'DATA ENTRY'!I592,"")</f>
        <v/>
      </c>
      <c r="L603" s="88" t="str">
        <f>IF(ISNUMBER($A603)=TRUE,'DATA ENTRY'!L592,"")</f>
        <v/>
      </c>
      <c r="M603" s="87" t="str">
        <f>IF(ISNUMBER($A603)=TRUE,IF('DATA ENTRY'!N592=0,+'DATA ENTRY'!M592,'DATA ENTRY'!N592),"")</f>
        <v/>
      </c>
      <c r="N603" s="88" t="str">
        <f>IF(ISNUMBER($A603)=TRUE,'DATA ENTRY'!O592,"")</f>
        <v/>
      </c>
    </row>
    <row r="604" spans="1:14" ht="12.75">
      <c r="A604" s="85" t="str">
        <f>'DATA ENTRY'!A593</f>
        <v/>
      </c>
      <c r="B604" s="86" t="str">
        <f>IF(ISNUMBER($A604)=TRUE,UPPER('DATA ENTRY'!B593),"")</f>
        <v/>
      </c>
      <c r="C604" s="86" t="str">
        <f>IF(ISNUMBER($A604)=TRUE,UPPER('DATA ENTRY'!C593),"")</f>
        <v/>
      </c>
      <c r="D604" s="86" t="str">
        <f>IF(ISNUMBER($A604)=TRUE,UPPER('DATA ENTRY'!D593),"")</f>
        <v/>
      </c>
      <c r="E604" s="86" t="str">
        <f>IF(ISNUMBER($A604)=TRUE,'DATA ENTRY'!E593,"")</f>
        <v/>
      </c>
      <c r="F604" s="271" t="str">
        <f>IF(ISNUMBER(A604)=TRUE,LEFT(SUBSTITUTE('DATA ENTRY'!F593,",",":"),50),"")</f>
        <v/>
      </c>
      <c r="G604" s="272"/>
      <c r="H604" s="272"/>
      <c r="I604" s="87" t="str">
        <f>IF(ISNUMBER($A604)=TRUE,'DATA ENTRY'!G593,"")</f>
        <v/>
      </c>
      <c r="J604" s="87" t="str">
        <f>IF(ISNUMBER($A604)=TRUE,'DATA ENTRY'!H593,"")</f>
        <v/>
      </c>
      <c r="K604" s="87" t="str">
        <f>IF(ISNUMBER($A604)=TRUE,'DATA ENTRY'!I593,"")</f>
        <v/>
      </c>
      <c r="L604" s="88" t="str">
        <f>IF(ISNUMBER($A604)=TRUE,'DATA ENTRY'!L593,"")</f>
        <v/>
      </c>
      <c r="M604" s="87" t="str">
        <f>IF(ISNUMBER($A604)=TRUE,IF('DATA ENTRY'!N593=0,+'DATA ENTRY'!M593,'DATA ENTRY'!N593),"")</f>
        <v/>
      </c>
      <c r="N604" s="88" t="str">
        <f>IF(ISNUMBER($A604)=TRUE,'DATA ENTRY'!O593,"")</f>
        <v/>
      </c>
    </row>
    <row r="605" spans="1:14" ht="12.75">
      <c r="A605" s="85" t="str">
        <f>'DATA ENTRY'!A594</f>
        <v/>
      </c>
      <c r="B605" s="86" t="str">
        <f>IF(ISNUMBER($A605)=TRUE,UPPER('DATA ENTRY'!B594),"")</f>
        <v/>
      </c>
      <c r="C605" s="86" t="str">
        <f>IF(ISNUMBER($A605)=TRUE,UPPER('DATA ENTRY'!C594),"")</f>
        <v/>
      </c>
      <c r="D605" s="86" t="str">
        <f>IF(ISNUMBER($A605)=TRUE,UPPER('DATA ENTRY'!D594),"")</f>
        <v/>
      </c>
      <c r="E605" s="86" t="str">
        <f>IF(ISNUMBER($A605)=TRUE,'DATA ENTRY'!E594,"")</f>
        <v/>
      </c>
      <c r="F605" s="271" t="str">
        <f>IF(ISNUMBER(A605)=TRUE,LEFT(SUBSTITUTE('DATA ENTRY'!F594,",",":"),50),"")</f>
        <v/>
      </c>
      <c r="G605" s="272"/>
      <c r="H605" s="272"/>
      <c r="I605" s="87" t="str">
        <f>IF(ISNUMBER($A605)=TRUE,'DATA ENTRY'!G594,"")</f>
        <v/>
      </c>
      <c r="J605" s="87" t="str">
        <f>IF(ISNUMBER($A605)=TRUE,'DATA ENTRY'!H594,"")</f>
        <v/>
      </c>
      <c r="K605" s="87" t="str">
        <f>IF(ISNUMBER($A605)=TRUE,'DATA ENTRY'!I594,"")</f>
        <v/>
      </c>
      <c r="L605" s="88" t="str">
        <f>IF(ISNUMBER($A605)=TRUE,'DATA ENTRY'!L594,"")</f>
        <v/>
      </c>
      <c r="M605" s="87" t="str">
        <f>IF(ISNUMBER($A605)=TRUE,IF('DATA ENTRY'!N594=0,+'DATA ENTRY'!M594,'DATA ENTRY'!N594),"")</f>
        <v/>
      </c>
      <c r="N605" s="88" t="str">
        <f>IF(ISNUMBER($A605)=TRUE,'DATA ENTRY'!O594,"")</f>
        <v/>
      </c>
    </row>
    <row r="606" spans="1:14" ht="12.75">
      <c r="A606" s="85" t="str">
        <f>'DATA ENTRY'!A595</f>
        <v/>
      </c>
      <c r="B606" s="86" t="str">
        <f>IF(ISNUMBER($A606)=TRUE,UPPER('DATA ENTRY'!B595),"")</f>
        <v/>
      </c>
      <c r="C606" s="86" t="str">
        <f>IF(ISNUMBER($A606)=TRUE,UPPER('DATA ENTRY'!C595),"")</f>
        <v/>
      </c>
      <c r="D606" s="86" t="str">
        <f>IF(ISNUMBER($A606)=TRUE,UPPER('DATA ENTRY'!D595),"")</f>
        <v/>
      </c>
      <c r="E606" s="86" t="str">
        <f>IF(ISNUMBER($A606)=TRUE,'DATA ENTRY'!E595,"")</f>
        <v/>
      </c>
      <c r="F606" s="271" t="str">
        <f>IF(ISNUMBER(A606)=TRUE,LEFT(SUBSTITUTE('DATA ENTRY'!F595,",",":"),50),"")</f>
        <v/>
      </c>
      <c r="G606" s="272"/>
      <c r="H606" s="272"/>
      <c r="I606" s="87" t="str">
        <f>IF(ISNUMBER($A606)=TRUE,'DATA ENTRY'!G595,"")</f>
        <v/>
      </c>
      <c r="J606" s="87" t="str">
        <f>IF(ISNUMBER($A606)=TRUE,'DATA ENTRY'!H595,"")</f>
        <v/>
      </c>
      <c r="K606" s="87" t="str">
        <f>IF(ISNUMBER($A606)=TRUE,'DATA ENTRY'!I595,"")</f>
        <v/>
      </c>
      <c r="L606" s="88" t="str">
        <f>IF(ISNUMBER($A606)=TRUE,'DATA ENTRY'!L595,"")</f>
        <v/>
      </c>
      <c r="M606" s="87" t="str">
        <f>IF(ISNUMBER($A606)=TRUE,IF('DATA ENTRY'!N595=0,+'DATA ENTRY'!M595,'DATA ENTRY'!N595),"")</f>
        <v/>
      </c>
      <c r="N606" s="88" t="str">
        <f>IF(ISNUMBER($A606)=TRUE,'DATA ENTRY'!O595,"")</f>
        <v/>
      </c>
    </row>
    <row r="607" spans="1:14" ht="12.75">
      <c r="A607" s="85" t="str">
        <f>'DATA ENTRY'!A596</f>
        <v/>
      </c>
      <c r="B607" s="86" t="str">
        <f>IF(ISNUMBER($A607)=TRUE,UPPER('DATA ENTRY'!B596),"")</f>
        <v/>
      </c>
      <c r="C607" s="86" t="str">
        <f>IF(ISNUMBER($A607)=TRUE,UPPER('DATA ENTRY'!C596),"")</f>
        <v/>
      </c>
      <c r="D607" s="86" t="str">
        <f>IF(ISNUMBER($A607)=TRUE,UPPER('DATA ENTRY'!D596),"")</f>
        <v/>
      </c>
      <c r="E607" s="86" t="str">
        <f>IF(ISNUMBER($A607)=TRUE,'DATA ENTRY'!E596,"")</f>
        <v/>
      </c>
      <c r="F607" s="271" t="str">
        <f>IF(ISNUMBER(A607)=TRUE,LEFT(SUBSTITUTE('DATA ENTRY'!F596,",",":"),50),"")</f>
        <v/>
      </c>
      <c r="G607" s="272"/>
      <c r="H607" s="272"/>
      <c r="I607" s="87" t="str">
        <f>IF(ISNUMBER($A607)=TRUE,'DATA ENTRY'!G596,"")</f>
        <v/>
      </c>
      <c r="J607" s="87" t="str">
        <f>IF(ISNUMBER($A607)=TRUE,'DATA ENTRY'!H596,"")</f>
        <v/>
      </c>
      <c r="K607" s="87" t="str">
        <f>IF(ISNUMBER($A607)=TRUE,'DATA ENTRY'!I596,"")</f>
        <v/>
      </c>
      <c r="L607" s="88" t="str">
        <f>IF(ISNUMBER($A607)=TRUE,'DATA ENTRY'!L596,"")</f>
        <v/>
      </c>
      <c r="M607" s="87" t="str">
        <f>IF(ISNUMBER($A607)=TRUE,IF('DATA ENTRY'!N596=0,+'DATA ENTRY'!M596,'DATA ENTRY'!N596),"")</f>
        <v/>
      </c>
      <c r="N607" s="88" t="str">
        <f>IF(ISNUMBER($A607)=TRUE,'DATA ENTRY'!O596,"")</f>
        <v/>
      </c>
    </row>
    <row r="608" spans="1:14" ht="12.75">
      <c r="A608" s="85" t="str">
        <f>'DATA ENTRY'!A597</f>
        <v/>
      </c>
      <c r="B608" s="86" t="str">
        <f>IF(ISNUMBER($A608)=TRUE,UPPER('DATA ENTRY'!B597),"")</f>
        <v/>
      </c>
      <c r="C608" s="86" t="str">
        <f>IF(ISNUMBER($A608)=TRUE,UPPER('DATA ENTRY'!C597),"")</f>
        <v/>
      </c>
      <c r="D608" s="86" t="str">
        <f>IF(ISNUMBER($A608)=TRUE,UPPER('DATA ENTRY'!D597),"")</f>
        <v/>
      </c>
      <c r="E608" s="86" t="str">
        <f>IF(ISNUMBER($A608)=TRUE,'DATA ENTRY'!E597,"")</f>
        <v/>
      </c>
      <c r="F608" s="271" t="str">
        <f>IF(ISNUMBER(A608)=TRUE,LEFT(SUBSTITUTE('DATA ENTRY'!F597,",",":"),50),"")</f>
        <v/>
      </c>
      <c r="G608" s="272"/>
      <c r="H608" s="272"/>
      <c r="I608" s="87" t="str">
        <f>IF(ISNUMBER($A608)=TRUE,'DATA ENTRY'!G597,"")</f>
        <v/>
      </c>
      <c r="J608" s="87" t="str">
        <f>IF(ISNUMBER($A608)=TRUE,'DATA ENTRY'!H597,"")</f>
        <v/>
      </c>
      <c r="K608" s="87" t="str">
        <f>IF(ISNUMBER($A608)=TRUE,'DATA ENTRY'!I597,"")</f>
        <v/>
      </c>
      <c r="L608" s="88" t="str">
        <f>IF(ISNUMBER($A608)=TRUE,'DATA ENTRY'!L597,"")</f>
        <v/>
      </c>
      <c r="M608" s="87" t="str">
        <f>IF(ISNUMBER($A608)=TRUE,IF('DATA ENTRY'!N597=0,+'DATA ENTRY'!M597,'DATA ENTRY'!N597),"")</f>
        <v/>
      </c>
      <c r="N608" s="88" t="str">
        <f>IF(ISNUMBER($A608)=TRUE,'DATA ENTRY'!O597,"")</f>
        <v/>
      </c>
    </row>
    <row r="609" spans="1:14" ht="12.75">
      <c r="A609" s="85" t="str">
        <f>'DATA ENTRY'!A598</f>
        <v/>
      </c>
      <c r="B609" s="86" t="str">
        <f>IF(ISNUMBER($A609)=TRUE,UPPER('DATA ENTRY'!B598),"")</f>
        <v/>
      </c>
      <c r="C609" s="86" t="str">
        <f>IF(ISNUMBER($A609)=TRUE,UPPER('DATA ENTRY'!C598),"")</f>
        <v/>
      </c>
      <c r="D609" s="86" t="str">
        <f>IF(ISNUMBER($A609)=TRUE,UPPER('DATA ENTRY'!D598),"")</f>
        <v/>
      </c>
      <c r="E609" s="86" t="str">
        <f>IF(ISNUMBER($A609)=TRUE,'DATA ENTRY'!E598,"")</f>
        <v/>
      </c>
      <c r="F609" s="271" t="str">
        <f>IF(ISNUMBER(A609)=TRUE,LEFT(SUBSTITUTE('DATA ENTRY'!F598,",",":"),50),"")</f>
        <v/>
      </c>
      <c r="G609" s="272"/>
      <c r="H609" s="272"/>
      <c r="I609" s="87" t="str">
        <f>IF(ISNUMBER($A609)=TRUE,'DATA ENTRY'!G598,"")</f>
        <v/>
      </c>
      <c r="J609" s="87" t="str">
        <f>IF(ISNUMBER($A609)=TRUE,'DATA ENTRY'!H598,"")</f>
        <v/>
      </c>
      <c r="K609" s="87" t="str">
        <f>IF(ISNUMBER($A609)=TRUE,'DATA ENTRY'!I598,"")</f>
        <v/>
      </c>
      <c r="L609" s="88" t="str">
        <f>IF(ISNUMBER($A609)=TRUE,'DATA ENTRY'!L598,"")</f>
        <v/>
      </c>
      <c r="M609" s="87" t="str">
        <f>IF(ISNUMBER($A609)=TRUE,IF('DATA ENTRY'!N598=0,+'DATA ENTRY'!M598,'DATA ENTRY'!N598),"")</f>
        <v/>
      </c>
      <c r="N609" s="88" t="str">
        <f>IF(ISNUMBER($A609)=TRUE,'DATA ENTRY'!O598,"")</f>
        <v/>
      </c>
    </row>
    <row r="610" spans="1:14" ht="12.75">
      <c r="A610" s="85" t="str">
        <f>'DATA ENTRY'!A599</f>
        <v/>
      </c>
      <c r="B610" s="86" t="str">
        <f>IF(ISNUMBER($A610)=TRUE,UPPER('DATA ENTRY'!B599),"")</f>
        <v/>
      </c>
      <c r="C610" s="86" t="str">
        <f>IF(ISNUMBER($A610)=TRUE,UPPER('DATA ENTRY'!C599),"")</f>
        <v/>
      </c>
      <c r="D610" s="86" t="str">
        <f>IF(ISNUMBER($A610)=TRUE,UPPER('DATA ENTRY'!D599),"")</f>
        <v/>
      </c>
      <c r="E610" s="86" t="str">
        <f>IF(ISNUMBER($A610)=TRUE,'DATA ENTRY'!E599,"")</f>
        <v/>
      </c>
      <c r="F610" s="271" t="str">
        <f>IF(ISNUMBER(A610)=TRUE,LEFT(SUBSTITUTE('DATA ENTRY'!F599,",",":"),50),"")</f>
        <v/>
      </c>
      <c r="G610" s="272"/>
      <c r="H610" s="272"/>
      <c r="I610" s="87" t="str">
        <f>IF(ISNUMBER($A610)=TRUE,'DATA ENTRY'!G599,"")</f>
        <v/>
      </c>
      <c r="J610" s="87" t="str">
        <f>IF(ISNUMBER($A610)=TRUE,'DATA ENTRY'!H599,"")</f>
        <v/>
      </c>
      <c r="K610" s="87" t="str">
        <f>IF(ISNUMBER($A610)=TRUE,'DATA ENTRY'!I599,"")</f>
        <v/>
      </c>
      <c r="L610" s="88" t="str">
        <f>IF(ISNUMBER($A610)=TRUE,'DATA ENTRY'!L599,"")</f>
        <v/>
      </c>
      <c r="M610" s="87" t="str">
        <f>IF(ISNUMBER($A610)=TRUE,IF('DATA ENTRY'!N599=0,+'DATA ENTRY'!M599,'DATA ENTRY'!N599),"")</f>
        <v/>
      </c>
      <c r="N610" s="88" t="str">
        <f>IF(ISNUMBER($A610)=TRUE,'DATA ENTRY'!O599,"")</f>
        <v/>
      </c>
    </row>
    <row r="611" spans="1:14" ht="12.75">
      <c r="A611" s="85" t="str">
        <f>'DATA ENTRY'!A600</f>
        <v/>
      </c>
      <c r="B611" s="86" t="str">
        <f>IF(ISNUMBER($A611)=TRUE,UPPER('DATA ENTRY'!B600),"")</f>
        <v/>
      </c>
      <c r="C611" s="86" t="str">
        <f>IF(ISNUMBER($A611)=TRUE,UPPER('DATA ENTRY'!C600),"")</f>
        <v/>
      </c>
      <c r="D611" s="86" t="str">
        <f>IF(ISNUMBER($A611)=TRUE,UPPER('DATA ENTRY'!D600),"")</f>
        <v/>
      </c>
      <c r="E611" s="86" t="str">
        <f>IF(ISNUMBER($A611)=TRUE,'DATA ENTRY'!E600,"")</f>
        <v/>
      </c>
      <c r="F611" s="271" t="str">
        <f>IF(ISNUMBER(A611)=TRUE,LEFT(SUBSTITUTE('DATA ENTRY'!F600,",",":"),50),"")</f>
        <v/>
      </c>
      <c r="G611" s="272"/>
      <c r="H611" s="272"/>
      <c r="I611" s="87" t="str">
        <f>IF(ISNUMBER($A611)=TRUE,'DATA ENTRY'!G600,"")</f>
        <v/>
      </c>
      <c r="J611" s="87" t="str">
        <f>IF(ISNUMBER($A611)=TRUE,'DATA ENTRY'!H600,"")</f>
        <v/>
      </c>
      <c r="K611" s="87" t="str">
        <f>IF(ISNUMBER($A611)=TRUE,'DATA ENTRY'!I600,"")</f>
        <v/>
      </c>
      <c r="L611" s="88" t="str">
        <f>IF(ISNUMBER($A611)=TRUE,'DATA ENTRY'!L600,"")</f>
        <v/>
      </c>
      <c r="M611" s="87" t="str">
        <f>IF(ISNUMBER($A611)=TRUE,IF('DATA ENTRY'!N600=0,+'DATA ENTRY'!M600,'DATA ENTRY'!N600),"")</f>
        <v/>
      </c>
      <c r="N611" s="88" t="str">
        <f>IF(ISNUMBER($A611)=TRUE,'DATA ENTRY'!O600,"")</f>
        <v/>
      </c>
    </row>
    <row r="612" spans="1:14" ht="12.75">
      <c r="A612" s="85" t="str">
        <f>'DATA ENTRY'!A601</f>
        <v/>
      </c>
      <c r="B612" s="86" t="str">
        <f>IF(ISNUMBER($A612)=TRUE,UPPER('DATA ENTRY'!B601),"")</f>
        <v/>
      </c>
      <c r="C612" s="86" t="str">
        <f>IF(ISNUMBER($A612)=TRUE,UPPER('DATA ENTRY'!C601),"")</f>
        <v/>
      </c>
      <c r="D612" s="86" t="str">
        <f>IF(ISNUMBER($A612)=TRUE,UPPER('DATA ENTRY'!D601),"")</f>
        <v/>
      </c>
      <c r="E612" s="86" t="str">
        <f>IF(ISNUMBER($A612)=TRUE,'DATA ENTRY'!E601,"")</f>
        <v/>
      </c>
      <c r="F612" s="271" t="str">
        <f>IF(ISNUMBER(A612)=TRUE,LEFT(SUBSTITUTE('DATA ENTRY'!F601,",",":"),50),"")</f>
        <v/>
      </c>
      <c r="G612" s="272"/>
      <c r="H612" s="272"/>
      <c r="I612" s="87" t="str">
        <f>IF(ISNUMBER($A612)=TRUE,'DATA ENTRY'!G601,"")</f>
        <v/>
      </c>
      <c r="J612" s="87" t="str">
        <f>IF(ISNUMBER($A612)=TRUE,'DATA ENTRY'!H601,"")</f>
        <v/>
      </c>
      <c r="K612" s="87" t="str">
        <f>IF(ISNUMBER($A612)=TRUE,'DATA ENTRY'!I601,"")</f>
        <v/>
      </c>
      <c r="L612" s="88" t="str">
        <f>IF(ISNUMBER($A612)=TRUE,'DATA ENTRY'!L601,"")</f>
        <v/>
      </c>
      <c r="M612" s="87" t="str">
        <f>IF(ISNUMBER($A612)=TRUE,IF('DATA ENTRY'!N601=0,+'DATA ENTRY'!M601,'DATA ENTRY'!N601),"")</f>
        <v/>
      </c>
      <c r="N612" s="88" t="str">
        <f>IF(ISNUMBER($A612)=TRUE,'DATA ENTRY'!O601,"")</f>
        <v/>
      </c>
    </row>
    <row r="613" spans="1:14" ht="12.75">
      <c r="A613" s="85" t="str">
        <f>'DATA ENTRY'!A602</f>
        <v/>
      </c>
      <c r="B613" s="86" t="str">
        <f>IF(ISNUMBER($A613)=TRUE,UPPER('DATA ENTRY'!B602),"")</f>
        <v/>
      </c>
      <c r="C613" s="86" t="str">
        <f>IF(ISNUMBER($A613)=TRUE,UPPER('DATA ENTRY'!C602),"")</f>
        <v/>
      </c>
      <c r="D613" s="86" t="str">
        <f>IF(ISNUMBER($A613)=TRUE,UPPER('DATA ENTRY'!D602),"")</f>
        <v/>
      </c>
      <c r="E613" s="86" t="str">
        <f>IF(ISNUMBER($A613)=TRUE,'DATA ENTRY'!E602,"")</f>
        <v/>
      </c>
      <c r="F613" s="271" t="str">
        <f>IF(ISNUMBER(A613)=TRUE,LEFT(SUBSTITUTE('DATA ENTRY'!F602,",",":"),50),"")</f>
        <v/>
      </c>
      <c r="G613" s="272"/>
      <c r="H613" s="272"/>
      <c r="I613" s="87" t="str">
        <f>IF(ISNUMBER($A613)=TRUE,'DATA ENTRY'!G602,"")</f>
        <v/>
      </c>
      <c r="J613" s="87" t="str">
        <f>IF(ISNUMBER($A613)=TRUE,'DATA ENTRY'!H602,"")</f>
        <v/>
      </c>
      <c r="K613" s="87" t="str">
        <f>IF(ISNUMBER($A613)=TRUE,'DATA ENTRY'!I602,"")</f>
        <v/>
      </c>
      <c r="L613" s="88" t="str">
        <f>IF(ISNUMBER($A613)=TRUE,'DATA ENTRY'!L602,"")</f>
        <v/>
      </c>
      <c r="M613" s="87" t="str">
        <f>IF(ISNUMBER($A613)=TRUE,IF('DATA ENTRY'!N602=0,+'DATA ENTRY'!M602,'DATA ENTRY'!N602),"")</f>
        <v/>
      </c>
      <c r="N613" s="88" t="str">
        <f>IF(ISNUMBER($A613)=TRUE,'DATA ENTRY'!O602,"")</f>
        <v/>
      </c>
    </row>
    <row r="614" spans="1:14" ht="12.75">
      <c r="A614" s="85" t="str">
        <f>'DATA ENTRY'!A603</f>
        <v/>
      </c>
      <c r="B614" s="86" t="str">
        <f>IF(ISNUMBER($A614)=TRUE,UPPER('DATA ENTRY'!B603),"")</f>
        <v/>
      </c>
      <c r="C614" s="86" t="str">
        <f>IF(ISNUMBER($A614)=TRUE,UPPER('DATA ENTRY'!C603),"")</f>
        <v/>
      </c>
      <c r="D614" s="86" t="str">
        <f>IF(ISNUMBER($A614)=TRUE,UPPER('DATA ENTRY'!D603),"")</f>
        <v/>
      </c>
      <c r="E614" s="86" t="str">
        <f>IF(ISNUMBER($A614)=TRUE,'DATA ENTRY'!E603,"")</f>
        <v/>
      </c>
      <c r="F614" s="271" t="str">
        <f>IF(ISNUMBER(A614)=TRUE,LEFT(SUBSTITUTE('DATA ENTRY'!F603,",",":"),50),"")</f>
        <v/>
      </c>
      <c r="G614" s="272"/>
      <c r="H614" s="272"/>
      <c r="I614" s="87" t="str">
        <f>IF(ISNUMBER($A614)=TRUE,'DATA ENTRY'!G603,"")</f>
        <v/>
      </c>
      <c r="J614" s="87" t="str">
        <f>IF(ISNUMBER($A614)=TRUE,'DATA ENTRY'!H603,"")</f>
        <v/>
      </c>
      <c r="K614" s="87" t="str">
        <f>IF(ISNUMBER($A614)=TRUE,'DATA ENTRY'!I603,"")</f>
        <v/>
      </c>
      <c r="L614" s="88" t="str">
        <f>IF(ISNUMBER($A614)=TRUE,'DATA ENTRY'!L603,"")</f>
        <v/>
      </c>
      <c r="M614" s="87" t="str">
        <f>IF(ISNUMBER($A614)=TRUE,IF('DATA ENTRY'!N603=0,+'DATA ENTRY'!M603,'DATA ENTRY'!N603),"")</f>
        <v/>
      </c>
      <c r="N614" s="88" t="str">
        <f>IF(ISNUMBER($A614)=TRUE,'DATA ENTRY'!O603,"")</f>
        <v/>
      </c>
    </row>
    <row r="615" spans="1:14" ht="12.75">
      <c r="A615" s="85" t="str">
        <f>'DATA ENTRY'!A604</f>
        <v/>
      </c>
      <c r="B615" s="86" t="str">
        <f>IF(ISNUMBER($A615)=TRUE,UPPER('DATA ENTRY'!B604),"")</f>
        <v/>
      </c>
      <c r="C615" s="86" t="str">
        <f>IF(ISNUMBER($A615)=TRUE,UPPER('DATA ENTRY'!C604),"")</f>
        <v/>
      </c>
      <c r="D615" s="86" t="str">
        <f>IF(ISNUMBER($A615)=TRUE,UPPER('DATA ENTRY'!D604),"")</f>
        <v/>
      </c>
      <c r="E615" s="86" t="str">
        <f>IF(ISNUMBER($A615)=TRUE,'DATA ENTRY'!E604,"")</f>
        <v/>
      </c>
      <c r="F615" s="271" t="str">
        <f>IF(ISNUMBER(A615)=TRUE,LEFT(SUBSTITUTE('DATA ENTRY'!F604,",",":"),50),"")</f>
        <v/>
      </c>
      <c r="G615" s="272"/>
      <c r="H615" s="272"/>
      <c r="I615" s="87" t="str">
        <f>IF(ISNUMBER($A615)=TRUE,'DATA ENTRY'!G604,"")</f>
        <v/>
      </c>
      <c r="J615" s="87" t="str">
        <f>IF(ISNUMBER($A615)=TRUE,'DATA ENTRY'!H604,"")</f>
        <v/>
      </c>
      <c r="K615" s="87" t="str">
        <f>IF(ISNUMBER($A615)=TRUE,'DATA ENTRY'!I604,"")</f>
        <v/>
      </c>
      <c r="L615" s="88" t="str">
        <f>IF(ISNUMBER($A615)=TRUE,'DATA ENTRY'!L604,"")</f>
        <v/>
      </c>
      <c r="M615" s="87" t="str">
        <f>IF(ISNUMBER($A615)=TRUE,IF('DATA ENTRY'!N604=0,+'DATA ENTRY'!M604,'DATA ENTRY'!N604),"")</f>
        <v/>
      </c>
      <c r="N615" s="88" t="str">
        <f>IF(ISNUMBER($A615)=TRUE,'DATA ENTRY'!O604,"")</f>
        <v/>
      </c>
    </row>
    <row r="616" spans="1:14" ht="12.75">
      <c r="A616" s="85" t="str">
        <f>'DATA ENTRY'!A605</f>
        <v/>
      </c>
      <c r="B616" s="86" t="str">
        <f>IF(ISNUMBER($A616)=TRUE,UPPER('DATA ENTRY'!B605),"")</f>
        <v/>
      </c>
      <c r="C616" s="86" t="str">
        <f>IF(ISNUMBER($A616)=TRUE,UPPER('DATA ENTRY'!C605),"")</f>
        <v/>
      </c>
      <c r="D616" s="86" t="str">
        <f>IF(ISNUMBER($A616)=TRUE,UPPER('DATA ENTRY'!D605),"")</f>
        <v/>
      </c>
      <c r="E616" s="86" t="str">
        <f>IF(ISNUMBER($A616)=TRUE,'DATA ENTRY'!E605,"")</f>
        <v/>
      </c>
      <c r="F616" s="271" t="str">
        <f>IF(ISNUMBER(A616)=TRUE,LEFT(SUBSTITUTE('DATA ENTRY'!F605,",",":"),50),"")</f>
        <v/>
      </c>
      <c r="G616" s="272"/>
      <c r="H616" s="272"/>
      <c r="I616" s="87" t="str">
        <f>IF(ISNUMBER($A616)=TRUE,'DATA ENTRY'!G605,"")</f>
        <v/>
      </c>
      <c r="J616" s="87" t="str">
        <f>IF(ISNUMBER($A616)=TRUE,'DATA ENTRY'!H605,"")</f>
        <v/>
      </c>
      <c r="K616" s="87" t="str">
        <f>IF(ISNUMBER($A616)=TRUE,'DATA ENTRY'!I605,"")</f>
        <v/>
      </c>
      <c r="L616" s="88" t="str">
        <f>IF(ISNUMBER($A616)=TRUE,'DATA ENTRY'!L605,"")</f>
        <v/>
      </c>
      <c r="M616" s="87" t="str">
        <f>IF(ISNUMBER($A616)=TRUE,IF('DATA ENTRY'!N605=0,+'DATA ENTRY'!M605,'DATA ENTRY'!N605),"")</f>
        <v/>
      </c>
      <c r="N616" s="88" t="str">
        <f>IF(ISNUMBER($A616)=TRUE,'DATA ENTRY'!O605,"")</f>
        <v/>
      </c>
    </row>
    <row r="617" spans="1:14" ht="12.75">
      <c r="A617" s="85" t="str">
        <f>'DATA ENTRY'!A606</f>
        <v/>
      </c>
      <c r="B617" s="86" t="str">
        <f>IF(ISNUMBER($A617)=TRUE,UPPER('DATA ENTRY'!B606),"")</f>
        <v/>
      </c>
      <c r="C617" s="86" t="str">
        <f>IF(ISNUMBER($A617)=TRUE,UPPER('DATA ENTRY'!C606),"")</f>
        <v/>
      </c>
      <c r="D617" s="86" t="str">
        <f>IF(ISNUMBER($A617)=TRUE,UPPER('DATA ENTRY'!D606),"")</f>
        <v/>
      </c>
      <c r="E617" s="86" t="str">
        <f>IF(ISNUMBER($A617)=TRUE,'DATA ENTRY'!E606,"")</f>
        <v/>
      </c>
      <c r="F617" s="271" t="str">
        <f>IF(ISNUMBER(A617)=TRUE,LEFT(SUBSTITUTE('DATA ENTRY'!F606,",",":"),50),"")</f>
        <v/>
      </c>
      <c r="G617" s="272"/>
      <c r="H617" s="272"/>
      <c r="I617" s="87" t="str">
        <f>IF(ISNUMBER($A617)=TRUE,'DATA ENTRY'!G606,"")</f>
        <v/>
      </c>
      <c r="J617" s="87" t="str">
        <f>IF(ISNUMBER($A617)=TRUE,'DATA ENTRY'!H606,"")</f>
        <v/>
      </c>
      <c r="K617" s="87" t="str">
        <f>IF(ISNUMBER($A617)=TRUE,'DATA ENTRY'!I606,"")</f>
        <v/>
      </c>
      <c r="L617" s="88" t="str">
        <f>IF(ISNUMBER($A617)=TRUE,'DATA ENTRY'!L606,"")</f>
        <v/>
      </c>
      <c r="M617" s="87" t="str">
        <f>IF(ISNUMBER($A617)=TRUE,IF('DATA ENTRY'!N606=0,+'DATA ENTRY'!M606,'DATA ENTRY'!N606),"")</f>
        <v/>
      </c>
      <c r="N617" s="88" t="str">
        <f>IF(ISNUMBER($A617)=TRUE,'DATA ENTRY'!O606,"")</f>
        <v/>
      </c>
    </row>
    <row r="618" spans="1:14" ht="12.75">
      <c r="A618" s="85" t="str">
        <f>'DATA ENTRY'!A607</f>
        <v/>
      </c>
      <c r="B618" s="86" t="str">
        <f>IF(ISNUMBER($A618)=TRUE,UPPER('DATA ENTRY'!B607),"")</f>
        <v/>
      </c>
      <c r="C618" s="86" t="str">
        <f>IF(ISNUMBER($A618)=TRUE,UPPER('DATA ENTRY'!C607),"")</f>
        <v/>
      </c>
      <c r="D618" s="86" t="str">
        <f>IF(ISNUMBER($A618)=TRUE,UPPER('DATA ENTRY'!D607),"")</f>
        <v/>
      </c>
      <c r="E618" s="86" t="str">
        <f>IF(ISNUMBER($A618)=TRUE,'DATA ENTRY'!E607,"")</f>
        <v/>
      </c>
      <c r="F618" s="271" t="str">
        <f>IF(ISNUMBER(A618)=TRUE,LEFT(SUBSTITUTE('DATA ENTRY'!F607,",",":"),50),"")</f>
        <v/>
      </c>
      <c r="G618" s="272"/>
      <c r="H618" s="272"/>
      <c r="I618" s="87" t="str">
        <f>IF(ISNUMBER($A618)=TRUE,'DATA ENTRY'!G607,"")</f>
        <v/>
      </c>
      <c r="J618" s="87" t="str">
        <f>IF(ISNUMBER($A618)=TRUE,'DATA ENTRY'!H607,"")</f>
        <v/>
      </c>
      <c r="K618" s="87" t="str">
        <f>IF(ISNUMBER($A618)=TRUE,'DATA ENTRY'!I607,"")</f>
        <v/>
      </c>
      <c r="L618" s="88" t="str">
        <f>IF(ISNUMBER($A618)=TRUE,'DATA ENTRY'!L607,"")</f>
        <v/>
      </c>
      <c r="M618" s="87" t="str">
        <f>IF(ISNUMBER($A618)=TRUE,IF('DATA ENTRY'!N607=0,+'DATA ENTRY'!M607,'DATA ENTRY'!N607),"")</f>
        <v/>
      </c>
      <c r="N618" s="88" t="str">
        <f>IF(ISNUMBER($A618)=TRUE,'DATA ENTRY'!O607,"")</f>
        <v/>
      </c>
    </row>
    <row r="619" spans="1:14" ht="12.75">
      <c r="A619" s="85" t="str">
        <f>'DATA ENTRY'!A608</f>
        <v/>
      </c>
      <c r="B619" s="86" t="str">
        <f>IF(ISNUMBER($A619)=TRUE,UPPER('DATA ENTRY'!B608),"")</f>
        <v/>
      </c>
      <c r="C619" s="86" t="str">
        <f>IF(ISNUMBER($A619)=TRUE,UPPER('DATA ENTRY'!C608),"")</f>
        <v/>
      </c>
      <c r="D619" s="86" t="str">
        <f>IF(ISNUMBER($A619)=TRUE,UPPER('DATA ENTRY'!D608),"")</f>
        <v/>
      </c>
      <c r="E619" s="86" t="str">
        <f>IF(ISNUMBER($A619)=TRUE,'DATA ENTRY'!E608,"")</f>
        <v/>
      </c>
      <c r="F619" s="271" t="str">
        <f>IF(ISNUMBER(A619)=TRUE,LEFT(SUBSTITUTE('DATA ENTRY'!F608,",",":"),50),"")</f>
        <v/>
      </c>
      <c r="G619" s="272"/>
      <c r="H619" s="272"/>
      <c r="I619" s="87" t="str">
        <f>IF(ISNUMBER($A619)=TRUE,'DATA ENTRY'!G608,"")</f>
        <v/>
      </c>
      <c r="J619" s="87" t="str">
        <f>IF(ISNUMBER($A619)=TRUE,'DATA ENTRY'!H608,"")</f>
        <v/>
      </c>
      <c r="K619" s="87" t="str">
        <f>IF(ISNUMBER($A619)=TRUE,'DATA ENTRY'!I608,"")</f>
        <v/>
      </c>
      <c r="L619" s="88" t="str">
        <f>IF(ISNUMBER($A619)=TRUE,'DATA ENTRY'!L608,"")</f>
        <v/>
      </c>
      <c r="M619" s="87" t="str">
        <f>IF(ISNUMBER($A619)=TRUE,IF('DATA ENTRY'!N608=0,+'DATA ENTRY'!M608,'DATA ENTRY'!N608),"")</f>
        <v/>
      </c>
      <c r="N619" s="88" t="str">
        <f>IF(ISNUMBER($A619)=TRUE,'DATA ENTRY'!O608,"")</f>
        <v/>
      </c>
    </row>
    <row r="620" spans="1:14" ht="12.75">
      <c r="A620" s="85" t="str">
        <f>'DATA ENTRY'!A609</f>
        <v/>
      </c>
      <c r="B620" s="86" t="str">
        <f>IF(ISNUMBER($A620)=TRUE,UPPER('DATA ENTRY'!B609),"")</f>
        <v/>
      </c>
      <c r="C620" s="86" t="str">
        <f>IF(ISNUMBER($A620)=TRUE,UPPER('DATA ENTRY'!C609),"")</f>
        <v/>
      </c>
      <c r="D620" s="86" t="str">
        <f>IF(ISNUMBER($A620)=TRUE,UPPER('DATA ENTRY'!D609),"")</f>
        <v/>
      </c>
      <c r="E620" s="86" t="str">
        <f>IF(ISNUMBER($A620)=TRUE,'DATA ENTRY'!E609,"")</f>
        <v/>
      </c>
      <c r="F620" s="271" t="str">
        <f>IF(ISNUMBER(A620)=TRUE,LEFT(SUBSTITUTE('DATA ENTRY'!F609,",",":"),50),"")</f>
        <v/>
      </c>
      <c r="G620" s="272"/>
      <c r="H620" s="272"/>
      <c r="I620" s="87" t="str">
        <f>IF(ISNUMBER($A620)=TRUE,'DATA ENTRY'!G609,"")</f>
        <v/>
      </c>
      <c r="J620" s="87" t="str">
        <f>IF(ISNUMBER($A620)=TRUE,'DATA ENTRY'!H609,"")</f>
        <v/>
      </c>
      <c r="K620" s="87" t="str">
        <f>IF(ISNUMBER($A620)=TRUE,'DATA ENTRY'!I609,"")</f>
        <v/>
      </c>
      <c r="L620" s="88" t="str">
        <f>IF(ISNUMBER($A620)=TRUE,'DATA ENTRY'!L609,"")</f>
        <v/>
      </c>
      <c r="M620" s="87" t="str">
        <f>IF(ISNUMBER($A620)=TRUE,IF('DATA ENTRY'!N609=0,+'DATA ENTRY'!M609,'DATA ENTRY'!N609),"")</f>
        <v/>
      </c>
      <c r="N620" s="88" t="str">
        <f>IF(ISNUMBER($A620)=TRUE,'DATA ENTRY'!O609,"")</f>
        <v/>
      </c>
    </row>
    <row r="621" spans="1:14" ht="12.75">
      <c r="A621" s="85" t="str">
        <f>'DATA ENTRY'!A610</f>
        <v/>
      </c>
      <c r="B621" s="86" t="str">
        <f>IF(ISNUMBER($A621)=TRUE,UPPER('DATA ENTRY'!B610),"")</f>
        <v/>
      </c>
      <c r="C621" s="86" t="str">
        <f>IF(ISNUMBER($A621)=TRUE,UPPER('DATA ENTRY'!C610),"")</f>
        <v/>
      </c>
      <c r="D621" s="86" t="str">
        <f>IF(ISNUMBER($A621)=TRUE,UPPER('DATA ENTRY'!D610),"")</f>
        <v/>
      </c>
      <c r="E621" s="86" t="str">
        <f>IF(ISNUMBER($A621)=TRUE,'DATA ENTRY'!E610,"")</f>
        <v/>
      </c>
      <c r="F621" s="271" t="str">
        <f>IF(ISNUMBER(A621)=TRUE,LEFT(SUBSTITUTE('DATA ENTRY'!F610,",",":"),50),"")</f>
        <v/>
      </c>
      <c r="G621" s="272"/>
      <c r="H621" s="272"/>
      <c r="I621" s="87" t="str">
        <f>IF(ISNUMBER($A621)=TRUE,'DATA ENTRY'!G610,"")</f>
        <v/>
      </c>
      <c r="J621" s="87" t="str">
        <f>IF(ISNUMBER($A621)=TRUE,'DATA ENTRY'!H610,"")</f>
        <v/>
      </c>
      <c r="K621" s="87" t="str">
        <f>IF(ISNUMBER($A621)=TRUE,'DATA ENTRY'!I610,"")</f>
        <v/>
      </c>
      <c r="L621" s="88" t="str">
        <f>IF(ISNUMBER($A621)=TRUE,'DATA ENTRY'!L610,"")</f>
        <v/>
      </c>
      <c r="M621" s="87" t="str">
        <f>IF(ISNUMBER($A621)=TRUE,IF('DATA ENTRY'!N610=0,+'DATA ENTRY'!M610,'DATA ENTRY'!N610),"")</f>
        <v/>
      </c>
      <c r="N621" s="88" t="str">
        <f>IF(ISNUMBER($A621)=TRUE,'DATA ENTRY'!O610,"")</f>
        <v/>
      </c>
    </row>
    <row r="622" spans="1:14" ht="12.75">
      <c r="A622" s="85" t="str">
        <f>'DATA ENTRY'!A611</f>
        <v/>
      </c>
      <c r="B622" s="86" t="str">
        <f>IF(ISNUMBER($A622)=TRUE,UPPER('DATA ENTRY'!B611),"")</f>
        <v/>
      </c>
      <c r="C622" s="86" t="str">
        <f>IF(ISNUMBER($A622)=TRUE,UPPER('DATA ENTRY'!C611),"")</f>
        <v/>
      </c>
      <c r="D622" s="86" t="str">
        <f>IF(ISNUMBER($A622)=TRUE,UPPER('DATA ENTRY'!D611),"")</f>
        <v/>
      </c>
      <c r="E622" s="86" t="str">
        <f>IF(ISNUMBER($A622)=TRUE,'DATA ENTRY'!E611,"")</f>
        <v/>
      </c>
      <c r="F622" s="271" t="str">
        <f>IF(ISNUMBER(A622)=TRUE,LEFT(SUBSTITUTE('DATA ENTRY'!F611,",",":"),50),"")</f>
        <v/>
      </c>
      <c r="G622" s="272"/>
      <c r="H622" s="272"/>
      <c r="I622" s="87" t="str">
        <f>IF(ISNUMBER($A622)=TRUE,'DATA ENTRY'!G611,"")</f>
        <v/>
      </c>
      <c r="J622" s="87" t="str">
        <f>IF(ISNUMBER($A622)=TRUE,'DATA ENTRY'!H611,"")</f>
        <v/>
      </c>
      <c r="K622" s="87" t="str">
        <f>IF(ISNUMBER($A622)=TRUE,'DATA ENTRY'!I611,"")</f>
        <v/>
      </c>
      <c r="L622" s="88" t="str">
        <f>IF(ISNUMBER($A622)=TRUE,'DATA ENTRY'!L611,"")</f>
        <v/>
      </c>
      <c r="M622" s="87" t="str">
        <f>IF(ISNUMBER($A622)=TRUE,IF('DATA ENTRY'!N611=0,+'DATA ENTRY'!M611,'DATA ENTRY'!N611),"")</f>
        <v/>
      </c>
      <c r="N622" s="88" t="str">
        <f>IF(ISNUMBER($A622)=TRUE,'DATA ENTRY'!O611,"")</f>
        <v/>
      </c>
    </row>
    <row r="623" spans="1:14" ht="12.75">
      <c r="A623" s="85" t="str">
        <f>'DATA ENTRY'!A612</f>
        <v/>
      </c>
      <c r="B623" s="86" t="str">
        <f>IF(ISNUMBER($A623)=TRUE,UPPER('DATA ENTRY'!B612),"")</f>
        <v/>
      </c>
      <c r="C623" s="86" t="str">
        <f>IF(ISNUMBER($A623)=TRUE,UPPER('DATA ENTRY'!C612),"")</f>
        <v/>
      </c>
      <c r="D623" s="86" t="str">
        <f>IF(ISNUMBER($A623)=TRUE,UPPER('DATA ENTRY'!D612),"")</f>
        <v/>
      </c>
      <c r="E623" s="86" t="str">
        <f>IF(ISNUMBER($A623)=TRUE,'DATA ENTRY'!E612,"")</f>
        <v/>
      </c>
      <c r="F623" s="271" t="str">
        <f>IF(ISNUMBER(A623)=TRUE,LEFT(SUBSTITUTE('DATA ENTRY'!F612,",",":"),50),"")</f>
        <v/>
      </c>
      <c r="G623" s="272"/>
      <c r="H623" s="272"/>
      <c r="I623" s="87" t="str">
        <f>IF(ISNUMBER($A623)=TRUE,'DATA ENTRY'!G612,"")</f>
        <v/>
      </c>
      <c r="J623" s="87" t="str">
        <f>IF(ISNUMBER($A623)=TRUE,'DATA ENTRY'!H612,"")</f>
        <v/>
      </c>
      <c r="K623" s="87" t="str">
        <f>IF(ISNUMBER($A623)=TRUE,'DATA ENTRY'!I612,"")</f>
        <v/>
      </c>
      <c r="L623" s="88" t="str">
        <f>IF(ISNUMBER($A623)=TRUE,'DATA ENTRY'!L612,"")</f>
        <v/>
      </c>
      <c r="M623" s="87" t="str">
        <f>IF(ISNUMBER($A623)=TRUE,IF('DATA ENTRY'!N612=0,+'DATA ENTRY'!M612,'DATA ENTRY'!N612),"")</f>
        <v/>
      </c>
      <c r="N623" s="88" t="str">
        <f>IF(ISNUMBER($A623)=TRUE,'DATA ENTRY'!O612,"")</f>
        <v/>
      </c>
    </row>
    <row r="624" spans="1:14" ht="12.75">
      <c r="A624" s="85" t="str">
        <f>'DATA ENTRY'!A613</f>
        <v/>
      </c>
      <c r="B624" s="86" t="str">
        <f>IF(ISNUMBER($A624)=TRUE,UPPER('DATA ENTRY'!B613),"")</f>
        <v/>
      </c>
      <c r="C624" s="86" t="str">
        <f>IF(ISNUMBER($A624)=TRUE,UPPER('DATA ENTRY'!C613),"")</f>
        <v/>
      </c>
      <c r="D624" s="86" t="str">
        <f>IF(ISNUMBER($A624)=TRUE,UPPER('DATA ENTRY'!D613),"")</f>
        <v/>
      </c>
      <c r="E624" s="86" t="str">
        <f>IF(ISNUMBER($A624)=TRUE,'DATA ENTRY'!E613,"")</f>
        <v/>
      </c>
      <c r="F624" s="271" t="str">
        <f>IF(ISNUMBER(A624)=TRUE,LEFT(SUBSTITUTE('DATA ENTRY'!F613,",",":"),50),"")</f>
        <v/>
      </c>
      <c r="G624" s="272"/>
      <c r="H624" s="272"/>
      <c r="I624" s="87" t="str">
        <f>IF(ISNUMBER($A624)=TRUE,'DATA ENTRY'!G613,"")</f>
        <v/>
      </c>
      <c r="J624" s="87" t="str">
        <f>IF(ISNUMBER($A624)=TRUE,'DATA ENTRY'!H613,"")</f>
        <v/>
      </c>
      <c r="K624" s="87" t="str">
        <f>IF(ISNUMBER($A624)=TRUE,'DATA ENTRY'!I613,"")</f>
        <v/>
      </c>
      <c r="L624" s="88" t="str">
        <f>IF(ISNUMBER($A624)=TRUE,'DATA ENTRY'!L613,"")</f>
        <v/>
      </c>
      <c r="M624" s="87" t="str">
        <f>IF(ISNUMBER($A624)=TRUE,IF('DATA ENTRY'!N613=0,+'DATA ENTRY'!M613,'DATA ENTRY'!N613),"")</f>
        <v/>
      </c>
      <c r="N624" s="88" t="str">
        <f>IF(ISNUMBER($A624)=TRUE,'DATA ENTRY'!O613,"")</f>
        <v/>
      </c>
    </row>
    <row r="625" spans="1:14" ht="12.75">
      <c r="A625" s="85" t="str">
        <f>'DATA ENTRY'!A614</f>
        <v/>
      </c>
      <c r="B625" s="86" t="str">
        <f>IF(ISNUMBER($A625)=TRUE,UPPER('DATA ENTRY'!B614),"")</f>
        <v/>
      </c>
      <c r="C625" s="86" t="str">
        <f>IF(ISNUMBER($A625)=TRUE,UPPER('DATA ENTRY'!C614),"")</f>
        <v/>
      </c>
      <c r="D625" s="86" t="str">
        <f>IF(ISNUMBER($A625)=TRUE,UPPER('DATA ENTRY'!D614),"")</f>
        <v/>
      </c>
      <c r="E625" s="86" t="str">
        <f>IF(ISNUMBER($A625)=TRUE,'DATA ENTRY'!E614,"")</f>
        <v/>
      </c>
      <c r="F625" s="271" t="str">
        <f>IF(ISNUMBER(A625)=TRUE,LEFT(SUBSTITUTE('DATA ENTRY'!F614,",",":"),50),"")</f>
        <v/>
      </c>
      <c r="G625" s="272"/>
      <c r="H625" s="272"/>
      <c r="I625" s="87" t="str">
        <f>IF(ISNUMBER($A625)=TRUE,'DATA ENTRY'!G614,"")</f>
        <v/>
      </c>
      <c r="J625" s="87" t="str">
        <f>IF(ISNUMBER($A625)=TRUE,'DATA ENTRY'!H614,"")</f>
        <v/>
      </c>
      <c r="K625" s="87" t="str">
        <f>IF(ISNUMBER($A625)=TRUE,'DATA ENTRY'!I614,"")</f>
        <v/>
      </c>
      <c r="L625" s="88" t="str">
        <f>IF(ISNUMBER($A625)=TRUE,'DATA ENTRY'!L614,"")</f>
        <v/>
      </c>
      <c r="M625" s="87" t="str">
        <f>IF(ISNUMBER($A625)=TRUE,IF('DATA ENTRY'!N614=0,+'DATA ENTRY'!M614,'DATA ENTRY'!N614),"")</f>
        <v/>
      </c>
      <c r="N625" s="88" t="str">
        <f>IF(ISNUMBER($A625)=TRUE,'DATA ENTRY'!O614,"")</f>
        <v/>
      </c>
    </row>
    <row r="626" spans="1:14" ht="12.75">
      <c r="A626" s="85" t="str">
        <f>'DATA ENTRY'!A615</f>
        <v/>
      </c>
      <c r="B626" s="86" t="str">
        <f>IF(ISNUMBER($A626)=TRUE,UPPER('DATA ENTRY'!B615),"")</f>
        <v/>
      </c>
      <c r="C626" s="86" t="str">
        <f>IF(ISNUMBER($A626)=TRUE,UPPER('DATA ENTRY'!C615),"")</f>
        <v/>
      </c>
      <c r="D626" s="86" t="str">
        <f>IF(ISNUMBER($A626)=TRUE,UPPER('DATA ENTRY'!D615),"")</f>
        <v/>
      </c>
      <c r="E626" s="86" t="str">
        <f>IF(ISNUMBER($A626)=TRUE,'DATA ENTRY'!E615,"")</f>
        <v/>
      </c>
      <c r="F626" s="271" t="str">
        <f>IF(ISNUMBER(A626)=TRUE,LEFT(SUBSTITUTE('DATA ENTRY'!F615,",",":"),50),"")</f>
        <v/>
      </c>
      <c r="G626" s="272"/>
      <c r="H626" s="272"/>
      <c r="I626" s="87" t="str">
        <f>IF(ISNUMBER($A626)=TRUE,'DATA ENTRY'!G615,"")</f>
        <v/>
      </c>
      <c r="J626" s="87" t="str">
        <f>IF(ISNUMBER($A626)=TRUE,'DATA ENTRY'!H615,"")</f>
        <v/>
      </c>
      <c r="K626" s="87" t="str">
        <f>IF(ISNUMBER($A626)=TRUE,'DATA ENTRY'!I615,"")</f>
        <v/>
      </c>
      <c r="L626" s="88" t="str">
        <f>IF(ISNUMBER($A626)=TRUE,'DATA ENTRY'!L615,"")</f>
        <v/>
      </c>
      <c r="M626" s="87" t="str">
        <f>IF(ISNUMBER($A626)=TRUE,IF('DATA ENTRY'!N615=0,+'DATA ENTRY'!M615,'DATA ENTRY'!N615),"")</f>
        <v/>
      </c>
      <c r="N626" s="88" t="str">
        <f>IF(ISNUMBER($A626)=TRUE,'DATA ENTRY'!O615,"")</f>
        <v/>
      </c>
    </row>
    <row r="627" spans="1:14" ht="12.75">
      <c r="A627" s="85" t="str">
        <f>'DATA ENTRY'!A616</f>
        <v/>
      </c>
      <c r="B627" s="86" t="str">
        <f>IF(ISNUMBER($A627)=TRUE,UPPER('DATA ENTRY'!B616),"")</f>
        <v/>
      </c>
      <c r="C627" s="86" t="str">
        <f>IF(ISNUMBER($A627)=TRUE,UPPER('DATA ENTRY'!C616),"")</f>
        <v/>
      </c>
      <c r="D627" s="86" t="str">
        <f>IF(ISNUMBER($A627)=TRUE,UPPER('DATA ENTRY'!D616),"")</f>
        <v/>
      </c>
      <c r="E627" s="86" t="str">
        <f>IF(ISNUMBER($A627)=TRUE,'DATA ENTRY'!E616,"")</f>
        <v/>
      </c>
      <c r="F627" s="271" t="str">
        <f>IF(ISNUMBER(A627)=TRUE,LEFT(SUBSTITUTE('DATA ENTRY'!F616,",",":"),50),"")</f>
        <v/>
      </c>
      <c r="G627" s="272"/>
      <c r="H627" s="272"/>
      <c r="I627" s="87" t="str">
        <f>IF(ISNUMBER($A627)=TRUE,'DATA ENTRY'!G616,"")</f>
        <v/>
      </c>
      <c r="J627" s="87" t="str">
        <f>IF(ISNUMBER($A627)=TRUE,'DATA ENTRY'!H616,"")</f>
        <v/>
      </c>
      <c r="K627" s="87" t="str">
        <f>IF(ISNUMBER($A627)=TRUE,'DATA ENTRY'!I616,"")</f>
        <v/>
      </c>
      <c r="L627" s="88" t="str">
        <f>IF(ISNUMBER($A627)=TRUE,'DATA ENTRY'!L616,"")</f>
        <v/>
      </c>
      <c r="M627" s="87" t="str">
        <f>IF(ISNUMBER($A627)=TRUE,IF('DATA ENTRY'!N616=0,+'DATA ENTRY'!M616,'DATA ENTRY'!N616),"")</f>
        <v/>
      </c>
      <c r="N627" s="88" t="str">
        <f>IF(ISNUMBER($A627)=TRUE,'DATA ENTRY'!O616,"")</f>
        <v/>
      </c>
    </row>
    <row r="628" spans="1:14" ht="12.75">
      <c r="A628" s="85" t="str">
        <f>'DATA ENTRY'!A617</f>
        <v/>
      </c>
      <c r="B628" s="86" t="str">
        <f>IF(ISNUMBER($A628)=TRUE,UPPER('DATA ENTRY'!B617),"")</f>
        <v/>
      </c>
      <c r="C628" s="86" t="str">
        <f>IF(ISNUMBER($A628)=TRUE,UPPER('DATA ENTRY'!C617),"")</f>
        <v/>
      </c>
      <c r="D628" s="86" t="str">
        <f>IF(ISNUMBER($A628)=TRUE,UPPER('DATA ENTRY'!D617),"")</f>
        <v/>
      </c>
      <c r="E628" s="86" t="str">
        <f>IF(ISNUMBER($A628)=TRUE,'DATA ENTRY'!E617,"")</f>
        <v/>
      </c>
      <c r="F628" s="271" t="str">
        <f>IF(ISNUMBER(A628)=TRUE,LEFT(SUBSTITUTE('DATA ENTRY'!F617,",",":"),50),"")</f>
        <v/>
      </c>
      <c r="G628" s="272"/>
      <c r="H628" s="272"/>
      <c r="I628" s="87" t="str">
        <f>IF(ISNUMBER($A628)=TRUE,'DATA ENTRY'!G617,"")</f>
        <v/>
      </c>
      <c r="J628" s="87" t="str">
        <f>IF(ISNUMBER($A628)=TRUE,'DATA ENTRY'!H617,"")</f>
        <v/>
      </c>
      <c r="K628" s="87" t="str">
        <f>IF(ISNUMBER($A628)=TRUE,'DATA ENTRY'!I617,"")</f>
        <v/>
      </c>
      <c r="L628" s="88" t="str">
        <f>IF(ISNUMBER($A628)=TRUE,'DATA ENTRY'!L617,"")</f>
        <v/>
      </c>
      <c r="M628" s="87" t="str">
        <f>IF(ISNUMBER($A628)=TRUE,IF('DATA ENTRY'!N617=0,+'DATA ENTRY'!M617,'DATA ENTRY'!N617),"")</f>
        <v/>
      </c>
      <c r="N628" s="88" t="str">
        <f>IF(ISNUMBER($A628)=TRUE,'DATA ENTRY'!O617,"")</f>
        <v/>
      </c>
    </row>
    <row r="629" spans="1:14" ht="12.75">
      <c r="A629" s="85" t="str">
        <f>'DATA ENTRY'!A618</f>
        <v/>
      </c>
      <c r="B629" s="86" t="str">
        <f>IF(ISNUMBER($A629)=TRUE,UPPER('DATA ENTRY'!B618),"")</f>
        <v/>
      </c>
      <c r="C629" s="86" t="str">
        <f>IF(ISNUMBER($A629)=TRUE,UPPER('DATA ENTRY'!C618),"")</f>
        <v/>
      </c>
      <c r="D629" s="86" t="str">
        <f>IF(ISNUMBER($A629)=TRUE,UPPER('DATA ENTRY'!D618),"")</f>
        <v/>
      </c>
      <c r="E629" s="86" t="str">
        <f>IF(ISNUMBER($A629)=TRUE,'DATA ENTRY'!E618,"")</f>
        <v/>
      </c>
      <c r="F629" s="271" t="str">
        <f>IF(ISNUMBER(A629)=TRUE,LEFT(SUBSTITUTE('DATA ENTRY'!F618,",",":"),50),"")</f>
        <v/>
      </c>
      <c r="G629" s="272"/>
      <c r="H629" s="272"/>
      <c r="I629" s="87" t="str">
        <f>IF(ISNUMBER($A629)=TRUE,'DATA ENTRY'!G618,"")</f>
        <v/>
      </c>
      <c r="J629" s="87" t="str">
        <f>IF(ISNUMBER($A629)=TRUE,'DATA ENTRY'!H618,"")</f>
        <v/>
      </c>
      <c r="K629" s="87" t="str">
        <f>IF(ISNUMBER($A629)=TRUE,'DATA ENTRY'!I618,"")</f>
        <v/>
      </c>
      <c r="L629" s="88" t="str">
        <f>IF(ISNUMBER($A629)=TRUE,'DATA ENTRY'!L618,"")</f>
        <v/>
      </c>
      <c r="M629" s="87" t="str">
        <f>IF(ISNUMBER($A629)=TRUE,IF('DATA ENTRY'!N618=0,+'DATA ENTRY'!M618,'DATA ENTRY'!N618),"")</f>
        <v/>
      </c>
      <c r="N629" s="88" t="str">
        <f>IF(ISNUMBER($A629)=TRUE,'DATA ENTRY'!O618,"")</f>
        <v/>
      </c>
    </row>
    <row r="630" spans="1:14" ht="12.75">
      <c r="A630" s="85" t="str">
        <f>'DATA ENTRY'!A619</f>
        <v/>
      </c>
      <c r="B630" s="86" t="str">
        <f>IF(ISNUMBER($A630)=TRUE,UPPER('DATA ENTRY'!B619),"")</f>
        <v/>
      </c>
      <c r="C630" s="86" t="str">
        <f>IF(ISNUMBER($A630)=TRUE,UPPER('DATA ENTRY'!C619),"")</f>
        <v/>
      </c>
      <c r="D630" s="86" t="str">
        <f>IF(ISNUMBER($A630)=TRUE,UPPER('DATA ENTRY'!D619),"")</f>
        <v/>
      </c>
      <c r="E630" s="86" t="str">
        <f>IF(ISNUMBER($A630)=TRUE,'DATA ENTRY'!E619,"")</f>
        <v/>
      </c>
      <c r="F630" s="271" t="str">
        <f>IF(ISNUMBER(A630)=TRUE,LEFT(SUBSTITUTE('DATA ENTRY'!F619,",",":"),50),"")</f>
        <v/>
      </c>
      <c r="G630" s="272"/>
      <c r="H630" s="272"/>
      <c r="I630" s="87" t="str">
        <f>IF(ISNUMBER($A630)=TRUE,'DATA ENTRY'!G619,"")</f>
        <v/>
      </c>
      <c r="J630" s="87" t="str">
        <f>IF(ISNUMBER($A630)=TRUE,'DATA ENTRY'!H619,"")</f>
        <v/>
      </c>
      <c r="K630" s="87" t="str">
        <f>IF(ISNUMBER($A630)=TRUE,'DATA ENTRY'!I619,"")</f>
        <v/>
      </c>
      <c r="L630" s="88" t="str">
        <f>IF(ISNUMBER($A630)=TRUE,'DATA ENTRY'!L619,"")</f>
        <v/>
      </c>
      <c r="M630" s="87" t="str">
        <f>IF(ISNUMBER($A630)=TRUE,IF('DATA ENTRY'!N619=0,+'DATA ENTRY'!M619,'DATA ENTRY'!N619),"")</f>
        <v/>
      </c>
      <c r="N630" s="88" t="str">
        <f>IF(ISNUMBER($A630)=TRUE,'DATA ENTRY'!O619,"")</f>
        <v/>
      </c>
    </row>
    <row r="631" spans="1:14" ht="12.75">
      <c r="A631" s="85" t="str">
        <f>'DATA ENTRY'!A620</f>
        <v/>
      </c>
      <c r="B631" s="86" t="str">
        <f>IF(ISNUMBER($A631)=TRUE,UPPER('DATA ENTRY'!B620),"")</f>
        <v/>
      </c>
      <c r="C631" s="86" t="str">
        <f>IF(ISNUMBER($A631)=TRUE,UPPER('DATA ENTRY'!C620),"")</f>
        <v/>
      </c>
      <c r="D631" s="86" t="str">
        <f>IF(ISNUMBER($A631)=TRUE,UPPER('DATA ENTRY'!D620),"")</f>
        <v/>
      </c>
      <c r="E631" s="86" t="str">
        <f>IF(ISNUMBER($A631)=TRUE,'DATA ENTRY'!E620,"")</f>
        <v/>
      </c>
      <c r="F631" s="271" t="str">
        <f>IF(ISNUMBER(A631)=TRUE,LEFT(SUBSTITUTE('DATA ENTRY'!F620,",",":"),50),"")</f>
        <v/>
      </c>
      <c r="G631" s="272"/>
      <c r="H631" s="272"/>
      <c r="I631" s="87" t="str">
        <f>IF(ISNUMBER($A631)=TRUE,'DATA ENTRY'!G620,"")</f>
        <v/>
      </c>
      <c r="J631" s="87" t="str">
        <f>IF(ISNUMBER($A631)=TRUE,'DATA ENTRY'!H620,"")</f>
        <v/>
      </c>
      <c r="K631" s="87" t="str">
        <f>IF(ISNUMBER($A631)=TRUE,'DATA ENTRY'!I620,"")</f>
        <v/>
      </c>
      <c r="L631" s="88" t="str">
        <f>IF(ISNUMBER($A631)=TRUE,'DATA ENTRY'!L620,"")</f>
        <v/>
      </c>
      <c r="M631" s="87" t="str">
        <f>IF(ISNUMBER($A631)=TRUE,IF('DATA ENTRY'!N620=0,+'DATA ENTRY'!M620,'DATA ENTRY'!N620),"")</f>
        <v/>
      </c>
      <c r="N631" s="88" t="str">
        <f>IF(ISNUMBER($A631)=TRUE,'DATA ENTRY'!O620,"")</f>
        <v/>
      </c>
    </row>
    <row r="632" spans="1:14" ht="12.75">
      <c r="A632" s="85" t="str">
        <f>'DATA ENTRY'!A621</f>
        <v/>
      </c>
      <c r="B632" s="86" t="str">
        <f>IF(ISNUMBER($A632)=TRUE,UPPER('DATA ENTRY'!B621),"")</f>
        <v/>
      </c>
      <c r="C632" s="86" t="str">
        <f>IF(ISNUMBER($A632)=TRUE,UPPER('DATA ENTRY'!C621),"")</f>
        <v/>
      </c>
      <c r="D632" s="86" t="str">
        <f>IF(ISNUMBER($A632)=TRUE,UPPER('DATA ENTRY'!D621),"")</f>
        <v/>
      </c>
      <c r="E632" s="86" t="str">
        <f>IF(ISNUMBER($A632)=TRUE,'DATA ENTRY'!E621,"")</f>
        <v/>
      </c>
      <c r="F632" s="271" t="str">
        <f>IF(ISNUMBER(A632)=TRUE,LEFT(SUBSTITUTE('DATA ENTRY'!F621,",",":"),50),"")</f>
        <v/>
      </c>
      <c r="G632" s="272"/>
      <c r="H632" s="272"/>
      <c r="I632" s="87" t="str">
        <f>IF(ISNUMBER($A632)=TRUE,'DATA ENTRY'!G621,"")</f>
        <v/>
      </c>
      <c r="J632" s="87" t="str">
        <f>IF(ISNUMBER($A632)=TRUE,'DATA ENTRY'!H621,"")</f>
        <v/>
      </c>
      <c r="K632" s="87" t="str">
        <f>IF(ISNUMBER($A632)=TRUE,'DATA ENTRY'!I621,"")</f>
        <v/>
      </c>
      <c r="L632" s="88" t="str">
        <f>IF(ISNUMBER($A632)=TRUE,'DATA ENTRY'!L621,"")</f>
        <v/>
      </c>
      <c r="M632" s="87" t="str">
        <f>IF(ISNUMBER($A632)=TRUE,IF('DATA ENTRY'!N621=0,+'DATA ENTRY'!M621,'DATA ENTRY'!N621),"")</f>
        <v/>
      </c>
      <c r="N632" s="88" t="str">
        <f>IF(ISNUMBER($A632)=TRUE,'DATA ENTRY'!O621,"")</f>
        <v/>
      </c>
    </row>
    <row r="633" spans="1:14" ht="12.75">
      <c r="A633" s="85" t="str">
        <f>'DATA ENTRY'!A622</f>
        <v/>
      </c>
      <c r="B633" s="86" t="str">
        <f>IF(ISNUMBER($A633)=TRUE,UPPER('DATA ENTRY'!B622),"")</f>
        <v/>
      </c>
      <c r="C633" s="86" t="str">
        <f>IF(ISNUMBER($A633)=TRUE,UPPER('DATA ENTRY'!C622),"")</f>
        <v/>
      </c>
      <c r="D633" s="86" t="str">
        <f>IF(ISNUMBER($A633)=TRUE,UPPER('DATA ENTRY'!D622),"")</f>
        <v/>
      </c>
      <c r="E633" s="86" t="str">
        <f>IF(ISNUMBER($A633)=TRUE,'DATA ENTRY'!E622,"")</f>
        <v/>
      </c>
      <c r="F633" s="271" t="str">
        <f>IF(ISNUMBER(A633)=TRUE,LEFT(SUBSTITUTE('DATA ENTRY'!F622,",",":"),50),"")</f>
        <v/>
      </c>
      <c r="G633" s="272"/>
      <c r="H633" s="272"/>
      <c r="I633" s="87" t="str">
        <f>IF(ISNUMBER($A633)=TRUE,'DATA ENTRY'!G622,"")</f>
        <v/>
      </c>
      <c r="J633" s="87" t="str">
        <f>IF(ISNUMBER($A633)=TRUE,'DATA ENTRY'!H622,"")</f>
        <v/>
      </c>
      <c r="K633" s="87" t="str">
        <f>IF(ISNUMBER($A633)=TRUE,'DATA ENTRY'!I622,"")</f>
        <v/>
      </c>
      <c r="L633" s="88" t="str">
        <f>IF(ISNUMBER($A633)=TRUE,'DATA ENTRY'!L622,"")</f>
        <v/>
      </c>
      <c r="M633" s="87" t="str">
        <f>IF(ISNUMBER($A633)=TRUE,IF('DATA ENTRY'!N622=0,+'DATA ENTRY'!M622,'DATA ENTRY'!N622),"")</f>
        <v/>
      </c>
      <c r="N633" s="88" t="str">
        <f>IF(ISNUMBER($A633)=TRUE,'DATA ENTRY'!O622,"")</f>
        <v/>
      </c>
    </row>
    <row r="634" spans="1:14" ht="12.75">
      <c r="A634" s="85" t="str">
        <f>'DATA ENTRY'!A623</f>
        <v/>
      </c>
      <c r="B634" s="86" t="str">
        <f>IF(ISNUMBER($A634)=TRUE,UPPER('DATA ENTRY'!B623),"")</f>
        <v/>
      </c>
      <c r="C634" s="86" t="str">
        <f>IF(ISNUMBER($A634)=TRUE,UPPER('DATA ENTRY'!C623),"")</f>
        <v/>
      </c>
      <c r="D634" s="86" t="str">
        <f>IF(ISNUMBER($A634)=TRUE,UPPER('DATA ENTRY'!D623),"")</f>
        <v/>
      </c>
      <c r="E634" s="86" t="str">
        <f>IF(ISNUMBER($A634)=TRUE,'DATA ENTRY'!E623,"")</f>
        <v/>
      </c>
      <c r="F634" s="271" t="str">
        <f>IF(ISNUMBER(A634)=TRUE,LEFT(SUBSTITUTE('DATA ENTRY'!F623,",",":"),50),"")</f>
        <v/>
      </c>
      <c r="G634" s="272"/>
      <c r="H634" s="272"/>
      <c r="I634" s="87" t="str">
        <f>IF(ISNUMBER($A634)=TRUE,'DATA ENTRY'!G623,"")</f>
        <v/>
      </c>
      <c r="J634" s="87" t="str">
        <f>IF(ISNUMBER($A634)=TRUE,'DATA ENTRY'!H623,"")</f>
        <v/>
      </c>
      <c r="K634" s="87" t="str">
        <f>IF(ISNUMBER($A634)=TRUE,'DATA ENTRY'!I623,"")</f>
        <v/>
      </c>
      <c r="L634" s="88" t="str">
        <f>IF(ISNUMBER($A634)=TRUE,'DATA ENTRY'!L623,"")</f>
        <v/>
      </c>
      <c r="M634" s="87" t="str">
        <f>IF(ISNUMBER($A634)=TRUE,IF('DATA ENTRY'!N623=0,+'DATA ENTRY'!M623,'DATA ENTRY'!N623),"")</f>
        <v/>
      </c>
      <c r="N634" s="88" t="str">
        <f>IF(ISNUMBER($A634)=TRUE,'DATA ENTRY'!O623,"")</f>
        <v/>
      </c>
    </row>
    <row r="635" spans="1:14" ht="12.75">
      <c r="A635" s="85" t="str">
        <f>'DATA ENTRY'!A624</f>
        <v/>
      </c>
      <c r="B635" s="86" t="str">
        <f>IF(ISNUMBER($A635)=TRUE,UPPER('DATA ENTRY'!B624),"")</f>
        <v/>
      </c>
      <c r="C635" s="86" t="str">
        <f>IF(ISNUMBER($A635)=TRUE,UPPER('DATA ENTRY'!C624),"")</f>
        <v/>
      </c>
      <c r="D635" s="86" t="str">
        <f>IF(ISNUMBER($A635)=TRUE,UPPER('DATA ENTRY'!D624),"")</f>
        <v/>
      </c>
      <c r="E635" s="86" t="str">
        <f>IF(ISNUMBER($A635)=TRUE,'DATA ENTRY'!E624,"")</f>
        <v/>
      </c>
      <c r="F635" s="271" t="str">
        <f>IF(ISNUMBER(A635)=TRUE,LEFT(SUBSTITUTE('DATA ENTRY'!F624,",",":"),50),"")</f>
        <v/>
      </c>
      <c r="G635" s="272"/>
      <c r="H635" s="272"/>
      <c r="I635" s="87" t="str">
        <f>IF(ISNUMBER($A635)=TRUE,'DATA ENTRY'!G624,"")</f>
        <v/>
      </c>
      <c r="J635" s="87" t="str">
        <f>IF(ISNUMBER($A635)=TRUE,'DATA ENTRY'!H624,"")</f>
        <v/>
      </c>
      <c r="K635" s="87" t="str">
        <f>IF(ISNUMBER($A635)=TRUE,'DATA ENTRY'!I624,"")</f>
        <v/>
      </c>
      <c r="L635" s="88" t="str">
        <f>IF(ISNUMBER($A635)=TRUE,'DATA ENTRY'!L624,"")</f>
        <v/>
      </c>
      <c r="M635" s="87" t="str">
        <f>IF(ISNUMBER($A635)=TRUE,IF('DATA ENTRY'!N624=0,+'DATA ENTRY'!M624,'DATA ENTRY'!N624),"")</f>
        <v/>
      </c>
      <c r="N635" s="88" t="str">
        <f>IF(ISNUMBER($A635)=TRUE,'DATA ENTRY'!O624,"")</f>
        <v/>
      </c>
    </row>
    <row r="636" spans="1:14" ht="12.75">
      <c r="A636" s="85" t="str">
        <f>'DATA ENTRY'!A625</f>
        <v/>
      </c>
      <c r="B636" s="86" t="str">
        <f>IF(ISNUMBER($A636)=TRUE,UPPER('DATA ENTRY'!B625),"")</f>
        <v/>
      </c>
      <c r="C636" s="86" t="str">
        <f>IF(ISNUMBER($A636)=TRUE,UPPER('DATA ENTRY'!C625),"")</f>
        <v/>
      </c>
      <c r="D636" s="86" t="str">
        <f>IF(ISNUMBER($A636)=TRUE,UPPER('DATA ENTRY'!D625),"")</f>
        <v/>
      </c>
      <c r="E636" s="86" t="str">
        <f>IF(ISNUMBER($A636)=TRUE,'DATA ENTRY'!E625,"")</f>
        <v/>
      </c>
      <c r="F636" s="271" t="str">
        <f>IF(ISNUMBER(A636)=TRUE,LEFT(SUBSTITUTE('DATA ENTRY'!F625,",",":"),50),"")</f>
        <v/>
      </c>
      <c r="G636" s="272"/>
      <c r="H636" s="272"/>
      <c r="I636" s="87" t="str">
        <f>IF(ISNUMBER($A636)=TRUE,'DATA ENTRY'!G625,"")</f>
        <v/>
      </c>
      <c r="J636" s="87" t="str">
        <f>IF(ISNUMBER($A636)=TRUE,'DATA ENTRY'!H625,"")</f>
        <v/>
      </c>
      <c r="K636" s="87" t="str">
        <f>IF(ISNUMBER($A636)=TRUE,'DATA ENTRY'!I625,"")</f>
        <v/>
      </c>
      <c r="L636" s="88" t="str">
        <f>IF(ISNUMBER($A636)=TRUE,'DATA ENTRY'!L625,"")</f>
        <v/>
      </c>
      <c r="M636" s="87" t="str">
        <f>IF(ISNUMBER($A636)=TRUE,IF('DATA ENTRY'!N625=0,+'DATA ENTRY'!M625,'DATA ENTRY'!N625),"")</f>
        <v/>
      </c>
      <c r="N636" s="88" t="str">
        <f>IF(ISNUMBER($A636)=TRUE,'DATA ENTRY'!O625,"")</f>
        <v/>
      </c>
    </row>
    <row r="637" spans="1:14" ht="12.75">
      <c r="A637" s="85" t="str">
        <f>'DATA ENTRY'!A626</f>
        <v/>
      </c>
      <c r="B637" s="86" t="str">
        <f>IF(ISNUMBER($A637)=TRUE,UPPER('DATA ENTRY'!B626),"")</f>
        <v/>
      </c>
      <c r="C637" s="86" t="str">
        <f>IF(ISNUMBER($A637)=TRUE,UPPER('DATA ENTRY'!C626),"")</f>
        <v/>
      </c>
      <c r="D637" s="86" t="str">
        <f>IF(ISNUMBER($A637)=TRUE,UPPER('DATA ENTRY'!D626),"")</f>
        <v/>
      </c>
      <c r="E637" s="86" t="str">
        <f>IF(ISNUMBER($A637)=TRUE,'DATA ENTRY'!E626,"")</f>
        <v/>
      </c>
      <c r="F637" s="271" t="str">
        <f>IF(ISNUMBER(A637)=TRUE,LEFT(SUBSTITUTE('DATA ENTRY'!F626,",",":"),50),"")</f>
        <v/>
      </c>
      <c r="G637" s="272"/>
      <c r="H637" s="272"/>
      <c r="I637" s="87" t="str">
        <f>IF(ISNUMBER($A637)=TRUE,'DATA ENTRY'!G626,"")</f>
        <v/>
      </c>
      <c r="J637" s="87" t="str">
        <f>IF(ISNUMBER($A637)=TRUE,'DATA ENTRY'!H626,"")</f>
        <v/>
      </c>
      <c r="K637" s="87" t="str">
        <f>IF(ISNUMBER($A637)=TRUE,'DATA ENTRY'!I626,"")</f>
        <v/>
      </c>
      <c r="L637" s="88" t="str">
        <f>IF(ISNUMBER($A637)=TRUE,'DATA ENTRY'!L626,"")</f>
        <v/>
      </c>
      <c r="M637" s="87" t="str">
        <f>IF(ISNUMBER($A637)=TRUE,IF('DATA ENTRY'!N626=0,+'DATA ENTRY'!M626,'DATA ENTRY'!N626),"")</f>
        <v/>
      </c>
      <c r="N637" s="88" t="str">
        <f>IF(ISNUMBER($A637)=TRUE,'DATA ENTRY'!O626,"")</f>
        <v/>
      </c>
    </row>
    <row r="638" spans="1:14" ht="12.75">
      <c r="A638" s="85" t="str">
        <f>'DATA ENTRY'!A627</f>
        <v/>
      </c>
      <c r="B638" s="86" t="str">
        <f>IF(ISNUMBER($A638)=TRUE,UPPER('DATA ENTRY'!B627),"")</f>
        <v/>
      </c>
      <c r="C638" s="86" t="str">
        <f>IF(ISNUMBER($A638)=TRUE,UPPER('DATA ENTRY'!C627),"")</f>
        <v/>
      </c>
      <c r="D638" s="86" t="str">
        <f>IF(ISNUMBER($A638)=TRUE,UPPER('DATA ENTRY'!D627),"")</f>
        <v/>
      </c>
      <c r="E638" s="86" t="str">
        <f>IF(ISNUMBER($A638)=TRUE,'DATA ENTRY'!E627,"")</f>
        <v/>
      </c>
      <c r="F638" s="271" t="str">
        <f>IF(ISNUMBER(A638)=TRUE,LEFT(SUBSTITUTE('DATA ENTRY'!F627,",",":"),50),"")</f>
        <v/>
      </c>
      <c r="G638" s="272"/>
      <c r="H638" s="272"/>
      <c r="I638" s="87" t="str">
        <f>IF(ISNUMBER($A638)=TRUE,'DATA ENTRY'!G627,"")</f>
        <v/>
      </c>
      <c r="J638" s="87" t="str">
        <f>IF(ISNUMBER($A638)=TRUE,'DATA ENTRY'!H627,"")</f>
        <v/>
      </c>
      <c r="K638" s="87" t="str">
        <f>IF(ISNUMBER($A638)=TRUE,'DATA ENTRY'!I627,"")</f>
        <v/>
      </c>
      <c r="L638" s="88" t="str">
        <f>IF(ISNUMBER($A638)=TRUE,'DATA ENTRY'!L627,"")</f>
        <v/>
      </c>
      <c r="M638" s="87" t="str">
        <f>IF(ISNUMBER($A638)=TRUE,IF('DATA ENTRY'!N627=0,+'DATA ENTRY'!M627,'DATA ENTRY'!N627),"")</f>
        <v/>
      </c>
      <c r="N638" s="88" t="str">
        <f>IF(ISNUMBER($A638)=TRUE,'DATA ENTRY'!O627,"")</f>
        <v/>
      </c>
    </row>
    <row r="639" spans="1:14" ht="12.75">
      <c r="A639" s="85" t="str">
        <f>'DATA ENTRY'!A628</f>
        <v/>
      </c>
      <c r="B639" s="86" t="str">
        <f>IF(ISNUMBER($A639)=TRUE,UPPER('DATA ENTRY'!B628),"")</f>
        <v/>
      </c>
      <c r="C639" s="86" t="str">
        <f>IF(ISNUMBER($A639)=TRUE,UPPER('DATA ENTRY'!C628),"")</f>
        <v/>
      </c>
      <c r="D639" s="86" t="str">
        <f>IF(ISNUMBER($A639)=TRUE,UPPER('DATA ENTRY'!D628),"")</f>
        <v/>
      </c>
      <c r="E639" s="86" t="str">
        <f>IF(ISNUMBER($A639)=TRUE,'DATA ENTRY'!E628,"")</f>
        <v/>
      </c>
      <c r="F639" s="271" t="str">
        <f>IF(ISNUMBER(A639)=TRUE,LEFT(SUBSTITUTE('DATA ENTRY'!F628,",",":"),50),"")</f>
        <v/>
      </c>
      <c r="G639" s="272"/>
      <c r="H639" s="272"/>
      <c r="I639" s="87" t="str">
        <f>IF(ISNUMBER($A639)=TRUE,'DATA ENTRY'!G628,"")</f>
        <v/>
      </c>
      <c r="J639" s="87" t="str">
        <f>IF(ISNUMBER($A639)=TRUE,'DATA ENTRY'!H628,"")</f>
        <v/>
      </c>
      <c r="K639" s="87" t="str">
        <f>IF(ISNUMBER($A639)=TRUE,'DATA ENTRY'!I628,"")</f>
        <v/>
      </c>
      <c r="L639" s="88" t="str">
        <f>IF(ISNUMBER($A639)=TRUE,'DATA ENTRY'!L628,"")</f>
        <v/>
      </c>
      <c r="M639" s="87" t="str">
        <f>IF(ISNUMBER($A639)=TRUE,IF('DATA ENTRY'!N628=0,+'DATA ENTRY'!M628,'DATA ENTRY'!N628),"")</f>
        <v/>
      </c>
      <c r="N639" s="88" t="str">
        <f>IF(ISNUMBER($A639)=TRUE,'DATA ENTRY'!O628,"")</f>
        <v/>
      </c>
    </row>
    <row r="640" spans="1:14" ht="12.75">
      <c r="A640" s="85" t="str">
        <f>'DATA ENTRY'!A629</f>
        <v/>
      </c>
      <c r="B640" s="86" t="str">
        <f>IF(ISNUMBER($A640)=TRUE,UPPER('DATA ENTRY'!B629),"")</f>
        <v/>
      </c>
      <c r="C640" s="86" t="str">
        <f>IF(ISNUMBER($A640)=TRUE,UPPER('DATA ENTRY'!C629),"")</f>
        <v/>
      </c>
      <c r="D640" s="86" t="str">
        <f>IF(ISNUMBER($A640)=TRUE,UPPER('DATA ENTRY'!D629),"")</f>
        <v/>
      </c>
      <c r="E640" s="86" t="str">
        <f>IF(ISNUMBER($A640)=TRUE,'DATA ENTRY'!E629,"")</f>
        <v/>
      </c>
      <c r="F640" s="271" t="str">
        <f>IF(ISNUMBER(A640)=TRUE,LEFT(SUBSTITUTE('DATA ENTRY'!F629,",",":"),50),"")</f>
        <v/>
      </c>
      <c r="G640" s="272"/>
      <c r="H640" s="272"/>
      <c r="I640" s="87" t="str">
        <f>IF(ISNUMBER($A640)=TRUE,'DATA ENTRY'!G629,"")</f>
        <v/>
      </c>
      <c r="J640" s="87" t="str">
        <f>IF(ISNUMBER($A640)=TRUE,'DATA ENTRY'!H629,"")</f>
        <v/>
      </c>
      <c r="K640" s="87" t="str">
        <f>IF(ISNUMBER($A640)=TRUE,'DATA ENTRY'!I629,"")</f>
        <v/>
      </c>
      <c r="L640" s="88" t="str">
        <f>IF(ISNUMBER($A640)=TRUE,'DATA ENTRY'!L629,"")</f>
        <v/>
      </c>
      <c r="M640" s="87" t="str">
        <f>IF(ISNUMBER($A640)=TRUE,IF('DATA ENTRY'!N629=0,+'DATA ENTRY'!M629,'DATA ENTRY'!N629),"")</f>
        <v/>
      </c>
      <c r="N640" s="88" t="str">
        <f>IF(ISNUMBER($A640)=TRUE,'DATA ENTRY'!O629,"")</f>
        <v/>
      </c>
    </row>
    <row r="641" spans="1:14" ht="12.75">
      <c r="A641" s="85" t="str">
        <f>'DATA ENTRY'!A630</f>
        <v/>
      </c>
      <c r="B641" s="86" t="str">
        <f>IF(ISNUMBER($A641)=TRUE,UPPER('DATA ENTRY'!B630),"")</f>
        <v/>
      </c>
      <c r="C641" s="86" t="str">
        <f>IF(ISNUMBER($A641)=TRUE,UPPER('DATA ENTRY'!C630),"")</f>
        <v/>
      </c>
      <c r="D641" s="86" t="str">
        <f>IF(ISNUMBER($A641)=TRUE,UPPER('DATA ENTRY'!D630),"")</f>
        <v/>
      </c>
      <c r="E641" s="86" t="str">
        <f>IF(ISNUMBER($A641)=TRUE,'DATA ENTRY'!E630,"")</f>
        <v/>
      </c>
      <c r="F641" s="271" t="str">
        <f>IF(ISNUMBER(A641)=TRUE,LEFT(SUBSTITUTE('DATA ENTRY'!F630,",",":"),50),"")</f>
        <v/>
      </c>
      <c r="G641" s="272"/>
      <c r="H641" s="272"/>
      <c r="I641" s="87" t="str">
        <f>IF(ISNUMBER($A641)=TRUE,'DATA ENTRY'!G630,"")</f>
        <v/>
      </c>
      <c r="J641" s="87" t="str">
        <f>IF(ISNUMBER($A641)=TRUE,'DATA ENTRY'!H630,"")</f>
        <v/>
      </c>
      <c r="K641" s="87" t="str">
        <f>IF(ISNUMBER($A641)=TRUE,'DATA ENTRY'!I630,"")</f>
        <v/>
      </c>
      <c r="L641" s="88" t="str">
        <f>IF(ISNUMBER($A641)=TRUE,'DATA ENTRY'!L630,"")</f>
        <v/>
      </c>
      <c r="M641" s="87" t="str">
        <f>IF(ISNUMBER($A641)=TRUE,IF('DATA ENTRY'!N630=0,+'DATA ENTRY'!M630,'DATA ENTRY'!N630),"")</f>
        <v/>
      </c>
      <c r="N641" s="88" t="str">
        <f>IF(ISNUMBER($A641)=TRUE,'DATA ENTRY'!O630,"")</f>
        <v/>
      </c>
    </row>
    <row r="642" spans="1:14" ht="12.75">
      <c r="A642" s="85" t="str">
        <f>'DATA ENTRY'!A631</f>
        <v/>
      </c>
      <c r="B642" s="86" t="str">
        <f>IF(ISNUMBER($A642)=TRUE,UPPER('DATA ENTRY'!B631),"")</f>
        <v/>
      </c>
      <c r="C642" s="86" t="str">
        <f>IF(ISNUMBER($A642)=TRUE,UPPER('DATA ENTRY'!C631),"")</f>
        <v/>
      </c>
      <c r="D642" s="86" t="str">
        <f>IF(ISNUMBER($A642)=TRUE,UPPER('DATA ENTRY'!D631),"")</f>
        <v/>
      </c>
      <c r="E642" s="86" t="str">
        <f>IF(ISNUMBER($A642)=TRUE,'DATA ENTRY'!E631,"")</f>
        <v/>
      </c>
      <c r="F642" s="271" t="str">
        <f>IF(ISNUMBER(A642)=TRUE,LEFT(SUBSTITUTE('DATA ENTRY'!F631,",",":"),50),"")</f>
        <v/>
      </c>
      <c r="G642" s="272"/>
      <c r="H642" s="272"/>
      <c r="I642" s="87" t="str">
        <f>IF(ISNUMBER($A642)=TRUE,'DATA ENTRY'!G631,"")</f>
        <v/>
      </c>
      <c r="J642" s="87" t="str">
        <f>IF(ISNUMBER($A642)=TRUE,'DATA ENTRY'!H631,"")</f>
        <v/>
      </c>
      <c r="K642" s="87" t="str">
        <f>IF(ISNUMBER($A642)=TRUE,'DATA ENTRY'!I631,"")</f>
        <v/>
      </c>
      <c r="L642" s="88" t="str">
        <f>IF(ISNUMBER($A642)=TRUE,'DATA ENTRY'!L631,"")</f>
        <v/>
      </c>
      <c r="M642" s="87" t="str">
        <f>IF(ISNUMBER($A642)=TRUE,IF('DATA ENTRY'!N631=0,+'DATA ENTRY'!M631,'DATA ENTRY'!N631),"")</f>
        <v/>
      </c>
      <c r="N642" s="88" t="str">
        <f>IF(ISNUMBER($A642)=TRUE,'DATA ENTRY'!O631,"")</f>
        <v/>
      </c>
    </row>
    <row r="643" spans="1:14" ht="12.75">
      <c r="A643" s="85" t="str">
        <f>'DATA ENTRY'!A632</f>
        <v/>
      </c>
      <c r="B643" s="86" t="str">
        <f>IF(ISNUMBER($A643)=TRUE,UPPER('DATA ENTRY'!B632),"")</f>
        <v/>
      </c>
      <c r="C643" s="86" t="str">
        <f>IF(ISNUMBER($A643)=TRUE,UPPER('DATA ENTRY'!C632),"")</f>
        <v/>
      </c>
      <c r="D643" s="86" t="str">
        <f>IF(ISNUMBER($A643)=TRUE,UPPER('DATA ENTRY'!D632),"")</f>
        <v/>
      </c>
      <c r="E643" s="86" t="str">
        <f>IF(ISNUMBER($A643)=TRUE,'DATA ENTRY'!E632,"")</f>
        <v/>
      </c>
      <c r="F643" s="271" t="str">
        <f>IF(ISNUMBER(A643)=TRUE,LEFT(SUBSTITUTE('DATA ENTRY'!F632,",",":"),50),"")</f>
        <v/>
      </c>
      <c r="G643" s="272"/>
      <c r="H643" s="272"/>
      <c r="I643" s="87" t="str">
        <f>IF(ISNUMBER($A643)=TRUE,'DATA ENTRY'!G632,"")</f>
        <v/>
      </c>
      <c r="J643" s="87" t="str">
        <f>IF(ISNUMBER($A643)=TRUE,'DATA ENTRY'!H632,"")</f>
        <v/>
      </c>
      <c r="K643" s="87" t="str">
        <f>IF(ISNUMBER($A643)=TRUE,'DATA ENTRY'!I632,"")</f>
        <v/>
      </c>
      <c r="L643" s="88" t="str">
        <f>IF(ISNUMBER($A643)=TRUE,'DATA ENTRY'!L632,"")</f>
        <v/>
      </c>
      <c r="M643" s="87" t="str">
        <f>IF(ISNUMBER($A643)=TRUE,IF('DATA ENTRY'!N632=0,+'DATA ENTRY'!M632,'DATA ENTRY'!N632),"")</f>
        <v/>
      </c>
      <c r="N643" s="88" t="str">
        <f>IF(ISNUMBER($A643)=TRUE,'DATA ENTRY'!O632,"")</f>
        <v/>
      </c>
    </row>
    <row r="644" spans="1:14" ht="12.75">
      <c r="A644" s="85" t="str">
        <f>'DATA ENTRY'!A633</f>
        <v/>
      </c>
      <c r="B644" s="86" t="str">
        <f>IF(ISNUMBER($A644)=TRUE,UPPER('DATA ENTRY'!B633),"")</f>
        <v/>
      </c>
      <c r="C644" s="86" t="str">
        <f>IF(ISNUMBER($A644)=TRUE,UPPER('DATA ENTRY'!C633),"")</f>
        <v/>
      </c>
      <c r="D644" s="86" t="str">
        <f>IF(ISNUMBER($A644)=TRUE,UPPER('DATA ENTRY'!D633),"")</f>
        <v/>
      </c>
      <c r="E644" s="86" t="str">
        <f>IF(ISNUMBER($A644)=TRUE,'DATA ENTRY'!E633,"")</f>
        <v/>
      </c>
      <c r="F644" s="271" t="str">
        <f>IF(ISNUMBER(A644)=TRUE,LEFT(SUBSTITUTE('DATA ENTRY'!F633,",",":"),50),"")</f>
        <v/>
      </c>
      <c r="G644" s="272"/>
      <c r="H644" s="272"/>
      <c r="I644" s="87" t="str">
        <f>IF(ISNUMBER($A644)=TRUE,'DATA ENTRY'!G633,"")</f>
        <v/>
      </c>
      <c r="J644" s="87" t="str">
        <f>IF(ISNUMBER($A644)=TRUE,'DATA ENTRY'!H633,"")</f>
        <v/>
      </c>
      <c r="K644" s="87" t="str">
        <f>IF(ISNUMBER($A644)=TRUE,'DATA ENTRY'!I633,"")</f>
        <v/>
      </c>
      <c r="L644" s="88" t="str">
        <f>IF(ISNUMBER($A644)=TRUE,'DATA ENTRY'!L633,"")</f>
        <v/>
      </c>
      <c r="M644" s="87" t="str">
        <f>IF(ISNUMBER($A644)=TRUE,IF('DATA ENTRY'!N633=0,+'DATA ENTRY'!M633,'DATA ENTRY'!N633),"")</f>
        <v/>
      </c>
      <c r="N644" s="88" t="str">
        <f>IF(ISNUMBER($A644)=TRUE,'DATA ENTRY'!O633,"")</f>
        <v/>
      </c>
    </row>
    <row r="645" spans="1:14" ht="12.75">
      <c r="A645" s="85" t="str">
        <f>'DATA ENTRY'!A634</f>
        <v/>
      </c>
      <c r="B645" s="86" t="str">
        <f>IF(ISNUMBER($A645)=TRUE,UPPER('DATA ENTRY'!B634),"")</f>
        <v/>
      </c>
      <c r="C645" s="86" t="str">
        <f>IF(ISNUMBER($A645)=TRUE,UPPER('DATA ENTRY'!C634),"")</f>
        <v/>
      </c>
      <c r="D645" s="86" t="str">
        <f>IF(ISNUMBER($A645)=TRUE,UPPER('DATA ENTRY'!D634),"")</f>
        <v/>
      </c>
      <c r="E645" s="86" t="str">
        <f>IF(ISNUMBER($A645)=TRUE,'DATA ENTRY'!E634,"")</f>
        <v/>
      </c>
      <c r="F645" s="271" t="str">
        <f>IF(ISNUMBER(A645)=TRUE,LEFT(SUBSTITUTE('DATA ENTRY'!F634,",",":"),50),"")</f>
        <v/>
      </c>
      <c r="G645" s="272"/>
      <c r="H645" s="272"/>
      <c r="I645" s="87" t="str">
        <f>IF(ISNUMBER($A645)=TRUE,'DATA ENTRY'!G634,"")</f>
        <v/>
      </c>
      <c r="J645" s="87" t="str">
        <f>IF(ISNUMBER($A645)=TRUE,'DATA ENTRY'!H634,"")</f>
        <v/>
      </c>
      <c r="K645" s="87" t="str">
        <f>IF(ISNUMBER($A645)=TRUE,'DATA ENTRY'!I634,"")</f>
        <v/>
      </c>
      <c r="L645" s="88" t="str">
        <f>IF(ISNUMBER($A645)=TRUE,'DATA ENTRY'!L634,"")</f>
        <v/>
      </c>
      <c r="M645" s="87" t="str">
        <f>IF(ISNUMBER($A645)=TRUE,IF('DATA ENTRY'!N634=0,+'DATA ENTRY'!M634,'DATA ENTRY'!N634),"")</f>
        <v/>
      </c>
      <c r="N645" s="88" t="str">
        <f>IF(ISNUMBER($A645)=TRUE,'DATA ENTRY'!O634,"")</f>
        <v/>
      </c>
    </row>
    <row r="646" spans="1:14" ht="12.75">
      <c r="A646" s="85" t="str">
        <f>'DATA ENTRY'!A635</f>
        <v/>
      </c>
      <c r="B646" s="86" t="str">
        <f>IF(ISNUMBER($A646)=TRUE,UPPER('DATA ENTRY'!B635),"")</f>
        <v/>
      </c>
      <c r="C646" s="86" t="str">
        <f>IF(ISNUMBER($A646)=TRUE,UPPER('DATA ENTRY'!C635),"")</f>
        <v/>
      </c>
      <c r="D646" s="86" t="str">
        <f>IF(ISNUMBER($A646)=TRUE,UPPER('DATA ENTRY'!D635),"")</f>
        <v/>
      </c>
      <c r="E646" s="86" t="str">
        <f>IF(ISNUMBER($A646)=TRUE,'DATA ENTRY'!E635,"")</f>
        <v/>
      </c>
      <c r="F646" s="271" t="str">
        <f>IF(ISNUMBER(A646)=TRUE,LEFT(SUBSTITUTE('DATA ENTRY'!F635,",",":"),50),"")</f>
        <v/>
      </c>
      <c r="G646" s="272"/>
      <c r="H646" s="272"/>
      <c r="I646" s="87" t="str">
        <f>IF(ISNUMBER($A646)=TRUE,'DATA ENTRY'!G635,"")</f>
        <v/>
      </c>
      <c r="J646" s="87" t="str">
        <f>IF(ISNUMBER($A646)=TRUE,'DATA ENTRY'!H635,"")</f>
        <v/>
      </c>
      <c r="K646" s="87" t="str">
        <f>IF(ISNUMBER($A646)=TRUE,'DATA ENTRY'!I635,"")</f>
        <v/>
      </c>
      <c r="L646" s="88" t="str">
        <f>IF(ISNUMBER($A646)=TRUE,'DATA ENTRY'!L635,"")</f>
        <v/>
      </c>
      <c r="M646" s="87" t="str">
        <f>IF(ISNUMBER($A646)=TRUE,IF('DATA ENTRY'!N635=0,+'DATA ENTRY'!M635,'DATA ENTRY'!N635),"")</f>
        <v/>
      </c>
      <c r="N646" s="88" t="str">
        <f>IF(ISNUMBER($A646)=TRUE,'DATA ENTRY'!O635,"")</f>
        <v/>
      </c>
    </row>
    <row r="647" spans="1:14" ht="12.75">
      <c r="A647" s="85" t="str">
        <f>'DATA ENTRY'!A636</f>
        <v/>
      </c>
      <c r="B647" s="86" t="str">
        <f>IF(ISNUMBER($A647)=TRUE,UPPER('DATA ENTRY'!B636),"")</f>
        <v/>
      </c>
      <c r="C647" s="86" t="str">
        <f>IF(ISNUMBER($A647)=TRUE,UPPER('DATA ENTRY'!C636),"")</f>
        <v/>
      </c>
      <c r="D647" s="86" t="str">
        <f>IF(ISNUMBER($A647)=TRUE,UPPER('DATA ENTRY'!D636),"")</f>
        <v/>
      </c>
      <c r="E647" s="86" t="str">
        <f>IF(ISNUMBER($A647)=TRUE,'DATA ENTRY'!E636,"")</f>
        <v/>
      </c>
      <c r="F647" s="271" t="str">
        <f>IF(ISNUMBER(A647)=TRUE,LEFT(SUBSTITUTE('DATA ENTRY'!F636,",",":"),50),"")</f>
        <v/>
      </c>
      <c r="G647" s="272"/>
      <c r="H647" s="272"/>
      <c r="I647" s="87" t="str">
        <f>IF(ISNUMBER($A647)=TRUE,'DATA ENTRY'!G636,"")</f>
        <v/>
      </c>
      <c r="J647" s="87" t="str">
        <f>IF(ISNUMBER($A647)=TRUE,'DATA ENTRY'!H636,"")</f>
        <v/>
      </c>
      <c r="K647" s="87" t="str">
        <f>IF(ISNUMBER($A647)=TRUE,'DATA ENTRY'!I636,"")</f>
        <v/>
      </c>
      <c r="L647" s="88" t="str">
        <f>IF(ISNUMBER($A647)=TRUE,'DATA ENTRY'!L636,"")</f>
        <v/>
      </c>
      <c r="M647" s="87" t="str">
        <f>IF(ISNUMBER($A647)=TRUE,IF('DATA ENTRY'!N636=0,+'DATA ENTRY'!M636,'DATA ENTRY'!N636),"")</f>
        <v/>
      </c>
      <c r="N647" s="88" t="str">
        <f>IF(ISNUMBER($A647)=TRUE,'DATA ENTRY'!O636,"")</f>
        <v/>
      </c>
    </row>
    <row r="648" spans="1:14" ht="12.75">
      <c r="A648" s="85" t="str">
        <f>'DATA ENTRY'!A637</f>
        <v/>
      </c>
      <c r="B648" s="86" t="str">
        <f>IF(ISNUMBER($A648)=TRUE,UPPER('DATA ENTRY'!B637),"")</f>
        <v/>
      </c>
      <c r="C648" s="86" t="str">
        <f>IF(ISNUMBER($A648)=TRUE,UPPER('DATA ENTRY'!C637),"")</f>
        <v/>
      </c>
      <c r="D648" s="86" t="str">
        <f>IF(ISNUMBER($A648)=TRUE,UPPER('DATA ENTRY'!D637),"")</f>
        <v/>
      </c>
      <c r="E648" s="86" t="str">
        <f>IF(ISNUMBER($A648)=TRUE,'DATA ENTRY'!E637,"")</f>
        <v/>
      </c>
      <c r="F648" s="271" t="str">
        <f>IF(ISNUMBER(A648)=TRUE,LEFT(SUBSTITUTE('DATA ENTRY'!F637,",",":"),50),"")</f>
        <v/>
      </c>
      <c r="G648" s="272"/>
      <c r="H648" s="272"/>
      <c r="I648" s="87" t="str">
        <f>IF(ISNUMBER($A648)=TRUE,'DATA ENTRY'!G637,"")</f>
        <v/>
      </c>
      <c r="J648" s="87" t="str">
        <f>IF(ISNUMBER($A648)=TRUE,'DATA ENTRY'!H637,"")</f>
        <v/>
      </c>
      <c r="K648" s="87" t="str">
        <f>IF(ISNUMBER($A648)=TRUE,'DATA ENTRY'!I637,"")</f>
        <v/>
      </c>
      <c r="L648" s="88" t="str">
        <f>IF(ISNUMBER($A648)=TRUE,'DATA ENTRY'!L637,"")</f>
        <v/>
      </c>
      <c r="M648" s="87" t="str">
        <f>IF(ISNUMBER($A648)=TRUE,IF('DATA ENTRY'!N637=0,+'DATA ENTRY'!M637,'DATA ENTRY'!N637),"")</f>
        <v/>
      </c>
      <c r="N648" s="88" t="str">
        <f>IF(ISNUMBER($A648)=TRUE,'DATA ENTRY'!O637,"")</f>
        <v/>
      </c>
    </row>
    <row r="649" spans="1:14" ht="12.75">
      <c r="A649" s="85" t="str">
        <f>'DATA ENTRY'!A638</f>
        <v/>
      </c>
      <c r="B649" s="86" t="str">
        <f>IF(ISNUMBER($A649)=TRUE,UPPER('DATA ENTRY'!B638),"")</f>
        <v/>
      </c>
      <c r="C649" s="86" t="str">
        <f>IF(ISNUMBER($A649)=TRUE,UPPER('DATA ENTRY'!C638),"")</f>
        <v/>
      </c>
      <c r="D649" s="86" t="str">
        <f>IF(ISNUMBER($A649)=TRUE,UPPER('DATA ENTRY'!D638),"")</f>
        <v/>
      </c>
      <c r="E649" s="86" t="str">
        <f>IF(ISNUMBER($A649)=TRUE,'DATA ENTRY'!E638,"")</f>
        <v/>
      </c>
      <c r="F649" s="271" t="str">
        <f>IF(ISNUMBER(A649)=TRUE,LEFT(SUBSTITUTE('DATA ENTRY'!F638,",",":"),50),"")</f>
        <v/>
      </c>
      <c r="G649" s="272"/>
      <c r="H649" s="272"/>
      <c r="I649" s="87" t="str">
        <f>IF(ISNUMBER($A649)=TRUE,'DATA ENTRY'!G638,"")</f>
        <v/>
      </c>
      <c r="J649" s="87" t="str">
        <f>IF(ISNUMBER($A649)=TRUE,'DATA ENTRY'!H638,"")</f>
        <v/>
      </c>
      <c r="K649" s="87" t="str">
        <f>IF(ISNUMBER($A649)=TRUE,'DATA ENTRY'!I638,"")</f>
        <v/>
      </c>
      <c r="L649" s="88" t="str">
        <f>IF(ISNUMBER($A649)=TRUE,'DATA ENTRY'!L638,"")</f>
        <v/>
      </c>
      <c r="M649" s="87" t="str">
        <f>IF(ISNUMBER($A649)=TRUE,IF('DATA ENTRY'!N638=0,+'DATA ENTRY'!M638,'DATA ENTRY'!N638),"")</f>
        <v/>
      </c>
      <c r="N649" s="88" t="str">
        <f>IF(ISNUMBER($A649)=TRUE,'DATA ENTRY'!O638,"")</f>
        <v/>
      </c>
    </row>
    <row r="650" spans="1:14" ht="12.75">
      <c r="A650" s="85" t="str">
        <f>'DATA ENTRY'!A639</f>
        <v/>
      </c>
      <c r="B650" s="86" t="str">
        <f>IF(ISNUMBER($A650)=TRUE,UPPER('DATA ENTRY'!B639),"")</f>
        <v/>
      </c>
      <c r="C650" s="86" t="str">
        <f>IF(ISNUMBER($A650)=TRUE,UPPER('DATA ENTRY'!C639),"")</f>
        <v/>
      </c>
      <c r="D650" s="86" t="str">
        <f>IF(ISNUMBER($A650)=TRUE,UPPER('DATA ENTRY'!D639),"")</f>
        <v/>
      </c>
      <c r="E650" s="86" t="str">
        <f>IF(ISNUMBER($A650)=TRUE,'DATA ENTRY'!E639,"")</f>
        <v/>
      </c>
      <c r="F650" s="271" t="str">
        <f>IF(ISNUMBER(A650)=TRUE,LEFT(SUBSTITUTE('DATA ENTRY'!F639,",",":"),50),"")</f>
        <v/>
      </c>
      <c r="G650" s="272"/>
      <c r="H650" s="272"/>
      <c r="I650" s="87" t="str">
        <f>IF(ISNUMBER($A650)=TRUE,'DATA ENTRY'!G639,"")</f>
        <v/>
      </c>
      <c r="J650" s="87" t="str">
        <f>IF(ISNUMBER($A650)=TRUE,'DATA ENTRY'!H639,"")</f>
        <v/>
      </c>
      <c r="K650" s="87" t="str">
        <f>IF(ISNUMBER($A650)=TRUE,'DATA ENTRY'!I639,"")</f>
        <v/>
      </c>
      <c r="L650" s="88" t="str">
        <f>IF(ISNUMBER($A650)=TRUE,'DATA ENTRY'!L639,"")</f>
        <v/>
      </c>
      <c r="M650" s="87" t="str">
        <f>IF(ISNUMBER($A650)=TRUE,IF('DATA ENTRY'!N639=0,+'DATA ENTRY'!M639,'DATA ENTRY'!N639),"")</f>
        <v/>
      </c>
      <c r="N650" s="88" t="str">
        <f>IF(ISNUMBER($A650)=TRUE,'DATA ENTRY'!O639,"")</f>
        <v/>
      </c>
    </row>
    <row r="651" spans="1:14" ht="12.75">
      <c r="A651" s="85" t="str">
        <f>'DATA ENTRY'!A640</f>
        <v/>
      </c>
      <c r="B651" s="86" t="str">
        <f>IF(ISNUMBER($A651)=TRUE,UPPER('DATA ENTRY'!B640),"")</f>
        <v/>
      </c>
      <c r="C651" s="86" t="str">
        <f>IF(ISNUMBER($A651)=TRUE,UPPER('DATA ENTRY'!C640),"")</f>
        <v/>
      </c>
      <c r="D651" s="86" t="str">
        <f>IF(ISNUMBER($A651)=TRUE,UPPER('DATA ENTRY'!D640),"")</f>
        <v/>
      </c>
      <c r="E651" s="86" t="str">
        <f>IF(ISNUMBER($A651)=TRUE,'DATA ENTRY'!E640,"")</f>
        <v/>
      </c>
      <c r="F651" s="271" t="str">
        <f>IF(ISNUMBER(A651)=TRUE,LEFT(SUBSTITUTE('DATA ENTRY'!F640,",",":"),50),"")</f>
        <v/>
      </c>
      <c r="G651" s="272"/>
      <c r="H651" s="272"/>
      <c r="I651" s="87" t="str">
        <f>IF(ISNUMBER($A651)=TRUE,'DATA ENTRY'!G640,"")</f>
        <v/>
      </c>
      <c r="J651" s="87" t="str">
        <f>IF(ISNUMBER($A651)=TRUE,'DATA ENTRY'!H640,"")</f>
        <v/>
      </c>
      <c r="K651" s="87" t="str">
        <f>IF(ISNUMBER($A651)=TRUE,'DATA ENTRY'!I640,"")</f>
        <v/>
      </c>
      <c r="L651" s="88" t="str">
        <f>IF(ISNUMBER($A651)=TRUE,'DATA ENTRY'!L640,"")</f>
        <v/>
      </c>
      <c r="M651" s="87" t="str">
        <f>IF(ISNUMBER($A651)=TRUE,IF('DATA ENTRY'!N640=0,+'DATA ENTRY'!M640,'DATA ENTRY'!N640),"")</f>
        <v/>
      </c>
      <c r="N651" s="88" t="str">
        <f>IF(ISNUMBER($A651)=TRUE,'DATA ENTRY'!O640,"")</f>
        <v/>
      </c>
    </row>
    <row r="652" spans="1:14" ht="12.75">
      <c r="A652" s="85" t="str">
        <f>'DATA ENTRY'!A641</f>
        <v/>
      </c>
      <c r="B652" s="86" t="str">
        <f>IF(ISNUMBER($A652)=TRUE,UPPER('DATA ENTRY'!B641),"")</f>
        <v/>
      </c>
      <c r="C652" s="86" t="str">
        <f>IF(ISNUMBER($A652)=TRUE,UPPER('DATA ENTRY'!C641),"")</f>
        <v/>
      </c>
      <c r="D652" s="86" t="str">
        <f>IF(ISNUMBER($A652)=TRUE,UPPER('DATA ENTRY'!D641),"")</f>
        <v/>
      </c>
      <c r="E652" s="86" t="str">
        <f>IF(ISNUMBER($A652)=TRUE,'DATA ENTRY'!E641,"")</f>
        <v/>
      </c>
      <c r="F652" s="271" t="str">
        <f>IF(ISNUMBER(A652)=TRUE,LEFT(SUBSTITUTE('DATA ENTRY'!F641,",",":"),50),"")</f>
        <v/>
      </c>
      <c r="G652" s="272"/>
      <c r="H652" s="272"/>
      <c r="I652" s="87" t="str">
        <f>IF(ISNUMBER($A652)=TRUE,'DATA ENTRY'!G641,"")</f>
        <v/>
      </c>
      <c r="J652" s="87" t="str">
        <f>IF(ISNUMBER($A652)=TRUE,'DATA ENTRY'!H641,"")</f>
        <v/>
      </c>
      <c r="K652" s="87" t="str">
        <f>IF(ISNUMBER($A652)=TRUE,'DATA ENTRY'!I641,"")</f>
        <v/>
      </c>
      <c r="L652" s="88" t="str">
        <f>IF(ISNUMBER($A652)=TRUE,'DATA ENTRY'!L641,"")</f>
        <v/>
      </c>
      <c r="M652" s="87" t="str">
        <f>IF(ISNUMBER($A652)=TRUE,IF('DATA ENTRY'!N641=0,+'DATA ENTRY'!M641,'DATA ENTRY'!N641),"")</f>
        <v/>
      </c>
      <c r="N652" s="88" t="str">
        <f>IF(ISNUMBER($A652)=TRUE,'DATA ENTRY'!O641,"")</f>
        <v/>
      </c>
    </row>
    <row r="653" spans="1:14" ht="12.75">
      <c r="A653" s="85" t="str">
        <f>'DATA ENTRY'!A642</f>
        <v/>
      </c>
      <c r="B653" s="86" t="str">
        <f>IF(ISNUMBER($A653)=TRUE,UPPER('DATA ENTRY'!B642),"")</f>
        <v/>
      </c>
      <c r="C653" s="86" t="str">
        <f>IF(ISNUMBER($A653)=TRUE,UPPER('DATA ENTRY'!C642),"")</f>
        <v/>
      </c>
      <c r="D653" s="86" t="str">
        <f>IF(ISNUMBER($A653)=TRUE,UPPER('DATA ENTRY'!D642),"")</f>
        <v/>
      </c>
      <c r="E653" s="86" t="str">
        <f>IF(ISNUMBER($A653)=TRUE,'DATA ENTRY'!E642,"")</f>
        <v/>
      </c>
      <c r="F653" s="271" t="str">
        <f>IF(ISNUMBER(A653)=TRUE,LEFT(SUBSTITUTE('DATA ENTRY'!F642,",",":"),50),"")</f>
        <v/>
      </c>
      <c r="G653" s="272"/>
      <c r="H653" s="272"/>
      <c r="I653" s="87" t="str">
        <f>IF(ISNUMBER($A653)=TRUE,'DATA ENTRY'!G642,"")</f>
        <v/>
      </c>
      <c r="J653" s="87" t="str">
        <f>IF(ISNUMBER($A653)=TRUE,'DATA ENTRY'!H642,"")</f>
        <v/>
      </c>
      <c r="K653" s="87" t="str">
        <f>IF(ISNUMBER($A653)=TRUE,'DATA ENTRY'!I642,"")</f>
        <v/>
      </c>
      <c r="L653" s="88" t="str">
        <f>IF(ISNUMBER($A653)=TRUE,'DATA ENTRY'!L642,"")</f>
        <v/>
      </c>
      <c r="M653" s="87" t="str">
        <f>IF(ISNUMBER($A653)=TRUE,IF('DATA ENTRY'!N642=0,+'DATA ENTRY'!M642,'DATA ENTRY'!N642),"")</f>
        <v/>
      </c>
      <c r="N653" s="88" t="str">
        <f>IF(ISNUMBER($A653)=TRUE,'DATA ENTRY'!O642,"")</f>
        <v/>
      </c>
    </row>
    <row r="654" spans="1:14" ht="12.75">
      <c r="A654" s="85" t="str">
        <f>'DATA ENTRY'!A643</f>
        <v/>
      </c>
      <c r="B654" s="86" t="str">
        <f>IF(ISNUMBER($A654)=TRUE,UPPER('DATA ENTRY'!B643),"")</f>
        <v/>
      </c>
      <c r="C654" s="86" t="str">
        <f>IF(ISNUMBER($A654)=TRUE,UPPER('DATA ENTRY'!C643),"")</f>
        <v/>
      </c>
      <c r="D654" s="86" t="str">
        <f>IF(ISNUMBER($A654)=TRUE,UPPER('DATA ENTRY'!D643),"")</f>
        <v/>
      </c>
      <c r="E654" s="86" t="str">
        <f>IF(ISNUMBER($A654)=TRUE,'DATA ENTRY'!E643,"")</f>
        <v/>
      </c>
      <c r="F654" s="271" t="str">
        <f>IF(ISNUMBER(A654)=TRUE,LEFT(SUBSTITUTE('DATA ENTRY'!F643,",",":"),50),"")</f>
        <v/>
      </c>
      <c r="G654" s="272"/>
      <c r="H654" s="272"/>
      <c r="I654" s="87" t="str">
        <f>IF(ISNUMBER($A654)=TRUE,'DATA ENTRY'!G643,"")</f>
        <v/>
      </c>
      <c r="J654" s="87" t="str">
        <f>IF(ISNUMBER($A654)=TRUE,'DATA ENTRY'!H643,"")</f>
        <v/>
      </c>
      <c r="K654" s="87" t="str">
        <f>IF(ISNUMBER($A654)=TRUE,'DATA ENTRY'!I643,"")</f>
        <v/>
      </c>
      <c r="L654" s="88" t="str">
        <f>IF(ISNUMBER($A654)=TRUE,'DATA ENTRY'!L643,"")</f>
        <v/>
      </c>
      <c r="M654" s="87" t="str">
        <f>IF(ISNUMBER($A654)=TRUE,IF('DATA ENTRY'!N643=0,+'DATA ENTRY'!M643,'DATA ENTRY'!N643),"")</f>
        <v/>
      </c>
      <c r="N654" s="88" t="str">
        <f>IF(ISNUMBER($A654)=TRUE,'DATA ENTRY'!O643,"")</f>
        <v/>
      </c>
    </row>
    <row r="655" spans="1:14" ht="12.75">
      <c r="A655" s="85" t="str">
        <f>'DATA ENTRY'!A644</f>
        <v/>
      </c>
      <c r="B655" s="86" t="str">
        <f>IF(ISNUMBER($A655)=TRUE,UPPER('DATA ENTRY'!B644),"")</f>
        <v/>
      </c>
      <c r="C655" s="86" t="str">
        <f>IF(ISNUMBER($A655)=TRUE,UPPER('DATA ENTRY'!C644),"")</f>
        <v/>
      </c>
      <c r="D655" s="86" t="str">
        <f>IF(ISNUMBER($A655)=TRUE,UPPER('DATA ENTRY'!D644),"")</f>
        <v/>
      </c>
      <c r="E655" s="86" t="str">
        <f>IF(ISNUMBER($A655)=TRUE,'DATA ENTRY'!E644,"")</f>
        <v/>
      </c>
      <c r="F655" s="271" t="str">
        <f>IF(ISNUMBER(A655)=TRUE,LEFT(SUBSTITUTE('DATA ENTRY'!F644,",",":"),50),"")</f>
        <v/>
      </c>
      <c r="G655" s="272"/>
      <c r="H655" s="272"/>
      <c r="I655" s="87" t="str">
        <f>IF(ISNUMBER($A655)=TRUE,'DATA ENTRY'!G644,"")</f>
        <v/>
      </c>
      <c r="J655" s="87" t="str">
        <f>IF(ISNUMBER($A655)=TRUE,'DATA ENTRY'!H644,"")</f>
        <v/>
      </c>
      <c r="K655" s="87" t="str">
        <f>IF(ISNUMBER($A655)=TRUE,'DATA ENTRY'!I644,"")</f>
        <v/>
      </c>
      <c r="L655" s="88" t="str">
        <f>IF(ISNUMBER($A655)=TRUE,'DATA ENTRY'!L644,"")</f>
        <v/>
      </c>
      <c r="M655" s="87" t="str">
        <f>IF(ISNUMBER($A655)=TRUE,IF('DATA ENTRY'!N644=0,+'DATA ENTRY'!M644,'DATA ENTRY'!N644),"")</f>
        <v/>
      </c>
      <c r="N655" s="88" t="str">
        <f>IF(ISNUMBER($A655)=TRUE,'DATA ENTRY'!O644,"")</f>
        <v/>
      </c>
    </row>
    <row r="656" spans="1:14" ht="12.75">
      <c r="A656" s="85" t="str">
        <f>'DATA ENTRY'!A645</f>
        <v/>
      </c>
      <c r="B656" s="86" t="str">
        <f>IF(ISNUMBER($A656)=TRUE,UPPER('DATA ENTRY'!B645),"")</f>
        <v/>
      </c>
      <c r="C656" s="86" t="str">
        <f>IF(ISNUMBER($A656)=TRUE,UPPER('DATA ENTRY'!C645),"")</f>
        <v/>
      </c>
      <c r="D656" s="86" t="str">
        <f>IF(ISNUMBER($A656)=TRUE,UPPER('DATA ENTRY'!D645),"")</f>
        <v/>
      </c>
      <c r="E656" s="86" t="str">
        <f>IF(ISNUMBER($A656)=TRUE,'DATA ENTRY'!E645,"")</f>
        <v/>
      </c>
      <c r="F656" s="271" t="str">
        <f>IF(ISNUMBER(A656)=TRUE,LEFT(SUBSTITUTE('DATA ENTRY'!F645,",",":"),50),"")</f>
        <v/>
      </c>
      <c r="G656" s="272"/>
      <c r="H656" s="272"/>
      <c r="I656" s="87" t="str">
        <f>IF(ISNUMBER($A656)=TRUE,'DATA ENTRY'!G645,"")</f>
        <v/>
      </c>
      <c r="J656" s="87" t="str">
        <f>IF(ISNUMBER($A656)=TRUE,'DATA ENTRY'!H645,"")</f>
        <v/>
      </c>
      <c r="K656" s="87" t="str">
        <f>IF(ISNUMBER($A656)=TRUE,'DATA ENTRY'!I645,"")</f>
        <v/>
      </c>
      <c r="L656" s="88" t="str">
        <f>IF(ISNUMBER($A656)=TRUE,'DATA ENTRY'!L645,"")</f>
        <v/>
      </c>
      <c r="M656" s="87" t="str">
        <f>IF(ISNUMBER($A656)=TRUE,IF('DATA ENTRY'!N645=0,+'DATA ENTRY'!M645,'DATA ENTRY'!N645),"")</f>
        <v/>
      </c>
      <c r="N656" s="88" t="str">
        <f>IF(ISNUMBER($A656)=TRUE,'DATA ENTRY'!O645,"")</f>
        <v/>
      </c>
    </row>
    <row r="657" spans="1:14" ht="12.75">
      <c r="A657" s="85" t="str">
        <f>'DATA ENTRY'!A646</f>
        <v/>
      </c>
      <c r="B657" s="86" t="str">
        <f>IF(ISNUMBER($A657)=TRUE,UPPER('DATA ENTRY'!B646),"")</f>
        <v/>
      </c>
      <c r="C657" s="86" t="str">
        <f>IF(ISNUMBER($A657)=TRUE,UPPER('DATA ENTRY'!C646),"")</f>
        <v/>
      </c>
      <c r="D657" s="86" t="str">
        <f>IF(ISNUMBER($A657)=TRUE,UPPER('DATA ENTRY'!D646),"")</f>
        <v/>
      </c>
      <c r="E657" s="86" t="str">
        <f>IF(ISNUMBER($A657)=TRUE,'DATA ENTRY'!E646,"")</f>
        <v/>
      </c>
      <c r="F657" s="271" t="str">
        <f>IF(ISNUMBER(A657)=TRUE,LEFT(SUBSTITUTE('DATA ENTRY'!F646,",",":"),50),"")</f>
        <v/>
      </c>
      <c r="G657" s="272"/>
      <c r="H657" s="272"/>
      <c r="I657" s="87" t="str">
        <f>IF(ISNUMBER($A657)=TRUE,'DATA ENTRY'!G646,"")</f>
        <v/>
      </c>
      <c r="J657" s="87" t="str">
        <f>IF(ISNUMBER($A657)=TRUE,'DATA ENTRY'!H646,"")</f>
        <v/>
      </c>
      <c r="K657" s="87" t="str">
        <f>IF(ISNUMBER($A657)=TRUE,'DATA ENTRY'!I646,"")</f>
        <v/>
      </c>
      <c r="L657" s="88" t="str">
        <f>IF(ISNUMBER($A657)=TRUE,'DATA ENTRY'!L646,"")</f>
        <v/>
      </c>
      <c r="M657" s="87" t="str">
        <f>IF(ISNUMBER($A657)=TRUE,IF('DATA ENTRY'!N646=0,+'DATA ENTRY'!M646,'DATA ENTRY'!N646),"")</f>
        <v/>
      </c>
      <c r="N657" s="88" t="str">
        <f>IF(ISNUMBER($A657)=TRUE,'DATA ENTRY'!O646,"")</f>
        <v/>
      </c>
    </row>
    <row r="658" spans="1:14" ht="12.75">
      <c r="A658" s="85" t="str">
        <f>'DATA ENTRY'!A647</f>
        <v/>
      </c>
      <c r="B658" s="86" t="str">
        <f>IF(ISNUMBER($A658)=TRUE,UPPER('DATA ENTRY'!B647),"")</f>
        <v/>
      </c>
      <c r="C658" s="86" t="str">
        <f>IF(ISNUMBER($A658)=TRUE,UPPER('DATA ENTRY'!C647),"")</f>
        <v/>
      </c>
      <c r="D658" s="86" t="str">
        <f>IF(ISNUMBER($A658)=TRUE,UPPER('DATA ENTRY'!D647),"")</f>
        <v/>
      </c>
      <c r="E658" s="86" t="str">
        <f>IF(ISNUMBER($A658)=TRUE,'DATA ENTRY'!E647,"")</f>
        <v/>
      </c>
      <c r="F658" s="271" t="str">
        <f>IF(ISNUMBER(A658)=TRUE,LEFT(SUBSTITUTE('DATA ENTRY'!F647,",",":"),50),"")</f>
        <v/>
      </c>
      <c r="G658" s="272"/>
      <c r="H658" s="272"/>
      <c r="I658" s="87" t="str">
        <f>IF(ISNUMBER($A658)=TRUE,'DATA ENTRY'!G647,"")</f>
        <v/>
      </c>
      <c r="J658" s="87" t="str">
        <f>IF(ISNUMBER($A658)=TRUE,'DATA ENTRY'!H647,"")</f>
        <v/>
      </c>
      <c r="K658" s="87" t="str">
        <f>IF(ISNUMBER($A658)=TRUE,'DATA ENTRY'!I647,"")</f>
        <v/>
      </c>
      <c r="L658" s="88" t="str">
        <f>IF(ISNUMBER($A658)=TRUE,'DATA ENTRY'!L647,"")</f>
        <v/>
      </c>
      <c r="M658" s="87" t="str">
        <f>IF(ISNUMBER($A658)=TRUE,IF('DATA ENTRY'!N647=0,+'DATA ENTRY'!M647,'DATA ENTRY'!N647),"")</f>
        <v/>
      </c>
      <c r="N658" s="88" t="str">
        <f>IF(ISNUMBER($A658)=TRUE,'DATA ENTRY'!O647,"")</f>
        <v/>
      </c>
    </row>
    <row r="659" spans="1:14" ht="12.75">
      <c r="A659" s="85" t="str">
        <f>'DATA ENTRY'!A648</f>
        <v/>
      </c>
      <c r="B659" s="86" t="str">
        <f>IF(ISNUMBER($A659)=TRUE,UPPER('DATA ENTRY'!B648),"")</f>
        <v/>
      </c>
      <c r="C659" s="86" t="str">
        <f>IF(ISNUMBER($A659)=TRUE,UPPER('DATA ENTRY'!C648),"")</f>
        <v/>
      </c>
      <c r="D659" s="86" t="str">
        <f>IF(ISNUMBER($A659)=TRUE,UPPER('DATA ENTRY'!D648),"")</f>
        <v/>
      </c>
      <c r="E659" s="86" t="str">
        <f>IF(ISNUMBER($A659)=TRUE,'DATA ENTRY'!E648,"")</f>
        <v/>
      </c>
      <c r="F659" s="271" t="str">
        <f>IF(ISNUMBER(A659)=TRUE,LEFT(SUBSTITUTE('DATA ENTRY'!F648,",",":"),50),"")</f>
        <v/>
      </c>
      <c r="G659" s="272"/>
      <c r="H659" s="272"/>
      <c r="I659" s="87" t="str">
        <f>IF(ISNUMBER($A659)=TRUE,'DATA ENTRY'!G648,"")</f>
        <v/>
      </c>
      <c r="J659" s="87" t="str">
        <f>IF(ISNUMBER($A659)=TRUE,'DATA ENTRY'!H648,"")</f>
        <v/>
      </c>
      <c r="K659" s="87" t="str">
        <f>IF(ISNUMBER($A659)=TRUE,'DATA ENTRY'!I648,"")</f>
        <v/>
      </c>
      <c r="L659" s="88" t="str">
        <f>IF(ISNUMBER($A659)=TRUE,'DATA ENTRY'!L648,"")</f>
        <v/>
      </c>
      <c r="M659" s="87" t="str">
        <f>IF(ISNUMBER($A659)=TRUE,IF('DATA ENTRY'!N648=0,+'DATA ENTRY'!M648,'DATA ENTRY'!N648),"")</f>
        <v/>
      </c>
      <c r="N659" s="88" t="str">
        <f>IF(ISNUMBER($A659)=TRUE,'DATA ENTRY'!O648,"")</f>
        <v/>
      </c>
    </row>
    <row r="660" spans="1:14" ht="12.75">
      <c r="A660" s="85" t="str">
        <f>'DATA ENTRY'!A649</f>
        <v/>
      </c>
      <c r="B660" s="86" t="str">
        <f>IF(ISNUMBER($A660)=TRUE,UPPER('DATA ENTRY'!B649),"")</f>
        <v/>
      </c>
      <c r="C660" s="86" t="str">
        <f>IF(ISNUMBER($A660)=TRUE,UPPER('DATA ENTRY'!C649),"")</f>
        <v/>
      </c>
      <c r="D660" s="86" t="str">
        <f>IF(ISNUMBER($A660)=TRUE,UPPER('DATA ENTRY'!D649),"")</f>
        <v/>
      </c>
      <c r="E660" s="86" t="str">
        <f>IF(ISNUMBER($A660)=TRUE,'DATA ENTRY'!E649,"")</f>
        <v/>
      </c>
      <c r="F660" s="271" t="str">
        <f>IF(ISNUMBER(A660)=TRUE,LEFT(SUBSTITUTE('DATA ENTRY'!F649,",",":"),50),"")</f>
        <v/>
      </c>
      <c r="G660" s="272"/>
      <c r="H660" s="272"/>
      <c r="I660" s="87" t="str">
        <f>IF(ISNUMBER($A660)=TRUE,'DATA ENTRY'!G649,"")</f>
        <v/>
      </c>
      <c r="J660" s="87" t="str">
        <f>IF(ISNUMBER($A660)=TRUE,'DATA ENTRY'!H649,"")</f>
        <v/>
      </c>
      <c r="K660" s="87" t="str">
        <f>IF(ISNUMBER($A660)=TRUE,'DATA ENTRY'!I649,"")</f>
        <v/>
      </c>
      <c r="L660" s="88" t="str">
        <f>IF(ISNUMBER($A660)=TRUE,'DATA ENTRY'!L649,"")</f>
        <v/>
      </c>
      <c r="M660" s="87" t="str">
        <f>IF(ISNUMBER($A660)=TRUE,IF('DATA ENTRY'!N649=0,+'DATA ENTRY'!M649,'DATA ENTRY'!N649),"")</f>
        <v/>
      </c>
      <c r="N660" s="88" t="str">
        <f>IF(ISNUMBER($A660)=TRUE,'DATA ENTRY'!O649,"")</f>
        <v/>
      </c>
    </row>
    <row r="661" spans="1:14" ht="12.75">
      <c r="A661" s="85" t="str">
        <f>'DATA ENTRY'!A650</f>
        <v/>
      </c>
      <c r="B661" s="86" t="str">
        <f>IF(ISNUMBER($A661)=TRUE,UPPER('DATA ENTRY'!B650),"")</f>
        <v/>
      </c>
      <c r="C661" s="86" t="str">
        <f>IF(ISNUMBER($A661)=TRUE,UPPER('DATA ENTRY'!C650),"")</f>
        <v/>
      </c>
      <c r="D661" s="86" t="str">
        <f>IF(ISNUMBER($A661)=TRUE,UPPER('DATA ENTRY'!D650),"")</f>
        <v/>
      </c>
      <c r="E661" s="86" t="str">
        <f>IF(ISNUMBER($A661)=TRUE,'DATA ENTRY'!E650,"")</f>
        <v/>
      </c>
      <c r="F661" s="271" t="str">
        <f>IF(ISNUMBER(A661)=TRUE,LEFT(SUBSTITUTE('DATA ENTRY'!F650,",",":"),50),"")</f>
        <v/>
      </c>
      <c r="G661" s="272"/>
      <c r="H661" s="272"/>
      <c r="I661" s="87" t="str">
        <f>IF(ISNUMBER($A661)=TRUE,'DATA ENTRY'!G650,"")</f>
        <v/>
      </c>
      <c r="J661" s="87" t="str">
        <f>IF(ISNUMBER($A661)=TRUE,'DATA ENTRY'!H650,"")</f>
        <v/>
      </c>
      <c r="K661" s="87" t="str">
        <f>IF(ISNUMBER($A661)=TRUE,'DATA ENTRY'!I650,"")</f>
        <v/>
      </c>
      <c r="L661" s="88" t="str">
        <f>IF(ISNUMBER($A661)=TRUE,'DATA ENTRY'!L650,"")</f>
        <v/>
      </c>
      <c r="M661" s="87" t="str">
        <f>IF(ISNUMBER($A661)=TRUE,IF('DATA ENTRY'!N650=0,+'DATA ENTRY'!M650,'DATA ENTRY'!N650),"")</f>
        <v/>
      </c>
      <c r="N661" s="88" t="str">
        <f>IF(ISNUMBER($A661)=TRUE,'DATA ENTRY'!O650,"")</f>
        <v/>
      </c>
    </row>
    <row r="662" spans="1:14" ht="12.75">
      <c r="A662" s="85" t="str">
        <f>'DATA ENTRY'!A651</f>
        <v/>
      </c>
      <c r="B662" s="86" t="str">
        <f>IF(ISNUMBER($A662)=TRUE,UPPER('DATA ENTRY'!B651),"")</f>
        <v/>
      </c>
      <c r="C662" s="86" t="str">
        <f>IF(ISNUMBER($A662)=TRUE,UPPER('DATA ENTRY'!C651),"")</f>
        <v/>
      </c>
      <c r="D662" s="86" t="str">
        <f>IF(ISNUMBER($A662)=TRUE,UPPER('DATA ENTRY'!D651),"")</f>
        <v/>
      </c>
      <c r="E662" s="86" t="str">
        <f>IF(ISNUMBER($A662)=TRUE,'DATA ENTRY'!E651,"")</f>
        <v/>
      </c>
      <c r="F662" s="271" t="str">
        <f>IF(ISNUMBER(A662)=TRUE,LEFT(SUBSTITUTE('DATA ENTRY'!F651,",",":"),50),"")</f>
        <v/>
      </c>
      <c r="G662" s="272"/>
      <c r="H662" s="272"/>
      <c r="I662" s="87" t="str">
        <f>IF(ISNUMBER($A662)=TRUE,'DATA ENTRY'!G651,"")</f>
        <v/>
      </c>
      <c r="J662" s="87" t="str">
        <f>IF(ISNUMBER($A662)=TRUE,'DATA ENTRY'!H651,"")</f>
        <v/>
      </c>
      <c r="K662" s="87" t="str">
        <f>IF(ISNUMBER($A662)=TRUE,'DATA ENTRY'!I651,"")</f>
        <v/>
      </c>
      <c r="L662" s="88" t="str">
        <f>IF(ISNUMBER($A662)=TRUE,'DATA ENTRY'!L651,"")</f>
        <v/>
      </c>
      <c r="M662" s="87" t="str">
        <f>IF(ISNUMBER($A662)=TRUE,IF('DATA ENTRY'!N651=0,+'DATA ENTRY'!M651,'DATA ENTRY'!N651),"")</f>
        <v/>
      </c>
      <c r="N662" s="88" t="str">
        <f>IF(ISNUMBER($A662)=TRUE,'DATA ENTRY'!O651,"")</f>
        <v/>
      </c>
    </row>
    <row r="663" spans="1:14" ht="12.75">
      <c r="A663" s="85" t="str">
        <f>'DATA ENTRY'!A652</f>
        <v/>
      </c>
      <c r="B663" s="86" t="str">
        <f>IF(ISNUMBER($A663)=TRUE,UPPER('DATA ENTRY'!B652),"")</f>
        <v/>
      </c>
      <c r="C663" s="86" t="str">
        <f>IF(ISNUMBER($A663)=TRUE,UPPER('DATA ENTRY'!C652),"")</f>
        <v/>
      </c>
      <c r="D663" s="86" t="str">
        <f>IF(ISNUMBER($A663)=TRUE,UPPER('DATA ENTRY'!D652),"")</f>
        <v/>
      </c>
      <c r="E663" s="86" t="str">
        <f>IF(ISNUMBER($A663)=TRUE,'DATA ENTRY'!E652,"")</f>
        <v/>
      </c>
      <c r="F663" s="271" t="str">
        <f>IF(ISNUMBER(A663)=TRUE,LEFT(SUBSTITUTE('DATA ENTRY'!F652,",",":"),50),"")</f>
        <v/>
      </c>
      <c r="G663" s="272"/>
      <c r="H663" s="272"/>
      <c r="I663" s="87" t="str">
        <f>IF(ISNUMBER($A663)=TRUE,'DATA ENTRY'!G652,"")</f>
        <v/>
      </c>
      <c r="J663" s="87" t="str">
        <f>IF(ISNUMBER($A663)=TRUE,'DATA ENTRY'!H652,"")</f>
        <v/>
      </c>
      <c r="K663" s="87" t="str">
        <f>IF(ISNUMBER($A663)=TRUE,'DATA ENTRY'!I652,"")</f>
        <v/>
      </c>
      <c r="L663" s="88" t="str">
        <f>IF(ISNUMBER($A663)=TRUE,'DATA ENTRY'!L652,"")</f>
        <v/>
      </c>
      <c r="M663" s="87" t="str">
        <f>IF(ISNUMBER($A663)=TRUE,IF('DATA ENTRY'!N652=0,+'DATA ENTRY'!M652,'DATA ENTRY'!N652),"")</f>
        <v/>
      </c>
      <c r="N663" s="88" t="str">
        <f>IF(ISNUMBER($A663)=TRUE,'DATA ENTRY'!O652,"")</f>
        <v/>
      </c>
    </row>
    <row r="664" spans="1:14" ht="12.75">
      <c r="A664" s="85" t="str">
        <f>'DATA ENTRY'!A653</f>
        <v/>
      </c>
      <c r="B664" s="86" t="str">
        <f>IF(ISNUMBER($A664)=TRUE,UPPER('DATA ENTRY'!B653),"")</f>
        <v/>
      </c>
      <c r="C664" s="86" t="str">
        <f>IF(ISNUMBER($A664)=TRUE,UPPER('DATA ENTRY'!C653),"")</f>
        <v/>
      </c>
      <c r="D664" s="86" t="str">
        <f>IF(ISNUMBER($A664)=TRUE,UPPER('DATA ENTRY'!D653),"")</f>
        <v/>
      </c>
      <c r="E664" s="86" t="str">
        <f>IF(ISNUMBER($A664)=TRUE,'DATA ENTRY'!E653,"")</f>
        <v/>
      </c>
      <c r="F664" s="271" t="str">
        <f>IF(ISNUMBER(A664)=TRUE,LEFT(SUBSTITUTE('DATA ENTRY'!F653,",",":"),50),"")</f>
        <v/>
      </c>
      <c r="G664" s="272"/>
      <c r="H664" s="272"/>
      <c r="I664" s="87" t="str">
        <f>IF(ISNUMBER($A664)=TRUE,'DATA ENTRY'!G653,"")</f>
        <v/>
      </c>
      <c r="J664" s="87" t="str">
        <f>IF(ISNUMBER($A664)=TRUE,'DATA ENTRY'!H653,"")</f>
        <v/>
      </c>
      <c r="K664" s="87" t="str">
        <f>IF(ISNUMBER($A664)=TRUE,'DATA ENTRY'!I653,"")</f>
        <v/>
      </c>
      <c r="L664" s="88" t="str">
        <f>IF(ISNUMBER($A664)=TRUE,'DATA ENTRY'!L653,"")</f>
        <v/>
      </c>
      <c r="M664" s="87" t="str">
        <f>IF(ISNUMBER($A664)=TRUE,IF('DATA ENTRY'!N653=0,+'DATA ENTRY'!M653,'DATA ENTRY'!N653),"")</f>
        <v/>
      </c>
      <c r="N664" s="88" t="str">
        <f>IF(ISNUMBER($A664)=TRUE,'DATA ENTRY'!O653,"")</f>
        <v/>
      </c>
    </row>
    <row r="665" spans="1:14" ht="12.75">
      <c r="A665" s="85" t="str">
        <f>'DATA ENTRY'!A654</f>
        <v/>
      </c>
      <c r="B665" s="86" t="str">
        <f>IF(ISNUMBER($A665)=TRUE,UPPER('DATA ENTRY'!B654),"")</f>
        <v/>
      </c>
      <c r="C665" s="86" t="str">
        <f>IF(ISNUMBER($A665)=TRUE,UPPER('DATA ENTRY'!C654),"")</f>
        <v/>
      </c>
      <c r="D665" s="86" t="str">
        <f>IF(ISNUMBER($A665)=TRUE,UPPER('DATA ENTRY'!D654),"")</f>
        <v/>
      </c>
      <c r="E665" s="86" t="str">
        <f>IF(ISNUMBER($A665)=TRUE,'DATA ENTRY'!E654,"")</f>
        <v/>
      </c>
      <c r="F665" s="271" t="str">
        <f>IF(ISNUMBER(A665)=TRUE,LEFT(SUBSTITUTE('DATA ENTRY'!F654,",",":"),50),"")</f>
        <v/>
      </c>
      <c r="G665" s="272"/>
      <c r="H665" s="272"/>
      <c r="I665" s="87" t="str">
        <f>IF(ISNUMBER($A665)=TRUE,'DATA ENTRY'!G654,"")</f>
        <v/>
      </c>
      <c r="J665" s="87" t="str">
        <f>IF(ISNUMBER($A665)=TRUE,'DATA ENTRY'!H654,"")</f>
        <v/>
      </c>
      <c r="K665" s="87" t="str">
        <f>IF(ISNUMBER($A665)=TRUE,'DATA ENTRY'!I654,"")</f>
        <v/>
      </c>
      <c r="L665" s="88" t="str">
        <f>IF(ISNUMBER($A665)=TRUE,'DATA ENTRY'!L654,"")</f>
        <v/>
      </c>
      <c r="M665" s="87" t="str">
        <f>IF(ISNUMBER($A665)=TRUE,IF('DATA ENTRY'!N654=0,+'DATA ENTRY'!M654,'DATA ENTRY'!N654),"")</f>
        <v/>
      </c>
      <c r="N665" s="88" t="str">
        <f>IF(ISNUMBER($A665)=TRUE,'DATA ENTRY'!O654,"")</f>
        <v/>
      </c>
    </row>
    <row r="666" spans="1:14" ht="12.75">
      <c r="A666" s="85" t="str">
        <f>'DATA ENTRY'!A655</f>
        <v/>
      </c>
      <c r="B666" s="86" t="str">
        <f>IF(ISNUMBER($A666)=TRUE,UPPER('DATA ENTRY'!B655),"")</f>
        <v/>
      </c>
      <c r="C666" s="86" t="str">
        <f>IF(ISNUMBER($A666)=TRUE,UPPER('DATA ENTRY'!C655),"")</f>
        <v/>
      </c>
      <c r="D666" s="86" t="str">
        <f>IF(ISNUMBER($A666)=TRUE,UPPER('DATA ENTRY'!D655),"")</f>
        <v/>
      </c>
      <c r="E666" s="86" t="str">
        <f>IF(ISNUMBER($A666)=TRUE,'DATA ENTRY'!E655,"")</f>
        <v/>
      </c>
      <c r="F666" s="271" t="str">
        <f>IF(ISNUMBER(A666)=TRUE,LEFT(SUBSTITUTE('DATA ENTRY'!F655,",",":"),50),"")</f>
        <v/>
      </c>
      <c r="G666" s="272"/>
      <c r="H666" s="272"/>
      <c r="I666" s="87" t="str">
        <f>IF(ISNUMBER($A666)=TRUE,'DATA ENTRY'!G655,"")</f>
        <v/>
      </c>
      <c r="J666" s="87" t="str">
        <f>IF(ISNUMBER($A666)=TRUE,'DATA ENTRY'!H655,"")</f>
        <v/>
      </c>
      <c r="K666" s="87" t="str">
        <f>IF(ISNUMBER($A666)=TRUE,'DATA ENTRY'!I655,"")</f>
        <v/>
      </c>
      <c r="L666" s="88" t="str">
        <f>IF(ISNUMBER($A666)=TRUE,'DATA ENTRY'!L655,"")</f>
        <v/>
      </c>
      <c r="M666" s="87" t="str">
        <f>IF(ISNUMBER($A666)=TRUE,IF('DATA ENTRY'!N655=0,+'DATA ENTRY'!M655,'DATA ENTRY'!N655),"")</f>
        <v/>
      </c>
      <c r="N666" s="88" t="str">
        <f>IF(ISNUMBER($A666)=TRUE,'DATA ENTRY'!O655,"")</f>
        <v/>
      </c>
    </row>
    <row r="667" spans="1:14" ht="12.75">
      <c r="A667" s="85" t="str">
        <f>'DATA ENTRY'!A656</f>
        <v/>
      </c>
      <c r="B667" s="86" t="str">
        <f>IF(ISNUMBER($A667)=TRUE,UPPER('DATA ENTRY'!B656),"")</f>
        <v/>
      </c>
      <c r="C667" s="86" t="str">
        <f>IF(ISNUMBER($A667)=TRUE,UPPER('DATA ENTRY'!C656),"")</f>
        <v/>
      </c>
      <c r="D667" s="86" t="str">
        <f>IF(ISNUMBER($A667)=TRUE,UPPER('DATA ENTRY'!D656),"")</f>
        <v/>
      </c>
      <c r="E667" s="86" t="str">
        <f>IF(ISNUMBER($A667)=TRUE,'DATA ENTRY'!E656,"")</f>
        <v/>
      </c>
      <c r="F667" s="271" t="str">
        <f>IF(ISNUMBER(A667)=TRUE,LEFT(SUBSTITUTE('DATA ENTRY'!F656,",",":"),50),"")</f>
        <v/>
      </c>
      <c r="G667" s="272"/>
      <c r="H667" s="272"/>
      <c r="I667" s="87" t="str">
        <f>IF(ISNUMBER($A667)=TRUE,'DATA ENTRY'!G656,"")</f>
        <v/>
      </c>
      <c r="J667" s="87" t="str">
        <f>IF(ISNUMBER($A667)=TRUE,'DATA ENTRY'!H656,"")</f>
        <v/>
      </c>
      <c r="K667" s="87" t="str">
        <f>IF(ISNUMBER($A667)=TRUE,'DATA ENTRY'!I656,"")</f>
        <v/>
      </c>
      <c r="L667" s="88" t="str">
        <f>IF(ISNUMBER($A667)=TRUE,'DATA ENTRY'!L656,"")</f>
        <v/>
      </c>
      <c r="M667" s="87" t="str">
        <f>IF(ISNUMBER($A667)=TRUE,IF('DATA ENTRY'!N656=0,+'DATA ENTRY'!M656,'DATA ENTRY'!N656),"")</f>
        <v/>
      </c>
      <c r="N667" s="88" t="str">
        <f>IF(ISNUMBER($A667)=TRUE,'DATA ENTRY'!O656,"")</f>
        <v/>
      </c>
    </row>
    <row r="668" spans="1:14" ht="12.75">
      <c r="A668" s="85" t="str">
        <f>'DATA ENTRY'!A657</f>
        <v/>
      </c>
      <c r="B668" s="86" t="str">
        <f>IF(ISNUMBER($A668)=TRUE,UPPER('DATA ENTRY'!B657),"")</f>
        <v/>
      </c>
      <c r="C668" s="86" t="str">
        <f>IF(ISNUMBER($A668)=TRUE,UPPER('DATA ENTRY'!C657),"")</f>
        <v/>
      </c>
      <c r="D668" s="86" t="str">
        <f>IF(ISNUMBER($A668)=TRUE,UPPER('DATA ENTRY'!D657),"")</f>
        <v/>
      </c>
      <c r="E668" s="86" t="str">
        <f>IF(ISNUMBER($A668)=TRUE,'DATA ENTRY'!E657,"")</f>
        <v/>
      </c>
      <c r="F668" s="271" t="str">
        <f>IF(ISNUMBER(A668)=TRUE,LEFT(SUBSTITUTE('DATA ENTRY'!F657,",",":"),50),"")</f>
        <v/>
      </c>
      <c r="G668" s="272"/>
      <c r="H668" s="272"/>
      <c r="I668" s="87" t="str">
        <f>IF(ISNUMBER($A668)=TRUE,'DATA ENTRY'!G657,"")</f>
        <v/>
      </c>
      <c r="J668" s="87" t="str">
        <f>IF(ISNUMBER($A668)=TRUE,'DATA ENTRY'!H657,"")</f>
        <v/>
      </c>
      <c r="K668" s="87" t="str">
        <f>IF(ISNUMBER($A668)=TRUE,'DATA ENTRY'!I657,"")</f>
        <v/>
      </c>
      <c r="L668" s="88" t="str">
        <f>IF(ISNUMBER($A668)=TRUE,'DATA ENTRY'!L657,"")</f>
        <v/>
      </c>
      <c r="M668" s="87" t="str">
        <f>IF(ISNUMBER($A668)=TRUE,IF('DATA ENTRY'!N657=0,+'DATA ENTRY'!M657,'DATA ENTRY'!N657),"")</f>
        <v/>
      </c>
      <c r="N668" s="88" t="str">
        <f>IF(ISNUMBER($A668)=TRUE,'DATA ENTRY'!O657,"")</f>
        <v/>
      </c>
    </row>
    <row r="669" spans="1:14" ht="12.75">
      <c r="A669" s="85" t="str">
        <f>'DATA ENTRY'!A658</f>
        <v/>
      </c>
      <c r="B669" s="86" t="str">
        <f>IF(ISNUMBER($A669)=TRUE,UPPER('DATA ENTRY'!B658),"")</f>
        <v/>
      </c>
      <c r="C669" s="86" t="str">
        <f>IF(ISNUMBER($A669)=TRUE,UPPER('DATA ENTRY'!C658),"")</f>
        <v/>
      </c>
      <c r="D669" s="86" t="str">
        <f>IF(ISNUMBER($A669)=TRUE,UPPER('DATA ENTRY'!D658),"")</f>
        <v/>
      </c>
      <c r="E669" s="86" t="str">
        <f>IF(ISNUMBER($A669)=TRUE,'DATA ENTRY'!E658,"")</f>
        <v/>
      </c>
      <c r="F669" s="271" t="str">
        <f>IF(ISNUMBER(A669)=TRUE,LEFT(SUBSTITUTE('DATA ENTRY'!F658,",",":"),50),"")</f>
        <v/>
      </c>
      <c r="G669" s="272"/>
      <c r="H669" s="272"/>
      <c r="I669" s="87" t="str">
        <f>IF(ISNUMBER($A669)=TRUE,'DATA ENTRY'!G658,"")</f>
        <v/>
      </c>
      <c r="J669" s="87" t="str">
        <f>IF(ISNUMBER($A669)=TRUE,'DATA ENTRY'!H658,"")</f>
        <v/>
      </c>
      <c r="K669" s="87" t="str">
        <f>IF(ISNUMBER($A669)=TRUE,'DATA ENTRY'!I658,"")</f>
        <v/>
      </c>
      <c r="L669" s="88" t="str">
        <f>IF(ISNUMBER($A669)=TRUE,'DATA ENTRY'!L658,"")</f>
        <v/>
      </c>
      <c r="M669" s="87" t="str">
        <f>IF(ISNUMBER($A669)=TRUE,IF('DATA ENTRY'!N658=0,+'DATA ENTRY'!M658,'DATA ENTRY'!N658),"")</f>
        <v/>
      </c>
      <c r="N669" s="88" t="str">
        <f>IF(ISNUMBER($A669)=TRUE,'DATA ENTRY'!O658,"")</f>
        <v/>
      </c>
    </row>
    <row r="670" spans="1:14" ht="12.75">
      <c r="A670" s="85" t="str">
        <f>'DATA ENTRY'!A659</f>
        <v/>
      </c>
      <c r="B670" s="86" t="str">
        <f>IF(ISNUMBER($A670)=TRUE,UPPER('DATA ENTRY'!B659),"")</f>
        <v/>
      </c>
      <c r="C670" s="86" t="str">
        <f>IF(ISNUMBER($A670)=TRUE,UPPER('DATA ENTRY'!C659),"")</f>
        <v/>
      </c>
      <c r="D670" s="86" t="str">
        <f>IF(ISNUMBER($A670)=TRUE,UPPER('DATA ENTRY'!D659),"")</f>
        <v/>
      </c>
      <c r="E670" s="86" t="str">
        <f>IF(ISNUMBER($A670)=TRUE,'DATA ENTRY'!E659,"")</f>
        <v/>
      </c>
      <c r="F670" s="271" t="str">
        <f>IF(ISNUMBER(A670)=TRUE,LEFT(SUBSTITUTE('DATA ENTRY'!F659,",",":"),50),"")</f>
        <v/>
      </c>
      <c r="G670" s="272"/>
      <c r="H670" s="272"/>
      <c r="I670" s="87" t="str">
        <f>IF(ISNUMBER($A670)=TRUE,'DATA ENTRY'!G659,"")</f>
        <v/>
      </c>
      <c r="J670" s="87" t="str">
        <f>IF(ISNUMBER($A670)=TRUE,'DATA ENTRY'!H659,"")</f>
        <v/>
      </c>
      <c r="K670" s="87" t="str">
        <f>IF(ISNUMBER($A670)=TRUE,'DATA ENTRY'!I659,"")</f>
        <v/>
      </c>
      <c r="L670" s="88" t="str">
        <f>IF(ISNUMBER($A670)=TRUE,'DATA ENTRY'!L659,"")</f>
        <v/>
      </c>
      <c r="M670" s="87" t="str">
        <f>IF(ISNUMBER($A670)=TRUE,IF('DATA ENTRY'!N659=0,+'DATA ENTRY'!M659,'DATA ENTRY'!N659),"")</f>
        <v/>
      </c>
      <c r="N670" s="88" t="str">
        <f>IF(ISNUMBER($A670)=TRUE,'DATA ENTRY'!O659,"")</f>
        <v/>
      </c>
    </row>
    <row r="671" spans="1:14" ht="12.75">
      <c r="A671" s="85" t="str">
        <f>'DATA ENTRY'!A660</f>
        <v/>
      </c>
      <c r="B671" s="86" t="str">
        <f>IF(ISNUMBER($A671)=TRUE,UPPER('DATA ENTRY'!B660),"")</f>
        <v/>
      </c>
      <c r="C671" s="86" t="str">
        <f>IF(ISNUMBER($A671)=TRUE,UPPER('DATA ENTRY'!C660),"")</f>
        <v/>
      </c>
      <c r="D671" s="86" t="str">
        <f>IF(ISNUMBER($A671)=TRUE,UPPER('DATA ENTRY'!D660),"")</f>
        <v/>
      </c>
      <c r="E671" s="86" t="str">
        <f>IF(ISNUMBER($A671)=TRUE,'DATA ENTRY'!E660,"")</f>
        <v/>
      </c>
      <c r="F671" s="271" t="str">
        <f>IF(ISNUMBER(A671)=TRUE,LEFT(SUBSTITUTE('DATA ENTRY'!F660,",",":"),50),"")</f>
        <v/>
      </c>
      <c r="G671" s="272"/>
      <c r="H671" s="272"/>
      <c r="I671" s="87" t="str">
        <f>IF(ISNUMBER($A671)=TRUE,'DATA ENTRY'!G660,"")</f>
        <v/>
      </c>
      <c r="J671" s="87" t="str">
        <f>IF(ISNUMBER($A671)=TRUE,'DATA ENTRY'!H660,"")</f>
        <v/>
      </c>
      <c r="K671" s="87" t="str">
        <f>IF(ISNUMBER($A671)=TRUE,'DATA ENTRY'!I660,"")</f>
        <v/>
      </c>
      <c r="L671" s="88" t="str">
        <f>IF(ISNUMBER($A671)=TRUE,'DATA ENTRY'!L660,"")</f>
        <v/>
      </c>
      <c r="M671" s="87" t="str">
        <f>IF(ISNUMBER($A671)=TRUE,IF('DATA ENTRY'!N660=0,+'DATA ENTRY'!M660,'DATA ENTRY'!N660),"")</f>
        <v/>
      </c>
      <c r="N671" s="88" t="str">
        <f>IF(ISNUMBER($A671)=TRUE,'DATA ENTRY'!O660,"")</f>
        <v/>
      </c>
    </row>
    <row r="672" spans="1:14" ht="12.75">
      <c r="A672" s="85" t="str">
        <f>'DATA ENTRY'!A661</f>
        <v/>
      </c>
      <c r="B672" s="86" t="str">
        <f>IF(ISNUMBER($A672)=TRUE,UPPER('DATA ENTRY'!B661),"")</f>
        <v/>
      </c>
      <c r="C672" s="86" t="str">
        <f>IF(ISNUMBER($A672)=TRUE,UPPER('DATA ENTRY'!C661),"")</f>
        <v/>
      </c>
      <c r="D672" s="86" t="str">
        <f>IF(ISNUMBER($A672)=TRUE,UPPER('DATA ENTRY'!D661),"")</f>
        <v/>
      </c>
      <c r="E672" s="86" t="str">
        <f>IF(ISNUMBER($A672)=TRUE,'DATA ENTRY'!E661,"")</f>
        <v/>
      </c>
      <c r="F672" s="271" t="str">
        <f>IF(ISNUMBER(A672)=TRUE,LEFT(SUBSTITUTE('DATA ENTRY'!F661,",",":"),50),"")</f>
        <v/>
      </c>
      <c r="G672" s="272"/>
      <c r="H672" s="272"/>
      <c r="I672" s="87" t="str">
        <f>IF(ISNUMBER($A672)=TRUE,'DATA ENTRY'!G661,"")</f>
        <v/>
      </c>
      <c r="J672" s="87" t="str">
        <f>IF(ISNUMBER($A672)=TRUE,'DATA ENTRY'!H661,"")</f>
        <v/>
      </c>
      <c r="K672" s="87" t="str">
        <f>IF(ISNUMBER($A672)=TRUE,'DATA ENTRY'!I661,"")</f>
        <v/>
      </c>
      <c r="L672" s="88" t="str">
        <f>IF(ISNUMBER($A672)=TRUE,'DATA ENTRY'!L661,"")</f>
        <v/>
      </c>
      <c r="M672" s="87" t="str">
        <f>IF(ISNUMBER($A672)=TRUE,IF('DATA ENTRY'!N661=0,+'DATA ENTRY'!M661,'DATA ENTRY'!N661),"")</f>
        <v/>
      </c>
      <c r="N672" s="88" t="str">
        <f>IF(ISNUMBER($A672)=TRUE,'DATA ENTRY'!O661,"")</f>
        <v/>
      </c>
    </row>
    <row r="673" spans="1:14" ht="12.75">
      <c r="A673" s="85" t="str">
        <f>'DATA ENTRY'!A662</f>
        <v/>
      </c>
      <c r="B673" s="86" t="str">
        <f>IF(ISNUMBER($A673)=TRUE,UPPER('DATA ENTRY'!B662),"")</f>
        <v/>
      </c>
      <c r="C673" s="86" t="str">
        <f>IF(ISNUMBER($A673)=TRUE,UPPER('DATA ENTRY'!C662),"")</f>
        <v/>
      </c>
      <c r="D673" s="86" t="str">
        <f>IF(ISNUMBER($A673)=TRUE,UPPER('DATA ENTRY'!D662),"")</f>
        <v/>
      </c>
      <c r="E673" s="86" t="str">
        <f>IF(ISNUMBER($A673)=TRUE,'DATA ENTRY'!E662,"")</f>
        <v/>
      </c>
      <c r="F673" s="271" t="str">
        <f>IF(ISNUMBER(A673)=TRUE,LEFT(SUBSTITUTE('DATA ENTRY'!F662,",",":"),50),"")</f>
        <v/>
      </c>
      <c r="G673" s="272"/>
      <c r="H673" s="272"/>
      <c r="I673" s="87" t="str">
        <f>IF(ISNUMBER($A673)=TRUE,'DATA ENTRY'!G662,"")</f>
        <v/>
      </c>
      <c r="J673" s="87" t="str">
        <f>IF(ISNUMBER($A673)=TRUE,'DATA ENTRY'!H662,"")</f>
        <v/>
      </c>
      <c r="K673" s="87" t="str">
        <f>IF(ISNUMBER($A673)=TRUE,'DATA ENTRY'!I662,"")</f>
        <v/>
      </c>
      <c r="L673" s="88" t="str">
        <f>IF(ISNUMBER($A673)=TRUE,'DATA ENTRY'!L662,"")</f>
        <v/>
      </c>
      <c r="M673" s="87" t="str">
        <f>IF(ISNUMBER($A673)=TRUE,IF('DATA ENTRY'!N662=0,+'DATA ENTRY'!M662,'DATA ENTRY'!N662),"")</f>
        <v/>
      </c>
      <c r="N673" s="88" t="str">
        <f>IF(ISNUMBER($A673)=TRUE,'DATA ENTRY'!O662,"")</f>
        <v/>
      </c>
    </row>
    <row r="674" spans="1:14" ht="12.75">
      <c r="A674" s="85" t="str">
        <f>'DATA ENTRY'!A663</f>
        <v/>
      </c>
      <c r="B674" s="86" t="str">
        <f>IF(ISNUMBER($A674)=TRUE,UPPER('DATA ENTRY'!B663),"")</f>
        <v/>
      </c>
      <c r="C674" s="86" t="str">
        <f>IF(ISNUMBER($A674)=TRUE,UPPER('DATA ENTRY'!C663),"")</f>
        <v/>
      </c>
      <c r="D674" s="86" t="str">
        <f>IF(ISNUMBER($A674)=TRUE,UPPER('DATA ENTRY'!D663),"")</f>
        <v/>
      </c>
      <c r="E674" s="86" t="str">
        <f>IF(ISNUMBER($A674)=TRUE,'DATA ENTRY'!E663,"")</f>
        <v/>
      </c>
      <c r="F674" s="271" t="str">
        <f>IF(ISNUMBER(A674)=TRUE,LEFT(SUBSTITUTE('DATA ENTRY'!F663,",",":"),50),"")</f>
        <v/>
      </c>
      <c r="G674" s="272"/>
      <c r="H674" s="272"/>
      <c r="I674" s="87" t="str">
        <f>IF(ISNUMBER($A674)=TRUE,'DATA ENTRY'!G663,"")</f>
        <v/>
      </c>
      <c r="J674" s="87" t="str">
        <f>IF(ISNUMBER($A674)=TRUE,'DATA ENTRY'!H663,"")</f>
        <v/>
      </c>
      <c r="K674" s="87" t="str">
        <f>IF(ISNUMBER($A674)=TRUE,'DATA ENTRY'!I663,"")</f>
        <v/>
      </c>
      <c r="L674" s="88" t="str">
        <f>IF(ISNUMBER($A674)=TRUE,'DATA ENTRY'!L663,"")</f>
        <v/>
      </c>
      <c r="M674" s="87" t="str">
        <f>IF(ISNUMBER($A674)=TRUE,IF('DATA ENTRY'!N663=0,+'DATA ENTRY'!M663,'DATA ENTRY'!N663),"")</f>
        <v/>
      </c>
      <c r="N674" s="88" t="str">
        <f>IF(ISNUMBER($A674)=TRUE,'DATA ENTRY'!O663,"")</f>
        <v/>
      </c>
    </row>
    <row r="675" spans="1:14" ht="12.75">
      <c r="A675" s="85" t="str">
        <f>'DATA ENTRY'!A664</f>
        <v/>
      </c>
      <c r="B675" s="86" t="str">
        <f>IF(ISNUMBER($A675)=TRUE,UPPER('DATA ENTRY'!B664),"")</f>
        <v/>
      </c>
      <c r="C675" s="86" t="str">
        <f>IF(ISNUMBER($A675)=TRUE,UPPER('DATA ENTRY'!C664),"")</f>
        <v/>
      </c>
      <c r="D675" s="86" t="str">
        <f>IF(ISNUMBER($A675)=TRUE,UPPER('DATA ENTRY'!D664),"")</f>
        <v/>
      </c>
      <c r="E675" s="86" t="str">
        <f>IF(ISNUMBER($A675)=TRUE,'DATA ENTRY'!E664,"")</f>
        <v/>
      </c>
      <c r="F675" s="271" t="str">
        <f>IF(ISNUMBER(A675)=TRUE,LEFT(SUBSTITUTE('DATA ENTRY'!F664,",",":"),50),"")</f>
        <v/>
      </c>
      <c r="G675" s="272"/>
      <c r="H675" s="272"/>
      <c r="I675" s="87" t="str">
        <f>IF(ISNUMBER($A675)=TRUE,'DATA ENTRY'!G664,"")</f>
        <v/>
      </c>
      <c r="J675" s="87" t="str">
        <f>IF(ISNUMBER($A675)=TRUE,'DATA ENTRY'!H664,"")</f>
        <v/>
      </c>
      <c r="K675" s="87" t="str">
        <f>IF(ISNUMBER($A675)=TRUE,'DATA ENTRY'!I664,"")</f>
        <v/>
      </c>
      <c r="L675" s="88" t="str">
        <f>IF(ISNUMBER($A675)=TRUE,'DATA ENTRY'!L664,"")</f>
        <v/>
      </c>
      <c r="M675" s="87" t="str">
        <f>IF(ISNUMBER($A675)=TRUE,IF('DATA ENTRY'!N664=0,+'DATA ENTRY'!M664,'DATA ENTRY'!N664),"")</f>
        <v/>
      </c>
      <c r="N675" s="88" t="str">
        <f>IF(ISNUMBER($A675)=TRUE,'DATA ENTRY'!O664,"")</f>
        <v/>
      </c>
    </row>
    <row r="676" spans="1:14" ht="12.75">
      <c r="A676" s="85" t="str">
        <f>'DATA ENTRY'!A665</f>
        <v/>
      </c>
      <c r="B676" s="86" t="str">
        <f>IF(ISNUMBER($A676)=TRUE,UPPER('DATA ENTRY'!B665),"")</f>
        <v/>
      </c>
      <c r="C676" s="86" t="str">
        <f>IF(ISNUMBER($A676)=TRUE,UPPER('DATA ENTRY'!C665),"")</f>
        <v/>
      </c>
      <c r="D676" s="86" t="str">
        <f>IF(ISNUMBER($A676)=TRUE,UPPER('DATA ENTRY'!D665),"")</f>
        <v/>
      </c>
      <c r="E676" s="86" t="str">
        <f>IF(ISNUMBER($A676)=TRUE,'DATA ENTRY'!E665,"")</f>
        <v/>
      </c>
      <c r="F676" s="271" t="str">
        <f>IF(ISNUMBER(A676)=TRUE,LEFT(SUBSTITUTE('DATA ENTRY'!F665,",",":"),50),"")</f>
        <v/>
      </c>
      <c r="G676" s="272"/>
      <c r="H676" s="272"/>
      <c r="I676" s="87" t="str">
        <f>IF(ISNUMBER($A676)=TRUE,'DATA ENTRY'!G665,"")</f>
        <v/>
      </c>
      <c r="J676" s="87" t="str">
        <f>IF(ISNUMBER($A676)=TRUE,'DATA ENTRY'!H665,"")</f>
        <v/>
      </c>
      <c r="K676" s="87" t="str">
        <f>IF(ISNUMBER($A676)=TRUE,'DATA ENTRY'!I665,"")</f>
        <v/>
      </c>
      <c r="L676" s="88" t="str">
        <f>IF(ISNUMBER($A676)=TRUE,'DATA ENTRY'!L665,"")</f>
        <v/>
      </c>
      <c r="M676" s="87" t="str">
        <f>IF(ISNUMBER($A676)=TRUE,IF('DATA ENTRY'!N665=0,+'DATA ENTRY'!M665,'DATA ENTRY'!N665),"")</f>
        <v/>
      </c>
      <c r="N676" s="88" t="str">
        <f>IF(ISNUMBER($A676)=TRUE,'DATA ENTRY'!O665,"")</f>
        <v/>
      </c>
    </row>
    <row r="677" spans="1:14" ht="12.75">
      <c r="A677" s="85" t="str">
        <f>'DATA ENTRY'!A666</f>
        <v/>
      </c>
      <c r="B677" s="86" t="str">
        <f>IF(ISNUMBER($A677)=TRUE,UPPER('DATA ENTRY'!B666),"")</f>
        <v/>
      </c>
      <c r="C677" s="86" t="str">
        <f>IF(ISNUMBER($A677)=TRUE,UPPER('DATA ENTRY'!C666),"")</f>
        <v/>
      </c>
      <c r="D677" s="86" t="str">
        <f>IF(ISNUMBER($A677)=TRUE,UPPER('DATA ENTRY'!D666),"")</f>
        <v/>
      </c>
      <c r="E677" s="86" t="str">
        <f>IF(ISNUMBER($A677)=TRUE,'DATA ENTRY'!E666,"")</f>
        <v/>
      </c>
      <c r="F677" s="271" t="str">
        <f>IF(ISNUMBER(A677)=TRUE,LEFT(SUBSTITUTE('DATA ENTRY'!F666,",",":"),50),"")</f>
        <v/>
      </c>
      <c r="G677" s="272"/>
      <c r="H677" s="272"/>
      <c r="I677" s="87" t="str">
        <f>IF(ISNUMBER($A677)=TRUE,'DATA ENTRY'!G666,"")</f>
        <v/>
      </c>
      <c r="J677" s="87" t="str">
        <f>IF(ISNUMBER($A677)=TRUE,'DATA ENTRY'!H666,"")</f>
        <v/>
      </c>
      <c r="K677" s="87" t="str">
        <f>IF(ISNUMBER($A677)=TRUE,'DATA ENTRY'!I666,"")</f>
        <v/>
      </c>
      <c r="L677" s="88" t="str">
        <f>IF(ISNUMBER($A677)=TRUE,'DATA ENTRY'!L666,"")</f>
        <v/>
      </c>
      <c r="M677" s="87" t="str">
        <f>IF(ISNUMBER($A677)=TRUE,IF('DATA ENTRY'!N666=0,+'DATA ENTRY'!M666,'DATA ENTRY'!N666),"")</f>
        <v/>
      </c>
      <c r="N677" s="88" t="str">
        <f>IF(ISNUMBER($A677)=TRUE,'DATA ENTRY'!O666,"")</f>
        <v/>
      </c>
    </row>
    <row r="678" spans="1:14" ht="12.75">
      <c r="A678" s="85" t="str">
        <f>'DATA ENTRY'!A667</f>
        <v/>
      </c>
      <c r="B678" s="86" t="str">
        <f>IF(ISNUMBER($A678)=TRUE,UPPER('DATA ENTRY'!B667),"")</f>
        <v/>
      </c>
      <c r="C678" s="86" t="str">
        <f>IF(ISNUMBER($A678)=TRUE,UPPER('DATA ENTRY'!C667),"")</f>
        <v/>
      </c>
      <c r="D678" s="86" t="str">
        <f>IF(ISNUMBER($A678)=TRUE,UPPER('DATA ENTRY'!D667),"")</f>
        <v/>
      </c>
      <c r="E678" s="86" t="str">
        <f>IF(ISNUMBER($A678)=TRUE,'DATA ENTRY'!E667,"")</f>
        <v/>
      </c>
      <c r="F678" s="271" t="str">
        <f>IF(ISNUMBER(A678)=TRUE,LEFT(SUBSTITUTE('DATA ENTRY'!F667,",",":"),50),"")</f>
        <v/>
      </c>
      <c r="G678" s="272"/>
      <c r="H678" s="272"/>
      <c r="I678" s="87" t="str">
        <f>IF(ISNUMBER($A678)=TRUE,'DATA ENTRY'!G667,"")</f>
        <v/>
      </c>
      <c r="J678" s="87" t="str">
        <f>IF(ISNUMBER($A678)=TRUE,'DATA ENTRY'!H667,"")</f>
        <v/>
      </c>
      <c r="K678" s="87" t="str">
        <f>IF(ISNUMBER($A678)=TRUE,'DATA ENTRY'!I667,"")</f>
        <v/>
      </c>
      <c r="L678" s="88" t="str">
        <f>IF(ISNUMBER($A678)=TRUE,'DATA ENTRY'!L667,"")</f>
        <v/>
      </c>
      <c r="M678" s="87" t="str">
        <f>IF(ISNUMBER($A678)=TRUE,IF('DATA ENTRY'!N667=0,+'DATA ENTRY'!M667,'DATA ENTRY'!N667),"")</f>
        <v/>
      </c>
      <c r="N678" s="88" t="str">
        <f>IF(ISNUMBER($A678)=TRUE,'DATA ENTRY'!O667,"")</f>
        <v/>
      </c>
    </row>
    <row r="679" spans="1:14" ht="12.75">
      <c r="A679" s="85" t="str">
        <f>'DATA ENTRY'!A668</f>
        <v/>
      </c>
      <c r="B679" s="86" t="str">
        <f>IF(ISNUMBER($A679)=TRUE,UPPER('DATA ENTRY'!B668),"")</f>
        <v/>
      </c>
      <c r="C679" s="86" t="str">
        <f>IF(ISNUMBER($A679)=TRUE,UPPER('DATA ENTRY'!C668),"")</f>
        <v/>
      </c>
      <c r="D679" s="86" t="str">
        <f>IF(ISNUMBER($A679)=TRUE,UPPER('DATA ENTRY'!D668),"")</f>
        <v/>
      </c>
      <c r="E679" s="86" t="str">
        <f>IF(ISNUMBER($A679)=TRUE,'DATA ENTRY'!E668,"")</f>
        <v/>
      </c>
      <c r="F679" s="271" t="str">
        <f>IF(ISNUMBER(A679)=TRUE,LEFT(SUBSTITUTE('DATA ENTRY'!F668,",",":"),50),"")</f>
        <v/>
      </c>
      <c r="G679" s="272"/>
      <c r="H679" s="272"/>
      <c r="I679" s="87" t="str">
        <f>IF(ISNUMBER($A679)=TRUE,'DATA ENTRY'!G668,"")</f>
        <v/>
      </c>
      <c r="J679" s="87" t="str">
        <f>IF(ISNUMBER($A679)=TRUE,'DATA ENTRY'!H668,"")</f>
        <v/>
      </c>
      <c r="K679" s="87" t="str">
        <f>IF(ISNUMBER($A679)=TRUE,'DATA ENTRY'!I668,"")</f>
        <v/>
      </c>
      <c r="L679" s="88" t="str">
        <f>IF(ISNUMBER($A679)=TRUE,'DATA ENTRY'!L668,"")</f>
        <v/>
      </c>
      <c r="M679" s="87" t="str">
        <f>IF(ISNUMBER($A679)=TRUE,IF('DATA ENTRY'!N668=0,+'DATA ENTRY'!M668,'DATA ENTRY'!N668),"")</f>
        <v/>
      </c>
      <c r="N679" s="88" t="str">
        <f>IF(ISNUMBER($A679)=TRUE,'DATA ENTRY'!O668,"")</f>
        <v/>
      </c>
    </row>
    <row r="680" spans="1:14" ht="12.75">
      <c r="A680" s="85" t="str">
        <f>'DATA ENTRY'!A669</f>
        <v/>
      </c>
      <c r="B680" s="86" t="str">
        <f>IF(ISNUMBER($A680)=TRUE,UPPER('DATA ENTRY'!B669),"")</f>
        <v/>
      </c>
      <c r="C680" s="86" t="str">
        <f>IF(ISNUMBER($A680)=TRUE,UPPER('DATA ENTRY'!C669),"")</f>
        <v/>
      </c>
      <c r="D680" s="86" t="str">
        <f>IF(ISNUMBER($A680)=TRUE,UPPER('DATA ENTRY'!D669),"")</f>
        <v/>
      </c>
      <c r="E680" s="86" t="str">
        <f>IF(ISNUMBER($A680)=TRUE,'DATA ENTRY'!E669,"")</f>
        <v/>
      </c>
      <c r="F680" s="271" t="str">
        <f>IF(ISNUMBER(A680)=TRUE,LEFT(SUBSTITUTE('DATA ENTRY'!F669,",",":"),50),"")</f>
        <v/>
      </c>
      <c r="G680" s="272"/>
      <c r="H680" s="272"/>
      <c r="I680" s="87" t="str">
        <f>IF(ISNUMBER($A680)=TRUE,'DATA ENTRY'!G669,"")</f>
        <v/>
      </c>
      <c r="J680" s="87" t="str">
        <f>IF(ISNUMBER($A680)=TRUE,'DATA ENTRY'!H669,"")</f>
        <v/>
      </c>
      <c r="K680" s="87" t="str">
        <f>IF(ISNUMBER($A680)=TRUE,'DATA ENTRY'!I669,"")</f>
        <v/>
      </c>
      <c r="L680" s="88" t="str">
        <f>IF(ISNUMBER($A680)=TRUE,'DATA ENTRY'!L669,"")</f>
        <v/>
      </c>
      <c r="M680" s="87" t="str">
        <f>IF(ISNUMBER($A680)=TRUE,IF('DATA ENTRY'!N669=0,+'DATA ENTRY'!M669,'DATA ENTRY'!N669),"")</f>
        <v/>
      </c>
      <c r="N680" s="88" t="str">
        <f>IF(ISNUMBER($A680)=TRUE,'DATA ENTRY'!O669,"")</f>
        <v/>
      </c>
    </row>
    <row r="681" spans="1:14" ht="12.75">
      <c r="A681" s="85" t="str">
        <f>'DATA ENTRY'!A670</f>
        <v/>
      </c>
      <c r="B681" s="86" t="str">
        <f>IF(ISNUMBER($A681)=TRUE,UPPER('DATA ENTRY'!B670),"")</f>
        <v/>
      </c>
      <c r="C681" s="86" t="str">
        <f>IF(ISNUMBER($A681)=TRUE,UPPER('DATA ENTRY'!C670),"")</f>
        <v/>
      </c>
      <c r="D681" s="86" t="str">
        <f>IF(ISNUMBER($A681)=TRUE,UPPER('DATA ENTRY'!D670),"")</f>
        <v/>
      </c>
      <c r="E681" s="86" t="str">
        <f>IF(ISNUMBER($A681)=TRUE,'DATA ENTRY'!E670,"")</f>
        <v/>
      </c>
      <c r="F681" s="271" t="str">
        <f>IF(ISNUMBER(A681)=TRUE,LEFT(SUBSTITUTE('DATA ENTRY'!F670,",",":"),50),"")</f>
        <v/>
      </c>
      <c r="G681" s="272"/>
      <c r="H681" s="272"/>
      <c r="I681" s="87" t="str">
        <f>IF(ISNUMBER($A681)=TRUE,'DATA ENTRY'!G670,"")</f>
        <v/>
      </c>
      <c r="J681" s="87" t="str">
        <f>IF(ISNUMBER($A681)=TRUE,'DATA ENTRY'!H670,"")</f>
        <v/>
      </c>
      <c r="K681" s="87" t="str">
        <f>IF(ISNUMBER($A681)=TRUE,'DATA ENTRY'!I670,"")</f>
        <v/>
      </c>
      <c r="L681" s="88" t="str">
        <f>IF(ISNUMBER($A681)=TRUE,'DATA ENTRY'!L670,"")</f>
        <v/>
      </c>
      <c r="M681" s="87" t="str">
        <f>IF(ISNUMBER($A681)=TRUE,IF('DATA ENTRY'!N670=0,+'DATA ENTRY'!M670,'DATA ENTRY'!N670),"")</f>
        <v/>
      </c>
      <c r="N681" s="88" t="str">
        <f>IF(ISNUMBER($A681)=TRUE,'DATA ENTRY'!O670,"")</f>
        <v/>
      </c>
    </row>
    <row r="682" spans="1:14" ht="12.75">
      <c r="A682" s="85" t="str">
        <f>'DATA ENTRY'!A671</f>
        <v/>
      </c>
      <c r="B682" s="86" t="str">
        <f>IF(ISNUMBER($A682)=TRUE,UPPER('DATA ENTRY'!B671),"")</f>
        <v/>
      </c>
      <c r="C682" s="86" t="str">
        <f>IF(ISNUMBER($A682)=TRUE,UPPER('DATA ENTRY'!C671),"")</f>
        <v/>
      </c>
      <c r="D682" s="86" t="str">
        <f>IF(ISNUMBER($A682)=TRUE,UPPER('DATA ENTRY'!D671),"")</f>
        <v/>
      </c>
      <c r="E682" s="86" t="str">
        <f>IF(ISNUMBER($A682)=TRUE,'DATA ENTRY'!E671,"")</f>
        <v/>
      </c>
      <c r="F682" s="271" t="str">
        <f>IF(ISNUMBER(A682)=TRUE,LEFT(SUBSTITUTE('DATA ENTRY'!F671,",",":"),50),"")</f>
        <v/>
      </c>
      <c r="G682" s="272"/>
      <c r="H682" s="272"/>
      <c r="I682" s="87" t="str">
        <f>IF(ISNUMBER($A682)=TRUE,'DATA ENTRY'!G671,"")</f>
        <v/>
      </c>
      <c r="J682" s="87" t="str">
        <f>IF(ISNUMBER($A682)=TRUE,'DATA ENTRY'!H671,"")</f>
        <v/>
      </c>
      <c r="K682" s="87" t="str">
        <f>IF(ISNUMBER($A682)=TRUE,'DATA ENTRY'!I671,"")</f>
        <v/>
      </c>
      <c r="L682" s="88" t="str">
        <f>IF(ISNUMBER($A682)=TRUE,'DATA ENTRY'!L671,"")</f>
        <v/>
      </c>
      <c r="M682" s="87" t="str">
        <f>IF(ISNUMBER($A682)=TRUE,IF('DATA ENTRY'!N671=0,+'DATA ENTRY'!M671,'DATA ENTRY'!N671),"")</f>
        <v/>
      </c>
      <c r="N682" s="88" t="str">
        <f>IF(ISNUMBER($A682)=TRUE,'DATA ENTRY'!O671,"")</f>
        <v/>
      </c>
    </row>
    <row r="683" spans="1:14" ht="12.75">
      <c r="A683" s="85" t="str">
        <f>'DATA ENTRY'!A672</f>
        <v/>
      </c>
      <c r="B683" s="86" t="str">
        <f>IF(ISNUMBER($A683)=TRUE,UPPER('DATA ENTRY'!B672),"")</f>
        <v/>
      </c>
      <c r="C683" s="86" t="str">
        <f>IF(ISNUMBER($A683)=TRUE,UPPER('DATA ENTRY'!C672),"")</f>
        <v/>
      </c>
      <c r="D683" s="86" t="str">
        <f>IF(ISNUMBER($A683)=TRUE,UPPER('DATA ENTRY'!D672),"")</f>
        <v/>
      </c>
      <c r="E683" s="86" t="str">
        <f>IF(ISNUMBER($A683)=TRUE,'DATA ENTRY'!E672,"")</f>
        <v/>
      </c>
      <c r="F683" s="271" t="str">
        <f>IF(ISNUMBER(A683)=TRUE,LEFT(SUBSTITUTE('DATA ENTRY'!F672,",",":"),50),"")</f>
        <v/>
      </c>
      <c r="G683" s="272"/>
      <c r="H683" s="272"/>
      <c r="I683" s="87" t="str">
        <f>IF(ISNUMBER($A683)=TRUE,'DATA ENTRY'!G672,"")</f>
        <v/>
      </c>
      <c r="J683" s="87" t="str">
        <f>IF(ISNUMBER($A683)=TRUE,'DATA ENTRY'!H672,"")</f>
        <v/>
      </c>
      <c r="K683" s="87" t="str">
        <f>IF(ISNUMBER($A683)=TRUE,'DATA ENTRY'!I672,"")</f>
        <v/>
      </c>
      <c r="L683" s="88" t="str">
        <f>IF(ISNUMBER($A683)=TRUE,'DATA ENTRY'!L672,"")</f>
        <v/>
      </c>
      <c r="M683" s="87" t="str">
        <f>IF(ISNUMBER($A683)=TRUE,IF('DATA ENTRY'!N672=0,+'DATA ENTRY'!M672,'DATA ENTRY'!N672),"")</f>
        <v/>
      </c>
      <c r="N683" s="88" t="str">
        <f>IF(ISNUMBER($A683)=TRUE,'DATA ENTRY'!O672,"")</f>
        <v/>
      </c>
    </row>
    <row r="684" spans="1:14" ht="12.75">
      <c r="A684" s="85" t="str">
        <f>'DATA ENTRY'!A673</f>
        <v/>
      </c>
      <c r="B684" s="86" t="str">
        <f>IF(ISNUMBER($A684)=TRUE,UPPER('DATA ENTRY'!B673),"")</f>
        <v/>
      </c>
      <c r="C684" s="86" t="str">
        <f>IF(ISNUMBER($A684)=TRUE,UPPER('DATA ENTRY'!C673),"")</f>
        <v/>
      </c>
      <c r="D684" s="86" t="str">
        <f>IF(ISNUMBER($A684)=TRUE,UPPER('DATA ENTRY'!D673),"")</f>
        <v/>
      </c>
      <c r="E684" s="86" t="str">
        <f>IF(ISNUMBER($A684)=TRUE,'DATA ENTRY'!E673,"")</f>
        <v/>
      </c>
      <c r="F684" s="271" t="str">
        <f>IF(ISNUMBER(A684)=TRUE,LEFT(SUBSTITUTE('DATA ENTRY'!F673,",",":"),50),"")</f>
        <v/>
      </c>
      <c r="G684" s="272"/>
      <c r="H684" s="272"/>
      <c r="I684" s="87" t="str">
        <f>IF(ISNUMBER($A684)=TRUE,'DATA ENTRY'!G673,"")</f>
        <v/>
      </c>
      <c r="J684" s="87" t="str">
        <f>IF(ISNUMBER($A684)=TRUE,'DATA ENTRY'!H673,"")</f>
        <v/>
      </c>
      <c r="K684" s="87" t="str">
        <f>IF(ISNUMBER($A684)=TRUE,'DATA ENTRY'!I673,"")</f>
        <v/>
      </c>
      <c r="L684" s="88" t="str">
        <f>IF(ISNUMBER($A684)=TRUE,'DATA ENTRY'!L673,"")</f>
        <v/>
      </c>
      <c r="M684" s="87" t="str">
        <f>IF(ISNUMBER($A684)=TRUE,IF('DATA ENTRY'!N673=0,+'DATA ENTRY'!M673,'DATA ENTRY'!N673),"")</f>
        <v/>
      </c>
      <c r="N684" s="88" t="str">
        <f>IF(ISNUMBER($A684)=TRUE,'DATA ENTRY'!O673,"")</f>
        <v/>
      </c>
    </row>
    <row r="685" spans="1:14" ht="12.75">
      <c r="A685" s="85" t="str">
        <f>'DATA ENTRY'!A674</f>
        <v/>
      </c>
      <c r="B685" s="86" t="str">
        <f>IF(ISNUMBER($A685)=TRUE,UPPER('DATA ENTRY'!B674),"")</f>
        <v/>
      </c>
      <c r="C685" s="86" t="str">
        <f>IF(ISNUMBER($A685)=TRUE,UPPER('DATA ENTRY'!C674),"")</f>
        <v/>
      </c>
      <c r="D685" s="86" t="str">
        <f>IF(ISNUMBER($A685)=TRUE,UPPER('DATA ENTRY'!D674),"")</f>
        <v/>
      </c>
      <c r="E685" s="86" t="str">
        <f>IF(ISNUMBER($A685)=TRUE,'DATA ENTRY'!E674,"")</f>
        <v/>
      </c>
      <c r="F685" s="271" t="str">
        <f>IF(ISNUMBER(A685)=TRUE,LEFT(SUBSTITUTE('DATA ENTRY'!F674,",",":"),50),"")</f>
        <v/>
      </c>
      <c r="G685" s="272"/>
      <c r="H685" s="272"/>
      <c r="I685" s="87" t="str">
        <f>IF(ISNUMBER($A685)=TRUE,'DATA ENTRY'!G674,"")</f>
        <v/>
      </c>
      <c r="J685" s="87" t="str">
        <f>IF(ISNUMBER($A685)=TRUE,'DATA ENTRY'!H674,"")</f>
        <v/>
      </c>
      <c r="K685" s="87" t="str">
        <f>IF(ISNUMBER($A685)=TRUE,'DATA ENTRY'!I674,"")</f>
        <v/>
      </c>
      <c r="L685" s="88" t="str">
        <f>IF(ISNUMBER($A685)=TRUE,'DATA ENTRY'!L674,"")</f>
        <v/>
      </c>
      <c r="M685" s="87" t="str">
        <f>IF(ISNUMBER($A685)=TRUE,IF('DATA ENTRY'!N674=0,+'DATA ENTRY'!M674,'DATA ENTRY'!N674),"")</f>
        <v/>
      </c>
      <c r="N685" s="88" t="str">
        <f>IF(ISNUMBER($A685)=TRUE,'DATA ENTRY'!O674,"")</f>
        <v/>
      </c>
    </row>
    <row r="686" spans="1:14" ht="12.75">
      <c r="A686" s="85" t="str">
        <f>'DATA ENTRY'!A675</f>
        <v/>
      </c>
      <c r="B686" s="86" t="str">
        <f>IF(ISNUMBER($A686)=TRUE,UPPER('DATA ENTRY'!B675),"")</f>
        <v/>
      </c>
      <c r="C686" s="86" t="str">
        <f>IF(ISNUMBER($A686)=TRUE,UPPER('DATA ENTRY'!C675),"")</f>
        <v/>
      </c>
      <c r="D686" s="86" t="str">
        <f>IF(ISNUMBER($A686)=TRUE,UPPER('DATA ENTRY'!D675),"")</f>
        <v/>
      </c>
      <c r="E686" s="86" t="str">
        <f>IF(ISNUMBER($A686)=TRUE,'DATA ENTRY'!E675,"")</f>
        <v/>
      </c>
      <c r="F686" s="271" t="str">
        <f>IF(ISNUMBER(A686)=TRUE,LEFT(SUBSTITUTE('DATA ENTRY'!F675,",",":"),50),"")</f>
        <v/>
      </c>
      <c r="G686" s="272"/>
      <c r="H686" s="272"/>
      <c r="I686" s="87" t="str">
        <f>IF(ISNUMBER($A686)=TRUE,'DATA ENTRY'!G675,"")</f>
        <v/>
      </c>
      <c r="J686" s="87" t="str">
        <f>IF(ISNUMBER($A686)=TRUE,'DATA ENTRY'!H675,"")</f>
        <v/>
      </c>
      <c r="K686" s="87" t="str">
        <f>IF(ISNUMBER($A686)=TRUE,'DATA ENTRY'!I675,"")</f>
        <v/>
      </c>
      <c r="L686" s="88" t="str">
        <f>IF(ISNUMBER($A686)=TRUE,'DATA ENTRY'!L675,"")</f>
        <v/>
      </c>
      <c r="M686" s="87" t="str">
        <f>IF(ISNUMBER($A686)=TRUE,IF('DATA ENTRY'!N675=0,+'DATA ENTRY'!M675,'DATA ENTRY'!N675),"")</f>
        <v/>
      </c>
      <c r="N686" s="88" t="str">
        <f>IF(ISNUMBER($A686)=TRUE,'DATA ENTRY'!O675,"")</f>
        <v/>
      </c>
    </row>
    <row r="687" spans="1:14" ht="12.75">
      <c r="A687" s="85" t="str">
        <f>'DATA ENTRY'!A676</f>
        <v/>
      </c>
      <c r="B687" s="86" t="str">
        <f>IF(ISNUMBER($A687)=TRUE,UPPER('DATA ENTRY'!B676),"")</f>
        <v/>
      </c>
      <c r="C687" s="86" t="str">
        <f>IF(ISNUMBER($A687)=TRUE,UPPER('DATA ENTRY'!C676),"")</f>
        <v/>
      </c>
      <c r="D687" s="86" t="str">
        <f>IF(ISNUMBER($A687)=TRUE,UPPER('DATA ENTRY'!D676),"")</f>
        <v/>
      </c>
      <c r="E687" s="86" t="str">
        <f>IF(ISNUMBER($A687)=TRUE,'DATA ENTRY'!E676,"")</f>
        <v/>
      </c>
      <c r="F687" s="271" t="str">
        <f>IF(ISNUMBER(A687)=TRUE,LEFT(SUBSTITUTE('DATA ENTRY'!F676,",",":"),50),"")</f>
        <v/>
      </c>
      <c r="G687" s="272"/>
      <c r="H687" s="272"/>
      <c r="I687" s="87" t="str">
        <f>IF(ISNUMBER($A687)=TRUE,'DATA ENTRY'!G676,"")</f>
        <v/>
      </c>
      <c r="J687" s="87" t="str">
        <f>IF(ISNUMBER($A687)=TRUE,'DATA ENTRY'!H676,"")</f>
        <v/>
      </c>
      <c r="K687" s="87" t="str">
        <f>IF(ISNUMBER($A687)=TRUE,'DATA ENTRY'!I676,"")</f>
        <v/>
      </c>
      <c r="L687" s="88" t="str">
        <f>IF(ISNUMBER($A687)=TRUE,'DATA ENTRY'!L676,"")</f>
        <v/>
      </c>
      <c r="M687" s="87" t="str">
        <f>IF(ISNUMBER($A687)=TRUE,IF('DATA ENTRY'!N676=0,+'DATA ENTRY'!M676,'DATA ENTRY'!N676),"")</f>
        <v/>
      </c>
      <c r="N687" s="88" t="str">
        <f>IF(ISNUMBER($A687)=TRUE,'DATA ENTRY'!O676,"")</f>
        <v/>
      </c>
    </row>
    <row r="688" spans="1:14" ht="12.75">
      <c r="A688" s="85" t="str">
        <f>'DATA ENTRY'!A677</f>
        <v/>
      </c>
      <c r="B688" s="86" t="str">
        <f>IF(ISNUMBER($A688)=TRUE,UPPER('DATA ENTRY'!B677),"")</f>
        <v/>
      </c>
      <c r="C688" s="86" t="str">
        <f>IF(ISNUMBER($A688)=TRUE,UPPER('DATA ENTRY'!C677),"")</f>
        <v/>
      </c>
      <c r="D688" s="86" t="str">
        <f>IF(ISNUMBER($A688)=TRUE,UPPER('DATA ENTRY'!D677),"")</f>
        <v/>
      </c>
      <c r="E688" s="86" t="str">
        <f>IF(ISNUMBER($A688)=TRUE,'DATA ENTRY'!E677,"")</f>
        <v/>
      </c>
      <c r="F688" s="271" t="str">
        <f>IF(ISNUMBER(A688)=TRUE,LEFT(SUBSTITUTE('DATA ENTRY'!F677,",",":"),50),"")</f>
        <v/>
      </c>
      <c r="G688" s="272"/>
      <c r="H688" s="272"/>
      <c r="I688" s="87" t="str">
        <f>IF(ISNUMBER($A688)=TRUE,'DATA ENTRY'!G677,"")</f>
        <v/>
      </c>
      <c r="J688" s="87" t="str">
        <f>IF(ISNUMBER($A688)=TRUE,'DATA ENTRY'!H677,"")</f>
        <v/>
      </c>
      <c r="K688" s="87" t="str">
        <f>IF(ISNUMBER($A688)=TRUE,'DATA ENTRY'!I677,"")</f>
        <v/>
      </c>
      <c r="L688" s="88" t="str">
        <f>IF(ISNUMBER($A688)=TRUE,'DATA ENTRY'!L677,"")</f>
        <v/>
      </c>
      <c r="M688" s="87" t="str">
        <f>IF(ISNUMBER($A688)=TRUE,IF('DATA ENTRY'!N677=0,+'DATA ENTRY'!M677,'DATA ENTRY'!N677),"")</f>
        <v/>
      </c>
      <c r="N688" s="88" t="str">
        <f>IF(ISNUMBER($A688)=TRUE,'DATA ENTRY'!O677,"")</f>
        <v/>
      </c>
    </row>
    <row r="689" spans="1:14" ht="12.75">
      <c r="A689" s="85" t="str">
        <f>'DATA ENTRY'!A678</f>
        <v/>
      </c>
      <c r="B689" s="86" t="str">
        <f>IF(ISNUMBER($A689)=TRUE,UPPER('DATA ENTRY'!B678),"")</f>
        <v/>
      </c>
      <c r="C689" s="86" t="str">
        <f>IF(ISNUMBER($A689)=TRUE,UPPER('DATA ENTRY'!C678),"")</f>
        <v/>
      </c>
      <c r="D689" s="86" t="str">
        <f>IF(ISNUMBER($A689)=TRUE,UPPER('DATA ENTRY'!D678),"")</f>
        <v/>
      </c>
      <c r="E689" s="86" t="str">
        <f>IF(ISNUMBER($A689)=TRUE,'DATA ENTRY'!E678,"")</f>
        <v/>
      </c>
      <c r="F689" s="271" t="str">
        <f>IF(ISNUMBER(A689)=TRUE,LEFT(SUBSTITUTE('DATA ENTRY'!F678,",",":"),50),"")</f>
        <v/>
      </c>
      <c r="G689" s="272"/>
      <c r="H689" s="272"/>
      <c r="I689" s="87" t="str">
        <f>IF(ISNUMBER($A689)=TRUE,'DATA ENTRY'!G678,"")</f>
        <v/>
      </c>
      <c r="J689" s="87" t="str">
        <f>IF(ISNUMBER($A689)=TRUE,'DATA ENTRY'!H678,"")</f>
        <v/>
      </c>
      <c r="K689" s="87" t="str">
        <f>IF(ISNUMBER($A689)=TRUE,'DATA ENTRY'!I678,"")</f>
        <v/>
      </c>
      <c r="L689" s="88" t="str">
        <f>IF(ISNUMBER($A689)=TRUE,'DATA ENTRY'!L678,"")</f>
        <v/>
      </c>
      <c r="M689" s="87" t="str">
        <f>IF(ISNUMBER($A689)=TRUE,IF('DATA ENTRY'!N678=0,+'DATA ENTRY'!M678,'DATA ENTRY'!N678),"")</f>
        <v/>
      </c>
      <c r="N689" s="88" t="str">
        <f>IF(ISNUMBER($A689)=TRUE,'DATA ENTRY'!O678,"")</f>
        <v/>
      </c>
    </row>
    <row r="690" spans="1:14" ht="12.75">
      <c r="A690" s="85" t="str">
        <f>'DATA ENTRY'!A679</f>
        <v/>
      </c>
      <c r="B690" s="86" t="str">
        <f>IF(ISNUMBER($A690)=TRUE,UPPER('DATA ENTRY'!B679),"")</f>
        <v/>
      </c>
      <c r="C690" s="86" t="str">
        <f>IF(ISNUMBER($A690)=TRUE,UPPER('DATA ENTRY'!C679),"")</f>
        <v/>
      </c>
      <c r="D690" s="86" t="str">
        <f>IF(ISNUMBER($A690)=TRUE,UPPER('DATA ENTRY'!D679),"")</f>
        <v/>
      </c>
      <c r="E690" s="86" t="str">
        <f>IF(ISNUMBER($A690)=TRUE,'DATA ENTRY'!E679,"")</f>
        <v/>
      </c>
      <c r="F690" s="271" t="str">
        <f>IF(ISNUMBER(A690)=TRUE,LEFT(SUBSTITUTE('DATA ENTRY'!F679,",",":"),50),"")</f>
        <v/>
      </c>
      <c r="G690" s="272"/>
      <c r="H690" s="272"/>
      <c r="I690" s="87" t="str">
        <f>IF(ISNUMBER($A690)=TRUE,'DATA ENTRY'!G679,"")</f>
        <v/>
      </c>
      <c r="J690" s="87" t="str">
        <f>IF(ISNUMBER($A690)=TRUE,'DATA ENTRY'!H679,"")</f>
        <v/>
      </c>
      <c r="K690" s="87" t="str">
        <f>IF(ISNUMBER($A690)=TRUE,'DATA ENTRY'!I679,"")</f>
        <v/>
      </c>
      <c r="L690" s="88" t="str">
        <f>IF(ISNUMBER($A690)=TRUE,'DATA ENTRY'!L679,"")</f>
        <v/>
      </c>
      <c r="M690" s="87" t="str">
        <f>IF(ISNUMBER($A690)=TRUE,IF('DATA ENTRY'!N679=0,+'DATA ENTRY'!M679,'DATA ENTRY'!N679),"")</f>
        <v/>
      </c>
      <c r="N690" s="88" t="str">
        <f>IF(ISNUMBER($A690)=TRUE,'DATA ENTRY'!O679,"")</f>
        <v/>
      </c>
    </row>
    <row r="691" spans="1:14" ht="12.75">
      <c r="A691" s="85" t="str">
        <f>'DATA ENTRY'!A680</f>
        <v/>
      </c>
      <c r="B691" s="86" t="str">
        <f>IF(ISNUMBER($A691)=TRUE,UPPER('DATA ENTRY'!B680),"")</f>
        <v/>
      </c>
      <c r="C691" s="86" t="str">
        <f>IF(ISNUMBER($A691)=TRUE,UPPER('DATA ENTRY'!C680),"")</f>
        <v/>
      </c>
      <c r="D691" s="86" t="str">
        <f>IF(ISNUMBER($A691)=TRUE,UPPER('DATA ENTRY'!D680),"")</f>
        <v/>
      </c>
      <c r="E691" s="86" t="str">
        <f>IF(ISNUMBER($A691)=TRUE,'DATA ENTRY'!E680,"")</f>
        <v/>
      </c>
      <c r="F691" s="271" t="str">
        <f>IF(ISNUMBER(A691)=TRUE,LEFT(SUBSTITUTE('DATA ENTRY'!F680,",",":"),50),"")</f>
        <v/>
      </c>
      <c r="G691" s="272"/>
      <c r="H691" s="272"/>
      <c r="I691" s="87" t="str">
        <f>IF(ISNUMBER($A691)=TRUE,'DATA ENTRY'!G680,"")</f>
        <v/>
      </c>
      <c r="J691" s="87" t="str">
        <f>IF(ISNUMBER($A691)=TRUE,'DATA ENTRY'!H680,"")</f>
        <v/>
      </c>
      <c r="K691" s="87" t="str">
        <f>IF(ISNUMBER($A691)=TRUE,'DATA ENTRY'!I680,"")</f>
        <v/>
      </c>
      <c r="L691" s="88" t="str">
        <f>IF(ISNUMBER($A691)=TRUE,'DATA ENTRY'!L680,"")</f>
        <v/>
      </c>
      <c r="M691" s="87" t="str">
        <f>IF(ISNUMBER($A691)=TRUE,IF('DATA ENTRY'!N680=0,+'DATA ENTRY'!M680,'DATA ENTRY'!N680),"")</f>
        <v/>
      </c>
      <c r="N691" s="88" t="str">
        <f>IF(ISNUMBER($A691)=TRUE,'DATA ENTRY'!O680,"")</f>
        <v/>
      </c>
    </row>
    <row r="692" spans="1:14" ht="12.75">
      <c r="A692" s="85" t="str">
        <f>'DATA ENTRY'!A681</f>
        <v/>
      </c>
      <c r="B692" s="86" t="str">
        <f>IF(ISNUMBER($A692)=TRUE,UPPER('DATA ENTRY'!B681),"")</f>
        <v/>
      </c>
      <c r="C692" s="86" t="str">
        <f>IF(ISNUMBER($A692)=TRUE,UPPER('DATA ENTRY'!C681),"")</f>
        <v/>
      </c>
      <c r="D692" s="86" t="str">
        <f>IF(ISNUMBER($A692)=TRUE,UPPER('DATA ENTRY'!D681),"")</f>
        <v/>
      </c>
      <c r="E692" s="86" t="str">
        <f>IF(ISNUMBER($A692)=TRUE,'DATA ENTRY'!E681,"")</f>
        <v/>
      </c>
      <c r="F692" s="271" t="str">
        <f>IF(ISNUMBER(A692)=TRUE,LEFT(SUBSTITUTE('DATA ENTRY'!F681,",",":"),50),"")</f>
        <v/>
      </c>
      <c r="G692" s="272"/>
      <c r="H692" s="272"/>
      <c r="I692" s="87" t="str">
        <f>IF(ISNUMBER($A692)=TRUE,'DATA ENTRY'!G681,"")</f>
        <v/>
      </c>
      <c r="J692" s="87" t="str">
        <f>IF(ISNUMBER($A692)=TRUE,'DATA ENTRY'!H681,"")</f>
        <v/>
      </c>
      <c r="K692" s="87" t="str">
        <f>IF(ISNUMBER($A692)=TRUE,'DATA ENTRY'!I681,"")</f>
        <v/>
      </c>
      <c r="L692" s="88" t="str">
        <f>IF(ISNUMBER($A692)=TRUE,'DATA ENTRY'!L681,"")</f>
        <v/>
      </c>
      <c r="M692" s="87" t="str">
        <f>IF(ISNUMBER($A692)=TRUE,IF('DATA ENTRY'!N681=0,+'DATA ENTRY'!M681,'DATA ENTRY'!N681),"")</f>
        <v/>
      </c>
      <c r="N692" s="88" t="str">
        <f>IF(ISNUMBER($A692)=TRUE,'DATA ENTRY'!O681,"")</f>
        <v/>
      </c>
    </row>
    <row r="693" spans="1:14" ht="12.75">
      <c r="A693" s="85" t="str">
        <f>'DATA ENTRY'!A682</f>
        <v/>
      </c>
      <c r="B693" s="86" t="str">
        <f>IF(ISNUMBER($A693)=TRUE,UPPER('DATA ENTRY'!B682),"")</f>
        <v/>
      </c>
      <c r="C693" s="86" t="str">
        <f>IF(ISNUMBER($A693)=TRUE,UPPER('DATA ENTRY'!C682),"")</f>
        <v/>
      </c>
      <c r="D693" s="86" t="str">
        <f>IF(ISNUMBER($A693)=TRUE,UPPER('DATA ENTRY'!D682),"")</f>
        <v/>
      </c>
      <c r="E693" s="86" t="str">
        <f>IF(ISNUMBER($A693)=TRUE,'DATA ENTRY'!E682,"")</f>
        <v/>
      </c>
      <c r="F693" s="271" t="str">
        <f>IF(ISNUMBER(A693)=TRUE,LEFT(SUBSTITUTE('DATA ENTRY'!F682,",",":"),50),"")</f>
        <v/>
      </c>
      <c r="G693" s="272"/>
      <c r="H693" s="272"/>
      <c r="I693" s="87" t="str">
        <f>IF(ISNUMBER($A693)=TRUE,'DATA ENTRY'!G682,"")</f>
        <v/>
      </c>
      <c r="J693" s="87" t="str">
        <f>IF(ISNUMBER($A693)=TRUE,'DATA ENTRY'!H682,"")</f>
        <v/>
      </c>
      <c r="K693" s="87" t="str">
        <f>IF(ISNUMBER($A693)=TRUE,'DATA ENTRY'!I682,"")</f>
        <v/>
      </c>
      <c r="L693" s="88" t="str">
        <f>IF(ISNUMBER($A693)=TRUE,'DATA ENTRY'!L682,"")</f>
        <v/>
      </c>
      <c r="M693" s="87" t="str">
        <f>IF(ISNUMBER($A693)=TRUE,IF('DATA ENTRY'!N682=0,+'DATA ENTRY'!M682,'DATA ENTRY'!N682),"")</f>
        <v/>
      </c>
      <c r="N693" s="88" t="str">
        <f>IF(ISNUMBER($A693)=TRUE,'DATA ENTRY'!O682,"")</f>
        <v/>
      </c>
    </row>
    <row r="694" spans="1:14" ht="12.75">
      <c r="A694" s="85" t="str">
        <f>'DATA ENTRY'!A683</f>
        <v/>
      </c>
      <c r="B694" s="86" t="str">
        <f>IF(ISNUMBER($A694)=TRUE,UPPER('DATA ENTRY'!B683),"")</f>
        <v/>
      </c>
      <c r="C694" s="86" t="str">
        <f>IF(ISNUMBER($A694)=TRUE,UPPER('DATA ENTRY'!C683),"")</f>
        <v/>
      </c>
      <c r="D694" s="86" t="str">
        <f>IF(ISNUMBER($A694)=TRUE,UPPER('DATA ENTRY'!D683),"")</f>
        <v/>
      </c>
      <c r="E694" s="86" t="str">
        <f>IF(ISNUMBER($A694)=TRUE,'DATA ENTRY'!E683,"")</f>
        <v/>
      </c>
      <c r="F694" s="271" t="str">
        <f>IF(ISNUMBER(A694)=TRUE,LEFT(SUBSTITUTE('DATA ENTRY'!F683,",",":"),50),"")</f>
        <v/>
      </c>
      <c r="G694" s="272"/>
      <c r="H694" s="272"/>
      <c r="I694" s="87" t="str">
        <f>IF(ISNUMBER($A694)=TRUE,'DATA ENTRY'!G683,"")</f>
        <v/>
      </c>
      <c r="J694" s="87" t="str">
        <f>IF(ISNUMBER($A694)=TRUE,'DATA ENTRY'!H683,"")</f>
        <v/>
      </c>
      <c r="K694" s="87" t="str">
        <f>IF(ISNUMBER($A694)=TRUE,'DATA ENTRY'!I683,"")</f>
        <v/>
      </c>
      <c r="L694" s="88" t="str">
        <f>IF(ISNUMBER($A694)=TRUE,'DATA ENTRY'!L683,"")</f>
        <v/>
      </c>
      <c r="M694" s="87" t="str">
        <f>IF(ISNUMBER($A694)=TRUE,IF('DATA ENTRY'!N683=0,+'DATA ENTRY'!M683,'DATA ENTRY'!N683),"")</f>
        <v/>
      </c>
      <c r="N694" s="88" t="str">
        <f>IF(ISNUMBER($A694)=TRUE,'DATA ENTRY'!O683,"")</f>
        <v/>
      </c>
    </row>
    <row r="695" spans="1:14" ht="12.75">
      <c r="A695" s="85" t="str">
        <f>'DATA ENTRY'!A684</f>
        <v/>
      </c>
      <c r="B695" s="86" t="str">
        <f>IF(ISNUMBER($A695)=TRUE,UPPER('DATA ENTRY'!B684),"")</f>
        <v/>
      </c>
      <c r="C695" s="86" t="str">
        <f>IF(ISNUMBER($A695)=TRUE,UPPER('DATA ENTRY'!C684),"")</f>
        <v/>
      </c>
      <c r="D695" s="86" t="str">
        <f>IF(ISNUMBER($A695)=TRUE,UPPER('DATA ENTRY'!D684),"")</f>
        <v/>
      </c>
      <c r="E695" s="86" t="str">
        <f>IF(ISNUMBER($A695)=TRUE,'DATA ENTRY'!E684,"")</f>
        <v/>
      </c>
      <c r="F695" s="271" t="str">
        <f>IF(ISNUMBER(A695)=TRUE,LEFT(SUBSTITUTE('DATA ENTRY'!F684,",",":"),50),"")</f>
        <v/>
      </c>
      <c r="G695" s="272"/>
      <c r="H695" s="272"/>
      <c r="I695" s="87" t="str">
        <f>IF(ISNUMBER($A695)=TRUE,'DATA ENTRY'!G684,"")</f>
        <v/>
      </c>
      <c r="J695" s="87" t="str">
        <f>IF(ISNUMBER($A695)=TRUE,'DATA ENTRY'!H684,"")</f>
        <v/>
      </c>
      <c r="K695" s="87" t="str">
        <f>IF(ISNUMBER($A695)=TRUE,'DATA ENTRY'!I684,"")</f>
        <v/>
      </c>
      <c r="L695" s="88" t="str">
        <f>IF(ISNUMBER($A695)=TRUE,'DATA ENTRY'!L684,"")</f>
        <v/>
      </c>
      <c r="M695" s="87" t="str">
        <f>IF(ISNUMBER($A695)=TRUE,IF('DATA ENTRY'!N684=0,+'DATA ENTRY'!M684,'DATA ENTRY'!N684),"")</f>
        <v/>
      </c>
      <c r="N695" s="88" t="str">
        <f>IF(ISNUMBER($A695)=TRUE,'DATA ENTRY'!O684,"")</f>
        <v/>
      </c>
    </row>
    <row r="696" spans="1:14" ht="12.75">
      <c r="A696" s="85" t="str">
        <f>'DATA ENTRY'!A685</f>
        <v/>
      </c>
      <c r="B696" s="86" t="str">
        <f>IF(ISNUMBER($A696)=TRUE,UPPER('DATA ENTRY'!B685),"")</f>
        <v/>
      </c>
      <c r="C696" s="86" t="str">
        <f>IF(ISNUMBER($A696)=TRUE,UPPER('DATA ENTRY'!C685),"")</f>
        <v/>
      </c>
      <c r="D696" s="86" t="str">
        <f>IF(ISNUMBER($A696)=TRUE,UPPER('DATA ENTRY'!D685),"")</f>
        <v/>
      </c>
      <c r="E696" s="86" t="str">
        <f>IF(ISNUMBER($A696)=TRUE,'DATA ENTRY'!E685,"")</f>
        <v/>
      </c>
      <c r="F696" s="271" t="str">
        <f>IF(ISNUMBER(A696)=TRUE,LEFT(SUBSTITUTE('DATA ENTRY'!F685,",",":"),50),"")</f>
        <v/>
      </c>
      <c r="G696" s="272"/>
      <c r="H696" s="272"/>
      <c r="I696" s="87" t="str">
        <f>IF(ISNUMBER($A696)=TRUE,'DATA ENTRY'!G685,"")</f>
        <v/>
      </c>
      <c r="J696" s="87" t="str">
        <f>IF(ISNUMBER($A696)=TRUE,'DATA ENTRY'!H685,"")</f>
        <v/>
      </c>
      <c r="K696" s="87" t="str">
        <f>IF(ISNUMBER($A696)=TRUE,'DATA ENTRY'!I685,"")</f>
        <v/>
      </c>
      <c r="L696" s="88" t="str">
        <f>IF(ISNUMBER($A696)=TRUE,'DATA ENTRY'!L685,"")</f>
        <v/>
      </c>
      <c r="M696" s="87" t="str">
        <f>IF(ISNUMBER($A696)=TRUE,IF('DATA ENTRY'!N685=0,+'DATA ENTRY'!M685,'DATA ENTRY'!N685),"")</f>
        <v/>
      </c>
      <c r="N696" s="88" t="str">
        <f>IF(ISNUMBER($A696)=TRUE,'DATA ENTRY'!O685,"")</f>
        <v/>
      </c>
    </row>
    <row r="697" spans="1:14" ht="12.75">
      <c r="A697" s="85" t="str">
        <f>'DATA ENTRY'!A686</f>
        <v/>
      </c>
      <c r="B697" s="86" t="str">
        <f>IF(ISNUMBER($A697)=TRUE,UPPER('DATA ENTRY'!B686),"")</f>
        <v/>
      </c>
      <c r="C697" s="86" t="str">
        <f>IF(ISNUMBER($A697)=TRUE,UPPER('DATA ENTRY'!C686),"")</f>
        <v/>
      </c>
      <c r="D697" s="86" t="str">
        <f>IF(ISNUMBER($A697)=TRUE,UPPER('DATA ENTRY'!D686),"")</f>
        <v/>
      </c>
      <c r="E697" s="86" t="str">
        <f>IF(ISNUMBER($A697)=TRUE,'DATA ENTRY'!E686,"")</f>
        <v/>
      </c>
      <c r="F697" s="271" t="str">
        <f>IF(ISNUMBER(A697)=TRUE,LEFT(SUBSTITUTE('DATA ENTRY'!F686,",",":"),50),"")</f>
        <v/>
      </c>
      <c r="G697" s="272"/>
      <c r="H697" s="272"/>
      <c r="I697" s="87" t="str">
        <f>IF(ISNUMBER($A697)=TRUE,'DATA ENTRY'!G686,"")</f>
        <v/>
      </c>
      <c r="J697" s="87" t="str">
        <f>IF(ISNUMBER($A697)=TRUE,'DATA ENTRY'!H686,"")</f>
        <v/>
      </c>
      <c r="K697" s="87" t="str">
        <f>IF(ISNUMBER($A697)=TRUE,'DATA ENTRY'!I686,"")</f>
        <v/>
      </c>
      <c r="L697" s="88" t="str">
        <f>IF(ISNUMBER($A697)=TRUE,'DATA ENTRY'!L686,"")</f>
        <v/>
      </c>
      <c r="M697" s="87" t="str">
        <f>IF(ISNUMBER($A697)=TRUE,IF('DATA ENTRY'!N686=0,+'DATA ENTRY'!M686,'DATA ENTRY'!N686),"")</f>
        <v/>
      </c>
      <c r="N697" s="88" t="str">
        <f>IF(ISNUMBER($A697)=TRUE,'DATA ENTRY'!O686,"")</f>
        <v/>
      </c>
    </row>
    <row r="698" spans="1:14" ht="12.75">
      <c r="A698" s="85" t="str">
        <f>'DATA ENTRY'!A687</f>
        <v/>
      </c>
      <c r="B698" s="86" t="str">
        <f>IF(ISNUMBER($A698)=TRUE,UPPER('DATA ENTRY'!B687),"")</f>
        <v/>
      </c>
      <c r="C698" s="86" t="str">
        <f>IF(ISNUMBER($A698)=TRUE,UPPER('DATA ENTRY'!C687),"")</f>
        <v/>
      </c>
      <c r="D698" s="86" t="str">
        <f>IF(ISNUMBER($A698)=TRUE,UPPER('DATA ENTRY'!D687),"")</f>
        <v/>
      </c>
      <c r="E698" s="86" t="str">
        <f>IF(ISNUMBER($A698)=TRUE,'DATA ENTRY'!E687,"")</f>
        <v/>
      </c>
      <c r="F698" s="271" t="str">
        <f>IF(ISNUMBER(A698)=TRUE,LEFT(SUBSTITUTE('DATA ENTRY'!F687,",",":"),50),"")</f>
        <v/>
      </c>
      <c r="G698" s="272"/>
      <c r="H698" s="272"/>
      <c r="I698" s="87" t="str">
        <f>IF(ISNUMBER($A698)=TRUE,'DATA ENTRY'!G687,"")</f>
        <v/>
      </c>
      <c r="J698" s="87" t="str">
        <f>IF(ISNUMBER($A698)=TRUE,'DATA ENTRY'!H687,"")</f>
        <v/>
      </c>
      <c r="K698" s="87" t="str">
        <f>IF(ISNUMBER($A698)=TRUE,'DATA ENTRY'!I687,"")</f>
        <v/>
      </c>
      <c r="L698" s="88" t="str">
        <f>IF(ISNUMBER($A698)=TRUE,'DATA ENTRY'!L687,"")</f>
        <v/>
      </c>
      <c r="M698" s="87" t="str">
        <f>IF(ISNUMBER($A698)=TRUE,IF('DATA ENTRY'!N687=0,+'DATA ENTRY'!M687,'DATA ENTRY'!N687),"")</f>
        <v/>
      </c>
      <c r="N698" s="88" t="str">
        <f>IF(ISNUMBER($A698)=TRUE,'DATA ENTRY'!O687,"")</f>
        <v/>
      </c>
    </row>
    <row r="699" spans="1:14" ht="12.75">
      <c r="A699" s="85" t="str">
        <f>'DATA ENTRY'!A688</f>
        <v/>
      </c>
      <c r="B699" s="86" t="str">
        <f>IF(ISNUMBER($A699)=TRUE,UPPER('DATA ENTRY'!B688),"")</f>
        <v/>
      </c>
      <c r="C699" s="86" t="str">
        <f>IF(ISNUMBER($A699)=TRUE,UPPER('DATA ENTRY'!C688),"")</f>
        <v/>
      </c>
      <c r="D699" s="86" t="str">
        <f>IF(ISNUMBER($A699)=TRUE,UPPER('DATA ENTRY'!D688),"")</f>
        <v/>
      </c>
      <c r="E699" s="86" t="str">
        <f>IF(ISNUMBER($A699)=TRUE,'DATA ENTRY'!E688,"")</f>
        <v/>
      </c>
      <c r="F699" s="271" t="str">
        <f>IF(ISNUMBER(A699)=TRUE,LEFT(SUBSTITUTE('DATA ENTRY'!F688,",",":"),50),"")</f>
        <v/>
      </c>
      <c r="G699" s="272"/>
      <c r="H699" s="272"/>
      <c r="I699" s="87" t="str">
        <f>IF(ISNUMBER($A699)=TRUE,'DATA ENTRY'!G688,"")</f>
        <v/>
      </c>
      <c r="J699" s="87" t="str">
        <f>IF(ISNUMBER($A699)=TRUE,'DATA ENTRY'!H688,"")</f>
        <v/>
      </c>
      <c r="K699" s="87" t="str">
        <f>IF(ISNUMBER($A699)=TRUE,'DATA ENTRY'!I688,"")</f>
        <v/>
      </c>
      <c r="L699" s="88" t="str">
        <f>IF(ISNUMBER($A699)=TRUE,'DATA ENTRY'!L688,"")</f>
        <v/>
      </c>
      <c r="M699" s="87" t="str">
        <f>IF(ISNUMBER($A699)=TRUE,IF('DATA ENTRY'!N688=0,+'DATA ENTRY'!M688,'DATA ENTRY'!N688),"")</f>
        <v/>
      </c>
      <c r="N699" s="88" t="str">
        <f>IF(ISNUMBER($A699)=TRUE,'DATA ENTRY'!O688,"")</f>
        <v/>
      </c>
    </row>
    <row r="700" spans="1:14" ht="12.75">
      <c r="A700" s="85" t="str">
        <f>'DATA ENTRY'!A689</f>
        <v/>
      </c>
      <c r="B700" s="86" t="str">
        <f>IF(ISNUMBER($A700)=TRUE,UPPER('DATA ENTRY'!B689),"")</f>
        <v/>
      </c>
      <c r="C700" s="86" t="str">
        <f>IF(ISNUMBER($A700)=TRUE,UPPER('DATA ENTRY'!C689),"")</f>
        <v/>
      </c>
      <c r="D700" s="86" t="str">
        <f>IF(ISNUMBER($A700)=TRUE,UPPER('DATA ENTRY'!D689),"")</f>
        <v/>
      </c>
      <c r="E700" s="86" t="str">
        <f>IF(ISNUMBER($A700)=TRUE,'DATA ENTRY'!E689,"")</f>
        <v/>
      </c>
      <c r="F700" s="271" t="str">
        <f>IF(ISNUMBER(A700)=TRUE,LEFT(SUBSTITUTE('DATA ENTRY'!F689,",",":"),50),"")</f>
        <v/>
      </c>
      <c r="G700" s="272"/>
      <c r="H700" s="272"/>
      <c r="I700" s="87" t="str">
        <f>IF(ISNUMBER($A700)=TRUE,'DATA ENTRY'!G689,"")</f>
        <v/>
      </c>
      <c r="J700" s="87" t="str">
        <f>IF(ISNUMBER($A700)=TRUE,'DATA ENTRY'!H689,"")</f>
        <v/>
      </c>
      <c r="K700" s="87" t="str">
        <f>IF(ISNUMBER($A700)=TRUE,'DATA ENTRY'!I689,"")</f>
        <v/>
      </c>
      <c r="L700" s="88" t="str">
        <f>IF(ISNUMBER($A700)=TRUE,'DATA ENTRY'!L689,"")</f>
        <v/>
      </c>
      <c r="M700" s="87" t="str">
        <f>IF(ISNUMBER($A700)=TRUE,IF('DATA ENTRY'!N689=0,+'DATA ENTRY'!M689,'DATA ENTRY'!N689),"")</f>
        <v/>
      </c>
      <c r="N700" s="88" t="str">
        <f>IF(ISNUMBER($A700)=TRUE,'DATA ENTRY'!O689,"")</f>
        <v/>
      </c>
    </row>
    <row r="701" spans="1:14" ht="12.75">
      <c r="A701" s="85" t="str">
        <f>'DATA ENTRY'!A690</f>
        <v/>
      </c>
      <c r="B701" s="86" t="str">
        <f>IF(ISNUMBER($A701)=TRUE,UPPER('DATA ENTRY'!B690),"")</f>
        <v/>
      </c>
      <c r="C701" s="86" t="str">
        <f>IF(ISNUMBER($A701)=TRUE,UPPER('DATA ENTRY'!C690),"")</f>
        <v/>
      </c>
      <c r="D701" s="86" t="str">
        <f>IF(ISNUMBER($A701)=TRUE,UPPER('DATA ENTRY'!D690),"")</f>
        <v/>
      </c>
      <c r="E701" s="86" t="str">
        <f>IF(ISNUMBER($A701)=TRUE,'DATA ENTRY'!E690,"")</f>
        <v/>
      </c>
      <c r="F701" s="271" t="str">
        <f>IF(ISNUMBER(A701)=TRUE,LEFT(SUBSTITUTE('DATA ENTRY'!F690,",",":"),50),"")</f>
        <v/>
      </c>
      <c r="G701" s="272"/>
      <c r="H701" s="272"/>
      <c r="I701" s="87" t="str">
        <f>IF(ISNUMBER($A701)=TRUE,'DATA ENTRY'!G690,"")</f>
        <v/>
      </c>
      <c r="J701" s="87" t="str">
        <f>IF(ISNUMBER($A701)=TRUE,'DATA ENTRY'!H690,"")</f>
        <v/>
      </c>
      <c r="K701" s="87" t="str">
        <f>IF(ISNUMBER($A701)=TRUE,'DATA ENTRY'!I690,"")</f>
        <v/>
      </c>
      <c r="L701" s="88" t="str">
        <f>IF(ISNUMBER($A701)=TRUE,'DATA ENTRY'!L690,"")</f>
        <v/>
      </c>
      <c r="M701" s="87" t="str">
        <f>IF(ISNUMBER($A701)=TRUE,IF('DATA ENTRY'!N690=0,+'DATA ENTRY'!M690,'DATA ENTRY'!N690),"")</f>
        <v/>
      </c>
      <c r="N701" s="88" t="str">
        <f>IF(ISNUMBER($A701)=TRUE,'DATA ENTRY'!O690,"")</f>
        <v/>
      </c>
    </row>
    <row r="702" spans="1:14" ht="12.75">
      <c r="A702" s="85" t="str">
        <f>'DATA ENTRY'!A691</f>
        <v/>
      </c>
      <c r="B702" s="86" t="str">
        <f>IF(ISNUMBER($A702)=TRUE,UPPER('DATA ENTRY'!B691),"")</f>
        <v/>
      </c>
      <c r="C702" s="86" t="str">
        <f>IF(ISNUMBER($A702)=TRUE,UPPER('DATA ENTRY'!C691),"")</f>
        <v/>
      </c>
      <c r="D702" s="86" t="str">
        <f>IF(ISNUMBER($A702)=TRUE,UPPER('DATA ENTRY'!D691),"")</f>
        <v/>
      </c>
      <c r="E702" s="86" t="str">
        <f>IF(ISNUMBER($A702)=TRUE,'DATA ENTRY'!E691,"")</f>
        <v/>
      </c>
      <c r="F702" s="271" t="str">
        <f>IF(ISNUMBER(A702)=TRUE,LEFT(SUBSTITUTE('DATA ENTRY'!F691,",",":"),50),"")</f>
        <v/>
      </c>
      <c r="G702" s="272"/>
      <c r="H702" s="272"/>
      <c r="I702" s="87" t="str">
        <f>IF(ISNUMBER($A702)=TRUE,'DATA ENTRY'!G691,"")</f>
        <v/>
      </c>
      <c r="J702" s="87" t="str">
        <f>IF(ISNUMBER($A702)=TRUE,'DATA ENTRY'!H691,"")</f>
        <v/>
      </c>
      <c r="K702" s="87" t="str">
        <f>IF(ISNUMBER($A702)=TRUE,'DATA ENTRY'!I691,"")</f>
        <v/>
      </c>
      <c r="L702" s="88" t="str">
        <f>IF(ISNUMBER($A702)=TRUE,'DATA ENTRY'!L691,"")</f>
        <v/>
      </c>
      <c r="M702" s="87" t="str">
        <f>IF(ISNUMBER($A702)=TRUE,IF('DATA ENTRY'!N691=0,+'DATA ENTRY'!M691,'DATA ENTRY'!N691),"")</f>
        <v/>
      </c>
      <c r="N702" s="88" t="str">
        <f>IF(ISNUMBER($A702)=TRUE,'DATA ENTRY'!O691,"")</f>
        <v/>
      </c>
    </row>
    <row r="703" spans="1:14" ht="12.75">
      <c r="A703" s="85" t="str">
        <f>'DATA ENTRY'!A692</f>
        <v/>
      </c>
      <c r="B703" s="86" t="str">
        <f>IF(ISNUMBER($A703)=TRUE,UPPER('DATA ENTRY'!B692),"")</f>
        <v/>
      </c>
      <c r="C703" s="86" t="str">
        <f>IF(ISNUMBER($A703)=TRUE,UPPER('DATA ENTRY'!C692),"")</f>
        <v/>
      </c>
      <c r="D703" s="86" t="str">
        <f>IF(ISNUMBER($A703)=TRUE,UPPER('DATA ENTRY'!D692),"")</f>
        <v/>
      </c>
      <c r="E703" s="86" t="str">
        <f>IF(ISNUMBER($A703)=TRUE,'DATA ENTRY'!E692,"")</f>
        <v/>
      </c>
      <c r="F703" s="271" t="str">
        <f>IF(ISNUMBER(A703)=TRUE,LEFT(SUBSTITUTE('DATA ENTRY'!F692,",",":"),50),"")</f>
        <v/>
      </c>
      <c r="G703" s="272"/>
      <c r="H703" s="272"/>
      <c r="I703" s="87" t="str">
        <f>IF(ISNUMBER($A703)=TRUE,'DATA ENTRY'!G692,"")</f>
        <v/>
      </c>
      <c r="J703" s="87" t="str">
        <f>IF(ISNUMBER($A703)=TRUE,'DATA ENTRY'!H692,"")</f>
        <v/>
      </c>
      <c r="K703" s="87" t="str">
        <f>IF(ISNUMBER($A703)=TRUE,'DATA ENTRY'!I692,"")</f>
        <v/>
      </c>
      <c r="L703" s="88" t="str">
        <f>IF(ISNUMBER($A703)=TRUE,'DATA ENTRY'!L692,"")</f>
        <v/>
      </c>
      <c r="M703" s="87" t="str">
        <f>IF(ISNUMBER($A703)=TRUE,IF('DATA ENTRY'!N692=0,+'DATA ENTRY'!M692,'DATA ENTRY'!N692),"")</f>
        <v/>
      </c>
      <c r="N703" s="88" t="str">
        <f>IF(ISNUMBER($A703)=TRUE,'DATA ENTRY'!O692,"")</f>
        <v/>
      </c>
    </row>
    <row r="704" spans="1:14" ht="12.75">
      <c r="A704" s="85" t="str">
        <f>'DATA ENTRY'!A693</f>
        <v/>
      </c>
      <c r="B704" s="86" t="str">
        <f>IF(ISNUMBER($A704)=TRUE,UPPER('DATA ENTRY'!B693),"")</f>
        <v/>
      </c>
      <c r="C704" s="86" t="str">
        <f>IF(ISNUMBER($A704)=TRUE,UPPER('DATA ENTRY'!C693),"")</f>
        <v/>
      </c>
      <c r="D704" s="86" t="str">
        <f>IF(ISNUMBER($A704)=TRUE,UPPER('DATA ENTRY'!D693),"")</f>
        <v/>
      </c>
      <c r="E704" s="86" t="str">
        <f>IF(ISNUMBER($A704)=TRUE,'DATA ENTRY'!E693,"")</f>
        <v/>
      </c>
      <c r="F704" s="271" t="str">
        <f>IF(ISNUMBER(A704)=TRUE,LEFT(SUBSTITUTE('DATA ENTRY'!F693,",",":"),50),"")</f>
        <v/>
      </c>
      <c r="G704" s="272"/>
      <c r="H704" s="272"/>
      <c r="I704" s="87" t="str">
        <f>IF(ISNUMBER($A704)=TRUE,'DATA ENTRY'!G693,"")</f>
        <v/>
      </c>
      <c r="J704" s="87" t="str">
        <f>IF(ISNUMBER($A704)=TRUE,'DATA ENTRY'!H693,"")</f>
        <v/>
      </c>
      <c r="K704" s="87" t="str">
        <f>IF(ISNUMBER($A704)=TRUE,'DATA ENTRY'!I693,"")</f>
        <v/>
      </c>
      <c r="L704" s="88" t="str">
        <f>IF(ISNUMBER($A704)=TRUE,'DATA ENTRY'!L693,"")</f>
        <v/>
      </c>
      <c r="M704" s="87" t="str">
        <f>IF(ISNUMBER($A704)=TRUE,IF('DATA ENTRY'!N693=0,+'DATA ENTRY'!M693,'DATA ENTRY'!N693),"")</f>
        <v/>
      </c>
      <c r="N704" s="88" t="str">
        <f>IF(ISNUMBER($A704)=TRUE,'DATA ENTRY'!O693,"")</f>
        <v/>
      </c>
    </row>
    <row r="705" spans="1:14" ht="12.75">
      <c r="A705" s="85" t="str">
        <f>'DATA ENTRY'!A694</f>
        <v/>
      </c>
      <c r="B705" s="86" t="str">
        <f>IF(ISNUMBER($A705)=TRUE,UPPER('DATA ENTRY'!B694),"")</f>
        <v/>
      </c>
      <c r="C705" s="86" t="str">
        <f>IF(ISNUMBER($A705)=TRUE,UPPER('DATA ENTRY'!C694),"")</f>
        <v/>
      </c>
      <c r="D705" s="86" t="str">
        <f>IF(ISNUMBER($A705)=TRUE,UPPER('DATA ENTRY'!D694),"")</f>
        <v/>
      </c>
      <c r="E705" s="86" t="str">
        <f>IF(ISNUMBER($A705)=TRUE,'DATA ENTRY'!E694,"")</f>
        <v/>
      </c>
      <c r="F705" s="271" t="str">
        <f>IF(ISNUMBER(A705)=TRUE,LEFT(SUBSTITUTE('DATA ENTRY'!F694,",",":"),50),"")</f>
        <v/>
      </c>
      <c r="G705" s="272"/>
      <c r="H705" s="272"/>
      <c r="I705" s="87" t="str">
        <f>IF(ISNUMBER($A705)=TRUE,'DATA ENTRY'!G694,"")</f>
        <v/>
      </c>
      <c r="J705" s="87" t="str">
        <f>IF(ISNUMBER($A705)=TRUE,'DATA ENTRY'!H694,"")</f>
        <v/>
      </c>
      <c r="K705" s="87" t="str">
        <f>IF(ISNUMBER($A705)=TRUE,'DATA ENTRY'!I694,"")</f>
        <v/>
      </c>
      <c r="L705" s="88" t="str">
        <f>IF(ISNUMBER($A705)=TRUE,'DATA ENTRY'!L694,"")</f>
        <v/>
      </c>
      <c r="M705" s="87" t="str">
        <f>IF(ISNUMBER($A705)=TRUE,IF('DATA ENTRY'!N694=0,+'DATA ENTRY'!M694,'DATA ENTRY'!N694),"")</f>
        <v/>
      </c>
      <c r="N705" s="88" t="str">
        <f>IF(ISNUMBER($A705)=TRUE,'DATA ENTRY'!O694,"")</f>
        <v/>
      </c>
    </row>
    <row r="706" spans="1:14" ht="12.75">
      <c r="A706" s="85" t="str">
        <f>'DATA ENTRY'!A695</f>
        <v/>
      </c>
      <c r="B706" s="86" t="str">
        <f>IF(ISNUMBER($A706)=TRUE,UPPER('DATA ENTRY'!B695),"")</f>
        <v/>
      </c>
      <c r="C706" s="86" t="str">
        <f>IF(ISNUMBER($A706)=TRUE,UPPER('DATA ENTRY'!C695),"")</f>
        <v/>
      </c>
      <c r="D706" s="86" t="str">
        <f>IF(ISNUMBER($A706)=TRUE,UPPER('DATA ENTRY'!D695),"")</f>
        <v/>
      </c>
      <c r="E706" s="86" t="str">
        <f>IF(ISNUMBER($A706)=TRUE,'DATA ENTRY'!E695,"")</f>
        <v/>
      </c>
      <c r="F706" s="271" t="str">
        <f>IF(ISNUMBER(A706)=TRUE,LEFT(SUBSTITUTE('DATA ENTRY'!F695,",",":"),50),"")</f>
        <v/>
      </c>
      <c r="G706" s="272"/>
      <c r="H706" s="272"/>
      <c r="I706" s="87" t="str">
        <f>IF(ISNUMBER($A706)=TRUE,'DATA ENTRY'!G695,"")</f>
        <v/>
      </c>
      <c r="J706" s="87" t="str">
        <f>IF(ISNUMBER($A706)=TRUE,'DATA ENTRY'!H695,"")</f>
        <v/>
      </c>
      <c r="K706" s="87" t="str">
        <f>IF(ISNUMBER($A706)=TRUE,'DATA ENTRY'!I695,"")</f>
        <v/>
      </c>
      <c r="L706" s="88" t="str">
        <f>IF(ISNUMBER($A706)=TRUE,'DATA ENTRY'!L695,"")</f>
        <v/>
      </c>
      <c r="M706" s="87" t="str">
        <f>IF(ISNUMBER($A706)=TRUE,IF('DATA ENTRY'!N695=0,+'DATA ENTRY'!M695,'DATA ENTRY'!N695),"")</f>
        <v/>
      </c>
      <c r="N706" s="88" t="str">
        <f>IF(ISNUMBER($A706)=TRUE,'DATA ENTRY'!O695,"")</f>
        <v/>
      </c>
    </row>
    <row r="707" spans="1:14" ht="12.75">
      <c r="A707" s="85" t="str">
        <f>'DATA ENTRY'!A696</f>
        <v/>
      </c>
      <c r="B707" s="86" t="str">
        <f>IF(ISNUMBER($A707)=TRUE,UPPER('DATA ENTRY'!B696),"")</f>
        <v/>
      </c>
      <c r="C707" s="86" t="str">
        <f>IF(ISNUMBER($A707)=TRUE,UPPER('DATA ENTRY'!C696),"")</f>
        <v/>
      </c>
      <c r="D707" s="86" t="str">
        <f>IF(ISNUMBER($A707)=TRUE,UPPER('DATA ENTRY'!D696),"")</f>
        <v/>
      </c>
      <c r="E707" s="86" t="str">
        <f>IF(ISNUMBER($A707)=TRUE,'DATA ENTRY'!E696,"")</f>
        <v/>
      </c>
      <c r="F707" s="271" t="str">
        <f>IF(ISNUMBER(A707)=TRUE,LEFT(SUBSTITUTE('DATA ENTRY'!F696,",",":"),50),"")</f>
        <v/>
      </c>
      <c r="G707" s="272"/>
      <c r="H707" s="272"/>
      <c r="I707" s="87" t="str">
        <f>IF(ISNUMBER($A707)=TRUE,'DATA ENTRY'!G696,"")</f>
        <v/>
      </c>
      <c r="J707" s="87" t="str">
        <f>IF(ISNUMBER($A707)=TRUE,'DATA ENTRY'!H696,"")</f>
        <v/>
      </c>
      <c r="K707" s="87" t="str">
        <f>IF(ISNUMBER($A707)=TRUE,'DATA ENTRY'!I696,"")</f>
        <v/>
      </c>
      <c r="L707" s="88" t="str">
        <f>IF(ISNUMBER($A707)=TRUE,'DATA ENTRY'!L696,"")</f>
        <v/>
      </c>
      <c r="M707" s="87" t="str">
        <f>IF(ISNUMBER($A707)=TRUE,IF('DATA ENTRY'!N696=0,+'DATA ENTRY'!M696,'DATA ENTRY'!N696),"")</f>
        <v/>
      </c>
      <c r="N707" s="88" t="str">
        <f>IF(ISNUMBER($A707)=TRUE,'DATA ENTRY'!O696,"")</f>
        <v/>
      </c>
    </row>
    <row r="708" spans="1:14" ht="12.75">
      <c r="A708" s="85" t="str">
        <f>'DATA ENTRY'!A697</f>
        <v/>
      </c>
      <c r="B708" s="86" t="str">
        <f>IF(ISNUMBER($A708)=TRUE,UPPER('DATA ENTRY'!B697),"")</f>
        <v/>
      </c>
      <c r="C708" s="86" t="str">
        <f>IF(ISNUMBER($A708)=TRUE,UPPER('DATA ENTRY'!C697),"")</f>
        <v/>
      </c>
      <c r="D708" s="86" t="str">
        <f>IF(ISNUMBER($A708)=TRUE,UPPER('DATA ENTRY'!D697),"")</f>
        <v/>
      </c>
      <c r="E708" s="86" t="str">
        <f>IF(ISNUMBER($A708)=TRUE,'DATA ENTRY'!E697,"")</f>
        <v/>
      </c>
      <c r="F708" s="271" t="str">
        <f>IF(ISNUMBER(A708)=TRUE,LEFT(SUBSTITUTE('DATA ENTRY'!F697,",",":"),50),"")</f>
        <v/>
      </c>
      <c r="G708" s="272"/>
      <c r="H708" s="272"/>
      <c r="I708" s="87" t="str">
        <f>IF(ISNUMBER($A708)=TRUE,'DATA ENTRY'!G697,"")</f>
        <v/>
      </c>
      <c r="J708" s="87" t="str">
        <f>IF(ISNUMBER($A708)=TRUE,'DATA ENTRY'!H697,"")</f>
        <v/>
      </c>
      <c r="K708" s="87" t="str">
        <f>IF(ISNUMBER($A708)=TRUE,'DATA ENTRY'!I697,"")</f>
        <v/>
      </c>
      <c r="L708" s="88" t="str">
        <f>IF(ISNUMBER($A708)=TRUE,'DATA ENTRY'!L697,"")</f>
        <v/>
      </c>
      <c r="M708" s="87" t="str">
        <f>IF(ISNUMBER($A708)=TRUE,IF('DATA ENTRY'!N697=0,+'DATA ENTRY'!M697,'DATA ENTRY'!N697),"")</f>
        <v/>
      </c>
      <c r="N708" s="88" t="str">
        <f>IF(ISNUMBER($A708)=TRUE,'DATA ENTRY'!O697,"")</f>
        <v/>
      </c>
    </row>
    <row r="709" spans="1:14" ht="12.75">
      <c r="A709" s="85" t="str">
        <f>'DATA ENTRY'!A698</f>
        <v/>
      </c>
      <c r="B709" s="86" t="str">
        <f>IF(ISNUMBER($A709)=TRUE,UPPER('DATA ENTRY'!B698),"")</f>
        <v/>
      </c>
      <c r="C709" s="86" t="str">
        <f>IF(ISNUMBER($A709)=TRUE,UPPER('DATA ENTRY'!C698),"")</f>
        <v/>
      </c>
      <c r="D709" s="86" t="str">
        <f>IF(ISNUMBER($A709)=TRUE,UPPER('DATA ENTRY'!D698),"")</f>
        <v/>
      </c>
      <c r="E709" s="86" t="str">
        <f>IF(ISNUMBER($A709)=TRUE,'DATA ENTRY'!E698,"")</f>
        <v/>
      </c>
      <c r="F709" s="271" t="str">
        <f>IF(ISNUMBER(A709)=TRUE,LEFT(SUBSTITUTE('DATA ENTRY'!F698,",",":"),50),"")</f>
        <v/>
      </c>
      <c r="G709" s="272"/>
      <c r="H709" s="272"/>
      <c r="I709" s="87" t="str">
        <f>IF(ISNUMBER($A709)=TRUE,'DATA ENTRY'!G698,"")</f>
        <v/>
      </c>
      <c r="J709" s="87" t="str">
        <f>IF(ISNUMBER($A709)=TRUE,'DATA ENTRY'!H698,"")</f>
        <v/>
      </c>
      <c r="K709" s="87" t="str">
        <f>IF(ISNUMBER($A709)=TRUE,'DATA ENTRY'!I698,"")</f>
        <v/>
      </c>
      <c r="L709" s="88" t="str">
        <f>IF(ISNUMBER($A709)=TRUE,'DATA ENTRY'!L698,"")</f>
        <v/>
      </c>
      <c r="M709" s="87" t="str">
        <f>IF(ISNUMBER($A709)=TRUE,IF('DATA ENTRY'!N698=0,+'DATA ENTRY'!M698,'DATA ENTRY'!N698),"")</f>
        <v/>
      </c>
      <c r="N709" s="88" t="str">
        <f>IF(ISNUMBER($A709)=TRUE,'DATA ENTRY'!O698,"")</f>
        <v/>
      </c>
    </row>
    <row r="710" spans="1:14" ht="12.75">
      <c r="A710" s="85" t="str">
        <f>'DATA ENTRY'!A699</f>
        <v/>
      </c>
      <c r="B710" s="86" t="str">
        <f>IF(ISNUMBER($A710)=TRUE,UPPER('DATA ENTRY'!B699),"")</f>
        <v/>
      </c>
      <c r="C710" s="86" t="str">
        <f>IF(ISNUMBER($A710)=TRUE,UPPER('DATA ENTRY'!C699),"")</f>
        <v/>
      </c>
      <c r="D710" s="86" t="str">
        <f>IF(ISNUMBER($A710)=TRUE,UPPER('DATA ENTRY'!D699),"")</f>
        <v/>
      </c>
      <c r="E710" s="86" t="str">
        <f>IF(ISNUMBER($A710)=TRUE,'DATA ENTRY'!E699,"")</f>
        <v/>
      </c>
      <c r="F710" s="271" t="str">
        <f>IF(ISNUMBER(A710)=TRUE,LEFT(SUBSTITUTE('DATA ENTRY'!F699,",",":"),50),"")</f>
        <v/>
      </c>
      <c r="G710" s="272"/>
      <c r="H710" s="272"/>
      <c r="I710" s="87" t="str">
        <f>IF(ISNUMBER($A710)=TRUE,'DATA ENTRY'!G699,"")</f>
        <v/>
      </c>
      <c r="J710" s="87" t="str">
        <f>IF(ISNUMBER($A710)=TRUE,'DATA ENTRY'!H699,"")</f>
        <v/>
      </c>
      <c r="K710" s="87" t="str">
        <f>IF(ISNUMBER($A710)=TRUE,'DATA ENTRY'!I699,"")</f>
        <v/>
      </c>
      <c r="L710" s="88" t="str">
        <f>IF(ISNUMBER($A710)=TRUE,'DATA ENTRY'!L699,"")</f>
        <v/>
      </c>
      <c r="M710" s="87" t="str">
        <f>IF(ISNUMBER($A710)=TRUE,IF('DATA ENTRY'!N699=0,+'DATA ENTRY'!M699,'DATA ENTRY'!N699),"")</f>
        <v/>
      </c>
      <c r="N710" s="88" t="str">
        <f>IF(ISNUMBER($A710)=TRUE,'DATA ENTRY'!O699,"")</f>
        <v/>
      </c>
    </row>
    <row r="711" spans="1:14" ht="12.75">
      <c r="A711" s="85" t="str">
        <f>'DATA ENTRY'!A700</f>
        <v/>
      </c>
      <c r="B711" s="86" t="str">
        <f>IF(ISNUMBER($A711)=TRUE,UPPER('DATA ENTRY'!B700),"")</f>
        <v/>
      </c>
      <c r="C711" s="86" t="str">
        <f>IF(ISNUMBER($A711)=TRUE,UPPER('DATA ENTRY'!C700),"")</f>
        <v/>
      </c>
      <c r="D711" s="86" t="str">
        <f>IF(ISNUMBER($A711)=TRUE,UPPER('DATA ENTRY'!D700),"")</f>
        <v/>
      </c>
      <c r="E711" s="86" t="str">
        <f>IF(ISNUMBER($A711)=TRUE,'DATA ENTRY'!E700,"")</f>
        <v/>
      </c>
      <c r="F711" s="271" t="str">
        <f>IF(ISNUMBER(A711)=TRUE,LEFT(SUBSTITUTE('DATA ENTRY'!F700,",",":"),50),"")</f>
        <v/>
      </c>
      <c r="G711" s="272"/>
      <c r="H711" s="272"/>
      <c r="I711" s="87" t="str">
        <f>IF(ISNUMBER($A711)=TRUE,'DATA ENTRY'!G700,"")</f>
        <v/>
      </c>
      <c r="J711" s="87" t="str">
        <f>IF(ISNUMBER($A711)=TRUE,'DATA ENTRY'!H700,"")</f>
        <v/>
      </c>
      <c r="K711" s="87" t="str">
        <f>IF(ISNUMBER($A711)=TRUE,'DATA ENTRY'!I700,"")</f>
        <v/>
      </c>
      <c r="L711" s="88" t="str">
        <f>IF(ISNUMBER($A711)=TRUE,'DATA ENTRY'!L700,"")</f>
        <v/>
      </c>
      <c r="M711" s="87" t="str">
        <f>IF(ISNUMBER($A711)=TRUE,IF('DATA ENTRY'!N700=0,+'DATA ENTRY'!M700,'DATA ENTRY'!N700),"")</f>
        <v/>
      </c>
      <c r="N711" s="88" t="str">
        <f>IF(ISNUMBER($A711)=TRUE,'DATA ENTRY'!O700,"")</f>
        <v/>
      </c>
    </row>
    <row r="712" spans="1:14" ht="12.75">
      <c r="A712" s="85" t="str">
        <f>'DATA ENTRY'!A701</f>
        <v/>
      </c>
      <c r="B712" s="86" t="str">
        <f>IF(ISNUMBER($A712)=TRUE,UPPER('DATA ENTRY'!B701),"")</f>
        <v/>
      </c>
      <c r="C712" s="86" t="str">
        <f>IF(ISNUMBER($A712)=TRUE,UPPER('DATA ENTRY'!C701),"")</f>
        <v/>
      </c>
      <c r="D712" s="86" t="str">
        <f>IF(ISNUMBER($A712)=TRUE,UPPER('DATA ENTRY'!D701),"")</f>
        <v/>
      </c>
      <c r="E712" s="86" t="str">
        <f>IF(ISNUMBER($A712)=TRUE,'DATA ENTRY'!E701,"")</f>
        <v/>
      </c>
      <c r="F712" s="271" t="str">
        <f>IF(ISNUMBER(A712)=TRUE,LEFT(SUBSTITUTE('DATA ENTRY'!F701,",",":"),50),"")</f>
        <v/>
      </c>
      <c r="G712" s="272"/>
      <c r="H712" s="272"/>
      <c r="I712" s="87" t="str">
        <f>IF(ISNUMBER($A712)=TRUE,'DATA ENTRY'!G701,"")</f>
        <v/>
      </c>
      <c r="J712" s="87" t="str">
        <f>IF(ISNUMBER($A712)=TRUE,'DATA ENTRY'!H701,"")</f>
        <v/>
      </c>
      <c r="K712" s="87" t="str">
        <f>IF(ISNUMBER($A712)=TRUE,'DATA ENTRY'!I701,"")</f>
        <v/>
      </c>
      <c r="L712" s="88" t="str">
        <f>IF(ISNUMBER($A712)=TRUE,'DATA ENTRY'!L701,"")</f>
        <v/>
      </c>
      <c r="M712" s="87" t="str">
        <f>IF(ISNUMBER($A712)=TRUE,IF('DATA ENTRY'!N701=0,+'DATA ENTRY'!M701,'DATA ENTRY'!N701),"")</f>
        <v/>
      </c>
      <c r="N712" s="88" t="str">
        <f>IF(ISNUMBER($A712)=TRUE,'DATA ENTRY'!O701,"")</f>
        <v/>
      </c>
    </row>
    <row r="713" spans="1:14" ht="12.75">
      <c r="A713" s="85" t="str">
        <f>'DATA ENTRY'!A702</f>
        <v/>
      </c>
      <c r="B713" s="86" t="str">
        <f>IF(ISNUMBER($A713)=TRUE,UPPER('DATA ENTRY'!B702),"")</f>
        <v/>
      </c>
      <c r="C713" s="86" t="str">
        <f>IF(ISNUMBER($A713)=TRUE,UPPER('DATA ENTRY'!C702),"")</f>
        <v/>
      </c>
      <c r="D713" s="86" t="str">
        <f>IF(ISNUMBER($A713)=TRUE,UPPER('DATA ENTRY'!D702),"")</f>
        <v/>
      </c>
      <c r="E713" s="86" t="str">
        <f>IF(ISNUMBER($A713)=TRUE,'DATA ENTRY'!E702,"")</f>
        <v/>
      </c>
      <c r="F713" s="271" t="str">
        <f>IF(ISNUMBER(A713)=TRUE,LEFT(SUBSTITUTE('DATA ENTRY'!F702,",",":"),50),"")</f>
        <v/>
      </c>
      <c r="G713" s="272"/>
      <c r="H713" s="272"/>
      <c r="I713" s="87" t="str">
        <f>IF(ISNUMBER($A713)=TRUE,'DATA ENTRY'!G702,"")</f>
        <v/>
      </c>
      <c r="J713" s="87" t="str">
        <f>IF(ISNUMBER($A713)=TRUE,'DATA ENTRY'!H702,"")</f>
        <v/>
      </c>
      <c r="K713" s="87" t="str">
        <f>IF(ISNUMBER($A713)=TRUE,'DATA ENTRY'!I702,"")</f>
        <v/>
      </c>
      <c r="L713" s="88" t="str">
        <f>IF(ISNUMBER($A713)=TRUE,'DATA ENTRY'!L702,"")</f>
        <v/>
      </c>
      <c r="M713" s="87" t="str">
        <f>IF(ISNUMBER($A713)=TRUE,IF('DATA ENTRY'!N702=0,+'DATA ENTRY'!M702,'DATA ENTRY'!N702),"")</f>
        <v/>
      </c>
      <c r="N713" s="88" t="str">
        <f>IF(ISNUMBER($A713)=TRUE,'DATA ENTRY'!O702,"")</f>
        <v/>
      </c>
    </row>
    <row r="714" spans="1:14" ht="12.75">
      <c r="A714" s="85" t="str">
        <f>'DATA ENTRY'!A703</f>
        <v/>
      </c>
      <c r="B714" s="86" t="str">
        <f>IF(ISNUMBER($A714)=TRUE,UPPER('DATA ENTRY'!B703),"")</f>
        <v/>
      </c>
      <c r="C714" s="86" t="str">
        <f>IF(ISNUMBER($A714)=TRUE,UPPER('DATA ENTRY'!C703),"")</f>
        <v/>
      </c>
      <c r="D714" s="86" t="str">
        <f>IF(ISNUMBER($A714)=TRUE,UPPER('DATA ENTRY'!D703),"")</f>
        <v/>
      </c>
      <c r="E714" s="86" t="str">
        <f>IF(ISNUMBER($A714)=TRUE,'DATA ENTRY'!E703,"")</f>
        <v/>
      </c>
      <c r="F714" s="271" t="str">
        <f>IF(ISNUMBER(A714)=TRUE,LEFT(SUBSTITUTE('DATA ENTRY'!F703,",",":"),50),"")</f>
        <v/>
      </c>
      <c r="G714" s="272"/>
      <c r="H714" s="272"/>
      <c r="I714" s="87" t="str">
        <f>IF(ISNUMBER($A714)=TRUE,'DATA ENTRY'!G703,"")</f>
        <v/>
      </c>
      <c r="J714" s="87" t="str">
        <f>IF(ISNUMBER($A714)=TRUE,'DATA ENTRY'!H703,"")</f>
        <v/>
      </c>
      <c r="K714" s="87" t="str">
        <f>IF(ISNUMBER($A714)=TRUE,'DATA ENTRY'!I703,"")</f>
        <v/>
      </c>
      <c r="L714" s="88" t="str">
        <f>IF(ISNUMBER($A714)=TRUE,'DATA ENTRY'!L703,"")</f>
        <v/>
      </c>
      <c r="M714" s="87" t="str">
        <f>IF(ISNUMBER($A714)=TRUE,IF('DATA ENTRY'!N703=0,+'DATA ENTRY'!M703,'DATA ENTRY'!N703),"")</f>
        <v/>
      </c>
      <c r="N714" s="88" t="str">
        <f>IF(ISNUMBER($A714)=TRUE,'DATA ENTRY'!O703,"")</f>
        <v/>
      </c>
    </row>
    <row r="715" spans="1:14" ht="12.75">
      <c r="A715" s="85" t="str">
        <f>'DATA ENTRY'!A704</f>
        <v/>
      </c>
      <c r="B715" s="86" t="str">
        <f>IF(ISNUMBER($A715)=TRUE,UPPER('DATA ENTRY'!B704),"")</f>
        <v/>
      </c>
      <c r="C715" s="86" t="str">
        <f>IF(ISNUMBER($A715)=TRUE,UPPER('DATA ENTRY'!C704),"")</f>
        <v/>
      </c>
      <c r="D715" s="86" t="str">
        <f>IF(ISNUMBER($A715)=TRUE,UPPER('DATA ENTRY'!D704),"")</f>
        <v/>
      </c>
      <c r="E715" s="86" t="str">
        <f>IF(ISNUMBER($A715)=TRUE,'DATA ENTRY'!E704,"")</f>
        <v/>
      </c>
      <c r="F715" s="271" t="str">
        <f>IF(ISNUMBER(A715)=TRUE,LEFT(SUBSTITUTE('DATA ENTRY'!F704,",",":"),50),"")</f>
        <v/>
      </c>
      <c r="G715" s="272"/>
      <c r="H715" s="272"/>
      <c r="I715" s="87" t="str">
        <f>IF(ISNUMBER($A715)=TRUE,'DATA ENTRY'!G704,"")</f>
        <v/>
      </c>
      <c r="J715" s="87" t="str">
        <f>IF(ISNUMBER($A715)=TRUE,'DATA ENTRY'!H704,"")</f>
        <v/>
      </c>
      <c r="K715" s="87" t="str">
        <f>IF(ISNUMBER($A715)=TRUE,'DATA ENTRY'!I704,"")</f>
        <v/>
      </c>
      <c r="L715" s="88" t="str">
        <f>IF(ISNUMBER($A715)=TRUE,'DATA ENTRY'!L704,"")</f>
        <v/>
      </c>
      <c r="M715" s="87" t="str">
        <f>IF(ISNUMBER($A715)=TRUE,IF('DATA ENTRY'!N704=0,+'DATA ENTRY'!M704,'DATA ENTRY'!N704),"")</f>
        <v/>
      </c>
      <c r="N715" s="88" t="str">
        <f>IF(ISNUMBER($A715)=TRUE,'DATA ENTRY'!O704,"")</f>
        <v/>
      </c>
    </row>
    <row r="716" spans="1:14" ht="12.75">
      <c r="A716" s="85" t="str">
        <f>'DATA ENTRY'!A705</f>
        <v/>
      </c>
      <c r="B716" s="86" t="str">
        <f>IF(ISNUMBER($A716)=TRUE,UPPER('DATA ENTRY'!B705),"")</f>
        <v/>
      </c>
      <c r="C716" s="86" t="str">
        <f>IF(ISNUMBER($A716)=TRUE,UPPER('DATA ENTRY'!C705),"")</f>
        <v/>
      </c>
      <c r="D716" s="86" t="str">
        <f>IF(ISNUMBER($A716)=TRUE,UPPER('DATA ENTRY'!D705),"")</f>
        <v/>
      </c>
      <c r="E716" s="86" t="str">
        <f>IF(ISNUMBER($A716)=TRUE,'DATA ENTRY'!E705,"")</f>
        <v/>
      </c>
      <c r="F716" s="271" t="str">
        <f>IF(ISNUMBER(A716)=TRUE,LEFT(SUBSTITUTE('DATA ENTRY'!F705,",",":"),50),"")</f>
        <v/>
      </c>
      <c r="G716" s="272"/>
      <c r="H716" s="272"/>
      <c r="I716" s="87" t="str">
        <f>IF(ISNUMBER($A716)=TRUE,'DATA ENTRY'!G705,"")</f>
        <v/>
      </c>
      <c r="J716" s="87" t="str">
        <f>IF(ISNUMBER($A716)=TRUE,'DATA ENTRY'!H705,"")</f>
        <v/>
      </c>
      <c r="K716" s="87" t="str">
        <f>IF(ISNUMBER($A716)=TRUE,'DATA ENTRY'!I705,"")</f>
        <v/>
      </c>
      <c r="L716" s="88" t="str">
        <f>IF(ISNUMBER($A716)=TRUE,'DATA ENTRY'!L705,"")</f>
        <v/>
      </c>
      <c r="M716" s="87" t="str">
        <f>IF(ISNUMBER($A716)=TRUE,IF('DATA ENTRY'!N705=0,+'DATA ENTRY'!M705,'DATA ENTRY'!N705),"")</f>
        <v/>
      </c>
      <c r="N716" s="88" t="str">
        <f>IF(ISNUMBER($A716)=TRUE,'DATA ENTRY'!O705,"")</f>
        <v/>
      </c>
    </row>
    <row r="717" spans="1:14" ht="12.75">
      <c r="A717" s="85" t="str">
        <f>'DATA ENTRY'!A706</f>
        <v/>
      </c>
      <c r="B717" s="86" t="str">
        <f>IF(ISNUMBER($A717)=TRUE,UPPER('DATA ENTRY'!B706),"")</f>
        <v/>
      </c>
      <c r="C717" s="86" t="str">
        <f>IF(ISNUMBER($A717)=TRUE,UPPER('DATA ENTRY'!C706),"")</f>
        <v/>
      </c>
      <c r="D717" s="86" t="str">
        <f>IF(ISNUMBER($A717)=TRUE,UPPER('DATA ENTRY'!D706),"")</f>
        <v/>
      </c>
      <c r="E717" s="86" t="str">
        <f>IF(ISNUMBER($A717)=TRUE,'DATA ENTRY'!E706,"")</f>
        <v/>
      </c>
      <c r="F717" s="271" t="str">
        <f>IF(ISNUMBER(A717)=TRUE,LEFT(SUBSTITUTE('DATA ENTRY'!F706,",",":"),50),"")</f>
        <v/>
      </c>
      <c r="G717" s="272"/>
      <c r="H717" s="272"/>
      <c r="I717" s="87" t="str">
        <f>IF(ISNUMBER($A717)=TRUE,'DATA ENTRY'!G706,"")</f>
        <v/>
      </c>
      <c r="J717" s="87" t="str">
        <f>IF(ISNUMBER($A717)=TRUE,'DATA ENTRY'!H706,"")</f>
        <v/>
      </c>
      <c r="K717" s="87" t="str">
        <f>IF(ISNUMBER($A717)=TRUE,'DATA ENTRY'!I706,"")</f>
        <v/>
      </c>
      <c r="L717" s="88" t="str">
        <f>IF(ISNUMBER($A717)=TRUE,'DATA ENTRY'!L706,"")</f>
        <v/>
      </c>
      <c r="M717" s="87" t="str">
        <f>IF(ISNUMBER($A717)=TRUE,IF('DATA ENTRY'!N706=0,+'DATA ENTRY'!M706,'DATA ENTRY'!N706),"")</f>
        <v/>
      </c>
      <c r="N717" s="88" t="str">
        <f>IF(ISNUMBER($A717)=TRUE,'DATA ENTRY'!O706,"")</f>
        <v/>
      </c>
    </row>
    <row r="718" spans="1:14" ht="12.75">
      <c r="A718" s="85" t="str">
        <f>'DATA ENTRY'!A707</f>
        <v/>
      </c>
      <c r="B718" s="86" t="str">
        <f>IF(ISNUMBER($A718)=TRUE,UPPER('DATA ENTRY'!B707),"")</f>
        <v/>
      </c>
      <c r="C718" s="86" t="str">
        <f>IF(ISNUMBER($A718)=TRUE,UPPER('DATA ENTRY'!C707),"")</f>
        <v/>
      </c>
      <c r="D718" s="86" t="str">
        <f>IF(ISNUMBER($A718)=TRUE,UPPER('DATA ENTRY'!D707),"")</f>
        <v/>
      </c>
      <c r="E718" s="86" t="str">
        <f>IF(ISNUMBER($A718)=TRUE,'DATA ENTRY'!E707,"")</f>
        <v/>
      </c>
      <c r="F718" s="271" t="str">
        <f>IF(ISNUMBER(A718)=TRUE,LEFT(SUBSTITUTE('DATA ENTRY'!F707,",",":"),50),"")</f>
        <v/>
      </c>
      <c r="G718" s="272"/>
      <c r="H718" s="272"/>
      <c r="I718" s="87" t="str">
        <f>IF(ISNUMBER($A718)=TRUE,'DATA ENTRY'!G707,"")</f>
        <v/>
      </c>
      <c r="J718" s="87" t="str">
        <f>IF(ISNUMBER($A718)=TRUE,'DATA ENTRY'!H707,"")</f>
        <v/>
      </c>
      <c r="K718" s="87" t="str">
        <f>IF(ISNUMBER($A718)=TRUE,'DATA ENTRY'!I707,"")</f>
        <v/>
      </c>
      <c r="L718" s="88" t="str">
        <f>IF(ISNUMBER($A718)=TRUE,'DATA ENTRY'!L707,"")</f>
        <v/>
      </c>
      <c r="M718" s="87" t="str">
        <f>IF(ISNUMBER($A718)=TRUE,IF('DATA ENTRY'!N707=0,+'DATA ENTRY'!M707,'DATA ENTRY'!N707),"")</f>
        <v/>
      </c>
      <c r="N718" s="88" t="str">
        <f>IF(ISNUMBER($A718)=TRUE,'DATA ENTRY'!O707,"")</f>
        <v/>
      </c>
    </row>
    <row r="719" spans="1:14" ht="12.75">
      <c r="A719" s="85" t="str">
        <f>'DATA ENTRY'!A708</f>
        <v/>
      </c>
      <c r="B719" s="86" t="str">
        <f>IF(ISNUMBER($A719)=TRUE,UPPER('DATA ENTRY'!B708),"")</f>
        <v/>
      </c>
      <c r="C719" s="86" t="str">
        <f>IF(ISNUMBER($A719)=TRUE,UPPER('DATA ENTRY'!C708),"")</f>
        <v/>
      </c>
      <c r="D719" s="86" t="str">
        <f>IF(ISNUMBER($A719)=TRUE,UPPER('DATA ENTRY'!D708),"")</f>
        <v/>
      </c>
      <c r="E719" s="86" t="str">
        <f>IF(ISNUMBER($A719)=TRUE,'DATA ENTRY'!E708,"")</f>
        <v/>
      </c>
      <c r="F719" s="271" t="str">
        <f>IF(ISNUMBER(A719)=TRUE,LEFT(SUBSTITUTE('DATA ENTRY'!F708,",",":"),50),"")</f>
        <v/>
      </c>
      <c r="G719" s="272"/>
      <c r="H719" s="272"/>
      <c r="I719" s="87" t="str">
        <f>IF(ISNUMBER($A719)=TRUE,'DATA ENTRY'!G708,"")</f>
        <v/>
      </c>
      <c r="J719" s="87" t="str">
        <f>IF(ISNUMBER($A719)=TRUE,'DATA ENTRY'!H708,"")</f>
        <v/>
      </c>
      <c r="K719" s="87" t="str">
        <f>IF(ISNUMBER($A719)=TRUE,'DATA ENTRY'!I708,"")</f>
        <v/>
      </c>
      <c r="L719" s="88" t="str">
        <f>IF(ISNUMBER($A719)=TRUE,'DATA ENTRY'!L708,"")</f>
        <v/>
      </c>
      <c r="M719" s="87" t="str">
        <f>IF(ISNUMBER($A719)=TRUE,IF('DATA ENTRY'!N708=0,+'DATA ENTRY'!M708,'DATA ENTRY'!N708),"")</f>
        <v/>
      </c>
      <c r="N719" s="88" t="str">
        <f>IF(ISNUMBER($A719)=TRUE,'DATA ENTRY'!O708,"")</f>
        <v/>
      </c>
    </row>
    <row r="720" spans="1:14" ht="12.75">
      <c r="A720" s="85" t="str">
        <f>'DATA ENTRY'!A709</f>
        <v/>
      </c>
      <c r="B720" s="86" t="str">
        <f>IF(ISNUMBER($A720)=TRUE,UPPER('DATA ENTRY'!B709),"")</f>
        <v/>
      </c>
      <c r="C720" s="86" t="str">
        <f>IF(ISNUMBER($A720)=TRUE,UPPER('DATA ENTRY'!C709),"")</f>
        <v/>
      </c>
      <c r="D720" s="86" t="str">
        <f>IF(ISNUMBER($A720)=TRUE,UPPER('DATA ENTRY'!D709),"")</f>
        <v/>
      </c>
      <c r="E720" s="86" t="str">
        <f>IF(ISNUMBER($A720)=TRUE,'DATA ENTRY'!E709,"")</f>
        <v/>
      </c>
      <c r="F720" s="271" t="str">
        <f>IF(ISNUMBER(A720)=TRUE,LEFT(SUBSTITUTE('DATA ENTRY'!F709,",",":"),50),"")</f>
        <v/>
      </c>
      <c r="G720" s="272"/>
      <c r="H720" s="272"/>
      <c r="I720" s="87" t="str">
        <f>IF(ISNUMBER($A720)=TRUE,'DATA ENTRY'!G709,"")</f>
        <v/>
      </c>
      <c r="J720" s="87" t="str">
        <f>IF(ISNUMBER($A720)=TRUE,'DATA ENTRY'!H709,"")</f>
        <v/>
      </c>
      <c r="K720" s="87" t="str">
        <f>IF(ISNUMBER($A720)=TRUE,'DATA ENTRY'!I709,"")</f>
        <v/>
      </c>
      <c r="L720" s="88" t="str">
        <f>IF(ISNUMBER($A720)=TRUE,'DATA ENTRY'!L709,"")</f>
        <v/>
      </c>
      <c r="M720" s="87" t="str">
        <f>IF(ISNUMBER($A720)=TRUE,IF('DATA ENTRY'!N709=0,+'DATA ENTRY'!M709,'DATA ENTRY'!N709),"")</f>
        <v/>
      </c>
      <c r="N720" s="88" t="str">
        <f>IF(ISNUMBER($A720)=TRUE,'DATA ENTRY'!O709,"")</f>
        <v/>
      </c>
    </row>
    <row r="721" spans="1:14" ht="12.75">
      <c r="A721" s="85" t="str">
        <f>'DATA ENTRY'!A710</f>
        <v/>
      </c>
      <c r="B721" s="86" t="str">
        <f>IF(ISNUMBER($A721)=TRUE,UPPER('DATA ENTRY'!B710),"")</f>
        <v/>
      </c>
      <c r="C721" s="86" t="str">
        <f>IF(ISNUMBER($A721)=TRUE,UPPER('DATA ENTRY'!C710),"")</f>
        <v/>
      </c>
      <c r="D721" s="86" t="str">
        <f>IF(ISNUMBER($A721)=TRUE,UPPER('DATA ENTRY'!D710),"")</f>
        <v/>
      </c>
      <c r="E721" s="86" t="str">
        <f>IF(ISNUMBER($A721)=TRUE,'DATA ENTRY'!E710,"")</f>
        <v/>
      </c>
      <c r="F721" s="271" t="str">
        <f>IF(ISNUMBER(A721)=TRUE,LEFT(SUBSTITUTE('DATA ENTRY'!F710,",",":"),50),"")</f>
        <v/>
      </c>
      <c r="G721" s="272"/>
      <c r="H721" s="272"/>
      <c r="I721" s="87" t="str">
        <f>IF(ISNUMBER($A721)=TRUE,'DATA ENTRY'!G710,"")</f>
        <v/>
      </c>
      <c r="J721" s="87" t="str">
        <f>IF(ISNUMBER($A721)=TRUE,'DATA ENTRY'!H710,"")</f>
        <v/>
      </c>
      <c r="K721" s="87" t="str">
        <f>IF(ISNUMBER($A721)=TRUE,'DATA ENTRY'!I710,"")</f>
        <v/>
      </c>
      <c r="L721" s="88" t="str">
        <f>IF(ISNUMBER($A721)=TRUE,'DATA ENTRY'!L710,"")</f>
        <v/>
      </c>
      <c r="M721" s="87" t="str">
        <f>IF(ISNUMBER($A721)=TRUE,IF('DATA ENTRY'!N710=0,+'DATA ENTRY'!M710,'DATA ENTRY'!N710),"")</f>
        <v/>
      </c>
      <c r="N721" s="88" t="str">
        <f>IF(ISNUMBER($A721)=TRUE,'DATA ENTRY'!O710,"")</f>
        <v/>
      </c>
    </row>
    <row r="722" spans="1:14" ht="12.75">
      <c r="A722" s="85" t="str">
        <f>'DATA ENTRY'!A711</f>
        <v/>
      </c>
      <c r="B722" s="86" t="str">
        <f>IF(ISNUMBER($A722)=TRUE,UPPER('DATA ENTRY'!B711),"")</f>
        <v/>
      </c>
      <c r="C722" s="86" t="str">
        <f>IF(ISNUMBER($A722)=TRUE,UPPER('DATA ENTRY'!C711),"")</f>
        <v/>
      </c>
      <c r="D722" s="86" t="str">
        <f>IF(ISNUMBER($A722)=TRUE,UPPER('DATA ENTRY'!D711),"")</f>
        <v/>
      </c>
      <c r="E722" s="86" t="str">
        <f>IF(ISNUMBER($A722)=TRUE,'DATA ENTRY'!E711,"")</f>
        <v/>
      </c>
      <c r="F722" s="271" t="str">
        <f>IF(ISNUMBER(A722)=TRUE,LEFT(SUBSTITUTE('DATA ENTRY'!F711,",",":"),50),"")</f>
        <v/>
      </c>
      <c r="G722" s="272"/>
      <c r="H722" s="272"/>
      <c r="I722" s="87" t="str">
        <f>IF(ISNUMBER($A722)=TRUE,'DATA ENTRY'!G711,"")</f>
        <v/>
      </c>
      <c r="J722" s="87" t="str">
        <f>IF(ISNUMBER($A722)=TRUE,'DATA ENTRY'!H711,"")</f>
        <v/>
      </c>
      <c r="K722" s="87" t="str">
        <f>IF(ISNUMBER($A722)=TRUE,'DATA ENTRY'!I711,"")</f>
        <v/>
      </c>
      <c r="L722" s="88" t="str">
        <f>IF(ISNUMBER($A722)=TRUE,'DATA ENTRY'!L711,"")</f>
        <v/>
      </c>
      <c r="M722" s="87" t="str">
        <f>IF(ISNUMBER($A722)=TRUE,IF('DATA ENTRY'!N711=0,+'DATA ENTRY'!M711,'DATA ENTRY'!N711),"")</f>
        <v/>
      </c>
      <c r="N722" s="88" t="str">
        <f>IF(ISNUMBER($A722)=TRUE,'DATA ENTRY'!O711,"")</f>
        <v/>
      </c>
    </row>
    <row r="723" spans="1:14" ht="12.75">
      <c r="A723" s="85" t="str">
        <f>'DATA ENTRY'!A712</f>
        <v/>
      </c>
      <c r="B723" s="86" t="str">
        <f>IF(ISNUMBER($A723)=TRUE,UPPER('DATA ENTRY'!B712),"")</f>
        <v/>
      </c>
      <c r="C723" s="86" t="str">
        <f>IF(ISNUMBER($A723)=TRUE,UPPER('DATA ENTRY'!C712),"")</f>
        <v/>
      </c>
      <c r="D723" s="86" t="str">
        <f>IF(ISNUMBER($A723)=TRUE,UPPER('DATA ENTRY'!D712),"")</f>
        <v/>
      </c>
      <c r="E723" s="86" t="str">
        <f>IF(ISNUMBER($A723)=TRUE,'DATA ENTRY'!E712,"")</f>
        <v/>
      </c>
      <c r="F723" s="271" t="str">
        <f>IF(ISNUMBER(A723)=TRUE,LEFT(SUBSTITUTE('DATA ENTRY'!F712,",",":"),50),"")</f>
        <v/>
      </c>
      <c r="G723" s="272"/>
      <c r="H723" s="272"/>
      <c r="I723" s="87" t="str">
        <f>IF(ISNUMBER($A723)=TRUE,'DATA ENTRY'!G712,"")</f>
        <v/>
      </c>
      <c r="J723" s="87" t="str">
        <f>IF(ISNUMBER($A723)=TRUE,'DATA ENTRY'!H712,"")</f>
        <v/>
      </c>
      <c r="K723" s="87" t="str">
        <f>IF(ISNUMBER($A723)=TRUE,'DATA ENTRY'!I712,"")</f>
        <v/>
      </c>
      <c r="L723" s="88" t="str">
        <f>IF(ISNUMBER($A723)=TRUE,'DATA ENTRY'!L712,"")</f>
        <v/>
      </c>
      <c r="M723" s="87" t="str">
        <f>IF(ISNUMBER($A723)=TRUE,IF('DATA ENTRY'!N712=0,+'DATA ENTRY'!M712,'DATA ENTRY'!N712),"")</f>
        <v/>
      </c>
      <c r="N723" s="88" t="str">
        <f>IF(ISNUMBER($A723)=TRUE,'DATA ENTRY'!O712,"")</f>
        <v/>
      </c>
    </row>
    <row r="724" spans="1:14" ht="12.75">
      <c r="A724" s="85" t="str">
        <f>'DATA ENTRY'!A713</f>
        <v/>
      </c>
      <c r="B724" s="86" t="str">
        <f>IF(ISNUMBER($A724)=TRUE,UPPER('DATA ENTRY'!B713),"")</f>
        <v/>
      </c>
      <c r="C724" s="86" t="str">
        <f>IF(ISNUMBER($A724)=TRUE,UPPER('DATA ENTRY'!C713),"")</f>
        <v/>
      </c>
      <c r="D724" s="86" t="str">
        <f>IF(ISNUMBER($A724)=TRUE,UPPER('DATA ENTRY'!D713),"")</f>
        <v/>
      </c>
      <c r="E724" s="86" t="str">
        <f>IF(ISNUMBER($A724)=TRUE,'DATA ENTRY'!E713,"")</f>
        <v/>
      </c>
      <c r="F724" s="271" t="str">
        <f>IF(ISNUMBER(A724)=TRUE,LEFT(SUBSTITUTE('DATA ENTRY'!F713,",",":"),50),"")</f>
        <v/>
      </c>
      <c r="G724" s="272"/>
      <c r="H724" s="272"/>
      <c r="I724" s="87" t="str">
        <f>IF(ISNUMBER($A724)=TRUE,'DATA ENTRY'!G713,"")</f>
        <v/>
      </c>
      <c r="J724" s="87" t="str">
        <f>IF(ISNUMBER($A724)=TRUE,'DATA ENTRY'!H713,"")</f>
        <v/>
      </c>
      <c r="K724" s="87" t="str">
        <f>IF(ISNUMBER($A724)=TRUE,'DATA ENTRY'!I713,"")</f>
        <v/>
      </c>
      <c r="L724" s="88" t="str">
        <f>IF(ISNUMBER($A724)=TRUE,'DATA ENTRY'!L713,"")</f>
        <v/>
      </c>
      <c r="M724" s="87" t="str">
        <f>IF(ISNUMBER($A724)=TRUE,IF('DATA ENTRY'!N713=0,+'DATA ENTRY'!M713,'DATA ENTRY'!N713),"")</f>
        <v/>
      </c>
      <c r="N724" s="88" t="str">
        <f>IF(ISNUMBER($A724)=TRUE,'DATA ENTRY'!O713,"")</f>
        <v/>
      </c>
    </row>
    <row r="725" spans="1:14" ht="12.75">
      <c r="A725" s="85" t="str">
        <f>'DATA ENTRY'!A714</f>
        <v/>
      </c>
      <c r="B725" s="86" t="str">
        <f>IF(ISNUMBER($A725)=TRUE,UPPER('DATA ENTRY'!B714),"")</f>
        <v/>
      </c>
      <c r="C725" s="86" t="str">
        <f>IF(ISNUMBER($A725)=TRUE,UPPER('DATA ENTRY'!C714),"")</f>
        <v/>
      </c>
      <c r="D725" s="86" t="str">
        <f>IF(ISNUMBER($A725)=TRUE,UPPER('DATA ENTRY'!D714),"")</f>
        <v/>
      </c>
      <c r="E725" s="86" t="str">
        <f>IF(ISNUMBER($A725)=TRUE,'DATA ENTRY'!E714,"")</f>
        <v/>
      </c>
      <c r="F725" s="271" t="str">
        <f>IF(ISNUMBER(A725)=TRUE,LEFT(SUBSTITUTE('DATA ENTRY'!F714,",",":"),50),"")</f>
        <v/>
      </c>
      <c r="G725" s="272"/>
      <c r="H725" s="272"/>
      <c r="I725" s="87" t="str">
        <f>IF(ISNUMBER($A725)=TRUE,'DATA ENTRY'!G714,"")</f>
        <v/>
      </c>
      <c r="J725" s="87" t="str">
        <f>IF(ISNUMBER($A725)=TRUE,'DATA ENTRY'!H714,"")</f>
        <v/>
      </c>
      <c r="K725" s="87" t="str">
        <f>IF(ISNUMBER($A725)=TRUE,'DATA ENTRY'!I714,"")</f>
        <v/>
      </c>
      <c r="L725" s="88" t="str">
        <f>IF(ISNUMBER($A725)=TRUE,'DATA ENTRY'!L714,"")</f>
        <v/>
      </c>
      <c r="M725" s="87" t="str">
        <f>IF(ISNUMBER($A725)=TRUE,IF('DATA ENTRY'!N714=0,+'DATA ENTRY'!M714,'DATA ENTRY'!N714),"")</f>
        <v/>
      </c>
      <c r="N725" s="88" t="str">
        <f>IF(ISNUMBER($A725)=TRUE,'DATA ENTRY'!O714,"")</f>
        <v/>
      </c>
    </row>
    <row r="726" spans="1:14" ht="12.75">
      <c r="A726" s="85" t="str">
        <f>'DATA ENTRY'!A715</f>
        <v/>
      </c>
      <c r="B726" s="86" t="str">
        <f>IF(ISNUMBER($A726)=TRUE,UPPER('DATA ENTRY'!B715),"")</f>
        <v/>
      </c>
      <c r="C726" s="86" t="str">
        <f>IF(ISNUMBER($A726)=TRUE,UPPER('DATA ENTRY'!C715),"")</f>
        <v/>
      </c>
      <c r="D726" s="86" t="str">
        <f>IF(ISNUMBER($A726)=TRUE,UPPER('DATA ENTRY'!D715),"")</f>
        <v/>
      </c>
      <c r="E726" s="86" t="str">
        <f>IF(ISNUMBER($A726)=TRUE,'DATA ENTRY'!E715,"")</f>
        <v/>
      </c>
      <c r="F726" s="271" t="str">
        <f>IF(ISNUMBER(A726)=TRUE,LEFT(SUBSTITUTE('DATA ENTRY'!F715,",",":"),50),"")</f>
        <v/>
      </c>
      <c r="G726" s="272"/>
      <c r="H726" s="272"/>
      <c r="I726" s="87" t="str">
        <f>IF(ISNUMBER($A726)=TRUE,'DATA ENTRY'!G715,"")</f>
        <v/>
      </c>
      <c r="J726" s="87" t="str">
        <f>IF(ISNUMBER($A726)=TRUE,'DATA ENTRY'!H715,"")</f>
        <v/>
      </c>
      <c r="K726" s="87" t="str">
        <f>IF(ISNUMBER($A726)=TRUE,'DATA ENTRY'!I715,"")</f>
        <v/>
      </c>
      <c r="L726" s="88" t="str">
        <f>IF(ISNUMBER($A726)=TRUE,'DATA ENTRY'!L715,"")</f>
        <v/>
      </c>
      <c r="M726" s="87" t="str">
        <f>IF(ISNUMBER($A726)=TRUE,IF('DATA ENTRY'!N715=0,+'DATA ENTRY'!M715,'DATA ENTRY'!N715),"")</f>
        <v/>
      </c>
      <c r="N726" s="88" t="str">
        <f>IF(ISNUMBER($A726)=TRUE,'DATA ENTRY'!O715,"")</f>
        <v/>
      </c>
    </row>
    <row r="727" spans="1:14" ht="12.75">
      <c r="A727" s="85" t="str">
        <f>'DATA ENTRY'!A716</f>
        <v/>
      </c>
      <c r="B727" s="86" t="str">
        <f>IF(ISNUMBER($A727)=TRUE,UPPER('DATA ENTRY'!B716),"")</f>
        <v/>
      </c>
      <c r="C727" s="86" t="str">
        <f>IF(ISNUMBER($A727)=TRUE,UPPER('DATA ENTRY'!C716),"")</f>
        <v/>
      </c>
      <c r="D727" s="86" t="str">
        <f>IF(ISNUMBER($A727)=TRUE,UPPER('DATA ENTRY'!D716),"")</f>
        <v/>
      </c>
      <c r="E727" s="86" t="str">
        <f>IF(ISNUMBER($A727)=TRUE,'DATA ENTRY'!E716,"")</f>
        <v/>
      </c>
      <c r="F727" s="271" t="str">
        <f>IF(ISNUMBER(A727)=TRUE,LEFT(SUBSTITUTE('DATA ENTRY'!F716,",",":"),50),"")</f>
        <v/>
      </c>
      <c r="G727" s="272"/>
      <c r="H727" s="272"/>
      <c r="I727" s="87" t="str">
        <f>IF(ISNUMBER($A727)=TRUE,'DATA ENTRY'!G716,"")</f>
        <v/>
      </c>
      <c r="J727" s="87" t="str">
        <f>IF(ISNUMBER($A727)=TRUE,'DATA ENTRY'!H716,"")</f>
        <v/>
      </c>
      <c r="K727" s="87" t="str">
        <f>IF(ISNUMBER($A727)=TRUE,'DATA ENTRY'!I716,"")</f>
        <v/>
      </c>
      <c r="L727" s="88" t="str">
        <f>IF(ISNUMBER($A727)=TRUE,'DATA ENTRY'!L716,"")</f>
        <v/>
      </c>
      <c r="M727" s="87" t="str">
        <f>IF(ISNUMBER($A727)=TRUE,IF('DATA ENTRY'!N716=0,+'DATA ENTRY'!M716,'DATA ENTRY'!N716),"")</f>
        <v/>
      </c>
      <c r="N727" s="88" t="str">
        <f>IF(ISNUMBER($A727)=TRUE,'DATA ENTRY'!O716,"")</f>
        <v/>
      </c>
    </row>
    <row r="728" spans="1:14" ht="12.75">
      <c r="A728" s="85" t="str">
        <f>'DATA ENTRY'!A717</f>
        <v/>
      </c>
      <c r="B728" s="86" t="str">
        <f>IF(ISNUMBER($A728)=TRUE,UPPER('DATA ENTRY'!B717),"")</f>
        <v/>
      </c>
      <c r="C728" s="86" t="str">
        <f>IF(ISNUMBER($A728)=TRUE,UPPER('DATA ENTRY'!C717),"")</f>
        <v/>
      </c>
      <c r="D728" s="86" t="str">
        <f>IF(ISNUMBER($A728)=TRUE,UPPER('DATA ENTRY'!D717),"")</f>
        <v/>
      </c>
      <c r="E728" s="86" t="str">
        <f>IF(ISNUMBER($A728)=TRUE,'DATA ENTRY'!E717,"")</f>
        <v/>
      </c>
      <c r="F728" s="271" t="str">
        <f>IF(ISNUMBER(A728)=TRUE,LEFT(SUBSTITUTE('DATA ENTRY'!F717,",",":"),50),"")</f>
        <v/>
      </c>
      <c r="G728" s="272"/>
      <c r="H728" s="272"/>
      <c r="I728" s="87" t="str">
        <f>IF(ISNUMBER($A728)=TRUE,'DATA ENTRY'!G717,"")</f>
        <v/>
      </c>
      <c r="J728" s="87" t="str">
        <f>IF(ISNUMBER($A728)=TRUE,'DATA ENTRY'!H717,"")</f>
        <v/>
      </c>
      <c r="K728" s="87" t="str">
        <f>IF(ISNUMBER($A728)=TRUE,'DATA ENTRY'!I717,"")</f>
        <v/>
      </c>
      <c r="L728" s="88" t="str">
        <f>IF(ISNUMBER($A728)=TRUE,'DATA ENTRY'!L717,"")</f>
        <v/>
      </c>
      <c r="M728" s="87" t="str">
        <f>IF(ISNUMBER($A728)=TRUE,IF('DATA ENTRY'!N717=0,+'DATA ENTRY'!M717,'DATA ENTRY'!N717),"")</f>
        <v/>
      </c>
      <c r="N728" s="88" t="str">
        <f>IF(ISNUMBER($A728)=TRUE,'DATA ENTRY'!O717,"")</f>
        <v/>
      </c>
    </row>
    <row r="729" spans="1:14" ht="12.75">
      <c r="A729" s="85" t="str">
        <f>'DATA ENTRY'!A718</f>
        <v/>
      </c>
      <c r="B729" s="86" t="str">
        <f>IF(ISNUMBER($A729)=TRUE,UPPER('DATA ENTRY'!B718),"")</f>
        <v/>
      </c>
      <c r="C729" s="86" t="str">
        <f>IF(ISNUMBER($A729)=TRUE,UPPER('DATA ENTRY'!C718),"")</f>
        <v/>
      </c>
      <c r="D729" s="86" t="str">
        <f>IF(ISNUMBER($A729)=TRUE,UPPER('DATA ENTRY'!D718),"")</f>
        <v/>
      </c>
      <c r="E729" s="86" t="str">
        <f>IF(ISNUMBER($A729)=TRUE,'DATA ENTRY'!E718,"")</f>
        <v/>
      </c>
      <c r="F729" s="271" t="str">
        <f>IF(ISNUMBER(A729)=TRUE,LEFT(SUBSTITUTE('DATA ENTRY'!F718,",",":"),50),"")</f>
        <v/>
      </c>
      <c r="G729" s="272"/>
      <c r="H729" s="272"/>
      <c r="I729" s="87" t="str">
        <f>IF(ISNUMBER($A729)=TRUE,'DATA ENTRY'!G718,"")</f>
        <v/>
      </c>
      <c r="J729" s="87" t="str">
        <f>IF(ISNUMBER($A729)=TRUE,'DATA ENTRY'!H718,"")</f>
        <v/>
      </c>
      <c r="K729" s="87" t="str">
        <f>IF(ISNUMBER($A729)=TRUE,'DATA ENTRY'!I718,"")</f>
        <v/>
      </c>
      <c r="L729" s="88" t="str">
        <f>IF(ISNUMBER($A729)=TRUE,'DATA ENTRY'!L718,"")</f>
        <v/>
      </c>
      <c r="M729" s="87" t="str">
        <f>IF(ISNUMBER($A729)=TRUE,IF('DATA ENTRY'!N718=0,+'DATA ENTRY'!M718,'DATA ENTRY'!N718),"")</f>
        <v/>
      </c>
      <c r="N729" s="88" t="str">
        <f>IF(ISNUMBER($A729)=TRUE,'DATA ENTRY'!O718,"")</f>
        <v/>
      </c>
    </row>
    <row r="730" spans="1:14" ht="12.75">
      <c r="A730" s="85" t="str">
        <f>'DATA ENTRY'!A719</f>
        <v/>
      </c>
      <c r="B730" s="86" t="str">
        <f>IF(ISNUMBER($A730)=TRUE,UPPER('DATA ENTRY'!B719),"")</f>
        <v/>
      </c>
      <c r="C730" s="86" t="str">
        <f>IF(ISNUMBER($A730)=TRUE,UPPER('DATA ENTRY'!C719),"")</f>
        <v/>
      </c>
      <c r="D730" s="86" t="str">
        <f>IF(ISNUMBER($A730)=TRUE,UPPER('DATA ENTRY'!D719),"")</f>
        <v/>
      </c>
      <c r="E730" s="86" t="str">
        <f>IF(ISNUMBER($A730)=TRUE,'DATA ENTRY'!E719,"")</f>
        <v/>
      </c>
      <c r="F730" s="271" t="str">
        <f>IF(ISNUMBER(A730)=TRUE,LEFT(SUBSTITUTE('DATA ENTRY'!F719,",",":"),50),"")</f>
        <v/>
      </c>
      <c r="G730" s="272"/>
      <c r="H730" s="272"/>
      <c r="I730" s="87" t="str">
        <f>IF(ISNUMBER($A730)=TRUE,'DATA ENTRY'!G719,"")</f>
        <v/>
      </c>
      <c r="J730" s="87" t="str">
        <f>IF(ISNUMBER($A730)=TRUE,'DATA ENTRY'!H719,"")</f>
        <v/>
      </c>
      <c r="K730" s="87" t="str">
        <f>IF(ISNUMBER($A730)=TRUE,'DATA ENTRY'!I719,"")</f>
        <v/>
      </c>
      <c r="L730" s="88" t="str">
        <f>IF(ISNUMBER($A730)=TRUE,'DATA ENTRY'!L719,"")</f>
        <v/>
      </c>
      <c r="M730" s="87" t="str">
        <f>IF(ISNUMBER($A730)=TRUE,IF('DATA ENTRY'!N719=0,+'DATA ENTRY'!M719,'DATA ENTRY'!N719),"")</f>
        <v/>
      </c>
      <c r="N730" s="88" t="str">
        <f>IF(ISNUMBER($A730)=TRUE,'DATA ENTRY'!O719,"")</f>
        <v/>
      </c>
    </row>
    <row r="731" spans="1:14" ht="12.75">
      <c r="A731" s="85" t="str">
        <f>'DATA ENTRY'!A720</f>
        <v/>
      </c>
      <c r="B731" s="86" t="str">
        <f>IF(ISNUMBER($A731)=TRUE,UPPER('DATA ENTRY'!B720),"")</f>
        <v/>
      </c>
      <c r="C731" s="86" t="str">
        <f>IF(ISNUMBER($A731)=TRUE,UPPER('DATA ENTRY'!C720),"")</f>
        <v/>
      </c>
      <c r="D731" s="86" t="str">
        <f>IF(ISNUMBER($A731)=TRUE,UPPER('DATA ENTRY'!D720),"")</f>
        <v/>
      </c>
      <c r="E731" s="86" t="str">
        <f>IF(ISNUMBER($A731)=TRUE,'DATA ENTRY'!E720,"")</f>
        <v/>
      </c>
      <c r="F731" s="271" t="str">
        <f>IF(ISNUMBER(A731)=TRUE,LEFT(SUBSTITUTE('DATA ENTRY'!F720,",",":"),50),"")</f>
        <v/>
      </c>
      <c r="G731" s="272"/>
      <c r="H731" s="272"/>
      <c r="I731" s="87" t="str">
        <f>IF(ISNUMBER($A731)=TRUE,'DATA ENTRY'!G720,"")</f>
        <v/>
      </c>
      <c r="J731" s="87" t="str">
        <f>IF(ISNUMBER($A731)=TRUE,'DATA ENTRY'!H720,"")</f>
        <v/>
      </c>
      <c r="K731" s="87" t="str">
        <f>IF(ISNUMBER($A731)=TRUE,'DATA ENTRY'!I720,"")</f>
        <v/>
      </c>
      <c r="L731" s="88" t="str">
        <f>IF(ISNUMBER($A731)=TRUE,'DATA ENTRY'!L720,"")</f>
        <v/>
      </c>
      <c r="M731" s="87" t="str">
        <f>IF(ISNUMBER($A731)=TRUE,IF('DATA ENTRY'!N720=0,+'DATA ENTRY'!M720,'DATA ENTRY'!N720),"")</f>
        <v/>
      </c>
      <c r="N731" s="88" t="str">
        <f>IF(ISNUMBER($A731)=TRUE,'DATA ENTRY'!O720,"")</f>
        <v/>
      </c>
    </row>
    <row r="732" spans="1:14" ht="12.75">
      <c r="A732" s="85" t="str">
        <f>'DATA ENTRY'!A721</f>
        <v/>
      </c>
      <c r="B732" s="86" t="str">
        <f>IF(ISNUMBER($A732)=TRUE,UPPER('DATA ENTRY'!B721),"")</f>
        <v/>
      </c>
      <c r="C732" s="86" t="str">
        <f>IF(ISNUMBER($A732)=TRUE,UPPER('DATA ENTRY'!C721),"")</f>
        <v/>
      </c>
      <c r="D732" s="86" t="str">
        <f>IF(ISNUMBER($A732)=TRUE,UPPER('DATA ENTRY'!D721),"")</f>
        <v/>
      </c>
      <c r="E732" s="86" t="str">
        <f>IF(ISNUMBER($A732)=TRUE,'DATA ENTRY'!E721,"")</f>
        <v/>
      </c>
      <c r="F732" s="271" t="str">
        <f>IF(ISNUMBER(A732)=TRUE,LEFT(SUBSTITUTE('DATA ENTRY'!F721,",",":"),50),"")</f>
        <v/>
      </c>
      <c r="G732" s="272"/>
      <c r="H732" s="272"/>
      <c r="I732" s="87" t="str">
        <f>IF(ISNUMBER($A732)=TRUE,'DATA ENTRY'!G721,"")</f>
        <v/>
      </c>
      <c r="J732" s="87" t="str">
        <f>IF(ISNUMBER($A732)=TRUE,'DATA ENTRY'!H721,"")</f>
        <v/>
      </c>
      <c r="K732" s="87" t="str">
        <f>IF(ISNUMBER($A732)=TRUE,'DATA ENTRY'!I721,"")</f>
        <v/>
      </c>
      <c r="L732" s="88" t="str">
        <f>IF(ISNUMBER($A732)=TRUE,'DATA ENTRY'!L721,"")</f>
        <v/>
      </c>
      <c r="M732" s="87" t="str">
        <f>IF(ISNUMBER($A732)=TRUE,IF('DATA ENTRY'!N721=0,+'DATA ENTRY'!M721,'DATA ENTRY'!N721),"")</f>
        <v/>
      </c>
      <c r="N732" s="88" t="str">
        <f>IF(ISNUMBER($A732)=TRUE,'DATA ENTRY'!O721,"")</f>
        <v/>
      </c>
    </row>
    <row r="733" spans="1:14" ht="12.75">
      <c r="A733" s="85" t="str">
        <f>'DATA ENTRY'!A722</f>
        <v/>
      </c>
      <c r="B733" s="86" t="str">
        <f>IF(ISNUMBER($A733)=TRUE,UPPER('DATA ENTRY'!B722),"")</f>
        <v/>
      </c>
      <c r="C733" s="86" t="str">
        <f>IF(ISNUMBER($A733)=TRUE,UPPER('DATA ENTRY'!C722),"")</f>
        <v/>
      </c>
      <c r="D733" s="86" t="str">
        <f>IF(ISNUMBER($A733)=TRUE,UPPER('DATA ENTRY'!D722),"")</f>
        <v/>
      </c>
      <c r="E733" s="86" t="str">
        <f>IF(ISNUMBER($A733)=TRUE,'DATA ENTRY'!E722,"")</f>
        <v/>
      </c>
      <c r="F733" s="271" t="str">
        <f>IF(ISNUMBER(A733)=TRUE,LEFT(SUBSTITUTE('DATA ENTRY'!F722,",",":"),50),"")</f>
        <v/>
      </c>
      <c r="G733" s="272"/>
      <c r="H733" s="272"/>
      <c r="I733" s="87" t="str">
        <f>IF(ISNUMBER($A733)=TRUE,'DATA ENTRY'!G722,"")</f>
        <v/>
      </c>
      <c r="J733" s="87" t="str">
        <f>IF(ISNUMBER($A733)=TRUE,'DATA ENTRY'!H722,"")</f>
        <v/>
      </c>
      <c r="K733" s="87" t="str">
        <f>IF(ISNUMBER($A733)=TRUE,'DATA ENTRY'!I722,"")</f>
        <v/>
      </c>
      <c r="L733" s="88" t="str">
        <f>IF(ISNUMBER($A733)=TRUE,'DATA ENTRY'!L722,"")</f>
        <v/>
      </c>
      <c r="M733" s="87" t="str">
        <f>IF(ISNUMBER($A733)=TRUE,IF('DATA ENTRY'!N722=0,+'DATA ENTRY'!M722,'DATA ENTRY'!N722),"")</f>
        <v/>
      </c>
      <c r="N733" s="88" t="str">
        <f>IF(ISNUMBER($A733)=TRUE,'DATA ENTRY'!O722,"")</f>
        <v/>
      </c>
    </row>
    <row r="734" spans="1:14" ht="12.75">
      <c r="A734" s="85" t="str">
        <f>'DATA ENTRY'!A723</f>
        <v/>
      </c>
      <c r="B734" s="86" t="str">
        <f>IF(ISNUMBER($A734)=TRUE,UPPER('DATA ENTRY'!B723),"")</f>
        <v/>
      </c>
      <c r="C734" s="86" t="str">
        <f>IF(ISNUMBER($A734)=TRUE,UPPER('DATA ENTRY'!C723),"")</f>
        <v/>
      </c>
      <c r="D734" s="86" t="str">
        <f>IF(ISNUMBER($A734)=TRUE,UPPER('DATA ENTRY'!D723),"")</f>
        <v/>
      </c>
      <c r="E734" s="86" t="str">
        <f>IF(ISNUMBER($A734)=TRUE,'DATA ENTRY'!E723,"")</f>
        <v/>
      </c>
      <c r="F734" s="271" t="str">
        <f>IF(ISNUMBER(A734)=TRUE,LEFT(SUBSTITUTE('DATA ENTRY'!F723,",",":"),50),"")</f>
        <v/>
      </c>
      <c r="G734" s="272"/>
      <c r="H734" s="272"/>
      <c r="I734" s="87" t="str">
        <f>IF(ISNUMBER($A734)=TRUE,'DATA ENTRY'!G723,"")</f>
        <v/>
      </c>
      <c r="J734" s="87" t="str">
        <f>IF(ISNUMBER($A734)=TRUE,'DATA ENTRY'!H723,"")</f>
        <v/>
      </c>
      <c r="K734" s="87" t="str">
        <f>IF(ISNUMBER($A734)=TRUE,'DATA ENTRY'!I723,"")</f>
        <v/>
      </c>
      <c r="L734" s="88" t="str">
        <f>IF(ISNUMBER($A734)=TRUE,'DATA ENTRY'!L723,"")</f>
        <v/>
      </c>
      <c r="M734" s="87" t="str">
        <f>IF(ISNUMBER($A734)=TRUE,IF('DATA ENTRY'!N723=0,+'DATA ENTRY'!M723,'DATA ENTRY'!N723),"")</f>
        <v/>
      </c>
      <c r="N734" s="88" t="str">
        <f>IF(ISNUMBER($A734)=TRUE,'DATA ENTRY'!O723,"")</f>
        <v/>
      </c>
    </row>
    <row r="735" spans="1:14" ht="12.75">
      <c r="A735" s="85" t="str">
        <f>'DATA ENTRY'!A724</f>
        <v/>
      </c>
      <c r="B735" s="86" t="str">
        <f>IF(ISNUMBER($A735)=TRUE,UPPER('DATA ENTRY'!B724),"")</f>
        <v/>
      </c>
      <c r="C735" s="86" t="str">
        <f>IF(ISNUMBER($A735)=TRUE,UPPER('DATA ENTRY'!C724),"")</f>
        <v/>
      </c>
      <c r="D735" s="86" t="str">
        <f>IF(ISNUMBER($A735)=TRUE,UPPER('DATA ENTRY'!D724),"")</f>
        <v/>
      </c>
      <c r="E735" s="86" t="str">
        <f>IF(ISNUMBER($A735)=TRUE,'DATA ENTRY'!E724,"")</f>
        <v/>
      </c>
      <c r="F735" s="271" t="str">
        <f>IF(ISNUMBER(A735)=TRUE,LEFT(SUBSTITUTE('DATA ENTRY'!F724,",",":"),50),"")</f>
        <v/>
      </c>
      <c r="G735" s="272"/>
      <c r="H735" s="272"/>
      <c r="I735" s="87" t="str">
        <f>IF(ISNUMBER($A735)=TRUE,'DATA ENTRY'!G724,"")</f>
        <v/>
      </c>
      <c r="J735" s="87" t="str">
        <f>IF(ISNUMBER($A735)=TRUE,'DATA ENTRY'!H724,"")</f>
        <v/>
      </c>
      <c r="K735" s="87" t="str">
        <f>IF(ISNUMBER($A735)=TRUE,'DATA ENTRY'!I724,"")</f>
        <v/>
      </c>
      <c r="L735" s="88" t="str">
        <f>IF(ISNUMBER($A735)=TRUE,'DATA ENTRY'!L724,"")</f>
        <v/>
      </c>
      <c r="M735" s="87" t="str">
        <f>IF(ISNUMBER($A735)=TRUE,IF('DATA ENTRY'!N724=0,+'DATA ENTRY'!M724,'DATA ENTRY'!N724),"")</f>
        <v/>
      </c>
      <c r="N735" s="88" t="str">
        <f>IF(ISNUMBER($A735)=TRUE,'DATA ENTRY'!O724,"")</f>
        <v/>
      </c>
    </row>
    <row r="736" spans="1:14" ht="12.75">
      <c r="A736" s="85" t="str">
        <f>'DATA ENTRY'!A725</f>
        <v/>
      </c>
      <c r="B736" s="86" t="str">
        <f>IF(ISNUMBER($A736)=TRUE,UPPER('DATA ENTRY'!B725),"")</f>
        <v/>
      </c>
      <c r="C736" s="86" t="str">
        <f>IF(ISNUMBER($A736)=TRUE,UPPER('DATA ENTRY'!C725),"")</f>
        <v/>
      </c>
      <c r="D736" s="86" t="str">
        <f>IF(ISNUMBER($A736)=TRUE,UPPER('DATA ENTRY'!D725),"")</f>
        <v/>
      </c>
      <c r="E736" s="86" t="str">
        <f>IF(ISNUMBER($A736)=TRUE,'DATA ENTRY'!E725,"")</f>
        <v/>
      </c>
      <c r="F736" s="271" t="str">
        <f>IF(ISNUMBER(A736)=TRUE,LEFT(SUBSTITUTE('DATA ENTRY'!F725,",",":"),50),"")</f>
        <v/>
      </c>
      <c r="G736" s="272"/>
      <c r="H736" s="272"/>
      <c r="I736" s="87" t="str">
        <f>IF(ISNUMBER($A736)=TRUE,'DATA ENTRY'!G725,"")</f>
        <v/>
      </c>
      <c r="J736" s="87" t="str">
        <f>IF(ISNUMBER($A736)=TRUE,'DATA ENTRY'!H725,"")</f>
        <v/>
      </c>
      <c r="K736" s="87" t="str">
        <f>IF(ISNUMBER($A736)=TRUE,'DATA ENTRY'!I725,"")</f>
        <v/>
      </c>
      <c r="L736" s="88" t="str">
        <f>IF(ISNUMBER($A736)=TRUE,'DATA ENTRY'!L725,"")</f>
        <v/>
      </c>
      <c r="M736" s="87" t="str">
        <f>IF(ISNUMBER($A736)=TRUE,IF('DATA ENTRY'!N725=0,+'DATA ENTRY'!M725,'DATA ENTRY'!N725),"")</f>
        <v/>
      </c>
      <c r="N736" s="88" t="str">
        <f>IF(ISNUMBER($A736)=TRUE,'DATA ENTRY'!O725,"")</f>
        <v/>
      </c>
    </row>
    <row r="737" spans="1:14" ht="12.75">
      <c r="A737" s="85" t="str">
        <f>'DATA ENTRY'!A726</f>
        <v/>
      </c>
      <c r="B737" s="86" t="str">
        <f>IF(ISNUMBER($A737)=TRUE,UPPER('DATA ENTRY'!B726),"")</f>
        <v/>
      </c>
      <c r="C737" s="86" t="str">
        <f>IF(ISNUMBER($A737)=TRUE,UPPER('DATA ENTRY'!C726),"")</f>
        <v/>
      </c>
      <c r="D737" s="86" t="str">
        <f>IF(ISNUMBER($A737)=TRUE,UPPER('DATA ENTRY'!D726),"")</f>
        <v/>
      </c>
      <c r="E737" s="86" t="str">
        <f>IF(ISNUMBER($A737)=TRUE,'DATA ENTRY'!E726,"")</f>
        <v/>
      </c>
      <c r="F737" s="271" t="str">
        <f>IF(ISNUMBER(A737)=TRUE,LEFT(SUBSTITUTE('DATA ENTRY'!F726,",",":"),50),"")</f>
        <v/>
      </c>
      <c r="G737" s="272"/>
      <c r="H737" s="272"/>
      <c r="I737" s="87" t="str">
        <f>IF(ISNUMBER($A737)=TRUE,'DATA ENTRY'!G726,"")</f>
        <v/>
      </c>
      <c r="J737" s="87" t="str">
        <f>IF(ISNUMBER($A737)=TRUE,'DATA ENTRY'!H726,"")</f>
        <v/>
      </c>
      <c r="K737" s="87" t="str">
        <f>IF(ISNUMBER($A737)=TRUE,'DATA ENTRY'!I726,"")</f>
        <v/>
      </c>
      <c r="L737" s="88" t="str">
        <f>IF(ISNUMBER($A737)=TRUE,'DATA ENTRY'!L726,"")</f>
        <v/>
      </c>
      <c r="M737" s="87" t="str">
        <f>IF(ISNUMBER($A737)=TRUE,IF('DATA ENTRY'!N726=0,+'DATA ENTRY'!M726,'DATA ENTRY'!N726),"")</f>
        <v/>
      </c>
      <c r="N737" s="88" t="str">
        <f>IF(ISNUMBER($A737)=TRUE,'DATA ENTRY'!O726,"")</f>
        <v/>
      </c>
    </row>
    <row r="738" spans="1:14" ht="12.75">
      <c r="A738" s="85" t="str">
        <f>'DATA ENTRY'!A727</f>
        <v/>
      </c>
      <c r="B738" s="86" t="str">
        <f>IF(ISNUMBER($A738)=TRUE,UPPER('DATA ENTRY'!B727),"")</f>
        <v/>
      </c>
      <c r="C738" s="86" t="str">
        <f>IF(ISNUMBER($A738)=TRUE,UPPER('DATA ENTRY'!C727),"")</f>
        <v/>
      </c>
      <c r="D738" s="86" t="str">
        <f>IF(ISNUMBER($A738)=TRUE,UPPER('DATA ENTRY'!D727),"")</f>
        <v/>
      </c>
      <c r="E738" s="86" t="str">
        <f>IF(ISNUMBER($A738)=TRUE,'DATA ENTRY'!E727,"")</f>
        <v/>
      </c>
      <c r="F738" s="271" t="str">
        <f>IF(ISNUMBER(A738)=TRUE,LEFT(SUBSTITUTE('DATA ENTRY'!F727,",",":"),50),"")</f>
        <v/>
      </c>
      <c r="G738" s="272"/>
      <c r="H738" s="272"/>
      <c r="I738" s="87" t="str">
        <f>IF(ISNUMBER($A738)=TRUE,'DATA ENTRY'!G727,"")</f>
        <v/>
      </c>
      <c r="J738" s="87" t="str">
        <f>IF(ISNUMBER($A738)=TRUE,'DATA ENTRY'!H727,"")</f>
        <v/>
      </c>
      <c r="K738" s="87" t="str">
        <f>IF(ISNUMBER($A738)=TRUE,'DATA ENTRY'!I727,"")</f>
        <v/>
      </c>
      <c r="L738" s="88" t="str">
        <f>IF(ISNUMBER($A738)=TRUE,'DATA ENTRY'!L727,"")</f>
        <v/>
      </c>
      <c r="M738" s="87" t="str">
        <f>IF(ISNUMBER($A738)=TRUE,IF('DATA ENTRY'!N727=0,+'DATA ENTRY'!M727,'DATA ENTRY'!N727),"")</f>
        <v/>
      </c>
      <c r="N738" s="88" t="str">
        <f>IF(ISNUMBER($A738)=TRUE,'DATA ENTRY'!O727,"")</f>
        <v/>
      </c>
    </row>
    <row r="739" spans="1:14" ht="12.75">
      <c r="A739" s="85" t="str">
        <f>'DATA ENTRY'!A728</f>
        <v/>
      </c>
      <c r="B739" s="86" t="str">
        <f>IF(ISNUMBER($A739)=TRUE,UPPER('DATA ENTRY'!B728),"")</f>
        <v/>
      </c>
      <c r="C739" s="86" t="str">
        <f>IF(ISNUMBER($A739)=TRUE,UPPER('DATA ENTRY'!C728),"")</f>
        <v/>
      </c>
      <c r="D739" s="86" t="str">
        <f>IF(ISNUMBER($A739)=TRUE,UPPER('DATA ENTRY'!D728),"")</f>
        <v/>
      </c>
      <c r="E739" s="86" t="str">
        <f>IF(ISNUMBER($A739)=TRUE,'DATA ENTRY'!E728,"")</f>
        <v/>
      </c>
      <c r="F739" s="271" t="str">
        <f>IF(ISNUMBER(A739)=TRUE,LEFT(SUBSTITUTE('DATA ENTRY'!F728,",",":"),50),"")</f>
        <v/>
      </c>
      <c r="G739" s="272"/>
      <c r="H739" s="272"/>
      <c r="I739" s="87" t="str">
        <f>IF(ISNUMBER($A739)=TRUE,'DATA ENTRY'!G728,"")</f>
        <v/>
      </c>
      <c r="J739" s="87" t="str">
        <f>IF(ISNUMBER($A739)=TRUE,'DATA ENTRY'!H728,"")</f>
        <v/>
      </c>
      <c r="K739" s="87" t="str">
        <f>IF(ISNUMBER($A739)=TRUE,'DATA ENTRY'!I728,"")</f>
        <v/>
      </c>
      <c r="L739" s="88" t="str">
        <f>IF(ISNUMBER($A739)=TRUE,'DATA ENTRY'!L728,"")</f>
        <v/>
      </c>
      <c r="M739" s="87" t="str">
        <f>IF(ISNUMBER($A739)=TRUE,IF('DATA ENTRY'!N728=0,+'DATA ENTRY'!M728,'DATA ENTRY'!N728),"")</f>
        <v/>
      </c>
      <c r="N739" s="88" t="str">
        <f>IF(ISNUMBER($A739)=TRUE,'DATA ENTRY'!O728,"")</f>
        <v/>
      </c>
    </row>
    <row r="740" spans="1:14" ht="12.75">
      <c r="A740" s="85" t="str">
        <f>'DATA ENTRY'!A729</f>
        <v/>
      </c>
      <c r="B740" s="86" t="str">
        <f>IF(ISNUMBER($A740)=TRUE,UPPER('DATA ENTRY'!B729),"")</f>
        <v/>
      </c>
      <c r="C740" s="86" t="str">
        <f>IF(ISNUMBER($A740)=TRUE,UPPER('DATA ENTRY'!C729),"")</f>
        <v/>
      </c>
      <c r="D740" s="86" t="str">
        <f>IF(ISNUMBER($A740)=TRUE,UPPER('DATA ENTRY'!D729),"")</f>
        <v/>
      </c>
      <c r="E740" s="86" t="str">
        <f>IF(ISNUMBER($A740)=TRUE,'DATA ENTRY'!E729,"")</f>
        <v/>
      </c>
      <c r="F740" s="271" t="str">
        <f>IF(ISNUMBER(A740)=TRUE,LEFT(SUBSTITUTE('DATA ENTRY'!F729,",",":"),50),"")</f>
        <v/>
      </c>
      <c r="G740" s="272"/>
      <c r="H740" s="272"/>
      <c r="I740" s="87" t="str">
        <f>IF(ISNUMBER($A740)=TRUE,'DATA ENTRY'!G729,"")</f>
        <v/>
      </c>
      <c r="J740" s="87" t="str">
        <f>IF(ISNUMBER($A740)=TRUE,'DATA ENTRY'!H729,"")</f>
        <v/>
      </c>
      <c r="K740" s="87" t="str">
        <f>IF(ISNUMBER($A740)=TRUE,'DATA ENTRY'!I729,"")</f>
        <v/>
      </c>
      <c r="L740" s="88" t="str">
        <f>IF(ISNUMBER($A740)=TRUE,'DATA ENTRY'!L729,"")</f>
        <v/>
      </c>
      <c r="M740" s="87" t="str">
        <f>IF(ISNUMBER($A740)=TRUE,IF('DATA ENTRY'!N729=0,+'DATA ENTRY'!M729,'DATA ENTRY'!N729),"")</f>
        <v/>
      </c>
      <c r="N740" s="88" t="str">
        <f>IF(ISNUMBER($A740)=TRUE,'DATA ENTRY'!O729,"")</f>
        <v/>
      </c>
    </row>
    <row r="741" spans="1:14" ht="12.75">
      <c r="A741" s="85" t="str">
        <f>'DATA ENTRY'!A730</f>
        <v/>
      </c>
      <c r="B741" s="86" t="str">
        <f>IF(ISNUMBER($A741)=TRUE,UPPER('DATA ENTRY'!B730),"")</f>
        <v/>
      </c>
      <c r="C741" s="86" t="str">
        <f>IF(ISNUMBER($A741)=TRUE,UPPER('DATA ENTRY'!C730),"")</f>
        <v/>
      </c>
      <c r="D741" s="86" t="str">
        <f>IF(ISNUMBER($A741)=TRUE,UPPER('DATA ENTRY'!D730),"")</f>
        <v/>
      </c>
      <c r="E741" s="86" t="str">
        <f>IF(ISNUMBER($A741)=TRUE,'DATA ENTRY'!E730,"")</f>
        <v/>
      </c>
      <c r="F741" s="271" t="str">
        <f>IF(ISNUMBER(A741)=TRUE,LEFT(SUBSTITUTE('DATA ENTRY'!F730,",",":"),50),"")</f>
        <v/>
      </c>
      <c r="G741" s="272"/>
      <c r="H741" s="272"/>
      <c r="I741" s="87" t="str">
        <f>IF(ISNUMBER($A741)=TRUE,'DATA ENTRY'!G730,"")</f>
        <v/>
      </c>
      <c r="J741" s="87" t="str">
        <f>IF(ISNUMBER($A741)=TRUE,'DATA ENTRY'!H730,"")</f>
        <v/>
      </c>
      <c r="K741" s="87" t="str">
        <f>IF(ISNUMBER($A741)=TRUE,'DATA ENTRY'!I730,"")</f>
        <v/>
      </c>
      <c r="L741" s="88" t="str">
        <f>IF(ISNUMBER($A741)=TRUE,'DATA ENTRY'!L730,"")</f>
        <v/>
      </c>
      <c r="M741" s="87" t="str">
        <f>IF(ISNUMBER($A741)=TRUE,IF('DATA ENTRY'!N730=0,+'DATA ENTRY'!M730,'DATA ENTRY'!N730),"")</f>
        <v/>
      </c>
      <c r="N741" s="88" t="str">
        <f>IF(ISNUMBER($A741)=TRUE,'DATA ENTRY'!O730,"")</f>
        <v/>
      </c>
    </row>
    <row r="742" spans="1:14" ht="12.75">
      <c r="A742" s="85" t="str">
        <f>'DATA ENTRY'!A731</f>
        <v/>
      </c>
      <c r="B742" s="86" t="str">
        <f>IF(ISNUMBER($A742)=TRUE,UPPER('DATA ENTRY'!B731),"")</f>
        <v/>
      </c>
      <c r="C742" s="86" t="str">
        <f>IF(ISNUMBER($A742)=TRUE,UPPER('DATA ENTRY'!C731),"")</f>
        <v/>
      </c>
      <c r="D742" s="86" t="str">
        <f>IF(ISNUMBER($A742)=TRUE,UPPER('DATA ENTRY'!D731),"")</f>
        <v/>
      </c>
      <c r="E742" s="86" t="str">
        <f>IF(ISNUMBER($A742)=TRUE,'DATA ENTRY'!E731,"")</f>
        <v/>
      </c>
      <c r="F742" s="271" t="str">
        <f>IF(ISNUMBER(A742)=TRUE,LEFT(SUBSTITUTE('DATA ENTRY'!F731,",",":"),50),"")</f>
        <v/>
      </c>
      <c r="G742" s="272"/>
      <c r="H742" s="272"/>
      <c r="I742" s="87" t="str">
        <f>IF(ISNUMBER($A742)=TRUE,'DATA ENTRY'!G731,"")</f>
        <v/>
      </c>
      <c r="J742" s="87" t="str">
        <f>IF(ISNUMBER($A742)=TRUE,'DATA ENTRY'!H731,"")</f>
        <v/>
      </c>
      <c r="K742" s="87" t="str">
        <f>IF(ISNUMBER($A742)=TRUE,'DATA ENTRY'!I731,"")</f>
        <v/>
      </c>
      <c r="L742" s="88" t="str">
        <f>IF(ISNUMBER($A742)=TRUE,'DATA ENTRY'!L731,"")</f>
        <v/>
      </c>
      <c r="M742" s="87" t="str">
        <f>IF(ISNUMBER($A742)=TRUE,IF('DATA ENTRY'!N731=0,+'DATA ENTRY'!M731,'DATA ENTRY'!N731),"")</f>
        <v/>
      </c>
      <c r="N742" s="88" t="str">
        <f>IF(ISNUMBER($A742)=TRUE,'DATA ENTRY'!O731,"")</f>
        <v/>
      </c>
    </row>
    <row r="743" spans="1:14" ht="12.75">
      <c r="A743" s="85" t="str">
        <f>'DATA ENTRY'!A732</f>
        <v/>
      </c>
      <c r="B743" s="86" t="str">
        <f>IF(ISNUMBER($A743)=TRUE,UPPER('DATA ENTRY'!B732),"")</f>
        <v/>
      </c>
      <c r="C743" s="86" t="str">
        <f>IF(ISNUMBER($A743)=TRUE,UPPER('DATA ENTRY'!C732),"")</f>
        <v/>
      </c>
      <c r="D743" s="86" t="str">
        <f>IF(ISNUMBER($A743)=TRUE,UPPER('DATA ENTRY'!D732),"")</f>
        <v/>
      </c>
      <c r="E743" s="86" t="str">
        <f>IF(ISNUMBER($A743)=TRUE,'DATA ENTRY'!E732,"")</f>
        <v/>
      </c>
      <c r="F743" s="271" t="str">
        <f>IF(ISNUMBER(A743)=TRUE,LEFT(SUBSTITUTE('DATA ENTRY'!F732,",",":"),50),"")</f>
        <v/>
      </c>
      <c r="G743" s="272"/>
      <c r="H743" s="272"/>
      <c r="I743" s="87" t="str">
        <f>IF(ISNUMBER($A743)=TRUE,'DATA ENTRY'!G732,"")</f>
        <v/>
      </c>
      <c r="J743" s="87" t="str">
        <f>IF(ISNUMBER($A743)=TRUE,'DATA ENTRY'!H732,"")</f>
        <v/>
      </c>
      <c r="K743" s="87" t="str">
        <f>IF(ISNUMBER($A743)=TRUE,'DATA ENTRY'!I732,"")</f>
        <v/>
      </c>
      <c r="L743" s="88" t="str">
        <f>IF(ISNUMBER($A743)=TRUE,'DATA ENTRY'!L732,"")</f>
        <v/>
      </c>
      <c r="M743" s="87" t="str">
        <f>IF(ISNUMBER($A743)=TRUE,IF('DATA ENTRY'!N732=0,+'DATA ENTRY'!M732,'DATA ENTRY'!N732),"")</f>
        <v/>
      </c>
      <c r="N743" s="88" t="str">
        <f>IF(ISNUMBER($A743)=TRUE,'DATA ENTRY'!O732,"")</f>
        <v/>
      </c>
    </row>
    <row r="744" spans="1:14" ht="12.75">
      <c r="A744" s="85" t="str">
        <f>'DATA ENTRY'!A733</f>
        <v/>
      </c>
      <c r="B744" s="86" t="str">
        <f>IF(ISNUMBER($A744)=TRUE,UPPER('DATA ENTRY'!B733),"")</f>
        <v/>
      </c>
      <c r="C744" s="86" t="str">
        <f>IF(ISNUMBER($A744)=TRUE,UPPER('DATA ENTRY'!C733),"")</f>
        <v/>
      </c>
      <c r="D744" s="86" t="str">
        <f>IF(ISNUMBER($A744)=TRUE,UPPER('DATA ENTRY'!D733),"")</f>
        <v/>
      </c>
      <c r="E744" s="86" t="str">
        <f>IF(ISNUMBER($A744)=TRUE,'DATA ENTRY'!E733,"")</f>
        <v/>
      </c>
      <c r="F744" s="271" t="str">
        <f>IF(ISNUMBER(A744)=TRUE,LEFT(SUBSTITUTE('DATA ENTRY'!F733,",",":"),50),"")</f>
        <v/>
      </c>
      <c r="G744" s="272"/>
      <c r="H744" s="272"/>
      <c r="I744" s="87" t="str">
        <f>IF(ISNUMBER($A744)=TRUE,'DATA ENTRY'!G733,"")</f>
        <v/>
      </c>
      <c r="J744" s="87" t="str">
        <f>IF(ISNUMBER($A744)=TRUE,'DATA ENTRY'!H733,"")</f>
        <v/>
      </c>
      <c r="K744" s="87" t="str">
        <f>IF(ISNUMBER($A744)=TRUE,'DATA ENTRY'!I733,"")</f>
        <v/>
      </c>
      <c r="L744" s="88" t="str">
        <f>IF(ISNUMBER($A744)=TRUE,'DATA ENTRY'!L733,"")</f>
        <v/>
      </c>
      <c r="M744" s="87" t="str">
        <f>IF(ISNUMBER($A744)=TRUE,IF('DATA ENTRY'!N733=0,+'DATA ENTRY'!M733,'DATA ENTRY'!N733),"")</f>
        <v/>
      </c>
      <c r="N744" s="88" t="str">
        <f>IF(ISNUMBER($A744)=TRUE,'DATA ENTRY'!O733,"")</f>
        <v/>
      </c>
    </row>
    <row r="745" spans="1:14" ht="12.75">
      <c r="A745" s="85" t="str">
        <f>'DATA ENTRY'!A734</f>
        <v/>
      </c>
      <c r="B745" s="86" t="str">
        <f>IF(ISNUMBER($A745)=TRUE,UPPER('DATA ENTRY'!B734),"")</f>
        <v/>
      </c>
      <c r="C745" s="86" t="str">
        <f>IF(ISNUMBER($A745)=TRUE,UPPER('DATA ENTRY'!C734),"")</f>
        <v/>
      </c>
      <c r="D745" s="86" t="str">
        <f>IF(ISNUMBER($A745)=TRUE,UPPER('DATA ENTRY'!D734),"")</f>
        <v/>
      </c>
      <c r="E745" s="86" t="str">
        <f>IF(ISNUMBER($A745)=TRUE,'DATA ENTRY'!E734,"")</f>
        <v/>
      </c>
      <c r="F745" s="271" t="str">
        <f>IF(ISNUMBER(A745)=TRUE,LEFT(SUBSTITUTE('DATA ENTRY'!F734,",",":"),50),"")</f>
        <v/>
      </c>
      <c r="G745" s="272"/>
      <c r="H745" s="272"/>
      <c r="I745" s="87" t="str">
        <f>IF(ISNUMBER($A745)=TRUE,'DATA ENTRY'!G734,"")</f>
        <v/>
      </c>
      <c r="J745" s="87" t="str">
        <f>IF(ISNUMBER($A745)=TRUE,'DATA ENTRY'!H734,"")</f>
        <v/>
      </c>
      <c r="K745" s="87" t="str">
        <f>IF(ISNUMBER($A745)=TRUE,'DATA ENTRY'!I734,"")</f>
        <v/>
      </c>
      <c r="L745" s="88" t="str">
        <f>IF(ISNUMBER($A745)=TRUE,'DATA ENTRY'!L734,"")</f>
        <v/>
      </c>
      <c r="M745" s="87" t="str">
        <f>IF(ISNUMBER($A745)=TRUE,IF('DATA ENTRY'!N734=0,+'DATA ENTRY'!M734,'DATA ENTRY'!N734),"")</f>
        <v/>
      </c>
      <c r="N745" s="88" t="str">
        <f>IF(ISNUMBER($A745)=TRUE,'DATA ENTRY'!O734,"")</f>
        <v/>
      </c>
    </row>
    <row r="746" spans="1:14" ht="12.75">
      <c r="A746" s="85" t="str">
        <f>'DATA ENTRY'!A735</f>
        <v/>
      </c>
      <c r="B746" s="86" t="str">
        <f>IF(ISNUMBER($A746)=TRUE,UPPER('DATA ENTRY'!B735),"")</f>
        <v/>
      </c>
      <c r="C746" s="86" t="str">
        <f>IF(ISNUMBER($A746)=TRUE,UPPER('DATA ENTRY'!C735),"")</f>
        <v/>
      </c>
      <c r="D746" s="86" t="str">
        <f>IF(ISNUMBER($A746)=TRUE,UPPER('DATA ENTRY'!D735),"")</f>
        <v/>
      </c>
      <c r="E746" s="86" t="str">
        <f>IF(ISNUMBER($A746)=TRUE,'DATA ENTRY'!E735,"")</f>
        <v/>
      </c>
      <c r="F746" s="271" t="str">
        <f>IF(ISNUMBER(A746)=TRUE,LEFT(SUBSTITUTE('DATA ENTRY'!F735,",",":"),50),"")</f>
        <v/>
      </c>
      <c r="G746" s="272"/>
      <c r="H746" s="272"/>
      <c r="I746" s="87" t="str">
        <f>IF(ISNUMBER($A746)=TRUE,'DATA ENTRY'!G735,"")</f>
        <v/>
      </c>
      <c r="J746" s="87" t="str">
        <f>IF(ISNUMBER($A746)=TRUE,'DATA ENTRY'!H735,"")</f>
        <v/>
      </c>
      <c r="K746" s="87" t="str">
        <f>IF(ISNUMBER($A746)=TRUE,'DATA ENTRY'!I735,"")</f>
        <v/>
      </c>
      <c r="L746" s="88" t="str">
        <f>IF(ISNUMBER($A746)=TRUE,'DATA ENTRY'!L735,"")</f>
        <v/>
      </c>
      <c r="M746" s="87" t="str">
        <f>IF(ISNUMBER($A746)=TRUE,IF('DATA ENTRY'!N735=0,+'DATA ENTRY'!M735,'DATA ENTRY'!N735),"")</f>
        <v/>
      </c>
      <c r="N746" s="88" t="str">
        <f>IF(ISNUMBER($A746)=TRUE,'DATA ENTRY'!O735,"")</f>
        <v/>
      </c>
    </row>
    <row r="747" spans="1:14" ht="12.75">
      <c r="A747" s="85" t="str">
        <f>'DATA ENTRY'!A736</f>
        <v/>
      </c>
      <c r="B747" s="86" t="str">
        <f>IF(ISNUMBER($A747)=TRUE,UPPER('DATA ENTRY'!B736),"")</f>
        <v/>
      </c>
      <c r="C747" s="86" t="str">
        <f>IF(ISNUMBER($A747)=TRUE,UPPER('DATA ENTRY'!C736),"")</f>
        <v/>
      </c>
      <c r="D747" s="86" t="str">
        <f>IF(ISNUMBER($A747)=TRUE,UPPER('DATA ENTRY'!D736),"")</f>
        <v/>
      </c>
      <c r="E747" s="86" t="str">
        <f>IF(ISNUMBER($A747)=TRUE,'DATA ENTRY'!E736,"")</f>
        <v/>
      </c>
      <c r="F747" s="271" t="str">
        <f>IF(ISNUMBER(A747)=TRUE,LEFT(SUBSTITUTE('DATA ENTRY'!F736,",",":"),50),"")</f>
        <v/>
      </c>
      <c r="G747" s="272"/>
      <c r="H747" s="272"/>
      <c r="I747" s="87" t="str">
        <f>IF(ISNUMBER($A747)=TRUE,'DATA ENTRY'!G736,"")</f>
        <v/>
      </c>
      <c r="J747" s="87" t="str">
        <f>IF(ISNUMBER($A747)=TRUE,'DATA ENTRY'!H736,"")</f>
        <v/>
      </c>
      <c r="K747" s="87" t="str">
        <f>IF(ISNUMBER($A747)=TRUE,'DATA ENTRY'!I736,"")</f>
        <v/>
      </c>
      <c r="L747" s="88" t="str">
        <f>IF(ISNUMBER($A747)=TRUE,'DATA ENTRY'!L736,"")</f>
        <v/>
      </c>
      <c r="M747" s="87" t="str">
        <f>IF(ISNUMBER($A747)=TRUE,IF('DATA ENTRY'!N736=0,+'DATA ENTRY'!M736,'DATA ENTRY'!N736),"")</f>
        <v/>
      </c>
      <c r="N747" s="88" t="str">
        <f>IF(ISNUMBER($A747)=TRUE,'DATA ENTRY'!O736,"")</f>
        <v/>
      </c>
    </row>
    <row r="748" spans="1:14" ht="12.75">
      <c r="A748" s="85" t="str">
        <f>'DATA ENTRY'!A737</f>
        <v/>
      </c>
      <c r="B748" s="86" t="str">
        <f>IF(ISNUMBER($A748)=TRUE,UPPER('DATA ENTRY'!B737),"")</f>
        <v/>
      </c>
      <c r="C748" s="86" t="str">
        <f>IF(ISNUMBER($A748)=TRUE,UPPER('DATA ENTRY'!C737),"")</f>
        <v/>
      </c>
      <c r="D748" s="86" t="str">
        <f>IF(ISNUMBER($A748)=TRUE,UPPER('DATA ENTRY'!D737),"")</f>
        <v/>
      </c>
      <c r="E748" s="86" t="str">
        <f>IF(ISNUMBER($A748)=TRUE,'DATA ENTRY'!E737,"")</f>
        <v/>
      </c>
      <c r="F748" s="271" t="str">
        <f>IF(ISNUMBER(A748)=TRUE,LEFT(SUBSTITUTE('DATA ENTRY'!F737,",",":"),50),"")</f>
        <v/>
      </c>
      <c r="G748" s="272"/>
      <c r="H748" s="272"/>
      <c r="I748" s="87" t="str">
        <f>IF(ISNUMBER($A748)=TRUE,'DATA ENTRY'!G737,"")</f>
        <v/>
      </c>
      <c r="J748" s="87" t="str">
        <f>IF(ISNUMBER($A748)=TRUE,'DATA ENTRY'!H737,"")</f>
        <v/>
      </c>
      <c r="K748" s="87" t="str">
        <f>IF(ISNUMBER($A748)=TRUE,'DATA ENTRY'!I737,"")</f>
        <v/>
      </c>
      <c r="L748" s="88" t="str">
        <f>IF(ISNUMBER($A748)=TRUE,'DATA ENTRY'!L737,"")</f>
        <v/>
      </c>
      <c r="M748" s="87" t="str">
        <f>IF(ISNUMBER($A748)=TRUE,IF('DATA ENTRY'!N737=0,+'DATA ENTRY'!M737,'DATA ENTRY'!N737),"")</f>
        <v/>
      </c>
      <c r="N748" s="88" t="str">
        <f>IF(ISNUMBER($A748)=TRUE,'DATA ENTRY'!O737,"")</f>
        <v/>
      </c>
    </row>
    <row r="749" spans="1:14" ht="12.75">
      <c r="A749" s="85" t="str">
        <f>'DATA ENTRY'!A738</f>
        <v/>
      </c>
      <c r="B749" s="86" t="str">
        <f>IF(ISNUMBER($A749)=TRUE,UPPER('DATA ENTRY'!B738),"")</f>
        <v/>
      </c>
      <c r="C749" s="86" t="str">
        <f>IF(ISNUMBER($A749)=TRUE,UPPER('DATA ENTRY'!C738),"")</f>
        <v/>
      </c>
      <c r="D749" s="86" t="str">
        <f>IF(ISNUMBER($A749)=TRUE,UPPER('DATA ENTRY'!D738),"")</f>
        <v/>
      </c>
      <c r="E749" s="86" t="str">
        <f>IF(ISNUMBER($A749)=TRUE,'DATA ENTRY'!E738,"")</f>
        <v/>
      </c>
      <c r="F749" s="271" t="str">
        <f>IF(ISNUMBER(A749)=TRUE,LEFT(SUBSTITUTE('DATA ENTRY'!F738,",",":"),50),"")</f>
        <v/>
      </c>
      <c r="G749" s="272"/>
      <c r="H749" s="272"/>
      <c r="I749" s="87" t="str">
        <f>IF(ISNUMBER($A749)=TRUE,'DATA ENTRY'!G738,"")</f>
        <v/>
      </c>
      <c r="J749" s="87" t="str">
        <f>IF(ISNUMBER($A749)=TRUE,'DATA ENTRY'!H738,"")</f>
        <v/>
      </c>
      <c r="K749" s="87" t="str">
        <f>IF(ISNUMBER($A749)=TRUE,'DATA ENTRY'!I738,"")</f>
        <v/>
      </c>
      <c r="L749" s="88" t="str">
        <f>IF(ISNUMBER($A749)=TRUE,'DATA ENTRY'!L738,"")</f>
        <v/>
      </c>
      <c r="M749" s="87" t="str">
        <f>IF(ISNUMBER($A749)=TRUE,IF('DATA ENTRY'!N738=0,+'DATA ENTRY'!M738,'DATA ENTRY'!N738),"")</f>
        <v/>
      </c>
      <c r="N749" s="88" t="str">
        <f>IF(ISNUMBER($A749)=TRUE,'DATA ENTRY'!O738,"")</f>
        <v/>
      </c>
    </row>
    <row r="750" spans="1:14" ht="12.75">
      <c r="A750" s="85" t="str">
        <f>'DATA ENTRY'!A739</f>
        <v/>
      </c>
      <c r="B750" s="86" t="str">
        <f>IF(ISNUMBER($A750)=TRUE,UPPER('DATA ENTRY'!B739),"")</f>
        <v/>
      </c>
      <c r="C750" s="86" t="str">
        <f>IF(ISNUMBER($A750)=TRUE,UPPER('DATA ENTRY'!C739),"")</f>
        <v/>
      </c>
      <c r="D750" s="86" t="str">
        <f>IF(ISNUMBER($A750)=TRUE,UPPER('DATA ENTRY'!D739),"")</f>
        <v/>
      </c>
      <c r="E750" s="86" t="str">
        <f>IF(ISNUMBER($A750)=TRUE,'DATA ENTRY'!E739,"")</f>
        <v/>
      </c>
      <c r="F750" s="271" t="str">
        <f>IF(ISNUMBER(A750)=TRUE,LEFT(SUBSTITUTE('DATA ENTRY'!F739,",",":"),50),"")</f>
        <v/>
      </c>
      <c r="G750" s="272"/>
      <c r="H750" s="272"/>
      <c r="I750" s="87" t="str">
        <f>IF(ISNUMBER($A750)=TRUE,'DATA ENTRY'!G739,"")</f>
        <v/>
      </c>
      <c r="J750" s="87" t="str">
        <f>IF(ISNUMBER($A750)=TRUE,'DATA ENTRY'!H739,"")</f>
        <v/>
      </c>
      <c r="K750" s="87" t="str">
        <f>IF(ISNUMBER($A750)=TRUE,'DATA ENTRY'!I739,"")</f>
        <v/>
      </c>
      <c r="L750" s="88" t="str">
        <f>IF(ISNUMBER($A750)=TRUE,'DATA ENTRY'!L739,"")</f>
        <v/>
      </c>
      <c r="M750" s="87" t="str">
        <f>IF(ISNUMBER($A750)=TRUE,IF('DATA ENTRY'!N739=0,+'DATA ENTRY'!M739,'DATA ENTRY'!N739),"")</f>
        <v/>
      </c>
      <c r="N750" s="88" t="str">
        <f>IF(ISNUMBER($A750)=TRUE,'DATA ENTRY'!O739,"")</f>
        <v/>
      </c>
    </row>
    <row r="751" spans="1:14" ht="12.75">
      <c r="A751" s="85" t="str">
        <f>'DATA ENTRY'!A740</f>
        <v/>
      </c>
      <c r="B751" s="86" t="str">
        <f>IF(ISNUMBER($A751)=TRUE,UPPER('DATA ENTRY'!B740),"")</f>
        <v/>
      </c>
      <c r="C751" s="86" t="str">
        <f>IF(ISNUMBER($A751)=TRUE,UPPER('DATA ENTRY'!C740),"")</f>
        <v/>
      </c>
      <c r="D751" s="86" t="str">
        <f>IF(ISNUMBER($A751)=TRUE,UPPER('DATA ENTRY'!D740),"")</f>
        <v/>
      </c>
      <c r="E751" s="86" t="str">
        <f>IF(ISNUMBER($A751)=TRUE,'DATA ENTRY'!E740,"")</f>
        <v/>
      </c>
      <c r="F751" s="271" t="str">
        <f>IF(ISNUMBER(A751)=TRUE,LEFT(SUBSTITUTE('DATA ENTRY'!F740,",",":"),50),"")</f>
        <v/>
      </c>
      <c r="G751" s="272"/>
      <c r="H751" s="272"/>
      <c r="I751" s="87" t="str">
        <f>IF(ISNUMBER($A751)=TRUE,'DATA ENTRY'!G740,"")</f>
        <v/>
      </c>
      <c r="J751" s="87" t="str">
        <f>IF(ISNUMBER($A751)=TRUE,'DATA ENTRY'!H740,"")</f>
        <v/>
      </c>
      <c r="K751" s="87" t="str">
        <f>IF(ISNUMBER($A751)=TRUE,'DATA ENTRY'!I740,"")</f>
        <v/>
      </c>
      <c r="L751" s="88" t="str">
        <f>IF(ISNUMBER($A751)=TRUE,'DATA ENTRY'!L740,"")</f>
        <v/>
      </c>
      <c r="M751" s="87" t="str">
        <f>IF(ISNUMBER($A751)=TRUE,IF('DATA ENTRY'!N740=0,+'DATA ENTRY'!M740,'DATA ENTRY'!N740),"")</f>
        <v/>
      </c>
      <c r="N751" s="88" t="str">
        <f>IF(ISNUMBER($A751)=TRUE,'DATA ENTRY'!O740,"")</f>
        <v/>
      </c>
    </row>
    <row r="752" spans="1:14" ht="12.75">
      <c r="A752" s="85" t="str">
        <f>'DATA ENTRY'!A741</f>
        <v/>
      </c>
      <c r="B752" s="86" t="str">
        <f>IF(ISNUMBER($A752)=TRUE,UPPER('DATA ENTRY'!B741),"")</f>
        <v/>
      </c>
      <c r="C752" s="86" t="str">
        <f>IF(ISNUMBER($A752)=TRUE,UPPER('DATA ENTRY'!C741),"")</f>
        <v/>
      </c>
      <c r="D752" s="86" t="str">
        <f>IF(ISNUMBER($A752)=TRUE,UPPER('DATA ENTRY'!D741),"")</f>
        <v/>
      </c>
      <c r="E752" s="86" t="str">
        <f>IF(ISNUMBER($A752)=TRUE,'DATA ENTRY'!E741,"")</f>
        <v/>
      </c>
      <c r="F752" s="271" t="str">
        <f>IF(ISNUMBER(A752)=TRUE,LEFT(SUBSTITUTE('DATA ENTRY'!F741,",",":"),50),"")</f>
        <v/>
      </c>
      <c r="G752" s="272"/>
      <c r="H752" s="272"/>
      <c r="I752" s="87" t="str">
        <f>IF(ISNUMBER($A752)=TRUE,'DATA ENTRY'!G741,"")</f>
        <v/>
      </c>
      <c r="J752" s="87" t="str">
        <f>IF(ISNUMBER($A752)=TRUE,'DATA ENTRY'!H741,"")</f>
        <v/>
      </c>
      <c r="K752" s="87" t="str">
        <f>IF(ISNUMBER($A752)=TRUE,'DATA ENTRY'!I741,"")</f>
        <v/>
      </c>
      <c r="L752" s="88" t="str">
        <f>IF(ISNUMBER($A752)=TRUE,'DATA ENTRY'!L741,"")</f>
        <v/>
      </c>
      <c r="M752" s="87" t="str">
        <f>IF(ISNUMBER($A752)=TRUE,IF('DATA ENTRY'!N741=0,+'DATA ENTRY'!M741,'DATA ENTRY'!N741),"")</f>
        <v/>
      </c>
      <c r="N752" s="88" t="str">
        <f>IF(ISNUMBER($A752)=TRUE,'DATA ENTRY'!O741,"")</f>
        <v/>
      </c>
    </row>
    <row r="753" spans="1:14" ht="12.75">
      <c r="A753" s="85" t="str">
        <f>'DATA ENTRY'!A742</f>
        <v/>
      </c>
      <c r="B753" s="86" t="str">
        <f>IF(ISNUMBER($A753)=TRUE,UPPER('DATA ENTRY'!B742),"")</f>
        <v/>
      </c>
      <c r="C753" s="86" t="str">
        <f>IF(ISNUMBER($A753)=TRUE,UPPER('DATA ENTRY'!C742),"")</f>
        <v/>
      </c>
      <c r="D753" s="86" t="str">
        <f>IF(ISNUMBER($A753)=TRUE,UPPER('DATA ENTRY'!D742),"")</f>
        <v/>
      </c>
      <c r="E753" s="86" t="str">
        <f>IF(ISNUMBER($A753)=TRUE,'DATA ENTRY'!E742,"")</f>
        <v/>
      </c>
      <c r="F753" s="271" t="str">
        <f>IF(ISNUMBER(A753)=TRUE,LEFT(SUBSTITUTE('DATA ENTRY'!F742,",",":"),50),"")</f>
        <v/>
      </c>
      <c r="G753" s="272"/>
      <c r="H753" s="272"/>
      <c r="I753" s="87" t="str">
        <f>IF(ISNUMBER($A753)=TRUE,'DATA ENTRY'!G742,"")</f>
        <v/>
      </c>
      <c r="J753" s="87" t="str">
        <f>IF(ISNUMBER($A753)=TRUE,'DATA ENTRY'!H742,"")</f>
        <v/>
      </c>
      <c r="K753" s="87" t="str">
        <f>IF(ISNUMBER($A753)=TRUE,'DATA ENTRY'!I742,"")</f>
        <v/>
      </c>
      <c r="L753" s="88" t="str">
        <f>IF(ISNUMBER($A753)=TRUE,'DATA ENTRY'!L742,"")</f>
        <v/>
      </c>
      <c r="M753" s="87" t="str">
        <f>IF(ISNUMBER($A753)=TRUE,IF('DATA ENTRY'!N742=0,+'DATA ENTRY'!M742,'DATA ENTRY'!N742),"")</f>
        <v/>
      </c>
      <c r="N753" s="88" t="str">
        <f>IF(ISNUMBER($A753)=TRUE,'DATA ENTRY'!O742,"")</f>
        <v/>
      </c>
    </row>
    <row r="754" spans="1:14" ht="12.75">
      <c r="A754" s="85" t="str">
        <f>'DATA ENTRY'!A743</f>
        <v/>
      </c>
      <c r="B754" s="86" t="str">
        <f>IF(ISNUMBER($A754)=TRUE,UPPER('DATA ENTRY'!B743),"")</f>
        <v/>
      </c>
      <c r="C754" s="86" t="str">
        <f>IF(ISNUMBER($A754)=TRUE,UPPER('DATA ENTRY'!C743),"")</f>
        <v/>
      </c>
      <c r="D754" s="86" t="str">
        <f>IF(ISNUMBER($A754)=TRUE,UPPER('DATA ENTRY'!D743),"")</f>
        <v/>
      </c>
      <c r="E754" s="86" t="str">
        <f>IF(ISNUMBER($A754)=TRUE,'DATA ENTRY'!E743,"")</f>
        <v/>
      </c>
      <c r="F754" s="271" t="str">
        <f>IF(ISNUMBER(A754)=TRUE,LEFT(SUBSTITUTE('DATA ENTRY'!F743,",",":"),50),"")</f>
        <v/>
      </c>
      <c r="G754" s="272"/>
      <c r="H754" s="272"/>
      <c r="I754" s="87" t="str">
        <f>IF(ISNUMBER($A754)=TRUE,'DATA ENTRY'!G743,"")</f>
        <v/>
      </c>
      <c r="J754" s="87" t="str">
        <f>IF(ISNUMBER($A754)=TRUE,'DATA ENTRY'!H743,"")</f>
        <v/>
      </c>
      <c r="K754" s="87" t="str">
        <f>IF(ISNUMBER($A754)=TRUE,'DATA ENTRY'!I743,"")</f>
        <v/>
      </c>
      <c r="L754" s="88" t="str">
        <f>IF(ISNUMBER($A754)=TRUE,'DATA ENTRY'!L743,"")</f>
        <v/>
      </c>
      <c r="M754" s="87" t="str">
        <f>IF(ISNUMBER($A754)=TRUE,IF('DATA ENTRY'!N743=0,+'DATA ENTRY'!M743,'DATA ENTRY'!N743),"")</f>
        <v/>
      </c>
      <c r="N754" s="88" t="str">
        <f>IF(ISNUMBER($A754)=TRUE,'DATA ENTRY'!O743,"")</f>
        <v/>
      </c>
    </row>
    <row r="755" spans="1:14" ht="12.75">
      <c r="A755" s="85" t="str">
        <f>'DATA ENTRY'!A744</f>
        <v/>
      </c>
      <c r="B755" s="86" t="str">
        <f>IF(ISNUMBER($A755)=TRUE,UPPER('DATA ENTRY'!B744),"")</f>
        <v/>
      </c>
      <c r="C755" s="86" t="str">
        <f>IF(ISNUMBER($A755)=TRUE,UPPER('DATA ENTRY'!C744),"")</f>
        <v/>
      </c>
      <c r="D755" s="86" t="str">
        <f>IF(ISNUMBER($A755)=TRUE,UPPER('DATA ENTRY'!D744),"")</f>
        <v/>
      </c>
      <c r="E755" s="86" t="str">
        <f>IF(ISNUMBER($A755)=TRUE,'DATA ENTRY'!E744,"")</f>
        <v/>
      </c>
      <c r="F755" s="271" t="str">
        <f>IF(ISNUMBER(A755)=TRUE,LEFT(SUBSTITUTE('DATA ENTRY'!F744,",",":"),50),"")</f>
        <v/>
      </c>
      <c r="G755" s="272"/>
      <c r="H755" s="272"/>
      <c r="I755" s="87" t="str">
        <f>IF(ISNUMBER($A755)=TRUE,'DATA ENTRY'!G744,"")</f>
        <v/>
      </c>
      <c r="J755" s="87" t="str">
        <f>IF(ISNUMBER($A755)=TRUE,'DATA ENTRY'!H744,"")</f>
        <v/>
      </c>
      <c r="K755" s="87" t="str">
        <f>IF(ISNUMBER($A755)=TRUE,'DATA ENTRY'!I744,"")</f>
        <v/>
      </c>
      <c r="L755" s="88" t="str">
        <f>IF(ISNUMBER($A755)=TRUE,'DATA ENTRY'!L744,"")</f>
        <v/>
      </c>
      <c r="M755" s="87" t="str">
        <f>IF(ISNUMBER($A755)=TRUE,IF('DATA ENTRY'!N744=0,+'DATA ENTRY'!M744,'DATA ENTRY'!N744),"")</f>
        <v/>
      </c>
      <c r="N755" s="88" t="str">
        <f>IF(ISNUMBER($A755)=TRUE,'DATA ENTRY'!O744,"")</f>
        <v/>
      </c>
    </row>
    <row r="756" spans="1:14" ht="12.75">
      <c r="A756" s="85" t="str">
        <f>'DATA ENTRY'!A745</f>
        <v/>
      </c>
      <c r="B756" s="86" t="str">
        <f>IF(ISNUMBER($A756)=TRUE,UPPER('DATA ENTRY'!B745),"")</f>
        <v/>
      </c>
      <c r="C756" s="86" t="str">
        <f>IF(ISNUMBER($A756)=TRUE,UPPER('DATA ENTRY'!C745),"")</f>
        <v/>
      </c>
      <c r="D756" s="86" t="str">
        <f>IF(ISNUMBER($A756)=TRUE,UPPER('DATA ENTRY'!D745),"")</f>
        <v/>
      </c>
      <c r="E756" s="86" t="str">
        <f>IF(ISNUMBER($A756)=TRUE,'DATA ENTRY'!E745,"")</f>
        <v/>
      </c>
      <c r="F756" s="271" t="str">
        <f>IF(ISNUMBER(A756)=TRUE,LEFT(SUBSTITUTE('DATA ENTRY'!F745,",",":"),50),"")</f>
        <v/>
      </c>
      <c r="G756" s="272"/>
      <c r="H756" s="272"/>
      <c r="I756" s="87" t="str">
        <f>IF(ISNUMBER($A756)=TRUE,'DATA ENTRY'!G745,"")</f>
        <v/>
      </c>
      <c r="J756" s="87" t="str">
        <f>IF(ISNUMBER($A756)=TRUE,'DATA ENTRY'!H745,"")</f>
        <v/>
      </c>
      <c r="K756" s="87" t="str">
        <f>IF(ISNUMBER($A756)=TRUE,'DATA ENTRY'!I745,"")</f>
        <v/>
      </c>
      <c r="L756" s="88" t="str">
        <f>IF(ISNUMBER($A756)=TRUE,'DATA ENTRY'!L745,"")</f>
        <v/>
      </c>
      <c r="M756" s="87" t="str">
        <f>IF(ISNUMBER($A756)=TRUE,IF('DATA ENTRY'!N745=0,+'DATA ENTRY'!M745,'DATA ENTRY'!N745),"")</f>
        <v/>
      </c>
      <c r="N756" s="88" t="str">
        <f>IF(ISNUMBER($A756)=TRUE,'DATA ENTRY'!O745,"")</f>
        <v/>
      </c>
    </row>
    <row r="757" spans="1:14" ht="12.75">
      <c r="A757" s="85" t="str">
        <f>'DATA ENTRY'!A746</f>
        <v/>
      </c>
      <c r="B757" s="86" t="str">
        <f>IF(ISNUMBER($A757)=TRUE,UPPER('DATA ENTRY'!B746),"")</f>
        <v/>
      </c>
      <c r="C757" s="86" t="str">
        <f>IF(ISNUMBER($A757)=TRUE,UPPER('DATA ENTRY'!C746),"")</f>
        <v/>
      </c>
      <c r="D757" s="86" t="str">
        <f>IF(ISNUMBER($A757)=TRUE,UPPER('DATA ENTRY'!D746),"")</f>
        <v/>
      </c>
      <c r="E757" s="86" t="str">
        <f>IF(ISNUMBER($A757)=TRUE,'DATA ENTRY'!E746,"")</f>
        <v/>
      </c>
      <c r="F757" s="271" t="str">
        <f>IF(ISNUMBER(A757)=TRUE,LEFT(SUBSTITUTE('DATA ENTRY'!F746,",",":"),50),"")</f>
        <v/>
      </c>
      <c r="G757" s="272"/>
      <c r="H757" s="272"/>
      <c r="I757" s="87" t="str">
        <f>IF(ISNUMBER($A757)=TRUE,'DATA ENTRY'!G746,"")</f>
        <v/>
      </c>
      <c r="J757" s="87" t="str">
        <f>IF(ISNUMBER($A757)=TRUE,'DATA ENTRY'!H746,"")</f>
        <v/>
      </c>
      <c r="K757" s="87" t="str">
        <f>IF(ISNUMBER($A757)=TRUE,'DATA ENTRY'!I746,"")</f>
        <v/>
      </c>
      <c r="L757" s="88" t="str">
        <f>IF(ISNUMBER($A757)=TRUE,'DATA ENTRY'!L746,"")</f>
        <v/>
      </c>
      <c r="M757" s="87" t="str">
        <f>IF(ISNUMBER($A757)=TRUE,IF('DATA ENTRY'!N746=0,+'DATA ENTRY'!M746,'DATA ENTRY'!N746),"")</f>
        <v/>
      </c>
      <c r="N757" s="88" t="str">
        <f>IF(ISNUMBER($A757)=TRUE,'DATA ENTRY'!O746,"")</f>
        <v/>
      </c>
    </row>
    <row r="758" spans="1:14" ht="12.75">
      <c r="A758" s="85" t="str">
        <f>'DATA ENTRY'!A747</f>
        <v/>
      </c>
      <c r="B758" s="86" t="str">
        <f>IF(ISNUMBER($A758)=TRUE,UPPER('DATA ENTRY'!B747),"")</f>
        <v/>
      </c>
      <c r="C758" s="86" t="str">
        <f>IF(ISNUMBER($A758)=TRUE,UPPER('DATA ENTRY'!C747),"")</f>
        <v/>
      </c>
      <c r="D758" s="86" t="str">
        <f>IF(ISNUMBER($A758)=TRUE,UPPER('DATA ENTRY'!D747),"")</f>
        <v/>
      </c>
      <c r="E758" s="86" t="str">
        <f>IF(ISNUMBER($A758)=TRUE,'DATA ENTRY'!E747,"")</f>
        <v/>
      </c>
      <c r="F758" s="271" t="str">
        <f>IF(ISNUMBER(A758)=TRUE,LEFT(SUBSTITUTE('DATA ENTRY'!F747,",",":"),50),"")</f>
        <v/>
      </c>
      <c r="G758" s="272"/>
      <c r="H758" s="272"/>
      <c r="I758" s="87" t="str">
        <f>IF(ISNUMBER($A758)=TRUE,'DATA ENTRY'!G747,"")</f>
        <v/>
      </c>
      <c r="J758" s="87" t="str">
        <f>IF(ISNUMBER($A758)=TRUE,'DATA ENTRY'!H747,"")</f>
        <v/>
      </c>
      <c r="K758" s="87" t="str">
        <f>IF(ISNUMBER($A758)=TRUE,'DATA ENTRY'!I747,"")</f>
        <v/>
      </c>
      <c r="L758" s="88" t="str">
        <f>IF(ISNUMBER($A758)=TRUE,'DATA ENTRY'!L747,"")</f>
        <v/>
      </c>
      <c r="M758" s="87" t="str">
        <f>IF(ISNUMBER($A758)=TRUE,IF('DATA ENTRY'!N747=0,+'DATA ENTRY'!M747,'DATA ENTRY'!N747),"")</f>
        <v/>
      </c>
      <c r="N758" s="88" t="str">
        <f>IF(ISNUMBER($A758)=TRUE,'DATA ENTRY'!O747,"")</f>
        <v/>
      </c>
    </row>
    <row r="759" spans="1:14" ht="12.75">
      <c r="A759" s="85" t="str">
        <f>'DATA ENTRY'!A748</f>
        <v/>
      </c>
      <c r="B759" s="86" t="str">
        <f>IF(ISNUMBER($A759)=TRUE,UPPER('DATA ENTRY'!B748),"")</f>
        <v/>
      </c>
      <c r="C759" s="86" t="str">
        <f>IF(ISNUMBER($A759)=TRUE,UPPER('DATA ENTRY'!C748),"")</f>
        <v/>
      </c>
      <c r="D759" s="86" t="str">
        <f>IF(ISNUMBER($A759)=TRUE,UPPER('DATA ENTRY'!D748),"")</f>
        <v/>
      </c>
      <c r="E759" s="86" t="str">
        <f>IF(ISNUMBER($A759)=TRUE,'DATA ENTRY'!E748,"")</f>
        <v/>
      </c>
      <c r="F759" s="271" t="str">
        <f>IF(ISNUMBER(A759)=TRUE,LEFT(SUBSTITUTE('DATA ENTRY'!F748,",",":"),50),"")</f>
        <v/>
      </c>
      <c r="G759" s="272"/>
      <c r="H759" s="272"/>
      <c r="I759" s="87" t="str">
        <f>IF(ISNUMBER($A759)=TRUE,'DATA ENTRY'!G748,"")</f>
        <v/>
      </c>
      <c r="J759" s="87" t="str">
        <f>IF(ISNUMBER($A759)=TRUE,'DATA ENTRY'!H748,"")</f>
        <v/>
      </c>
      <c r="K759" s="87" t="str">
        <f>IF(ISNUMBER($A759)=TRUE,'DATA ENTRY'!I748,"")</f>
        <v/>
      </c>
      <c r="L759" s="88" t="str">
        <f>IF(ISNUMBER($A759)=TRUE,'DATA ENTRY'!L748,"")</f>
        <v/>
      </c>
      <c r="M759" s="87" t="str">
        <f>IF(ISNUMBER($A759)=TRUE,IF('DATA ENTRY'!N748=0,+'DATA ENTRY'!M748,'DATA ENTRY'!N748),"")</f>
        <v/>
      </c>
      <c r="N759" s="88" t="str">
        <f>IF(ISNUMBER($A759)=TRUE,'DATA ENTRY'!O748,"")</f>
        <v/>
      </c>
    </row>
    <row r="760" spans="1:14" ht="12.75">
      <c r="A760" s="85" t="str">
        <f>'DATA ENTRY'!A749</f>
        <v/>
      </c>
      <c r="B760" s="86" t="str">
        <f>IF(ISNUMBER($A760)=TRUE,UPPER('DATA ENTRY'!B749),"")</f>
        <v/>
      </c>
      <c r="C760" s="86" t="str">
        <f>IF(ISNUMBER($A760)=TRUE,UPPER('DATA ENTRY'!C749),"")</f>
        <v/>
      </c>
      <c r="D760" s="86" t="str">
        <f>IF(ISNUMBER($A760)=TRUE,UPPER('DATA ENTRY'!D749),"")</f>
        <v/>
      </c>
      <c r="E760" s="86" t="str">
        <f>IF(ISNUMBER($A760)=TRUE,'DATA ENTRY'!E749,"")</f>
        <v/>
      </c>
      <c r="F760" s="271" t="str">
        <f>IF(ISNUMBER(A760)=TRUE,LEFT(SUBSTITUTE('DATA ENTRY'!F749,",",":"),50),"")</f>
        <v/>
      </c>
      <c r="G760" s="272"/>
      <c r="H760" s="272"/>
      <c r="I760" s="87" t="str">
        <f>IF(ISNUMBER($A760)=TRUE,'DATA ENTRY'!G749,"")</f>
        <v/>
      </c>
      <c r="J760" s="87" t="str">
        <f>IF(ISNUMBER($A760)=TRUE,'DATA ENTRY'!H749,"")</f>
        <v/>
      </c>
      <c r="K760" s="87" t="str">
        <f>IF(ISNUMBER($A760)=TRUE,'DATA ENTRY'!I749,"")</f>
        <v/>
      </c>
      <c r="L760" s="88" t="str">
        <f>IF(ISNUMBER($A760)=TRUE,'DATA ENTRY'!L749,"")</f>
        <v/>
      </c>
      <c r="M760" s="87" t="str">
        <f>IF(ISNUMBER($A760)=TRUE,IF('DATA ENTRY'!N749=0,+'DATA ENTRY'!M749,'DATA ENTRY'!N749),"")</f>
        <v/>
      </c>
      <c r="N760" s="88" t="str">
        <f>IF(ISNUMBER($A760)=TRUE,'DATA ENTRY'!O749,"")</f>
        <v/>
      </c>
    </row>
    <row r="761" spans="1:14" ht="12.75">
      <c r="A761" s="85" t="str">
        <f>'DATA ENTRY'!A750</f>
        <v/>
      </c>
      <c r="B761" s="86" t="str">
        <f>IF(ISNUMBER($A761)=TRUE,UPPER('DATA ENTRY'!B750),"")</f>
        <v/>
      </c>
      <c r="C761" s="86" t="str">
        <f>IF(ISNUMBER($A761)=TRUE,UPPER('DATA ENTRY'!C750),"")</f>
        <v/>
      </c>
      <c r="D761" s="86" t="str">
        <f>IF(ISNUMBER($A761)=TRUE,UPPER('DATA ENTRY'!D750),"")</f>
        <v/>
      </c>
      <c r="E761" s="86" t="str">
        <f>IF(ISNUMBER($A761)=TRUE,'DATA ENTRY'!E750,"")</f>
        <v/>
      </c>
      <c r="F761" s="271" t="str">
        <f>IF(ISNUMBER(A761)=TRUE,LEFT(SUBSTITUTE('DATA ENTRY'!F750,",",":"),50),"")</f>
        <v/>
      </c>
      <c r="G761" s="272"/>
      <c r="H761" s="272"/>
      <c r="I761" s="87" t="str">
        <f>IF(ISNUMBER($A761)=TRUE,'DATA ENTRY'!G750,"")</f>
        <v/>
      </c>
      <c r="J761" s="87" t="str">
        <f>IF(ISNUMBER($A761)=TRUE,'DATA ENTRY'!H750,"")</f>
        <v/>
      </c>
      <c r="K761" s="87" t="str">
        <f>IF(ISNUMBER($A761)=TRUE,'DATA ENTRY'!I750,"")</f>
        <v/>
      </c>
      <c r="L761" s="88" t="str">
        <f>IF(ISNUMBER($A761)=TRUE,'DATA ENTRY'!L750,"")</f>
        <v/>
      </c>
      <c r="M761" s="87" t="str">
        <f>IF(ISNUMBER($A761)=TRUE,IF('DATA ENTRY'!N750=0,+'DATA ENTRY'!M750,'DATA ENTRY'!N750),"")</f>
        <v/>
      </c>
      <c r="N761" s="88" t="str">
        <f>IF(ISNUMBER($A761)=TRUE,'DATA ENTRY'!O750,"")</f>
        <v/>
      </c>
    </row>
    <row r="762" spans="1:14" ht="12.75">
      <c r="A762" s="85" t="str">
        <f>'DATA ENTRY'!A751</f>
        <v/>
      </c>
      <c r="B762" s="86" t="str">
        <f>IF(ISNUMBER($A762)=TRUE,UPPER('DATA ENTRY'!B751),"")</f>
        <v/>
      </c>
      <c r="C762" s="86" t="str">
        <f>IF(ISNUMBER($A762)=TRUE,UPPER('DATA ENTRY'!C751),"")</f>
        <v/>
      </c>
      <c r="D762" s="86" t="str">
        <f>IF(ISNUMBER($A762)=TRUE,UPPER('DATA ENTRY'!D751),"")</f>
        <v/>
      </c>
      <c r="E762" s="86" t="str">
        <f>IF(ISNUMBER($A762)=TRUE,'DATA ENTRY'!E751,"")</f>
        <v/>
      </c>
      <c r="F762" s="271" t="str">
        <f>IF(ISNUMBER(A762)=TRUE,LEFT(SUBSTITUTE('DATA ENTRY'!F751,",",":"),50),"")</f>
        <v/>
      </c>
      <c r="G762" s="272"/>
      <c r="H762" s="272"/>
      <c r="I762" s="87" t="str">
        <f>IF(ISNUMBER($A762)=TRUE,'DATA ENTRY'!G751,"")</f>
        <v/>
      </c>
      <c r="J762" s="87" t="str">
        <f>IF(ISNUMBER($A762)=TRUE,'DATA ENTRY'!H751,"")</f>
        <v/>
      </c>
      <c r="K762" s="87" t="str">
        <f>IF(ISNUMBER($A762)=TRUE,'DATA ENTRY'!I751,"")</f>
        <v/>
      </c>
      <c r="L762" s="88" t="str">
        <f>IF(ISNUMBER($A762)=TRUE,'DATA ENTRY'!L751,"")</f>
        <v/>
      </c>
      <c r="M762" s="87" t="str">
        <f>IF(ISNUMBER($A762)=TRUE,IF('DATA ENTRY'!N751=0,+'DATA ENTRY'!M751,'DATA ENTRY'!N751),"")</f>
        <v/>
      </c>
      <c r="N762" s="88" t="str">
        <f>IF(ISNUMBER($A762)=TRUE,'DATA ENTRY'!O751,"")</f>
        <v/>
      </c>
    </row>
    <row r="763" spans="1:14" ht="12.75">
      <c r="A763" s="85" t="str">
        <f>'DATA ENTRY'!A752</f>
        <v/>
      </c>
      <c r="B763" s="86" t="str">
        <f>IF(ISNUMBER($A763)=TRUE,UPPER('DATA ENTRY'!B752),"")</f>
        <v/>
      </c>
      <c r="C763" s="86" t="str">
        <f>IF(ISNUMBER($A763)=TRUE,UPPER('DATA ENTRY'!C752),"")</f>
        <v/>
      </c>
      <c r="D763" s="86" t="str">
        <f>IF(ISNUMBER($A763)=TRUE,UPPER('DATA ENTRY'!D752),"")</f>
        <v/>
      </c>
      <c r="E763" s="86" t="str">
        <f>IF(ISNUMBER($A763)=TRUE,'DATA ENTRY'!E752,"")</f>
        <v/>
      </c>
      <c r="F763" s="271" t="str">
        <f>IF(ISNUMBER(A763)=TRUE,LEFT(SUBSTITUTE('DATA ENTRY'!F752,",",":"),50),"")</f>
        <v/>
      </c>
      <c r="G763" s="272"/>
      <c r="H763" s="272"/>
      <c r="I763" s="87" t="str">
        <f>IF(ISNUMBER($A763)=TRUE,'DATA ENTRY'!G752,"")</f>
        <v/>
      </c>
      <c r="J763" s="87" t="str">
        <f>IF(ISNUMBER($A763)=TRUE,'DATA ENTRY'!H752,"")</f>
        <v/>
      </c>
      <c r="K763" s="87" t="str">
        <f>IF(ISNUMBER($A763)=TRUE,'DATA ENTRY'!I752,"")</f>
        <v/>
      </c>
      <c r="L763" s="88" t="str">
        <f>IF(ISNUMBER($A763)=TRUE,'DATA ENTRY'!L752,"")</f>
        <v/>
      </c>
      <c r="M763" s="87" t="str">
        <f>IF(ISNUMBER($A763)=TRUE,IF('DATA ENTRY'!N752=0,+'DATA ENTRY'!M752,'DATA ENTRY'!N752),"")</f>
        <v/>
      </c>
      <c r="N763" s="88" t="str">
        <f>IF(ISNUMBER($A763)=TRUE,'DATA ENTRY'!O752,"")</f>
        <v/>
      </c>
    </row>
    <row r="764" spans="1:14" ht="12.75">
      <c r="A764" s="85" t="str">
        <f>'DATA ENTRY'!A753</f>
        <v/>
      </c>
      <c r="B764" s="86" t="str">
        <f>IF(ISNUMBER($A764)=TRUE,UPPER('DATA ENTRY'!B753),"")</f>
        <v/>
      </c>
      <c r="C764" s="86" t="str">
        <f>IF(ISNUMBER($A764)=TRUE,UPPER('DATA ENTRY'!C753),"")</f>
        <v/>
      </c>
      <c r="D764" s="86" t="str">
        <f>IF(ISNUMBER($A764)=TRUE,UPPER('DATA ENTRY'!D753),"")</f>
        <v/>
      </c>
      <c r="E764" s="86" t="str">
        <f>IF(ISNUMBER($A764)=TRUE,'DATA ENTRY'!E753,"")</f>
        <v/>
      </c>
      <c r="F764" s="271" t="str">
        <f>IF(ISNUMBER(A764)=TRUE,LEFT(SUBSTITUTE('DATA ENTRY'!F753,",",":"),50),"")</f>
        <v/>
      </c>
      <c r="G764" s="272"/>
      <c r="H764" s="272"/>
      <c r="I764" s="87" t="str">
        <f>IF(ISNUMBER($A764)=TRUE,'DATA ENTRY'!G753,"")</f>
        <v/>
      </c>
      <c r="J764" s="87" t="str">
        <f>IF(ISNUMBER($A764)=TRUE,'DATA ENTRY'!H753,"")</f>
        <v/>
      </c>
      <c r="K764" s="87" t="str">
        <f>IF(ISNUMBER($A764)=TRUE,'DATA ENTRY'!I753,"")</f>
        <v/>
      </c>
      <c r="L764" s="88" t="str">
        <f>IF(ISNUMBER($A764)=TRUE,'DATA ENTRY'!L753,"")</f>
        <v/>
      </c>
      <c r="M764" s="87" t="str">
        <f>IF(ISNUMBER($A764)=TRUE,IF('DATA ENTRY'!N753=0,+'DATA ENTRY'!M753,'DATA ENTRY'!N753),"")</f>
        <v/>
      </c>
      <c r="N764" s="88" t="str">
        <f>IF(ISNUMBER($A764)=TRUE,'DATA ENTRY'!O753,"")</f>
        <v/>
      </c>
    </row>
    <row r="765" spans="1:14" ht="12.75">
      <c r="A765" s="85" t="str">
        <f>'DATA ENTRY'!A754</f>
        <v/>
      </c>
      <c r="B765" s="86" t="str">
        <f>IF(ISNUMBER($A765)=TRUE,UPPER('DATA ENTRY'!B754),"")</f>
        <v/>
      </c>
      <c r="C765" s="86" t="str">
        <f>IF(ISNUMBER($A765)=TRUE,UPPER('DATA ENTRY'!C754),"")</f>
        <v/>
      </c>
      <c r="D765" s="86" t="str">
        <f>IF(ISNUMBER($A765)=TRUE,UPPER('DATA ENTRY'!D754),"")</f>
        <v/>
      </c>
      <c r="E765" s="86" t="str">
        <f>IF(ISNUMBER($A765)=TRUE,'DATA ENTRY'!E754,"")</f>
        <v/>
      </c>
      <c r="F765" s="271" t="str">
        <f>IF(ISNUMBER(A765)=TRUE,LEFT(SUBSTITUTE('DATA ENTRY'!F754,",",":"),50),"")</f>
        <v/>
      </c>
      <c r="G765" s="272"/>
      <c r="H765" s="272"/>
      <c r="I765" s="87" t="str">
        <f>IF(ISNUMBER($A765)=TRUE,'DATA ENTRY'!G754,"")</f>
        <v/>
      </c>
      <c r="J765" s="87" t="str">
        <f>IF(ISNUMBER($A765)=TRUE,'DATA ENTRY'!H754,"")</f>
        <v/>
      </c>
      <c r="K765" s="87" t="str">
        <f>IF(ISNUMBER($A765)=TRUE,'DATA ENTRY'!I754,"")</f>
        <v/>
      </c>
      <c r="L765" s="88" t="str">
        <f>IF(ISNUMBER($A765)=TRUE,'DATA ENTRY'!L754,"")</f>
        <v/>
      </c>
      <c r="M765" s="87" t="str">
        <f>IF(ISNUMBER($A765)=TRUE,IF('DATA ENTRY'!N754=0,+'DATA ENTRY'!M754,'DATA ENTRY'!N754),"")</f>
        <v/>
      </c>
      <c r="N765" s="88" t="str">
        <f>IF(ISNUMBER($A765)=TRUE,'DATA ENTRY'!O754,"")</f>
        <v/>
      </c>
    </row>
    <row r="766" spans="1:14" ht="12.75">
      <c r="A766" s="85" t="str">
        <f>'DATA ENTRY'!A755</f>
        <v/>
      </c>
      <c r="B766" s="86" t="str">
        <f>IF(ISNUMBER($A766)=TRUE,UPPER('DATA ENTRY'!B755),"")</f>
        <v/>
      </c>
      <c r="C766" s="86" t="str">
        <f>IF(ISNUMBER($A766)=TRUE,UPPER('DATA ENTRY'!C755),"")</f>
        <v/>
      </c>
      <c r="D766" s="86" t="str">
        <f>IF(ISNUMBER($A766)=TRUE,UPPER('DATA ENTRY'!D755),"")</f>
        <v/>
      </c>
      <c r="E766" s="86" t="str">
        <f>IF(ISNUMBER($A766)=TRUE,'DATA ENTRY'!E755,"")</f>
        <v/>
      </c>
      <c r="F766" s="271" t="str">
        <f>IF(ISNUMBER(A766)=TRUE,LEFT(SUBSTITUTE('DATA ENTRY'!F755,",",":"),50),"")</f>
        <v/>
      </c>
      <c r="G766" s="272"/>
      <c r="H766" s="272"/>
      <c r="I766" s="87" t="str">
        <f>IF(ISNUMBER($A766)=TRUE,'DATA ENTRY'!G755,"")</f>
        <v/>
      </c>
      <c r="J766" s="87" t="str">
        <f>IF(ISNUMBER($A766)=TRUE,'DATA ENTRY'!H755,"")</f>
        <v/>
      </c>
      <c r="K766" s="87" t="str">
        <f>IF(ISNUMBER($A766)=TRUE,'DATA ENTRY'!I755,"")</f>
        <v/>
      </c>
      <c r="L766" s="88" t="str">
        <f>IF(ISNUMBER($A766)=TRUE,'DATA ENTRY'!L755,"")</f>
        <v/>
      </c>
      <c r="M766" s="87" t="str">
        <f>IF(ISNUMBER($A766)=TRUE,IF('DATA ENTRY'!N755=0,+'DATA ENTRY'!M755,'DATA ENTRY'!N755),"")</f>
        <v/>
      </c>
      <c r="N766" s="88" t="str">
        <f>IF(ISNUMBER($A766)=TRUE,'DATA ENTRY'!O755,"")</f>
        <v/>
      </c>
    </row>
    <row r="767" spans="1:14" ht="12.75">
      <c r="A767" s="85" t="str">
        <f>'DATA ENTRY'!A756</f>
        <v/>
      </c>
      <c r="B767" s="86" t="str">
        <f>IF(ISNUMBER($A767)=TRUE,UPPER('DATA ENTRY'!B756),"")</f>
        <v/>
      </c>
      <c r="C767" s="86" t="str">
        <f>IF(ISNUMBER($A767)=TRUE,UPPER('DATA ENTRY'!C756),"")</f>
        <v/>
      </c>
      <c r="D767" s="86" t="str">
        <f>IF(ISNUMBER($A767)=TRUE,UPPER('DATA ENTRY'!D756),"")</f>
        <v/>
      </c>
      <c r="E767" s="86" t="str">
        <f>IF(ISNUMBER($A767)=TRUE,'DATA ENTRY'!E756,"")</f>
        <v/>
      </c>
      <c r="F767" s="271" t="str">
        <f>IF(ISNUMBER(A767)=TRUE,LEFT(SUBSTITUTE('DATA ENTRY'!F756,",",":"),50),"")</f>
        <v/>
      </c>
      <c r="G767" s="272"/>
      <c r="H767" s="272"/>
      <c r="I767" s="87" t="str">
        <f>IF(ISNUMBER($A767)=TRUE,'DATA ENTRY'!G756,"")</f>
        <v/>
      </c>
      <c r="J767" s="87" t="str">
        <f>IF(ISNUMBER($A767)=TRUE,'DATA ENTRY'!H756,"")</f>
        <v/>
      </c>
      <c r="K767" s="87" t="str">
        <f>IF(ISNUMBER($A767)=TRUE,'DATA ENTRY'!I756,"")</f>
        <v/>
      </c>
      <c r="L767" s="88" t="str">
        <f>IF(ISNUMBER($A767)=TRUE,'DATA ENTRY'!L756,"")</f>
        <v/>
      </c>
      <c r="M767" s="87" t="str">
        <f>IF(ISNUMBER($A767)=TRUE,IF('DATA ENTRY'!N756=0,+'DATA ENTRY'!M756,'DATA ENTRY'!N756),"")</f>
        <v/>
      </c>
      <c r="N767" s="88" t="str">
        <f>IF(ISNUMBER($A767)=TRUE,'DATA ENTRY'!O756,"")</f>
        <v/>
      </c>
    </row>
    <row r="768" spans="1:14" ht="12.75">
      <c r="A768" s="85" t="str">
        <f>'DATA ENTRY'!A757</f>
        <v/>
      </c>
      <c r="B768" s="86" t="str">
        <f>IF(ISNUMBER($A768)=TRUE,UPPER('DATA ENTRY'!B757),"")</f>
        <v/>
      </c>
      <c r="C768" s="86" t="str">
        <f>IF(ISNUMBER($A768)=TRUE,UPPER('DATA ENTRY'!C757),"")</f>
        <v/>
      </c>
      <c r="D768" s="86" t="str">
        <f>IF(ISNUMBER($A768)=TRUE,UPPER('DATA ENTRY'!D757),"")</f>
        <v/>
      </c>
      <c r="E768" s="86" t="str">
        <f>IF(ISNUMBER($A768)=TRUE,'DATA ENTRY'!E757,"")</f>
        <v/>
      </c>
      <c r="F768" s="271" t="str">
        <f>IF(ISNUMBER(A768)=TRUE,LEFT(SUBSTITUTE('DATA ENTRY'!F757,",",":"),50),"")</f>
        <v/>
      </c>
      <c r="G768" s="272"/>
      <c r="H768" s="272"/>
      <c r="I768" s="87" t="str">
        <f>IF(ISNUMBER($A768)=TRUE,'DATA ENTRY'!G757,"")</f>
        <v/>
      </c>
      <c r="J768" s="87" t="str">
        <f>IF(ISNUMBER($A768)=TRUE,'DATA ENTRY'!H757,"")</f>
        <v/>
      </c>
      <c r="K768" s="87" t="str">
        <f>IF(ISNUMBER($A768)=TRUE,'DATA ENTRY'!I757,"")</f>
        <v/>
      </c>
      <c r="L768" s="88" t="str">
        <f>IF(ISNUMBER($A768)=TRUE,'DATA ENTRY'!L757,"")</f>
        <v/>
      </c>
      <c r="M768" s="87" t="str">
        <f>IF(ISNUMBER($A768)=TRUE,IF('DATA ENTRY'!N757=0,+'DATA ENTRY'!M757,'DATA ENTRY'!N757),"")</f>
        <v/>
      </c>
      <c r="N768" s="88" t="str">
        <f>IF(ISNUMBER($A768)=TRUE,'DATA ENTRY'!O757,"")</f>
        <v/>
      </c>
    </row>
    <row r="769" spans="1:14" ht="12.75">
      <c r="A769" s="85" t="str">
        <f>'DATA ENTRY'!A758</f>
        <v/>
      </c>
      <c r="B769" s="86" t="str">
        <f>IF(ISNUMBER($A769)=TRUE,UPPER('DATA ENTRY'!B758),"")</f>
        <v/>
      </c>
      <c r="C769" s="86" t="str">
        <f>IF(ISNUMBER($A769)=TRUE,UPPER('DATA ENTRY'!C758),"")</f>
        <v/>
      </c>
      <c r="D769" s="86" t="str">
        <f>IF(ISNUMBER($A769)=TRUE,UPPER('DATA ENTRY'!D758),"")</f>
        <v/>
      </c>
      <c r="E769" s="86" t="str">
        <f>IF(ISNUMBER($A769)=TRUE,'DATA ENTRY'!E758,"")</f>
        <v/>
      </c>
      <c r="F769" s="271" t="str">
        <f>IF(ISNUMBER(A769)=TRUE,LEFT(SUBSTITUTE('DATA ENTRY'!F758,",",":"),50),"")</f>
        <v/>
      </c>
      <c r="G769" s="272"/>
      <c r="H769" s="272"/>
      <c r="I769" s="87" t="str">
        <f>IF(ISNUMBER($A769)=TRUE,'DATA ENTRY'!G758,"")</f>
        <v/>
      </c>
      <c r="J769" s="87" t="str">
        <f>IF(ISNUMBER($A769)=TRUE,'DATA ENTRY'!H758,"")</f>
        <v/>
      </c>
      <c r="K769" s="87" t="str">
        <f>IF(ISNUMBER($A769)=TRUE,'DATA ENTRY'!I758,"")</f>
        <v/>
      </c>
      <c r="L769" s="88" t="str">
        <f>IF(ISNUMBER($A769)=TRUE,'DATA ENTRY'!L758,"")</f>
        <v/>
      </c>
      <c r="M769" s="87" t="str">
        <f>IF(ISNUMBER($A769)=TRUE,IF('DATA ENTRY'!N758=0,+'DATA ENTRY'!M758,'DATA ENTRY'!N758),"")</f>
        <v/>
      </c>
      <c r="N769" s="88" t="str">
        <f>IF(ISNUMBER($A769)=TRUE,'DATA ENTRY'!O758,"")</f>
        <v/>
      </c>
    </row>
    <row r="770" spans="1:14" ht="12.75">
      <c r="A770" s="85" t="str">
        <f>'DATA ENTRY'!A759</f>
        <v/>
      </c>
      <c r="B770" s="86" t="str">
        <f>IF(ISNUMBER($A770)=TRUE,UPPER('DATA ENTRY'!B759),"")</f>
        <v/>
      </c>
      <c r="C770" s="86" t="str">
        <f>IF(ISNUMBER($A770)=TRUE,UPPER('DATA ENTRY'!C759),"")</f>
        <v/>
      </c>
      <c r="D770" s="86" t="str">
        <f>IF(ISNUMBER($A770)=TRUE,UPPER('DATA ENTRY'!D759),"")</f>
        <v/>
      </c>
      <c r="E770" s="86" t="str">
        <f>IF(ISNUMBER($A770)=TRUE,'DATA ENTRY'!E759,"")</f>
        <v/>
      </c>
      <c r="F770" s="271" t="str">
        <f>IF(ISNUMBER(A770)=TRUE,LEFT(SUBSTITUTE('DATA ENTRY'!F759,",",":"),50),"")</f>
        <v/>
      </c>
      <c r="G770" s="272"/>
      <c r="H770" s="272"/>
      <c r="I770" s="87" t="str">
        <f>IF(ISNUMBER($A770)=TRUE,'DATA ENTRY'!G759,"")</f>
        <v/>
      </c>
      <c r="J770" s="87" t="str">
        <f>IF(ISNUMBER($A770)=TRUE,'DATA ENTRY'!H759,"")</f>
        <v/>
      </c>
      <c r="K770" s="87" t="str">
        <f>IF(ISNUMBER($A770)=TRUE,'DATA ENTRY'!I759,"")</f>
        <v/>
      </c>
      <c r="L770" s="88" t="str">
        <f>IF(ISNUMBER($A770)=TRUE,'DATA ENTRY'!L759,"")</f>
        <v/>
      </c>
      <c r="M770" s="87" t="str">
        <f>IF(ISNUMBER($A770)=TRUE,IF('DATA ENTRY'!N759=0,+'DATA ENTRY'!M759,'DATA ENTRY'!N759),"")</f>
        <v/>
      </c>
      <c r="N770" s="88" t="str">
        <f>IF(ISNUMBER($A770)=TRUE,'DATA ENTRY'!O759,"")</f>
        <v/>
      </c>
    </row>
    <row r="771" spans="1:14" ht="12.75">
      <c r="A771" s="85" t="str">
        <f>'DATA ENTRY'!A760</f>
        <v/>
      </c>
      <c r="B771" s="86" t="str">
        <f>IF(ISNUMBER($A771)=TRUE,UPPER('DATA ENTRY'!B760),"")</f>
        <v/>
      </c>
      <c r="C771" s="86" t="str">
        <f>IF(ISNUMBER($A771)=TRUE,UPPER('DATA ENTRY'!C760),"")</f>
        <v/>
      </c>
      <c r="D771" s="86" t="str">
        <f>IF(ISNUMBER($A771)=TRUE,UPPER('DATA ENTRY'!D760),"")</f>
        <v/>
      </c>
      <c r="E771" s="86" t="str">
        <f>IF(ISNUMBER($A771)=TRUE,'DATA ENTRY'!E760,"")</f>
        <v/>
      </c>
      <c r="F771" s="271" t="str">
        <f>IF(ISNUMBER(A771)=TRUE,LEFT(SUBSTITUTE('DATA ENTRY'!F760,",",":"),50),"")</f>
        <v/>
      </c>
      <c r="G771" s="272"/>
      <c r="H771" s="272"/>
      <c r="I771" s="87" t="str">
        <f>IF(ISNUMBER($A771)=TRUE,'DATA ENTRY'!G760,"")</f>
        <v/>
      </c>
      <c r="J771" s="87" t="str">
        <f>IF(ISNUMBER($A771)=TRUE,'DATA ENTRY'!H760,"")</f>
        <v/>
      </c>
      <c r="K771" s="87" t="str">
        <f>IF(ISNUMBER($A771)=TRUE,'DATA ENTRY'!I760,"")</f>
        <v/>
      </c>
      <c r="L771" s="88" t="str">
        <f>IF(ISNUMBER($A771)=TRUE,'DATA ENTRY'!L760,"")</f>
        <v/>
      </c>
      <c r="M771" s="87" t="str">
        <f>IF(ISNUMBER($A771)=TRUE,IF('DATA ENTRY'!N760=0,+'DATA ENTRY'!M760,'DATA ENTRY'!N760),"")</f>
        <v/>
      </c>
      <c r="N771" s="88" t="str">
        <f>IF(ISNUMBER($A771)=TRUE,'DATA ENTRY'!O760,"")</f>
        <v/>
      </c>
    </row>
    <row r="772" spans="1:14" ht="12.75">
      <c r="A772" s="85" t="str">
        <f>'DATA ENTRY'!A761</f>
        <v/>
      </c>
      <c r="B772" s="86" t="str">
        <f>IF(ISNUMBER($A772)=TRUE,UPPER('DATA ENTRY'!B761),"")</f>
        <v/>
      </c>
      <c r="C772" s="86" t="str">
        <f>IF(ISNUMBER($A772)=TRUE,UPPER('DATA ENTRY'!C761),"")</f>
        <v/>
      </c>
      <c r="D772" s="86" t="str">
        <f>IF(ISNUMBER($A772)=TRUE,UPPER('DATA ENTRY'!D761),"")</f>
        <v/>
      </c>
      <c r="E772" s="86" t="str">
        <f>IF(ISNUMBER($A772)=TRUE,'DATA ENTRY'!E761,"")</f>
        <v/>
      </c>
      <c r="F772" s="271" t="str">
        <f>IF(ISNUMBER(A772)=TRUE,LEFT(SUBSTITUTE('DATA ENTRY'!F761,",",":"),50),"")</f>
        <v/>
      </c>
      <c r="G772" s="272"/>
      <c r="H772" s="272"/>
      <c r="I772" s="87" t="str">
        <f>IF(ISNUMBER($A772)=TRUE,'DATA ENTRY'!G761,"")</f>
        <v/>
      </c>
      <c r="J772" s="87" t="str">
        <f>IF(ISNUMBER($A772)=TRUE,'DATA ENTRY'!H761,"")</f>
        <v/>
      </c>
      <c r="K772" s="87" t="str">
        <f>IF(ISNUMBER($A772)=TRUE,'DATA ENTRY'!I761,"")</f>
        <v/>
      </c>
      <c r="L772" s="88" t="str">
        <f>IF(ISNUMBER($A772)=TRUE,'DATA ENTRY'!L761,"")</f>
        <v/>
      </c>
      <c r="M772" s="87" t="str">
        <f>IF(ISNUMBER($A772)=TRUE,IF('DATA ENTRY'!N761=0,+'DATA ENTRY'!M761,'DATA ENTRY'!N761),"")</f>
        <v/>
      </c>
      <c r="N772" s="88" t="str">
        <f>IF(ISNUMBER($A772)=TRUE,'DATA ENTRY'!O761,"")</f>
        <v/>
      </c>
    </row>
    <row r="773" spans="1:14" ht="12.75">
      <c r="A773" s="85" t="str">
        <f>'DATA ENTRY'!A762</f>
        <v/>
      </c>
      <c r="B773" s="86" t="str">
        <f>IF(ISNUMBER($A773)=TRUE,UPPER('DATA ENTRY'!B762),"")</f>
        <v/>
      </c>
      <c r="C773" s="86" t="str">
        <f>IF(ISNUMBER($A773)=TRUE,UPPER('DATA ENTRY'!C762),"")</f>
        <v/>
      </c>
      <c r="D773" s="86" t="str">
        <f>IF(ISNUMBER($A773)=TRUE,UPPER('DATA ENTRY'!D762),"")</f>
        <v/>
      </c>
      <c r="E773" s="86" t="str">
        <f>IF(ISNUMBER($A773)=TRUE,'DATA ENTRY'!E762,"")</f>
        <v/>
      </c>
      <c r="F773" s="271" t="str">
        <f>IF(ISNUMBER(A773)=TRUE,LEFT(SUBSTITUTE('DATA ENTRY'!F762,",",":"),50),"")</f>
        <v/>
      </c>
      <c r="G773" s="272"/>
      <c r="H773" s="272"/>
      <c r="I773" s="87" t="str">
        <f>IF(ISNUMBER($A773)=TRUE,'DATA ENTRY'!G762,"")</f>
        <v/>
      </c>
      <c r="J773" s="87" t="str">
        <f>IF(ISNUMBER($A773)=TRUE,'DATA ENTRY'!H762,"")</f>
        <v/>
      </c>
      <c r="K773" s="87" t="str">
        <f>IF(ISNUMBER($A773)=TRUE,'DATA ENTRY'!I762,"")</f>
        <v/>
      </c>
      <c r="L773" s="88" t="str">
        <f>IF(ISNUMBER($A773)=TRUE,'DATA ENTRY'!L762,"")</f>
        <v/>
      </c>
      <c r="M773" s="87" t="str">
        <f>IF(ISNUMBER($A773)=TRUE,IF('DATA ENTRY'!N762=0,+'DATA ENTRY'!M762,'DATA ENTRY'!N762),"")</f>
        <v/>
      </c>
      <c r="N773" s="88" t="str">
        <f>IF(ISNUMBER($A773)=TRUE,'DATA ENTRY'!O762,"")</f>
        <v/>
      </c>
    </row>
    <row r="774" spans="1:14" ht="12.75">
      <c r="A774" s="85" t="str">
        <f>'DATA ENTRY'!A763</f>
        <v/>
      </c>
      <c r="B774" s="86" t="str">
        <f>IF(ISNUMBER($A774)=TRUE,UPPER('DATA ENTRY'!B763),"")</f>
        <v/>
      </c>
      <c r="C774" s="86" t="str">
        <f>IF(ISNUMBER($A774)=TRUE,UPPER('DATA ENTRY'!C763),"")</f>
        <v/>
      </c>
      <c r="D774" s="86" t="str">
        <f>IF(ISNUMBER($A774)=TRUE,UPPER('DATA ENTRY'!D763),"")</f>
        <v/>
      </c>
      <c r="E774" s="86" t="str">
        <f>IF(ISNUMBER($A774)=TRUE,'DATA ENTRY'!E763,"")</f>
        <v/>
      </c>
      <c r="F774" s="271" t="str">
        <f>IF(ISNUMBER(A774)=TRUE,LEFT(SUBSTITUTE('DATA ENTRY'!F763,",",":"),50),"")</f>
        <v/>
      </c>
      <c r="G774" s="272"/>
      <c r="H774" s="272"/>
      <c r="I774" s="87" t="str">
        <f>IF(ISNUMBER($A774)=TRUE,'DATA ENTRY'!G763,"")</f>
        <v/>
      </c>
      <c r="J774" s="87" t="str">
        <f>IF(ISNUMBER($A774)=TRUE,'DATA ENTRY'!H763,"")</f>
        <v/>
      </c>
      <c r="K774" s="87" t="str">
        <f>IF(ISNUMBER($A774)=TRUE,'DATA ENTRY'!I763,"")</f>
        <v/>
      </c>
      <c r="L774" s="88" t="str">
        <f>IF(ISNUMBER($A774)=TRUE,'DATA ENTRY'!L763,"")</f>
        <v/>
      </c>
      <c r="M774" s="87" t="str">
        <f>IF(ISNUMBER($A774)=TRUE,IF('DATA ENTRY'!N763=0,+'DATA ENTRY'!M763,'DATA ENTRY'!N763),"")</f>
        <v/>
      </c>
      <c r="N774" s="88" t="str">
        <f>IF(ISNUMBER($A774)=TRUE,'DATA ENTRY'!O763,"")</f>
        <v/>
      </c>
    </row>
    <row r="775" spans="1:14" ht="12.75">
      <c r="A775" s="85" t="str">
        <f>'DATA ENTRY'!A764</f>
        <v/>
      </c>
      <c r="B775" s="86" t="str">
        <f>IF(ISNUMBER($A775)=TRUE,UPPER('DATA ENTRY'!B764),"")</f>
        <v/>
      </c>
      <c r="C775" s="86" t="str">
        <f>IF(ISNUMBER($A775)=TRUE,UPPER('DATA ENTRY'!C764),"")</f>
        <v/>
      </c>
      <c r="D775" s="86" t="str">
        <f>IF(ISNUMBER($A775)=TRUE,UPPER('DATA ENTRY'!D764),"")</f>
        <v/>
      </c>
      <c r="E775" s="86" t="str">
        <f>IF(ISNUMBER($A775)=TRUE,'DATA ENTRY'!E764,"")</f>
        <v/>
      </c>
      <c r="F775" s="271" t="str">
        <f>IF(ISNUMBER(A775)=TRUE,LEFT(SUBSTITUTE('DATA ENTRY'!F764,",",":"),50),"")</f>
        <v/>
      </c>
      <c r="G775" s="272"/>
      <c r="H775" s="272"/>
      <c r="I775" s="87" t="str">
        <f>IF(ISNUMBER($A775)=TRUE,'DATA ENTRY'!G764,"")</f>
        <v/>
      </c>
      <c r="J775" s="87" t="str">
        <f>IF(ISNUMBER($A775)=TRUE,'DATA ENTRY'!H764,"")</f>
        <v/>
      </c>
      <c r="K775" s="87" t="str">
        <f>IF(ISNUMBER($A775)=TRUE,'DATA ENTRY'!I764,"")</f>
        <v/>
      </c>
      <c r="L775" s="88" t="str">
        <f>IF(ISNUMBER($A775)=TRUE,'DATA ENTRY'!L764,"")</f>
        <v/>
      </c>
      <c r="M775" s="87" t="str">
        <f>IF(ISNUMBER($A775)=TRUE,IF('DATA ENTRY'!N764=0,+'DATA ENTRY'!M764,'DATA ENTRY'!N764),"")</f>
        <v/>
      </c>
      <c r="N775" s="88" t="str">
        <f>IF(ISNUMBER($A775)=TRUE,'DATA ENTRY'!O764,"")</f>
        <v/>
      </c>
    </row>
    <row r="776" spans="1:14" ht="12.75">
      <c r="A776" s="85" t="str">
        <f>'DATA ENTRY'!A765</f>
        <v/>
      </c>
      <c r="B776" s="86" t="str">
        <f>IF(ISNUMBER($A776)=TRUE,UPPER('DATA ENTRY'!B765),"")</f>
        <v/>
      </c>
      <c r="C776" s="86" t="str">
        <f>IF(ISNUMBER($A776)=TRUE,UPPER('DATA ENTRY'!C765),"")</f>
        <v/>
      </c>
      <c r="D776" s="86" t="str">
        <f>IF(ISNUMBER($A776)=TRUE,UPPER('DATA ENTRY'!D765),"")</f>
        <v/>
      </c>
      <c r="E776" s="86" t="str">
        <f>IF(ISNUMBER($A776)=TRUE,'DATA ENTRY'!E765,"")</f>
        <v/>
      </c>
      <c r="F776" s="271" t="str">
        <f>IF(ISNUMBER(A776)=TRUE,LEFT(SUBSTITUTE('DATA ENTRY'!F765,",",":"),50),"")</f>
        <v/>
      </c>
      <c r="G776" s="272"/>
      <c r="H776" s="272"/>
      <c r="I776" s="87" t="str">
        <f>IF(ISNUMBER($A776)=TRUE,'DATA ENTRY'!G765,"")</f>
        <v/>
      </c>
      <c r="J776" s="87" t="str">
        <f>IF(ISNUMBER($A776)=TRUE,'DATA ENTRY'!H765,"")</f>
        <v/>
      </c>
      <c r="K776" s="87" t="str">
        <f>IF(ISNUMBER($A776)=TRUE,'DATA ENTRY'!I765,"")</f>
        <v/>
      </c>
      <c r="L776" s="88" t="str">
        <f>IF(ISNUMBER($A776)=TRUE,'DATA ENTRY'!L765,"")</f>
        <v/>
      </c>
      <c r="M776" s="87" t="str">
        <f>IF(ISNUMBER($A776)=TRUE,IF('DATA ENTRY'!N765=0,+'DATA ENTRY'!M765,'DATA ENTRY'!N765),"")</f>
        <v/>
      </c>
      <c r="N776" s="88" t="str">
        <f>IF(ISNUMBER($A776)=TRUE,'DATA ENTRY'!O765,"")</f>
        <v/>
      </c>
    </row>
    <row r="777" spans="1:14" ht="12.75">
      <c r="A777" s="85" t="str">
        <f>'DATA ENTRY'!A766</f>
        <v/>
      </c>
      <c r="B777" s="86" t="str">
        <f>IF(ISNUMBER($A777)=TRUE,UPPER('DATA ENTRY'!B766),"")</f>
        <v/>
      </c>
      <c r="C777" s="86" t="str">
        <f>IF(ISNUMBER($A777)=TRUE,UPPER('DATA ENTRY'!C766),"")</f>
        <v/>
      </c>
      <c r="D777" s="86" t="str">
        <f>IF(ISNUMBER($A777)=TRUE,UPPER('DATA ENTRY'!D766),"")</f>
        <v/>
      </c>
      <c r="E777" s="86" t="str">
        <f>IF(ISNUMBER($A777)=TRUE,'DATA ENTRY'!E766,"")</f>
        <v/>
      </c>
      <c r="F777" s="271" t="str">
        <f>IF(ISNUMBER(A777)=TRUE,LEFT(SUBSTITUTE('DATA ENTRY'!F766,",",":"),50),"")</f>
        <v/>
      </c>
      <c r="G777" s="272"/>
      <c r="H777" s="272"/>
      <c r="I777" s="87" t="str">
        <f>IF(ISNUMBER($A777)=TRUE,'DATA ENTRY'!G766,"")</f>
        <v/>
      </c>
      <c r="J777" s="87" t="str">
        <f>IF(ISNUMBER($A777)=TRUE,'DATA ENTRY'!H766,"")</f>
        <v/>
      </c>
      <c r="K777" s="87" t="str">
        <f>IF(ISNUMBER($A777)=TRUE,'DATA ENTRY'!I766,"")</f>
        <v/>
      </c>
      <c r="L777" s="88" t="str">
        <f>IF(ISNUMBER($A777)=TRUE,'DATA ENTRY'!L766,"")</f>
        <v/>
      </c>
      <c r="M777" s="87" t="str">
        <f>IF(ISNUMBER($A777)=TRUE,IF('DATA ENTRY'!N766=0,+'DATA ENTRY'!M766,'DATA ENTRY'!N766),"")</f>
        <v/>
      </c>
      <c r="N777" s="88" t="str">
        <f>IF(ISNUMBER($A777)=TRUE,'DATA ENTRY'!O766,"")</f>
        <v/>
      </c>
    </row>
    <row r="778" spans="1:14" ht="12.75">
      <c r="A778" s="85" t="str">
        <f>'DATA ENTRY'!A767</f>
        <v/>
      </c>
      <c r="B778" s="86" t="str">
        <f>IF(ISNUMBER($A778)=TRUE,UPPER('DATA ENTRY'!B767),"")</f>
        <v/>
      </c>
      <c r="C778" s="86" t="str">
        <f>IF(ISNUMBER($A778)=TRUE,UPPER('DATA ENTRY'!C767),"")</f>
        <v/>
      </c>
      <c r="D778" s="86" t="str">
        <f>IF(ISNUMBER($A778)=TRUE,UPPER('DATA ENTRY'!D767),"")</f>
        <v/>
      </c>
      <c r="E778" s="86" t="str">
        <f>IF(ISNUMBER($A778)=TRUE,'DATA ENTRY'!E767,"")</f>
        <v/>
      </c>
      <c r="F778" s="271" t="str">
        <f>IF(ISNUMBER(A778)=TRUE,LEFT(SUBSTITUTE('DATA ENTRY'!F767,",",":"),50),"")</f>
        <v/>
      </c>
      <c r="G778" s="272"/>
      <c r="H778" s="272"/>
      <c r="I778" s="87" t="str">
        <f>IF(ISNUMBER($A778)=TRUE,'DATA ENTRY'!G767,"")</f>
        <v/>
      </c>
      <c r="J778" s="87" t="str">
        <f>IF(ISNUMBER($A778)=TRUE,'DATA ENTRY'!H767,"")</f>
        <v/>
      </c>
      <c r="K778" s="87" t="str">
        <f>IF(ISNUMBER($A778)=TRUE,'DATA ENTRY'!I767,"")</f>
        <v/>
      </c>
      <c r="L778" s="88" t="str">
        <f>IF(ISNUMBER($A778)=TRUE,'DATA ENTRY'!L767,"")</f>
        <v/>
      </c>
      <c r="M778" s="87" t="str">
        <f>IF(ISNUMBER($A778)=TRUE,IF('DATA ENTRY'!N767=0,+'DATA ENTRY'!M767,'DATA ENTRY'!N767),"")</f>
        <v/>
      </c>
      <c r="N778" s="88" t="str">
        <f>IF(ISNUMBER($A778)=TRUE,'DATA ENTRY'!O767,"")</f>
        <v/>
      </c>
    </row>
    <row r="779" spans="1:14" ht="12.75">
      <c r="A779" s="85" t="str">
        <f>'DATA ENTRY'!A768</f>
        <v/>
      </c>
      <c r="B779" s="86" t="str">
        <f>IF(ISNUMBER($A779)=TRUE,UPPER('DATA ENTRY'!B768),"")</f>
        <v/>
      </c>
      <c r="C779" s="86" t="str">
        <f>IF(ISNUMBER($A779)=TRUE,UPPER('DATA ENTRY'!C768),"")</f>
        <v/>
      </c>
      <c r="D779" s="86" t="str">
        <f>IF(ISNUMBER($A779)=TRUE,UPPER('DATA ENTRY'!D768),"")</f>
        <v/>
      </c>
      <c r="E779" s="86" t="str">
        <f>IF(ISNUMBER($A779)=TRUE,'DATA ENTRY'!E768,"")</f>
        <v/>
      </c>
      <c r="F779" s="271" t="str">
        <f>IF(ISNUMBER(A779)=TRUE,LEFT(SUBSTITUTE('DATA ENTRY'!F768,",",":"),50),"")</f>
        <v/>
      </c>
      <c r="G779" s="272"/>
      <c r="H779" s="272"/>
      <c r="I779" s="87" t="str">
        <f>IF(ISNUMBER($A779)=TRUE,'DATA ENTRY'!G768,"")</f>
        <v/>
      </c>
      <c r="J779" s="87" t="str">
        <f>IF(ISNUMBER($A779)=TRUE,'DATA ENTRY'!H768,"")</f>
        <v/>
      </c>
      <c r="K779" s="87" t="str">
        <f>IF(ISNUMBER($A779)=TRUE,'DATA ENTRY'!I768,"")</f>
        <v/>
      </c>
      <c r="L779" s="88" t="str">
        <f>IF(ISNUMBER($A779)=TRUE,'DATA ENTRY'!L768,"")</f>
        <v/>
      </c>
      <c r="M779" s="87" t="str">
        <f>IF(ISNUMBER($A779)=TRUE,IF('DATA ENTRY'!N768=0,+'DATA ENTRY'!M768,'DATA ENTRY'!N768),"")</f>
        <v/>
      </c>
      <c r="N779" s="88" t="str">
        <f>IF(ISNUMBER($A779)=TRUE,'DATA ENTRY'!O768,"")</f>
        <v/>
      </c>
    </row>
    <row r="780" spans="1:14" ht="12.75">
      <c r="A780" s="85" t="str">
        <f>'DATA ENTRY'!A769</f>
        <v/>
      </c>
      <c r="B780" s="86" t="str">
        <f>IF(ISNUMBER($A780)=TRUE,UPPER('DATA ENTRY'!B769),"")</f>
        <v/>
      </c>
      <c r="C780" s="86" t="str">
        <f>IF(ISNUMBER($A780)=TRUE,UPPER('DATA ENTRY'!C769),"")</f>
        <v/>
      </c>
      <c r="D780" s="86" t="str">
        <f>IF(ISNUMBER($A780)=TRUE,UPPER('DATA ENTRY'!D769),"")</f>
        <v/>
      </c>
      <c r="E780" s="86" t="str">
        <f>IF(ISNUMBER($A780)=TRUE,'DATA ENTRY'!E769,"")</f>
        <v/>
      </c>
      <c r="F780" s="271" t="str">
        <f>IF(ISNUMBER(A780)=TRUE,LEFT(SUBSTITUTE('DATA ENTRY'!F769,",",":"),50),"")</f>
        <v/>
      </c>
      <c r="G780" s="272"/>
      <c r="H780" s="272"/>
      <c r="I780" s="87" t="str">
        <f>IF(ISNUMBER($A780)=TRUE,'DATA ENTRY'!G769,"")</f>
        <v/>
      </c>
      <c r="J780" s="87" t="str">
        <f>IF(ISNUMBER($A780)=TRUE,'DATA ENTRY'!H769,"")</f>
        <v/>
      </c>
      <c r="K780" s="87" t="str">
        <f>IF(ISNUMBER($A780)=TRUE,'DATA ENTRY'!I769,"")</f>
        <v/>
      </c>
      <c r="L780" s="88" t="str">
        <f>IF(ISNUMBER($A780)=TRUE,'DATA ENTRY'!L769,"")</f>
        <v/>
      </c>
      <c r="M780" s="87" t="str">
        <f>IF(ISNUMBER($A780)=TRUE,IF('DATA ENTRY'!N769=0,+'DATA ENTRY'!M769,'DATA ENTRY'!N769),"")</f>
        <v/>
      </c>
      <c r="N780" s="88" t="str">
        <f>IF(ISNUMBER($A780)=TRUE,'DATA ENTRY'!O769,"")</f>
        <v/>
      </c>
    </row>
    <row r="781" spans="1:14" ht="12.75">
      <c r="A781" s="85" t="str">
        <f>'DATA ENTRY'!A770</f>
        <v/>
      </c>
      <c r="B781" s="86" t="str">
        <f>IF(ISNUMBER($A781)=TRUE,UPPER('DATA ENTRY'!B770),"")</f>
        <v/>
      </c>
      <c r="C781" s="86" t="str">
        <f>IF(ISNUMBER($A781)=TRUE,UPPER('DATA ENTRY'!C770),"")</f>
        <v/>
      </c>
      <c r="D781" s="86" t="str">
        <f>IF(ISNUMBER($A781)=TRUE,UPPER('DATA ENTRY'!D770),"")</f>
        <v/>
      </c>
      <c r="E781" s="86" t="str">
        <f>IF(ISNUMBER($A781)=TRUE,'DATA ENTRY'!E770,"")</f>
        <v/>
      </c>
      <c r="F781" s="271" t="str">
        <f>IF(ISNUMBER(A781)=TRUE,LEFT(SUBSTITUTE('DATA ENTRY'!F770,",",":"),50),"")</f>
        <v/>
      </c>
      <c r="G781" s="272"/>
      <c r="H781" s="272"/>
      <c r="I781" s="87" t="str">
        <f>IF(ISNUMBER($A781)=TRUE,'DATA ENTRY'!G770,"")</f>
        <v/>
      </c>
      <c r="J781" s="87" t="str">
        <f>IF(ISNUMBER($A781)=TRUE,'DATA ENTRY'!H770,"")</f>
        <v/>
      </c>
      <c r="K781" s="87" t="str">
        <f>IF(ISNUMBER($A781)=TRUE,'DATA ENTRY'!I770,"")</f>
        <v/>
      </c>
      <c r="L781" s="88" t="str">
        <f>IF(ISNUMBER($A781)=TRUE,'DATA ENTRY'!L770,"")</f>
        <v/>
      </c>
      <c r="M781" s="87" t="str">
        <f>IF(ISNUMBER($A781)=TRUE,IF('DATA ENTRY'!N770=0,+'DATA ENTRY'!M770,'DATA ENTRY'!N770),"")</f>
        <v/>
      </c>
      <c r="N781" s="88" t="str">
        <f>IF(ISNUMBER($A781)=TRUE,'DATA ENTRY'!O770,"")</f>
        <v/>
      </c>
    </row>
    <row r="782" spans="1:14" ht="12.75">
      <c r="A782" s="85" t="str">
        <f>'DATA ENTRY'!A771</f>
        <v/>
      </c>
      <c r="B782" s="86" t="str">
        <f>IF(ISNUMBER($A782)=TRUE,UPPER('DATA ENTRY'!B771),"")</f>
        <v/>
      </c>
      <c r="C782" s="86" t="str">
        <f>IF(ISNUMBER($A782)=TRUE,UPPER('DATA ENTRY'!C771),"")</f>
        <v/>
      </c>
      <c r="D782" s="86" t="str">
        <f>IF(ISNUMBER($A782)=TRUE,UPPER('DATA ENTRY'!D771),"")</f>
        <v/>
      </c>
      <c r="E782" s="86" t="str">
        <f>IF(ISNUMBER($A782)=TRUE,'DATA ENTRY'!E771,"")</f>
        <v/>
      </c>
      <c r="F782" s="271" t="str">
        <f>IF(ISNUMBER(A782)=TRUE,LEFT(SUBSTITUTE('DATA ENTRY'!F771,",",":"),50),"")</f>
        <v/>
      </c>
      <c r="G782" s="272"/>
      <c r="H782" s="272"/>
      <c r="I782" s="87" t="str">
        <f>IF(ISNUMBER($A782)=TRUE,'DATA ENTRY'!G771,"")</f>
        <v/>
      </c>
      <c r="J782" s="87" t="str">
        <f>IF(ISNUMBER($A782)=TRUE,'DATA ENTRY'!H771,"")</f>
        <v/>
      </c>
      <c r="K782" s="87" t="str">
        <f>IF(ISNUMBER($A782)=TRUE,'DATA ENTRY'!I771,"")</f>
        <v/>
      </c>
      <c r="L782" s="88" t="str">
        <f>IF(ISNUMBER($A782)=TRUE,'DATA ENTRY'!L771,"")</f>
        <v/>
      </c>
      <c r="M782" s="87" t="str">
        <f>IF(ISNUMBER($A782)=TRUE,IF('DATA ENTRY'!N771=0,+'DATA ENTRY'!M771,'DATA ENTRY'!N771),"")</f>
        <v/>
      </c>
      <c r="N782" s="88" t="str">
        <f>IF(ISNUMBER($A782)=TRUE,'DATA ENTRY'!O771,"")</f>
        <v/>
      </c>
    </row>
    <row r="783" spans="1:14" ht="12.75">
      <c r="A783" s="85" t="str">
        <f>'DATA ENTRY'!A772</f>
        <v/>
      </c>
      <c r="B783" s="86" t="str">
        <f>IF(ISNUMBER($A783)=TRUE,UPPER('DATA ENTRY'!B772),"")</f>
        <v/>
      </c>
      <c r="C783" s="86" t="str">
        <f>IF(ISNUMBER($A783)=TRUE,UPPER('DATA ENTRY'!C772),"")</f>
        <v/>
      </c>
      <c r="D783" s="86" t="str">
        <f>IF(ISNUMBER($A783)=TRUE,UPPER('DATA ENTRY'!D772),"")</f>
        <v/>
      </c>
      <c r="E783" s="86" t="str">
        <f>IF(ISNUMBER($A783)=TRUE,'DATA ENTRY'!E772,"")</f>
        <v/>
      </c>
      <c r="F783" s="271" t="str">
        <f>IF(ISNUMBER(A783)=TRUE,LEFT(SUBSTITUTE('DATA ENTRY'!F772,",",":"),50),"")</f>
        <v/>
      </c>
      <c r="G783" s="272"/>
      <c r="H783" s="272"/>
      <c r="I783" s="87" t="str">
        <f>IF(ISNUMBER($A783)=TRUE,'DATA ENTRY'!G772,"")</f>
        <v/>
      </c>
      <c r="J783" s="87" t="str">
        <f>IF(ISNUMBER($A783)=TRUE,'DATA ENTRY'!H772,"")</f>
        <v/>
      </c>
      <c r="K783" s="87" t="str">
        <f>IF(ISNUMBER($A783)=TRUE,'DATA ENTRY'!I772,"")</f>
        <v/>
      </c>
      <c r="L783" s="88" t="str">
        <f>IF(ISNUMBER($A783)=TRUE,'DATA ENTRY'!L772,"")</f>
        <v/>
      </c>
      <c r="M783" s="87" t="str">
        <f>IF(ISNUMBER($A783)=TRUE,IF('DATA ENTRY'!N772=0,+'DATA ENTRY'!M772,'DATA ENTRY'!N772),"")</f>
        <v/>
      </c>
      <c r="N783" s="88" t="str">
        <f>IF(ISNUMBER($A783)=TRUE,'DATA ENTRY'!O772,"")</f>
        <v/>
      </c>
    </row>
    <row r="784" spans="1:14" ht="12.75">
      <c r="A784" s="85" t="str">
        <f>'DATA ENTRY'!A773</f>
        <v/>
      </c>
      <c r="B784" s="86" t="str">
        <f>IF(ISNUMBER($A784)=TRUE,UPPER('DATA ENTRY'!B773),"")</f>
        <v/>
      </c>
      <c r="C784" s="86" t="str">
        <f>IF(ISNUMBER($A784)=TRUE,UPPER('DATA ENTRY'!C773),"")</f>
        <v/>
      </c>
      <c r="D784" s="86" t="str">
        <f>IF(ISNUMBER($A784)=TRUE,UPPER('DATA ENTRY'!D773),"")</f>
        <v/>
      </c>
      <c r="E784" s="86" t="str">
        <f>IF(ISNUMBER($A784)=TRUE,'DATA ENTRY'!E773,"")</f>
        <v/>
      </c>
      <c r="F784" s="271" t="str">
        <f>IF(ISNUMBER(A784)=TRUE,LEFT(SUBSTITUTE('DATA ENTRY'!F773,",",":"),50),"")</f>
        <v/>
      </c>
      <c r="G784" s="272"/>
      <c r="H784" s="272"/>
      <c r="I784" s="87" t="str">
        <f>IF(ISNUMBER($A784)=TRUE,'DATA ENTRY'!G773,"")</f>
        <v/>
      </c>
      <c r="J784" s="87" t="str">
        <f>IF(ISNUMBER($A784)=TRUE,'DATA ENTRY'!H773,"")</f>
        <v/>
      </c>
      <c r="K784" s="87" t="str">
        <f>IF(ISNUMBER($A784)=TRUE,'DATA ENTRY'!I773,"")</f>
        <v/>
      </c>
      <c r="L784" s="88" t="str">
        <f>IF(ISNUMBER($A784)=TRUE,'DATA ENTRY'!L773,"")</f>
        <v/>
      </c>
      <c r="M784" s="87" t="str">
        <f>IF(ISNUMBER($A784)=TRUE,IF('DATA ENTRY'!N773=0,+'DATA ENTRY'!M773,'DATA ENTRY'!N773),"")</f>
        <v/>
      </c>
      <c r="N784" s="88" t="str">
        <f>IF(ISNUMBER($A784)=TRUE,'DATA ENTRY'!O773,"")</f>
        <v/>
      </c>
    </row>
    <row r="785" spans="1:14" ht="12.75">
      <c r="A785" s="85" t="str">
        <f>'DATA ENTRY'!A774</f>
        <v/>
      </c>
      <c r="B785" s="86" t="str">
        <f>IF(ISNUMBER($A785)=TRUE,UPPER('DATA ENTRY'!B774),"")</f>
        <v/>
      </c>
      <c r="C785" s="86" t="str">
        <f>IF(ISNUMBER($A785)=TRUE,UPPER('DATA ENTRY'!C774),"")</f>
        <v/>
      </c>
      <c r="D785" s="86" t="str">
        <f>IF(ISNUMBER($A785)=TRUE,UPPER('DATA ENTRY'!D774),"")</f>
        <v/>
      </c>
      <c r="E785" s="86" t="str">
        <f>IF(ISNUMBER($A785)=TRUE,'DATA ENTRY'!E774,"")</f>
        <v/>
      </c>
      <c r="F785" s="271" t="str">
        <f>IF(ISNUMBER(A785)=TRUE,LEFT(SUBSTITUTE('DATA ENTRY'!F774,",",":"),50),"")</f>
        <v/>
      </c>
      <c r="G785" s="272"/>
      <c r="H785" s="272"/>
      <c r="I785" s="87" t="str">
        <f>IF(ISNUMBER($A785)=TRUE,'DATA ENTRY'!G774,"")</f>
        <v/>
      </c>
      <c r="J785" s="87" t="str">
        <f>IF(ISNUMBER($A785)=TRUE,'DATA ENTRY'!H774,"")</f>
        <v/>
      </c>
      <c r="K785" s="87" t="str">
        <f>IF(ISNUMBER($A785)=TRUE,'DATA ENTRY'!I774,"")</f>
        <v/>
      </c>
      <c r="L785" s="88" t="str">
        <f>IF(ISNUMBER($A785)=TRUE,'DATA ENTRY'!L774,"")</f>
        <v/>
      </c>
      <c r="M785" s="87" t="str">
        <f>IF(ISNUMBER($A785)=TRUE,IF('DATA ENTRY'!N774=0,+'DATA ENTRY'!M774,'DATA ENTRY'!N774),"")</f>
        <v/>
      </c>
      <c r="N785" s="88" t="str">
        <f>IF(ISNUMBER($A785)=TRUE,'DATA ENTRY'!O774,"")</f>
        <v/>
      </c>
    </row>
    <row r="786" spans="1:14" ht="12.75">
      <c r="A786" s="85" t="str">
        <f>'DATA ENTRY'!A775</f>
        <v/>
      </c>
      <c r="B786" s="86" t="str">
        <f>IF(ISNUMBER($A786)=TRUE,UPPER('DATA ENTRY'!B775),"")</f>
        <v/>
      </c>
      <c r="C786" s="86" t="str">
        <f>IF(ISNUMBER($A786)=TRUE,UPPER('DATA ENTRY'!C775),"")</f>
        <v/>
      </c>
      <c r="D786" s="86" t="str">
        <f>IF(ISNUMBER($A786)=TRUE,UPPER('DATA ENTRY'!D775),"")</f>
        <v/>
      </c>
      <c r="E786" s="86" t="str">
        <f>IF(ISNUMBER($A786)=TRUE,'DATA ENTRY'!E775,"")</f>
        <v/>
      </c>
      <c r="F786" s="271" t="str">
        <f>IF(ISNUMBER(A786)=TRUE,LEFT(SUBSTITUTE('DATA ENTRY'!F775,",",":"),50),"")</f>
        <v/>
      </c>
      <c r="G786" s="272"/>
      <c r="H786" s="272"/>
      <c r="I786" s="87" t="str">
        <f>IF(ISNUMBER($A786)=TRUE,'DATA ENTRY'!G775,"")</f>
        <v/>
      </c>
      <c r="J786" s="87" t="str">
        <f>IF(ISNUMBER($A786)=TRUE,'DATA ENTRY'!H775,"")</f>
        <v/>
      </c>
      <c r="K786" s="87" t="str">
        <f>IF(ISNUMBER($A786)=TRUE,'DATA ENTRY'!I775,"")</f>
        <v/>
      </c>
      <c r="L786" s="88" t="str">
        <f>IF(ISNUMBER($A786)=TRUE,'DATA ENTRY'!L775,"")</f>
        <v/>
      </c>
      <c r="M786" s="87" t="str">
        <f>IF(ISNUMBER($A786)=TRUE,IF('DATA ENTRY'!N775=0,+'DATA ENTRY'!M775,'DATA ENTRY'!N775),"")</f>
        <v/>
      </c>
      <c r="N786" s="88" t="str">
        <f>IF(ISNUMBER($A786)=TRUE,'DATA ENTRY'!O775,"")</f>
        <v/>
      </c>
    </row>
    <row r="787" spans="1:14" ht="12.75">
      <c r="A787" s="85" t="str">
        <f>'DATA ENTRY'!A776</f>
        <v/>
      </c>
      <c r="B787" s="86" t="str">
        <f>IF(ISNUMBER($A787)=TRUE,UPPER('DATA ENTRY'!B776),"")</f>
        <v/>
      </c>
      <c r="C787" s="86" t="str">
        <f>IF(ISNUMBER($A787)=TRUE,UPPER('DATA ENTRY'!C776),"")</f>
        <v/>
      </c>
      <c r="D787" s="86" t="str">
        <f>IF(ISNUMBER($A787)=TRUE,UPPER('DATA ENTRY'!D776),"")</f>
        <v/>
      </c>
      <c r="E787" s="86" t="str">
        <f>IF(ISNUMBER($A787)=TRUE,'DATA ENTRY'!E776,"")</f>
        <v/>
      </c>
      <c r="F787" s="271" t="str">
        <f>IF(ISNUMBER(A787)=TRUE,LEFT(SUBSTITUTE('DATA ENTRY'!F776,",",":"),50),"")</f>
        <v/>
      </c>
      <c r="G787" s="272"/>
      <c r="H787" s="272"/>
      <c r="I787" s="87" t="str">
        <f>IF(ISNUMBER($A787)=TRUE,'DATA ENTRY'!G776,"")</f>
        <v/>
      </c>
      <c r="J787" s="87" t="str">
        <f>IF(ISNUMBER($A787)=TRUE,'DATA ENTRY'!H776,"")</f>
        <v/>
      </c>
      <c r="K787" s="87" t="str">
        <f>IF(ISNUMBER($A787)=TRUE,'DATA ENTRY'!I776,"")</f>
        <v/>
      </c>
      <c r="L787" s="88" t="str">
        <f>IF(ISNUMBER($A787)=TRUE,'DATA ENTRY'!L776,"")</f>
        <v/>
      </c>
      <c r="M787" s="87" t="str">
        <f>IF(ISNUMBER($A787)=TRUE,IF('DATA ENTRY'!N776=0,+'DATA ENTRY'!M776,'DATA ENTRY'!N776),"")</f>
        <v/>
      </c>
      <c r="N787" s="88" t="str">
        <f>IF(ISNUMBER($A787)=TRUE,'DATA ENTRY'!O776,"")</f>
        <v/>
      </c>
    </row>
    <row r="788" spans="1:14" ht="12.75">
      <c r="A788" s="85" t="str">
        <f>'DATA ENTRY'!A777</f>
        <v/>
      </c>
      <c r="B788" s="86" t="str">
        <f>IF(ISNUMBER($A788)=TRUE,UPPER('DATA ENTRY'!B777),"")</f>
        <v/>
      </c>
      <c r="C788" s="86" t="str">
        <f>IF(ISNUMBER($A788)=TRUE,UPPER('DATA ENTRY'!C777),"")</f>
        <v/>
      </c>
      <c r="D788" s="86" t="str">
        <f>IF(ISNUMBER($A788)=TRUE,UPPER('DATA ENTRY'!D777),"")</f>
        <v/>
      </c>
      <c r="E788" s="86" t="str">
        <f>IF(ISNUMBER($A788)=TRUE,'DATA ENTRY'!E777,"")</f>
        <v/>
      </c>
      <c r="F788" s="271" t="str">
        <f>IF(ISNUMBER(A788)=TRUE,LEFT(SUBSTITUTE('DATA ENTRY'!F777,",",":"),50),"")</f>
        <v/>
      </c>
      <c r="G788" s="272"/>
      <c r="H788" s="272"/>
      <c r="I788" s="87" t="str">
        <f>IF(ISNUMBER($A788)=TRUE,'DATA ENTRY'!G777,"")</f>
        <v/>
      </c>
      <c r="J788" s="87" t="str">
        <f>IF(ISNUMBER($A788)=TRUE,'DATA ENTRY'!H777,"")</f>
        <v/>
      </c>
      <c r="K788" s="87" t="str">
        <f>IF(ISNUMBER($A788)=TRUE,'DATA ENTRY'!I777,"")</f>
        <v/>
      </c>
      <c r="L788" s="88" t="str">
        <f>IF(ISNUMBER($A788)=TRUE,'DATA ENTRY'!L777,"")</f>
        <v/>
      </c>
      <c r="M788" s="87" t="str">
        <f>IF(ISNUMBER($A788)=TRUE,IF('DATA ENTRY'!N777=0,+'DATA ENTRY'!M777,'DATA ENTRY'!N777),"")</f>
        <v/>
      </c>
      <c r="N788" s="88" t="str">
        <f>IF(ISNUMBER($A788)=TRUE,'DATA ENTRY'!O777,"")</f>
        <v/>
      </c>
    </row>
    <row r="789" spans="1:14" ht="12.75">
      <c r="A789" s="85" t="str">
        <f>'DATA ENTRY'!A778</f>
        <v/>
      </c>
      <c r="B789" s="86" t="str">
        <f>IF(ISNUMBER($A789)=TRUE,UPPER('DATA ENTRY'!B778),"")</f>
        <v/>
      </c>
      <c r="C789" s="86" t="str">
        <f>IF(ISNUMBER($A789)=TRUE,UPPER('DATA ENTRY'!C778),"")</f>
        <v/>
      </c>
      <c r="D789" s="86" t="str">
        <f>IF(ISNUMBER($A789)=TRUE,UPPER('DATA ENTRY'!D778),"")</f>
        <v/>
      </c>
      <c r="E789" s="86" t="str">
        <f>IF(ISNUMBER($A789)=TRUE,'DATA ENTRY'!E778,"")</f>
        <v/>
      </c>
      <c r="F789" s="271" t="str">
        <f>IF(ISNUMBER(A789)=TRUE,LEFT(SUBSTITUTE('DATA ENTRY'!F778,",",":"),50),"")</f>
        <v/>
      </c>
      <c r="G789" s="272"/>
      <c r="H789" s="272"/>
      <c r="I789" s="87" t="str">
        <f>IF(ISNUMBER($A789)=TRUE,'DATA ENTRY'!G778,"")</f>
        <v/>
      </c>
      <c r="J789" s="87" t="str">
        <f>IF(ISNUMBER($A789)=TRUE,'DATA ENTRY'!H778,"")</f>
        <v/>
      </c>
      <c r="K789" s="87" t="str">
        <f>IF(ISNUMBER($A789)=TRUE,'DATA ENTRY'!I778,"")</f>
        <v/>
      </c>
      <c r="L789" s="88" t="str">
        <f>IF(ISNUMBER($A789)=TRUE,'DATA ENTRY'!L778,"")</f>
        <v/>
      </c>
      <c r="M789" s="87" t="str">
        <f>IF(ISNUMBER($A789)=TRUE,IF('DATA ENTRY'!N778=0,+'DATA ENTRY'!M778,'DATA ENTRY'!N778),"")</f>
        <v/>
      </c>
      <c r="N789" s="88" t="str">
        <f>IF(ISNUMBER($A789)=TRUE,'DATA ENTRY'!O778,"")</f>
        <v/>
      </c>
    </row>
    <row r="790" spans="1:14" ht="12.75">
      <c r="A790" s="85" t="str">
        <f>'DATA ENTRY'!A779</f>
        <v/>
      </c>
      <c r="B790" s="86" t="str">
        <f>IF(ISNUMBER($A790)=TRUE,UPPER('DATA ENTRY'!B779),"")</f>
        <v/>
      </c>
      <c r="C790" s="86" t="str">
        <f>IF(ISNUMBER($A790)=TRUE,UPPER('DATA ENTRY'!C779),"")</f>
        <v/>
      </c>
      <c r="D790" s="86" t="str">
        <f>IF(ISNUMBER($A790)=TRUE,UPPER('DATA ENTRY'!D779),"")</f>
        <v/>
      </c>
      <c r="E790" s="86" t="str">
        <f>IF(ISNUMBER($A790)=TRUE,'DATA ENTRY'!E779,"")</f>
        <v/>
      </c>
      <c r="F790" s="271" t="str">
        <f>IF(ISNUMBER(A790)=TRUE,LEFT(SUBSTITUTE('DATA ENTRY'!F779,",",":"),50),"")</f>
        <v/>
      </c>
      <c r="G790" s="272"/>
      <c r="H790" s="272"/>
      <c r="I790" s="87" t="str">
        <f>IF(ISNUMBER($A790)=TRUE,'DATA ENTRY'!G779,"")</f>
        <v/>
      </c>
      <c r="J790" s="87" t="str">
        <f>IF(ISNUMBER($A790)=TRUE,'DATA ENTRY'!H779,"")</f>
        <v/>
      </c>
      <c r="K790" s="87" t="str">
        <f>IF(ISNUMBER($A790)=TRUE,'DATA ENTRY'!I779,"")</f>
        <v/>
      </c>
      <c r="L790" s="88" t="str">
        <f>IF(ISNUMBER($A790)=TRUE,'DATA ENTRY'!L779,"")</f>
        <v/>
      </c>
      <c r="M790" s="87" t="str">
        <f>IF(ISNUMBER($A790)=TRUE,IF('DATA ENTRY'!N779=0,+'DATA ENTRY'!M779,'DATA ENTRY'!N779),"")</f>
        <v/>
      </c>
      <c r="N790" s="88" t="str">
        <f>IF(ISNUMBER($A790)=TRUE,'DATA ENTRY'!O779,"")</f>
        <v/>
      </c>
    </row>
    <row r="791" spans="1:14" ht="12.75">
      <c r="A791" s="85" t="str">
        <f>'DATA ENTRY'!A780</f>
        <v/>
      </c>
      <c r="B791" s="86" t="str">
        <f>IF(ISNUMBER($A791)=TRUE,UPPER('DATA ENTRY'!B780),"")</f>
        <v/>
      </c>
      <c r="C791" s="86" t="str">
        <f>IF(ISNUMBER($A791)=TRUE,UPPER('DATA ENTRY'!C780),"")</f>
        <v/>
      </c>
      <c r="D791" s="86" t="str">
        <f>IF(ISNUMBER($A791)=TRUE,UPPER('DATA ENTRY'!D780),"")</f>
        <v/>
      </c>
      <c r="E791" s="86" t="str">
        <f>IF(ISNUMBER($A791)=TRUE,'DATA ENTRY'!E780,"")</f>
        <v/>
      </c>
      <c r="F791" s="271" t="str">
        <f>IF(ISNUMBER(A791)=TRUE,LEFT(SUBSTITUTE('DATA ENTRY'!F780,",",":"),50),"")</f>
        <v/>
      </c>
      <c r="G791" s="272"/>
      <c r="H791" s="272"/>
      <c r="I791" s="87" t="str">
        <f>IF(ISNUMBER($A791)=TRUE,'DATA ENTRY'!G780,"")</f>
        <v/>
      </c>
      <c r="J791" s="87" t="str">
        <f>IF(ISNUMBER($A791)=TRUE,'DATA ENTRY'!H780,"")</f>
        <v/>
      </c>
      <c r="K791" s="87" t="str">
        <f>IF(ISNUMBER($A791)=TRUE,'DATA ENTRY'!I780,"")</f>
        <v/>
      </c>
      <c r="L791" s="88" t="str">
        <f>IF(ISNUMBER($A791)=TRUE,'DATA ENTRY'!L780,"")</f>
        <v/>
      </c>
      <c r="M791" s="87" t="str">
        <f>IF(ISNUMBER($A791)=TRUE,IF('DATA ENTRY'!N780=0,+'DATA ENTRY'!M780,'DATA ENTRY'!N780),"")</f>
        <v/>
      </c>
      <c r="N791" s="88" t="str">
        <f>IF(ISNUMBER($A791)=TRUE,'DATA ENTRY'!O780,"")</f>
        <v/>
      </c>
    </row>
    <row r="792" spans="1:14" ht="12.75">
      <c r="A792" s="85" t="str">
        <f>'DATA ENTRY'!A781</f>
        <v/>
      </c>
      <c r="B792" s="86" t="str">
        <f>IF(ISNUMBER($A792)=TRUE,UPPER('DATA ENTRY'!B781),"")</f>
        <v/>
      </c>
      <c r="C792" s="86" t="str">
        <f>IF(ISNUMBER($A792)=TRUE,UPPER('DATA ENTRY'!C781),"")</f>
        <v/>
      </c>
      <c r="D792" s="86" t="str">
        <f>IF(ISNUMBER($A792)=TRUE,UPPER('DATA ENTRY'!D781),"")</f>
        <v/>
      </c>
      <c r="E792" s="86" t="str">
        <f>IF(ISNUMBER($A792)=TRUE,'DATA ENTRY'!E781,"")</f>
        <v/>
      </c>
      <c r="F792" s="271" t="str">
        <f>IF(ISNUMBER(A792)=TRUE,LEFT(SUBSTITUTE('DATA ENTRY'!F781,",",":"),50),"")</f>
        <v/>
      </c>
      <c r="G792" s="272"/>
      <c r="H792" s="272"/>
      <c r="I792" s="87" t="str">
        <f>IF(ISNUMBER($A792)=TRUE,'DATA ENTRY'!G781,"")</f>
        <v/>
      </c>
      <c r="J792" s="87" t="str">
        <f>IF(ISNUMBER($A792)=TRUE,'DATA ENTRY'!H781,"")</f>
        <v/>
      </c>
      <c r="K792" s="87" t="str">
        <f>IF(ISNUMBER($A792)=TRUE,'DATA ENTRY'!I781,"")</f>
        <v/>
      </c>
      <c r="L792" s="88" t="str">
        <f>IF(ISNUMBER($A792)=TRUE,'DATA ENTRY'!L781,"")</f>
        <v/>
      </c>
      <c r="M792" s="87" t="str">
        <f>IF(ISNUMBER($A792)=TRUE,IF('DATA ENTRY'!N781=0,+'DATA ENTRY'!M781,'DATA ENTRY'!N781),"")</f>
        <v/>
      </c>
      <c r="N792" s="88" t="str">
        <f>IF(ISNUMBER($A792)=TRUE,'DATA ENTRY'!O781,"")</f>
        <v/>
      </c>
    </row>
    <row r="793" spans="1:14" ht="12.75">
      <c r="A793" s="85" t="str">
        <f>'DATA ENTRY'!A782</f>
        <v/>
      </c>
      <c r="B793" s="86" t="str">
        <f>IF(ISNUMBER($A793)=TRUE,UPPER('DATA ENTRY'!B782),"")</f>
        <v/>
      </c>
      <c r="C793" s="86" t="str">
        <f>IF(ISNUMBER($A793)=TRUE,UPPER('DATA ENTRY'!C782),"")</f>
        <v/>
      </c>
      <c r="D793" s="86" t="str">
        <f>IF(ISNUMBER($A793)=TRUE,UPPER('DATA ENTRY'!D782),"")</f>
        <v/>
      </c>
      <c r="E793" s="86" t="str">
        <f>IF(ISNUMBER($A793)=TRUE,'DATA ENTRY'!E782,"")</f>
        <v/>
      </c>
      <c r="F793" s="271" t="str">
        <f>IF(ISNUMBER(A793)=TRUE,LEFT(SUBSTITUTE('DATA ENTRY'!F782,",",":"),50),"")</f>
        <v/>
      </c>
      <c r="G793" s="272"/>
      <c r="H793" s="272"/>
      <c r="I793" s="87" t="str">
        <f>IF(ISNUMBER($A793)=TRUE,'DATA ENTRY'!G782,"")</f>
        <v/>
      </c>
      <c r="J793" s="87" t="str">
        <f>IF(ISNUMBER($A793)=TRUE,'DATA ENTRY'!H782,"")</f>
        <v/>
      </c>
      <c r="K793" s="87" t="str">
        <f>IF(ISNUMBER($A793)=TRUE,'DATA ENTRY'!I782,"")</f>
        <v/>
      </c>
      <c r="L793" s="88" t="str">
        <f>IF(ISNUMBER($A793)=TRUE,'DATA ENTRY'!L782,"")</f>
        <v/>
      </c>
      <c r="M793" s="87" t="str">
        <f>IF(ISNUMBER($A793)=TRUE,IF('DATA ENTRY'!N782=0,+'DATA ENTRY'!M782,'DATA ENTRY'!N782),"")</f>
        <v/>
      </c>
      <c r="N793" s="88" t="str">
        <f>IF(ISNUMBER($A793)=TRUE,'DATA ENTRY'!O782,"")</f>
        <v/>
      </c>
    </row>
    <row r="794" spans="1:14" ht="12.75">
      <c r="A794" s="85" t="str">
        <f>'DATA ENTRY'!A783</f>
        <v/>
      </c>
      <c r="B794" s="86" t="str">
        <f>IF(ISNUMBER($A794)=TRUE,UPPER('DATA ENTRY'!B783),"")</f>
        <v/>
      </c>
      <c r="C794" s="86" t="str">
        <f>IF(ISNUMBER($A794)=TRUE,UPPER('DATA ENTRY'!C783),"")</f>
        <v/>
      </c>
      <c r="D794" s="86" t="str">
        <f>IF(ISNUMBER($A794)=TRUE,UPPER('DATA ENTRY'!D783),"")</f>
        <v/>
      </c>
      <c r="E794" s="86" t="str">
        <f>IF(ISNUMBER($A794)=TRUE,'DATA ENTRY'!E783,"")</f>
        <v/>
      </c>
      <c r="F794" s="271" t="str">
        <f>IF(ISNUMBER(A794)=TRUE,LEFT(SUBSTITUTE('DATA ENTRY'!F783,",",":"),50),"")</f>
        <v/>
      </c>
      <c r="G794" s="272"/>
      <c r="H794" s="272"/>
      <c r="I794" s="87" t="str">
        <f>IF(ISNUMBER($A794)=TRUE,'DATA ENTRY'!G783,"")</f>
        <v/>
      </c>
      <c r="J794" s="87" t="str">
        <f>IF(ISNUMBER($A794)=TRUE,'DATA ENTRY'!H783,"")</f>
        <v/>
      </c>
      <c r="K794" s="87" t="str">
        <f>IF(ISNUMBER($A794)=TRUE,'DATA ENTRY'!I783,"")</f>
        <v/>
      </c>
      <c r="L794" s="88" t="str">
        <f>IF(ISNUMBER($A794)=TRUE,'DATA ENTRY'!L783,"")</f>
        <v/>
      </c>
      <c r="M794" s="87" t="str">
        <f>IF(ISNUMBER($A794)=TRUE,IF('DATA ENTRY'!N783=0,+'DATA ENTRY'!M783,'DATA ENTRY'!N783),"")</f>
        <v/>
      </c>
      <c r="N794" s="88" t="str">
        <f>IF(ISNUMBER($A794)=TRUE,'DATA ENTRY'!O783,"")</f>
        <v/>
      </c>
    </row>
    <row r="795" spans="1:14" ht="12.75">
      <c r="A795" s="85" t="str">
        <f>'DATA ENTRY'!A784</f>
        <v/>
      </c>
      <c r="B795" s="86" t="str">
        <f>IF(ISNUMBER($A795)=TRUE,UPPER('DATA ENTRY'!B784),"")</f>
        <v/>
      </c>
      <c r="C795" s="86" t="str">
        <f>IF(ISNUMBER($A795)=TRUE,UPPER('DATA ENTRY'!C784),"")</f>
        <v/>
      </c>
      <c r="D795" s="86" t="str">
        <f>IF(ISNUMBER($A795)=TRUE,UPPER('DATA ENTRY'!D784),"")</f>
        <v/>
      </c>
      <c r="E795" s="86" t="str">
        <f>IF(ISNUMBER($A795)=TRUE,'DATA ENTRY'!E784,"")</f>
        <v/>
      </c>
      <c r="F795" s="271" t="str">
        <f>IF(ISNUMBER(A795)=TRUE,LEFT(SUBSTITUTE('DATA ENTRY'!F784,",",":"),50),"")</f>
        <v/>
      </c>
      <c r="G795" s="272"/>
      <c r="H795" s="272"/>
      <c r="I795" s="87" t="str">
        <f>IF(ISNUMBER($A795)=TRUE,'DATA ENTRY'!G784,"")</f>
        <v/>
      </c>
      <c r="J795" s="87" t="str">
        <f>IF(ISNUMBER($A795)=TRUE,'DATA ENTRY'!H784,"")</f>
        <v/>
      </c>
      <c r="K795" s="87" t="str">
        <f>IF(ISNUMBER($A795)=TRUE,'DATA ENTRY'!I784,"")</f>
        <v/>
      </c>
      <c r="L795" s="88" t="str">
        <f>IF(ISNUMBER($A795)=TRUE,'DATA ENTRY'!L784,"")</f>
        <v/>
      </c>
      <c r="M795" s="87" t="str">
        <f>IF(ISNUMBER($A795)=TRUE,IF('DATA ENTRY'!N784=0,+'DATA ENTRY'!M784,'DATA ENTRY'!N784),"")</f>
        <v/>
      </c>
      <c r="N795" s="88" t="str">
        <f>IF(ISNUMBER($A795)=TRUE,'DATA ENTRY'!O784,"")</f>
        <v/>
      </c>
    </row>
    <row r="796" spans="1:14" ht="12.75">
      <c r="A796" s="85" t="str">
        <f>'DATA ENTRY'!A785</f>
        <v/>
      </c>
      <c r="B796" s="86" t="str">
        <f>IF(ISNUMBER($A796)=TRUE,UPPER('DATA ENTRY'!B785),"")</f>
        <v/>
      </c>
      <c r="C796" s="86" t="str">
        <f>IF(ISNUMBER($A796)=TRUE,UPPER('DATA ENTRY'!C785),"")</f>
        <v/>
      </c>
      <c r="D796" s="86" t="str">
        <f>IF(ISNUMBER($A796)=TRUE,UPPER('DATA ENTRY'!D785),"")</f>
        <v/>
      </c>
      <c r="E796" s="86" t="str">
        <f>IF(ISNUMBER($A796)=TRUE,'DATA ENTRY'!E785,"")</f>
        <v/>
      </c>
      <c r="F796" s="271" t="str">
        <f>IF(ISNUMBER(A796)=TRUE,LEFT(SUBSTITUTE('DATA ENTRY'!F785,",",":"),50),"")</f>
        <v/>
      </c>
      <c r="G796" s="272"/>
      <c r="H796" s="272"/>
      <c r="I796" s="87" t="str">
        <f>IF(ISNUMBER($A796)=TRUE,'DATA ENTRY'!G785,"")</f>
        <v/>
      </c>
      <c r="J796" s="87" t="str">
        <f>IF(ISNUMBER($A796)=TRUE,'DATA ENTRY'!H785,"")</f>
        <v/>
      </c>
      <c r="K796" s="87" t="str">
        <f>IF(ISNUMBER($A796)=TRUE,'DATA ENTRY'!I785,"")</f>
        <v/>
      </c>
      <c r="L796" s="88" t="str">
        <f>IF(ISNUMBER($A796)=TRUE,'DATA ENTRY'!L785,"")</f>
        <v/>
      </c>
      <c r="M796" s="87" t="str">
        <f>IF(ISNUMBER($A796)=TRUE,IF('DATA ENTRY'!N785=0,+'DATA ENTRY'!M785,'DATA ENTRY'!N785),"")</f>
        <v/>
      </c>
      <c r="N796" s="88" t="str">
        <f>IF(ISNUMBER($A796)=TRUE,'DATA ENTRY'!O785,"")</f>
        <v/>
      </c>
    </row>
    <row r="797" spans="1:14" ht="12.75">
      <c r="A797" s="85" t="str">
        <f>'DATA ENTRY'!A786</f>
        <v/>
      </c>
      <c r="B797" s="86" t="str">
        <f>IF(ISNUMBER($A797)=TRUE,UPPER('DATA ENTRY'!B786),"")</f>
        <v/>
      </c>
      <c r="C797" s="86" t="str">
        <f>IF(ISNUMBER($A797)=TRUE,UPPER('DATA ENTRY'!C786),"")</f>
        <v/>
      </c>
      <c r="D797" s="86" t="str">
        <f>IF(ISNUMBER($A797)=TRUE,UPPER('DATA ENTRY'!D786),"")</f>
        <v/>
      </c>
      <c r="E797" s="86" t="str">
        <f>IF(ISNUMBER($A797)=TRUE,'DATA ENTRY'!E786,"")</f>
        <v/>
      </c>
      <c r="F797" s="271" t="str">
        <f>IF(ISNUMBER(A797)=TRUE,LEFT(SUBSTITUTE('DATA ENTRY'!F786,",",":"),50),"")</f>
        <v/>
      </c>
      <c r="G797" s="272"/>
      <c r="H797" s="272"/>
      <c r="I797" s="87" t="str">
        <f>IF(ISNUMBER($A797)=TRUE,'DATA ENTRY'!G786,"")</f>
        <v/>
      </c>
      <c r="J797" s="87" t="str">
        <f>IF(ISNUMBER($A797)=TRUE,'DATA ENTRY'!H786,"")</f>
        <v/>
      </c>
      <c r="K797" s="87" t="str">
        <f>IF(ISNUMBER($A797)=TRUE,'DATA ENTRY'!I786,"")</f>
        <v/>
      </c>
      <c r="L797" s="88" t="str">
        <f>IF(ISNUMBER($A797)=TRUE,'DATA ENTRY'!L786,"")</f>
        <v/>
      </c>
      <c r="M797" s="87" t="str">
        <f>IF(ISNUMBER($A797)=TRUE,IF('DATA ENTRY'!N786=0,+'DATA ENTRY'!M786,'DATA ENTRY'!N786),"")</f>
        <v/>
      </c>
      <c r="N797" s="88" t="str">
        <f>IF(ISNUMBER($A797)=TRUE,'DATA ENTRY'!O786,"")</f>
        <v/>
      </c>
    </row>
    <row r="798" spans="1:14" ht="12.75">
      <c r="A798" s="85" t="str">
        <f>'DATA ENTRY'!A787</f>
        <v/>
      </c>
      <c r="B798" s="86" t="str">
        <f>IF(ISNUMBER($A798)=TRUE,UPPER('DATA ENTRY'!B787),"")</f>
        <v/>
      </c>
      <c r="C798" s="86" t="str">
        <f>IF(ISNUMBER($A798)=TRUE,UPPER('DATA ENTRY'!C787),"")</f>
        <v/>
      </c>
      <c r="D798" s="86" t="str">
        <f>IF(ISNUMBER($A798)=TRUE,UPPER('DATA ENTRY'!D787),"")</f>
        <v/>
      </c>
      <c r="E798" s="86" t="str">
        <f>IF(ISNUMBER($A798)=TRUE,'DATA ENTRY'!E787,"")</f>
        <v/>
      </c>
      <c r="F798" s="271" t="str">
        <f>IF(ISNUMBER(A798)=TRUE,LEFT(SUBSTITUTE('DATA ENTRY'!F787,",",":"),50),"")</f>
        <v/>
      </c>
      <c r="G798" s="272"/>
      <c r="H798" s="272"/>
      <c r="I798" s="87" t="str">
        <f>IF(ISNUMBER($A798)=TRUE,'DATA ENTRY'!G787,"")</f>
        <v/>
      </c>
      <c r="J798" s="87" t="str">
        <f>IF(ISNUMBER($A798)=TRUE,'DATA ENTRY'!H787,"")</f>
        <v/>
      </c>
      <c r="K798" s="87" t="str">
        <f>IF(ISNUMBER($A798)=TRUE,'DATA ENTRY'!I787,"")</f>
        <v/>
      </c>
      <c r="L798" s="88" t="str">
        <f>IF(ISNUMBER($A798)=TRUE,'DATA ENTRY'!L787,"")</f>
        <v/>
      </c>
      <c r="M798" s="87" t="str">
        <f>IF(ISNUMBER($A798)=TRUE,IF('DATA ENTRY'!N787=0,+'DATA ENTRY'!M787,'DATA ENTRY'!N787),"")</f>
        <v/>
      </c>
      <c r="N798" s="88" t="str">
        <f>IF(ISNUMBER($A798)=TRUE,'DATA ENTRY'!O787,"")</f>
        <v/>
      </c>
    </row>
    <row r="799" spans="1:14" ht="12.75">
      <c r="A799" s="85" t="str">
        <f>'DATA ENTRY'!A788</f>
        <v/>
      </c>
      <c r="B799" s="86" t="str">
        <f>IF(ISNUMBER($A799)=TRUE,UPPER('DATA ENTRY'!B788),"")</f>
        <v/>
      </c>
      <c r="C799" s="86" t="str">
        <f>IF(ISNUMBER($A799)=TRUE,UPPER('DATA ENTRY'!C788),"")</f>
        <v/>
      </c>
      <c r="D799" s="86" t="str">
        <f>IF(ISNUMBER($A799)=TRUE,UPPER('DATA ENTRY'!D788),"")</f>
        <v/>
      </c>
      <c r="E799" s="86" t="str">
        <f>IF(ISNUMBER($A799)=TRUE,'DATA ENTRY'!E788,"")</f>
        <v/>
      </c>
      <c r="F799" s="271" t="str">
        <f>IF(ISNUMBER(A799)=TRUE,LEFT(SUBSTITUTE('DATA ENTRY'!F788,",",":"),50),"")</f>
        <v/>
      </c>
      <c r="G799" s="272"/>
      <c r="H799" s="272"/>
      <c r="I799" s="87" t="str">
        <f>IF(ISNUMBER($A799)=TRUE,'DATA ENTRY'!G788,"")</f>
        <v/>
      </c>
      <c r="J799" s="87" t="str">
        <f>IF(ISNUMBER($A799)=TRUE,'DATA ENTRY'!H788,"")</f>
        <v/>
      </c>
      <c r="K799" s="87" t="str">
        <f>IF(ISNUMBER($A799)=TRUE,'DATA ENTRY'!I788,"")</f>
        <v/>
      </c>
      <c r="L799" s="88" t="str">
        <f>IF(ISNUMBER($A799)=TRUE,'DATA ENTRY'!L788,"")</f>
        <v/>
      </c>
      <c r="M799" s="87" t="str">
        <f>IF(ISNUMBER($A799)=TRUE,IF('DATA ENTRY'!N788=0,+'DATA ENTRY'!M788,'DATA ENTRY'!N788),"")</f>
        <v/>
      </c>
      <c r="N799" s="88" t="str">
        <f>IF(ISNUMBER($A799)=TRUE,'DATA ENTRY'!O788,"")</f>
        <v/>
      </c>
    </row>
    <row r="800" spans="1:14" ht="12.75">
      <c r="A800" s="85" t="str">
        <f>'DATA ENTRY'!A789</f>
        <v/>
      </c>
      <c r="B800" s="86" t="str">
        <f>IF(ISNUMBER($A800)=TRUE,UPPER('DATA ENTRY'!B789),"")</f>
        <v/>
      </c>
      <c r="C800" s="86" t="str">
        <f>IF(ISNUMBER($A800)=TRUE,UPPER('DATA ENTRY'!C789),"")</f>
        <v/>
      </c>
      <c r="D800" s="86" t="str">
        <f>IF(ISNUMBER($A800)=TRUE,UPPER('DATA ENTRY'!D789),"")</f>
        <v/>
      </c>
      <c r="E800" s="86" t="str">
        <f>IF(ISNUMBER($A800)=TRUE,'DATA ENTRY'!E789,"")</f>
        <v/>
      </c>
      <c r="F800" s="271" t="str">
        <f>IF(ISNUMBER(A800)=TRUE,LEFT(SUBSTITUTE('DATA ENTRY'!F789,",",":"),50),"")</f>
        <v/>
      </c>
      <c r="G800" s="272"/>
      <c r="H800" s="272"/>
      <c r="I800" s="87" t="str">
        <f>IF(ISNUMBER($A800)=TRUE,'DATA ENTRY'!G789,"")</f>
        <v/>
      </c>
      <c r="J800" s="87" t="str">
        <f>IF(ISNUMBER($A800)=TRUE,'DATA ENTRY'!H789,"")</f>
        <v/>
      </c>
      <c r="K800" s="87" t="str">
        <f>IF(ISNUMBER($A800)=TRUE,'DATA ENTRY'!I789,"")</f>
        <v/>
      </c>
      <c r="L800" s="88" t="str">
        <f>IF(ISNUMBER($A800)=TRUE,'DATA ENTRY'!L789,"")</f>
        <v/>
      </c>
      <c r="M800" s="87" t="str">
        <f>IF(ISNUMBER($A800)=TRUE,IF('DATA ENTRY'!N789=0,+'DATA ENTRY'!M789,'DATA ENTRY'!N789),"")</f>
        <v/>
      </c>
      <c r="N800" s="88" t="str">
        <f>IF(ISNUMBER($A800)=TRUE,'DATA ENTRY'!O789,"")</f>
        <v/>
      </c>
    </row>
    <row r="801" spans="1:14" ht="12.75">
      <c r="A801" s="85" t="str">
        <f>'DATA ENTRY'!A790</f>
        <v/>
      </c>
      <c r="B801" s="86" t="str">
        <f>IF(ISNUMBER($A801)=TRUE,UPPER('DATA ENTRY'!B790),"")</f>
        <v/>
      </c>
      <c r="C801" s="86" t="str">
        <f>IF(ISNUMBER($A801)=TRUE,UPPER('DATA ENTRY'!C790),"")</f>
        <v/>
      </c>
      <c r="D801" s="86" t="str">
        <f>IF(ISNUMBER($A801)=TRUE,UPPER('DATA ENTRY'!D790),"")</f>
        <v/>
      </c>
      <c r="E801" s="86" t="str">
        <f>IF(ISNUMBER($A801)=TRUE,'DATA ENTRY'!E790,"")</f>
        <v/>
      </c>
      <c r="F801" s="271" t="str">
        <f>IF(ISNUMBER(A801)=TRUE,LEFT(SUBSTITUTE('DATA ENTRY'!F790,",",":"),50),"")</f>
        <v/>
      </c>
      <c r="G801" s="272"/>
      <c r="H801" s="272"/>
      <c r="I801" s="87" t="str">
        <f>IF(ISNUMBER($A801)=TRUE,'DATA ENTRY'!G790,"")</f>
        <v/>
      </c>
      <c r="J801" s="87" t="str">
        <f>IF(ISNUMBER($A801)=TRUE,'DATA ENTRY'!H790,"")</f>
        <v/>
      </c>
      <c r="K801" s="87" t="str">
        <f>IF(ISNUMBER($A801)=TRUE,'DATA ENTRY'!I790,"")</f>
        <v/>
      </c>
      <c r="L801" s="88" t="str">
        <f>IF(ISNUMBER($A801)=TRUE,'DATA ENTRY'!L790,"")</f>
        <v/>
      </c>
      <c r="M801" s="87" t="str">
        <f>IF(ISNUMBER($A801)=TRUE,IF('DATA ENTRY'!N790=0,+'DATA ENTRY'!M790,'DATA ENTRY'!N790),"")</f>
        <v/>
      </c>
      <c r="N801" s="88" t="str">
        <f>IF(ISNUMBER($A801)=TRUE,'DATA ENTRY'!O790,"")</f>
        <v/>
      </c>
    </row>
    <row r="802" spans="1:14" ht="12.75">
      <c r="A802" s="85" t="str">
        <f>'DATA ENTRY'!A791</f>
        <v/>
      </c>
      <c r="B802" s="86" t="str">
        <f>IF(ISNUMBER($A802)=TRUE,UPPER('DATA ENTRY'!B791),"")</f>
        <v/>
      </c>
      <c r="C802" s="86" t="str">
        <f>IF(ISNUMBER($A802)=TRUE,UPPER('DATA ENTRY'!C791),"")</f>
        <v/>
      </c>
      <c r="D802" s="86" t="str">
        <f>IF(ISNUMBER($A802)=TRUE,UPPER('DATA ENTRY'!D791),"")</f>
        <v/>
      </c>
      <c r="E802" s="86" t="str">
        <f>IF(ISNUMBER($A802)=TRUE,'DATA ENTRY'!E791,"")</f>
        <v/>
      </c>
      <c r="F802" s="271" t="str">
        <f>IF(ISNUMBER(A802)=TRUE,LEFT(SUBSTITUTE('DATA ENTRY'!F791,",",":"),50),"")</f>
        <v/>
      </c>
      <c r="G802" s="272"/>
      <c r="H802" s="272"/>
      <c r="I802" s="87" t="str">
        <f>IF(ISNUMBER($A802)=TRUE,'DATA ENTRY'!G791,"")</f>
        <v/>
      </c>
      <c r="J802" s="87" t="str">
        <f>IF(ISNUMBER($A802)=TRUE,'DATA ENTRY'!H791,"")</f>
        <v/>
      </c>
      <c r="K802" s="87" t="str">
        <f>IF(ISNUMBER($A802)=TRUE,'DATA ENTRY'!I791,"")</f>
        <v/>
      </c>
      <c r="L802" s="88" t="str">
        <f>IF(ISNUMBER($A802)=TRUE,'DATA ENTRY'!L791,"")</f>
        <v/>
      </c>
      <c r="M802" s="87" t="str">
        <f>IF(ISNUMBER($A802)=TRUE,IF('DATA ENTRY'!N791=0,+'DATA ENTRY'!M791,'DATA ENTRY'!N791),"")</f>
        <v/>
      </c>
      <c r="N802" s="88" t="str">
        <f>IF(ISNUMBER($A802)=TRUE,'DATA ENTRY'!O791,"")</f>
        <v/>
      </c>
    </row>
    <row r="803" spans="1:14" ht="12.75">
      <c r="A803" s="85" t="str">
        <f>'DATA ENTRY'!A792</f>
        <v/>
      </c>
      <c r="B803" s="86" t="str">
        <f>IF(ISNUMBER($A803)=TRUE,UPPER('DATA ENTRY'!B792),"")</f>
        <v/>
      </c>
      <c r="C803" s="86" t="str">
        <f>IF(ISNUMBER($A803)=TRUE,UPPER('DATA ENTRY'!C792),"")</f>
        <v/>
      </c>
      <c r="D803" s="86" t="str">
        <f>IF(ISNUMBER($A803)=TRUE,UPPER('DATA ENTRY'!D792),"")</f>
        <v/>
      </c>
      <c r="E803" s="86" t="str">
        <f>IF(ISNUMBER($A803)=TRUE,'DATA ENTRY'!E792,"")</f>
        <v/>
      </c>
      <c r="F803" s="271" t="str">
        <f>IF(ISNUMBER(A803)=TRUE,LEFT(SUBSTITUTE('DATA ENTRY'!F792,",",":"),50),"")</f>
        <v/>
      </c>
      <c r="G803" s="272"/>
      <c r="H803" s="272"/>
      <c r="I803" s="87" t="str">
        <f>IF(ISNUMBER($A803)=TRUE,'DATA ENTRY'!G792,"")</f>
        <v/>
      </c>
      <c r="J803" s="87" t="str">
        <f>IF(ISNUMBER($A803)=TRUE,'DATA ENTRY'!H792,"")</f>
        <v/>
      </c>
      <c r="K803" s="87" t="str">
        <f>IF(ISNUMBER($A803)=TRUE,'DATA ENTRY'!I792,"")</f>
        <v/>
      </c>
      <c r="L803" s="88" t="str">
        <f>IF(ISNUMBER($A803)=TRUE,'DATA ENTRY'!L792,"")</f>
        <v/>
      </c>
      <c r="M803" s="87" t="str">
        <f>IF(ISNUMBER($A803)=TRUE,IF('DATA ENTRY'!N792=0,+'DATA ENTRY'!M792,'DATA ENTRY'!N792),"")</f>
        <v/>
      </c>
      <c r="N803" s="88" t="str">
        <f>IF(ISNUMBER($A803)=TRUE,'DATA ENTRY'!O792,"")</f>
        <v/>
      </c>
    </row>
    <row r="804" spans="1:14" ht="12.75">
      <c r="A804" s="85" t="str">
        <f>'DATA ENTRY'!A793</f>
        <v/>
      </c>
      <c r="B804" s="86" t="str">
        <f>IF(ISNUMBER($A804)=TRUE,UPPER('DATA ENTRY'!B793),"")</f>
        <v/>
      </c>
      <c r="C804" s="86" t="str">
        <f>IF(ISNUMBER($A804)=TRUE,UPPER('DATA ENTRY'!C793),"")</f>
        <v/>
      </c>
      <c r="D804" s="86" t="str">
        <f>IF(ISNUMBER($A804)=TRUE,UPPER('DATA ENTRY'!D793),"")</f>
        <v/>
      </c>
      <c r="E804" s="86" t="str">
        <f>IF(ISNUMBER($A804)=TRUE,'DATA ENTRY'!E793,"")</f>
        <v/>
      </c>
      <c r="F804" s="271" t="str">
        <f>IF(ISNUMBER(A804)=TRUE,LEFT(SUBSTITUTE('DATA ENTRY'!F793,",",":"),50),"")</f>
        <v/>
      </c>
      <c r="G804" s="272"/>
      <c r="H804" s="272"/>
      <c r="I804" s="87" t="str">
        <f>IF(ISNUMBER($A804)=TRUE,'DATA ENTRY'!G793,"")</f>
        <v/>
      </c>
      <c r="J804" s="87" t="str">
        <f>IF(ISNUMBER($A804)=TRUE,'DATA ENTRY'!H793,"")</f>
        <v/>
      </c>
      <c r="K804" s="87" t="str">
        <f>IF(ISNUMBER($A804)=TRUE,'DATA ENTRY'!I793,"")</f>
        <v/>
      </c>
      <c r="L804" s="88" t="str">
        <f>IF(ISNUMBER($A804)=TRUE,'DATA ENTRY'!L793,"")</f>
        <v/>
      </c>
      <c r="M804" s="87" t="str">
        <f>IF(ISNUMBER($A804)=TRUE,IF('DATA ENTRY'!N793=0,+'DATA ENTRY'!M793,'DATA ENTRY'!N793),"")</f>
        <v/>
      </c>
      <c r="N804" s="88" t="str">
        <f>IF(ISNUMBER($A804)=TRUE,'DATA ENTRY'!O793,"")</f>
        <v/>
      </c>
    </row>
    <row r="805" spans="1:14" ht="12.75">
      <c r="A805" s="85" t="str">
        <f>'DATA ENTRY'!A794</f>
        <v/>
      </c>
      <c r="B805" s="86" t="str">
        <f>IF(ISNUMBER($A805)=TRUE,UPPER('DATA ENTRY'!B794),"")</f>
        <v/>
      </c>
      <c r="C805" s="86" t="str">
        <f>IF(ISNUMBER($A805)=TRUE,UPPER('DATA ENTRY'!C794),"")</f>
        <v/>
      </c>
      <c r="D805" s="86" t="str">
        <f>IF(ISNUMBER($A805)=TRUE,UPPER('DATA ENTRY'!D794),"")</f>
        <v/>
      </c>
      <c r="E805" s="86" t="str">
        <f>IF(ISNUMBER($A805)=TRUE,'DATA ENTRY'!E794,"")</f>
        <v/>
      </c>
      <c r="F805" s="271" t="str">
        <f>IF(ISNUMBER(A805)=TRUE,LEFT(SUBSTITUTE('DATA ENTRY'!F794,",",":"),50),"")</f>
        <v/>
      </c>
      <c r="G805" s="272"/>
      <c r="H805" s="272"/>
      <c r="I805" s="87" t="str">
        <f>IF(ISNUMBER($A805)=TRUE,'DATA ENTRY'!G794,"")</f>
        <v/>
      </c>
      <c r="J805" s="87" t="str">
        <f>IF(ISNUMBER($A805)=TRUE,'DATA ENTRY'!H794,"")</f>
        <v/>
      </c>
      <c r="K805" s="87" t="str">
        <f>IF(ISNUMBER($A805)=TRUE,'DATA ENTRY'!I794,"")</f>
        <v/>
      </c>
      <c r="L805" s="88" t="str">
        <f>IF(ISNUMBER($A805)=TRUE,'DATA ENTRY'!L794,"")</f>
        <v/>
      </c>
      <c r="M805" s="87" t="str">
        <f>IF(ISNUMBER($A805)=TRUE,IF('DATA ENTRY'!N794=0,+'DATA ENTRY'!M794,'DATA ENTRY'!N794),"")</f>
        <v/>
      </c>
      <c r="N805" s="88" t="str">
        <f>IF(ISNUMBER($A805)=TRUE,'DATA ENTRY'!O794,"")</f>
        <v/>
      </c>
    </row>
    <row r="806" spans="1:14" ht="12.75">
      <c r="A806" s="85" t="str">
        <f>'DATA ENTRY'!A795</f>
        <v/>
      </c>
      <c r="B806" s="86" t="str">
        <f>IF(ISNUMBER($A806)=TRUE,UPPER('DATA ENTRY'!B795),"")</f>
        <v/>
      </c>
      <c r="C806" s="86" t="str">
        <f>IF(ISNUMBER($A806)=TRUE,UPPER('DATA ENTRY'!C795),"")</f>
        <v/>
      </c>
      <c r="D806" s="86" t="str">
        <f>IF(ISNUMBER($A806)=TRUE,UPPER('DATA ENTRY'!D795),"")</f>
        <v/>
      </c>
      <c r="E806" s="86" t="str">
        <f>IF(ISNUMBER($A806)=TRUE,'DATA ENTRY'!E795,"")</f>
        <v/>
      </c>
      <c r="F806" s="271" t="str">
        <f>IF(ISNUMBER(A806)=TRUE,LEFT(SUBSTITUTE('DATA ENTRY'!F795,",",":"),50),"")</f>
        <v/>
      </c>
      <c r="G806" s="272"/>
      <c r="H806" s="272"/>
      <c r="I806" s="87" t="str">
        <f>IF(ISNUMBER($A806)=TRUE,'DATA ENTRY'!G795,"")</f>
        <v/>
      </c>
      <c r="J806" s="87" t="str">
        <f>IF(ISNUMBER($A806)=TRUE,'DATA ENTRY'!H795,"")</f>
        <v/>
      </c>
      <c r="K806" s="87" t="str">
        <f>IF(ISNUMBER($A806)=TRUE,'DATA ENTRY'!I795,"")</f>
        <v/>
      </c>
      <c r="L806" s="88" t="str">
        <f>IF(ISNUMBER($A806)=TRUE,'DATA ENTRY'!L795,"")</f>
        <v/>
      </c>
      <c r="M806" s="87" t="str">
        <f>IF(ISNUMBER($A806)=TRUE,IF('DATA ENTRY'!N795=0,+'DATA ENTRY'!M795,'DATA ENTRY'!N795),"")</f>
        <v/>
      </c>
      <c r="N806" s="88" t="str">
        <f>IF(ISNUMBER($A806)=TRUE,'DATA ENTRY'!O795,"")</f>
        <v/>
      </c>
    </row>
    <row r="807" spans="1:14" ht="12.75">
      <c r="A807" s="85" t="str">
        <f>'DATA ENTRY'!A796</f>
        <v/>
      </c>
      <c r="B807" s="86" t="str">
        <f>IF(ISNUMBER($A807)=TRUE,UPPER('DATA ENTRY'!B796),"")</f>
        <v/>
      </c>
      <c r="C807" s="86" t="str">
        <f>IF(ISNUMBER($A807)=TRUE,UPPER('DATA ENTRY'!C796),"")</f>
        <v/>
      </c>
      <c r="D807" s="86" t="str">
        <f>IF(ISNUMBER($A807)=TRUE,UPPER('DATA ENTRY'!D796),"")</f>
        <v/>
      </c>
      <c r="E807" s="86" t="str">
        <f>IF(ISNUMBER($A807)=TRUE,'DATA ENTRY'!E796,"")</f>
        <v/>
      </c>
      <c r="F807" s="271" t="str">
        <f>IF(ISNUMBER(A807)=TRUE,LEFT(SUBSTITUTE('DATA ENTRY'!F796,",",":"),50),"")</f>
        <v/>
      </c>
      <c r="G807" s="272"/>
      <c r="H807" s="272"/>
      <c r="I807" s="87" t="str">
        <f>IF(ISNUMBER($A807)=TRUE,'DATA ENTRY'!G796,"")</f>
        <v/>
      </c>
      <c r="J807" s="87" t="str">
        <f>IF(ISNUMBER($A807)=TRUE,'DATA ENTRY'!H796,"")</f>
        <v/>
      </c>
      <c r="K807" s="87" t="str">
        <f>IF(ISNUMBER($A807)=TRUE,'DATA ENTRY'!I796,"")</f>
        <v/>
      </c>
      <c r="L807" s="88" t="str">
        <f>IF(ISNUMBER($A807)=TRUE,'DATA ENTRY'!L796,"")</f>
        <v/>
      </c>
      <c r="M807" s="87" t="str">
        <f>IF(ISNUMBER($A807)=TRUE,IF('DATA ENTRY'!N796=0,+'DATA ENTRY'!M796,'DATA ENTRY'!N796),"")</f>
        <v/>
      </c>
      <c r="N807" s="88" t="str">
        <f>IF(ISNUMBER($A807)=TRUE,'DATA ENTRY'!O796,"")</f>
        <v/>
      </c>
    </row>
    <row r="808" spans="1:14" ht="12.75">
      <c r="A808" s="85" t="str">
        <f>'DATA ENTRY'!A797</f>
        <v/>
      </c>
      <c r="B808" s="86" t="str">
        <f>IF(ISNUMBER($A808)=TRUE,UPPER('DATA ENTRY'!B797),"")</f>
        <v/>
      </c>
      <c r="C808" s="86" t="str">
        <f>IF(ISNUMBER($A808)=TRUE,UPPER('DATA ENTRY'!C797),"")</f>
        <v/>
      </c>
      <c r="D808" s="86" t="str">
        <f>IF(ISNUMBER($A808)=TRUE,UPPER('DATA ENTRY'!D797),"")</f>
        <v/>
      </c>
      <c r="E808" s="86" t="str">
        <f>IF(ISNUMBER($A808)=TRUE,'DATA ENTRY'!E797,"")</f>
        <v/>
      </c>
      <c r="F808" s="271" t="str">
        <f>IF(ISNUMBER(A808)=TRUE,LEFT(SUBSTITUTE('DATA ENTRY'!F797,",",":"),50),"")</f>
        <v/>
      </c>
      <c r="G808" s="272"/>
      <c r="H808" s="272"/>
      <c r="I808" s="87" t="str">
        <f>IF(ISNUMBER($A808)=TRUE,'DATA ENTRY'!G797,"")</f>
        <v/>
      </c>
      <c r="J808" s="87" t="str">
        <f>IF(ISNUMBER($A808)=TRUE,'DATA ENTRY'!H797,"")</f>
        <v/>
      </c>
      <c r="K808" s="87" t="str">
        <f>IF(ISNUMBER($A808)=TRUE,'DATA ENTRY'!I797,"")</f>
        <v/>
      </c>
      <c r="L808" s="88" t="str">
        <f>IF(ISNUMBER($A808)=TRUE,'DATA ENTRY'!L797,"")</f>
        <v/>
      </c>
      <c r="M808" s="87" t="str">
        <f>IF(ISNUMBER($A808)=TRUE,IF('DATA ENTRY'!N797=0,+'DATA ENTRY'!M797,'DATA ENTRY'!N797),"")</f>
        <v/>
      </c>
      <c r="N808" s="88" t="str">
        <f>IF(ISNUMBER($A808)=TRUE,'DATA ENTRY'!O797,"")</f>
        <v/>
      </c>
    </row>
    <row r="809" spans="1:14" ht="12.75">
      <c r="A809" s="85" t="str">
        <f>'DATA ENTRY'!A798</f>
        <v/>
      </c>
      <c r="B809" s="86" t="str">
        <f>IF(ISNUMBER($A809)=TRUE,UPPER('DATA ENTRY'!B798),"")</f>
        <v/>
      </c>
      <c r="C809" s="86" t="str">
        <f>IF(ISNUMBER($A809)=TRUE,UPPER('DATA ENTRY'!C798),"")</f>
        <v/>
      </c>
      <c r="D809" s="86" t="str">
        <f>IF(ISNUMBER($A809)=TRUE,UPPER('DATA ENTRY'!D798),"")</f>
        <v/>
      </c>
      <c r="E809" s="86" t="str">
        <f>IF(ISNUMBER($A809)=TRUE,'DATA ENTRY'!E798,"")</f>
        <v/>
      </c>
      <c r="F809" s="271" t="str">
        <f>IF(ISNUMBER(A809)=TRUE,LEFT(SUBSTITUTE('DATA ENTRY'!F798,",",":"),50),"")</f>
        <v/>
      </c>
      <c r="G809" s="272"/>
      <c r="H809" s="272"/>
      <c r="I809" s="87" t="str">
        <f>IF(ISNUMBER($A809)=TRUE,'DATA ENTRY'!G798,"")</f>
        <v/>
      </c>
      <c r="J809" s="87" t="str">
        <f>IF(ISNUMBER($A809)=TRUE,'DATA ENTRY'!H798,"")</f>
        <v/>
      </c>
      <c r="K809" s="87" t="str">
        <f>IF(ISNUMBER($A809)=TRUE,'DATA ENTRY'!I798,"")</f>
        <v/>
      </c>
      <c r="L809" s="88" t="str">
        <f>IF(ISNUMBER($A809)=TRUE,'DATA ENTRY'!L798,"")</f>
        <v/>
      </c>
      <c r="M809" s="87" t="str">
        <f>IF(ISNUMBER($A809)=TRUE,IF('DATA ENTRY'!N798=0,+'DATA ENTRY'!M798,'DATA ENTRY'!N798),"")</f>
        <v/>
      </c>
      <c r="N809" s="88" t="str">
        <f>IF(ISNUMBER($A809)=TRUE,'DATA ENTRY'!O798,"")</f>
        <v/>
      </c>
    </row>
    <row r="810" spans="1:14" ht="12.75">
      <c r="A810" s="85" t="str">
        <f>'DATA ENTRY'!A799</f>
        <v/>
      </c>
      <c r="B810" s="86" t="str">
        <f>IF(ISNUMBER($A810)=TRUE,UPPER('DATA ENTRY'!B799),"")</f>
        <v/>
      </c>
      <c r="C810" s="86" t="str">
        <f>IF(ISNUMBER($A810)=TRUE,UPPER('DATA ENTRY'!C799),"")</f>
        <v/>
      </c>
      <c r="D810" s="86" t="str">
        <f>IF(ISNUMBER($A810)=TRUE,UPPER('DATA ENTRY'!D799),"")</f>
        <v/>
      </c>
      <c r="E810" s="86" t="str">
        <f>IF(ISNUMBER($A810)=TRUE,'DATA ENTRY'!E799,"")</f>
        <v/>
      </c>
      <c r="F810" s="271" t="str">
        <f>IF(ISNUMBER(A810)=TRUE,LEFT(SUBSTITUTE('DATA ENTRY'!F799,",",":"),50),"")</f>
        <v/>
      </c>
      <c r="G810" s="272"/>
      <c r="H810" s="272"/>
      <c r="I810" s="87" t="str">
        <f>IF(ISNUMBER($A810)=TRUE,'DATA ENTRY'!G799,"")</f>
        <v/>
      </c>
      <c r="J810" s="87" t="str">
        <f>IF(ISNUMBER($A810)=TRUE,'DATA ENTRY'!H799,"")</f>
        <v/>
      </c>
      <c r="K810" s="87" t="str">
        <f>IF(ISNUMBER($A810)=TRUE,'DATA ENTRY'!I799,"")</f>
        <v/>
      </c>
      <c r="L810" s="88" t="str">
        <f>IF(ISNUMBER($A810)=TRUE,'DATA ENTRY'!L799,"")</f>
        <v/>
      </c>
      <c r="M810" s="87" t="str">
        <f>IF(ISNUMBER($A810)=TRUE,IF('DATA ENTRY'!N799=0,+'DATA ENTRY'!M799,'DATA ENTRY'!N799),"")</f>
        <v/>
      </c>
      <c r="N810" s="88" t="str">
        <f>IF(ISNUMBER($A810)=TRUE,'DATA ENTRY'!O799,"")</f>
        <v/>
      </c>
    </row>
    <row r="811" spans="1:14" ht="12.75">
      <c r="A811" s="85" t="str">
        <f>'DATA ENTRY'!A800</f>
        <v/>
      </c>
      <c r="B811" s="86" t="str">
        <f>IF(ISNUMBER($A811)=TRUE,UPPER('DATA ENTRY'!B800),"")</f>
        <v/>
      </c>
      <c r="C811" s="86" t="str">
        <f>IF(ISNUMBER($A811)=TRUE,UPPER('DATA ENTRY'!C800),"")</f>
        <v/>
      </c>
      <c r="D811" s="86" t="str">
        <f>IF(ISNUMBER($A811)=TRUE,UPPER('DATA ENTRY'!D800),"")</f>
        <v/>
      </c>
      <c r="E811" s="86" t="str">
        <f>IF(ISNUMBER($A811)=TRUE,'DATA ENTRY'!E800,"")</f>
        <v/>
      </c>
      <c r="F811" s="271" t="str">
        <f>IF(ISNUMBER(A811)=TRUE,LEFT(SUBSTITUTE('DATA ENTRY'!F800,",",":"),50),"")</f>
        <v/>
      </c>
      <c r="G811" s="272"/>
      <c r="H811" s="272"/>
      <c r="I811" s="87" t="str">
        <f>IF(ISNUMBER($A811)=TRUE,'DATA ENTRY'!G800,"")</f>
        <v/>
      </c>
      <c r="J811" s="87" t="str">
        <f>IF(ISNUMBER($A811)=TRUE,'DATA ENTRY'!H800,"")</f>
        <v/>
      </c>
      <c r="K811" s="87" t="str">
        <f>IF(ISNUMBER($A811)=TRUE,'DATA ENTRY'!I800,"")</f>
        <v/>
      </c>
      <c r="L811" s="88" t="str">
        <f>IF(ISNUMBER($A811)=TRUE,'DATA ENTRY'!L800,"")</f>
        <v/>
      </c>
      <c r="M811" s="87" t="str">
        <f>IF(ISNUMBER($A811)=TRUE,IF('DATA ENTRY'!N800=0,+'DATA ENTRY'!M800,'DATA ENTRY'!N800),"")</f>
        <v/>
      </c>
      <c r="N811" s="88" t="str">
        <f>IF(ISNUMBER($A811)=TRUE,'DATA ENTRY'!O800,"")</f>
        <v/>
      </c>
    </row>
    <row r="812" spans="1:14" ht="12.75">
      <c r="A812" s="85" t="str">
        <f>'DATA ENTRY'!A801</f>
        <v/>
      </c>
      <c r="B812" s="86" t="str">
        <f>IF(ISNUMBER($A812)=TRUE,UPPER('DATA ENTRY'!B801),"")</f>
        <v/>
      </c>
      <c r="C812" s="86" t="str">
        <f>IF(ISNUMBER($A812)=TRUE,UPPER('DATA ENTRY'!C801),"")</f>
        <v/>
      </c>
      <c r="D812" s="86" t="str">
        <f>IF(ISNUMBER($A812)=TRUE,UPPER('DATA ENTRY'!D801),"")</f>
        <v/>
      </c>
      <c r="E812" s="86" t="str">
        <f>IF(ISNUMBER($A812)=TRUE,'DATA ENTRY'!E801,"")</f>
        <v/>
      </c>
      <c r="F812" s="271" t="str">
        <f>IF(ISNUMBER(A812)=TRUE,LEFT(SUBSTITUTE('DATA ENTRY'!F801,",",":"),50),"")</f>
        <v/>
      </c>
      <c r="G812" s="272"/>
      <c r="H812" s="272"/>
      <c r="I812" s="87" t="str">
        <f>IF(ISNUMBER($A812)=TRUE,'DATA ENTRY'!G801,"")</f>
        <v/>
      </c>
      <c r="J812" s="87" t="str">
        <f>IF(ISNUMBER($A812)=TRUE,'DATA ENTRY'!H801,"")</f>
        <v/>
      </c>
      <c r="K812" s="87" t="str">
        <f>IF(ISNUMBER($A812)=TRUE,'DATA ENTRY'!I801,"")</f>
        <v/>
      </c>
      <c r="L812" s="88" t="str">
        <f>IF(ISNUMBER($A812)=TRUE,'DATA ENTRY'!L801,"")</f>
        <v/>
      </c>
      <c r="M812" s="87" t="str">
        <f>IF(ISNUMBER($A812)=TRUE,IF('DATA ENTRY'!N801=0,+'DATA ENTRY'!M801,'DATA ENTRY'!N801),"")</f>
        <v/>
      </c>
      <c r="N812" s="88" t="str">
        <f>IF(ISNUMBER($A812)=TRUE,'DATA ENTRY'!O801,"")</f>
        <v/>
      </c>
    </row>
    <row r="813" spans="1:14" ht="12.75">
      <c r="A813" s="85" t="str">
        <f>'DATA ENTRY'!A802</f>
        <v/>
      </c>
      <c r="B813" s="86" t="str">
        <f>IF(ISNUMBER($A813)=TRUE,UPPER('DATA ENTRY'!B802),"")</f>
        <v/>
      </c>
      <c r="C813" s="86" t="str">
        <f>IF(ISNUMBER($A813)=TRUE,UPPER('DATA ENTRY'!C802),"")</f>
        <v/>
      </c>
      <c r="D813" s="86" t="str">
        <f>IF(ISNUMBER($A813)=TRUE,UPPER('DATA ENTRY'!D802),"")</f>
        <v/>
      </c>
      <c r="E813" s="86" t="str">
        <f>IF(ISNUMBER($A813)=TRUE,'DATA ENTRY'!E802,"")</f>
        <v/>
      </c>
      <c r="F813" s="271" t="str">
        <f>IF(ISNUMBER(A813)=TRUE,LEFT(SUBSTITUTE('DATA ENTRY'!F802,",",":"),50),"")</f>
        <v/>
      </c>
      <c r="G813" s="272"/>
      <c r="H813" s="272"/>
      <c r="I813" s="87" t="str">
        <f>IF(ISNUMBER($A813)=TRUE,'DATA ENTRY'!G802,"")</f>
        <v/>
      </c>
      <c r="J813" s="87" t="str">
        <f>IF(ISNUMBER($A813)=TRUE,'DATA ENTRY'!H802,"")</f>
        <v/>
      </c>
      <c r="K813" s="87" t="str">
        <f>IF(ISNUMBER($A813)=TRUE,'DATA ENTRY'!I802,"")</f>
        <v/>
      </c>
      <c r="L813" s="88" t="str">
        <f>IF(ISNUMBER($A813)=TRUE,'DATA ENTRY'!L802,"")</f>
        <v/>
      </c>
      <c r="M813" s="87" t="str">
        <f>IF(ISNUMBER($A813)=TRUE,IF('DATA ENTRY'!N802=0,+'DATA ENTRY'!M802,'DATA ENTRY'!N802),"")</f>
        <v/>
      </c>
      <c r="N813" s="88" t="str">
        <f>IF(ISNUMBER($A813)=TRUE,'DATA ENTRY'!O802,"")</f>
        <v/>
      </c>
    </row>
    <row r="814" spans="1:14" ht="12.75">
      <c r="A814" s="85" t="str">
        <f>'DATA ENTRY'!A803</f>
        <v/>
      </c>
      <c r="B814" s="86" t="str">
        <f>IF(ISNUMBER($A814)=TRUE,UPPER('DATA ENTRY'!B803),"")</f>
        <v/>
      </c>
      <c r="C814" s="86" t="str">
        <f>IF(ISNUMBER($A814)=TRUE,UPPER('DATA ENTRY'!C803),"")</f>
        <v/>
      </c>
      <c r="D814" s="86" t="str">
        <f>IF(ISNUMBER($A814)=TRUE,UPPER('DATA ENTRY'!D803),"")</f>
        <v/>
      </c>
      <c r="E814" s="86" t="str">
        <f>IF(ISNUMBER($A814)=TRUE,'DATA ENTRY'!E803,"")</f>
        <v/>
      </c>
      <c r="F814" s="271" t="str">
        <f>IF(ISNUMBER(A814)=TRUE,LEFT(SUBSTITUTE('DATA ENTRY'!F803,",",":"),50),"")</f>
        <v/>
      </c>
      <c r="G814" s="272"/>
      <c r="H814" s="272"/>
      <c r="I814" s="87" t="str">
        <f>IF(ISNUMBER($A814)=TRUE,'DATA ENTRY'!G803,"")</f>
        <v/>
      </c>
      <c r="J814" s="87" t="str">
        <f>IF(ISNUMBER($A814)=TRUE,'DATA ENTRY'!H803,"")</f>
        <v/>
      </c>
      <c r="K814" s="87" t="str">
        <f>IF(ISNUMBER($A814)=TRUE,'DATA ENTRY'!I803,"")</f>
        <v/>
      </c>
      <c r="L814" s="88" t="str">
        <f>IF(ISNUMBER($A814)=TRUE,'DATA ENTRY'!L803,"")</f>
        <v/>
      </c>
      <c r="M814" s="87" t="str">
        <f>IF(ISNUMBER($A814)=TRUE,IF('DATA ENTRY'!N803=0,+'DATA ENTRY'!M803,'DATA ENTRY'!N803),"")</f>
        <v/>
      </c>
      <c r="N814" s="88" t="str">
        <f>IF(ISNUMBER($A814)=TRUE,'DATA ENTRY'!O803,"")</f>
        <v/>
      </c>
    </row>
    <row r="815" spans="1:14" ht="12.75">
      <c r="A815" s="85" t="str">
        <f>'DATA ENTRY'!A804</f>
        <v/>
      </c>
      <c r="B815" s="86" t="str">
        <f>IF(ISNUMBER($A815)=TRUE,UPPER('DATA ENTRY'!B804),"")</f>
        <v/>
      </c>
      <c r="C815" s="86" t="str">
        <f>IF(ISNUMBER($A815)=TRUE,UPPER('DATA ENTRY'!C804),"")</f>
        <v/>
      </c>
      <c r="D815" s="86" t="str">
        <f>IF(ISNUMBER($A815)=TRUE,UPPER('DATA ENTRY'!D804),"")</f>
        <v/>
      </c>
      <c r="E815" s="86" t="str">
        <f>IF(ISNUMBER($A815)=TRUE,'DATA ENTRY'!E804,"")</f>
        <v/>
      </c>
      <c r="F815" s="271" t="str">
        <f>IF(ISNUMBER(A815)=TRUE,LEFT(SUBSTITUTE('DATA ENTRY'!F804,",",":"),50),"")</f>
        <v/>
      </c>
      <c r="G815" s="272"/>
      <c r="H815" s="272"/>
      <c r="I815" s="87" t="str">
        <f>IF(ISNUMBER($A815)=TRUE,'DATA ENTRY'!G804,"")</f>
        <v/>
      </c>
      <c r="J815" s="87" t="str">
        <f>IF(ISNUMBER($A815)=TRUE,'DATA ENTRY'!H804,"")</f>
        <v/>
      </c>
      <c r="K815" s="87" t="str">
        <f>IF(ISNUMBER($A815)=TRUE,'DATA ENTRY'!I804,"")</f>
        <v/>
      </c>
      <c r="L815" s="88" t="str">
        <f>IF(ISNUMBER($A815)=TRUE,'DATA ENTRY'!L804,"")</f>
        <v/>
      </c>
      <c r="M815" s="87" t="str">
        <f>IF(ISNUMBER($A815)=TRUE,IF('DATA ENTRY'!N804=0,+'DATA ENTRY'!M804,'DATA ENTRY'!N804),"")</f>
        <v/>
      </c>
      <c r="N815" s="88" t="str">
        <f>IF(ISNUMBER($A815)=TRUE,'DATA ENTRY'!O804,"")</f>
        <v/>
      </c>
    </row>
    <row r="816" spans="1:14" ht="12.75">
      <c r="A816" s="85" t="str">
        <f>'DATA ENTRY'!A805</f>
        <v/>
      </c>
      <c r="B816" s="86" t="str">
        <f>IF(ISNUMBER($A816)=TRUE,UPPER('DATA ENTRY'!B805),"")</f>
        <v/>
      </c>
      <c r="C816" s="86" t="str">
        <f>IF(ISNUMBER($A816)=TRUE,UPPER('DATA ENTRY'!C805),"")</f>
        <v/>
      </c>
      <c r="D816" s="86" t="str">
        <f>IF(ISNUMBER($A816)=TRUE,UPPER('DATA ENTRY'!D805),"")</f>
        <v/>
      </c>
      <c r="E816" s="86" t="str">
        <f>IF(ISNUMBER($A816)=TRUE,'DATA ENTRY'!E805,"")</f>
        <v/>
      </c>
      <c r="F816" s="271" t="str">
        <f>IF(ISNUMBER(A816)=TRUE,LEFT(SUBSTITUTE('DATA ENTRY'!F805,",",":"),50),"")</f>
        <v/>
      </c>
      <c r="G816" s="272"/>
      <c r="H816" s="272"/>
      <c r="I816" s="87" t="str">
        <f>IF(ISNUMBER($A816)=TRUE,'DATA ENTRY'!G805,"")</f>
        <v/>
      </c>
      <c r="J816" s="87" t="str">
        <f>IF(ISNUMBER($A816)=TRUE,'DATA ENTRY'!H805,"")</f>
        <v/>
      </c>
      <c r="K816" s="87" t="str">
        <f>IF(ISNUMBER($A816)=TRUE,'DATA ENTRY'!I805,"")</f>
        <v/>
      </c>
      <c r="L816" s="88" t="str">
        <f>IF(ISNUMBER($A816)=TRUE,'DATA ENTRY'!L805,"")</f>
        <v/>
      </c>
      <c r="M816" s="87" t="str">
        <f>IF(ISNUMBER($A816)=TRUE,IF('DATA ENTRY'!N805=0,+'DATA ENTRY'!M805,'DATA ENTRY'!N805),"")</f>
        <v/>
      </c>
      <c r="N816" s="88" t="str">
        <f>IF(ISNUMBER($A816)=TRUE,'DATA ENTRY'!O805,"")</f>
        <v/>
      </c>
    </row>
    <row r="817" spans="1:14" ht="12.75">
      <c r="A817" s="85" t="str">
        <f>'DATA ENTRY'!A806</f>
        <v/>
      </c>
      <c r="B817" s="86" t="str">
        <f>IF(ISNUMBER($A817)=TRUE,UPPER('DATA ENTRY'!B806),"")</f>
        <v/>
      </c>
      <c r="C817" s="86" t="str">
        <f>IF(ISNUMBER($A817)=TRUE,UPPER('DATA ENTRY'!C806),"")</f>
        <v/>
      </c>
      <c r="D817" s="86" t="str">
        <f>IF(ISNUMBER($A817)=TRUE,UPPER('DATA ENTRY'!D806),"")</f>
        <v/>
      </c>
      <c r="E817" s="86" t="str">
        <f>IF(ISNUMBER($A817)=TRUE,'DATA ENTRY'!E806,"")</f>
        <v/>
      </c>
      <c r="F817" s="271" t="str">
        <f>IF(ISNUMBER(A817)=TRUE,LEFT(SUBSTITUTE('DATA ENTRY'!F806,",",":"),50),"")</f>
        <v/>
      </c>
      <c r="G817" s="272"/>
      <c r="H817" s="272"/>
      <c r="I817" s="87" t="str">
        <f>IF(ISNUMBER($A817)=TRUE,'DATA ENTRY'!G806,"")</f>
        <v/>
      </c>
      <c r="J817" s="87" t="str">
        <f>IF(ISNUMBER($A817)=TRUE,'DATA ENTRY'!H806,"")</f>
        <v/>
      </c>
      <c r="K817" s="87" t="str">
        <f>IF(ISNUMBER($A817)=TRUE,'DATA ENTRY'!I806,"")</f>
        <v/>
      </c>
      <c r="L817" s="88" t="str">
        <f>IF(ISNUMBER($A817)=TRUE,'DATA ENTRY'!L806,"")</f>
        <v/>
      </c>
      <c r="M817" s="87" t="str">
        <f>IF(ISNUMBER($A817)=TRUE,IF('DATA ENTRY'!N806=0,+'DATA ENTRY'!M806,'DATA ENTRY'!N806),"")</f>
        <v/>
      </c>
      <c r="N817" s="88" t="str">
        <f>IF(ISNUMBER($A817)=TRUE,'DATA ENTRY'!O806,"")</f>
        <v/>
      </c>
    </row>
    <row r="818" spans="1:14" ht="12.75">
      <c r="A818" s="85" t="str">
        <f>'DATA ENTRY'!A807</f>
        <v/>
      </c>
      <c r="B818" s="86" t="str">
        <f>IF(ISNUMBER($A818)=TRUE,UPPER('DATA ENTRY'!B807),"")</f>
        <v/>
      </c>
      <c r="C818" s="86" t="str">
        <f>IF(ISNUMBER($A818)=TRUE,UPPER('DATA ENTRY'!C807),"")</f>
        <v/>
      </c>
      <c r="D818" s="86" t="str">
        <f>IF(ISNUMBER($A818)=TRUE,UPPER('DATA ENTRY'!D807),"")</f>
        <v/>
      </c>
      <c r="E818" s="86" t="str">
        <f>IF(ISNUMBER($A818)=TRUE,'DATA ENTRY'!E807,"")</f>
        <v/>
      </c>
      <c r="F818" s="271" t="str">
        <f>IF(ISNUMBER(A818)=TRUE,LEFT(SUBSTITUTE('DATA ENTRY'!F807,",",":"),50),"")</f>
        <v/>
      </c>
      <c r="G818" s="272"/>
      <c r="H818" s="272"/>
      <c r="I818" s="87" t="str">
        <f>IF(ISNUMBER($A818)=TRUE,'DATA ENTRY'!G807,"")</f>
        <v/>
      </c>
      <c r="J818" s="87" t="str">
        <f>IF(ISNUMBER($A818)=TRUE,'DATA ENTRY'!H807,"")</f>
        <v/>
      </c>
      <c r="K818" s="87" t="str">
        <f>IF(ISNUMBER($A818)=TRUE,'DATA ENTRY'!I807,"")</f>
        <v/>
      </c>
      <c r="L818" s="88" t="str">
        <f>IF(ISNUMBER($A818)=TRUE,'DATA ENTRY'!L807,"")</f>
        <v/>
      </c>
      <c r="M818" s="87" t="str">
        <f>IF(ISNUMBER($A818)=TRUE,IF('DATA ENTRY'!N807=0,+'DATA ENTRY'!M807,'DATA ENTRY'!N807),"")</f>
        <v/>
      </c>
      <c r="N818" s="88" t="str">
        <f>IF(ISNUMBER($A818)=TRUE,'DATA ENTRY'!O807,"")</f>
        <v/>
      </c>
    </row>
    <row r="819" spans="1:14" ht="12.75">
      <c r="A819" s="85" t="str">
        <f>'DATA ENTRY'!A808</f>
        <v/>
      </c>
      <c r="B819" s="86" t="str">
        <f>IF(ISNUMBER($A819)=TRUE,UPPER('DATA ENTRY'!B808),"")</f>
        <v/>
      </c>
      <c r="C819" s="86" t="str">
        <f>IF(ISNUMBER($A819)=TRUE,UPPER('DATA ENTRY'!C808),"")</f>
        <v/>
      </c>
      <c r="D819" s="86" t="str">
        <f>IF(ISNUMBER($A819)=TRUE,UPPER('DATA ENTRY'!D808),"")</f>
        <v/>
      </c>
      <c r="E819" s="86" t="str">
        <f>IF(ISNUMBER($A819)=TRUE,'DATA ENTRY'!E808,"")</f>
        <v/>
      </c>
      <c r="F819" s="271" t="str">
        <f>IF(ISNUMBER(A819)=TRUE,LEFT(SUBSTITUTE('DATA ENTRY'!F808,",",":"),50),"")</f>
        <v/>
      </c>
      <c r="G819" s="272"/>
      <c r="H819" s="272"/>
      <c r="I819" s="87" t="str">
        <f>IF(ISNUMBER($A819)=TRUE,'DATA ENTRY'!G808,"")</f>
        <v/>
      </c>
      <c r="J819" s="87" t="str">
        <f>IF(ISNUMBER($A819)=TRUE,'DATA ENTRY'!H808,"")</f>
        <v/>
      </c>
      <c r="K819" s="87" t="str">
        <f>IF(ISNUMBER($A819)=TRUE,'DATA ENTRY'!I808,"")</f>
        <v/>
      </c>
      <c r="L819" s="88" t="str">
        <f>IF(ISNUMBER($A819)=TRUE,'DATA ENTRY'!L808,"")</f>
        <v/>
      </c>
      <c r="M819" s="87" t="str">
        <f>IF(ISNUMBER($A819)=TRUE,IF('DATA ENTRY'!N808=0,+'DATA ENTRY'!M808,'DATA ENTRY'!N808),"")</f>
        <v/>
      </c>
      <c r="N819" s="88" t="str">
        <f>IF(ISNUMBER($A819)=TRUE,'DATA ENTRY'!O808,"")</f>
        <v/>
      </c>
    </row>
    <row r="820" spans="1:14" ht="12.75">
      <c r="A820" s="85" t="str">
        <f>'DATA ENTRY'!A809</f>
        <v/>
      </c>
      <c r="B820" s="86" t="str">
        <f>IF(ISNUMBER($A820)=TRUE,UPPER('DATA ENTRY'!B809),"")</f>
        <v/>
      </c>
      <c r="C820" s="86" t="str">
        <f>IF(ISNUMBER($A820)=TRUE,UPPER('DATA ENTRY'!C809),"")</f>
        <v/>
      </c>
      <c r="D820" s="86" t="str">
        <f>IF(ISNUMBER($A820)=TRUE,UPPER('DATA ENTRY'!D809),"")</f>
        <v/>
      </c>
      <c r="E820" s="86" t="str">
        <f>IF(ISNUMBER($A820)=TRUE,'DATA ENTRY'!E809,"")</f>
        <v/>
      </c>
      <c r="F820" s="271" t="str">
        <f>IF(ISNUMBER(A820)=TRUE,LEFT(SUBSTITUTE('DATA ENTRY'!F809,",",":"),50),"")</f>
        <v/>
      </c>
      <c r="G820" s="272"/>
      <c r="H820" s="272"/>
      <c r="I820" s="87" t="str">
        <f>IF(ISNUMBER($A820)=TRUE,'DATA ENTRY'!G809,"")</f>
        <v/>
      </c>
      <c r="J820" s="87" t="str">
        <f>IF(ISNUMBER($A820)=TRUE,'DATA ENTRY'!H809,"")</f>
        <v/>
      </c>
      <c r="K820" s="87" t="str">
        <f>IF(ISNUMBER($A820)=TRUE,'DATA ENTRY'!I809,"")</f>
        <v/>
      </c>
      <c r="L820" s="88" t="str">
        <f>IF(ISNUMBER($A820)=TRUE,'DATA ENTRY'!L809,"")</f>
        <v/>
      </c>
      <c r="M820" s="87" t="str">
        <f>IF(ISNUMBER($A820)=TRUE,IF('DATA ENTRY'!N809=0,+'DATA ENTRY'!M809,'DATA ENTRY'!N809),"")</f>
        <v/>
      </c>
      <c r="N820" s="88" t="str">
        <f>IF(ISNUMBER($A820)=TRUE,'DATA ENTRY'!O809,"")</f>
        <v/>
      </c>
    </row>
    <row r="821" spans="1:14" ht="12.75">
      <c r="A821" s="85" t="str">
        <f>'DATA ENTRY'!A810</f>
        <v/>
      </c>
      <c r="B821" s="86" t="str">
        <f>IF(ISNUMBER($A821)=TRUE,UPPER('DATA ENTRY'!B810),"")</f>
        <v/>
      </c>
      <c r="C821" s="86" t="str">
        <f>IF(ISNUMBER($A821)=TRUE,UPPER('DATA ENTRY'!C810),"")</f>
        <v/>
      </c>
      <c r="D821" s="86" t="str">
        <f>IF(ISNUMBER($A821)=TRUE,UPPER('DATA ENTRY'!D810),"")</f>
        <v/>
      </c>
      <c r="E821" s="86" t="str">
        <f>IF(ISNUMBER($A821)=TRUE,'DATA ENTRY'!E810,"")</f>
        <v/>
      </c>
      <c r="F821" s="271" t="str">
        <f>IF(ISNUMBER(A821)=TRUE,LEFT(SUBSTITUTE('DATA ENTRY'!F810,",",":"),50),"")</f>
        <v/>
      </c>
      <c r="G821" s="272"/>
      <c r="H821" s="272"/>
      <c r="I821" s="87" t="str">
        <f>IF(ISNUMBER($A821)=TRUE,'DATA ENTRY'!G810,"")</f>
        <v/>
      </c>
      <c r="J821" s="87" t="str">
        <f>IF(ISNUMBER($A821)=TRUE,'DATA ENTRY'!H810,"")</f>
        <v/>
      </c>
      <c r="K821" s="87" t="str">
        <f>IF(ISNUMBER($A821)=TRUE,'DATA ENTRY'!I810,"")</f>
        <v/>
      </c>
      <c r="L821" s="88" t="str">
        <f>IF(ISNUMBER($A821)=TRUE,'DATA ENTRY'!L810,"")</f>
        <v/>
      </c>
      <c r="M821" s="87" t="str">
        <f>IF(ISNUMBER($A821)=TRUE,IF('DATA ENTRY'!N810=0,+'DATA ENTRY'!M810,'DATA ENTRY'!N810),"")</f>
        <v/>
      </c>
      <c r="N821" s="88" t="str">
        <f>IF(ISNUMBER($A821)=TRUE,'DATA ENTRY'!O810,"")</f>
        <v/>
      </c>
    </row>
    <row r="822" spans="1:14" ht="12.75">
      <c r="A822" s="85" t="str">
        <f>'DATA ENTRY'!A811</f>
        <v/>
      </c>
      <c r="B822" s="86" t="str">
        <f>IF(ISNUMBER($A822)=TRUE,UPPER('DATA ENTRY'!B811),"")</f>
        <v/>
      </c>
      <c r="C822" s="86" t="str">
        <f>IF(ISNUMBER($A822)=TRUE,UPPER('DATA ENTRY'!C811),"")</f>
        <v/>
      </c>
      <c r="D822" s="86" t="str">
        <f>IF(ISNUMBER($A822)=TRUE,UPPER('DATA ENTRY'!D811),"")</f>
        <v/>
      </c>
      <c r="E822" s="86" t="str">
        <f>IF(ISNUMBER($A822)=TRUE,'DATA ENTRY'!E811,"")</f>
        <v/>
      </c>
      <c r="F822" s="271" t="str">
        <f>IF(ISNUMBER(A822)=TRUE,LEFT(SUBSTITUTE('DATA ENTRY'!F811,",",":"),50),"")</f>
        <v/>
      </c>
      <c r="G822" s="272"/>
      <c r="H822" s="272"/>
      <c r="I822" s="87" t="str">
        <f>IF(ISNUMBER($A822)=TRUE,'DATA ENTRY'!G811,"")</f>
        <v/>
      </c>
      <c r="J822" s="87" t="str">
        <f>IF(ISNUMBER($A822)=TRUE,'DATA ENTRY'!H811,"")</f>
        <v/>
      </c>
      <c r="K822" s="87" t="str">
        <f>IF(ISNUMBER($A822)=TRUE,'DATA ENTRY'!I811,"")</f>
        <v/>
      </c>
      <c r="L822" s="88" t="str">
        <f>IF(ISNUMBER($A822)=TRUE,'DATA ENTRY'!L811,"")</f>
        <v/>
      </c>
      <c r="M822" s="87" t="str">
        <f>IF(ISNUMBER($A822)=TRUE,IF('DATA ENTRY'!N811=0,+'DATA ENTRY'!M811,'DATA ENTRY'!N811),"")</f>
        <v/>
      </c>
      <c r="N822" s="88" t="str">
        <f>IF(ISNUMBER($A822)=TRUE,'DATA ENTRY'!O811,"")</f>
        <v/>
      </c>
    </row>
    <row r="823" spans="1:14" ht="12.75">
      <c r="A823" s="85" t="str">
        <f>'DATA ENTRY'!A812</f>
        <v/>
      </c>
      <c r="B823" s="86" t="str">
        <f>IF(ISNUMBER($A823)=TRUE,UPPER('DATA ENTRY'!B812),"")</f>
        <v/>
      </c>
      <c r="C823" s="86" t="str">
        <f>IF(ISNUMBER($A823)=TRUE,UPPER('DATA ENTRY'!C812),"")</f>
        <v/>
      </c>
      <c r="D823" s="86" t="str">
        <f>IF(ISNUMBER($A823)=TRUE,UPPER('DATA ENTRY'!D812),"")</f>
        <v/>
      </c>
      <c r="E823" s="86" t="str">
        <f>IF(ISNUMBER($A823)=TRUE,'DATA ENTRY'!E812,"")</f>
        <v/>
      </c>
      <c r="F823" s="271" t="str">
        <f>IF(ISNUMBER(A823)=TRUE,LEFT(SUBSTITUTE('DATA ENTRY'!F812,",",":"),50),"")</f>
        <v/>
      </c>
      <c r="G823" s="272"/>
      <c r="H823" s="272"/>
      <c r="I823" s="87" t="str">
        <f>IF(ISNUMBER($A823)=TRUE,'DATA ENTRY'!G812,"")</f>
        <v/>
      </c>
      <c r="J823" s="87" t="str">
        <f>IF(ISNUMBER($A823)=TRUE,'DATA ENTRY'!H812,"")</f>
        <v/>
      </c>
      <c r="K823" s="87" t="str">
        <f>IF(ISNUMBER($A823)=TRUE,'DATA ENTRY'!I812,"")</f>
        <v/>
      </c>
      <c r="L823" s="88" t="str">
        <f>IF(ISNUMBER($A823)=TRUE,'DATA ENTRY'!L812,"")</f>
        <v/>
      </c>
      <c r="M823" s="87" t="str">
        <f>IF(ISNUMBER($A823)=TRUE,IF('DATA ENTRY'!N812=0,+'DATA ENTRY'!M812,'DATA ENTRY'!N812),"")</f>
        <v/>
      </c>
      <c r="N823" s="88" t="str">
        <f>IF(ISNUMBER($A823)=TRUE,'DATA ENTRY'!O812,"")</f>
        <v/>
      </c>
    </row>
    <row r="824" spans="1:14" ht="12.75">
      <c r="A824" s="85" t="str">
        <f>'DATA ENTRY'!A813</f>
        <v/>
      </c>
      <c r="B824" s="86" t="str">
        <f>IF(ISNUMBER($A824)=TRUE,UPPER('DATA ENTRY'!B813),"")</f>
        <v/>
      </c>
      <c r="C824" s="86" t="str">
        <f>IF(ISNUMBER($A824)=TRUE,UPPER('DATA ENTRY'!C813),"")</f>
        <v/>
      </c>
      <c r="D824" s="86" t="str">
        <f>IF(ISNUMBER($A824)=TRUE,UPPER('DATA ENTRY'!D813),"")</f>
        <v/>
      </c>
      <c r="E824" s="86" t="str">
        <f>IF(ISNUMBER($A824)=TRUE,'DATA ENTRY'!E813,"")</f>
        <v/>
      </c>
      <c r="F824" s="271" t="str">
        <f>IF(ISNUMBER(A824)=TRUE,LEFT(SUBSTITUTE('DATA ENTRY'!F813,",",":"),50),"")</f>
        <v/>
      </c>
      <c r="G824" s="272"/>
      <c r="H824" s="272"/>
      <c r="I824" s="87" t="str">
        <f>IF(ISNUMBER($A824)=TRUE,'DATA ENTRY'!G813,"")</f>
        <v/>
      </c>
      <c r="J824" s="87" t="str">
        <f>IF(ISNUMBER($A824)=TRUE,'DATA ENTRY'!H813,"")</f>
        <v/>
      </c>
      <c r="K824" s="87" t="str">
        <f>IF(ISNUMBER($A824)=TRUE,'DATA ENTRY'!I813,"")</f>
        <v/>
      </c>
      <c r="L824" s="88" t="str">
        <f>IF(ISNUMBER($A824)=TRUE,'DATA ENTRY'!L813,"")</f>
        <v/>
      </c>
      <c r="M824" s="87" t="str">
        <f>IF(ISNUMBER($A824)=TRUE,IF('DATA ENTRY'!N813=0,+'DATA ENTRY'!M813,'DATA ENTRY'!N813),"")</f>
        <v/>
      </c>
      <c r="N824" s="88" t="str">
        <f>IF(ISNUMBER($A824)=TRUE,'DATA ENTRY'!O813,"")</f>
        <v/>
      </c>
    </row>
    <row r="825" spans="1:14" ht="12.75">
      <c r="A825" s="85" t="str">
        <f>'DATA ENTRY'!A814</f>
        <v/>
      </c>
      <c r="B825" s="86" t="str">
        <f>IF(ISNUMBER($A825)=TRUE,UPPER('DATA ENTRY'!B814),"")</f>
        <v/>
      </c>
      <c r="C825" s="86" t="str">
        <f>IF(ISNUMBER($A825)=TRUE,UPPER('DATA ENTRY'!C814),"")</f>
        <v/>
      </c>
      <c r="D825" s="86" t="str">
        <f>IF(ISNUMBER($A825)=TRUE,UPPER('DATA ENTRY'!D814),"")</f>
        <v/>
      </c>
      <c r="E825" s="86" t="str">
        <f>IF(ISNUMBER($A825)=TRUE,'DATA ENTRY'!E814,"")</f>
        <v/>
      </c>
      <c r="F825" s="271" t="str">
        <f>IF(ISNUMBER(A825)=TRUE,LEFT(SUBSTITUTE('DATA ENTRY'!F814,",",":"),50),"")</f>
        <v/>
      </c>
      <c r="G825" s="272"/>
      <c r="H825" s="272"/>
      <c r="I825" s="87" t="str">
        <f>IF(ISNUMBER($A825)=TRUE,'DATA ENTRY'!G814,"")</f>
        <v/>
      </c>
      <c r="J825" s="87" t="str">
        <f>IF(ISNUMBER($A825)=TRUE,'DATA ENTRY'!H814,"")</f>
        <v/>
      </c>
      <c r="K825" s="87" t="str">
        <f>IF(ISNUMBER($A825)=TRUE,'DATA ENTRY'!I814,"")</f>
        <v/>
      </c>
      <c r="L825" s="88" t="str">
        <f>IF(ISNUMBER($A825)=TRUE,'DATA ENTRY'!L814,"")</f>
        <v/>
      </c>
      <c r="M825" s="87" t="str">
        <f>IF(ISNUMBER($A825)=TRUE,IF('DATA ENTRY'!N814=0,+'DATA ENTRY'!M814,'DATA ENTRY'!N814),"")</f>
        <v/>
      </c>
      <c r="N825" s="88" t="str">
        <f>IF(ISNUMBER($A825)=TRUE,'DATA ENTRY'!O814,"")</f>
        <v/>
      </c>
    </row>
    <row r="826" spans="1:14" ht="12.75">
      <c r="A826" s="85" t="str">
        <f>'DATA ENTRY'!A815</f>
        <v/>
      </c>
      <c r="B826" s="86" t="str">
        <f>IF(ISNUMBER($A826)=TRUE,UPPER('DATA ENTRY'!B815),"")</f>
        <v/>
      </c>
      <c r="C826" s="86" t="str">
        <f>IF(ISNUMBER($A826)=TRUE,UPPER('DATA ENTRY'!C815),"")</f>
        <v/>
      </c>
      <c r="D826" s="86" t="str">
        <f>IF(ISNUMBER($A826)=TRUE,UPPER('DATA ENTRY'!D815),"")</f>
        <v/>
      </c>
      <c r="E826" s="86" t="str">
        <f>IF(ISNUMBER($A826)=TRUE,'DATA ENTRY'!E815,"")</f>
        <v/>
      </c>
      <c r="F826" s="271" t="str">
        <f>IF(ISNUMBER(A826)=TRUE,LEFT(SUBSTITUTE('DATA ENTRY'!F815,",",":"),50),"")</f>
        <v/>
      </c>
      <c r="G826" s="272"/>
      <c r="H826" s="272"/>
      <c r="I826" s="87" t="str">
        <f>IF(ISNUMBER($A826)=TRUE,'DATA ENTRY'!G815,"")</f>
        <v/>
      </c>
      <c r="J826" s="87" t="str">
        <f>IF(ISNUMBER($A826)=TRUE,'DATA ENTRY'!H815,"")</f>
        <v/>
      </c>
      <c r="K826" s="87" t="str">
        <f>IF(ISNUMBER($A826)=TRUE,'DATA ENTRY'!I815,"")</f>
        <v/>
      </c>
      <c r="L826" s="88" t="str">
        <f>IF(ISNUMBER($A826)=TRUE,'DATA ENTRY'!L815,"")</f>
        <v/>
      </c>
      <c r="M826" s="87" t="str">
        <f>IF(ISNUMBER($A826)=TRUE,IF('DATA ENTRY'!N815=0,+'DATA ENTRY'!M815,'DATA ENTRY'!N815),"")</f>
        <v/>
      </c>
      <c r="N826" s="88" t="str">
        <f>IF(ISNUMBER($A826)=TRUE,'DATA ENTRY'!O815,"")</f>
        <v/>
      </c>
    </row>
    <row r="827" spans="1:14" ht="12.75">
      <c r="A827" s="85" t="str">
        <f>'DATA ENTRY'!A816</f>
        <v/>
      </c>
      <c r="B827" s="86" t="str">
        <f>IF(ISNUMBER($A827)=TRUE,UPPER('DATA ENTRY'!B816),"")</f>
        <v/>
      </c>
      <c r="C827" s="86" t="str">
        <f>IF(ISNUMBER($A827)=TRUE,UPPER('DATA ENTRY'!C816),"")</f>
        <v/>
      </c>
      <c r="D827" s="86" t="str">
        <f>IF(ISNUMBER($A827)=TRUE,UPPER('DATA ENTRY'!D816),"")</f>
        <v/>
      </c>
      <c r="E827" s="86" t="str">
        <f>IF(ISNUMBER($A827)=TRUE,'DATA ENTRY'!E816,"")</f>
        <v/>
      </c>
      <c r="F827" s="271" t="str">
        <f>IF(ISNUMBER(A827)=TRUE,LEFT(SUBSTITUTE('DATA ENTRY'!F816,",",":"),50),"")</f>
        <v/>
      </c>
      <c r="G827" s="272"/>
      <c r="H827" s="272"/>
      <c r="I827" s="87" t="str">
        <f>IF(ISNUMBER($A827)=TRUE,'DATA ENTRY'!G816,"")</f>
        <v/>
      </c>
      <c r="J827" s="87" t="str">
        <f>IF(ISNUMBER($A827)=TRUE,'DATA ENTRY'!H816,"")</f>
        <v/>
      </c>
      <c r="K827" s="87" t="str">
        <f>IF(ISNUMBER($A827)=TRUE,'DATA ENTRY'!I816,"")</f>
        <v/>
      </c>
      <c r="L827" s="88" t="str">
        <f>IF(ISNUMBER($A827)=TRUE,'DATA ENTRY'!L816,"")</f>
        <v/>
      </c>
      <c r="M827" s="87" t="str">
        <f>IF(ISNUMBER($A827)=TRUE,IF('DATA ENTRY'!N816=0,+'DATA ENTRY'!M816,'DATA ENTRY'!N816),"")</f>
        <v/>
      </c>
      <c r="N827" s="88" t="str">
        <f>IF(ISNUMBER($A827)=TRUE,'DATA ENTRY'!O816,"")</f>
        <v/>
      </c>
    </row>
    <row r="828" spans="1:14" ht="12.75">
      <c r="A828" s="85" t="str">
        <f>'DATA ENTRY'!A817</f>
        <v/>
      </c>
      <c r="B828" s="86" t="str">
        <f>IF(ISNUMBER($A828)=TRUE,UPPER('DATA ENTRY'!B817),"")</f>
        <v/>
      </c>
      <c r="C828" s="86" t="str">
        <f>IF(ISNUMBER($A828)=TRUE,UPPER('DATA ENTRY'!C817),"")</f>
        <v/>
      </c>
      <c r="D828" s="86" t="str">
        <f>IF(ISNUMBER($A828)=TRUE,UPPER('DATA ENTRY'!D817),"")</f>
        <v/>
      </c>
      <c r="E828" s="86" t="str">
        <f>IF(ISNUMBER($A828)=TRUE,'DATA ENTRY'!E817,"")</f>
        <v/>
      </c>
      <c r="F828" s="271" t="str">
        <f>IF(ISNUMBER(A828)=TRUE,LEFT(SUBSTITUTE('DATA ENTRY'!F817,",",":"),50),"")</f>
        <v/>
      </c>
      <c r="G828" s="272"/>
      <c r="H828" s="272"/>
      <c r="I828" s="87" t="str">
        <f>IF(ISNUMBER($A828)=TRUE,'DATA ENTRY'!G817,"")</f>
        <v/>
      </c>
      <c r="J828" s="87" t="str">
        <f>IF(ISNUMBER($A828)=TRUE,'DATA ENTRY'!H817,"")</f>
        <v/>
      </c>
      <c r="K828" s="87" t="str">
        <f>IF(ISNUMBER($A828)=TRUE,'DATA ENTRY'!I817,"")</f>
        <v/>
      </c>
      <c r="L828" s="88" t="str">
        <f>IF(ISNUMBER($A828)=TRUE,'DATA ENTRY'!L817,"")</f>
        <v/>
      </c>
      <c r="M828" s="87" t="str">
        <f>IF(ISNUMBER($A828)=TRUE,IF('DATA ENTRY'!N817=0,+'DATA ENTRY'!M817,'DATA ENTRY'!N817),"")</f>
        <v/>
      </c>
      <c r="N828" s="88" t="str">
        <f>IF(ISNUMBER($A828)=TRUE,'DATA ENTRY'!O817,"")</f>
        <v/>
      </c>
    </row>
    <row r="829" spans="1:14" ht="12.75">
      <c r="A829" s="85" t="str">
        <f>'DATA ENTRY'!A818</f>
        <v/>
      </c>
      <c r="B829" s="86" t="str">
        <f>IF(ISNUMBER($A829)=TRUE,UPPER('DATA ENTRY'!B818),"")</f>
        <v/>
      </c>
      <c r="C829" s="86" t="str">
        <f>IF(ISNUMBER($A829)=TRUE,UPPER('DATA ENTRY'!C818),"")</f>
        <v/>
      </c>
      <c r="D829" s="86" t="str">
        <f>IF(ISNUMBER($A829)=TRUE,UPPER('DATA ENTRY'!D818),"")</f>
        <v/>
      </c>
      <c r="E829" s="86" t="str">
        <f>IF(ISNUMBER($A829)=TRUE,'DATA ENTRY'!E818,"")</f>
        <v/>
      </c>
      <c r="F829" s="271" t="str">
        <f>IF(ISNUMBER(A829)=TRUE,LEFT(SUBSTITUTE('DATA ENTRY'!F818,",",":"),50),"")</f>
        <v/>
      </c>
      <c r="G829" s="272"/>
      <c r="H829" s="272"/>
      <c r="I829" s="87" t="str">
        <f>IF(ISNUMBER($A829)=TRUE,'DATA ENTRY'!G818,"")</f>
        <v/>
      </c>
      <c r="J829" s="87" t="str">
        <f>IF(ISNUMBER($A829)=TRUE,'DATA ENTRY'!H818,"")</f>
        <v/>
      </c>
      <c r="K829" s="87" t="str">
        <f>IF(ISNUMBER($A829)=TRUE,'DATA ENTRY'!I818,"")</f>
        <v/>
      </c>
      <c r="L829" s="88" t="str">
        <f>IF(ISNUMBER($A829)=TRUE,'DATA ENTRY'!L818,"")</f>
        <v/>
      </c>
      <c r="M829" s="87" t="str">
        <f>IF(ISNUMBER($A829)=TRUE,IF('DATA ENTRY'!N818=0,+'DATA ENTRY'!M818,'DATA ENTRY'!N818),"")</f>
        <v/>
      </c>
      <c r="N829" s="88" t="str">
        <f>IF(ISNUMBER($A829)=TRUE,'DATA ENTRY'!O818,"")</f>
        <v/>
      </c>
    </row>
    <row r="830" spans="1:14" ht="12.75">
      <c r="A830" s="85" t="str">
        <f>'DATA ENTRY'!A819</f>
        <v/>
      </c>
      <c r="B830" s="86" t="str">
        <f>IF(ISNUMBER($A830)=TRUE,UPPER('DATA ENTRY'!B819),"")</f>
        <v/>
      </c>
      <c r="C830" s="86" t="str">
        <f>IF(ISNUMBER($A830)=TRUE,UPPER('DATA ENTRY'!C819),"")</f>
        <v/>
      </c>
      <c r="D830" s="86" t="str">
        <f>IF(ISNUMBER($A830)=TRUE,UPPER('DATA ENTRY'!D819),"")</f>
        <v/>
      </c>
      <c r="E830" s="86" t="str">
        <f>IF(ISNUMBER($A830)=TRUE,'DATA ENTRY'!E819,"")</f>
        <v/>
      </c>
      <c r="F830" s="271" t="str">
        <f>IF(ISNUMBER(A830)=TRUE,LEFT(SUBSTITUTE('DATA ENTRY'!F819,",",":"),50),"")</f>
        <v/>
      </c>
      <c r="G830" s="272"/>
      <c r="H830" s="272"/>
      <c r="I830" s="87" t="str">
        <f>IF(ISNUMBER($A830)=TRUE,'DATA ENTRY'!G819,"")</f>
        <v/>
      </c>
      <c r="J830" s="87" t="str">
        <f>IF(ISNUMBER($A830)=TRUE,'DATA ENTRY'!H819,"")</f>
        <v/>
      </c>
      <c r="K830" s="87" t="str">
        <f>IF(ISNUMBER($A830)=TRUE,'DATA ENTRY'!I819,"")</f>
        <v/>
      </c>
      <c r="L830" s="88" t="str">
        <f>IF(ISNUMBER($A830)=TRUE,'DATA ENTRY'!L819,"")</f>
        <v/>
      </c>
      <c r="M830" s="87" t="str">
        <f>IF(ISNUMBER($A830)=TRUE,IF('DATA ENTRY'!N819=0,+'DATA ENTRY'!M819,'DATA ENTRY'!N819),"")</f>
        <v/>
      </c>
      <c r="N830" s="88" t="str">
        <f>IF(ISNUMBER($A830)=TRUE,'DATA ENTRY'!O819,"")</f>
        <v/>
      </c>
    </row>
    <row r="831" spans="1:14" ht="12.75">
      <c r="A831" s="85" t="str">
        <f>'DATA ENTRY'!A820</f>
        <v/>
      </c>
      <c r="B831" s="86" t="str">
        <f>IF(ISNUMBER($A831)=TRUE,UPPER('DATA ENTRY'!B820),"")</f>
        <v/>
      </c>
      <c r="C831" s="86" t="str">
        <f>IF(ISNUMBER($A831)=TRUE,UPPER('DATA ENTRY'!C820),"")</f>
        <v/>
      </c>
      <c r="D831" s="86" t="str">
        <f>IF(ISNUMBER($A831)=TRUE,UPPER('DATA ENTRY'!D820),"")</f>
        <v/>
      </c>
      <c r="E831" s="86" t="str">
        <f>IF(ISNUMBER($A831)=TRUE,'DATA ENTRY'!E820,"")</f>
        <v/>
      </c>
      <c r="F831" s="271" t="str">
        <f>IF(ISNUMBER(A831)=TRUE,LEFT(SUBSTITUTE('DATA ENTRY'!F820,",",":"),50),"")</f>
        <v/>
      </c>
      <c r="G831" s="272"/>
      <c r="H831" s="272"/>
      <c r="I831" s="87" t="str">
        <f>IF(ISNUMBER($A831)=TRUE,'DATA ENTRY'!G820,"")</f>
        <v/>
      </c>
      <c r="J831" s="87" t="str">
        <f>IF(ISNUMBER($A831)=TRUE,'DATA ENTRY'!H820,"")</f>
        <v/>
      </c>
      <c r="K831" s="87" t="str">
        <f>IF(ISNUMBER($A831)=TRUE,'DATA ENTRY'!I820,"")</f>
        <v/>
      </c>
      <c r="L831" s="88" t="str">
        <f>IF(ISNUMBER($A831)=TRUE,'DATA ENTRY'!L820,"")</f>
        <v/>
      </c>
      <c r="M831" s="87" t="str">
        <f>IF(ISNUMBER($A831)=TRUE,IF('DATA ENTRY'!N820=0,+'DATA ENTRY'!M820,'DATA ENTRY'!N820),"")</f>
        <v/>
      </c>
      <c r="N831" s="88" t="str">
        <f>IF(ISNUMBER($A831)=TRUE,'DATA ENTRY'!O820,"")</f>
        <v/>
      </c>
    </row>
    <row r="832" spans="1:14" ht="12.75">
      <c r="A832" s="85" t="str">
        <f>'DATA ENTRY'!A821</f>
        <v/>
      </c>
      <c r="B832" s="86" t="str">
        <f>IF(ISNUMBER($A832)=TRUE,UPPER('DATA ENTRY'!B821),"")</f>
        <v/>
      </c>
      <c r="C832" s="86" t="str">
        <f>IF(ISNUMBER($A832)=TRUE,UPPER('DATA ENTRY'!C821),"")</f>
        <v/>
      </c>
      <c r="D832" s="86" t="str">
        <f>IF(ISNUMBER($A832)=TRUE,UPPER('DATA ENTRY'!D821),"")</f>
        <v/>
      </c>
      <c r="E832" s="86" t="str">
        <f>IF(ISNUMBER($A832)=TRUE,'DATA ENTRY'!E821,"")</f>
        <v/>
      </c>
      <c r="F832" s="271" t="str">
        <f>IF(ISNUMBER(A832)=TRUE,LEFT(SUBSTITUTE('DATA ENTRY'!F821,",",":"),50),"")</f>
        <v/>
      </c>
      <c r="G832" s="272"/>
      <c r="H832" s="272"/>
      <c r="I832" s="87" t="str">
        <f>IF(ISNUMBER($A832)=TRUE,'DATA ENTRY'!G821,"")</f>
        <v/>
      </c>
      <c r="J832" s="87" t="str">
        <f>IF(ISNUMBER($A832)=TRUE,'DATA ENTRY'!H821,"")</f>
        <v/>
      </c>
      <c r="K832" s="87" t="str">
        <f>IF(ISNUMBER($A832)=TRUE,'DATA ENTRY'!I821,"")</f>
        <v/>
      </c>
      <c r="L832" s="88" t="str">
        <f>IF(ISNUMBER($A832)=TRUE,'DATA ENTRY'!L821,"")</f>
        <v/>
      </c>
      <c r="M832" s="87" t="str">
        <f>IF(ISNUMBER($A832)=TRUE,IF('DATA ENTRY'!N821=0,+'DATA ENTRY'!M821,'DATA ENTRY'!N821),"")</f>
        <v/>
      </c>
      <c r="N832" s="88" t="str">
        <f>IF(ISNUMBER($A832)=TRUE,'DATA ENTRY'!O821,"")</f>
        <v/>
      </c>
    </row>
    <row r="833" spans="1:14" ht="12.75">
      <c r="A833" s="85" t="str">
        <f>'DATA ENTRY'!A822</f>
        <v/>
      </c>
      <c r="B833" s="86" t="str">
        <f>IF(ISNUMBER($A833)=TRUE,UPPER('DATA ENTRY'!B822),"")</f>
        <v/>
      </c>
      <c r="C833" s="86" t="str">
        <f>IF(ISNUMBER($A833)=TRUE,UPPER('DATA ENTRY'!C822),"")</f>
        <v/>
      </c>
      <c r="D833" s="86" t="str">
        <f>IF(ISNUMBER($A833)=TRUE,UPPER('DATA ENTRY'!D822),"")</f>
        <v/>
      </c>
      <c r="E833" s="86" t="str">
        <f>IF(ISNUMBER($A833)=TRUE,'DATA ENTRY'!E822,"")</f>
        <v/>
      </c>
      <c r="F833" s="271" t="str">
        <f>IF(ISNUMBER(A833)=TRUE,LEFT(SUBSTITUTE('DATA ENTRY'!F822,",",":"),50),"")</f>
        <v/>
      </c>
      <c r="G833" s="272"/>
      <c r="H833" s="272"/>
      <c r="I833" s="87" t="str">
        <f>IF(ISNUMBER($A833)=TRUE,'DATA ENTRY'!G822,"")</f>
        <v/>
      </c>
      <c r="J833" s="87" t="str">
        <f>IF(ISNUMBER($A833)=TRUE,'DATA ENTRY'!H822,"")</f>
        <v/>
      </c>
      <c r="K833" s="87" t="str">
        <f>IF(ISNUMBER($A833)=TRUE,'DATA ENTRY'!I822,"")</f>
        <v/>
      </c>
      <c r="L833" s="88" t="str">
        <f>IF(ISNUMBER($A833)=TRUE,'DATA ENTRY'!L822,"")</f>
        <v/>
      </c>
      <c r="M833" s="87" t="str">
        <f>IF(ISNUMBER($A833)=TRUE,IF('DATA ENTRY'!N822=0,+'DATA ENTRY'!M822,'DATA ENTRY'!N822),"")</f>
        <v/>
      </c>
      <c r="N833" s="88" t="str">
        <f>IF(ISNUMBER($A833)=TRUE,'DATA ENTRY'!O822,"")</f>
        <v/>
      </c>
    </row>
    <row r="834" spans="1:14" ht="12.75">
      <c r="A834" s="85" t="str">
        <f>'DATA ENTRY'!A823</f>
        <v/>
      </c>
      <c r="B834" s="86" t="str">
        <f>IF(ISNUMBER($A834)=TRUE,UPPER('DATA ENTRY'!B823),"")</f>
        <v/>
      </c>
      <c r="C834" s="86" t="str">
        <f>IF(ISNUMBER($A834)=TRUE,UPPER('DATA ENTRY'!C823),"")</f>
        <v/>
      </c>
      <c r="D834" s="86" t="str">
        <f>IF(ISNUMBER($A834)=TRUE,UPPER('DATA ENTRY'!D823),"")</f>
        <v/>
      </c>
      <c r="E834" s="86" t="str">
        <f>IF(ISNUMBER($A834)=TRUE,'DATA ENTRY'!E823,"")</f>
        <v/>
      </c>
      <c r="F834" s="271" t="str">
        <f>IF(ISNUMBER(A834)=TRUE,LEFT(SUBSTITUTE('DATA ENTRY'!F823,",",":"),50),"")</f>
        <v/>
      </c>
      <c r="G834" s="272"/>
      <c r="H834" s="272"/>
      <c r="I834" s="87" t="str">
        <f>IF(ISNUMBER($A834)=TRUE,'DATA ENTRY'!G823,"")</f>
        <v/>
      </c>
      <c r="J834" s="87" t="str">
        <f>IF(ISNUMBER($A834)=TRUE,'DATA ENTRY'!H823,"")</f>
        <v/>
      </c>
      <c r="K834" s="87" t="str">
        <f>IF(ISNUMBER($A834)=TRUE,'DATA ENTRY'!I823,"")</f>
        <v/>
      </c>
      <c r="L834" s="88" t="str">
        <f>IF(ISNUMBER($A834)=TRUE,'DATA ENTRY'!L823,"")</f>
        <v/>
      </c>
      <c r="M834" s="87" t="str">
        <f>IF(ISNUMBER($A834)=TRUE,IF('DATA ENTRY'!N823=0,+'DATA ENTRY'!M823,'DATA ENTRY'!N823),"")</f>
        <v/>
      </c>
      <c r="N834" s="88" t="str">
        <f>IF(ISNUMBER($A834)=TRUE,'DATA ENTRY'!O823,"")</f>
        <v/>
      </c>
    </row>
    <row r="835" spans="1:14" ht="12.75">
      <c r="A835" s="85" t="str">
        <f>'DATA ENTRY'!A824</f>
        <v/>
      </c>
      <c r="B835" s="86" t="str">
        <f>IF(ISNUMBER($A835)=TRUE,UPPER('DATA ENTRY'!B824),"")</f>
        <v/>
      </c>
      <c r="C835" s="86" t="str">
        <f>IF(ISNUMBER($A835)=TRUE,UPPER('DATA ENTRY'!C824),"")</f>
        <v/>
      </c>
      <c r="D835" s="86" t="str">
        <f>IF(ISNUMBER($A835)=TRUE,UPPER('DATA ENTRY'!D824),"")</f>
        <v/>
      </c>
      <c r="E835" s="86" t="str">
        <f>IF(ISNUMBER($A835)=TRUE,'DATA ENTRY'!E824,"")</f>
        <v/>
      </c>
      <c r="F835" s="271" t="str">
        <f>IF(ISNUMBER(A835)=TRUE,LEFT(SUBSTITUTE('DATA ENTRY'!F824,",",":"),50),"")</f>
        <v/>
      </c>
      <c r="G835" s="272"/>
      <c r="H835" s="272"/>
      <c r="I835" s="87" t="str">
        <f>IF(ISNUMBER($A835)=TRUE,'DATA ENTRY'!G824,"")</f>
        <v/>
      </c>
      <c r="J835" s="87" t="str">
        <f>IF(ISNUMBER($A835)=TRUE,'DATA ENTRY'!H824,"")</f>
        <v/>
      </c>
      <c r="K835" s="87" t="str">
        <f>IF(ISNUMBER($A835)=TRUE,'DATA ENTRY'!I824,"")</f>
        <v/>
      </c>
      <c r="L835" s="88" t="str">
        <f>IF(ISNUMBER($A835)=TRUE,'DATA ENTRY'!L824,"")</f>
        <v/>
      </c>
      <c r="M835" s="87" t="str">
        <f>IF(ISNUMBER($A835)=TRUE,IF('DATA ENTRY'!N824=0,+'DATA ENTRY'!M824,'DATA ENTRY'!N824),"")</f>
        <v/>
      </c>
      <c r="N835" s="88" t="str">
        <f>IF(ISNUMBER($A835)=TRUE,'DATA ENTRY'!O824,"")</f>
        <v/>
      </c>
    </row>
    <row r="836" spans="1:14" ht="12.75">
      <c r="A836" s="85" t="str">
        <f>'DATA ENTRY'!A825</f>
        <v/>
      </c>
      <c r="B836" s="86" t="str">
        <f>IF(ISNUMBER($A836)=TRUE,UPPER('DATA ENTRY'!B825),"")</f>
        <v/>
      </c>
      <c r="C836" s="86" t="str">
        <f>IF(ISNUMBER($A836)=TRUE,UPPER('DATA ENTRY'!C825),"")</f>
        <v/>
      </c>
      <c r="D836" s="86" t="str">
        <f>IF(ISNUMBER($A836)=TRUE,UPPER('DATA ENTRY'!D825),"")</f>
        <v/>
      </c>
      <c r="E836" s="86" t="str">
        <f>IF(ISNUMBER($A836)=TRUE,'DATA ENTRY'!E825,"")</f>
        <v/>
      </c>
      <c r="F836" s="271" t="str">
        <f>IF(ISNUMBER(A836)=TRUE,LEFT(SUBSTITUTE('DATA ENTRY'!F825,",",":"),50),"")</f>
        <v/>
      </c>
      <c r="G836" s="272"/>
      <c r="H836" s="272"/>
      <c r="I836" s="87" t="str">
        <f>IF(ISNUMBER($A836)=TRUE,'DATA ENTRY'!G825,"")</f>
        <v/>
      </c>
      <c r="J836" s="87" t="str">
        <f>IF(ISNUMBER($A836)=TRUE,'DATA ENTRY'!H825,"")</f>
        <v/>
      </c>
      <c r="K836" s="87" t="str">
        <f>IF(ISNUMBER($A836)=TRUE,'DATA ENTRY'!I825,"")</f>
        <v/>
      </c>
      <c r="L836" s="88" t="str">
        <f>IF(ISNUMBER($A836)=TRUE,'DATA ENTRY'!L825,"")</f>
        <v/>
      </c>
      <c r="M836" s="87" t="str">
        <f>IF(ISNUMBER($A836)=TRUE,IF('DATA ENTRY'!N825=0,+'DATA ENTRY'!M825,'DATA ENTRY'!N825),"")</f>
        <v/>
      </c>
      <c r="N836" s="88" t="str">
        <f>IF(ISNUMBER($A836)=TRUE,'DATA ENTRY'!O825,"")</f>
        <v/>
      </c>
    </row>
    <row r="837" spans="1:14" ht="12.75">
      <c r="A837" s="85" t="str">
        <f>'DATA ENTRY'!A826</f>
        <v/>
      </c>
      <c r="B837" s="86" t="str">
        <f>IF(ISNUMBER($A837)=TRUE,UPPER('DATA ENTRY'!B826),"")</f>
        <v/>
      </c>
      <c r="C837" s="86" t="str">
        <f>IF(ISNUMBER($A837)=TRUE,UPPER('DATA ENTRY'!C826),"")</f>
        <v/>
      </c>
      <c r="D837" s="86" t="str">
        <f>IF(ISNUMBER($A837)=TRUE,UPPER('DATA ENTRY'!D826),"")</f>
        <v/>
      </c>
      <c r="E837" s="86" t="str">
        <f>IF(ISNUMBER($A837)=TRUE,'DATA ENTRY'!E826,"")</f>
        <v/>
      </c>
      <c r="F837" s="271" t="str">
        <f>IF(ISNUMBER(A837)=TRUE,LEFT(SUBSTITUTE('DATA ENTRY'!F826,",",":"),50),"")</f>
        <v/>
      </c>
      <c r="G837" s="272"/>
      <c r="H837" s="272"/>
      <c r="I837" s="87" t="str">
        <f>IF(ISNUMBER($A837)=TRUE,'DATA ENTRY'!G826,"")</f>
        <v/>
      </c>
      <c r="J837" s="87" t="str">
        <f>IF(ISNUMBER($A837)=TRUE,'DATA ENTRY'!H826,"")</f>
        <v/>
      </c>
      <c r="K837" s="87" t="str">
        <f>IF(ISNUMBER($A837)=TRUE,'DATA ENTRY'!I826,"")</f>
        <v/>
      </c>
      <c r="L837" s="88" t="str">
        <f>IF(ISNUMBER($A837)=TRUE,'DATA ENTRY'!L826,"")</f>
        <v/>
      </c>
      <c r="M837" s="87" t="str">
        <f>IF(ISNUMBER($A837)=TRUE,IF('DATA ENTRY'!N826=0,+'DATA ENTRY'!M826,'DATA ENTRY'!N826),"")</f>
        <v/>
      </c>
      <c r="N837" s="88" t="str">
        <f>IF(ISNUMBER($A837)=TRUE,'DATA ENTRY'!O826,"")</f>
        <v/>
      </c>
    </row>
    <row r="838" spans="1:14" ht="12.75">
      <c r="A838" s="85" t="str">
        <f>'DATA ENTRY'!A827</f>
        <v/>
      </c>
      <c r="B838" s="86" t="str">
        <f>IF(ISNUMBER($A838)=TRUE,UPPER('DATA ENTRY'!B827),"")</f>
        <v/>
      </c>
      <c r="C838" s="86" t="str">
        <f>IF(ISNUMBER($A838)=TRUE,UPPER('DATA ENTRY'!C827),"")</f>
        <v/>
      </c>
      <c r="D838" s="86" t="str">
        <f>IF(ISNUMBER($A838)=TRUE,UPPER('DATA ENTRY'!D827),"")</f>
        <v/>
      </c>
      <c r="E838" s="86" t="str">
        <f>IF(ISNUMBER($A838)=TRUE,'DATA ENTRY'!E827,"")</f>
        <v/>
      </c>
      <c r="F838" s="271" t="str">
        <f>IF(ISNUMBER(A838)=TRUE,LEFT(SUBSTITUTE('DATA ENTRY'!F827,",",":"),50),"")</f>
        <v/>
      </c>
      <c r="G838" s="272"/>
      <c r="H838" s="272"/>
      <c r="I838" s="87" t="str">
        <f>IF(ISNUMBER($A838)=TRUE,'DATA ENTRY'!G827,"")</f>
        <v/>
      </c>
      <c r="J838" s="87" t="str">
        <f>IF(ISNUMBER($A838)=TRUE,'DATA ENTRY'!H827,"")</f>
        <v/>
      </c>
      <c r="K838" s="87" t="str">
        <f>IF(ISNUMBER($A838)=TRUE,'DATA ENTRY'!I827,"")</f>
        <v/>
      </c>
      <c r="L838" s="88" t="str">
        <f>IF(ISNUMBER($A838)=TRUE,'DATA ENTRY'!L827,"")</f>
        <v/>
      </c>
      <c r="M838" s="87" t="str">
        <f>IF(ISNUMBER($A838)=TRUE,IF('DATA ENTRY'!N827=0,+'DATA ENTRY'!M827,'DATA ENTRY'!N827),"")</f>
        <v/>
      </c>
      <c r="N838" s="88" t="str">
        <f>IF(ISNUMBER($A838)=TRUE,'DATA ENTRY'!O827,"")</f>
        <v/>
      </c>
    </row>
    <row r="839" spans="1:14" ht="12.75">
      <c r="A839" s="85" t="str">
        <f>'DATA ENTRY'!A828</f>
        <v/>
      </c>
      <c r="B839" s="86" t="str">
        <f>IF(ISNUMBER($A839)=TRUE,UPPER('DATA ENTRY'!B828),"")</f>
        <v/>
      </c>
      <c r="C839" s="86" t="str">
        <f>IF(ISNUMBER($A839)=TRUE,UPPER('DATA ENTRY'!C828),"")</f>
        <v/>
      </c>
      <c r="D839" s="86" t="str">
        <f>IF(ISNUMBER($A839)=TRUE,UPPER('DATA ENTRY'!D828),"")</f>
        <v/>
      </c>
      <c r="E839" s="86" t="str">
        <f>IF(ISNUMBER($A839)=TRUE,'DATA ENTRY'!E828,"")</f>
        <v/>
      </c>
      <c r="F839" s="271" t="str">
        <f>IF(ISNUMBER(A839)=TRUE,LEFT(SUBSTITUTE('DATA ENTRY'!F828,",",":"),50),"")</f>
        <v/>
      </c>
      <c r="G839" s="272"/>
      <c r="H839" s="272"/>
      <c r="I839" s="87" t="str">
        <f>IF(ISNUMBER($A839)=TRUE,'DATA ENTRY'!G828,"")</f>
        <v/>
      </c>
      <c r="J839" s="87" t="str">
        <f>IF(ISNUMBER($A839)=TRUE,'DATA ENTRY'!H828,"")</f>
        <v/>
      </c>
      <c r="K839" s="87" t="str">
        <f>IF(ISNUMBER($A839)=TRUE,'DATA ENTRY'!I828,"")</f>
        <v/>
      </c>
      <c r="L839" s="88" t="str">
        <f>IF(ISNUMBER($A839)=TRUE,'DATA ENTRY'!L828,"")</f>
        <v/>
      </c>
      <c r="M839" s="87" t="str">
        <f>IF(ISNUMBER($A839)=TRUE,IF('DATA ENTRY'!N828=0,+'DATA ENTRY'!M828,'DATA ENTRY'!N828),"")</f>
        <v/>
      </c>
      <c r="N839" s="88" t="str">
        <f>IF(ISNUMBER($A839)=TRUE,'DATA ENTRY'!O828,"")</f>
        <v/>
      </c>
    </row>
    <row r="840" spans="1:14" ht="12.75">
      <c r="A840" s="85" t="str">
        <f>'DATA ENTRY'!A829</f>
        <v/>
      </c>
      <c r="B840" s="86" t="str">
        <f>IF(ISNUMBER($A840)=TRUE,UPPER('DATA ENTRY'!B829),"")</f>
        <v/>
      </c>
      <c r="C840" s="86" t="str">
        <f>IF(ISNUMBER($A840)=TRUE,UPPER('DATA ENTRY'!C829),"")</f>
        <v/>
      </c>
      <c r="D840" s="86" t="str">
        <f>IF(ISNUMBER($A840)=TRUE,UPPER('DATA ENTRY'!D829),"")</f>
        <v/>
      </c>
      <c r="E840" s="86" t="str">
        <f>IF(ISNUMBER($A840)=TRUE,'DATA ENTRY'!E829,"")</f>
        <v/>
      </c>
      <c r="F840" s="271" t="str">
        <f>IF(ISNUMBER(A840)=TRUE,LEFT(SUBSTITUTE('DATA ENTRY'!F829,",",":"),50),"")</f>
        <v/>
      </c>
      <c r="G840" s="272"/>
      <c r="H840" s="272"/>
      <c r="I840" s="87" t="str">
        <f>IF(ISNUMBER($A840)=TRUE,'DATA ENTRY'!G829,"")</f>
        <v/>
      </c>
      <c r="J840" s="87" t="str">
        <f>IF(ISNUMBER($A840)=TRUE,'DATA ENTRY'!H829,"")</f>
        <v/>
      </c>
      <c r="K840" s="87" t="str">
        <f>IF(ISNUMBER($A840)=TRUE,'DATA ENTRY'!I829,"")</f>
        <v/>
      </c>
      <c r="L840" s="88" t="str">
        <f>IF(ISNUMBER($A840)=TRUE,'DATA ENTRY'!L829,"")</f>
        <v/>
      </c>
      <c r="M840" s="87" t="str">
        <f>IF(ISNUMBER($A840)=TRUE,IF('DATA ENTRY'!N829=0,+'DATA ENTRY'!M829,'DATA ENTRY'!N829),"")</f>
        <v/>
      </c>
      <c r="N840" s="88" t="str">
        <f>IF(ISNUMBER($A840)=TRUE,'DATA ENTRY'!O829,"")</f>
        <v/>
      </c>
    </row>
    <row r="841" spans="1:14" ht="12.75">
      <c r="A841" s="85" t="str">
        <f>'DATA ENTRY'!A830</f>
        <v/>
      </c>
      <c r="B841" s="86" t="str">
        <f>IF(ISNUMBER($A841)=TRUE,UPPER('DATA ENTRY'!B830),"")</f>
        <v/>
      </c>
      <c r="C841" s="86" t="str">
        <f>IF(ISNUMBER($A841)=TRUE,UPPER('DATA ENTRY'!C830),"")</f>
        <v/>
      </c>
      <c r="D841" s="86" t="str">
        <f>IF(ISNUMBER($A841)=TRUE,UPPER('DATA ENTRY'!D830),"")</f>
        <v/>
      </c>
      <c r="E841" s="86" t="str">
        <f>IF(ISNUMBER($A841)=TRUE,'DATA ENTRY'!E830,"")</f>
        <v/>
      </c>
      <c r="F841" s="271" t="str">
        <f>IF(ISNUMBER(A841)=TRUE,LEFT(SUBSTITUTE('DATA ENTRY'!F830,",",":"),50),"")</f>
        <v/>
      </c>
      <c r="G841" s="272"/>
      <c r="H841" s="272"/>
      <c r="I841" s="87" t="str">
        <f>IF(ISNUMBER($A841)=TRUE,'DATA ENTRY'!G830,"")</f>
        <v/>
      </c>
      <c r="J841" s="87" t="str">
        <f>IF(ISNUMBER($A841)=TRUE,'DATA ENTRY'!H830,"")</f>
        <v/>
      </c>
      <c r="K841" s="87" t="str">
        <f>IF(ISNUMBER($A841)=TRUE,'DATA ENTRY'!I830,"")</f>
        <v/>
      </c>
      <c r="L841" s="88" t="str">
        <f>IF(ISNUMBER($A841)=TRUE,'DATA ENTRY'!L830,"")</f>
        <v/>
      </c>
      <c r="M841" s="87" t="str">
        <f>IF(ISNUMBER($A841)=TRUE,IF('DATA ENTRY'!N830=0,+'DATA ENTRY'!M830,'DATA ENTRY'!N830),"")</f>
        <v/>
      </c>
      <c r="N841" s="88" t="str">
        <f>IF(ISNUMBER($A841)=TRUE,'DATA ENTRY'!O830,"")</f>
        <v/>
      </c>
    </row>
    <row r="842" spans="1:14" ht="12.75">
      <c r="A842" s="85" t="str">
        <f>'DATA ENTRY'!A831</f>
        <v/>
      </c>
      <c r="B842" s="86" t="str">
        <f>IF(ISNUMBER($A842)=TRUE,UPPER('DATA ENTRY'!B831),"")</f>
        <v/>
      </c>
      <c r="C842" s="86" t="str">
        <f>IF(ISNUMBER($A842)=TRUE,UPPER('DATA ENTRY'!C831),"")</f>
        <v/>
      </c>
      <c r="D842" s="86" t="str">
        <f>IF(ISNUMBER($A842)=TRUE,UPPER('DATA ENTRY'!D831),"")</f>
        <v/>
      </c>
      <c r="E842" s="86" t="str">
        <f>IF(ISNUMBER($A842)=TRUE,'DATA ENTRY'!E831,"")</f>
        <v/>
      </c>
      <c r="F842" s="271" t="str">
        <f>IF(ISNUMBER(A842)=TRUE,LEFT(SUBSTITUTE('DATA ENTRY'!F831,",",":"),50),"")</f>
        <v/>
      </c>
      <c r="G842" s="272"/>
      <c r="H842" s="272"/>
      <c r="I842" s="87" t="str">
        <f>IF(ISNUMBER($A842)=TRUE,'DATA ENTRY'!G831,"")</f>
        <v/>
      </c>
      <c r="J842" s="87" t="str">
        <f>IF(ISNUMBER($A842)=TRUE,'DATA ENTRY'!H831,"")</f>
        <v/>
      </c>
      <c r="K842" s="87" t="str">
        <f>IF(ISNUMBER($A842)=TRUE,'DATA ENTRY'!I831,"")</f>
        <v/>
      </c>
      <c r="L842" s="88" t="str">
        <f>IF(ISNUMBER($A842)=TRUE,'DATA ENTRY'!L831,"")</f>
        <v/>
      </c>
      <c r="M842" s="87" t="str">
        <f>IF(ISNUMBER($A842)=TRUE,IF('DATA ENTRY'!N831=0,+'DATA ENTRY'!M831,'DATA ENTRY'!N831),"")</f>
        <v/>
      </c>
      <c r="N842" s="88" t="str">
        <f>IF(ISNUMBER($A842)=TRUE,'DATA ENTRY'!O831,"")</f>
        <v/>
      </c>
    </row>
    <row r="843" spans="1:14" ht="12.75">
      <c r="A843" s="85" t="str">
        <f>'DATA ENTRY'!A832</f>
        <v/>
      </c>
      <c r="B843" s="86" t="str">
        <f>IF(ISNUMBER($A843)=TRUE,UPPER('DATA ENTRY'!B832),"")</f>
        <v/>
      </c>
      <c r="C843" s="86" t="str">
        <f>IF(ISNUMBER($A843)=TRUE,UPPER('DATA ENTRY'!C832),"")</f>
        <v/>
      </c>
      <c r="D843" s="86" t="str">
        <f>IF(ISNUMBER($A843)=TRUE,UPPER('DATA ENTRY'!D832),"")</f>
        <v/>
      </c>
      <c r="E843" s="86" t="str">
        <f>IF(ISNUMBER($A843)=TRUE,'DATA ENTRY'!E832,"")</f>
        <v/>
      </c>
      <c r="F843" s="271" t="str">
        <f>IF(ISNUMBER(A843)=TRUE,LEFT(SUBSTITUTE('DATA ENTRY'!F832,",",":"),50),"")</f>
        <v/>
      </c>
      <c r="G843" s="272"/>
      <c r="H843" s="272"/>
      <c r="I843" s="87" t="str">
        <f>IF(ISNUMBER($A843)=TRUE,'DATA ENTRY'!G832,"")</f>
        <v/>
      </c>
      <c r="J843" s="87" t="str">
        <f>IF(ISNUMBER($A843)=TRUE,'DATA ENTRY'!H832,"")</f>
        <v/>
      </c>
      <c r="K843" s="87" t="str">
        <f>IF(ISNUMBER($A843)=TRUE,'DATA ENTRY'!I832,"")</f>
        <v/>
      </c>
      <c r="L843" s="88" t="str">
        <f>IF(ISNUMBER($A843)=TRUE,'DATA ENTRY'!L832,"")</f>
        <v/>
      </c>
      <c r="M843" s="87" t="str">
        <f>IF(ISNUMBER($A843)=TRUE,IF('DATA ENTRY'!N832=0,+'DATA ENTRY'!M832,'DATA ENTRY'!N832),"")</f>
        <v/>
      </c>
      <c r="N843" s="88" t="str">
        <f>IF(ISNUMBER($A843)=TRUE,'DATA ENTRY'!O832,"")</f>
        <v/>
      </c>
    </row>
    <row r="844" spans="1:14" ht="12.75">
      <c r="A844" s="85" t="str">
        <f>'DATA ENTRY'!A833</f>
        <v/>
      </c>
      <c r="B844" s="86" t="str">
        <f>IF(ISNUMBER($A844)=TRUE,UPPER('DATA ENTRY'!B833),"")</f>
        <v/>
      </c>
      <c r="C844" s="86" t="str">
        <f>IF(ISNUMBER($A844)=TRUE,UPPER('DATA ENTRY'!C833),"")</f>
        <v/>
      </c>
      <c r="D844" s="86" t="str">
        <f>IF(ISNUMBER($A844)=TRUE,UPPER('DATA ENTRY'!D833),"")</f>
        <v/>
      </c>
      <c r="E844" s="86" t="str">
        <f>IF(ISNUMBER($A844)=TRUE,'DATA ENTRY'!E833,"")</f>
        <v/>
      </c>
      <c r="F844" s="271" t="str">
        <f>IF(ISNUMBER(A844)=TRUE,LEFT(SUBSTITUTE('DATA ENTRY'!F833,",",":"),50),"")</f>
        <v/>
      </c>
      <c r="G844" s="272"/>
      <c r="H844" s="272"/>
      <c r="I844" s="87" t="str">
        <f>IF(ISNUMBER($A844)=TRUE,'DATA ENTRY'!G833,"")</f>
        <v/>
      </c>
      <c r="J844" s="87" t="str">
        <f>IF(ISNUMBER($A844)=TRUE,'DATA ENTRY'!H833,"")</f>
        <v/>
      </c>
      <c r="K844" s="87" t="str">
        <f>IF(ISNUMBER($A844)=TRUE,'DATA ENTRY'!I833,"")</f>
        <v/>
      </c>
      <c r="L844" s="88" t="str">
        <f>IF(ISNUMBER($A844)=TRUE,'DATA ENTRY'!L833,"")</f>
        <v/>
      </c>
      <c r="M844" s="87" t="str">
        <f>IF(ISNUMBER($A844)=TRUE,IF('DATA ENTRY'!N833=0,+'DATA ENTRY'!M833,'DATA ENTRY'!N833),"")</f>
        <v/>
      </c>
      <c r="N844" s="88" t="str">
        <f>IF(ISNUMBER($A844)=TRUE,'DATA ENTRY'!O833,"")</f>
        <v/>
      </c>
    </row>
    <row r="845" spans="1:14" ht="12.75">
      <c r="A845" s="85" t="str">
        <f>'DATA ENTRY'!A834</f>
        <v/>
      </c>
      <c r="B845" s="86" t="str">
        <f>IF(ISNUMBER($A845)=TRUE,UPPER('DATA ENTRY'!B834),"")</f>
        <v/>
      </c>
      <c r="C845" s="86" t="str">
        <f>IF(ISNUMBER($A845)=TRUE,UPPER('DATA ENTRY'!C834),"")</f>
        <v/>
      </c>
      <c r="D845" s="86" t="str">
        <f>IF(ISNUMBER($A845)=TRUE,UPPER('DATA ENTRY'!D834),"")</f>
        <v/>
      </c>
      <c r="E845" s="86" t="str">
        <f>IF(ISNUMBER($A845)=TRUE,'DATA ENTRY'!E834,"")</f>
        <v/>
      </c>
      <c r="F845" s="271" t="str">
        <f>IF(ISNUMBER(A845)=TRUE,LEFT(SUBSTITUTE('DATA ENTRY'!F834,",",":"),50),"")</f>
        <v/>
      </c>
      <c r="G845" s="272"/>
      <c r="H845" s="272"/>
      <c r="I845" s="87" t="str">
        <f>IF(ISNUMBER($A845)=TRUE,'DATA ENTRY'!G834,"")</f>
        <v/>
      </c>
      <c r="J845" s="87" t="str">
        <f>IF(ISNUMBER($A845)=TRUE,'DATA ENTRY'!H834,"")</f>
        <v/>
      </c>
      <c r="K845" s="87" t="str">
        <f>IF(ISNUMBER($A845)=TRUE,'DATA ENTRY'!I834,"")</f>
        <v/>
      </c>
      <c r="L845" s="88" t="str">
        <f>IF(ISNUMBER($A845)=TRUE,'DATA ENTRY'!L834,"")</f>
        <v/>
      </c>
      <c r="M845" s="87" t="str">
        <f>IF(ISNUMBER($A845)=TRUE,IF('DATA ENTRY'!N834=0,+'DATA ENTRY'!M834,'DATA ENTRY'!N834),"")</f>
        <v/>
      </c>
      <c r="N845" s="88" t="str">
        <f>IF(ISNUMBER($A845)=TRUE,'DATA ENTRY'!O834,"")</f>
        <v/>
      </c>
    </row>
    <row r="846" spans="1:14" ht="12.75">
      <c r="A846" s="85" t="str">
        <f>'DATA ENTRY'!A835</f>
        <v/>
      </c>
      <c r="B846" s="86" t="str">
        <f>IF(ISNUMBER($A846)=TRUE,UPPER('DATA ENTRY'!B835),"")</f>
        <v/>
      </c>
      <c r="C846" s="86" t="str">
        <f>IF(ISNUMBER($A846)=TRUE,UPPER('DATA ENTRY'!C835),"")</f>
        <v/>
      </c>
      <c r="D846" s="86" t="str">
        <f>IF(ISNUMBER($A846)=TRUE,UPPER('DATA ENTRY'!D835),"")</f>
        <v/>
      </c>
      <c r="E846" s="86" t="str">
        <f>IF(ISNUMBER($A846)=TRUE,'DATA ENTRY'!E835,"")</f>
        <v/>
      </c>
      <c r="F846" s="271" t="str">
        <f>IF(ISNUMBER(A846)=TRUE,LEFT(SUBSTITUTE('DATA ENTRY'!F835,",",":"),50),"")</f>
        <v/>
      </c>
      <c r="G846" s="272"/>
      <c r="H846" s="272"/>
      <c r="I846" s="87" t="str">
        <f>IF(ISNUMBER($A846)=TRUE,'DATA ENTRY'!G835,"")</f>
        <v/>
      </c>
      <c r="J846" s="87" t="str">
        <f>IF(ISNUMBER($A846)=TRUE,'DATA ENTRY'!H835,"")</f>
        <v/>
      </c>
      <c r="K846" s="87" t="str">
        <f>IF(ISNUMBER($A846)=TRUE,'DATA ENTRY'!I835,"")</f>
        <v/>
      </c>
      <c r="L846" s="88" t="str">
        <f>IF(ISNUMBER($A846)=TRUE,'DATA ENTRY'!L835,"")</f>
        <v/>
      </c>
      <c r="M846" s="87" t="str">
        <f>IF(ISNUMBER($A846)=TRUE,IF('DATA ENTRY'!N835=0,+'DATA ENTRY'!M835,'DATA ENTRY'!N835),"")</f>
        <v/>
      </c>
      <c r="N846" s="88" t="str">
        <f>IF(ISNUMBER($A846)=TRUE,'DATA ENTRY'!O835,"")</f>
        <v/>
      </c>
    </row>
    <row r="847" spans="1:14" ht="12.75">
      <c r="A847" s="85" t="str">
        <f>'DATA ENTRY'!A836</f>
        <v/>
      </c>
      <c r="B847" s="86" t="str">
        <f>IF(ISNUMBER($A847)=TRUE,UPPER('DATA ENTRY'!B836),"")</f>
        <v/>
      </c>
      <c r="C847" s="86" t="str">
        <f>IF(ISNUMBER($A847)=TRUE,UPPER('DATA ENTRY'!C836),"")</f>
        <v/>
      </c>
      <c r="D847" s="86" t="str">
        <f>IF(ISNUMBER($A847)=TRUE,UPPER('DATA ENTRY'!D836),"")</f>
        <v/>
      </c>
      <c r="E847" s="86" t="str">
        <f>IF(ISNUMBER($A847)=TRUE,'DATA ENTRY'!E836,"")</f>
        <v/>
      </c>
      <c r="F847" s="271" t="str">
        <f>IF(ISNUMBER(A847)=TRUE,LEFT(SUBSTITUTE('DATA ENTRY'!F836,",",":"),50),"")</f>
        <v/>
      </c>
      <c r="G847" s="272"/>
      <c r="H847" s="272"/>
      <c r="I847" s="87" t="str">
        <f>IF(ISNUMBER($A847)=TRUE,'DATA ENTRY'!G836,"")</f>
        <v/>
      </c>
      <c r="J847" s="87" t="str">
        <f>IF(ISNUMBER($A847)=TRUE,'DATA ENTRY'!H836,"")</f>
        <v/>
      </c>
      <c r="K847" s="87" t="str">
        <f>IF(ISNUMBER($A847)=TRUE,'DATA ENTRY'!I836,"")</f>
        <v/>
      </c>
      <c r="L847" s="88" t="str">
        <f>IF(ISNUMBER($A847)=TRUE,'DATA ENTRY'!L836,"")</f>
        <v/>
      </c>
      <c r="M847" s="87" t="str">
        <f>IF(ISNUMBER($A847)=TRUE,IF('DATA ENTRY'!N836=0,+'DATA ENTRY'!M836,'DATA ENTRY'!N836),"")</f>
        <v/>
      </c>
      <c r="N847" s="88" t="str">
        <f>IF(ISNUMBER($A847)=TRUE,'DATA ENTRY'!O836,"")</f>
        <v/>
      </c>
    </row>
    <row r="848" spans="1:14" ht="12.75">
      <c r="A848" s="85" t="str">
        <f>'DATA ENTRY'!A837</f>
        <v/>
      </c>
      <c r="B848" s="86" t="str">
        <f>IF(ISNUMBER($A848)=TRUE,UPPER('DATA ENTRY'!B837),"")</f>
        <v/>
      </c>
      <c r="C848" s="86" t="str">
        <f>IF(ISNUMBER($A848)=TRUE,UPPER('DATA ENTRY'!C837),"")</f>
        <v/>
      </c>
      <c r="D848" s="86" t="str">
        <f>IF(ISNUMBER($A848)=TRUE,UPPER('DATA ENTRY'!D837),"")</f>
        <v/>
      </c>
      <c r="E848" s="86" t="str">
        <f>IF(ISNUMBER($A848)=TRUE,'DATA ENTRY'!E837,"")</f>
        <v/>
      </c>
      <c r="F848" s="271" t="str">
        <f>IF(ISNUMBER(A848)=TRUE,LEFT(SUBSTITUTE('DATA ENTRY'!F837,",",":"),50),"")</f>
        <v/>
      </c>
      <c r="G848" s="272"/>
      <c r="H848" s="272"/>
      <c r="I848" s="87" t="str">
        <f>IF(ISNUMBER($A848)=TRUE,'DATA ENTRY'!G837,"")</f>
        <v/>
      </c>
      <c r="J848" s="87" t="str">
        <f>IF(ISNUMBER($A848)=TRUE,'DATA ENTRY'!H837,"")</f>
        <v/>
      </c>
      <c r="K848" s="87" t="str">
        <f>IF(ISNUMBER($A848)=TRUE,'DATA ENTRY'!I837,"")</f>
        <v/>
      </c>
      <c r="L848" s="88" t="str">
        <f>IF(ISNUMBER($A848)=TRUE,'DATA ENTRY'!L837,"")</f>
        <v/>
      </c>
      <c r="M848" s="87" t="str">
        <f>IF(ISNUMBER($A848)=TRUE,IF('DATA ENTRY'!N837=0,+'DATA ENTRY'!M837,'DATA ENTRY'!N837),"")</f>
        <v/>
      </c>
      <c r="N848" s="88" t="str">
        <f>IF(ISNUMBER($A848)=TRUE,'DATA ENTRY'!O837,"")</f>
        <v/>
      </c>
    </row>
    <row r="849" spans="1:14" ht="12.75">
      <c r="A849" s="85" t="str">
        <f>'DATA ENTRY'!A838</f>
        <v/>
      </c>
      <c r="B849" s="86" t="str">
        <f>IF(ISNUMBER($A849)=TRUE,UPPER('DATA ENTRY'!B838),"")</f>
        <v/>
      </c>
      <c r="C849" s="86" t="str">
        <f>IF(ISNUMBER($A849)=TRUE,UPPER('DATA ENTRY'!C838),"")</f>
        <v/>
      </c>
      <c r="D849" s="86" t="str">
        <f>IF(ISNUMBER($A849)=TRUE,UPPER('DATA ENTRY'!D838),"")</f>
        <v/>
      </c>
      <c r="E849" s="86" t="str">
        <f>IF(ISNUMBER($A849)=TRUE,'DATA ENTRY'!E838,"")</f>
        <v/>
      </c>
      <c r="F849" s="271" t="str">
        <f>IF(ISNUMBER(A849)=TRUE,LEFT(SUBSTITUTE('DATA ENTRY'!F838,",",":"),50),"")</f>
        <v/>
      </c>
      <c r="G849" s="272"/>
      <c r="H849" s="272"/>
      <c r="I849" s="87" t="str">
        <f>IF(ISNUMBER($A849)=TRUE,'DATA ENTRY'!G838,"")</f>
        <v/>
      </c>
      <c r="J849" s="87" t="str">
        <f>IF(ISNUMBER($A849)=TRUE,'DATA ENTRY'!H838,"")</f>
        <v/>
      </c>
      <c r="K849" s="87" t="str">
        <f>IF(ISNUMBER($A849)=TRUE,'DATA ENTRY'!I838,"")</f>
        <v/>
      </c>
      <c r="L849" s="88" t="str">
        <f>IF(ISNUMBER($A849)=TRUE,'DATA ENTRY'!L838,"")</f>
        <v/>
      </c>
      <c r="M849" s="87" t="str">
        <f>IF(ISNUMBER($A849)=TRUE,IF('DATA ENTRY'!N838=0,+'DATA ENTRY'!M838,'DATA ENTRY'!N838),"")</f>
        <v/>
      </c>
      <c r="N849" s="88" t="str">
        <f>IF(ISNUMBER($A849)=TRUE,'DATA ENTRY'!O838,"")</f>
        <v/>
      </c>
    </row>
    <row r="850" spans="1:14" ht="12.75">
      <c r="A850" s="85" t="str">
        <f>'DATA ENTRY'!A839</f>
        <v/>
      </c>
      <c r="B850" s="86" t="str">
        <f>IF(ISNUMBER($A850)=TRUE,UPPER('DATA ENTRY'!B839),"")</f>
        <v/>
      </c>
      <c r="C850" s="86" t="str">
        <f>IF(ISNUMBER($A850)=TRUE,UPPER('DATA ENTRY'!C839),"")</f>
        <v/>
      </c>
      <c r="D850" s="86" t="str">
        <f>IF(ISNUMBER($A850)=TRUE,UPPER('DATA ENTRY'!D839),"")</f>
        <v/>
      </c>
      <c r="E850" s="86" t="str">
        <f>IF(ISNUMBER($A850)=TRUE,'DATA ENTRY'!E839,"")</f>
        <v/>
      </c>
      <c r="F850" s="271" t="str">
        <f>IF(ISNUMBER(A850)=TRUE,LEFT(SUBSTITUTE('DATA ENTRY'!F839,",",":"),50),"")</f>
        <v/>
      </c>
      <c r="G850" s="272"/>
      <c r="H850" s="272"/>
      <c r="I850" s="87" t="str">
        <f>IF(ISNUMBER($A850)=TRUE,'DATA ENTRY'!G839,"")</f>
        <v/>
      </c>
      <c r="J850" s="87" t="str">
        <f>IF(ISNUMBER($A850)=TRUE,'DATA ENTRY'!H839,"")</f>
        <v/>
      </c>
      <c r="K850" s="87" t="str">
        <f>IF(ISNUMBER($A850)=TRUE,'DATA ENTRY'!I839,"")</f>
        <v/>
      </c>
      <c r="L850" s="88" t="str">
        <f>IF(ISNUMBER($A850)=TRUE,'DATA ENTRY'!L839,"")</f>
        <v/>
      </c>
      <c r="M850" s="87" t="str">
        <f>IF(ISNUMBER($A850)=TRUE,IF('DATA ENTRY'!N839=0,+'DATA ENTRY'!M839,'DATA ENTRY'!N839),"")</f>
        <v/>
      </c>
      <c r="N850" s="88" t="str">
        <f>IF(ISNUMBER($A850)=TRUE,'DATA ENTRY'!O839,"")</f>
        <v/>
      </c>
    </row>
    <row r="851" spans="1:14" ht="12.75">
      <c r="A851" s="85" t="str">
        <f>'DATA ENTRY'!A840</f>
        <v/>
      </c>
      <c r="B851" s="86" t="str">
        <f>IF(ISNUMBER($A851)=TRUE,UPPER('DATA ENTRY'!B840),"")</f>
        <v/>
      </c>
      <c r="C851" s="86" t="str">
        <f>IF(ISNUMBER($A851)=TRUE,UPPER('DATA ENTRY'!C840),"")</f>
        <v/>
      </c>
      <c r="D851" s="86" t="str">
        <f>IF(ISNUMBER($A851)=TRUE,UPPER('DATA ENTRY'!D840),"")</f>
        <v/>
      </c>
      <c r="E851" s="86" t="str">
        <f>IF(ISNUMBER($A851)=TRUE,'DATA ENTRY'!E840,"")</f>
        <v/>
      </c>
      <c r="F851" s="271" t="str">
        <f>IF(ISNUMBER(A851)=TRUE,LEFT(SUBSTITUTE('DATA ENTRY'!F840,",",":"),50),"")</f>
        <v/>
      </c>
      <c r="G851" s="272"/>
      <c r="H851" s="272"/>
      <c r="I851" s="87" t="str">
        <f>IF(ISNUMBER($A851)=TRUE,'DATA ENTRY'!G840,"")</f>
        <v/>
      </c>
      <c r="J851" s="87" t="str">
        <f>IF(ISNUMBER($A851)=TRUE,'DATA ENTRY'!H840,"")</f>
        <v/>
      </c>
      <c r="K851" s="87" t="str">
        <f>IF(ISNUMBER($A851)=TRUE,'DATA ENTRY'!I840,"")</f>
        <v/>
      </c>
      <c r="L851" s="88" t="str">
        <f>IF(ISNUMBER($A851)=TRUE,'DATA ENTRY'!L840,"")</f>
        <v/>
      </c>
      <c r="M851" s="87" t="str">
        <f>IF(ISNUMBER($A851)=TRUE,IF('DATA ENTRY'!N840=0,+'DATA ENTRY'!M840,'DATA ENTRY'!N840),"")</f>
        <v/>
      </c>
      <c r="N851" s="88" t="str">
        <f>IF(ISNUMBER($A851)=TRUE,'DATA ENTRY'!O840,"")</f>
        <v/>
      </c>
    </row>
    <row r="852" spans="1:14" ht="12.75">
      <c r="A852" s="85" t="str">
        <f>'DATA ENTRY'!A841</f>
        <v/>
      </c>
      <c r="B852" s="86" t="str">
        <f>IF(ISNUMBER($A852)=TRUE,UPPER('DATA ENTRY'!B841),"")</f>
        <v/>
      </c>
      <c r="C852" s="86" t="str">
        <f>IF(ISNUMBER($A852)=TRUE,UPPER('DATA ENTRY'!C841),"")</f>
        <v/>
      </c>
      <c r="D852" s="86" t="str">
        <f>IF(ISNUMBER($A852)=TRUE,UPPER('DATA ENTRY'!D841),"")</f>
        <v/>
      </c>
      <c r="E852" s="86" t="str">
        <f>IF(ISNUMBER($A852)=TRUE,'DATA ENTRY'!E841,"")</f>
        <v/>
      </c>
      <c r="F852" s="271" t="str">
        <f>IF(ISNUMBER(A852)=TRUE,LEFT(SUBSTITUTE('DATA ENTRY'!F841,",",":"),50),"")</f>
        <v/>
      </c>
      <c r="G852" s="272"/>
      <c r="H852" s="272"/>
      <c r="I852" s="87" t="str">
        <f>IF(ISNUMBER($A852)=TRUE,'DATA ENTRY'!G841,"")</f>
        <v/>
      </c>
      <c r="J852" s="87" t="str">
        <f>IF(ISNUMBER($A852)=TRUE,'DATA ENTRY'!H841,"")</f>
        <v/>
      </c>
      <c r="K852" s="87" t="str">
        <f>IF(ISNUMBER($A852)=TRUE,'DATA ENTRY'!I841,"")</f>
        <v/>
      </c>
      <c r="L852" s="88" t="str">
        <f>IF(ISNUMBER($A852)=TRUE,'DATA ENTRY'!L841,"")</f>
        <v/>
      </c>
      <c r="M852" s="87" t="str">
        <f>IF(ISNUMBER($A852)=TRUE,IF('DATA ENTRY'!N841=0,+'DATA ENTRY'!M841,'DATA ENTRY'!N841),"")</f>
        <v/>
      </c>
      <c r="N852" s="88" t="str">
        <f>IF(ISNUMBER($A852)=TRUE,'DATA ENTRY'!O841,"")</f>
        <v/>
      </c>
    </row>
    <row r="853" spans="1:14" ht="12.75">
      <c r="A853" s="85" t="str">
        <f>'DATA ENTRY'!A842</f>
        <v/>
      </c>
      <c r="B853" s="86" t="str">
        <f>IF(ISNUMBER($A853)=TRUE,UPPER('DATA ENTRY'!B842),"")</f>
        <v/>
      </c>
      <c r="C853" s="86" t="str">
        <f>IF(ISNUMBER($A853)=TRUE,UPPER('DATA ENTRY'!C842),"")</f>
        <v/>
      </c>
      <c r="D853" s="86" t="str">
        <f>IF(ISNUMBER($A853)=TRUE,UPPER('DATA ENTRY'!D842),"")</f>
        <v/>
      </c>
      <c r="E853" s="86" t="str">
        <f>IF(ISNUMBER($A853)=TRUE,'DATA ENTRY'!E842,"")</f>
        <v/>
      </c>
      <c r="F853" s="271" t="str">
        <f>IF(ISNUMBER(A853)=TRUE,LEFT(SUBSTITUTE('DATA ENTRY'!F842,",",":"),50),"")</f>
        <v/>
      </c>
      <c r="G853" s="272"/>
      <c r="H853" s="272"/>
      <c r="I853" s="87" t="str">
        <f>IF(ISNUMBER($A853)=TRUE,'DATA ENTRY'!G842,"")</f>
        <v/>
      </c>
      <c r="J853" s="87" t="str">
        <f>IF(ISNUMBER($A853)=TRUE,'DATA ENTRY'!H842,"")</f>
        <v/>
      </c>
      <c r="K853" s="87" t="str">
        <f>IF(ISNUMBER($A853)=TRUE,'DATA ENTRY'!I842,"")</f>
        <v/>
      </c>
      <c r="L853" s="88" t="str">
        <f>IF(ISNUMBER($A853)=TRUE,'DATA ENTRY'!L842,"")</f>
        <v/>
      </c>
      <c r="M853" s="87" t="str">
        <f>IF(ISNUMBER($A853)=TRUE,IF('DATA ENTRY'!N842=0,+'DATA ENTRY'!M842,'DATA ENTRY'!N842),"")</f>
        <v/>
      </c>
      <c r="N853" s="88" t="str">
        <f>IF(ISNUMBER($A853)=TRUE,'DATA ENTRY'!O842,"")</f>
        <v/>
      </c>
    </row>
    <row r="854" spans="1:14" ht="12.75">
      <c r="A854" s="85" t="str">
        <f>'DATA ENTRY'!A843</f>
        <v/>
      </c>
      <c r="B854" s="86" t="str">
        <f>IF(ISNUMBER($A854)=TRUE,UPPER('DATA ENTRY'!B843),"")</f>
        <v/>
      </c>
      <c r="C854" s="86" t="str">
        <f>IF(ISNUMBER($A854)=TRUE,UPPER('DATA ENTRY'!C843),"")</f>
        <v/>
      </c>
      <c r="D854" s="86" t="str">
        <f>IF(ISNUMBER($A854)=TRUE,UPPER('DATA ENTRY'!D843),"")</f>
        <v/>
      </c>
      <c r="E854" s="86" t="str">
        <f>IF(ISNUMBER($A854)=TRUE,'DATA ENTRY'!E843,"")</f>
        <v/>
      </c>
      <c r="F854" s="271" t="str">
        <f>IF(ISNUMBER(A854)=TRUE,LEFT(SUBSTITUTE('DATA ENTRY'!F843,",",":"),50),"")</f>
        <v/>
      </c>
      <c r="G854" s="272"/>
      <c r="H854" s="272"/>
      <c r="I854" s="87" t="str">
        <f>IF(ISNUMBER($A854)=TRUE,'DATA ENTRY'!G843,"")</f>
        <v/>
      </c>
      <c r="J854" s="87" t="str">
        <f>IF(ISNUMBER($A854)=TRUE,'DATA ENTRY'!H843,"")</f>
        <v/>
      </c>
      <c r="K854" s="87" t="str">
        <f>IF(ISNUMBER($A854)=TRUE,'DATA ENTRY'!I843,"")</f>
        <v/>
      </c>
      <c r="L854" s="88" t="str">
        <f>IF(ISNUMBER($A854)=TRUE,'DATA ENTRY'!L843,"")</f>
        <v/>
      </c>
      <c r="M854" s="87" t="str">
        <f>IF(ISNUMBER($A854)=TRUE,IF('DATA ENTRY'!N843=0,+'DATA ENTRY'!M843,'DATA ENTRY'!N843),"")</f>
        <v/>
      </c>
      <c r="N854" s="88" t="str">
        <f>IF(ISNUMBER($A854)=TRUE,'DATA ENTRY'!O843,"")</f>
        <v/>
      </c>
    </row>
    <row r="855" spans="1:14" ht="12.75">
      <c r="A855" s="85" t="str">
        <f>'DATA ENTRY'!A844</f>
        <v/>
      </c>
      <c r="B855" s="86" t="str">
        <f>IF(ISNUMBER($A855)=TRUE,UPPER('DATA ENTRY'!B844),"")</f>
        <v/>
      </c>
      <c r="C855" s="86" t="str">
        <f>IF(ISNUMBER($A855)=TRUE,UPPER('DATA ENTRY'!C844),"")</f>
        <v/>
      </c>
      <c r="D855" s="86" t="str">
        <f>IF(ISNUMBER($A855)=TRUE,UPPER('DATA ENTRY'!D844),"")</f>
        <v/>
      </c>
      <c r="E855" s="86" t="str">
        <f>IF(ISNUMBER($A855)=TRUE,'DATA ENTRY'!E844,"")</f>
        <v/>
      </c>
      <c r="F855" s="271" t="str">
        <f>IF(ISNUMBER(A855)=TRUE,LEFT(SUBSTITUTE('DATA ENTRY'!F844,",",":"),50),"")</f>
        <v/>
      </c>
      <c r="G855" s="272"/>
      <c r="H855" s="272"/>
      <c r="I855" s="87" t="str">
        <f>IF(ISNUMBER($A855)=TRUE,'DATA ENTRY'!G844,"")</f>
        <v/>
      </c>
      <c r="J855" s="87" t="str">
        <f>IF(ISNUMBER($A855)=TRUE,'DATA ENTRY'!H844,"")</f>
        <v/>
      </c>
      <c r="K855" s="87" t="str">
        <f>IF(ISNUMBER($A855)=TRUE,'DATA ENTRY'!I844,"")</f>
        <v/>
      </c>
      <c r="L855" s="88" t="str">
        <f>IF(ISNUMBER($A855)=TRUE,'DATA ENTRY'!L844,"")</f>
        <v/>
      </c>
      <c r="M855" s="87" t="str">
        <f>IF(ISNUMBER($A855)=TRUE,IF('DATA ENTRY'!N844=0,+'DATA ENTRY'!M844,'DATA ENTRY'!N844),"")</f>
        <v/>
      </c>
      <c r="N855" s="88" t="str">
        <f>IF(ISNUMBER($A855)=TRUE,'DATA ENTRY'!O844,"")</f>
        <v/>
      </c>
    </row>
    <row r="856" spans="1:14" ht="12.75">
      <c r="A856" s="85" t="str">
        <f>'DATA ENTRY'!A845</f>
        <v/>
      </c>
      <c r="B856" s="86" t="str">
        <f>IF(ISNUMBER($A856)=TRUE,UPPER('DATA ENTRY'!B845),"")</f>
        <v/>
      </c>
      <c r="C856" s="86" t="str">
        <f>IF(ISNUMBER($A856)=TRUE,UPPER('DATA ENTRY'!C845),"")</f>
        <v/>
      </c>
      <c r="D856" s="86" t="str">
        <f>IF(ISNUMBER($A856)=TRUE,UPPER('DATA ENTRY'!D845),"")</f>
        <v/>
      </c>
      <c r="E856" s="86" t="str">
        <f>IF(ISNUMBER($A856)=TRUE,'DATA ENTRY'!E845,"")</f>
        <v/>
      </c>
      <c r="F856" s="271" t="str">
        <f>IF(ISNUMBER(A856)=TRUE,LEFT(SUBSTITUTE('DATA ENTRY'!F845,",",":"),50),"")</f>
        <v/>
      </c>
      <c r="G856" s="272"/>
      <c r="H856" s="272"/>
      <c r="I856" s="87" t="str">
        <f>IF(ISNUMBER($A856)=TRUE,'DATA ENTRY'!G845,"")</f>
        <v/>
      </c>
      <c r="J856" s="87" t="str">
        <f>IF(ISNUMBER($A856)=TRUE,'DATA ENTRY'!H845,"")</f>
        <v/>
      </c>
      <c r="K856" s="87" t="str">
        <f>IF(ISNUMBER($A856)=TRUE,'DATA ENTRY'!I845,"")</f>
        <v/>
      </c>
      <c r="L856" s="88" t="str">
        <f>IF(ISNUMBER($A856)=TRUE,'DATA ENTRY'!L845,"")</f>
        <v/>
      </c>
      <c r="M856" s="87" t="str">
        <f>IF(ISNUMBER($A856)=TRUE,IF('DATA ENTRY'!N845=0,+'DATA ENTRY'!M845,'DATA ENTRY'!N845),"")</f>
        <v/>
      </c>
      <c r="N856" s="88" t="str">
        <f>IF(ISNUMBER($A856)=TRUE,'DATA ENTRY'!O845,"")</f>
        <v/>
      </c>
    </row>
    <row r="857" spans="1:14" ht="12.75">
      <c r="A857" s="85" t="str">
        <f>'DATA ENTRY'!A846</f>
        <v/>
      </c>
      <c r="B857" s="86" t="str">
        <f>IF(ISNUMBER($A857)=TRUE,UPPER('DATA ENTRY'!B846),"")</f>
        <v/>
      </c>
      <c r="C857" s="86" t="str">
        <f>IF(ISNUMBER($A857)=TRUE,UPPER('DATA ENTRY'!C846),"")</f>
        <v/>
      </c>
      <c r="D857" s="86" t="str">
        <f>IF(ISNUMBER($A857)=TRUE,UPPER('DATA ENTRY'!D846),"")</f>
        <v/>
      </c>
      <c r="E857" s="86" t="str">
        <f>IF(ISNUMBER($A857)=TRUE,'DATA ENTRY'!E846,"")</f>
        <v/>
      </c>
      <c r="F857" s="271" t="str">
        <f>IF(ISNUMBER(A857)=TRUE,LEFT(SUBSTITUTE('DATA ENTRY'!F846,",",":"),50),"")</f>
        <v/>
      </c>
      <c r="G857" s="272"/>
      <c r="H857" s="272"/>
      <c r="I857" s="87" t="str">
        <f>IF(ISNUMBER($A857)=TRUE,'DATA ENTRY'!G846,"")</f>
        <v/>
      </c>
      <c r="J857" s="87" t="str">
        <f>IF(ISNUMBER($A857)=TRUE,'DATA ENTRY'!H846,"")</f>
        <v/>
      </c>
      <c r="K857" s="87" t="str">
        <f>IF(ISNUMBER($A857)=TRUE,'DATA ENTRY'!I846,"")</f>
        <v/>
      </c>
      <c r="L857" s="88" t="str">
        <f>IF(ISNUMBER($A857)=TRUE,'DATA ENTRY'!L846,"")</f>
        <v/>
      </c>
      <c r="M857" s="87" t="str">
        <f>IF(ISNUMBER($A857)=TRUE,IF('DATA ENTRY'!N846=0,+'DATA ENTRY'!M846,'DATA ENTRY'!N846),"")</f>
        <v/>
      </c>
      <c r="N857" s="88" t="str">
        <f>IF(ISNUMBER($A857)=TRUE,'DATA ENTRY'!O846,"")</f>
        <v/>
      </c>
    </row>
    <row r="858" spans="1:14" ht="12.75">
      <c r="A858" s="85" t="str">
        <f>'DATA ENTRY'!A847</f>
        <v/>
      </c>
      <c r="B858" s="86" t="str">
        <f>IF(ISNUMBER($A858)=TRUE,UPPER('DATA ENTRY'!B847),"")</f>
        <v/>
      </c>
      <c r="C858" s="86" t="str">
        <f>IF(ISNUMBER($A858)=TRUE,UPPER('DATA ENTRY'!C847),"")</f>
        <v/>
      </c>
      <c r="D858" s="86" t="str">
        <f>IF(ISNUMBER($A858)=TRUE,UPPER('DATA ENTRY'!D847),"")</f>
        <v/>
      </c>
      <c r="E858" s="86" t="str">
        <f>IF(ISNUMBER($A858)=TRUE,'DATA ENTRY'!E847,"")</f>
        <v/>
      </c>
      <c r="F858" s="271" t="str">
        <f>IF(ISNUMBER(A858)=TRUE,LEFT(SUBSTITUTE('DATA ENTRY'!F847,",",":"),50),"")</f>
        <v/>
      </c>
      <c r="G858" s="272"/>
      <c r="H858" s="272"/>
      <c r="I858" s="87" t="str">
        <f>IF(ISNUMBER($A858)=TRUE,'DATA ENTRY'!G847,"")</f>
        <v/>
      </c>
      <c r="J858" s="87" t="str">
        <f>IF(ISNUMBER($A858)=TRUE,'DATA ENTRY'!H847,"")</f>
        <v/>
      </c>
      <c r="K858" s="87" t="str">
        <f>IF(ISNUMBER($A858)=TRUE,'DATA ENTRY'!I847,"")</f>
        <v/>
      </c>
      <c r="L858" s="88" t="str">
        <f>IF(ISNUMBER($A858)=TRUE,'DATA ENTRY'!L847,"")</f>
        <v/>
      </c>
      <c r="M858" s="87" t="str">
        <f>IF(ISNUMBER($A858)=TRUE,IF('DATA ENTRY'!N847=0,+'DATA ENTRY'!M847,'DATA ENTRY'!N847),"")</f>
        <v/>
      </c>
      <c r="N858" s="88" t="str">
        <f>IF(ISNUMBER($A858)=TRUE,'DATA ENTRY'!O847,"")</f>
        <v/>
      </c>
    </row>
    <row r="859" spans="1:14" ht="12.75">
      <c r="A859" s="85" t="str">
        <f>'DATA ENTRY'!A848</f>
        <v/>
      </c>
      <c r="B859" s="86" t="str">
        <f>IF(ISNUMBER($A859)=TRUE,UPPER('DATA ENTRY'!B848),"")</f>
        <v/>
      </c>
      <c r="C859" s="86" t="str">
        <f>IF(ISNUMBER($A859)=TRUE,UPPER('DATA ENTRY'!C848),"")</f>
        <v/>
      </c>
      <c r="D859" s="86" t="str">
        <f>IF(ISNUMBER($A859)=TRUE,UPPER('DATA ENTRY'!D848),"")</f>
        <v/>
      </c>
      <c r="E859" s="86" t="str">
        <f>IF(ISNUMBER($A859)=TRUE,'DATA ENTRY'!E848,"")</f>
        <v/>
      </c>
      <c r="F859" s="271" t="str">
        <f>IF(ISNUMBER(A859)=TRUE,LEFT(SUBSTITUTE('DATA ENTRY'!F848,",",":"),50),"")</f>
        <v/>
      </c>
      <c r="G859" s="272"/>
      <c r="H859" s="272"/>
      <c r="I859" s="87" t="str">
        <f>IF(ISNUMBER($A859)=TRUE,'DATA ENTRY'!G848,"")</f>
        <v/>
      </c>
      <c r="J859" s="87" t="str">
        <f>IF(ISNUMBER($A859)=TRUE,'DATA ENTRY'!H848,"")</f>
        <v/>
      </c>
      <c r="K859" s="87" t="str">
        <f>IF(ISNUMBER($A859)=TRUE,'DATA ENTRY'!I848,"")</f>
        <v/>
      </c>
      <c r="L859" s="88" t="str">
        <f>IF(ISNUMBER($A859)=TRUE,'DATA ENTRY'!L848,"")</f>
        <v/>
      </c>
      <c r="M859" s="87" t="str">
        <f>IF(ISNUMBER($A859)=TRUE,IF('DATA ENTRY'!N848=0,+'DATA ENTRY'!M848,'DATA ENTRY'!N848),"")</f>
        <v/>
      </c>
      <c r="N859" s="88" t="str">
        <f>IF(ISNUMBER($A859)=TRUE,'DATA ENTRY'!O848,"")</f>
        <v/>
      </c>
    </row>
    <row r="860" spans="1:14" ht="12.75">
      <c r="A860" s="85" t="str">
        <f>'DATA ENTRY'!A849</f>
        <v/>
      </c>
      <c r="B860" s="86" t="str">
        <f>IF(ISNUMBER($A860)=TRUE,UPPER('DATA ENTRY'!B849),"")</f>
        <v/>
      </c>
      <c r="C860" s="86" t="str">
        <f>IF(ISNUMBER($A860)=TRUE,UPPER('DATA ENTRY'!C849),"")</f>
        <v/>
      </c>
      <c r="D860" s="86" t="str">
        <f>IF(ISNUMBER($A860)=TRUE,UPPER('DATA ENTRY'!D849),"")</f>
        <v/>
      </c>
      <c r="E860" s="86" t="str">
        <f>IF(ISNUMBER($A860)=TRUE,'DATA ENTRY'!E849,"")</f>
        <v/>
      </c>
      <c r="F860" s="271" t="str">
        <f>IF(ISNUMBER(A860)=TRUE,LEFT(SUBSTITUTE('DATA ENTRY'!F849,",",":"),50),"")</f>
        <v/>
      </c>
      <c r="G860" s="272"/>
      <c r="H860" s="272"/>
      <c r="I860" s="87" t="str">
        <f>IF(ISNUMBER($A860)=TRUE,'DATA ENTRY'!G849,"")</f>
        <v/>
      </c>
      <c r="J860" s="87" t="str">
        <f>IF(ISNUMBER($A860)=TRUE,'DATA ENTRY'!H849,"")</f>
        <v/>
      </c>
      <c r="K860" s="87" t="str">
        <f>IF(ISNUMBER($A860)=TRUE,'DATA ENTRY'!I849,"")</f>
        <v/>
      </c>
      <c r="L860" s="88" t="str">
        <f>IF(ISNUMBER($A860)=TRUE,'DATA ENTRY'!L849,"")</f>
        <v/>
      </c>
      <c r="M860" s="87" t="str">
        <f>IF(ISNUMBER($A860)=TRUE,IF('DATA ENTRY'!N849=0,+'DATA ENTRY'!M849,'DATA ENTRY'!N849),"")</f>
        <v/>
      </c>
      <c r="N860" s="88" t="str">
        <f>IF(ISNUMBER($A860)=TRUE,'DATA ENTRY'!O849,"")</f>
        <v/>
      </c>
    </row>
    <row r="861" spans="1:14" ht="12.75">
      <c r="A861" s="85" t="str">
        <f>'DATA ENTRY'!A850</f>
        <v/>
      </c>
      <c r="B861" s="86" t="str">
        <f>IF(ISNUMBER($A861)=TRUE,UPPER('DATA ENTRY'!B850),"")</f>
        <v/>
      </c>
      <c r="C861" s="86" t="str">
        <f>IF(ISNUMBER($A861)=TRUE,UPPER('DATA ENTRY'!C850),"")</f>
        <v/>
      </c>
      <c r="D861" s="86" t="str">
        <f>IF(ISNUMBER($A861)=TRUE,UPPER('DATA ENTRY'!D850),"")</f>
        <v/>
      </c>
      <c r="E861" s="86" t="str">
        <f>IF(ISNUMBER($A861)=TRUE,'DATA ENTRY'!E850,"")</f>
        <v/>
      </c>
      <c r="F861" s="271" t="str">
        <f>IF(ISNUMBER(A861)=TRUE,LEFT(SUBSTITUTE('DATA ENTRY'!F850,",",":"),50),"")</f>
        <v/>
      </c>
      <c r="G861" s="272"/>
      <c r="H861" s="272"/>
      <c r="I861" s="87" t="str">
        <f>IF(ISNUMBER($A861)=TRUE,'DATA ENTRY'!G850,"")</f>
        <v/>
      </c>
      <c r="J861" s="87" t="str">
        <f>IF(ISNUMBER($A861)=TRUE,'DATA ENTRY'!H850,"")</f>
        <v/>
      </c>
      <c r="K861" s="87" t="str">
        <f>IF(ISNUMBER($A861)=TRUE,'DATA ENTRY'!I850,"")</f>
        <v/>
      </c>
      <c r="L861" s="88" t="str">
        <f>IF(ISNUMBER($A861)=TRUE,'DATA ENTRY'!L850,"")</f>
        <v/>
      </c>
      <c r="M861" s="87" t="str">
        <f>IF(ISNUMBER($A861)=TRUE,IF('DATA ENTRY'!N850=0,+'DATA ENTRY'!M850,'DATA ENTRY'!N850),"")</f>
        <v/>
      </c>
      <c r="N861" s="88" t="str">
        <f>IF(ISNUMBER($A861)=TRUE,'DATA ENTRY'!O850,"")</f>
        <v/>
      </c>
    </row>
    <row r="862" spans="1:14" ht="12.75">
      <c r="A862" s="85" t="str">
        <f>'DATA ENTRY'!A851</f>
        <v/>
      </c>
      <c r="B862" s="86" t="str">
        <f>IF(ISNUMBER($A862)=TRUE,UPPER('DATA ENTRY'!B851),"")</f>
        <v/>
      </c>
      <c r="C862" s="86" t="str">
        <f>IF(ISNUMBER($A862)=TRUE,UPPER('DATA ENTRY'!C851),"")</f>
        <v/>
      </c>
      <c r="D862" s="86" t="str">
        <f>IF(ISNUMBER($A862)=TRUE,UPPER('DATA ENTRY'!D851),"")</f>
        <v/>
      </c>
      <c r="E862" s="86" t="str">
        <f>IF(ISNUMBER($A862)=TRUE,'DATA ENTRY'!E851,"")</f>
        <v/>
      </c>
      <c r="F862" s="271" t="str">
        <f>IF(ISNUMBER(A862)=TRUE,LEFT(SUBSTITUTE('DATA ENTRY'!F851,",",":"),50),"")</f>
        <v/>
      </c>
      <c r="G862" s="272"/>
      <c r="H862" s="272"/>
      <c r="I862" s="87" t="str">
        <f>IF(ISNUMBER($A862)=TRUE,'DATA ENTRY'!G851,"")</f>
        <v/>
      </c>
      <c r="J862" s="87" t="str">
        <f>IF(ISNUMBER($A862)=TRUE,'DATA ENTRY'!H851,"")</f>
        <v/>
      </c>
      <c r="K862" s="87" t="str">
        <f>IF(ISNUMBER($A862)=TRUE,'DATA ENTRY'!I851,"")</f>
        <v/>
      </c>
      <c r="L862" s="88" t="str">
        <f>IF(ISNUMBER($A862)=TRUE,'DATA ENTRY'!L851,"")</f>
        <v/>
      </c>
      <c r="M862" s="87" t="str">
        <f>IF(ISNUMBER($A862)=TRUE,IF('DATA ENTRY'!N851=0,+'DATA ENTRY'!M851,'DATA ENTRY'!N851),"")</f>
        <v/>
      </c>
      <c r="N862" s="88" t="str">
        <f>IF(ISNUMBER($A862)=TRUE,'DATA ENTRY'!O851,"")</f>
        <v/>
      </c>
    </row>
    <row r="863" spans="1:14" ht="12.75">
      <c r="A863" s="85" t="str">
        <f>'DATA ENTRY'!A852</f>
        <v/>
      </c>
      <c r="B863" s="86" t="str">
        <f>IF(ISNUMBER($A863)=TRUE,UPPER('DATA ENTRY'!B852),"")</f>
        <v/>
      </c>
      <c r="C863" s="86" t="str">
        <f>IF(ISNUMBER($A863)=TRUE,UPPER('DATA ENTRY'!C852),"")</f>
        <v/>
      </c>
      <c r="D863" s="86" t="str">
        <f>IF(ISNUMBER($A863)=TRUE,UPPER('DATA ENTRY'!D852),"")</f>
        <v/>
      </c>
      <c r="E863" s="86" t="str">
        <f>IF(ISNUMBER($A863)=TRUE,'DATA ENTRY'!E852,"")</f>
        <v/>
      </c>
      <c r="F863" s="271" t="str">
        <f>IF(ISNUMBER(A863)=TRUE,LEFT(SUBSTITUTE('DATA ENTRY'!F852,",",":"),50),"")</f>
        <v/>
      </c>
      <c r="G863" s="272"/>
      <c r="H863" s="272"/>
      <c r="I863" s="87" t="str">
        <f>IF(ISNUMBER($A863)=TRUE,'DATA ENTRY'!G852,"")</f>
        <v/>
      </c>
      <c r="J863" s="87" t="str">
        <f>IF(ISNUMBER($A863)=TRUE,'DATA ENTRY'!H852,"")</f>
        <v/>
      </c>
      <c r="K863" s="87" t="str">
        <f>IF(ISNUMBER($A863)=TRUE,'DATA ENTRY'!I852,"")</f>
        <v/>
      </c>
      <c r="L863" s="88" t="str">
        <f>IF(ISNUMBER($A863)=TRUE,'DATA ENTRY'!L852,"")</f>
        <v/>
      </c>
      <c r="M863" s="87" t="str">
        <f>IF(ISNUMBER($A863)=TRUE,IF('DATA ENTRY'!N852=0,+'DATA ENTRY'!M852,'DATA ENTRY'!N852),"")</f>
        <v/>
      </c>
      <c r="N863" s="88" t="str">
        <f>IF(ISNUMBER($A863)=TRUE,'DATA ENTRY'!O852,"")</f>
        <v/>
      </c>
    </row>
    <row r="864" spans="1:14" ht="12.75">
      <c r="A864" s="85" t="str">
        <f>'DATA ENTRY'!A853</f>
        <v/>
      </c>
      <c r="B864" s="86" t="str">
        <f>IF(ISNUMBER($A864)=TRUE,UPPER('DATA ENTRY'!B853),"")</f>
        <v/>
      </c>
      <c r="C864" s="86" t="str">
        <f>IF(ISNUMBER($A864)=TRUE,UPPER('DATA ENTRY'!C853),"")</f>
        <v/>
      </c>
      <c r="D864" s="86" t="str">
        <f>IF(ISNUMBER($A864)=TRUE,UPPER('DATA ENTRY'!D853),"")</f>
        <v/>
      </c>
      <c r="E864" s="86" t="str">
        <f>IF(ISNUMBER($A864)=TRUE,'DATA ENTRY'!E853,"")</f>
        <v/>
      </c>
      <c r="F864" s="271" t="str">
        <f>IF(ISNUMBER(A864)=TRUE,LEFT(SUBSTITUTE('DATA ENTRY'!F853,",",":"),50),"")</f>
        <v/>
      </c>
      <c r="G864" s="272"/>
      <c r="H864" s="272"/>
      <c r="I864" s="87" t="str">
        <f>IF(ISNUMBER($A864)=TRUE,'DATA ENTRY'!G853,"")</f>
        <v/>
      </c>
      <c r="J864" s="87" t="str">
        <f>IF(ISNUMBER($A864)=TRUE,'DATA ENTRY'!H853,"")</f>
        <v/>
      </c>
      <c r="K864" s="87" t="str">
        <f>IF(ISNUMBER($A864)=TRUE,'DATA ENTRY'!I853,"")</f>
        <v/>
      </c>
      <c r="L864" s="88" t="str">
        <f>IF(ISNUMBER($A864)=TRUE,'DATA ENTRY'!L853,"")</f>
        <v/>
      </c>
      <c r="M864" s="87" t="str">
        <f>IF(ISNUMBER($A864)=TRUE,IF('DATA ENTRY'!N853=0,+'DATA ENTRY'!M853,'DATA ENTRY'!N853),"")</f>
        <v/>
      </c>
      <c r="N864" s="88" t="str">
        <f>IF(ISNUMBER($A864)=TRUE,'DATA ENTRY'!O853,"")</f>
        <v/>
      </c>
    </row>
    <row r="865" spans="1:14" ht="12.75">
      <c r="A865" s="85" t="str">
        <f>'DATA ENTRY'!A854</f>
        <v/>
      </c>
      <c r="B865" s="86" t="str">
        <f>IF(ISNUMBER($A865)=TRUE,UPPER('DATA ENTRY'!B854),"")</f>
        <v/>
      </c>
      <c r="C865" s="86" t="str">
        <f>IF(ISNUMBER($A865)=TRUE,UPPER('DATA ENTRY'!C854),"")</f>
        <v/>
      </c>
      <c r="D865" s="86" t="str">
        <f>IF(ISNUMBER($A865)=TRUE,UPPER('DATA ENTRY'!D854),"")</f>
        <v/>
      </c>
      <c r="E865" s="86" t="str">
        <f>IF(ISNUMBER($A865)=TRUE,'DATA ENTRY'!E854,"")</f>
        <v/>
      </c>
      <c r="F865" s="271" t="str">
        <f>IF(ISNUMBER(A865)=TRUE,LEFT(SUBSTITUTE('DATA ENTRY'!F854,",",":"),50),"")</f>
        <v/>
      </c>
      <c r="G865" s="272"/>
      <c r="H865" s="272"/>
      <c r="I865" s="87" t="str">
        <f>IF(ISNUMBER($A865)=TRUE,'DATA ENTRY'!G854,"")</f>
        <v/>
      </c>
      <c r="J865" s="87" t="str">
        <f>IF(ISNUMBER($A865)=TRUE,'DATA ENTRY'!H854,"")</f>
        <v/>
      </c>
      <c r="K865" s="87" t="str">
        <f>IF(ISNUMBER($A865)=TRUE,'DATA ENTRY'!I854,"")</f>
        <v/>
      </c>
      <c r="L865" s="88" t="str">
        <f>IF(ISNUMBER($A865)=TRUE,'DATA ENTRY'!L854,"")</f>
        <v/>
      </c>
      <c r="M865" s="87" t="str">
        <f>IF(ISNUMBER($A865)=TRUE,IF('DATA ENTRY'!N854=0,+'DATA ENTRY'!M854,'DATA ENTRY'!N854),"")</f>
        <v/>
      </c>
      <c r="N865" s="88" t="str">
        <f>IF(ISNUMBER($A865)=TRUE,'DATA ENTRY'!O854,"")</f>
        <v/>
      </c>
    </row>
    <row r="866" spans="1:14" ht="12.75">
      <c r="A866" s="85" t="str">
        <f>'DATA ENTRY'!A855</f>
        <v/>
      </c>
      <c r="B866" s="86" t="str">
        <f>IF(ISNUMBER($A866)=TRUE,UPPER('DATA ENTRY'!B855),"")</f>
        <v/>
      </c>
      <c r="C866" s="86" t="str">
        <f>IF(ISNUMBER($A866)=TRUE,UPPER('DATA ENTRY'!C855),"")</f>
        <v/>
      </c>
      <c r="D866" s="86" t="str">
        <f>IF(ISNUMBER($A866)=TRUE,UPPER('DATA ENTRY'!D855),"")</f>
        <v/>
      </c>
      <c r="E866" s="86" t="str">
        <f>IF(ISNUMBER($A866)=TRUE,'DATA ENTRY'!E855,"")</f>
        <v/>
      </c>
      <c r="F866" s="271" t="str">
        <f>IF(ISNUMBER(A866)=TRUE,LEFT(SUBSTITUTE('DATA ENTRY'!F855,",",":"),50),"")</f>
        <v/>
      </c>
      <c r="G866" s="272"/>
      <c r="H866" s="272"/>
      <c r="I866" s="87" t="str">
        <f>IF(ISNUMBER($A866)=TRUE,'DATA ENTRY'!G855,"")</f>
        <v/>
      </c>
      <c r="J866" s="87" t="str">
        <f>IF(ISNUMBER($A866)=TRUE,'DATA ENTRY'!H855,"")</f>
        <v/>
      </c>
      <c r="K866" s="87" t="str">
        <f>IF(ISNUMBER($A866)=TRUE,'DATA ENTRY'!I855,"")</f>
        <v/>
      </c>
      <c r="L866" s="88" t="str">
        <f>IF(ISNUMBER($A866)=TRUE,'DATA ENTRY'!L855,"")</f>
        <v/>
      </c>
      <c r="M866" s="87" t="str">
        <f>IF(ISNUMBER($A866)=TRUE,IF('DATA ENTRY'!N855=0,+'DATA ENTRY'!M855,'DATA ENTRY'!N855),"")</f>
        <v/>
      </c>
      <c r="N866" s="88" t="str">
        <f>IF(ISNUMBER($A866)=TRUE,'DATA ENTRY'!O855,"")</f>
        <v/>
      </c>
    </row>
    <row r="867" spans="1:14" ht="12.75">
      <c r="A867" s="85" t="str">
        <f>'DATA ENTRY'!A856</f>
        <v/>
      </c>
      <c r="B867" s="86" t="str">
        <f>IF(ISNUMBER($A867)=TRUE,UPPER('DATA ENTRY'!B856),"")</f>
        <v/>
      </c>
      <c r="C867" s="86" t="str">
        <f>IF(ISNUMBER($A867)=TRUE,UPPER('DATA ENTRY'!C856),"")</f>
        <v/>
      </c>
      <c r="D867" s="86" t="str">
        <f>IF(ISNUMBER($A867)=TRUE,UPPER('DATA ENTRY'!D856),"")</f>
        <v/>
      </c>
      <c r="E867" s="86" t="str">
        <f>IF(ISNUMBER($A867)=TRUE,'DATA ENTRY'!E856,"")</f>
        <v/>
      </c>
      <c r="F867" s="271" t="str">
        <f>IF(ISNUMBER(A867)=TRUE,LEFT(SUBSTITUTE('DATA ENTRY'!F856,",",":"),50),"")</f>
        <v/>
      </c>
      <c r="G867" s="272"/>
      <c r="H867" s="272"/>
      <c r="I867" s="87" t="str">
        <f>IF(ISNUMBER($A867)=TRUE,'DATA ENTRY'!G856,"")</f>
        <v/>
      </c>
      <c r="J867" s="87" t="str">
        <f>IF(ISNUMBER($A867)=TRUE,'DATA ENTRY'!H856,"")</f>
        <v/>
      </c>
      <c r="K867" s="87" t="str">
        <f>IF(ISNUMBER($A867)=TRUE,'DATA ENTRY'!I856,"")</f>
        <v/>
      </c>
      <c r="L867" s="88" t="str">
        <f>IF(ISNUMBER($A867)=TRUE,'DATA ENTRY'!L856,"")</f>
        <v/>
      </c>
      <c r="M867" s="87" t="str">
        <f>IF(ISNUMBER($A867)=TRUE,IF('DATA ENTRY'!N856=0,+'DATA ENTRY'!M856,'DATA ENTRY'!N856),"")</f>
        <v/>
      </c>
      <c r="N867" s="88" t="str">
        <f>IF(ISNUMBER($A867)=TRUE,'DATA ENTRY'!O856,"")</f>
        <v/>
      </c>
    </row>
    <row r="868" spans="1:14" ht="12.75">
      <c r="A868" s="85" t="str">
        <f>'DATA ENTRY'!A857</f>
        <v/>
      </c>
      <c r="B868" s="86" t="str">
        <f>IF(ISNUMBER($A868)=TRUE,UPPER('DATA ENTRY'!B857),"")</f>
        <v/>
      </c>
      <c r="C868" s="86" t="str">
        <f>IF(ISNUMBER($A868)=TRUE,UPPER('DATA ENTRY'!C857),"")</f>
        <v/>
      </c>
      <c r="D868" s="86" t="str">
        <f>IF(ISNUMBER($A868)=TRUE,UPPER('DATA ENTRY'!D857),"")</f>
        <v/>
      </c>
      <c r="E868" s="86" t="str">
        <f>IF(ISNUMBER($A868)=TRUE,'DATA ENTRY'!E857,"")</f>
        <v/>
      </c>
      <c r="F868" s="271" t="str">
        <f>IF(ISNUMBER(A868)=TRUE,LEFT(SUBSTITUTE('DATA ENTRY'!F857,",",":"),50),"")</f>
        <v/>
      </c>
      <c r="G868" s="272"/>
      <c r="H868" s="272"/>
      <c r="I868" s="87" t="str">
        <f>IF(ISNUMBER($A868)=TRUE,'DATA ENTRY'!G857,"")</f>
        <v/>
      </c>
      <c r="J868" s="87" t="str">
        <f>IF(ISNUMBER($A868)=TRUE,'DATA ENTRY'!H857,"")</f>
        <v/>
      </c>
      <c r="K868" s="87" t="str">
        <f>IF(ISNUMBER($A868)=TRUE,'DATA ENTRY'!I857,"")</f>
        <v/>
      </c>
      <c r="L868" s="88" t="str">
        <f>IF(ISNUMBER($A868)=TRUE,'DATA ENTRY'!L857,"")</f>
        <v/>
      </c>
      <c r="M868" s="87" t="str">
        <f>IF(ISNUMBER($A868)=TRUE,IF('DATA ENTRY'!N857=0,+'DATA ENTRY'!M857,'DATA ENTRY'!N857),"")</f>
        <v/>
      </c>
      <c r="N868" s="88" t="str">
        <f>IF(ISNUMBER($A868)=TRUE,'DATA ENTRY'!O857,"")</f>
        <v/>
      </c>
    </row>
    <row r="869" spans="1:14" ht="12.75">
      <c r="A869" s="85" t="str">
        <f>'DATA ENTRY'!A858</f>
        <v/>
      </c>
      <c r="B869" s="86" t="str">
        <f>IF(ISNUMBER($A869)=TRUE,UPPER('DATA ENTRY'!B858),"")</f>
        <v/>
      </c>
      <c r="C869" s="86" t="str">
        <f>IF(ISNUMBER($A869)=TRUE,UPPER('DATA ENTRY'!C858),"")</f>
        <v/>
      </c>
      <c r="D869" s="86" t="str">
        <f>IF(ISNUMBER($A869)=TRUE,UPPER('DATA ENTRY'!D858),"")</f>
        <v/>
      </c>
      <c r="E869" s="86" t="str">
        <f>IF(ISNUMBER($A869)=TRUE,'DATA ENTRY'!E858,"")</f>
        <v/>
      </c>
      <c r="F869" s="271" t="str">
        <f>IF(ISNUMBER(A869)=TRUE,LEFT(SUBSTITUTE('DATA ENTRY'!F858,",",":"),50),"")</f>
        <v/>
      </c>
      <c r="G869" s="272"/>
      <c r="H869" s="272"/>
      <c r="I869" s="87" t="str">
        <f>IF(ISNUMBER($A869)=TRUE,'DATA ENTRY'!G858,"")</f>
        <v/>
      </c>
      <c r="J869" s="87" t="str">
        <f>IF(ISNUMBER($A869)=TRUE,'DATA ENTRY'!H858,"")</f>
        <v/>
      </c>
      <c r="K869" s="87" t="str">
        <f>IF(ISNUMBER($A869)=TRUE,'DATA ENTRY'!I858,"")</f>
        <v/>
      </c>
      <c r="L869" s="88" t="str">
        <f>IF(ISNUMBER($A869)=TRUE,'DATA ENTRY'!L858,"")</f>
        <v/>
      </c>
      <c r="M869" s="87" t="str">
        <f>IF(ISNUMBER($A869)=TRUE,IF('DATA ENTRY'!N858=0,+'DATA ENTRY'!M858,'DATA ENTRY'!N858),"")</f>
        <v/>
      </c>
      <c r="N869" s="88" t="str">
        <f>IF(ISNUMBER($A869)=TRUE,'DATA ENTRY'!O858,"")</f>
        <v/>
      </c>
    </row>
    <row r="870" spans="1:14" ht="12.75">
      <c r="A870" s="85" t="str">
        <f>'DATA ENTRY'!A859</f>
        <v/>
      </c>
      <c r="B870" s="86" t="str">
        <f>IF(ISNUMBER($A870)=TRUE,UPPER('DATA ENTRY'!B859),"")</f>
        <v/>
      </c>
      <c r="C870" s="86" t="str">
        <f>IF(ISNUMBER($A870)=TRUE,UPPER('DATA ENTRY'!C859),"")</f>
        <v/>
      </c>
      <c r="D870" s="86" t="str">
        <f>IF(ISNUMBER($A870)=TRUE,UPPER('DATA ENTRY'!D859),"")</f>
        <v/>
      </c>
      <c r="E870" s="86" t="str">
        <f>IF(ISNUMBER($A870)=TRUE,'DATA ENTRY'!E859,"")</f>
        <v/>
      </c>
      <c r="F870" s="271" t="str">
        <f>IF(ISNUMBER(A870)=TRUE,LEFT(SUBSTITUTE('DATA ENTRY'!F859,",",":"),50),"")</f>
        <v/>
      </c>
      <c r="G870" s="272"/>
      <c r="H870" s="272"/>
      <c r="I870" s="87" t="str">
        <f>IF(ISNUMBER($A870)=TRUE,'DATA ENTRY'!G859,"")</f>
        <v/>
      </c>
      <c r="J870" s="87" t="str">
        <f>IF(ISNUMBER($A870)=TRUE,'DATA ENTRY'!H859,"")</f>
        <v/>
      </c>
      <c r="K870" s="87" t="str">
        <f>IF(ISNUMBER($A870)=TRUE,'DATA ENTRY'!I859,"")</f>
        <v/>
      </c>
      <c r="L870" s="88" t="str">
        <f>IF(ISNUMBER($A870)=TRUE,'DATA ENTRY'!L859,"")</f>
        <v/>
      </c>
      <c r="M870" s="87" t="str">
        <f>IF(ISNUMBER($A870)=TRUE,IF('DATA ENTRY'!N859=0,+'DATA ENTRY'!M859,'DATA ENTRY'!N859),"")</f>
        <v/>
      </c>
      <c r="N870" s="88" t="str">
        <f>IF(ISNUMBER($A870)=TRUE,'DATA ENTRY'!O859,"")</f>
        <v/>
      </c>
    </row>
    <row r="871" spans="1:14" ht="12.75">
      <c r="A871" s="85" t="str">
        <f>'DATA ENTRY'!A860</f>
        <v/>
      </c>
      <c r="B871" s="86" t="str">
        <f>IF(ISNUMBER($A871)=TRUE,UPPER('DATA ENTRY'!B860),"")</f>
        <v/>
      </c>
      <c r="C871" s="86" t="str">
        <f>IF(ISNUMBER($A871)=TRUE,UPPER('DATA ENTRY'!C860),"")</f>
        <v/>
      </c>
      <c r="D871" s="86" t="str">
        <f>IF(ISNUMBER($A871)=TRUE,UPPER('DATA ENTRY'!D860),"")</f>
        <v/>
      </c>
      <c r="E871" s="86" t="str">
        <f>IF(ISNUMBER($A871)=TRUE,'DATA ENTRY'!E860,"")</f>
        <v/>
      </c>
      <c r="F871" s="271" t="str">
        <f>IF(ISNUMBER(A871)=TRUE,LEFT(SUBSTITUTE('DATA ENTRY'!F860,",",":"),50),"")</f>
        <v/>
      </c>
      <c r="G871" s="272"/>
      <c r="H871" s="272"/>
      <c r="I871" s="87" t="str">
        <f>IF(ISNUMBER($A871)=TRUE,'DATA ENTRY'!G860,"")</f>
        <v/>
      </c>
      <c r="J871" s="87" t="str">
        <f>IF(ISNUMBER($A871)=TRUE,'DATA ENTRY'!H860,"")</f>
        <v/>
      </c>
      <c r="K871" s="87" t="str">
        <f>IF(ISNUMBER($A871)=TRUE,'DATA ENTRY'!I860,"")</f>
        <v/>
      </c>
      <c r="L871" s="88" t="str">
        <f>IF(ISNUMBER($A871)=TRUE,'DATA ENTRY'!L860,"")</f>
        <v/>
      </c>
      <c r="M871" s="87" t="str">
        <f>IF(ISNUMBER($A871)=TRUE,IF('DATA ENTRY'!N860=0,+'DATA ENTRY'!M860,'DATA ENTRY'!N860),"")</f>
        <v/>
      </c>
      <c r="N871" s="88" t="str">
        <f>IF(ISNUMBER($A871)=TRUE,'DATA ENTRY'!O860,"")</f>
        <v/>
      </c>
    </row>
    <row r="872" spans="1:14" ht="12.75">
      <c r="A872" s="85" t="str">
        <f>'DATA ENTRY'!A861</f>
        <v/>
      </c>
      <c r="B872" s="86" t="str">
        <f>IF(ISNUMBER($A872)=TRUE,UPPER('DATA ENTRY'!B861),"")</f>
        <v/>
      </c>
      <c r="C872" s="86" t="str">
        <f>IF(ISNUMBER($A872)=TRUE,UPPER('DATA ENTRY'!C861),"")</f>
        <v/>
      </c>
      <c r="D872" s="86" t="str">
        <f>IF(ISNUMBER($A872)=TRUE,UPPER('DATA ENTRY'!D861),"")</f>
        <v/>
      </c>
      <c r="E872" s="86" t="str">
        <f>IF(ISNUMBER($A872)=TRUE,'DATA ENTRY'!E861,"")</f>
        <v/>
      </c>
      <c r="F872" s="271" t="str">
        <f>IF(ISNUMBER(A872)=TRUE,LEFT(SUBSTITUTE('DATA ENTRY'!F861,",",":"),50),"")</f>
        <v/>
      </c>
      <c r="G872" s="272"/>
      <c r="H872" s="272"/>
      <c r="I872" s="87" t="str">
        <f>IF(ISNUMBER($A872)=TRUE,'DATA ENTRY'!G861,"")</f>
        <v/>
      </c>
      <c r="J872" s="87" t="str">
        <f>IF(ISNUMBER($A872)=TRUE,'DATA ENTRY'!H861,"")</f>
        <v/>
      </c>
      <c r="K872" s="87" t="str">
        <f>IF(ISNUMBER($A872)=TRUE,'DATA ENTRY'!I861,"")</f>
        <v/>
      </c>
      <c r="L872" s="88" t="str">
        <f>IF(ISNUMBER($A872)=TRUE,'DATA ENTRY'!L861,"")</f>
        <v/>
      </c>
      <c r="M872" s="87" t="str">
        <f>IF(ISNUMBER($A872)=TRUE,IF('DATA ENTRY'!N861=0,+'DATA ENTRY'!M861,'DATA ENTRY'!N861),"")</f>
        <v/>
      </c>
      <c r="N872" s="88" t="str">
        <f>IF(ISNUMBER($A872)=TRUE,'DATA ENTRY'!O861,"")</f>
        <v/>
      </c>
    </row>
    <row r="873" spans="1:14" ht="12.75">
      <c r="A873" s="85" t="str">
        <f>'DATA ENTRY'!A862</f>
        <v/>
      </c>
      <c r="B873" s="86" t="str">
        <f>IF(ISNUMBER($A873)=TRUE,UPPER('DATA ENTRY'!B862),"")</f>
        <v/>
      </c>
      <c r="C873" s="86" t="str">
        <f>IF(ISNUMBER($A873)=TRUE,UPPER('DATA ENTRY'!C862),"")</f>
        <v/>
      </c>
      <c r="D873" s="86" t="str">
        <f>IF(ISNUMBER($A873)=TRUE,UPPER('DATA ENTRY'!D862),"")</f>
        <v/>
      </c>
      <c r="E873" s="86" t="str">
        <f>IF(ISNUMBER($A873)=TRUE,'DATA ENTRY'!E862,"")</f>
        <v/>
      </c>
      <c r="F873" s="271" t="str">
        <f>IF(ISNUMBER(A873)=TRUE,LEFT(SUBSTITUTE('DATA ENTRY'!F862,",",":"),50),"")</f>
        <v/>
      </c>
      <c r="G873" s="272"/>
      <c r="H873" s="272"/>
      <c r="I873" s="87" t="str">
        <f>IF(ISNUMBER($A873)=TRUE,'DATA ENTRY'!G862,"")</f>
        <v/>
      </c>
      <c r="J873" s="87" t="str">
        <f>IF(ISNUMBER($A873)=TRUE,'DATA ENTRY'!H862,"")</f>
        <v/>
      </c>
      <c r="K873" s="87" t="str">
        <f>IF(ISNUMBER($A873)=TRUE,'DATA ENTRY'!I862,"")</f>
        <v/>
      </c>
      <c r="L873" s="88" t="str">
        <f>IF(ISNUMBER($A873)=TRUE,'DATA ENTRY'!L862,"")</f>
        <v/>
      </c>
      <c r="M873" s="87" t="str">
        <f>IF(ISNUMBER($A873)=TRUE,IF('DATA ENTRY'!N862=0,+'DATA ENTRY'!M862,'DATA ENTRY'!N862),"")</f>
        <v/>
      </c>
      <c r="N873" s="88" t="str">
        <f>IF(ISNUMBER($A873)=TRUE,'DATA ENTRY'!O862,"")</f>
        <v/>
      </c>
    </row>
    <row r="874" spans="1:14" ht="12.75">
      <c r="A874" s="85" t="str">
        <f>'DATA ENTRY'!A863</f>
        <v/>
      </c>
      <c r="B874" s="86" t="str">
        <f>IF(ISNUMBER($A874)=TRUE,UPPER('DATA ENTRY'!B863),"")</f>
        <v/>
      </c>
      <c r="C874" s="86" t="str">
        <f>IF(ISNUMBER($A874)=TRUE,UPPER('DATA ENTRY'!C863),"")</f>
        <v/>
      </c>
      <c r="D874" s="86" t="str">
        <f>IF(ISNUMBER($A874)=TRUE,UPPER('DATA ENTRY'!D863),"")</f>
        <v/>
      </c>
      <c r="E874" s="86" t="str">
        <f>IF(ISNUMBER($A874)=TRUE,'DATA ENTRY'!E863,"")</f>
        <v/>
      </c>
      <c r="F874" s="271" t="str">
        <f>IF(ISNUMBER(A874)=TRUE,LEFT(SUBSTITUTE('DATA ENTRY'!F863,",",":"),50),"")</f>
        <v/>
      </c>
      <c r="G874" s="272"/>
      <c r="H874" s="272"/>
      <c r="I874" s="87" t="str">
        <f>IF(ISNUMBER($A874)=TRUE,'DATA ENTRY'!G863,"")</f>
        <v/>
      </c>
      <c r="J874" s="87" t="str">
        <f>IF(ISNUMBER($A874)=TRUE,'DATA ENTRY'!H863,"")</f>
        <v/>
      </c>
      <c r="K874" s="87" t="str">
        <f>IF(ISNUMBER($A874)=TRUE,'DATA ENTRY'!I863,"")</f>
        <v/>
      </c>
      <c r="L874" s="88" t="str">
        <f>IF(ISNUMBER($A874)=TRUE,'DATA ENTRY'!L863,"")</f>
        <v/>
      </c>
      <c r="M874" s="87" t="str">
        <f>IF(ISNUMBER($A874)=TRUE,IF('DATA ENTRY'!N863=0,+'DATA ENTRY'!M863,'DATA ENTRY'!N863),"")</f>
        <v/>
      </c>
      <c r="N874" s="88" t="str">
        <f>IF(ISNUMBER($A874)=TRUE,'DATA ENTRY'!O863,"")</f>
        <v/>
      </c>
    </row>
    <row r="875" spans="1:14" ht="12.75">
      <c r="A875" s="85" t="str">
        <f>'DATA ENTRY'!A864</f>
        <v/>
      </c>
      <c r="B875" s="86" t="str">
        <f>IF(ISNUMBER($A875)=TRUE,UPPER('DATA ENTRY'!B864),"")</f>
        <v/>
      </c>
      <c r="C875" s="86" t="str">
        <f>IF(ISNUMBER($A875)=TRUE,UPPER('DATA ENTRY'!C864),"")</f>
        <v/>
      </c>
      <c r="D875" s="86" t="str">
        <f>IF(ISNUMBER($A875)=TRUE,UPPER('DATA ENTRY'!D864),"")</f>
        <v/>
      </c>
      <c r="E875" s="86" t="str">
        <f>IF(ISNUMBER($A875)=TRUE,'DATA ENTRY'!E864,"")</f>
        <v/>
      </c>
      <c r="F875" s="271" t="str">
        <f>IF(ISNUMBER(A875)=TRUE,LEFT(SUBSTITUTE('DATA ENTRY'!F864,",",":"),50),"")</f>
        <v/>
      </c>
      <c r="G875" s="272"/>
      <c r="H875" s="272"/>
      <c r="I875" s="87" t="str">
        <f>IF(ISNUMBER($A875)=TRUE,'DATA ENTRY'!G864,"")</f>
        <v/>
      </c>
      <c r="J875" s="87" t="str">
        <f>IF(ISNUMBER($A875)=TRUE,'DATA ENTRY'!H864,"")</f>
        <v/>
      </c>
      <c r="K875" s="87" t="str">
        <f>IF(ISNUMBER($A875)=TRUE,'DATA ENTRY'!I864,"")</f>
        <v/>
      </c>
      <c r="L875" s="88" t="str">
        <f>IF(ISNUMBER($A875)=TRUE,'DATA ENTRY'!L864,"")</f>
        <v/>
      </c>
      <c r="M875" s="87" t="str">
        <f>IF(ISNUMBER($A875)=TRUE,IF('DATA ENTRY'!N864=0,+'DATA ENTRY'!M864,'DATA ENTRY'!N864),"")</f>
        <v/>
      </c>
      <c r="N875" s="88" t="str">
        <f>IF(ISNUMBER($A875)=TRUE,'DATA ENTRY'!O864,"")</f>
        <v/>
      </c>
    </row>
    <row r="876" spans="1:14" ht="12.75">
      <c r="A876" s="85" t="str">
        <f>'DATA ENTRY'!A865</f>
        <v/>
      </c>
      <c r="B876" s="86" t="str">
        <f>IF(ISNUMBER($A876)=TRUE,UPPER('DATA ENTRY'!B865),"")</f>
        <v/>
      </c>
      <c r="C876" s="86" t="str">
        <f>IF(ISNUMBER($A876)=TRUE,UPPER('DATA ENTRY'!C865),"")</f>
        <v/>
      </c>
      <c r="D876" s="86" t="str">
        <f>IF(ISNUMBER($A876)=TRUE,UPPER('DATA ENTRY'!D865),"")</f>
        <v/>
      </c>
      <c r="E876" s="86" t="str">
        <f>IF(ISNUMBER($A876)=TRUE,'DATA ENTRY'!E865,"")</f>
        <v/>
      </c>
      <c r="F876" s="271" t="str">
        <f>IF(ISNUMBER(A876)=TRUE,LEFT(SUBSTITUTE('DATA ENTRY'!F865,",",":"),50),"")</f>
        <v/>
      </c>
      <c r="G876" s="272"/>
      <c r="H876" s="272"/>
      <c r="I876" s="87" t="str">
        <f>IF(ISNUMBER($A876)=TRUE,'DATA ENTRY'!G865,"")</f>
        <v/>
      </c>
      <c r="J876" s="87" t="str">
        <f>IF(ISNUMBER($A876)=TRUE,'DATA ENTRY'!H865,"")</f>
        <v/>
      </c>
      <c r="K876" s="87" t="str">
        <f>IF(ISNUMBER($A876)=TRUE,'DATA ENTRY'!I865,"")</f>
        <v/>
      </c>
      <c r="L876" s="88" t="str">
        <f>IF(ISNUMBER($A876)=TRUE,'DATA ENTRY'!L865,"")</f>
        <v/>
      </c>
      <c r="M876" s="87" t="str">
        <f>IF(ISNUMBER($A876)=TRUE,IF('DATA ENTRY'!N865=0,+'DATA ENTRY'!M865,'DATA ENTRY'!N865),"")</f>
        <v/>
      </c>
      <c r="N876" s="88" t="str">
        <f>IF(ISNUMBER($A876)=TRUE,'DATA ENTRY'!O865,"")</f>
        <v/>
      </c>
    </row>
    <row r="877" spans="1:14" ht="12.75">
      <c r="A877" s="85" t="str">
        <f>'DATA ENTRY'!A866</f>
        <v/>
      </c>
      <c r="B877" s="86" t="str">
        <f>IF(ISNUMBER($A877)=TRUE,UPPER('DATA ENTRY'!B866),"")</f>
        <v/>
      </c>
      <c r="C877" s="86" t="str">
        <f>IF(ISNUMBER($A877)=TRUE,UPPER('DATA ENTRY'!C866),"")</f>
        <v/>
      </c>
      <c r="D877" s="86" t="str">
        <f>IF(ISNUMBER($A877)=TRUE,UPPER('DATA ENTRY'!D866),"")</f>
        <v/>
      </c>
      <c r="E877" s="86" t="str">
        <f>IF(ISNUMBER($A877)=TRUE,'DATA ENTRY'!E866,"")</f>
        <v/>
      </c>
      <c r="F877" s="271" t="str">
        <f>IF(ISNUMBER(A877)=TRUE,LEFT(SUBSTITUTE('DATA ENTRY'!F866,",",":"),50),"")</f>
        <v/>
      </c>
      <c r="G877" s="272"/>
      <c r="H877" s="272"/>
      <c r="I877" s="87" t="str">
        <f>IF(ISNUMBER($A877)=TRUE,'DATA ENTRY'!G866,"")</f>
        <v/>
      </c>
      <c r="J877" s="87" t="str">
        <f>IF(ISNUMBER($A877)=TRUE,'DATA ENTRY'!H866,"")</f>
        <v/>
      </c>
      <c r="K877" s="87" t="str">
        <f>IF(ISNUMBER($A877)=TRUE,'DATA ENTRY'!I866,"")</f>
        <v/>
      </c>
      <c r="L877" s="88" t="str">
        <f>IF(ISNUMBER($A877)=TRUE,'DATA ENTRY'!L866,"")</f>
        <v/>
      </c>
      <c r="M877" s="87" t="str">
        <f>IF(ISNUMBER($A877)=TRUE,IF('DATA ENTRY'!N866=0,+'DATA ENTRY'!M866,'DATA ENTRY'!N866),"")</f>
        <v/>
      </c>
      <c r="N877" s="88" t="str">
        <f>IF(ISNUMBER($A877)=TRUE,'DATA ENTRY'!O866,"")</f>
        <v/>
      </c>
    </row>
    <row r="878" spans="1:14" ht="12.75">
      <c r="A878" s="85" t="str">
        <f>'DATA ENTRY'!A867</f>
        <v/>
      </c>
      <c r="B878" s="86" t="str">
        <f>IF(ISNUMBER($A878)=TRUE,UPPER('DATA ENTRY'!B867),"")</f>
        <v/>
      </c>
      <c r="C878" s="86" t="str">
        <f>IF(ISNUMBER($A878)=TRUE,UPPER('DATA ENTRY'!C867),"")</f>
        <v/>
      </c>
      <c r="D878" s="86" t="str">
        <f>IF(ISNUMBER($A878)=TRUE,UPPER('DATA ENTRY'!D867),"")</f>
        <v/>
      </c>
      <c r="E878" s="86" t="str">
        <f>IF(ISNUMBER($A878)=TRUE,'DATA ENTRY'!E867,"")</f>
        <v/>
      </c>
      <c r="F878" s="271" t="str">
        <f>IF(ISNUMBER(A878)=TRUE,LEFT(SUBSTITUTE('DATA ENTRY'!F867,",",":"),50),"")</f>
        <v/>
      </c>
      <c r="G878" s="272"/>
      <c r="H878" s="272"/>
      <c r="I878" s="87" t="str">
        <f>IF(ISNUMBER($A878)=TRUE,'DATA ENTRY'!G867,"")</f>
        <v/>
      </c>
      <c r="J878" s="87" t="str">
        <f>IF(ISNUMBER($A878)=TRUE,'DATA ENTRY'!H867,"")</f>
        <v/>
      </c>
      <c r="K878" s="87" t="str">
        <f>IF(ISNUMBER($A878)=TRUE,'DATA ENTRY'!I867,"")</f>
        <v/>
      </c>
      <c r="L878" s="88" t="str">
        <f>IF(ISNUMBER($A878)=TRUE,'DATA ENTRY'!L867,"")</f>
        <v/>
      </c>
      <c r="M878" s="87" t="str">
        <f>IF(ISNUMBER($A878)=TRUE,IF('DATA ENTRY'!N867=0,+'DATA ENTRY'!M867,'DATA ENTRY'!N867),"")</f>
        <v/>
      </c>
      <c r="N878" s="88" t="str">
        <f>IF(ISNUMBER($A878)=TRUE,'DATA ENTRY'!O867,"")</f>
        <v/>
      </c>
    </row>
    <row r="879" spans="1:14" ht="12.75">
      <c r="A879" s="85" t="str">
        <f>'DATA ENTRY'!A868</f>
        <v/>
      </c>
      <c r="B879" s="86" t="str">
        <f>IF(ISNUMBER($A879)=TRUE,UPPER('DATA ENTRY'!B868),"")</f>
        <v/>
      </c>
      <c r="C879" s="86" t="str">
        <f>IF(ISNUMBER($A879)=TRUE,UPPER('DATA ENTRY'!C868),"")</f>
        <v/>
      </c>
      <c r="D879" s="86" t="str">
        <f>IF(ISNUMBER($A879)=TRUE,UPPER('DATA ENTRY'!D868),"")</f>
        <v/>
      </c>
      <c r="E879" s="86" t="str">
        <f>IF(ISNUMBER($A879)=TRUE,'DATA ENTRY'!E868,"")</f>
        <v/>
      </c>
      <c r="F879" s="271" t="str">
        <f>IF(ISNUMBER(A879)=TRUE,LEFT(SUBSTITUTE('DATA ENTRY'!F868,",",":"),50),"")</f>
        <v/>
      </c>
      <c r="G879" s="272"/>
      <c r="H879" s="272"/>
      <c r="I879" s="87" t="str">
        <f>IF(ISNUMBER($A879)=TRUE,'DATA ENTRY'!G868,"")</f>
        <v/>
      </c>
      <c r="J879" s="87" t="str">
        <f>IF(ISNUMBER($A879)=TRUE,'DATA ENTRY'!H868,"")</f>
        <v/>
      </c>
      <c r="K879" s="87" t="str">
        <f>IF(ISNUMBER($A879)=TRUE,'DATA ENTRY'!I868,"")</f>
        <v/>
      </c>
      <c r="L879" s="88" t="str">
        <f>IF(ISNUMBER($A879)=TRUE,'DATA ENTRY'!L868,"")</f>
        <v/>
      </c>
      <c r="M879" s="87" t="str">
        <f>IF(ISNUMBER($A879)=TRUE,IF('DATA ENTRY'!N868=0,+'DATA ENTRY'!M868,'DATA ENTRY'!N868),"")</f>
        <v/>
      </c>
      <c r="N879" s="88" t="str">
        <f>IF(ISNUMBER($A879)=TRUE,'DATA ENTRY'!O868,"")</f>
        <v/>
      </c>
    </row>
    <row r="880" spans="1:14" ht="12.75">
      <c r="A880" s="85" t="str">
        <f>'DATA ENTRY'!A869</f>
        <v/>
      </c>
      <c r="B880" s="86" t="str">
        <f>IF(ISNUMBER($A880)=TRUE,UPPER('DATA ENTRY'!B869),"")</f>
        <v/>
      </c>
      <c r="C880" s="86" t="str">
        <f>IF(ISNUMBER($A880)=TRUE,UPPER('DATA ENTRY'!C869),"")</f>
        <v/>
      </c>
      <c r="D880" s="86" t="str">
        <f>IF(ISNUMBER($A880)=TRUE,UPPER('DATA ENTRY'!D869),"")</f>
        <v/>
      </c>
      <c r="E880" s="86" t="str">
        <f>IF(ISNUMBER($A880)=TRUE,'DATA ENTRY'!E869,"")</f>
        <v/>
      </c>
      <c r="F880" s="271" t="str">
        <f>IF(ISNUMBER(A880)=TRUE,LEFT(SUBSTITUTE('DATA ENTRY'!F869,",",":"),50),"")</f>
        <v/>
      </c>
      <c r="G880" s="272"/>
      <c r="H880" s="272"/>
      <c r="I880" s="87" t="str">
        <f>IF(ISNUMBER($A880)=TRUE,'DATA ENTRY'!G869,"")</f>
        <v/>
      </c>
      <c r="J880" s="87" t="str">
        <f>IF(ISNUMBER($A880)=TRUE,'DATA ENTRY'!H869,"")</f>
        <v/>
      </c>
      <c r="K880" s="87" t="str">
        <f>IF(ISNUMBER($A880)=TRUE,'DATA ENTRY'!I869,"")</f>
        <v/>
      </c>
      <c r="L880" s="88" t="str">
        <f>IF(ISNUMBER($A880)=TRUE,'DATA ENTRY'!L869,"")</f>
        <v/>
      </c>
      <c r="M880" s="87" t="str">
        <f>IF(ISNUMBER($A880)=TRUE,IF('DATA ENTRY'!N869=0,+'DATA ENTRY'!M869,'DATA ENTRY'!N869),"")</f>
        <v/>
      </c>
      <c r="N880" s="88" t="str">
        <f>IF(ISNUMBER($A880)=TRUE,'DATA ENTRY'!O869,"")</f>
        <v/>
      </c>
    </row>
    <row r="881" spans="1:14" ht="12.75">
      <c r="A881" s="85" t="str">
        <f>'DATA ENTRY'!A870</f>
        <v/>
      </c>
      <c r="B881" s="86" t="str">
        <f>IF(ISNUMBER($A881)=TRUE,UPPER('DATA ENTRY'!B870),"")</f>
        <v/>
      </c>
      <c r="C881" s="86" t="str">
        <f>IF(ISNUMBER($A881)=TRUE,UPPER('DATA ENTRY'!C870),"")</f>
        <v/>
      </c>
      <c r="D881" s="86" t="str">
        <f>IF(ISNUMBER($A881)=TRUE,UPPER('DATA ENTRY'!D870),"")</f>
        <v/>
      </c>
      <c r="E881" s="86" t="str">
        <f>IF(ISNUMBER($A881)=TRUE,'DATA ENTRY'!E870,"")</f>
        <v/>
      </c>
      <c r="F881" s="271" t="str">
        <f>IF(ISNUMBER(A881)=TRUE,LEFT(SUBSTITUTE('DATA ENTRY'!F870,",",":"),50),"")</f>
        <v/>
      </c>
      <c r="G881" s="272"/>
      <c r="H881" s="272"/>
      <c r="I881" s="87" t="str">
        <f>IF(ISNUMBER($A881)=TRUE,'DATA ENTRY'!G870,"")</f>
        <v/>
      </c>
      <c r="J881" s="87" t="str">
        <f>IF(ISNUMBER($A881)=TRUE,'DATA ENTRY'!H870,"")</f>
        <v/>
      </c>
      <c r="K881" s="87" t="str">
        <f>IF(ISNUMBER($A881)=TRUE,'DATA ENTRY'!I870,"")</f>
        <v/>
      </c>
      <c r="L881" s="88" t="str">
        <f>IF(ISNUMBER($A881)=TRUE,'DATA ENTRY'!L870,"")</f>
        <v/>
      </c>
      <c r="M881" s="87" t="str">
        <f>IF(ISNUMBER($A881)=TRUE,IF('DATA ENTRY'!N870=0,+'DATA ENTRY'!M870,'DATA ENTRY'!N870),"")</f>
        <v/>
      </c>
      <c r="N881" s="88" t="str">
        <f>IF(ISNUMBER($A881)=TRUE,'DATA ENTRY'!O870,"")</f>
        <v/>
      </c>
    </row>
    <row r="882" spans="1:14" ht="12.75">
      <c r="A882" s="85" t="str">
        <f>'DATA ENTRY'!A871</f>
        <v/>
      </c>
      <c r="B882" s="86" t="str">
        <f>IF(ISNUMBER($A882)=TRUE,UPPER('DATA ENTRY'!B871),"")</f>
        <v/>
      </c>
      <c r="C882" s="86" t="str">
        <f>IF(ISNUMBER($A882)=TRUE,UPPER('DATA ENTRY'!C871),"")</f>
        <v/>
      </c>
      <c r="D882" s="86" t="str">
        <f>IF(ISNUMBER($A882)=TRUE,UPPER('DATA ENTRY'!D871),"")</f>
        <v/>
      </c>
      <c r="E882" s="86" t="str">
        <f>IF(ISNUMBER($A882)=TRUE,'DATA ENTRY'!E871,"")</f>
        <v/>
      </c>
      <c r="F882" s="271" t="str">
        <f>IF(ISNUMBER(A882)=TRUE,LEFT(SUBSTITUTE('DATA ENTRY'!F871,",",":"),50),"")</f>
        <v/>
      </c>
      <c r="G882" s="272"/>
      <c r="H882" s="272"/>
      <c r="I882" s="87" t="str">
        <f>IF(ISNUMBER($A882)=TRUE,'DATA ENTRY'!G871,"")</f>
        <v/>
      </c>
      <c r="J882" s="87" t="str">
        <f>IF(ISNUMBER($A882)=TRUE,'DATA ENTRY'!H871,"")</f>
        <v/>
      </c>
      <c r="K882" s="87" t="str">
        <f>IF(ISNUMBER($A882)=TRUE,'DATA ENTRY'!I871,"")</f>
        <v/>
      </c>
      <c r="L882" s="88" t="str">
        <f>IF(ISNUMBER($A882)=TRUE,'DATA ENTRY'!L871,"")</f>
        <v/>
      </c>
      <c r="M882" s="87" t="str">
        <f>IF(ISNUMBER($A882)=TRUE,IF('DATA ENTRY'!N871=0,+'DATA ENTRY'!M871,'DATA ENTRY'!N871),"")</f>
        <v/>
      </c>
      <c r="N882" s="88" t="str">
        <f>IF(ISNUMBER($A882)=TRUE,'DATA ENTRY'!O871,"")</f>
        <v/>
      </c>
    </row>
    <row r="883" spans="1:14" ht="12.75">
      <c r="A883" s="85" t="str">
        <f>'DATA ENTRY'!A872</f>
        <v/>
      </c>
      <c r="B883" s="86" t="str">
        <f>IF(ISNUMBER($A883)=TRUE,UPPER('DATA ENTRY'!B872),"")</f>
        <v/>
      </c>
      <c r="C883" s="86" t="str">
        <f>IF(ISNUMBER($A883)=TRUE,UPPER('DATA ENTRY'!C872),"")</f>
        <v/>
      </c>
      <c r="D883" s="86" t="str">
        <f>IF(ISNUMBER($A883)=TRUE,UPPER('DATA ENTRY'!D872),"")</f>
        <v/>
      </c>
      <c r="E883" s="86" t="str">
        <f>IF(ISNUMBER($A883)=TRUE,'DATA ENTRY'!E872,"")</f>
        <v/>
      </c>
      <c r="F883" s="271" t="str">
        <f>IF(ISNUMBER(A883)=TRUE,LEFT(SUBSTITUTE('DATA ENTRY'!F872,",",":"),50),"")</f>
        <v/>
      </c>
      <c r="G883" s="272"/>
      <c r="H883" s="272"/>
      <c r="I883" s="87" t="str">
        <f>IF(ISNUMBER($A883)=TRUE,'DATA ENTRY'!G872,"")</f>
        <v/>
      </c>
      <c r="J883" s="87" t="str">
        <f>IF(ISNUMBER($A883)=TRUE,'DATA ENTRY'!H872,"")</f>
        <v/>
      </c>
      <c r="K883" s="87" t="str">
        <f>IF(ISNUMBER($A883)=TRUE,'DATA ENTRY'!I872,"")</f>
        <v/>
      </c>
      <c r="L883" s="88" t="str">
        <f>IF(ISNUMBER($A883)=TRUE,'DATA ENTRY'!L872,"")</f>
        <v/>
      </c>
      <c r="M883" s="87" t="str">
        <f>IF(ISNUMBER($A883)=TRUE,IF('DATA ENTRY'!N872=0,+'DATA ENTRY'!M872,'DATA ENTRY'!N872),"")</f>
        <v/>
      </c>
      <c r="N883" s="88" t="str">
        <f>IF(ISNUMBER($A883)=TRUE,'DATA ENTRY'!O872,"")</f>
        <v/>
      </c>
    </row>
    <row r="884" spans="1:14" ht="12.75">
      <c r="A884" s="85" t="str">
        <f>'DATA ENTRY'!A873</f>
        <v/>
      </c>
      <c r="B884" s="86" t="str">
        <f>IF(ISNUMBER($A884)=TRUE,UPPER('DATA ENTRY'!B873),"")</f>
        <v/>
      </c>
      <c r="C884" s="86" t="str">
        <f>IF(ISNUMBER($A884)=TRUE,UPPER('DATA ENTRY'!C873),"")</f>
        <v/>
      </c>
      <c r="D884" s="86" t="str">
        <f>IF(ISNUMBER($A884)=TRUE,UPPER('DATA ENTRY'!D873),"")</f>
        <v/>
      </c>
      <c r="E884" s="86" t="str">
        <f>IF(ISNUMBER($A884)=TRUE,'DATA ENTRY'!E873,"")</f>
        <v/>
      </c>
      <c r="F884" s="271" t="str">
        <f>IF(ISNUMBER(A884)=TRUE,LEFT(SUBSTITUTE('DATA ENTRY'!F873,",",":"),50),"")</f>
        <v/>
      </c>
      <c r="G884" s="272"/>
      <c r="H884" s="272"/>
      <c r="I884" s="87" t="str">
        <f>IF(ISNUMBER($A884)=TRUE,'DATA ENTRY'!G873,"")</f>
        <v/>
      </c>
      <c r="J884" s="87" t="str">
        <f>IF(ISNUMBER($A884)=TRUE,'DATA ENTRY'!H873,"")</f>
        <v/>
      </c>
      <c r="K884" s="87" t="str">
        <f>IF(ISNUMBER($A884)=TRUE,'DATA ENTRY'!I873,"")</f>
        <v/>
      </c>
      <c r="L884" s="88" t="str">
        <f>IF(ISNUMBER($A884)=TRUE,'DATA ENTRY'!L873,"")</f>
        <v/>
      </c>
      <c r="M884" s="87" t="str">
        <f>IF(ISNUMBER($A884)=TRUE,IF('DATA ENTRY'!N873=0,+'DATA ENTRY'!M873,'DATA ENTRY'!N873),"")</f>
        <v/>
      </c>
      <c r="N884" s="88" t="str">
        <f>IF(ISNUMBER($A884)=TRUE,'DATA ENTRY'!O873,"")</f>
        <v/>
      </c>
    </row>
    <row r="885" spans="1:14" ht="12.75">
      <c r="A885" s="85" t="str">
        <f>'DATA ENTRY'!A874</f>
        <v/>
      </c>
      <c r="B885" s="86" t="str">
        <f>IF(ISNUMBER($A885)=TRUE,UPPER('DATA ENTRY'!B874),"")</f>
        <v/>
      </c>
      <c r="C885" s="86" t="str">
        <f>IF(ISNUMBER($A885)=TRUE,UPPER('DATA ENTRY'!C874),"")</f>
        <v/>
      </c>
      <c r="D885" s="86" t="str">
        <f>IF(ISNUMBER($A885)=TRUE,UPPER('DATA ENTRY'!D874),"")</f>
        <v/>
      </c>
      <c r="E885" s="86" t="str">
        <f>IF(ISNUMBER($A885)=TRUE,'DATA ENTRY'!E874,"")</f>
        <v/>
      </c>
      <c r="F885" s="271" t="str">
        <f>IF(ISNUMBER(A885)=TRUE,LEFT(SUBSTITUTE('DATA ENTRY'!F874,",",":"),50),"")</f>
        <v/>
      </c>
      <c r="G885" s="272"/>
      <c r="H885" s="272"/>
      <c r="I885" s="87" t="str">
        <f>IF(ISNUMBER($A885)=TRUE,'DATA ENTRY'!G874,"")</f>
        <v/>
      </c>
      <c r="J885" s="87" t="str">
        <f>IF(ISNUMBER($A885)=TRUE,'DATA ENTRY'!H874,"")</f>
        <v/>
      </c>
      <c r="K885" s="87" t="str">
        <f>IF(ISNUMBER($A885)=TRUE,'DATA ENTRY'!I874,"")</f>
        <v/>
      </c>
      <c r="L885" s="88" t="str">
        <f>IF(ISNUMBER($A885)=TRUE,'DATA ENTRY'!L874,"")</f>
        <v/>
      </c>
      <c r="M885" s="87" t="str">
        <f>IF(ISNUMBER($A885)=TRUE,IF('DATA ENTRY'!N874=0,+'DATA ENTRY'!M874,'DATA ENTRY'!N874),"")</f>
        <v/>
      </c>
      <c r="N885" s="88" t="str">
        <f>IF(ISNUMBER($A885)=TRUE,'DATA ENTRY'!O874,"")</f>
        <v/>
      </c>
    </row>
    <row r="886" spans="1:14" ht="12.75">
      <c r="A886" s="85" t="str">
        <f>'DATA ENTRY'!A875</f>
        <v/>
      </c>
      <c r="B886" s="86" t="str">
        <f>IF(ISNUMBER($A886)=TRUE,UPPER('DATA ENTRY'!B875),"")</f>
        <v/>
      </c>
      <c r="C886" s="86" t="str">
        <f>IF(ISNUMBER($A886)=TRUE,UPPER('DATA ENTRY'!C875),"")</f>
        <v/>
      </c>
      <c r="D886" s="86" t="str">
        <f>IF(ISNUMBER($A886)=TRUE,UPPER('DATA ENTRY'!D875),"")</f>
        <v/>
      </c>
      <c r="E886" s="86" t="str">
        <f>IF(ISNUMBER($A886)=TRUE,'DATA ENTRY'!E875,"")</f>
        <v/>
      </c>
      <c r="F886" s="271" t="str">
        <f>IF(ISNUMBER(A886)=TRUE,LEFT(SUBSTITUTE('DATA ENTRY'!F875,",",":"),50),"")</f>
        <v/>
      </c>
      <c r="G886" s="272"/>
      <c r="H886" s="272"/>
      <c r="I886" s="87" t="str">
        <f>IF(ISNUMBER($A886)=TRUE,'DATA ENTRY'!G875,"")</f>
        <v/>
      </c>
      <c r="J886" s="87" t="str">
        <f>IF(ISNUMBER($A886)=TRUE,'DATA ENTRY'!H875,"")</f>
        <v/>
      </c>
      <c r="K886" s="87" t="str">
        <f>IF(ISNUMBER($A886)=TRUE,'DATA ENTRY'!I875,"")</f>
        <v/>
      </c>
      <c r="L886" s="88" t="str">
        <f>IF(ISNUMBER($A886)=TRUE,'DATA ENTRY'!L875,"")</f>
        <v/>
      </c>
      <c r="M886" s="87" t="str">
        <f>IF(ISNUMBER($A886)=TRUE,IF('DATA ENTRY'!N875=0,+'DATA ENTRY'!M875,'DATA ENTRY'!N875),"")</f>
        <v/>
      </c>
      <c r="N886" s="88" t="str">
        <f>IF(ISNUMBER($A886)=TRUE,'DATA ENTRY'!O875,"")</f>
        <v/>
      </c>
    </row>
    <row r="887" spans="1:14" ht="12.75">
      <c r="A887" s="85" t="str">
        <f>'DATA ENTRY'!A876</f>
        <v/>
      </c>
      <c r="B887" s="86" t="str">
        <f>IF(ISNUMBER($A887)=TRUE,UPPER('DATA ENTRY'!B876),"")</f>
        <v/>
      </c>
      <c r="C887" s="86" t="str">
        <f>IF(ISNUMBER($A887)=TRUE,UPPER('DATA ENTRY'!C876),"")</f>
        <v/>
      </c>
      <c r="D887" s="86" t="str">
        <f>IF(ISNUMBER($A887)=TRUE,UPPER('DATA ENTRY'!D876),"")</f>
        <v/>
      </c>
      <c r="E887" s="86" t="str">
        <f>IF(ISNUMBER($A887)=TRUE,'DATA ENTRY'!E876,"")</f>
        <v/>
      </c>
      <c r="F887" s="271" t="str">
        <f>IF(ISNUMBER(A887)=TRUE,LEFT(SUBSTITUTE('DATA ENTRY'!F876,",",":"),50),"")</f>
        <v/>
      </c>
      <c r="G887" s="272"/>
      <c r="H887" s="272"/>
      <c r="I887" s="87" t="str">
        <f>IF(ISNUMBER($A887)=TRUE,'DATA ENTRY'!G876,"")</f>
        <v/>
      </c>
      <c r="J887" s="87" t="str">
        <f>IF(ISNUMBER($A887)=TRUE,'DATA ENTRY'!H876,"")</f>
        <v/>
      </c>
      <c r="K887" s="87" t="str">
        <f>IF(ISNUMBER($A887)=TRUE,'DATA ENTRY'!I876,"")</f>
        <v/>
      </c>
      <c r="L887" s="88" t="str">
        <f>IF(ISNUMBER($A887)=TRUE,'DATA ENTRY'!L876,"")</f>
        <v/>
      </c>
      <c r="M887" s="87" t="str">
        <f>IF(ISNUMBER($A887)=TRUE,IF('DATA ENTRY'!N876=0,+'DATA ENTRY'!M876,'DATA ENTRY'!N876),"")</f>
        <v/>
      </c>
      <c r="N887" s="88" t="str">
        <f>IF(ISNUMBER($A887)=TRUE,'DATA ENTRY'!O876,"")</f>
        <v/>
      </c>
    </row>
    <row r="888" spans="1:14" ht="12.75">
      <c r="A888" s="85" t="str">
        <f>'DATA ENTRY'!A877</f>
        <v/>
      </c>
      <c r="B888" s="86" t="str">
        <f>IF(ISNUMBER($A888)=TRUE,UPPER('DATA ENTRY'!B877),"")</f>
        <v/>
      </c>
      <c r="C888" s="86" t="str">
        <f>IF(ISNUMBER($A888)=TRUE,UPPER('DATA ENTRY'!C877),"")</f>
        <v/>
      </c>
      <c r="D888" s="86" t="str">
        <f>IF(ISNUMBER($A888)=TRUE,UPPER('DATA ENTRY'!D877),"")</f>
        <v/>
      </c>
      <c r="E888" s="86" t="str">
        <f>IF(ISNUMBER($A888)=TRUE,'DATA ENTRY'!E877,"")</f>
        <v/>
      </c>
      <c r="F888" s="271" t="str">
        <f>IF(ISNUMBER(A888)=TRUE,LEFT(SUBSTITUTE('DATA ENTRY'!F877,",",":"),50),"")</f>
        <v/>
      </c>
      <c r="G888" s="272"/>
      <c r="H888" s="272"/>
      <c r="I888" s="87" t="str">
        <f>IF(ISNUMBER($A888)=TRUE,'DATA ENTRY'!G877,"")</f>
        <v/>
      </c>
      <c r="J888" s="87" t="str">
        <f>IF(ISNUMBER($A888)=TRUE,'DATA ENTRY'!H877,"")</f>
        <v/>
      </c>
      <c r="K888" s="87" t="str">
        <f>IF(ISNUMBER($A888)=TRUE,'DATA ENTRY'!I877,"")</f>
        <v/>
      </c>
      <c r="L888" s="88" t="str">
        <f>IF(ISNUMBER($A888)=TRUE,'DATA ENTRY'!L877,"")</f>
        <v/>
      </c>
      <c r="M888" s="87" t="str">
        <f>IF(ISNUMBER($A888)=TRUE,IF('DATA ENTRY'!N877=0,+'DATA ENTRY'!M877,'DATA ENTRY'!N877),"")</f>
        <v/>
      </c>
      <c r="N888" s="88" t="str">
        <f>IF(ISNUMBER($A888)=TRUE,'DATA ENTRY'!O877,"")</f>
        <v/>
      </c>
    </row>
    <row r="889" spans="1:14" ht="12.75">
      <c r="A889" s="85" t="str">
        <f>'DATA ENTRY'!A878</f>
        <v/>
      </c>
      <c r="B889" s="86" t="str">
        <f>IF(ISNUMBER($A889)=TRUE,UPPER('DATA ENTRY'!B878),"")</f>
        <v/>
      </c>
      <c r="C889" s="86" t="str">
        <f>IF(ISNUMBER($A889)=TRUE,UPPER('DATA ENTRY'!C878),"")</f>
        <v/>
      </c>
      <c r="D889" s="86" t="str">
        <f>IF(ISNUMBER($A889)=TRUE,UPPER('DATA ENTRY'!D878),"")</f>
        <v/>
      </c>
      <c r="E889" s="86" t="str">
        <f>IF(ISNUMBER($A889)=TRUE,'DATA ENTRY'!E878,"")</f>
        <v/>
      </c>
      <c r="F889" s="271" t="str">
        <f>IF(ISNUMBER(A889)=TRUE,LEFT(SUBSTITUTE('DATA ENTRY'!F878,",",":"),50),"")</f>
        <v/>
      </c>
      <c r="G889" s="272"/>
      <c r="H889" s="272"/>
      <c r="I889" s="87" t="str">
        <f>IF(ISNUMBER($A889)=TRUE,'DATA ENTRY'!G878,"")</f>
        <v/>
      </c>
      <c r="J889" s="87" t="str">
        <f>IF(ISNUMBER($A889)=TRUE,'DATA ENTRY'!H878,"")</f>
        <v/>
      </c>
      <c r="K889" s="87" t="str">
        <f>IF(ISNUMBER($A889)=TRUE,'DATA ENTRY'!I878,"")</f>
        <v/>
      </c>
      <c r="L889" s="88" t="str">
        <f>IF(ISNUMBER($A889)=TRUE,'DATA ENTRY'!L878,"")</f>
        <v/>
      </c>
      <c r="M889" s="87" t="str">
        <f>IF(ISNUMBER($A889)=TRUE,IF('DATA ENTRY'!N878=0,+'DATA ENTRY'!M878,'DATA ENTRY'!N878),"")</f>
        <v/>
      </c>
      <c r="N889" s="88" t="str">
        <f>IF(ISNUMBER($A889)=TRUE,'DATA ENTRY'!O878,"")</f>
        <v/>
      </c>
    </row>
    <row r="890" spans="1:14" ht="12.75">
      <c r="A890" s="85" t="str">
        <f>'DATA ENTRY'!A879</f>
        <v/>
      </c>
      <c r="B890" s="86" t="str">
        <f>IF(ISNUMBER($A890)=TRUE,UPPER('DATA ENTRY'!B879),"")</f>
        <v/>
      </c>
      <c r="C890" s="86" t="str">
        <f>IF(ISNUMBER($A890)=TRUE,UPPER('DATA ENTRY'!C879),"")</f>
        <v/>
      </c>
      <c r="D890" s="86" t="str">
        <f>IF(ISNUMBER($A890)=TRUE,UPPER('DATA ENTRY'!D879),"")</f>
        <v/>
      </c>
      <c r="E890" s="86" t="str">
        <f>IF(ISNUMBER($A890)=TRUE,'DATA ENTRY'!E879,"")</f>
        <v/>
      </c>
      <c r="F890" s="271" t="str">
        <f>IF(ISNUMBER(A890)=TRUE,LEFT(SUBSTITUTE('DATA ENTRY'!F879,",",":"),50),"")</f>
        <v/>
      </c>
      <c r="G890" s="272"/>
      <c r="H890" s="272"/>
      <c r="I890" s="87" t="str">
        <f>IF(ISNUMBER($A890)=TRUE,'DATA ENTRY'!G879,"")</f>
        <v/>
      </c>
      <c r="J890" s="87" t="str">
        <f>IF(ISNUMBER($A890)=TRUE,'DATA ENTRY'!H879,"")</f>
        <v/>
      </c>
      <c r="K890" s="87" t="str">
        <f>IF(ISNUMBER($A890)=TRUE,'DATA ENTRY'!I879,"")</f>
        <v/>
      </c>
      <c r="L890" s="88" t="str">
        <f>IF(ISNUMBER($A890)=TRUE,'DATA ENTRY'!L879,"")</f>
        <v/>
      </c>
      <c r="M890" s="87" t="str">
        <f>IF(ISNUMBER($A890)=TRUE,IF('DATA ENTRY'!N879=0,+'DATA ENTRY'!M879,'DATA ENTRY'!N879),"")</f>
        <v/>
      </c>
      <c r="N890" s="88" t="str">
        <f>IF(ISNUMBER($A890)=TRUE,'DATA ENTRY'!O879,"")</f>
        <v/>
      </c>
    </row>
    <row r="891" spans="1:14" ht="12.75">
      <c r="A891" s="85" t="str">
        <f>'DATA ENTRY'!A880</f>
        <v/>
      </c>
      <c r="B891" s="86" t="str">
        <f>IF(ISNUMBER($A891)=TRUE,UPPER('DATA ENTRY'!B880),"")</f>
        <v/>
      </c>
      <c r="C891" s="86" t="str">
        <f>IF(ISNUMBER($A891)=TRUE,UPPER('DATA ENTRY'!C880),"")</f>
        <v/>
      </c>
      <c r="D891" s="86" t="str">
        <f>IF(ISNUMBER($A891)=TRUE,UPPER('DATA ENTRY'!D880),"")</f>
        <v/>
      </c>
      <c r="E891" s="86" t="str">
        <f>IF(ISNUMBER($A891)=TRUE,'DATA ENTRY'!E880,"")</f>
        <v/>
      </c>
      <c r="F891" s="271" t="str">
        <f>IF(ISNUMBER(A891)=TRUE,LEFT(SUBSTITUTE('DATA ENTRY'!F880,",",":"),50),"")</f>
        <v/>
      </c>
      <c r="G891" s="272"/>
      <c r="H891" s="272"/>
      <c r="I891" s="87" t="str">
        <f>IF(ISNUMBER($A891)=TRUE,'DATA ENTRY'!G880,"")</f>
        <v/>
      </c>
      <c r="J891" s="87" t="str">
        <f>IF(ISNUMBER($A891)=TRUE,'DATA ENTRY'!H880,"")</f>
        <v/>
      </c>
      <c r="K891" s="87" t="str">
        <f>IF(ISNUMBER($A891)=TRUE,'DATA ENTRY'!I880,"")</f>
        <v/>
      </c>
      <c r="L891" s="88" t="str">
        <f>IF(ISNUMBER($A891)=TRUE,'DATA ENTRY'!L880,"")</f>
        <v/>
      </c>
      <c r="M891" s="87" t="str">
        <f>IF(ISNUMBER($A891)=TRUE,IF('DATA ENTRY'!N880=0,+'DATA ENTRY'!M880,'DATA ENTRY'!N880),"")</f>
        <v/>
      </c>
      <c r="N891" s="88" t="str">
        <f>IF(ISNUMBER($A891)=TRUE,'DATA ENTRY'!O880,"")</f>
        <v/>
      </c>
    </row>
    <row r="892" spans="1:14" ht="12.75">
      <c r="A892" s="85" t="str">
        <f>'DATA ENTRY'!A881</f>
        <v/>
      </c>
      <c r="B892" s="86" t="str">
        <f>IF(ISNUMBER($A892)=TRUE,UPPER('DATA ENTRY'!B881),"")</f>
        <v/>
      </c>
      <c r="C892" s="86" t="str">
        <f>IF(ISNUMBER($A892)=TRUE,UPPER('DATA ENTRY'!C881),"")</f>
        <v/>
      </c>
      <c r="D892" s="86" t="str">
        <f>IF(ISNUMBER($A892)=TRUE,UPPER('DATA ENTRY'!D881),"")</f>
        <v/>
      </c>
      <c r="E892" s="86" t="str">
        <f>IF(ISNUMBER($A892)=TRUE,'DATA ENTRY'!E881,"")</f>
        <v/>
      </c>
      <c r="F892" s="271" t="str">
        <f>IF(ISNUMBER(A892)=TRUE,LEFT(SUBSTITUTE('DATA ENTRY'!F881,",",":"),50),"")</f>
        <v/>
      </c>
      <c r="G892" s="272"/>
      <c r="H892" s="272"/>
      <c r="I892" s="87" t="str">
        <f>IF(ISNUMBER($A892)=TRUE,'DATA ENTRY'!G881,"")</f>
        <v/>
      </c>
      <c r="J892" s="87" t="str">
        <f>IF(ISNUMBER($A892)=TRUE,'DATA ENTRY'!H881,"")</f>
        <v/>
      </c>
      <c r="K892" s="87" t="str">
        <f>IF(ISNUMBER($A892)=TRUE,'DATA ENTRY'!I881,"")</f>
        <v/>
      </c>
      <c r="L892" s="88" t="str">
        <f>IF(ISNUMBER($A892)=TRUE,'DATA ENTRY'!L881,"")</f>
        <v/>
      </c>
      <c r="M892" s="87" t="str">
        <f>IF(ISNUMBER($A892)=TRUE,IF('DATA ENTRY'!N881=0,+'DATA ENTRY'!M881,'DATA ENTRY'!N881),"")</f>
        <v/>
      </c>
      <c r="N892" s="88" t="str">
        <f>IF(ISNUMBER($A892)=TRUE,'DATA ENTRY'!O881,"")</f>
        <v/>
      </c>
    </row>
    <row r="893" spans="1:14" ht="12.75">
      <c r="A893" s="85" t="str">
        <f>'DATA ENTRY'!A882</f>
        <v/>
      </c>
      <c r="B893" s="86" t="str">
        <f>IF(ISNUMBER($A893)=TRUE,UPPER('DATA ENTRY'!B882),"")</f>
        <v/>
      </c>
      <c r="C893" s="86" t="str">
        <f>IF(ISNUMBER($A893)=TRUE,UPPER('DATA ENTRY'!C882),"")</f>
        <v/>
      </c>
      <c r="D893" s="86" t="str">
        <f>IF(ISNUMBER($A893)=TRUE,UPPER('DATA ENTRY'!D882),"")</f>
        <v/>
      </c>
      <c r="E893" s="86" t="str">
        <f>IF(ISNUMBER($A893)=TRUE,'DATA ENTRY'!E882,"")</f>
        <v/>
      </c>
      <c r="F893" s="271" t="str">
        <f>IF(ISNUMBER(A893)=TRUE,LEFT(SUBSTITUTE('DATA ENTRY'!F882,",",":"),50),"")</f>
        <v/>
      </c>
      <c r="G893" s="272"/>
      <c r="H893" s="272"/>
      <c r="I893" s="87" t="str">
        <f>IF(ISNUMBER($A893)=TRUE,'DATA ENTRY'!G882,"")</f>
        <v/>
      </c>
      <c r="J893" s="87" t="str">
        <f>IF(ISNUMBER($A893)=TRUE,'DATA ENTRY'!H882,"")</f>
        <v/>
      </c>
      <c r="K893" s="87" t="str">
        <f>IF(ISNUMBER($A893)=TRUE,'DATA ENTRY'!I882,"")</f>
        <v/>
      </c>
      <c r="L893" s="88" t="str">
        <f>IF(ISNUMBER($A893)=TRUE,'DATA ENTRY'!L882,"")</f>
        <v/>
      </c>
      <c r="M893" s="87" t="str">
        <f>IF(ISNUMBER($A893)=TRUE,IF('DATA ENTRY'!N882=0,+'DATA ENTRY'!M882,'DATA ENTRY'!N882),"")</f>
        <v/>
      </c>
      <c r="N893" s="88" t="str">
        <f>IF(ISNUMBER($A893)=TRUE,'DATA ENTRY'!O882,"")</f>
        <v/>
      </c>
    </row>
    <row r="894" spans="1:14" ht="12.75">
      <c r="A894" s="85" t="str">
        <f>'DATA ENTRY'!A883</f>
        <v/>
      </c>
      <c r="B894" s="86" t="str">
        <f>IF(ISNUMBER($A894)=TRUE,UPPER('DATA ENTRY'!B883),"")</f>
        <v/>
      </c>
      <c r="C894" s="86" t="str">
        <f>IF(ISNUMBER($A894)=TRUE,UPPER('DATA ENTRY'!C883),"")</f>
        <v/>
      </c>
      <c r="D894" s="86" t="str">
        <f>IF(ISNUMBER($A894)=TRUE,UPPER('DATA ENTRY'!D883),"")</f>
        <v/>
      </c>
      <c r="E894" s="86" t="str">
        <f>IF(ISNUMBER($A894)=TRUE,'DATA ENTRY'!E883,"")</f>
        <v/>
      </c>
      <c r="F894" s="271" t="str">
        <f>IF(ISNUMBER(A894)=TRUE,LEFT(SUBSTITUTE('DATA ENTRY'!F883,",",":"),50),"")</f>
        <v/>
      </c>
      <c r="G894" s="272"/>
      <c r="H894" s="272"/>
      <c r="I894" s="87" t="str">
        <f>IF(ISNUMBER($A894)=TRUE,'DATA ENTRY'!G883,"")</f>
        <v/>
      </c>
      <c r="J894" s="87" t="str">
        <f>IF(ISNUMBER($A894)=TRUE,'DATA ENTRY'!H883,"")</f>
        <v/>
      </c>
      <c r="K894" s="87" t="str">
        <f>IF(ISNUMBER($A894)=TRUE,'DATA ENTRY'!I883,"")</f>
        <v/>
      </c>
      <c r="L894" s="88" t="str">
        <f>IF(ISNUMBER($A894)=TRUE,'DATA ENTRY'!L883,"")</f>
        <v/>
      </c>
      <c r="M894" s="87" t="str">
        <f>IF(ISNUMBER($A894)=TRUE,IF('DATA ENTRY'!N883=0,+'DATA ENTRY'!M883,'DATA ENTRY'!N883),"")</f>
        <v/>
      </c>
      <c r="N894" s="88" t="str">
        <f>IF(ISNUMBER($A894)=TRUE,'DATA ENTRY'!O883,"")</f>
        <v/>
      </c>
    </row>
    <row r="895" spans="1:14" ht="12.75">
      <c r="A895" s="85" t="str">
        <f>'DATA ENTRY'!A884</f>
        <v/>
      </c>
      <c r="B895" s="86" t="str">
        <f>IF(ISNUMBER($A895)=TRUE,UPPER('DATA ENTRY'!B884),"")</f>
        <v/>
      </c>
      <c r="C895" s="86" t="str">
        <f>IF(ISNUMBER($A895)=TRUE,UPPER('DATA ENTRY'!C884),"")</f>
        <v/>
      </c>
      <c r="D895" s="86" t="str">
        <f>IF(ISNUMBER($A895)=TRUE,UPPER('DATA ENTRY'!D884),"")</f>
        <v/>
      </c>
      <c r="E895" s="86" t="str">
        <f>IF(ISNUMBER($A895)=TRUE,'DATA ENTRY'!E884,"")</f>
        <v/>
      </c>
      <c r="F895" s="271" t="str">
        <f>IF(ISNUMBER(A895)=TRUE,LEFT(SUBSTITUTE('DATA ENTRY'!F884,",",":"),50),"")</f>
        <v/>
      </c>
      <c r="G895" s="272"/>
      <c r="H895" s="272"/>
      <c r="I895" s="87" t="str">
        <f>IF(ISNUMBER($A895)=TRUE,'DATA ENTRY'!G884,"")</f>
        <v/>
      </c>
      <c r="J895" s="87" t="str">
        <f>IF(ISNUMBER($A895)=TRUE,'DATA ENTRY'!H884,"")</f>
        <v/>
      </c>
      <c r="K895" s="87" t="str">
        <f>IF(ISNUMBER($A895)=TRUE,'DATA ENTRY'!I884,"")</f>
        <v/>
      </c>
      <c r="L895" s="88" t="str">
        <f>IF(ISNUMBER($A895)=TRUE,'DATA ENTRY'!L884,"")</f>
        <v/>
      </c>
      <c r="M895" s="87" t="str">
        <f>IF(ISNUMBER($A895)=TRUE,IF('DATA ENTRY'!N884=0,+'DATA ENTRY'!M884,'DATA ENTRY'!N884),"")</f>
        <v/>
      </c>
      <c r="N895" s="88" t="str">
        <f>IF(ISNUMBER($A895)=TRUE,'DATA ENTRY'!O884,"")</f>
        <v/>
      </c>
    </row>
    <row r="896" spans="1:14" ht="12.75">
      <c r="A896" s="85" t="str">
        <f>'DATA ENTRY'!A885</f>
        <v/>
      </c>
      <c r="B896" s="86" t="str">
        <f>IF(ISNUMBER($A896)=TRUE,UPPER('DATA ENTRY'!B885),"")</f>
        <v/>
      </c>
      <c r="C896" s="86" t="str">
        <f>IF(ISNUMBER($A896)=TRUE,UPPER('DATA ENTRY'!C885),"")</f>
        <v/>
      </c>
      <c r="D896" s="86" t="str">
        <f>IF(ISNUMBER($A896)=TRUE,UPPER('DATA ENTRY'!D885),"")</f>
        <v/>
      </c>
      <c r="E896" s="86" t="str">
        <f>IF(ISNUMBER($A896)=TRUE,'DATA ENTRY'!E885,"")</f>
        <v/>
      </c>
      <c r="F896" s="271" t="str">
        <f>IF(ISNUMBER(A896)=TRUE,LEFT(SUBSTITUTE('DATA ENTRY'!F885,",",":"),50),"")</f>
        <v/>
      </c>
      <c r="G896" s="272"/>
      <c r="H896" s="272"/>
      <c r="I896" s="87" t="str">
        <f>IF(ISNUMBER($A896)=TRUE,'DATA ENTRY'!G885,"")</f>
        <v/>
      </c>
      <c r="J896" s="87" t="str">
        <f>IF(ISNUMBER($A896)=TRUE,'DATA ENTRY'!H885,"")</f>
        <v/>
      </c>
      <c r="K896" s="87" t="str">
        <f>IF(ISNUMBER($A896)=TRUE,'DATA ENTRY'!I885,"")</f>
        <v/>
      </c>
      <c r="L896" s="88" t="str">
        <f>IF(ISNUMBER($A896)=TRUE,'DATA ENTRY'!L885,"")</f>
        <v/>
      </c>
      <c r="M896" s="87" t="str">
        <f>IF(ISNUMBER($A896)=TRUE,IF('DATA ENTRY'!N885=0,+'DATA ENTRY'!M885,'DATA ENTRY'!N885),"")</f>
        <v/>
      </c>
      <c r="N896" s="88" t="str">
        <f>IF(ISNUMBER($A896)=TRUE,'DATA ENTRY'!O885,"")</f>
        <v/>
      </c>
    </row>
    <row r="897" spans="1:14" ht="12.75">
      <c r="A897" s="85" t="str">
        <f>'DATA ENTRY'!A886</f>
        <v/>
      </c>
      <c r="B897" s="86" t="str">
        <f>IF(ISNUMBER($A897)=TRUE,UPPER('DATA ENTRY'!B886),"")</f>
        <v/>
      </c>
      <c r="C897" s="86" t="str">
        <f>IF(ISNUMBER($A897)=TRUE,UPPER('DATA ENTRY'!C886),"")</f>
        <v/>
      </c>
      <c r="D897" s="86" t="str">
        <f>IF(ISNUMBER($A897)=TRUE,UPPER('DATA ENTRY'!D886),"")</f>
        <v/>
      </c>
      <c r="E897" s="86" t="str">
        <f>IF(ISNUMBER($A897)=TRUE,'DATA ENTRY'!E886,"")</f>
        <v/>
      </c>
      <c r="F897" s="271" t="str">
        <f>IF(ISNUMBER(A897)=TRUE,LEFT(SUBSTITUTE('DATA ENTRY'!F886,",",":"),50),"")</f>
        <v/>
      </c>
      <c r="G897" s="272"/>
      <c r="H897" s="272"/>
      <c r="I897" s="87" t="str">
        <f>IF(ISNUMBER($A897)=TRUE,'DATA ENTRY'!G886,"")</f>
        <v/>
      </c>
      <c r="J897" s="87" t="str">
        <f>IF(ISNUMBER($A897)=TRUE,'DATA ENTRY'!H886,"")</f>
        <v/>
      </c>
      <c r="K897" s="87" t="str">
        <f>IF(ISNUMBER($A897)=TRUE,'DATA ENTRY'!I886,"")</f>
        <v/>
      </c>
      <c r="L897" s="88" t="str">
        <f>IF(ISNUMBER($A897)=TRUE,'DATA ENTRY'!L886,"")</f>
        <v/>
      </c>
      <c r="M897" s="87" t="str">
        <f>IF(ISNUMBER($A897)=TRUE,IF('DATA ENTRY'!N886=0,+'DATA ENTRY'!M886,'DATA ENTRY'!N886),"")</f>
        <v/>
      </c>
      <c r="N897" s="88" t="str">
        <f>IF(ISNUMBER($A897)=TRUE,'DATA ENTRY'!O886,"")</f>
        <v/>
      </c>
    </row>
    <row r="898" spans="1:14" ht="12.75">
      <c r="A898" s="85" t="str">
        <f>'DATA ENTRY'!A887</f>
        <v/>
      </c>
      <c r="B898" s="86" t="str">
        <f>IF(ISNUMBER($A898)=TRUE,UPPER('DATA ENTRY'!B887),"")</f>
        <v/>
      </c>
      <c r="C898" s="86" t="str">
        <f>IF(ISNUMBER($A898)=TRUE,UPPER('DATA ENTRY'!C887),"")</f>
        <v/>
      </c>
      <c r="D898" s="86" t="str">
        <f>IF(ISNUMBER($A898)=TRUE,UPPER('DATA ENTRY'!D887),"")</f>
        <v/>
      </c>
      <c r="E898" s="86" t="str">
        <f>IF(ISNUMBER($A898)=TRUE,'DATA ENTRY'!E887,"")</f>
        <v/>
      </c>
      <c r="F898" s="271" t="str">
        <f>IF(ISNUMBER(A898)=TRUE,LEFT(SUBSTITUTE('DATA ENTRY'!F887,",",":"),50),"")</f>
        <v/>
      </c>
      <c r="G898" s="272"/>
      <c r="H898" s="272"/>
      <c r="I898" s="87" t="str">
        <f>IF(ISNUMBER($A898)=TRUE,'DATA ENTRY'!G887,"")</f>
        <v/>
      </c>
      <c r="J898" s="87" t="str">
        <f>IF(ISNUMBER($A898)=TRUE,'DATA ENTRY'!H887,"")</f>
        <v/>
      </c>
      <c r="K898" s="87" t="str">
        <f>IF(ISNUMBER($A898)=TRUE,'DATA ENTRY'!I887,"")</f>
        <v/>
      </c>
      <c r="L898" s="88" t="str">
        <f>IF(ISNUMBER($A898)=TRUE,'DATA ENTRY'!L887,"")</f>
        <v/>
      </c>
      <c r="M898" s="87" t="str">
        <f>IF(ISNUMBER($A898)=TRUE,IF('DATA ENTRY'!N887=0,+'DATA ENTRY'!M887,'DATA ENTRY'!N887),"")</f>
        <v/>
      </c>
      <c r="N898" s="88" t="str">
        <f>IF(ISNUMBER($A898)=TRUE,'DATA ENTRY'!O887,"")</f>
        <v/>
      </c>
    </row>
    <row r="899" spans="1:14" ht="12.75">
      <c r="A899" s="85" t="str">
        <f>'DATA ENTRY'!A888</f>
        <v/>
      </c>
      <c r="B899" s="86" t="str">
        <f>IF(ISNUMBER($A899)=TRUE,UPPER('DATA ENTRY'!B888),"")</f>
        <v/>
      </c>
      <c r="C899" s="86" t="str">
        <f>IF(ISNUMBER($A899)=TRUE,UPPER('DATA ENTRY'!C888),"")</f>
        <v/>
      </c>
      <c r="D899" s="86" t="str">
        <f>IF(ISNUMBER($A899)=TRUE,UPPER('DATA ENTRY'!D888),"")</f>
        <v/>
      </c>
      <c r="E899" s="86" t="str">
        <f>IF(ISNUMBER($A899)=TRUE,'DATA ENTRY'!E888,"")</f>
        <v/>
      </c>
      <c r="F899" s="271" t="str">
        <f>IF(ISNUMBER(A899)=TRUE,LEFT(SUBSTITUTE('DATA ENTRY'!F888,",",":"),50),"")</f>
        <v/>
      </c>
      <c r="G899" s="272"/>
      <c r="H899" s="272"/>
      <c r="I899" s="87" t="str">
        <f>IF(ISNUMBER($A899)=TRUE,'DATA ENTRY'!G888,"")</f>
        <v/>
      </c>
      <c r="J899" s="87" t="str">
        <f>IF(ISNUMBER($A899)=TRUE,'DATA ENTRY'!H888,"")</f>
        <v/>
      </c>
      <c r="K899" s="87" t="str">
        <f>IF(ISNUMBER($A899)=TRUE,'DATA ENTRY'!I888,"")</f>
        <v/>
      </c>
      <c r="L899" s="88" t="str">
        <f>IF(ISNUMBER($A899)=TRUE,'DATA ENTRY'!L888,"")</f>
        <v/>
      </c>
      <c r="M899" s="87" t="str">
        <f>IF(ISNUMBER($A899)=TRUE,IF('DATA ENTRY'!N888=0,+'DATA ENTRY'!M888,'DATA ENTRY'!N888),"")</f>
        <v/>
      </c>
      <c r="N899" s="88" t="str">
        <f>IF(ISNUMBER($A899)=TRUE,'DATA ENTRY'!O888,"")</f>
        <v/>
      </c>
    </row>
    <row r="900" spans="1:14" ht="12.75">
      <c r="A900" s="85" t="str">
        <f>'DATA ENTRY'!A889</f>
        <v/>
      </c>
      <c r="B900" s="86" t="str">
        <f>IF(ISNUMBER($A900)=TRUE,UPPER('DATA ENTRY'!B889),"")</f>
        <v/>
      </c>
      <c r="C900" s="86" t="str">
        <f>IF(ISNUMBER($A900)=TRUE,UPPER('DATA ENTRY'!C889),"")</f>
        <v/>
      </c>
      <c r="D900" s="86" t="str">
        <f>IF(ISNUMBER($A900)=TRUE,UPPER('DATA ENTRY'!D889),"")</f>
        <v/>
      </c>
      <c r="E900" s="86" t="str">
        <f>IF(ISNUMBER($A900)=TRUE,'DATA ENTRY'!E889,"")</f>
        <v/>
      </c>
      <c r="F900" s="271" t="str">
        <f>IF(ISNUMBER(A900)=TRUE,LEFT(SUBSTITUTE('DATA ENTRY'!F889,",",":"),50),"")</f>
        <v/>
      </c>
      <c r="G900" s="272"/>
      <c r="H900" s="272"/>
      <c r="I900" s="87" t="str">
        <f>IF(ISNUMBER($A900)=TRUE,'DATA ENTRY'!G889,"")</f>
        <v/>
      </c>
      <c r="J900" s="87" t="str">
        <f>IF(ISNUMBER($A900)=TRUE,'DATA ENTRY'!H889,"")</f>
        <v/>
      </c>
      <c r="K900" s="87" t="str">
        <f>IF(ISNUMBER($A900)=TRUE,'DATA ENTRY'!I889,"")</f>
        <v/>
      </c>
      <c r="L900" s="88" t="str">
        <f>IF(ISNUMBER($A900)=TRUE,'DATA ENTRY'!L889,"")</f>
        <v/>
      </c>
      <c r="M900" s="87" t="str">
        <f>IF(ISNUMBER($A900)=TRUE,IF('DATA ENTRY'!N889=0,+'DATA ENTRY'!M889,'DATA ENTRY'!N889),"")</f>
        <v/>
      </c>
      <c r="N900" s="88" t="str">
        <f>IF(ISNUMBER($A900)=TRUE,'DATA ENTRY'!O889,"")</f>
        <v/>
      </c>
    </row>
    <row r="901" spans="1:14" ht="12.75">
      <c r="A901" s="85" t="str">
        <f>'DATA ENTRY'!A890</f>
        <v/>
      </c>
      <c r="B901" s="86" t="str">
        <f>IF(ISNUMBER($A901)=TRUE,UPPER('DATA ENTRY'!B890),"")</f>
        <v/>
      </c>
      <c r="C901" s="86" t="str">
        <f>IF(ISNUMBER($A901)=TRUE,UPPER('DATA ENTRY'!C890),"")</f>
        <v/>
      </c>
      <c r="D901" s="86" t="str">
        <f>IF(ISNUMBER($A901)=TRUE,UPPER('DATA ENTRY'!D890),"")</f>
        <v/>
      </c>
      <c r="E901" s="86" t="str">
        <f>IF(ISNUMBER($A901)=TRUE,'DATA ENTRY'!E890,"")</f>
        <v/>
      </c>
      <c r="F901" s="271" t="str">
        <f>IF(ISNUMBER(A901)=TRUE,LEFT(SUBSTITUTE('DATA ENTRY'!F890,",",":"),50),"")</f>
        <v/>
      </c>
      <c r="G901" s="272"/>
      <c r="H901" s="272"/>
      <c r="I901" s="87" t="str">
        <f>IF(ISNUMBER($A901)=TRUE,'DATA ENTRY'!G890,"")</f>
        <v/>
      </c>
      <c r="J901" s="87" t="str">
        <f>IF(ISNUMBER($A901)=TRUE,'DATA ENTRY'!H890,"")</f>
        <v/>
      </c>
      <c r="K901" s="87" t="str">
        <f>IF(ISNUMBER($A901)=TRUE,'DATA ENTRY'!I890,"")</f>
        <v/>
      </c>
      <c r="L901" s="88" t="str">
        <f>IF(ISNUMBER($A901)=TRUE,'DATA ENTRY'!L890,"")</f>
        <v/>
      </c>
      <c r="M901" s="87" t="str">
        <f>IF(ISNUMBER($A901)=TRUE,IF('DATA ENTRY'!N890=0,+'DATA ENTRY'!M890,'DATA ENTRY'!N890),"")</f>
        <v/>
      </c>
      <c r="N901" s="88" t="str">
        <f>IF(ISNUMBER($A901)=TRUE,'DATA ENTRY'!O890,"")</f>
        <v/>
      </c>
    </row>
    <row r="902" spans="1:14" ht="12.75">
      <c r="A902" s="85" t="str">
        <f>'DATA ENTRY'!A891</f>
        <v/>
      </c>
      <c r="B902" s="86" t="str">
        <f>IF(ISNUMBER($A902)=TRUE,UPPER('DATA ENTRY'!B891),"")</f>
        <v/>
      </c>
      <c r="C902" s="86" t="str">
        <f>IF(ISNUMBER($A902)=TRUE,UPPER('DATA ENTRY'!C891),"")</f>
        <v/>
      </c>
      <c r="D902" s="86" t="str">
        <f>IF(ISNUMBER($A902)=TRUE,UPPER('DATA ENTRY'!D891),"")</f>
        <v/>
      </c>
      <c r="E902" s="86" t="str">
        <f>IF(ISNUMBER($A902)=TRUE,'DATA ENTRY'!E891,"")</f>
        <v/>
      </c>
      <c r="F902" s="271" t="str">
        <f>IF(ISNUMBER(A902)=TRUE,LEFT(SUBSTITUTE('DATA ENTRY'!F891,",",":"),50),"")</f>
        <v/>
      </c>
      <c r="G902" s="272"/>
      <c r="H902" s="272"/>
      <c r="I902" s="87" t="str">
        <f>IF(ISNUMBER($A902)=TRUE,'DATA ENTRY'!G891,"")</f>
        <v/>
      </c>
      <c r="J902" s="87" t="str">
        <f>IF(ISNUMBER($A902)=TRUE,'DATA ENTRY'!H891,"")</f>
        <v/>
      </c>
      <c r="K902" s="87" t="str">
        <f>IF(ISNUMBER($A902)=TRUE,'DATA ENTRY'!I891,"")</f>
        <v/>
      </c>
      <c r="L902" s="88" t="str">
        <f>IF(ISNUMBER($A902)=TRUE,'DATA ENTRY'!L891,"")</f>
        <v/>
      </c>
      <c r="M902" s="87" t="str">
        <f>IF(ISNUMBER($A902)=TRUE,IF('DATA ENTRY'!N891=0,+'DATA ENTRY'!M891,'DATA ENTRY'!N891),"")</f>
        <v/>
      </c>
      <c r="N902" s="88" t="str">
        <f>IF(ISNUMBER($A902)=TRUE,'DATA ENTRY'!O891,"")</f>
        <v/>
      </c>
    </row>
    <row r="903" spans="1:14" ht="12.75">
      <c r="A903" s="85" t="str">
        <f>'DATA ENTRY'!A892</f>
        <v/>
      </c>
      <c r="B903" s="86" t="str">
        <f>IF(ISNUMBER($A903)=TRUE,UPPER('DATA ENTRY'!B892),"")</f>
        <v/>
      </c>
      <c r="C903" s="86" t="str">
        <f>IF(ISNUMBER($A903)=TRUE,UPPER('DATA ENTRY'!C892),"")</f>
        <v/>
      </c>
      <c r="D903" s="86" t="str">
        <f>IF(ISNUMBER($A903)=TRUE,UPPER('DATA ENTRY'!D892),"")</f>
        <v/>
      </c>
      <c r="E903" s="86" t="str">
        <f>IF(ISNUMBER($A903)=TRUE,'DATA ENTRY'!E892,"")</f>
        <v/>
      </c>
      <c r="F903" s="271" t="str">
        <f>IF(ISNUMBER(A903)=TRUE,LEFT(SUBSTITUTE('DATA ENTRY'!F892,",",":"),50),"")</f>
        <v/>
      </c>
      <c r="G903" s="272"/>
      <c r="H903" s="272"/>
      <c r="I903" s="87" t="str">
        <f>IF(ISNUMBER($A903)=TRUE,'DATA ENTRY'!G892,"")</f>
        <v/>
      </c>
      <c r="J903" s="87" t="str">
        <f>IF(ISNUMBER($A903)=TRUE,'DATA ENTRY'!H892,"")</f>
        <v/>
      </c>
      <c r="K903" s="87" t="str">
        <f>IF(ISNUMBER($A903)=TRUE,'DATA ENTRY'!I892,"")</f>
        <v/>
      </c>
      <c r="L903" s="88" t="str">
        <f>IF(ISNUMBER($A903)=TRUE,'DATA ENTRY'!L892,"")</f>
        <v/>
      </c>
      <c r="M903" s="87" t="str">
        <f>IF(ISNUMBER($A903)=TRUE,IF('DATA ENTRY'!N892=0,+'DATA ENTRY'!M892,'DATA ENTRY'!N892),"")</f>
        <v/>
      </c>
      <c r="N903" s="88" t="str">
        <f>IF(ISNUMBER($A903)=TRUE,'DATA ENTRY'!O892,"")</f>
        <v/>
      </c>
    </row>
    <row r="904" spans="1:14" ht="12.75">
      <c r="A904" s="85" t="str">
        <f>'DATA ENTRY'!A893</f>
        <v/>
      </c>
      <c r="B904" s="86" t="str">
        <f>IF(ISNUMBER($A904)=TRUE,UPPER('DATA ENTRY'!B893),"")</f>
        <v/>
      </c>
      <c r="C904" s="86" t="str">
        <f>IF(ISNUMBER($A904)=TRUE,UPPER('DATA ENTRY'!C893),"")</f>
        <v/>
      </c>
      <c r="D904" s="86" t="str">
        <f>IF(ISNUMBER($A904)=TRUE,UPPER('DATA ENTRY'!D893),"")</f>
        <v/>
      </c>
      <c r="E904" s="86" t="str">
        <f>IF(ISNUMBER($A904)=TRUE,'DATA ENTRY'!E893,"")</f>
        <v/>
      </c>
      <c r="F904" s="271" t="str">
        <f>IF(ISNUMBER(A904)=TRUE,LEFT(SUBSTITUTE('DATA ENTRY'!F893,",",":"),50),"")</f>
        <v/>
      </c>
      <c r="G904" s="272"/>
      <c r="H904" s="272"/>
      <c r="I904" s="87" t="str">
        <f>IF(ISNUMBER($A904)=TRUE,'DATA ENTRY'!G893,"")</f>
        <v/>
      </c>
      <c r="J904" s="87" t="str">
        <f>IF(ISNUMBER($A904)=TRUE,'DATA ENTRY'!H893,"")</f>
        <v/>
      </c>
      <c r="K904" s="87" t="str">
        <f>IF(ISNUMBER($A904)=TRUE,'DATA ENTRY'!I893,"")</f>
        <v/>
      </c>
      <c r="L904" s="88" t="str">
        <f>IF(ISNUMBER($A904)=TRUE,'DATA ENTRY'!L893,"")</f>
        <v/>
      </c>
      <c r="M904" s="87" t="str">
        <f>IF(ISNUMBER($A904)=TRUE,IF('DATA ENTRY'!N893=0,+'DATA ENTRY'!M893,'DATA ENTRY'!N893),"")</f>
        <v/>
      </c>
      <c r="N904" s="88" t="str">
        <f>IF(ISNUMBER($A904)=TRUE,'DATA ENTRY'!O893,"")</f>
        <v/>
      </c>
    </row>
    <row r="905" spans="1:14" ht="12.75">
      <c r="A905" s="85" t="str">
        <f>'DATA ENTRY'!A894</f>
        <v/>
      </c>
      <c r="B905" s="86" t="str">
        <f>IF(ISNUMBER($A905)=TRUE,UPPER('DATA ENTRY'!B894),"")</f>
        <v/>
      </c>
      <c r="C905" s="86" t="str">
        <f>IF(ISNUMBER($A905)=TRUE,UPPER('DATA ENTRY'!C894),"")</f>
        <v/>
      </c>
      <c r="D905" s="86" t="str">
        <f>IF(ISNUMBER($A905)=TRUE,UPPER('DATA ENTRY'!D894),"")</f>
        <v/>
      </c>
      <c r="E905" s="86" t="str">
        <f>IF(ISNUMBER($A905)=TRUE,'DATA ENTRY'!E894,"")</f>
        <v/>
      </c>
      <c r="F905" s="271" t="str">
        <f>IF(ISNUMBER(A905)=TRUE,LEFT(SUBSTITUTE('DATA ENTRY'!F894,",",":"),50),"")</f>
        <v/>
      </c>
      <c r="G905" s="272"/>
      <c r="H905" s="272"/>
      <c r="I905" s="87" t="str">
        <f>IF(ISNUMBER($A905)=TRUE,'DATA ENTRY'!G894,"")</f>
        <v/>
      </c>
      <c r="J905" s="87" t="str">
        <f>IF(ISNUMBER($A905)=TRUE,'DATA ENTRY'!H894,"")</f>
        <v/>
      </c>
      <c r="K905" s="87" t="str">
        <f>IF(ISNUMBER($A905)=TRUE,'DATA ENTRY'!I894,"")</f>
        <v/>
      </c>
      <c r="L905" s="88" t="str">
        <f>IF(ISNUMBER($A905)=TRUE,'DATA ENTRY'!L894,"")</f>
        <v/>
      </c>
      <c r="M905" s="87" t="str">
        <f>IF(ISNUMBER($A905)=TRUE,IF('DATA ENTRY'!N894=0,+'DATA ENTRY'!M894,'DATA ENTRY'!N894),"")</f>
        <v/>
      </c>
      <c r="N905" s="88" t="str">
        <f>IF(ISNUMBER($A905)=TRUE,'DATA ENTRY'!O894,"")</f>
        <v/>
      </c>
    </row>
    <row r="906" spans="1:14" ht="12.75">
      <c r="A906" s="85" t="str">
        <f>'DATA ENTRY'!A895</f>
        <v/>
      </c>
      <c r="B906" s="86" t="str">
        <f>IF(ISNUMBER($A906)=TRUE,UPPER('DATA ENTRY'!B895),"")</f>
        <v/>
      </c>
      <c r="C906" s="86" t="str">
        <f>IF(ISNUMBER($A906)=TRUE,UPPER('DATA ENTRY'!C895),"")</f>
        <v/>
      </c>
      <c r="D906" s="86" t="str">
        <f>IF(ISNUMBER($A906)=TRUE,UPPER('DATA ENTRY'!D895),"")</f>
        <v/>
      </c>
      <c r="E906" s="86" t="str">
        <f>IF(ISNUMBER($A906)=TRUE,'DATA ENTRY'!E895,"")</f>
        <v/>
      </c>
      <c r="F906" s="271" t="str">
        <f>IF(ISNUMBER(A906)=TRUE,LEFT(SUBSTITUTE('DATA ENTRY'!F895,",",":"),50),"")</f>
        <v/>
      </c>
      <c r="G906" s="272"/>
      <c r="H906" s="272"/>
      <c r="I906" s="87" t="str">
        <f>IF(ISNUMBER($A906)=TRUE,'DATA ENTRY'!G895,"")</f>
        <v/>
      </c>
      <c r="J906" s="87" t="str">
        <f>IF(ISNUMBER($A906)=TRUE,'DATA ENTRY'!H895,"")</f>
        <v/>
      </c>
      <c r="K906" s="87" t="str">
        <f>IF(ISNUMBER($A906)=TRUE,'DATA ENTRY'!I895,"")</f>
        <v/>
      </c>
      <c r="L906" s="88" t="str">
        <f>IF(ISNUMBER($A906)=TRUE,'DATA ENTRY'!L895,"")</f>
        <v/>
      </c>
      <c r="M906" s="87" t="str">
        <f>IF(ISNUMBER($A906)=TRUE,IF('DATA ENTRY'!N895=0,+'DATA ENTRY'!M895,'DATA ENTRY'!N895),"")</f>
        <v/>
      </c>
      <c r="N906" s="88" t="str">
        <f>IF(ISNUMBER($A906)=TRUE,'DATA ENTRY'!O895,"")</f>
        <v/>
      </c>
    </row>
    <row r="907" spans="1:14" ht="12.75">
      <c r="A907" s="85" t="str">
        <f>'DATA ENTRY'!A896</f>
        <v/>
      </c>
      <c r="B907" s="86" t="str">
        <f>IF(ISNUMBER($A907)=TRUE,UPPER('DATA ENTRY'!B896),"")</f>
        <v/>
      </c>
      <c r="C907" s="86" t="str">
        <f>IF(ISNUMBER($A907)=TRUE,UPPER('DATA ENTRY'!C896),"")</f>
        <v/>
      </c>
      <c r="D907" s="86" t="str">
        <f>IF(ISNUMBER($A907)=TRUE,UPPER('DATA ENTRY'!D896),"")</f>
        <v/>
      </c>
      <c r="E907" s="86" t="str">
        <f>IF(ISNUMBER($A907)=TRUE,'DATA ENTRY'!E896,"")</f>
        <v/>
      </c>
      <c r="F907" s="271" t="str">
        <f>IF(ISNUMBER(A907)=TRUE,LEFT(SUBSTITUTE('DATA ENTRY'!F896,",",":"),50),"")</f>
        <v/>
      </c>
      <c r="G907" s="272"/>
      <c r="H907" s="272"/>
      <c r="I907" s="87" t="str">
        <f>IF(ISNUMBER($A907)=TRUE,'DATA ENTRY'!G896,"")</f>
        <v/>
      </c>
      <c r="J907" s="87" t="str">
        <f>IF(ISNUMBER($A907)=TRUE,'DATA ENTRY'!H896,"")</f>
        <v/>
      </c>
      <c r="K907" s="87" t="str">
        <f>IF(ISNUMBER($A907)=TRUE,'DATA ENTRY'!I896,"")</f>
        <v/>
      </c>
      <c r="L907" s="88" t="str">
        <f>IF(ISNUMBER($A907)=TRUE,'DATA ENTRY'!L896,"")</f>
        <v/>
      </c>
      <c r="M907" s="87" t="str">
        <f>IF(ISNUMBER($A907)=TRUE,IF('DATA ENTRY'!N896=0,+'DATA ENTRY'!M896,'DATA ENTRY'!N896),"")</f>
        <v/>
      </c>
      <c r="N907" s="88" t="str">
        <f>IF(ISNUMBER($A907)=TRUE,'DATA ENTRY'!O896,"")</f>
        <v/>
      </c>
    </row>
    <row r="908" spans="1:14" ht="12.75">
      <c r="A908" s="85" t="str">
        <f>'DATA ENTRY'!A897</f>
        <v/>
      </c>
      <c r="B908" s="86" t="str">
        <f>IF(ISNUMBER($A908)=TRUE,UPPER('DATA ENTRY'!B897),"")</f>
        <v/>
      </c>
      <c r="C908" s="86" t="str">
        <f>IF(ISNUMBER($A908)=TRUE,UPPER('DATA ENTRY'!C897),"")</f>
        <v/>
      </c>
      <c r="D908" s="86" t="str">
        <f>IF(ISNUMBER($A908)=TRUE,UPPER('DATA ENTRY'!D897),"")</f>
        <v/>
      </c>
      <c r="E908" s="86" t="str">
        <f>IF(ISNUMBER($A908)=TRUE,'DATA ENTRY'!E897,"")</f>
        <v/>
      </c>
      <c r="F908" s="271" t="str">
        <f>IF(ISNUMBER(A908)=TRUE,LEFT(SUBSTITUTE('DATA ENTRY'!F897,",",":"),50),"")</f>
        <v/>
      </c>
      <c r="G908" s="272"/>
      <c r="H908" s="272"/>
      <c r="I908" s="87" t="str">
        <f>IF(ISNUMBER($A908)=TRUE,'DATA ENTRY'!G897,"")</f>
        <v/>
      </c>
      <c r="J908" s="87" t="str">
        <f>IF(ISNUMBER($A908)=TRUE,'DATA ENTRY'!H897,"")</f>
        <v/>
      </c>
      <c r="K908" s="87" t="str">
        <f>IF(ISNUMBER($A908)=TRUE,'DATA ENTRY'!I897,"")</f>
        <v/>
      </c>
      <c r="L908" s="88" t="str">
        <f>IF(ISNUMBER($A908)=TRUE,'DATA ENTRY'!L897,"")</f>
        <v/>
      </c>
      <c r="M908" s="87" t="str">
        <f>IF(ISNUMBER($A908)=TRUE,IF('DATA ENTRY'!N897=0,+'DATA ENTRY'!M897,'DATA ENTRY'!N897),"")</f>
        <v/>
      </c>
      <c r="N908" s="88" t="str">
        <f>IF(ISNUMBER($A908)=TRUE,'DATA ENTRY'!O897,"")</f>
        <v/>
      </c>
    </row>
    <row r="909" spans="1:14" ht="12.75">
      <c r="A909" s="85" t="str">
        <f>'DATA ENTRY'!A898</f>
        <v/>
      </c>
      <c r="B909" s="86" t="str">
        <f>IF(ISNUMBER($A909)=TRUE,UPPER('DATA ENTRY'!B898),"")</f>
        <v/>
      </c>
      <c r="C909" s="86" t="str">
        <f>IF(ISNUMBER($A909)=TRUE,UPPER('DATA ENTRY'!C898),"")</f>
        <v/>
      </c>
      <c r="D909" s="86" t="str">
        <f>IF(ISNUMBER($A909)=TRUE,UPPER('DATA ENTRY'!D898),"")</f>
        <v/>
      </c>
      <c r="E909" s="86" t="str">
        <f>IF(ISNUMBER($A909)=TRUE,'DATA ENTRY'!E898,"")</f>
        <v/>
      </c>
      <c r="F909" s="271" t="str">
        <f>IF(ISNUMBER(A909)=TRUE,LEFT(SUBSTITUTE('DATA ENTRY'!F898,",",":"),50),"")</f>
        <v/>
      </c>
      <c r="G909" s="272"/>
      <c r="H909" s="272"/>
      <c r="I909" s="87" t="str">
        <f>IF(ISNUMBER($A909)=TRUE,'DATA ENTRY'!G898,"")</f>
        <v/>
      </c>
      <c r="J909" s="87" t="str">
        <f>IF(ISNUMBER($A909)=TRUE,'DATA ENTRY'!H898,"")</f>
        <v/>
      </c>
      <c r="K909" s="87" t="str">
        <f>IF(ISNUMBER($A909)=TRUE,'DATA ENTRY'!I898,"")</f>
        <v/>
      </c>
      <c r="L909" s="88" t="str">
        <f>IF(ISNUMBER($A909)=TRUE,'DATA ENTRY'!L898,"")</f>
        <v/>
      </c>
      <c r="M909" s="87" t="str">
        <f>IF(ISNUMBER($A909)=TRUE,IF('DATA ENTRY'!N898=0,+'DATA ENTRY'!M898,'DATA ENTRY'!N898),"")</f>
        <v/>
      </c>
      <c r="N909" s="88" t="str">
        <f>IF(ISNUMBER($A909)=TRUE,'DATA ENTRY'!O898,"")</f>
        <v/>
      </c>
    </row>
    <row r="910" spans="1:14" ht="12.75">
      <c r="A910" s="85" t="str">
        <f>'DATA ENTRY'!A899</f>
        <v/>
      </c>
      <c r="B910" s="86" t="str">
        <f>IF(ISNUMBER($A910)=TRUE,UPPER('DATA ENTRY'!B899),"")</f>
        <v/>
      </c>
      <c r="C910" s="86" t="str">
        <f>IF(ISNUMBER($A910)=TRUE,UPPER('DATA ENTRY'!C899),"")</f>
        <v/>
      </c>
      <c r="D910" s="86" t="str">
        <f>IF(ISNUMBER($A910)=TRUE,UPPER('DATA ENTRY'!D899),"")</f>
        <v/>
      </c>
      <c r="E910" s="86" t="str">
        <f>IF(ISNUMBER($A910)=TRUE,'DATA ENTRY'!E899,"")</f>
        <v/>
      </c>
      <c r="F910" s="271" t="str">
        <f>IF(ISNUMBER(A910)=TRUE,LEFT(SUBSTITUTE('DATA ENTRY'!F899,",",":"),50),"")</f>
        <v/>
      </c>
      <c r="G910" s="272"/>
      <c r="H910" s="272"/>
      <c r="I910" s="87" t="str">
        <f>IF(ISNUMBER($A910)=TRUE,'DATA ENTRY'!G899,"")</f>
        <v/>
      </c>
      <c r="J910" s="87" t="str">
        <f>IF(ISNUMBER($A910)=TRUE,'DATA ENTRY'!H899,"")</f>
        <v/>
      </c>
      <c r="K910" s="87" t="str">
        <f>IF(ISNUMBER($A910)=TRUE,'DATA ENTRY'!I899,"")</f>
        <v/>
      </c>
      <c r="L910" s="88" t="str">
        <f>IF(ISNUMBER($A910)=TRUE,'DATA ENTRY'!L899,"")</f>
        <v/>
      </c>
      <c r="M910" s="87" t="str">
        <f>IF(ISNUMBER($A910)=TRUE,IF('DATA ENTRY'!N899=0,+'DATA ENTRY'!M899,'DATA ENTRY'!N899),"")</f>
        <v/>
      </c>
      <c r="N910" s="88" t="str">
        <f>IF(ISNUMBER($A910)=TRUE,'DATA ENTRY'!O899,"")</f>
        <v/>
      </c>
    </row>
    <row r="911" spans="1:14" ht="12.75">
      <c r="A911" s="85" t="str">
        <f>'DATA ENTRY'!A900</f>
        <v/>
      </c>
      <c r="B911" s="86" t="str">
        <f>IF(ISNUMBER($A911)=TRUE,UPPER('DATA ENTRY'!B900),"")</f>
        <v/>
      </c>
      <c r="C911" s="86" t="str">
        <f>IF(ISNUMBER($A911)=TRUE,UPPER('DATA ENTRY'!C900),"")</f>
        <v/>
      </c>
      <c r="D911" s="86" t="str">
        <f>IF(ISNUMBER($A911)=TRUE,UPPER('DATA ENTRY'!D900),"")</f>
        <v/>
      </c>
      <c r="E911" s="86" t="str">
        <f>IF(ISNUMBER($A911)=TRUE,'DATA ENTRY'!E900,"")</f>
        <v/>
      </c>
      <c r="F911" s="271" t="str">
        <f>IF(ISNUMBER(A911)=TRUE,LEFT(SUBSTITUTE('DATA ENTRY'!F900,",",":"),50),"")</f>
        <v/>
      </c>
      <c r="G911" s="272"/>
      <c r="H911" s="272"/>
      <c r="I911" s="87" t="str">
        <f>IF(ISNUMBER($A911)=TRUE,'DATA ENTRY'!G900,"")</f>
        <v/>
      </c>
      <c r="J911" s="87" t="str">
        <f>IF(ISNUMBER($A911)=TRUE,'DATA ENTRY'!H900,"")</f>
        <v/>
      </c>
      <c r="K911" s="87" t="str">
        <f>IF(ISNUMBER($A911)=TRUE,'DATA ENTRY'!I900,"")</f>
        <v/>
      </c>
      <c r="L911" s="88" t="str">
        <f>IF(ISNUMBER($A911)=TRUE,'DATA ENTRY'!L900,"")</f>
        <v/>
      </c>
      <c r="M911" s="87" t="str">
        <f>IF(ISNUMBER($A911)=TRUE,IF('DATA ENTRY'!N900=0,+'DATA ENTRY'!M900,'DATA ENTRY'!N900),"")</f>
        <v/>
      </c>
      <c r="N911" s="88" t="str">
        <f>IF(ISNUMBER($A911)=TRUE,'DATA ENTRY'!O900,"")</f>
        <v/>
      </c>
    </row>
    <row r="912" spans="1:14" ht="12.75">
      <c r="A912" s="85" t="str">
        <f>'DATA ENTRY'!A901</f>
        <v/>
      </c>
      <c r="B912" s="86" t="str">
        <f>IF(ISNUMBER($A912)=TRUE,UPPER('DATA ENTRY'!B901),"")</f>
        <v/>
      </c>
      <c r="C912" s="86" t="str">
        <f>IF(ISNUMBER($A912)=TRUE,UPPER('DATA ENTRY'!C901),"")</f>
        <v/>
      </c>
      <c r="D912" s="86" t="str">
        <f>IF(ISNUMBER($A912)=TRUE,UPPER('DATA ENTRY'!D901),"")</f>
        <v/>
      </c>
      <c r="E912" s="86" t="str">
        <f>IF(ISNUMBER($A912)=TRUE,'DATA ENTRY'!E901,"")</f>
        <v/>
      </c>
      <c r="F912" s="271" t="str">
        <f>IF(ISNUMBER(A912)=TRUE,LEFT(SUBSTITUTE('DATA ENTRY'!F901,",",":"),50),"")</f>
        <v/>
      </c>
      <c r="G912" s="272"/>
      <c r="H912" s="272"/>
      <c r="I912" s="87" t="str">
        <f>IF(ISNUMBER($A912)=TRUE,'DATA ENTRY'!G901,"")</f>
        <v/>
      </c>
      <c r="J912" s="87" t="str">
        <f>IF(ISNUMBER($A912)=TRUE,'DATA ENTRY'!H901,"")</f>
        <v/>
      </c>
      <c r="K912" s="87" t="str">
        <f>IF(ISNUMBER($A912)=TRUE,'DATA ENTRY'!I901,"")</f>
        <v/>
      </c>
      <c r="L912" s="88" t="str">
        <f>IF(ISNUMBER($A912)=TRUE,'DATA ENTRY'!L901,"")</f>
        <v/>
      </c>
      <c r="M912" s="87" t="str">
        <f>IF(ISNUMBER($A912)=TRUE,IF('DATA ENTRY'!N901=0,+'DATA ENTRY'!M901,'DATA ENTRY'!N901),"")</f>
        <v/>
      </c>
      <c r="N912" s="88" t="str">
        <f>IF(ISNUMBER($A912)=TRUE,'DATA ENTRY'!O901,"")</f>
        <v/>
      </c>
    </row>
    <row r="913" spans="1:14" ht="12.75">
      <c r="A913" s="85" t="str">
        <f>'DATA ENTRY'!A902</f>
        <v/>
      </c>
      <c r="B913" s="86" t="str">
        <f>IF(ISNUMBER($A913)=TRUE,UPPER('DATA ENTRY'!B902),"")</f>
        <v/>
      </c>
      <c r="C913" s="86" t="str">
        <f>IF(ISNUMBER($A913)=TRUE,UPPER('DATA ENTRY'!C902),"")</f>
        <v/>
      </c>
      <c r="D913" s="86" t="str">
        <f>IF(ISNUMBER($A913)=TRUE,UPPER('DATA ENTRY'!D902),"")</f>
        <v/>
      </c>
      <c r="E913" s="86" t="str">
        <f>IF(ISNUMBER($A913)=TRUE,'DATA ENTRY'!E902,"")</f>
        <v/>
      </c>
      <c r="F913" s="271" t="str">
        <f>IF(ISNUMBER(A913)=TRUE,LEFT(SUBSTITUTE('DATA ENTRY'!F902,",",":"),50),"")</f>
        <v/>
      </c>
      <c r="G913" s="272"/>
      <c r="H913" s="272"/>
      <c r="I913" s="87" t="str">
        <f>IF(ISNUMBER($A913)=TRUE,'DATA ENTRY'!G902,"")</f>
        <v/>
      </c>
      <c r="J913" s="87" t="str">
        <f>IF(ISNUMBER($A913)=TRUE,'DATA ENTRY'!H902,"")</f>
        <v/>
      </c>
      <c r="K913" s="87" t="str">
        <f>IF(ISNUMBER($A913)=TRUE,'DATA ENTRY'!I902,"")</f>
        <v/>
      </c>
      <c r="L913" s="88" t="str">
        <f>IF(ISNUMBER($A913)=TRUE,'DATA ENTRY'!L902,"")</f>
        <v/>
      </c>
      <c r="M913" s="87" t="str">
        <f>IF(ISNUMBER($A913)=TRUE,IF('DATA ENTRY'!N902=0,+'DATA ENTRY'!M902,'DATA ENTRY'!N902),"")</f>
        <v/>
      </c>
      <c r="N913" s="88" t="str">
        <f>IF(ISNUMBER($A913)=TRUE,'DATA ENTRY'!O902,"")</f>
        <v/>
      </c>
    </row>
    <row r="914" spans="1:14" ht="12.75">
      <c r="A914" s="85" t="str">
        <f>'DATA ENTRY'!A903</f>
        <v/>
      </c>
      <c r="B914" s="86" t="str">
        <f>IF(ISNUMBER($A914)=TRUE,UPPER('DATA ENTRY'!B903),"")</f>
        <v/>
      </c>
      <c r="C914" s="86" t="str">
        <f>IF(ISNUMBER($A914)=TRUE,UPPER('DATA ENTRY'!C903),"")</f>
        <v/>
      </c>
      <c r="D914" s="86" t="str">
        <f>IF(ISNUMBER($A914)=TRUE,UPPER('DATA ENTRY'!D903),"")</f>
        <v/>
      </c>
      <c r="E914" s="86" t="str">
        <f>IF(ISNUMBER($A914)=TRUE,'DATA ENTRY'!E903,"")</f>
        <v/>
      </c>
      <c r="F914" s="271" t="str">
        <f>IF(ISNUMBER(A914)=TRUE,LEFT(SUBSTITUTE('DATA ENTRY'!F903,",",":"),50),"")</f>
        <v/>
      </c>
      <c r="G914" s="272"/>
      <c r="H914" s="272"/>
      <c r="I914" s="87" t="str">
        <f>IF(ISNUMBER($A914)=TRUE,'DATA ENTRY'!G903,"")</f>
        <v/>
      </c>
      <c r="J914" s="87" t="str">
        <f>IF(ISNUMBER($A914)=TRUE,'DATA ENTRY'!H903,"")</f>
        <v/>
      </c>
      <c r="K914" s="87" t="str">
        <f>IF(ISNUMBER($A914)=TRUE,'DATA ENTRY'!I903,"")</f>
        <v/>
      </c>
      <c r="L914" s="88" t="str">
        <f>IF(ISNUMBER($A914)=TRUE,'DATA ENTRY'!L903,"")</f>
        <v/>
      </c>
      <c r="M914" s="87" t="str">
        <f>IF(ISNUMBER($A914)=TRUE,IF('DATA ENTRY'!N903=0,+'DATA ENTRY'!M903,'DATA ENTRY'!N903),"")</f>
        <v/>
      </c>
      <c r="N914" s="88" t="str">
        <f>IF(ISNUMBER($A914)=TRUE,'DATA ENTRY'!O903,"")</f>
        <v/>
      </c>
    </row>
    <row r="915" spans="1:14" ht="12.75">
      <c r="A915" s="85" t="str">
        <f>'DATA ENTRY'!A904</f>
        <v/>
      </c>
      <c r="B915" s="86" t="str">
        <f>IF(ISNUMBER($A915)=TRUE,UPPER('DATA ENTRY'!B904),"")</f>
        <v/>
      </c>
      <c r="C915" s="86" t="str">
        <f>IF(ISNUMBER($A915)=TRUE,UPPER('DATA ENTRY'!C904),"")</f>
        <v/>
      </c>
      <c r="D915" s="86" t="str">
        <f>IF(ISNUMBER($A915)=TRUE,UPPER('DATA ENTRY'!D904),"")</f>
        <v/>
      </c>
      <c r="E915" s="86" t="str">
        <f>IF(ISNUMBER($A915)=TRUE,'DATA ENTRY'!E904,"")</f>
        <v/>
      </c>
      <c r="F915" s="271" t="str">
        <f>IF(ISNUMBER(A915)=TRUE,LEFT(SUBSTITUTE('DATA ENTRY'!F904,",",":"),50),"")</f>
        <v/>
      </c>
      <c r="G915" s="272"/>
      <c r="H915" s="272"/>
      <c r="I915" s="87" t="str">
        <f>IF(ISNUMBER($A915)=TRUE,'DATA ENTRY'!G904,"")</f>
        <v/>
      </c>
      <c r="J915" s="87" t="str">
        <f>IF(ISNUMBER($A915)=TRUE,'DATA ENTRY'!H904,"")</f>
        <v/>
      </c>
      <c r="K915" s="87" t="str">
        <f>IF(ISNUMBER($A915)=TRUE,'DATA ENTRY'!I904,"")</f>
        <v/>
      </c>
      <c r="L915" s="88" t="str">
        <f>IF(ISNUMBER($A915)=TRUE,'DATA ENTRY'!L904,"")</f>
        <v/>
      </c>
      <c r="M915" s="87" t="str">
        <f>IF(ISNUMBER($A915)=TRUE,IF('DATA ENTRY'!N904=0,+'DATA ENTRY'!M904,'DATA ENTRY'!N904),"")</f>
        <v/>
      </c>
      <c r="N915" s="88" t="str">
        <f>IF(ISNUMBER($A915)=TRUE,'DATA ENTRY'!O904,"")</f>
        <v/>
      </c>
    </row>
    <row r="916" spans="1:14" ht="12.75">
      <c r="A916" s="85" t="str">
        <f>'DATA ENTRY'!A905</f>
        <v/>
      </c>
      <c r="B916" s="86" t="str">
        <f>IF(ISNUMBER($A916)=TRUE,UPPER('DATA ENTRY'!B905),"")</f>
        <v/>
      </c>
      <c r="C916" s="86" t="str">
        <f>IF(ISNUMBER($A916)=TRUE,UPPER('DATA ENTRY'!C905),"")</f>
        <v/>
      </c>
      <c r="D916" s="86" t="str">
        <f>IF(ISNUMBER($A916)=TRUE,UPPER('DATA ENTRY'!D905),"")</f>
        <v/>
      </c>
      <c r="E916" s="86" t="str">
        <f>IF(ISNUMBER($A916)=TRUE,'DATA ENTRY'!E905,"")</f>
        <v/>
      </c>
      <c r="F916" s="271" t="str">
        <f>IF(ISNUMBER(A916)=TRUE,LEFT(SUBSTITUTE('DATA ENTRY'!F905,",",":"),50),"")</f>
        <v/>
      </c>
      <c r="G916" s="272"/>
      <c r="H916" s="272"/>
      <c r="I916" s="87" t="str">
        <f>IF(ISNUMBER($A916)=TRUE,'DATA ENTRY'!G905,"")</f>
        <v/>
      </c>
      <c r="J916" s="87" t="str">
        <f>IF(ISNUMBER($A916)=TRUE,'DATA ENTRY'!H905,"")</f>
        <v/>
      </c>
      <c r="K916" s="87" t="str">
        <f>IF(ISNUMBER($A916)=TRUE,'DATA ENTRY'!I905,"")</f>
        <v/>
      </c>
      <c r="L916" s="88" t="str">
        <f>IF(ISNUMBER($A916)=TRUE,'DATA ENTRY'!L905,"")</f>
        <v/>
      </c>
      <c r="M916" s="87" t="str">
        <f>IF(ISNUMBER($A916)=TRUE,IF('DATA ENTRY'!N905=0,+'DATA ENTRY'!M905,'DATA ENTRY'!N905),"")</f>
        <v/>
      </c>
      <c r="N916" s="88" t="str">
        <f>IF(ISNUMBER($A916)=TRUE,'DATA ENTRY'!O905,"")</f>
        <v/>
      </c>
    </row>
    <row r="917" spans="1:14" ht="12.75">
      <c r="A917" s="85" t="str">
        <f>'DATA ENTRY'!A906</f>
        <v/>
      </c>
      <c r="B917" s="86" t="str">
        <f>IF(ISNUMBER($A917)=TRUE,UPPER('DATA ENTRY'!B906),"")</f>
        <v/>
      </c>
      <c r="C917" s="86" t="str">
        <f>IF(ISNUMBER($A917)=TRUE,UPPER('DATA ENTRY'!C906),"")</f>
        <v/>
      </c>
      <c r="D917" s="86" t="str">
        <f>IF(ISNUMBER($A917)=TRUE,UPPER('DATA ENTRY'!D906),"")</f>
        <v/>
      </c>
      <c r="E917" s="86" t="str">
        <f>IF(ISNUMBER($A917)=TRUE,'DATA ENTRY'!E906,"")</f>
        <v/>
      </c>
      <c r="F917" s="271" t="str">
        <f>IF(ISNUMBER(A917)=TRUE,LEFT(SUBSTITUTE('DATA ENTRY'!F906,",",":"),50),"")</f>
        <v/>
      </c>
      <c r="G917" s="272"/>
      <c r="H917" s="272"/>
      <c r="I917" s="87" t="str">
        <f>IF(ISNUMBER($A917)=TRUE,'DATA ENTRY'!G906,"")</f>
        <v/>
      </c>
      <c r="J917" s="87" t="str">
        <f>IF(ISNUMBER($A917)=TRUE,'DATA ENTRY'!H906,"")</f>
        <v/>
      </c>
      <c r="K917" s="87" t="str">
        <f>IF(ISNUMBER($A917)=TRUE,'DATA ENTRY'!I906,"")</f>
        <v/>
      </c>
      <c r="L917" s="88" t="str">
        <f>IF(ISNUMBER($A917)=TRUE,'DATA ENTRY'!L906,"")</f>
        <v/>
      </c>
      <c r="M917" s="87" t="str">
        <f>IF(ISNUMBER($A917)=TRUE,IF('DATA ENTRY'!N906=0,+'DATA ENTRY'!M906,'DATA ENTRY'!N906),"")</f>
        <v/>
      </c>
      <c r="N917" s="88" t="str">
        <f>IF(ISNUMBER($A917)=TRUE,'DATA ENTRY'!O906,"")</f>
        <v/>
      </c>
    </row>
    <row r="918" spans="1:14" ht="12.75">
      <c r="A918" s="85" t="str">
        <f>'DATA ENTRY'!A907</f>
        <v/>
      </c>
      <c r="B918" s="86" t="str">
        <f>IF(ISNUMBER($A918)=TRUE,UPPER('DATA ENTRY'!B907),"")</f>
        <v/>
      </c>
      <c r="C918" s="86" t="str">
        <f>IF(ISNUMBER($A918)=TRUE,UPPER('DATA ENTRY'!C907),"")</f>
        <v/>
      </c>
      <c r="D918" s="86" t="str">
        <f>IF(ISNUMBER($A918)=TRUE,UPPER('DATA ENTRY'!D907),"")</f>
        <v/>
      </c>
      <c r="E918" s="86" t="str">
        <f>IF(ISNUMBER($A918)=TRUE,'DATA ENTRY'!E907,"")</f>
        <v/>
      </c>
      <c r="F918" s="271" t="str">
        <f>IF(ISNUMBER(A918)=TRUE,LEFT(SUBSTITUTE('DATA ENTRY'!F907,",",":"),50),"")</f>
        <v/>
      </c>
      <c r="G918" s="272"/>
      <c r="H918" s="272"/>
      <c r="I918" s="87" t="str">
        <f>IF(ISNUMBER($A918)=TRUE,'DATA ENTRY'!G907,"")</f>
        <v/>
      </c>
      <c r="J918" s="87" t="str">
        <f>IF(ISNUMBER($A918)=TRUE,'DATA ENTRY'!H907,"")</f>
        <v/>
      </c>
      <c r="K918" s="87" t="str">
        <f>IF(ISNUMBER($A918)=TRUE,'DATA ENTRY'!I907,"")</f>
        <v/>
      </c>
      <c r="L918" s="88" t="str">
        <f>IF(ISNUMBER($A918)=TRUE,'DATA ENTRY'!L907,"")</f>
        <v/>
      </c>
      <c r="M918" s="87" t="str">
        <f>IF(ISNUMBER($A918)=TRUE,IF('DATA ENTRY'!N907=0,+'DATA ENTRY'!M907,'DATA ENTRY'!N907),"")</f>
        <v/>
      </c>
      <c r="N918" s="88" t="str">
        <f>IF(ISNUMBER($A918)=TRUE,'DATA ENTRY'!O907,"")</f>
        <v/>
      </c>
    </row>
    <row r="919" spans="1:14" ht="12.75">
      <c r="A919" s="85" t="str">
        <f>'DATA ENTRY'!A908</f>
        <v/>
      </c>
      <c r="B919" s="86" t="str">
        <f>IF(ISNUMBER($A919)=TRUE,UPPER('DATA ENTRY'!B908),"")</f>
        <v/>
      </c>
      <c r="C919" s="86" t="str">
        <f>IF(ISNUMBER($A919)=TRUE,UPPER('DATA ENTRY'!C908),"")</f>
        <v/>
      </c>
      <c r="D919" s="86" t="str">
        <f>IF(ISNUMBER($A919)=TRUE,UPPER('DATA ENTRY'!D908),"")</f>
        <v/>
      </c>
      <c r="E919" s="86" t="str">
        <f>IF(ISNUMBER($A919)=TRUE,'DATA ENTRY'!E908,"")</f>
        <v/>
      </c>
      <c r="F919" s="271" t="str">
        <f>IF(ISNUMBER(A919)=TRUE,LEFT(SUBSTITUTE('DATA ENTRY'!F908,",",":"),50),"")</f>
        <v/>
      </c>
      <c r="G919" s="272"/>
      <c r="H919" s="272"/>
      <c r="I919" s="87" t="str">
        <f>IF(ISNUMBER($A919)=TRUE,'DATA ENTRY'!G908,"")</f>
        <v/>
      </c>
      <c r="J919" s="87" t="str">
        <f>IF(ISNUMBER($A919)=TRUE,'DATA ENTRY'!H908,"")</f>
        <v/>
      </c>
      <c r="K919" s="87" t="str">
        <f>IF(ISNUMBER($A919)=TRUE,'DATA ENTRY'!I908,"")</f>
        <v/>
      </c>
      <c r="L919" s="88" t="str">
        <f>IF(ISNUMBER($A919)=TRUE,'DATA ENTRY'!L908,"")</f>
        <v/>
      </c>
      <c r="M919" s="87" t="str">
        <f>IF(ISNUMBER($A919)=TRUE,IF('DATA ENTRY'!N908=0,+'DATA ENTRY'!M908,'DATA ENTRY'!N908),"")</f>
        <v/>
      </c>
      <c r="N919" s="88" t="str">
        <f>IF(ISNUMBER($A919)=TRUE,'DATA ENTRY'!O908,"")</f>
        <v/>
      </c>
    </row>
    <row r="920" spans="1:14" ht="12.75">
      <c r="A920" s="85" t="str">
        <f>'DATA ENTRY'!A909</f>
        <v/>
      </c>
      <c r="B920" s="86" t="str">
        <f>IF(ISNUMBER($A920)=TRUE,UPPER('DATA ENTRY'!B909),"")</f>
        <v/>
      </c>
      <c r="C920" s="86" t="str">
        <f>IF(ISNUMBER($A920)=TRUE,UPPER('DATA ENTRY'!C909),"")</f>
        <v/>
      </c>
      <c r="D920" s="86" t="str">
        <f>IF(ISNUMBER($A920)=TRUE,UPPER('DATA ENTRY'!D909),"")</f>
        <v/>
      </c>
      <c r="E920" s="86" t="str">
        <f>IF(ISNUMBER($A920)=TRUE,'DATA ENTRY'!E909,"")</f>
        <v/>
      </c>
      <c r="F920" s="271" t="str">
        <f>IF(ISNUMBER(A920)=TRUE,LEFT(SUBSTITUTE('DATA ENTRY'!F909,",",":"),50),"")</f>
        <v/>
      </c>
      <c r="G920" s="272"/>
      <c r="H920" s="272"/>
      <c r="I920" s="87" t="str">
        <f>IF(ISNUMBER($A920)=TRUE,'DATA ENTRY'!G909,"")</f>
        <v/>
      </c>
      <c r="J920" s="87" t="str">
        <f>IF(ISNUMBER($A920)=TRUE,'DATA ENTRY'!H909,"")</f>
        <v/>
      </c>
      <c r="K920" s="87" t="str">
        <f>IF(ISNUMBER($A920)=TRUE,'DATA ENTRY'!I909,"")</f>
        <v/>
      </c>
      <c r="L920" s="88" t="str">
        <f>IF(ISNUMBER($A920)=TRUE,'DATA ENTRY'!L909,"")</f>
        <v/>
      </c>
      <c r="M920" s="87" t="str">
        <f>IF(ISNUMBER($A920)=TRUE,IF('DATA ENTRY'!N909=0,+'DATA ENTRY'!M909,'DATA ENTRY'!N909),"")</f>
        <v/>
      </c>
      <c r="N920" s="88" t="str">
        <f>IF(ISNUMBER($A920)=TRUE,'DATA ENTRY'!O909,"")</f>
        <v/>
      </c>
    </row>
    <row r="921" spans="1:14" ht="12.75">
      <c r="A921" s="85" t="str">
        <f>'DATA ENTRY'!A910</f>
        <v/>
      </c>
      <c r="B921" s="86" t="str">
        <f>IF(ISNUMBER($A921)=TRUE,UPPER('DATA ENTRY'!B910),"")</f>
        <v/>
      </c>
      <c r="C921" s="86" t="str">
        <f>IF(ISNUMBER($A921)=TRUE,UPPER('DATA ENTRY'!C910),"")</f>
        <v/>
      </c>
      <c r="D921" s="86" t="str">
        <f>IF(ISNUMBER($A921)=TRUE,UPPER('DATA ENTRY'!D910),"")</f>
        <v/>
      </c>
      <c r="E921" s="86" t="str">
        <f>IF(ISNUMBER($A921)=TRUE,'DATA ENTRY'!E910,"")</f>
        <v/>
      </c>
      <c r="F921" s="271" t="str">
        <f>IF(ISNUMBER(A921)=TRUE,LEFT(SUBSTITUTE('DATA ENTRY'!F910,",",":"),50),"")</f>
        <v/>
      </c>
      <c r="G921" s="272"/>
      <c r="H921" s="272"/>
      <c r="I921" s="87" t="str">
        <f>IF(ISNUMBER($A921)=TRUE,'DATA ENTRY'!G910,"")</f>
        <v/>
      </c>
      <c r="J921" s="87" t="str">
        <f>IF(ISNUMBER($A921)=TRUE,'DATA ENTRY'!H910,"")</f>
        <v/>
      </c>
      <c r="K921" s="87" t="str">
        <f>IF(ISNUMBER($A921)=TRUE,'DATA ENTRY'!I910,"")</f>
        <v/>
      </c>
      <c r="L921" s="88" t="str">
        <f>IF(ISNUMBER($A921)=TRUE,'DATA ENTRY'!L910,"")</f>
        <v/>
      </c>
      <c r="M921" s="87" t="str">
        <f>IF(ISNUMBER($A921)=TRUE,IF('DATA ENTRY'!N910=0,+'DATA ENTRY'!M910,'DATA ENTRY'!N910),"")</f>
        <v/>
      </c>
      <c r="N921" s="88" t="str">
        <f>IF(ISNUMBER($A921)=TRUE,'DATA ENTRY'!O910,"")</f>
        <v/>
      </c>
    </row>
    <row r="922" spans="1:14" ht="12.75">
      <c r="A922" s="85" t="str">
        <f>'DATA ENTRY'!A911</f>
        <v/>
      </c>
      <c r="B922" s="86" t="str">
        <f>IF(ISNUMBER($A922)=TRUE,UPPER('DATA ENTRY'!B911),"")</f>
        <v/>
      </c>
      <c r="C922" s="86" t="str">
        <f>IF(ISNUMBER($A922)=TRUE,UPPER('DATA ENTRY'!C911),"")</f>
        <v/>
      </c>
      <c r="D922" s="86" t="str">
        <f>IF(ISNUMBER($A922)=TRUE,UPPER('DATA ENTRY'!D911),"")</f>
        <v/>
      </c>
      <c r="E922" s="86" t="str">
        <f>IF(ISNUMBER($A922)=TRUE,'DATA ENTRY'!E911,"")</f>
        <v/>
      </c>
      <c r="F922" s="271" t="str">
        <f>IF(ISNUMBER(A922)=TRUE,LEFT(SUBSTITUTE('DATA ENTRY'!F911,",",":"),50),"")</f>
        <v/>
      </c>
      <c r="G922" s="272"/>
      <c r="H922" s="272"/>
      <c r="I922" s="87" t="str">
        <f>IF(ISNUMBER($A922)=TRUE,'DATA ENTRY'!G911,"")</f>
        <v/>
      </c>
      <c r="J922" s="87" t="str">
        <f>IF(ISNUMBER($A922)=TRUE,'DATA ENTRY'!H911,"")</f>
        <v/>
      </c>
      <c r="K922" s="87" t="str">
        <f>IF(ISNUMBER($A922)=TRUE,'DATA ENTRY'!I911,"")</f>
        <v/>
      </c>
      <c r="L922" s="88" t="str">
        <f>IF(ISNUMBER($A922)=TRUE,'DATA ENTRY'!L911,"")</f>
        <v/>
      </c>
      <c r="M922" s="87" t="str">
        <f>IF(ISNUMBER($A922)=TRUE,IF('DATA ENTRY'!N911=0,+'DATA ENTRY'!M911,'DATA ENTRY'!N911),"")</f>
        <v/>
      </c>
      <c r="N922" s="88" t="str">
        <f>IF(ISNUMBER($A922)=TRUE,'DATA ENTRY'!O911,"")</f>
        <v/>
      </c>
    </row>
    <row r="923" spans="1:14" ht="12.75">
      <c r="A923" s="85" t="str">
        <f>'DATA ENTRY'!A912</f>
        <v/>
      </c>
      <c r="B923" s="86" t="str">
        <f>IF(ISNUMBER($A923)=TRUE,UPPER('DATA ENTRY'!B912),"")</f>
        <v/>
      </c>
      <c r="C923" s="86" t="str">
        <f>IF(ISNUMBER($A923)=TRUE,UPPER('DATA ENTRY'!C912),"")</f>
        <v/>
      </c>
      <c r="D923" s="86" t="str">
        <f>IF(ISNUMBER($A923)=TRUE,UPPER('DATA ENTRY'!D912),"")</f>
        <v/>
      </c>
      <c r="E923" s="86" t="str">
        <f>IF(ISNUMBER($A923)=TRUE,'DATA ENTRY'!E912,"")</f>
        <v/>
      </c>
      <c r="F923" s="271" t="str">
        <f>IF(ISNUMBER(A923)=TRUE,LEFT(SUBSTITUTE('DATA ENTRY'!F912,",",":"),50),"")</f>
        <v/>
      </c>
      <c r="G923" s="272"/>
      <c r="H923" s="272"/>
      <c r="I923" s="87" t="str">
        <f>IF(ISNUMBER($A923)=TRUE,'DATA ENTRY'!G912,"")</f>
        <v/>
      </c>
      <c r="J923" s="87" t="str">
        <f>IF(ISNUMBER($A923)=TRUE,'DATA ENTRY'!H912,"")</f>
        <v/>
      </c>
      <c r="K923" s="87" t="str">
        <f>IF(ISNUMBER($A923)=TRUE,'DATA ENTRY'!I912,"")</f>
        <v/>
      </c>
      <c r="L923" s="88" t="str">
        <f>IF(ISNUMBER($A923)=TRUE,'DATA ENTRY'!L912,"")</f>
        <v/>
      </c>
      <c r="M923" s="87" t="str">
        <f>IF(ISNUMBER($A923)=TRUE,IF('DATA ENTRY'!N912=0,+'DATA ENTRY'!M912,'DATA ENTRY'!N912),"")</f>
        <v/>
      </c>
      <c r="N923" s="88" t="str">
        <f>IF(ISNUMBER($A923)=TRUE,'DATA ENTRY'!O912,"")</f>
        <v/>
      </c>
    </row>
    <row r="924" spans="1:14" ht="12.75">
      <c r="A924" s="85" t="str">
        <f>'DATA ENTRY'!A913</f>
        <v/>
      </c>
      <c r="B924" s="86" t="str">
        <f>IF(ISNUMBER($A924)=TRUE,UPPER('DATA ENTRY'!B913),"")</f>
        <v/>
      </c>
      <c r="C924" s="86" t="str">
        <f>IF(ISNUMBER($A924)=TRUE,UPPER('DATA ENTRY'!C913),"")</f>
        <v/>
      </c>
      <c r="D924" s="86" t="str">
        <f>IF(ISNUMBER($A924)=TRUE,UPPER('DATA ENTRY'!D913),"")</f>
        <v/>
      </c>
      <c r="E924" s="86" t="str">
        <f>IF(ISNUMBER($A924)=TRUE,'DATA ENTRY'!E913,"")</f>
        <v/>
      </c>
      <c r="F924" s="271" t="str">
        <f>IF(ISNUMBER(A924)=TRUE,LEFT(SUBSTITUTE('DATA ENTRY'!F913,",",":"),50),"")</f>
        <v/>
      </c>
      <c r="G924" s="272"/>
      <c r="H924" s="272"/>
      <c r="I924" s="87" t="str">
        <f>IF(ISNUMBER($A924)=TRUE,'DATA ENTRY'!G913,"")</f>
        <v/>
      </c>
      <c r="J924" s="87" t="str">
        <f>IF(ISNUMBER($A924)=TRUE,'DATA ENTRY'!H913,"")</f>
        <v/>
      </c>
      <c r="K924" s="87" t="str">
        <f>IF(ISNUMBER($A924)=TRUE,'DATA ENTRY'!I913,"")</f>
        <v/>
      </c>
      <c r="L924" s="88" t="str">
        <f>IF(ISNUMBER($A924)=TRUE,'DATA ENTRY'!L913,"")</f>
        <v/>
      </c>
      <c r="M924" s="87" t="str">
        <f>IF(ISNUMBER($A924)=TRUE,IF('DATA ENTRY'!N913=0,+'DATA ENTRY'!M913,'DATA ENTRY'!N913),"")</f>
        <v/>
      </c>
      <c r="N924" s="88" t="str">
        <f>IF(ISNUMBER($A924)=TRUE,'DATA ENTRY'!O913,"")</f>
        <v/>
      </c>
    </row>
    <row r="925" spans="1:14" ht="12.75">
      <c r="A925" s="85" t="str">
        <f>'DATA ENTRY'!A914</f>
        <v/>
      </c>
      <c r="B925" s="86" t="str">
        <f>IF(ISNUMBER($A925)=TRUE,UPPER('DATA ENTRY'!B914),"")</f>
        <v/>
      </c>
      <c r="C925" s="86" t="str">
        <f>IF(ISNUMBER($A925)=TRUE,UPPER('DATA ENTRY'!C914),"")</f>
        <v/>
      </c>
      <c r="D925" s="86" t="str">
        <f>IF(ISNUMBER($A925)=TRUE,UPPER('DATA ENTRY'!D914),"")</f>
        <v/>
      </c>
      <c r="E925" s="86" t="str">
        <f>IF(ISNUMBER($A925)=TRUE,'DATA ENTRY'!E914,"")</f>
        <v/>
      </c>
      <c r="F925" s="271" t="str">
        <f>IF(ISNUMBER(A925)=TRUE,LEFT(SUBSTITUTE('DATA ENTRY'!F914,",",":"),50),"")</f>
        <v/>
      </c>
      <c r="G925" s="272"/>
      <c r="H925" s="272"/>
      <c r="I925" s="87" t="str">
        <f>IF(ISNUMBER($A925)=TRUE,'DATA ENTRY'!G914,"")</f>
        <v/>
      </c>
      <c r="J925" s="87" t="str">
        <f>IF(ISNUMBER($A925)=TRUE,'DATA ENTRY'!H914,"")</f>
        <v/>
      </c>
      <c r="K925" s="87" t="str">
        <f>IF(ISNUMBER($A925)=TRUE,'DATA ENTRY'!I914,"")</f>
        <v/>
      </c>
      <c r="L925" s="88" t="str">
        <f>IF(ISNUMBER($A925)=TRUE,'DATA ENTRY'!L914,"")</f>
        <v/>
      </c>
      <c r="M925" s="87" t="str">
        <f>IF(ISNUMBER($A925)=TRUE,IF('DATA ENTRY'!N914=0,+'DATA ENTRY'!M914,'DATA ENTRY'!N914),"")</f>
        <v/>
      </c>
      <c r="N925" s="88" t="str">
        <f>IF(ISNUMBER($A925)=TRUE,'DATA ENTRY'!O914,"")</f>
        <v/>
      </c>
    </row>
    <row r="926" spans="1:14" ht="12.75">
      <c r="A926" s="85" t="str">
        <f>'DATA ENTRY'!A915</f>
        <v/>
      </c>
      <c r="B926" s="86" t="str">
        <f>IF(ISNUMBER($A926)=TRUE,UPPER('DATA ENTRY'!B915),"")</f>
        <v/>
      </c>
      <c r="C926" s="86" t="str">
        <f>IF(ISNUMBER($A926)=TRUE,UPPER('DATA ENTRY'!C915),"")</f>
        <v/>
      </c>
      <c r="D926" s="86" t="str">
        <f>IF(ISNUMBER($A926)=TRUE,UPPER('DATA ENTRY'!D915),"")</f>
        <v/>
      </c>
      <c r="E926" s="86" t="str">
        <f>IF(ISNUMBER($A926)=TRUE,'DATA ENTRY'!E915,"")</f>
        <v/>
      </c>
      <c r="F926" s="271" t="str">
        <f>IF(ISNUMBER(A926)=TRUE,LEFT(SUBSTITUTE('DATA ENTRY'!F915,",",":"),50),"")</f>
        <v/>
      </c>
      <c r="G926" s="272"/>
      <c r="H926" s="272"/>
      <c r="I926" s="87" t="str">
        <f>IF(ISNUMBER($A926)=TRUE,'DATA ENTRY'!G915,"")</f>
        <v/>
      </c>
      <c r="J926" s="87" t="str">
        <f>IF(ISNUMBER($A926)=TRUE,'DATA ENTRY'!H915,"")</f>
        <v/>
      </c>
      <c r="K926" s="87" t="str">
        <f>IF(ISNUMBER($A926)=TRUE,'DATA ENTRY'!I915,"")</f>
        <v/>
      </c>
      <c r="L926" s="88" t="str">
        <f>IF(ISNUMBER($A926)=TRUE,'DATA ENTRY'!L915,"")</f>
        <v/>
      </c>
      <c r="M926" s="87" t="str">
        <f>IF(ISNUMBER($A926)=TRUE,IF('DATA ENTRY'!N915=0,+'DATA ENTRY'!M915,'DATA ENTRY'!N915),"")</f>
        <v/>
      </c>
      <c r="N926" s="88" t="str">
        <f>IF(ISNUMBER($A926)=TRUE,'DATA ENTRY'!O915,"")</f>
        <v/>
      </c>
    </row>
    <row r="927" spans="1:14" ht="12.75">
      <c r="A927" s="85" t="str">
        <f>'DATA ENTRY'!A916</f>
        <v/>
      </c>
      <c r="B927" s="86" t="str">
        <f>IF(ISNUMBER($A927)=TRUE,UPPER('DATA ENTRY'!B916),"")</f>
        <v/>
      </c>
      <c r="C927" s="86" t="str">
        <f>IF(ISNUMBER($A927)=TRUE,UPPER('DATA ENTRY'!C916),"")</f>
        <v/>
      </c>
      <c r="D927" s="86" t="str">
        <f>IF(ISNUMBER($A927)=TRUE,UPPER('DATA ENTRY'!D916),"")</f>
        <v/>
      </c>
      <c r="E927" s="86" t="str">
        <f>IF(ISNUMBER($A927)=TRUE,'DATA ENTRY'!E916,"")</f>
        <v/>
      </c>
      <c r="F927" s="271" t="str">
        <f>IF(ISNUMBER(A927)=TRUE,LEFT(SUBSTITUTE('DATA ENTRY'!F916,",",":"),50),"")</f>
        <v/>
      </c>
      <c r="G927" s="272"/>
      <c r="H927" s="272"/>
      <c r="I927" s="87" t="str">
        <f>IF(ISNUMBER($A927)=TRUE,'DATA ENTRY'!G916,"")</f>
        <v/>
      </c>
      <c r="J927" s="87" t="str">
        <f>IF(ISNUMBER($A927)=TRUE,'DATA ENTRY'!H916,"")</f>
        <v/>
      </c>
      <c r="K927" s="87" t="str">
        <f>IF(ISNUMBER($A927)=TRUE,'DATA ENTRY'!I916,"")</f>
        <v/>
      </c>
      <c r="L927" s="88" t="str">
        <f>IF(ISNUMBER($A927)=TRUE,'DATA ENTRY'!L916,"")</f>
        <v/>
      </c>
      <c r="M927" s="87" t="str">
        <f>IF(ISNUMBER($A927)=TRUE,IF('DATA ENTRY'!N916=0,+'DATA ENTRY'!M916,'DATA ENTRY'!N916),"")</f>
        <v/>
      </c>
      <c r="N927" s="88" t="str">
        <f>IF(ISNUMBER($A927)=TRUE,'DATA ENTRY'!O916,"")</f>
        <v/>
      </c>
    </row>
    <row r="928" spans="1:14" ht="12.75">
      <c r="A928" s="85" t="str">
        <f>'DATA ENTRY'!A917</f>
        <v/>
      </c>
      <c r="B928" s="86" t="str">
        <f>IF(ISNUMBER($A928)=TRUE,UPPER('DATA ENTRY'!B917),"")</f>
        <v/>
      </c>
      <c r="C928" s="86" t="str">
        <f>IF(ISNUMBER($A928)=TRUE,UPPER('DATA ENTRY'!C917),"")</f>
        <v/>
      </c>
      <c r="D928" s="86" t="str">
        <f>IF(ISNUMBER($A928)=TRUE,UPPER('DATA ENTRY'!D917),"")</f>
        <v/>
      </c>
      <c r="E928" s="86" t="str">
        <f>IF(ISNUMBER($A928)=TRUE,'DATA ENTRY'!E917,"")</f>
        <v/>
      </c>
      <c r="F928" s="271" t="str">
        <f>IF(ISNUMBER(A928)=TRUE,LEFT(SUBSTITUTE('DATA ENTRY'!F917,",",":"),50),"")</f>
        <v/>
      </c>
      <c r="G928" s="272"/>
      <c r="H928" s="272"/>
      <c r="I928" s="87" t="str">
        <f>IF(ISNUMBER($A928)=TRUE,'DATA ENTRY'!G917,"")</f>
        <v/>
      </c>
      <c r="J928" s="87" t="str">
        <f>IF(ISNUMBER($A928)=TRUE,'DATA ENTRY'!H917,"")</f>
        <v/>
      </c>
      <c r="K928" s="87" t="str">
        <f>IF(ISNUMBER($A928)=TRUE,'DATA ENTRY'!I917,"")</f>
        <v/>
      </c>
      <c r="L928" s="88" t="str">
        <f>IF(ISNUMBER($A928)=TRUE,'DATA ENTRY'!L917,"")</f>
        <v/>
      </c>
      <c r="M928" s="87" t="str">
        <f>IF(ISNUMBER($A928)=TRUE,IF('DATA ENTRY'!N917=0,+'DATA ENTRY'!M917,'DATA ENTRY'!N917),"")</f>
        <v/>
      </c>
      <c r="N928" s="88" t="str">
        <f>IF(ISNUMBER($A928)=TRUE,'DATA ENTRY'!O917,"")</f>
        <v/>
      </c>
    </row>
    <row r="929" spans="1:14" ht="12.75">
      <c r="A929" s="85" t="str">
        <f>'DATA ENTRY'!A918</f>
        <v/>
      </c>
      <c r="B929" s="86" t="str">
        <f>IF(ISNUMBER($A929)=TRUE,UPPER('DATA ENTRY'!B918),"")</f>
        <v/>
      </c>
      <c r="C929" s="86" t="str">
        <f>IF(ISNUMBER($A929)=TRUE,UPPER('DATA ENTRY'!C918),"")</f>
        <v/>
      </c>
      <c r="D929" s="86" t="str">
        <f>IF(ISNUMBER($A929)=TRUE,UPPER('DATA ENTRY'!D918),"")</f>
        <v/>
      </c>
      <c r="E929" s="86" t="str">
        <f>IF(ISNUMBER($A929)=TRUE,'DATA ENTRY'!E918,"")</f>
        <v/>
      </c>
      <c r="F929" s="271" t="str">
        <f>IF(ISNUMBER(A929)=TRUE,LEFT(SUBSTITUTE('DATA ENTRY'!F918,",",":"),50),"")</f>
        <v/>
      </c>
      <c r="G929" s="272"/>
      <c r="H929" s="272"/>
      <c r="I929" s="87" t="str">
        <f>IF(ISNUMBER($A929)=TRUE,'DATA ENTRY'!G918,"")</f>
        <v/>
      </c>
      <c r="J929" s="87" t="str">
        <f>IF(ISNUMBER($A929)=TRUE,'DATA ENTRY'!H918,"")</f>
        <v/>
      </c>
      <c r="K929" s="87" t="str">
        <f>IF(ISNUMBER($A929)=TRUE,'DATA ENTRY'!I918,"")</f>
        <v/>
      </c>
      <c r="L929" s="88" t="str">
        <f>IF(ISNUMBER($A929)=TRUE,'DATA ENTRY'!L918,"")</f>
        <v/>
      </c>
      <c r="M929" s="87" t="str">
        <f>IF(ISNUMBER($A929)=TRUE,IF('DATA ENTRY'!N918=0,+'DATA ENTRY'!M918,'DATA ENTRY'!N918),"")</f>
        <v/>
      </c>
      <c r="N929" s="88" t="str">
        <f>IF(ISNUMBER($A929)=TRUE,'DATA ENTRY'!O918,"")</f>
        <v/>
      </c>
    </row>
    <row r="930" spans="1:14" ht="12.75">
      <c r="A930" s="85" t="str">
        <f>'DATA ENTRY'!A919</f>
        <v/>
      </c>
      <c r="B930" s="86" t="str">
        <f>IF(ISNUMBER($A930)=TRUE,UPPER('DATA ENTRY'!B919),"")</f>
        <v/>
      </c>
      <c r="C930" s="86" t="str">
        <f>IF(ISNUMBER($A930)=TRUE,UPPER('DATA ENTRY'!C919),"")</f>
        <v/>
      </c>
      <c r="D930" s="86" t="str">
        <f>IF(ISNUMBER($A930)=TRUE,UPPER('DATA ENTRY'!D919),"")</f>
        <v/>
      </c>
      <c r="E930" s="86" t="str">
        <f>IF(ISNUMBER($A930)=TRUE,'DATA ENTRY'!E919,"")</f>
        <v/>
      </c>
      <c r="F930" s="271" t="str">
        <f>IF(ISNUMBER(A930)=TRUE,LEFT(SUBSTITUTE('DATA ENTRY'!F919,",",":"),50),"")</f>
        <v/>
      </c>
      <c r="G930" s="272"/>
      <c r="H930" s="272"/>
      <c r="I930" s="87" t="str">
        <f>IF(ISNUMBER($A930)=TRUE,'DATA ENTRY'!G919,"")</f>
        <v/>
      </c>
      <c r="J930" s="87" t="str">
        <f>IF(ISNUMBER($A930)=TRUE,'DATA ENTRY'!H919,"")</f>
        <v/>
      </c>
      <c r="K930" s="87" t="str">
        <f>IF(ISNUMBER($A930)=TRUE,'DATA ENTRY'!I919,"")</f>
        <v/>
      </c>
      <c r="L930" s="88" t="str">
        <f>IF(ISNUMBER($A930)=TRUE,'DATA ENTRY'!L919,"")</f>
        <v/>
      </c>
      <c r="M930" s="87" t="str">
        <f>IF(ISNUMBER($A930)=TRUE,IF('DATA ENTRY'!N919=0,+'DATA ENTRY'!M919,'DATA ENTRY'!N919),"")</f>
        <v/>
      </c>
      <c r="N930" s="88" t="str">
        <f>IF(ISNUMBER($A930)=TRUE,'DATA ENTRY'!O919,"")</f>
        <v/>
      </c>
    </row>
    <row r="931" spans="1:14" ht="12.75">
      <c r="A931" s="85" t="str">
        <f>'DATA ENTRY'!A920</f>
        <v/>
      </c>
      <c r="B931" s="86" t="str">
        <f>IF(ISNUMBER($A931)=TRUE,UPPER('DATA ENTRY'!B920),"")</f>
        <v/>
      </c>
      <c r="C931" s="86" t="str">
        <f>IF(ISNUMBER($A931)=TRUE,UPPER('DATA ENTRY'!C920),"")</f>
        <v/>
      </c>
      <c r="D931" s="86" t="str">
        <f>IF(ISNUMBER($A931)=TRUE,UPPER('DATA ENTRY'!D920),"")</f>
        <v/>
      </c>
      <c r="E931" s="86" t="str">
        <f>IF(ISNUMBER($A931)=TRUE,'DATA ENTRY'!E920,"")</f>
        <v/>
      </c>
      <c r="F931" s="271" t="str">
        <f>IF(ISNUMBER(A931)=TRUE,LEFT(SUBSTITUTE('DATA ENTRY'!F920,",",":"),50),"")</f>
        <v/>
      </c>
      <c r="G931" s="272"/>
      <c r="H931" s="272"/>
      <c r="I931" s="87" t="str">
        <f>IF(ISNUMBER($A931)=TRUE,'DATA ENTRY'!G920,"")</f>
        <v/>
      </c>
      <c r="J931" s="87" t="str">
        <f>IF(ISNUMBER($A931)=TRUE,'DATA ENTRY'!H920,"")</f>
        <v/>
      </c>
      <c r="K931" s="87" t="str">
        <f>IF(ISNUMBER($A931)=TRUE,'DATA ENTRY'!I920,"")</f>
        <v/>
      </c>
      <c r="L931" s="88" t="str">
        <f>IF(ISNUMBER($A931)=TRUE,'DATA ENTRY'!L920,"")</f>
        <v/>
      </c>
      <c r="M931" s="87" t="str">
        <f>IF(ISNUMBER($A931)=TRUE,IF('DATA ENTRY'!N920=0,+'DATA ENTRY'!M920,'DATA ENTRY'!N920),"")</f>
        <v/>
      </c>
      <c r="N931" s="88" t="str">
        <f>IF(ISNUMBER($A931)=TRUE,'DATA ENTRY'!O920,"")</f>
        <v/>
      </c>
    </row>
    <row r="932" spans="1:14" ht="12.75">
      <c r="A932" s="85" t="str">
        <f>'DATA ENTRY'!A921</f>
        <v/>
      </c>
      <c r="B932" s="86" t="str">
        <f>IF(ISNUMBER($A932)=TRUE,UPPER('DATA ENTRY'!B921),"")</f>
        <v/>
      </c>
      <c r="C932" s="86" t="str">
        <f>IF(ISNUMBER($A932)=TRUE,UPPER('DATA ENTRY'!C921),"")</f>
        <v/>
      </c>
      <c r="D932" s="86" t="str">
        <f>IF(ISNUMBER($A932)=TRUE,UPPER('DATA ENTRY'!D921),"")</f>
        <v/>
      </c>
      <c r="E932" s="86" t="str">
        <f>IF(ISNUMBER($A932)=TRUE,'DATA ENTRY'!E921,"")</f>
        <v/>
      </c>
      <c r="F932" s="271" t="str">
        <f>IF(ISNUMBER(A932)=TRUE,LEFT(SUBSTITUTE('DATA ENTRY'!F921,",",":"),50),"")</f>
        <v/>
      </c>
      <c r="G932" s="272"/>
      <c r="H932" s="272"/>
      <c r="I932" s="87" t="str">
        <f>IF(ISNUMBER($A932)=TRUE,'DATA ENTRY'!G921,"")</f>
        <v/>
      </c>
      <c r="J932" s="87" t="str">
        <f>IF(ISNUMBER($A932)=TRUE,'DATA ENTRY'!H921,"")</f>
        <v/>
      </c>
      <c r="K932" s="87" t="str">
        <f>IF(ISNUMBER($A932)=TRUE,'DATA ENTRY'!I921,"")</f>
        <v/>
      </c>
      <c r="L932" s="88" t="str">
        <f>IF(ISNUMBER($A932)=TRUE,'DATA ENTRY'!L921,"")</f>
        <v/>
      </c>
      <c r="M932" s="87" t="str">
        <f>IF(ISNUMBER($A932)=TRUE,IF('DATA ENTRY'!N921=0,+'DATA ENTRY'!M921,'DATA ENTRY'!N921),"")</f>
        <v/>
      </c>
      <c r="N932" s="88" t="str">
        <f>IF(ISNUMBER($A932)=TRUE,'DATA ENTRY'!O921,"")</f>
        <v/>
      </c>
    </row>
    <row r="933" spans="1:14" ht="12.75">
      <c r="A933" s="85" t="str">
        <f>'DATA ENTRY'!A922</f>
        <v/>
      </c>
      <c r="B933" s="86" t="str">
        <f>IF(ISNUMBER($A933)=TRUE,UPPER('DATA ENTRY'!B922),"")</f>
        <v/>
      </c>
      <c r="C933" s="86" t="str">
        <f>IF(ISNUMBER($A933)=TRUE,UPPER('DATA ENTRY'!C922),"")</f>
        <v/>
      </c>
      <c r="D933" s="86" t="str">
        <f>IF(ISNUMBER($A933)=TRUE,UPPER('DATA ENTRY'!D922),"")</f>
        <v/>
      </c>
      <c r="E933" s="86" t="str">
        <f>IF(ISNUMBER($A933)=TRUE,'DATA ENTRY'!E922,"")</f>
        <v/>
      </c>
      <c r="F933" s="271" t="str">
        <f>IF(ISNUMBER(A933)=TRUE,LEFT(SUBSTITUTE('DATA ENTRY'!F922,",",":"),50),"")</f>
        <v/>
      </c>
      <c r="G933" s="272"/>
      <c r="H933" s="272"/>
      <c r="I933" s="87" t="str">
        <f>IF(ISNUMBER($A933)=TRUE,'DATA ENTRY'!G922,"")</f>
        <v/>
      </c>
      <c r="J933" s="87" t="str">
        <f>IF(ISNUMBER($A933)=TRUE,'DATA ENTRY'!H922,"")</f>
        <v/>
      </c>
      <c r="K933" s="87" t="str">
        <f>IF(ISNUMBER($A933)=TRUE,'DATA ENTRY'!I922,"")</f>
        <v/>
      </c>
      <c r="L933" s="88" t="str">
        <f>IF(ISNUMBER($A933)=TRUE,'DATA ENTRY'!L922,"")</f>
        <v/>
      </c>
      <c r="M933" s="87" t="str">
        <f>IF(ISNUMBER($A933)=TRUE,IF('DATA ENTRY'!N922=0,+'DATA ENTRY'!M922,'DATA ENTRY'!N922),"")</f>
        <v/>
      </c>
      <c r="N933" s="88" t="str">
        <f>IF(ISNUMBER($A933)=TRUE,'DATA ENTRY'!O922,"")</f>
        <v/>
      </c>
    </row>
    <row r="934" spans="1:14" ht="12.75">
      <c r="A934" s="85" t="str">
        <f>'DATA ENTRY'!A923</f>
        <v/>
      </c>
      <c r="B934" s="86" t="str">
        <f>IF(ISNUMBER($A934)=TRUE,UPPER('DATA ENTRY'!B923),"")</f>
        <v/>
      </c>
      <c r="C934" s="86" t="str">
        <f>IF(ISNUMBER($A934)=TRUE,UPPER('DATA ENTRY'!C923),"")</f>
        <v/>
      </c>
      <c r="D934" s="86" t="str">
        <f>IF(ISNUMBER($A934)=TRUE,UPPER('DATA ENTRY'!D923),"")</f>
        <v/>
      </c>
      <c r="E934" s="86" t="str">
        <f>IF(ISNUMBER($A934)=TRUE,'DATA ENTRY'!E923,"")</f>
        <v/>
      </c>
      <c r="F934" s="271" t="str">
        <f>IF(ISNUMBER(A934)=TRUE,LEFT(SUBSTITUTE('DATA ENTRY'!F923,",",":"),50),"")</f>
        <v/>
      </c>
      <c r="G934" s="272"/>
      <c r="H934" s="272"/>
      <c r="I934" s="87" t="str">
        <f>IF(ISNUMBER($A934)=TRUE,'DATA ENTRY'!G923,"")</f>
        <v/>
      </c>
      <c r="J934" s="87" t="str">
        <f>IF(ISNUMBER($A934)=TRUE,'DATA ENTRY'!H923,"")</f>
        <v/>
      </c>
      <c r="K934" s="87" t="str">
        <f>IF(ISNUMBER($A934)=TRUE,'DATA ENTRY'!I923,"")</f>
        <v/>
      </c>
      <c r="L934" s="88" t="str">
        <f>IF(ISNUMBER($A934)=TRUE,'DATA ENTRY'!L923,"")</f>
        <v/>
      </c>
      <c r="M934" s="87" t="str">
        <f>IF(ISNUMBER($A934)=TRUE,IF('DATA ENTRY'!N923=0,+'DATA ENTRY'!M923,'DATA ENTRY'!N923),"")</f>
        <v/>
      </c>
      <c r="N934" s="88" t="str">
        <f>IF(ISNUMBER($A934)=TRUE,'DATA ENTRY'!O923,"")</f>
        <v/>
      </c>
    </row>
    <row r="935" spans="1:14" ht="12.75">
      <c r="A935" s="85" t="str">
        <f>'DATA ENTRY'!A924</f>
        <v/>
      </c>
      <c r="B935" s="86" t="str">
        <f>IF(ISNUMBER($A935)=TRUE,UPPER('DATA ENTRY'!B924),"")</f>
        <v/>
      </c>
      <c r="C935" s="86" t="str">
        <f>IF(ISNUMBER($A935)=TRUE,UPPER('DATA ENTRY'!C924),"")</f>
        <v/>
      </c>
      <c r="D935" s="86" t="str">
        <f>IF(ISNUMBER($A935)=TRUE,UPPER('DATA ENTRY'!D924),"")</f>
        <v/>
      </c>
      <c r="E935" s="86" t="str">
        <f>IF(ISNUMBER($A935)=TRUE,'DATA ENTRY'!E924,"")</f>
        <v/>
      </c>
      <c r="F935" s="271" t="str">
        <f>IF(ISNUMBER(A935)=TRUE,LEFT(SUBSTITUTE('DATA ENTRY'!F924,",",":"),50),"")</f>
        <v/>
      </c>
      <c r="G935" s="272"/>
      <c r="H935" s="272"/>
      <c r="I935" s="87" t="str">
        <f>IF(ISNUMBER($A935)=TRUE,'DATA ENTRY'!G924,"")</f>
        <v/>
      </c>
      <c r="J935" s="87" t="str">
        <f>IF(ISNUMBER($A935)=TRUE,'DATA ENTRY'!H924,"")</f>
        <v/>
      </c>
      <c r="K935" s="87" t="str">
        <f>IF(ISNUMBER($A935)=TRUE,'DATA ENTRY'!I924,"")</f>
        <v/>
      </c>
      <c r="L935" s="88" t="str">
        <f>IF(ISNUMBER($A935)=TRUE,'DATA ENTRY'!L924,"")</f>
        <v/>
      </c>
      <c r="M935" s="87" t="str">
        <f>IF(ISNUMBER($A935)=TRUE,IF('DATA ENTRY'!N924=0,+'DATA ENTRY'!M924,'DATA ENTRY'!N924),"")</f>
        <v/>
      </c>
      <c r="N935" s="88" t="str">
        <f>IF(ISNUMBER($A935)=TRUE,'DATA ENTRY'!O924,"")</f>
        <v/>
      </c>
    </row>
    <row r="936" spans="1:14" ht="12.75">
      <c r="A936" s="85" t="str">
        <f>'DATA ENTRY'!A925</f>
        <v/>
      </c>
      <c r="B936" s="86" t="str">
        <f>IF(ISNUMBER($A936)=TRUE,UPPER('DATA ENTRY'!B925),"")</f>
        <v/>
      </c>
      <c r="C936" s="86" t="str">
        <f>IF(ISNUMBER($A936)=TRUE,UPPER('DATA ENTRY'!C925),"")</f>
        <v/>
      </c>
      <c r="D936" s="86" t="str">
        <f>IF(ISNUMBER($A936)=TRUE,UPPER('DATA ENTRY'!D925),"")</f>
        <v/>
      </c>
      <c r="E936" s="86" t="str">
        <f>IF(ISNUMBER($A936)=TRUE,'DATA ENTRY'!E925,"")</f>
        <v/>
      </c>
      <c r="F936" s="271" t="str">
        <f>IF(ISNUMBER(A936)=TRUE,LEFT(SUBSTITUTE('DATA ENTRY'!F925,",",":"),50),"")</f>
        <v/>
      </c>
      <c r="G936" s="272"/>
      <c r="H936" s="272"/>
      <c r="I936" s="87" t="str">
        <f>IF(ISNUMBER($A936)=TRUE,'DATA ENTRY'!G925,"")</f>
        <v/>
      </c>
      <c r="J936" s="87" t="str">
        <f>IF(ISNUMBER($A936)=TRUE,'DATA ENTRY'!H925,"")</f>
        <v/>
      </c>
      <c r="K936" s="87" t="str">
        <f>IF(ISNUMBER($A936)=TRUE,'DATA ENTRY'!I925,"")</f>
        <v/>
      </c>
      <c r="L936" s="88" t="str">
        <f>IF(ISNUMBER($A936)=TRUE,'DATA ENTRY'!L925,"")</f>
        <v/>
      </c>
      <c r="M936" s="87" t="str">
        <f>IF(ISNUMBER($A936)=TRUE,IF('DATA ENTRY'!N925=0,+'DATA ENTRY'!M925,'DATA ENTRY'!N925),"")</f>
        <v/>
      </c>
      <c r="N936" s="88" t="str">
        <f>IF(ISNUMBER($A936)=TRUE,'DATA ENTRY'!O925,"")</f>
        <v/>
      </c>
    </row>
    <row r="937" spans="1:14" ht="12.75">
      <c r="A937" s="85" t="str">
        <f>'DATA ENTRY'!A926</f>
        <v/>
      </c>
      <c r="B937" s="86" t="str">
        <f>IF(ISNUMBER($A937)=TRUE,UPPER('DATA ENTRY'!B926),"")</f>
        <v/>
      </c>
      <c r="C937" s="86" t="str">
        <f>IF(ISNUMBER($A937)=TRUE,UPPER('DATA ENTRY'!C926),"")</f>
        <v/>
      </c>
      <c r="D937" s="86" t="str">
        <f>IF(ISNUMBER($A937)=TRUE,UPPER('DATA ENTRY'!D926),"")</f>
        <v/>
      </c>
      <c r="E937" s="86" t="str">
        <f>IF(ISNUMBER($A937)=TRUE,'DATA ENTRY'!E926,"")</f>
        <v/>
      </c>
      <c r="F937" s="271" t="str">
        <f>IF(ISNUMBER(A937)=TRUE,LEFT(SUBSTITUTE('DATA ENTRY'!F926,",",":"),50),"")</f>
        <v/>
      </c>
      <c r="G937" s="272"/>
      <c r="H937" s="272"/>
      <c r="I937" s="87" t="str">
        <f>IF(ISNUMBER($A937)=TRUE,'DATA ENTRY'!G926,"")</f>
        <v/>
      </c>
      <c r="J937" s="87" t="str">
        <f>IF(ISNUMBER($A937)=TRUE,'DATA ENTRY'!H926,"")</f>
        <v/>
      </c>
      <c r="K937" s="87" t="str">
        <f>IF(ISNUMBER($A937)=TRUE,'DATA ENTRY'!I926,"")</f>
        <v/>
      </c>
      <c r="L937" s="88" t="str">
        <f>IF(ISNUMBER($A937)=TRUE,'DATA ENTRY'!L926,"")</f>
        <v/>
      </c>
      <c r="M937" s="87" t="str">
        <f>IF(ISNUMBER($A937)=TRUE,IF('DATA ENTRY'!N926=0,+'DATA ENTRY'!M926,'DATA ENTRY'!N926),"")</f>
        <v/>
      </c>
      <c r="N937" s="88" t="str">
        <f>IF(ISNUMBER($A937)=TRUE,'DATA ENTRY'!O926,"")</f>
        <v/>
      </c>
    </row>
    <row r="938" spans="1:14" ht="12.75">
      <c r="A938" s="85" t="str">
        <f>'DATA ENTRY'!A927</f>
        <v/>
      </c>
      <c r="B938" s="86" t="str">
        <f>IF(ISNUMBER($A938)=TRUE,UPPER('DATA ENTRY'!B927),"")</f>
        <v/>
      </c>
      <c r="C938" s="86" t="str">
        <f>IF(ISNUMBER($A938)=TRUE,UPPER('DATA ENTRY'!C927),"")</f>
        <v/>
      </c>
      <c r="D938" s="86" t="str">
        <f>IF(ISNUMBER($A938)=TRUE,UPPER('DATA ENTRY'!D927),"")</f>
        <v/>
      </c>
      <c r="E938" s="86" t="str">
        <f>IF(ISNUMBER($A938)=TRUE,'DATA ENTRY'!E927,"")</f>
        <v/>
      </c>
      <c r="F938" s="271" t="str">
        <f>IF(ISNUMBER(A938)=TRUE,LEFT(SUBSTITUTE('DATA ENTRY'!F927,",",":"),50),"")</f>
        <v/>
      </c>
      <c r="G938" s="272"/>
      <c r="H938" s="272"/>
      <c r="I938" s="87" t="str">
        <f>IF(ISNUMBER($A938)=TRUE,'DATA ENTRY'!G927,"")</f>
        <v/>
      </c>
      <c r="J938" s="87" t="str">
        <f>IF(ISNUMBER($A938)=TRUE,'DATA ENTRY'!H927,"")</f>
        <v/>
      </c>
      <c r="K938" s="87" t="str">
        <f>IF(ISNUMBER($A938)=TRUE,'DATA ENTRY'!I927,"")</f>
        <v/>
      </c>
      <c r="L938" s="88" t="str">
        <f>IF(ISNUMBER($A938)=TRUE,'DATA ENTRY'!L927,"")</f>
        <v/>
      </c>
      <c r="M938" s="87" t="str">
        <f>IF(ISNUMBER($A938)=TRUE,IF('DATA ENTRY'!N927=0,+'DATA ENTRY'!M927,'DATA ENTRY'!N927),"")</f>
        <v/>
      </c>
      <c r="N938" s="88" t="str">
        <f>IF(ISNUMBER($A938)=TRUE,'DATA ENTRY'!O927,"")</f>
        <v/>
      </c>
    </row>
    <row r="939" spans="1:14" ht="12.75">
      <c r="A939" s="85" t="str">
        <f>'DATA ENTRY'!A928</f>
        <v/>
      </c>
      <c r="B939" s="86" t="str">
        <f>IF(ISNUMBER($A939)=TRUE,UPPER('DATA ENTRY'!B928),"")</f>
        <v/>
      </c>
      <c r="C939" s="86" t="str">
        <f>IF(ISNUMBER($A939)=TRUE,UPPER('DATA ENTRY'!C928),"")</f>
        <v/>
      </c>
      <c r="D939" s="86" t="str">
        <f>IF(ISNUMBER($A939)=TRUE,UPPER('DATA ENTRY'!D928),"")</f>
        <v/>
      </c>
      <c r="E939" s="86" t="str">
        <f>IF(ISNUMBER($A939)=TRUE,'DATA ENTRY'!E928,"")</f>
        <v/>
      </c>
      <c r="F939" s="271" t="str">
        <f>IF(ISNUMBER(A939)=TRUE,LEFT(SUBSTITUTE('DATA ENTRY'!F928,",",":"),50),"")</f>
        <v/>
      </c>
      <c r="G939" s="272"/>
      <c r="H939" s="272"/>
      <c r="I939" s="87" t="str">
        <f>IF(ISNUMBER($A939)=TRUE,'DATA ENTRY'!G928,"")</f>
        <v/>
      </c>
      <c r="J939" s="87" t="str">
        <f>IF(ISNUMBER($A939)=TRUE,'DATA ENTRY'!H928,"")</f>
        <v/>
      </c>
      <c r="K939" s="87" t="str">
        <f>IF(ISNUMBER($A939)=TRUE,'DATA ENTRY'!I928,"")</f>
        <v/>
      </c>
      <c r="L939" s="88" t="str">
        <f>IF(ISNUMBER($A939)=TRUE,'DATA ENTRY'!L928,"")</f>
        <v/>
      </c>
      <c r="M939" s="87" t="str">
        <f>IF(ISNUMBER($A939)=TRUE,IF('DATA ENTRY'!N928=0,+'DATA ENTRY'!M928,'DATA ENTRY'!N928),"")</f>
        <v/>
      </c>
      <c r="N939" s="88" t="str">
        <f>IF(ISNUMBER($A939)=TRUE,'DATA ENTRY'!O928,"")</f>
        <v/>
      </c>
    </row>
    <row r="940" spans="1:14" ht="12.75">
      <c r="A940" s="85" t="str">
        <f>'DATA ENTRY'!A929</f>
        <v/>
      </c>
      <c r="B940" s="86" t="str">
        <f>IF(ISNUMBER($A940)=TRUE,UPPER('DATA ENTRY'!B929),"")</f>
        <v/>
      </c>
      <c r="C940" s="86" t="str">
        <f>IF(ISNUMBER($A940)=TRUE,UPPER('DATA ENTRY'!C929),"")</f>
        <v/>
      </c>
      <c r="D940" s="86" t="str">
        <f>IF(ISNUMBER($A940)=TRUE,UPPER('DATA ENTRY'!D929),"")</f>
        <v/>
      </c>
      <c r="E940" s="86" t="str">
        <f>IF(ISNUMBER($A940)=TRUE,'DATA ENTRY'!E929,"")</f>
        <v/>
      </c>
      <c r="F940" s="271" t="str">
        <f>IF(ISNUMBER(A940)=TRUE,LEFT(SUBSTITUTE('DATA ENTRY'!F929,",",":"),50),"")</f>
        <v/>
      </c>
      <c r="G940" s="272"/>
      <c r="H940" s="272"/>
      <c r="I940" s="87" t="str">
        <f>IF(ISNUMBER($A940)=TRUE,'DATA ENTRY'!G929,"")</f>
        <v/>
      </c>
      <c r="J940" s="87" t="str">
        <f>IF(ISNUMBER($A940)=TRUE,'DATA ENTRY'!H929,"")</f>
        <v/>
      </c>
      <c r="K940" s="87" t="str">
        <f>IF(ISNUMBER($A940)=TRUE,'DATA ENTRY'!I929,"")</f>
        <v/>
      </c>
      <c r="L940" s="88" t="str">
        <f>IF(ISNUMBER($A940)=TRUE,'DATA ENTRY'!L929,"")</f>
        <v/>
      </c>
      <c r="M940" s="87" t="str">
        <f>IF(ISNUMBER($A940)=TRUE,IF('DATA ENTRY'!N929=0,+'DATA ENTRY'!M929,'DATA ENTRY'!N929),"")</f>
        <v/>
      </c>
      <c r="N940" s="88" t="str">
        <f>IF(ISNUMBER($A940)=TRUE,'DATA ENTRY'!O929,"")</f>
        <v/>
      </c>
    </row>
    <row r="941" spans="1:14" ht="12.75">
      <c r="A941" s="85" t="str">
        <f>'DATA ENTRY'!A930</f>
        <v/>
      </c>
      <c r="B941" s="86" t="str">
        <f>IF(ISNUMBER($A941)=TRUE,UPPER('DATA ENTRY'!B930),"")</f>
        <v/>
      </c>
      <c r="C941" s="86" t="str">
        <f>IF(ISNUMBER($A941)=TRUE,UPPER('DATA ENTRY'!C930),"")</f>
        <v/>
      </c>
      <c r="D941" s="86" t="str">
        <f>IF(ISNUMBER($A941)=TRUE,UPPER('DATA ENTRY'!D930),"")</f>
        <v/>
      </c>
      <c r="E941" s="86" t="str">
        <f>IF(ISNUMBER($A941)=TRUE,'DATA ENTRY'!E930,"")</f>
        <v/>
      </c>
      <c r="F941" s="271" t="str">
        <f>IF(ISNUMBER(A941)=TRUE,LEFT(SUBSTITUTE('DATA ENTRY'!F930,",",":"),50),"")</f>
        <v/>
      </c>
      <c r="G941" s="272"/>
      <c r="H941" s="272"/>
      <c r="I941" s="87" t="str">
        <f>IF(ISNUMBER($A941)=TRUE,'DATA ENTRY'!G930,"")</f>
        <v/>
      </c>
      <c r="J941" s="87" t="str">
        <f>IF(ISNUMBER($A941)=TRUE,'DATA ENTRY'!H930,"")</f>
        <v/>
      </c>
      <c r="K941" s="87" t="str">
        <f>IF(ISNUMBER($A941)=TRUE,'DATA ENTRY'!I930,"")</f>
        <v/>
      </c>
      <c r="L941" s="88" t="str">
        <f>IF(ISNUMBER($A941)=TRUE,'DATA ENTRY'!L930,"")</f>
        <v/>
      </c>
      <c r="M941" s="87" t="str">
        <f>IF(ISNUMBER($A941)=TRUE,IF('DATA ENTRY'!N930=0,+'DATA ENTRY'!M930,'DATA ENTRY'!N930),"")</f>
        <v/>
      </c>
      <c r="N941" s="88" t="str">
        <f>IF(ISNUMBER($A941)=TRUE,'DATA ENTRY'!O930,"")</f>
        <v/>
      </c>
    </row>
    <row r="942" spans="1:14" ht="12.75">
      <c r="A942" s="85" t="str">
        <f>'DATA ENTRY'!A931</f>
        <v/>
      </c>
      <c r="B942" s="86" t="str">
        <f>IF(ISNUMBER($A942)=TRUE,UPPER('DATA ENTRY'!B931),"")</f>
        <v/>
      </c>
      <c r="C942" s="86" t="str">
        <f>IF(ISNUMBER($A942)=TRUE,UPPER('DATA ENTRY'!C931),"")</f>
        <v/>
      </c>
      <c r="D942" s="86" t="str">
        <f>IF(ISNUMBER($A942)=TRUE,UPPER('DATA ENTRY'!D931),"")</f>
        <v/>
      </c>
      <c r="E942" s="86" t="str">
        <f>IF(ISNUMBER($A942)=TRUE,'DATA ENTRY'!E931,"")</f>
        <v/>
      </c>
      <c r="F942" s="271" t="str">
        <f>IF(ISNUMBER(A942)=TRUE,LEFT(SUBSTITUTE('DATA ENTRY'!F931,",",":"),50),"")</f>
        <v/>
      </c>
      <c r="G942" s="272"/>
      <c r="H942" s="272"/>
      <c r="I942" s="87" t="str">
        <f>IF(ISNUMBER($A942)=TRUE,'DATA ENTRY'!G931,"")</f>
        <v/>
      </c>
      <c r="J942" s="87" t="str">
        <f>IF(ISNUMBER($A942)=TRUE,'DATA ENTRY'!H931,"")</f>
        <v/>
      </c>
      <c r="K942" s="87" t="str">
        <f>IF(ISNUMBER($A942)=TRUE,'DATA ENTRY'!I931,"")</f>
        <v/>
      </c>
      <c r="L942" s="88" t="str">
        <f>IF(ISNUMBER($A942)=TRUE,'DATA ENTRY'!L931,"")</f>
        <v/>
      </c>
      <c r="M942" s="87" t="str">
        <f>IF(ISNUMBER($A942)=TRUE,IF('DATA ENTRY'!N931=0,+'DATA ENTRY'!M931,'DATA ENTRY'!N931),"")</f>
        <v/>
      </c>
      <c r="N942" s="88" t="str">
        <f>IF(ISNUMBER($A942)=TRUE,'DATA ENTRY'!O931,"")</f>
        <v/>
      </c>
    </row>
    <row r="943" spans="1:14" ht="12.75">
      <c r="A943" s="85" t="str">
        <f>'DATA ENTRY'!A932</f>
        <v/>
      </c>
      <c r="B943" s="86" t="str">
        <f>IF(ISNUMBER($A943)=TRUE,UPPER('DATA ENTRY'!B932),"")</f>
        <v/>
      </c>
      <c r="C943" s="86" t="str">
        <f>IF(ISNUMBER($A943)=TRUE,UPPER('DATA ENTRY'!C932),"")</f>
        <v/>
      </c>
      <c r="D943" s="86" t="str">
        <f>IF(ISNUMBER($A943)=TRUE,UPPER('DATA ENTRY'!D932),"")</f>
        <v/>
      </c>
      <c r="E943" s="86" t="str">
        <f>IF(ISNUMBER($A943)=TRUE,'DATA ENTRY'!E932,"")</f>
        <v/>
      </c>
      <c r="F943" s="271" t="str">
        <f>IF(ISNUMBER(A943)=TRUE,LEFT(SUBSTITUTE('DATA ENTRY'!F932,",",":"),50),"")</f>
        <v/>
      </c>
      <c r="G943" s="272"/>
      <c r="H943" s="272"/>
      <c r="I943" s="87" t="str">
        <f>IF(ISNUMBER($A943)=TRUE,'DATA ENTRY'!G932,"")</f>
        <v/>
      </c>
      <c r="J943" s="87" t="str">
        <f>IF(ISNUMBER($A943)=TRUE,'DATA ENTRY'!H932,"")</f>
        <v/>
      </c>
      <c r="K943" s="87" t="str">
        <f>IF(ISNUMBER($A943)=TRUE,'DATA ENTRY'!I932,"")</f>
        <v/>
      </c>
      <c r="L943" s="88" t="str">
        <f>IF(ISNUMBER($A943)=TRUE,'DATA ENTRY'!L932,"")</f>
        <v/>
      </c>
      <c r="M943" s="87" t="str">
        <f>IF(ISNUMBER($A943)=TRUE,IF('DATA ENTRY'!N932=0,+'DATA ENTRY'!M932,'DATA ENTRY'!N932),"")</f>
        <v/>
      </c>
      <c r="N943" s="88" t="str">
        <f>IF(ISNUMBER($A943)=TRUE,'DATA ENTRY'!O932,"")</f>
        <v/>
      </c>
    </row>
    <row r="944" spans="1:14" ht="12.75">
      <c r="A944" s="85" t="str">
        <f>'DATA ENTRY'!A933</f>
        <v/>
      </c>
      <c r="B944" s="86" t="str">
        <f>IF(ISNUMBER($A944)=TRUE,UPPER('DATA ENTRY'!B933),"")</f>
        <v/>
      </c>
      <c r="C944" s="86" t="str">
        <f>IF(ISNUMBER($A944)=TRUE,UPPER('DATA ENTRY'!C933),"")</f>
        <v/>
      </c>
      <c r="D944" s="86" t="str">
        <f>IF(ISNUMBER($A944)=TRUE,UPPER('DATA ENTRY'!D933),"")</f>
        <v/>
      </c>
      <c r="E944" s="86" t="str">
        <f>IF(ISNUMBER($A944)=TRUE,'DATA ENTRY'!E933,"")</f>
        <v/>
      </c>
      <c r="F944" s="271" t="str">
        <f>IF(ISNUMBER(A944)=TRUE,LEFT(SUBSTITUTE('DATA ENTRY'!F933,",",":"),50),"")</f>
        <v/>
      </c>
      <c r="G944" s="272"/>
      <c r="H944" s="272"/>
      <c r="I944" s="87" t="str">
        <f>IF(ISNUMBER($A944)=TRUE,'DATA ENTRY'!G933,"")</f>
        <v/>
      </c>
      <c r="J944" s="87" t="str">
        <f>IF(ISNUMBER($A944)=TRUE,'DATA ENTRY'!H933,"")</f>
        <v/>
      </c>
      <c r="K944" s="87" t="str">
        <f>IF(ISNUMBER($A944)=TRUE,'DATA ENTRY'!I933,"")</f>
        <v/>
      </c>
      <c r="L944" s="88" t="str">
        <f>IF(ISNUMBER($A944)=TRUE,'DATA ENTRY'!L933,"")</f>
        <v/>
      </c>
      <c r="M944" s="87" t="str">
        <f>IF(ISNUMBER($A944)=TRUE,IF('DATA ENTRY'!N933=0,+'DATA ENTRY'!M933,'DATA ENTRY'!N933),"")</f>
        <v/>
      </c>
      <c r="N944" s="88" t="str">
        <f>IF(ISNUMBER($A944)=TRUE,'DATA ENTRY'!O933,"")</f>
        <v/>
      </c>
    </row>
    <row r="945" spans="1:14" ht="12.75">
      <c r="A945" s="85" t="str">
        <f>'DATA ENTRY'!A934</f>
        <v/>
      </c>
      <c r="B945" s="86" t="str">
        <f>IF(ISNUMBER($A945)=TRUE,UPPER('DATA ENTRY'!B934),"")</f>
        <v/>
      </c>
      <c r="C945" s="86" t="str">
        <f>IF(ISNUMBER($A945)=TRUE,UPPER('DATA ENTRY'!C934),"")</f>
        <v/>
      </c>
      <c r="D945" s="86" t="str">
        <f>IF(ISNUMBER($A945)=TRUE,UPPER('DATA ENTRY'!D934),"")</f>
        <v/>
      </c>
      <c r="E945" s="86" t="str">
        <f>IF(ISNUMBER($A945)=TRUE,'DATA ENTRY'!E934,"")</f>
        <v/>
      </c>
      <c r="F945" s="271" t="str">
        <f>IF(ISNUMBER(A945)=TRUE,LEFT(SUBSTITUTE('DATA ENTRY'!F934,",",":"),50),"")</f>
        <v/>
      </c>
      <c r="G945" s="272"/>
      <c r="H945" s="272"/>
      <c r="I945" s="87" t="str">
        <f>IF(ISNUMBER($A945)=TRUE,'DATA ENTRY'!G934,"")</f>
        <v/>
      </c>
      <c r="J945" s="87" t="str">
        <f>IF(ISNUMBER($A945)=TRUE,'DATA ENTRY'!H934,"")</f>
        <v/>
      </c>
      <c r="K945" s="87" t="str">
        <f>IF(ISNUMBER($A945)=TRUE,'DATA ENTRY'!I934,"")</f>
        <v/>
      </c>
      <c r="L945" s="88" t="str">
        <f>IF(ISNUMBER($A945)=TRUE,'DATA ENTRY'!L934,"")</f>
        <v/>
      </c>
      <c r="M945" s="87" t="str">
        <f>IF(ISNUMBER($A945)=TRUE,IF('DATA ENTRY'!N934=0,+'DATA ENTRY'!M934,'DATA ENTRY'!N934),"")</f>
        <v/>
      </c>
      <c r="N945" s="88" t="str">
        <f>IF(ISNUMBER($A945)=TRUE,'DATA ENTRY'!O934,"")</f>
        <v/>
      </c>
    </row>
    <row r="946" spans="1:14" ht="12.75">
      <c r="A946" s="85" t="str">
        <f>'DATA ENTRY'!A935</f>
        <v/>
      </c>
      <c r="B946" s="86" t="str">
        <f>IF(ISNUMBER($A946)=TRUE,UPPER('DATA ENTRY'!B935),"")</f>
        <v/>
      </c>
      <c r="C946" s="86" t="str">
        <f>IF(ISNUMBER($A946)=TRUE,UPPER('DATA ENTRY'!C935),"")</f>
        <v/>
      </c>
      <c r="D946" s="86" t="str">
        <f>IF(ISNUMBER($A946)=TRUE,UPPER('DATA ENTRY'!D935),"")</f>
        <v/>
      </c>
      <c r="E946" s="86" t="str">
        <f>IF(ISNUMBER($A946)=TRUE,'DATA ENTRY'!E935,"")</f>
        <v/>
      </c>
      <c r="F946" s="271" t="str">
        <f>IF(ISNUMBER(A946)=TRUE,LEFT(SUBSTITUTE('DATA ENTRY'!F935,",",":"),50),"")</f>
        <v/>
      </c>
      <c r="G946" s="272"/>
      <c r="H946" s="272"/>
      <c r="I946" s="87" t="str">
        <f>IF(ISNUMBER($A946)=TRUE,'DATA ENTRY'!G935,"")</f>
        <v/>
      </c>
      <c r="J946" s="87" t="str">
        <f>IF(ISNUMBER($A946)=TRUE,'DATA ENTRY'!H935,"")</f>
        <v/>
      </c>
      <c r="K946" s="87" t="str">
        <f>IF(ISNUMBER($A946)=TRUE,'DATA ENTRY'!I935,"")</f>
        <v/>
      </c>
      <c r="L946" s="88" t="str">
        <f>IF(ISNUMBER($A946)=TRUE,'DATA ENTRY'!L935,"")</f>
        <v/>
      </c>
      <c r="M946" s="87" t="str">
        <f>IF(ISNUMBER($A946)=TRUE,IF('DATA ENTRY'!N935=0,+'DATA ENTRY'!M935,'DATA ENTRY'!N935),"")</f>
        <v/>
      </c>
      <c r="N946" s="88" t="str">
        <f>IF(ISNUMBER($A946)=TRUE,'DATA ENTRY'!O935,"")</f>
        <v/>
      </c>
    </row>
    <row r="947" spans="1:14" ht="12.75">
      <c r="A947" s="85" t="str">
        <f>'DATA ENTRY'!A936</f>
        <v/>
      </c>
      <c r="B947" s="86" t="str">
        <f>IF(ISNUMBER($A947)=TRUE,UPPER('DATA ENTRY'!B936),"")</f>
        <v/>
      </c>
      <c r="C947" s="86" t="str">
        <f>IF(ISNUMBER($A947)=TRUE,UPPER('DATA ENTRY'!C936),"")</f>
        <v/>
      </c>
      <c r="D947" s="86" t="str">
        <f>IF(ISNUMBER($A947)=TRUE,UPPER('DATA ENTRY'!D936),"")</f>
        <v/>
      </c>
      <c r="E947" s="86" t="str">
        <f>IF(ISNUMBER($A947)=TRUE,'DATA ENTRY'!E936,"")</f>
        <v/>
      </c>
      <c r="F947" s="271" t="str">
        <f>IF(ISNUMBER(A947)=TRUE,LEFT(SUBSTITUTE('DATA ENTRY'!F936,",",":"),50),"")</f>
        <v/>
      </c>
      <c r="G947" s="272"/>
      <c r="H947" s="272"/>
      <c r="I947" s="87" t="str">
        <f>IF(ISNUMBER($A947)=TRUE,'DATA ENTRY'!G936,"")</f>
        <v/>
      </c>
      <c r="J947" s="87" t="str">
        <f>IF(ISNUMBER($A947)=TRUE,'DATA ENTRY'!H936,"")</f>
        <v/>
      </c>
      <c r="K947" s="87" t="str">
        <f>IF(ISNUMBER($A947)=TRUE,'DATA ENTRY'!I936,"")</f>
        <v/>
      </c>
      <c r="L947" s="88" t="str">
        <f>IF(ISNUMBER($A947)=TRUE,'DATA ENTRY'!L936,"")</f>
        <v/>
      </c>
      <c r="M947" s="87" t="str">
        <f>IF(ISNUMBER($A947)=TRUE,IF('DATA ENTRY'!N936=0,+'DATA ENTRY'!M936,'DATA ENTRY'!N936),"")</f>
        <v/>
      </c>
      <c r="N947" s="88" t="str">
        <f>IF(ISNUMBER($A947)=TRUE,'DATA ENTRY'!O936,"")</f>
        <v/>
      </c>
    </row>
    <row r="948" spans="1:14" ht="12.75">
      <c r="A948" s="85" t="str">
        <f>'DATA ENTRY'!A937</f>
        <v/>
      </c>
      <c r="B948" s="86" t="str">
        <f>IF(ISNUMBER($A948)=TRUE,UPPER('DATA ENTRY'!B937),"")</f>
        <v/>
      </c>
      <c r="C948" s="86" t="str">
        <f>IF(ISNUMBER($A948)=TRUE,UPPER('DATA ENTRY'!C937),"")</f>
        <v/>
      </c>
      <c r="D948" s="86" t="str">
        <f>IF(ISNUMBER($A948)=TRUE,UPPER('DATA ENTRY'!D937),"")</f>
        <v/>
      </c>
      <c r="E948" s="86" t="str">
        <f>IF(ISNUMBER($A948)=TRUE,'DATA ENTRY'!E937,"")</f>
        <v/>
      </c>
      <c r="F948" s="271" t="str">
        <f>IF(ISNUMBER(A948)=TRUE,LEFT(SUBSTITUTE('DATA ENTRY'!F937,",",":"),50),"")</f>
        <v/>
      </c>
      <c r="G948" s="272"/>
      <c r="H948" s="272"/>
      <c r="I948" s="87" t="str">
        <f>IF(ISNUMBER($A948)=TRUE,'DATA ENTRY'!G937,"")</f>
        <v/>
      </c>
      <c r="J948" s="87" t="str">
        <f>IF(ISNUMBER($A948)=TRUE,'DATA ENTRY'!H937,"")</f>
        <v/>
      </c>
      <c r="K948" s="87" t="str">
        <f>IF(ISNUMBER($A948)=TRUE,'DATA ENTRY'!I937,"")</f>
        <v/>
      </c>
      <c r="L948" s="88" t="str">
        <f>IF(ISNUMBER($A948)=TRUE,'DATA ENTRY'!L937,"")</f>
        <v/>
      </c>
      <c r="M948" s="87" t="str">
        <f>IF(ISNUMBER($A948)=TRUE,IF('DATA ENTRY'!N937=0,+'DATA ENTRY'!M937,'DATA ENTRY'!N937),"")</f>
        <v/>
      </c>
      <c r="N948" s="88" t="str">
        <f>IF(ISNUMBER($A948)=TRUE,'DATA ENTRY'!O937,"")</f>
        <v/>
      </c>
    </row>
    <row r="949" spans="1:14" ht="12.75">
      <c r="A949" s="85" t="str">
        <f>'DATA ENTRY'!A938</f>
        <v/>
      </c>
      <c r="B949" s="86" t="str">
        <f>IF(ISNUMBER($A949)=TRUE,UPPER('DATA ENTRY'!B938),"")</f>
        <v/>
      </c>
      <c r="C949" s="86" t="str">
        <f>IF(ISNUMBER($A949)=TRUE,UPPER('DATA ENTRY'!C938),"")</f>
        <v/>
      </c>
      <c r="D949" s="86" t="str">
        <f>IF(ISNUMBER($A949)=TRUE,UPPER('DATA ENTRY'!D938),"")</f>
        <v/>
      </c>
      <c r="E949" s="86" t="str">
        <f>IF(ISNUMBER($A949)=TRUE,'DATA ENTRY'!E938,"")</f>
        <v/>
      </c>
      <c r="F949" s="271" t="str">
        <f>IF(ISNUMBER(A949)=TRUE,LEFT(SUBSTITUTE('DATA ENTRY'!F938,",",":"),50),"")</f>
        <v/>
      </c>
      <c r="G949" s="272"/>
      <c r="H949" s="272"/>
      <c r="I949" s="87" t="str">
        <f>IF(ISNUMBER($A949)=TRUE,'DATA ENTRY'!G938,"")</f>
        <v/>
      </c>
      <c r="J949" s="87" t="str">
        <f>IF(ISNUMBER($A949)=TRUE,'DATA ENTRY'!H938,"")</f>
        <v/>
      </c>
      <c r="K949" s="87" t="str">
        <f>IF(ISNUMBER($A949)=TRUE,'DATA ENTRY'!I938,"")</f>
        <v/>
      </c>
      <c r="L949" s="88" t="str">
        <f>IF(ISNUMBER($A949)=TRUE,'DATA ENTRY'!L938,"")</f>
        <v/>
      </c>
      <c r="M949" s="87" t="str">
        <f>IF(ISNUMBER($A949)=TRUE,IF('DATA ENTRY'!N938=0,+'DATA ENTRY'!M938,'DATA ENTRY'!N938),"")</f>
        <v/>
      </c>
      <c r="N949" s="88" t="str">
        <f>IF(ISNUMBER($A949)=TRUE,'DATA ENTRY'!O938,"")</f>
        <v/>
      </c>
    </row>
    <row r="950" spans="1:14" ht="12.75">
      <c r="A950" s="85" t="str">
        <f>'DATA ENTRY'!A939</f>
        <v/>
      </c>
      <c r="B950" s="86" t="str">
        <f>IF(ISNUMBER($A950)=TRUE,UPPER('DATA ENTRY'!B939),"")</f>
        <v/>
      </c>
      <c r="C950" s="86" t="str">
        <f>IF(ISNUMBER($A950)=TRUE,UPPER('DATA ENTRY'!C939),"")</f>
        <v/>
      </c>
      <c r="D950" s="86" t="str">
        <f>IF(ISNUMBER($A950)=TRUE,UPPER('DATA ENTRY'!D939),"")</f>
        <v/>
      </c>
      <c r="E950" s="86" t="str">
        <f>IF(ISNUMBER($A950)=TRUE,'DATA ENTRY'!E939,"")</f>
        <v/>
      </c>
      <c r="F950" s="271" t="str">
        <f>IF(ISNUMBER(A950)=TRUE,LEFT(SUBSTITUTE('DATA ENTRY'!F939,",",":"),50),"")</f>
        <v/>
      </c>
      <c r="G950" s="272"/>
      <c r="H950" s="272"/>
      <c r="I950" s="87" t="str">
        <f>IF(ISNUMBER($A950)=TRUE,'DATA ENTRY'!G939,"")</f>
        <v/>
      </c>
      <c r="J950" s="87" t="str">
        <f>IF(ISNUMBER($A950)=TRUE,'DATA ENTRY'!H939,"")</f>
        <v/>
      </c>
      <c r="K950" s="87" t="str">
        <f>IF(ISNUMBER($A950)=TRUE,'DATA ENTRY'!I939,"")</f>
        <v/>
      </c>
      <c r="L950" s="88" t="str">
        <f>IF(ISNUMBER($A950)=TRUE,'DATA ENTRY'!L939,"")</f>
        <v/>
      </c>
      <c r="M950" s="87" t="str">
        <f>IF(ISNUMBER($A950)=TRUE,IF('DATA ENTRY'!N939=0,+'DATA ENTRY'!M939,'DATA ENTRY'!N939),"")</f>
        <v/>
      </c>
      <c r="N950" s="88" t="str">
        <f>IF(ISNUMBER($A950)=TRUE,'DATA ENTRY'!O939,"")</f>
        <v/>
      </c>
    </row>
    <row r="951" spans="1:14" ht="12.75">
      <c r="A951" s="85" t="str">
        <f>'DATA ENTRY'!A940</f>
        <v/>
      </c>
      <c r="B951" s="86" t="str">
        <f>IF(ISNUMBER($A951)=TRUE,UPPER('DATA ENTRY'!B940),"")</f>
        <v/>
      </c>
      <c r="C951" s="86" t="str">
        <f>IF(ISNUMBER($A951)=TRUE,UPPER('DATA ENTRY'!C940),"")</f>
        <v/>
      </c>
      <c r="D951" s="86" t="str">
        <f>IF(ISNUMBER($A951)=TRUE,UPPER('DATA ENTRY'!D940),"")</f>
        <v/>
      </c>
      <c r="E951" s="86" t="str">
        <f>IF(ISNUMBER($A951)=TRUE,'DATA ENTRY'!E940,"")</f>
        <v/>
      </c>
      <c r="F951" s="271" t="str">
        <f>IF(ISNUMBER(A951)=TRUE,LEFT(SUBSTITUTE('DATA ENTRY'!F940,",",":"),50),"")</f>
        <v/>
      </c>
      <c r="G951" s="272"/>
      <c r="H951" s="272"/>
      <c r="I951" s="87" t="str">
        <f>IF(ISNUMBER($A951)=TRUE,'DATA ENTRY'!G940,"")</f>
        <v/>
      </c>
      <c r="J951" s="87" t="str">
        <f>IF(ISNUMBER($A951)=TRUE,'DATA ENTRY'!H940,"")</f>
        <v/>
      </c>
      <c r="K951" s="87" t="str">
        <f>IF(ISNUMBER($A951)=TRUE,'DATA ENTRY'!I940,"")</f>
        <v/>
      </c>
      <c r="L951" s="88" t="str">
        <f>IF(ISNUMBER($A951)=TRUE,'DATA ENTRY'!L940,"")</f>
        <v/>
      </c>
      <c r="M951" s="87" t="str">
        <f>IF(ISNUMBER($A951)=TRUE,IF('DATA ENTRY'!N940=0,+'DATA ENTRY'!M940,'DATA ENTRY'!N940),"")</f>
        <v/>
      </c>
      <c r="N951" s="88" t="str">
        <f>IF(ISNUMBER($A951)=TRUE,'DATA ENTRY'!O940,"")</f>
        <v/>
      </c>
    </row>
    <row r="952" spans="1:14" ht="12.75">
      <c r="A952" s="85" t="str">
        <f>'DATA ENTRY'!A941</f>
        <v/>
      </c>
      <c r="B952" s="86" t="str">
        <f>IF(ISNUMBER($A952)=TRUE,UPPER('DATA ENTRY'!B941),"")</f>
        <v/>
      </c>
      <c r="C952" s="86" t="str">
        <f>IF(ISNUMBER($A952)=TRUE,UPPER('DATA ENTRY'!C941),"")</f>
        <v/>
      </c>
      <c r="D952" s="86" t="str">
        <f>IF(ISNUMBER($A952)=TRUE,UPPER('DATA ENTRY'!D941),"")</f>
        <v/>
      </c>
      <c r="E952" s="86" t="str">
        <f>IF(ISNUMBER($A952)=TRUE,'DATA ENTRY'!E941,"")</f>
        <v/>
      </c>
      <c r="F952" s="271" t="str">
        <f>IF(ISNUMBER(A952)=TRUE,LEFT(SUBSTITUTE('DATA ENTRY'!F941,",",":"),50),"")</f>
        <v/>
      </c>
      <c r="G952" s="272"/>
      <c r="H952" s="272"/>
      <c r="I952" s="87" t="str">
        <f>IF(ISNUMBER($A952)=TRUE,'DATA ENTRY'!G941,"")</f>
        <v/>
      </c>
      <c r="J952" s="87" t="str">
        <f>IF(ISNUMBER($A952)=TRUE,'DATA ENTRY'!H941,"")</f>
        <v/>
      </c>
      <c r="K952" s="87" t="str">
        <f>IF(ISNUMBER($A952)=TRUE,'DATA ENTRY'!I941,"")</f>
        <v/>
      </c>
      <c r="L952" s="88" t="str">
        <f>IF(ISNUMBER($A952)=TRUE,'DATA ENTRY'!L941,"")</f>
        <v/>
      </c>
      <c r="M952" s="87" t="str">
        <f>IF(ISNUMBER($A952)=TRUE,IF('DATA ENTRY'!N941=0,+'DATA ENTRY'!M941,'DATA ENTRY'!N941),"")</f>
        <v/>
      </c>
      <c r="N952" s="88" t="str">
        <f>IF(ISNUMBER($A952)=TRUE,'DATA ENTRY'!O941,"")</f>
        <v/>
      </c>
    </row>
    <row r="953" spans="1:14" ht="12.75">
      <c r="A953" s="85" t="str">
        <f>'DATA ENTRY'!A942</f>
        <v/>
      </c>
      <c r="B953" s="86" t="str">
        <f>IF(ISNUMBER($A953)=TRUE,UPPER('DATA ENTRY'!B942),"")</f>
        <v/>
      </c>
      <c r="C953" s="86" t="str">
        <f>IF(ISNUMBER($A953)=TRUE,UPPER('DATA ENTRY'!C942),"")</f>
        <v/>
      </c>
      <c r="D953" s="86" t="str">
        <f>IF(ISNUMBER($A953)=TRUE,UPPER('DATA ENTRY'!D942),"")</f>
        <v/>
      </c>
      <c r="E953" s="86" t="str">
        <f>IF(ISNUMBER($A953)=TRUE,'DATA ENTRY'!E942,"")</f>
        <v/>
      </c>
      <c r="F953" s="271" t="str">
        <f>IF(ISNUMBER(A953)=TRUE,LEFT(SUBSTITUTE('DATA ENTRY'!F942,",",":"),50),"")</f>
        <v/>
      </c>
      <c r="G953" s="272"/>
      <c r="H953" s="272"/>
      <c r="I953" s="87" t="str">
        <f>IF(ISNUMBER($A953)=TRUE,'DATA ENTRY'!G942,"")</f>
        <v/>
      </c>
      <c r="J953" s="87" t="str">
        <f>IF(ISNUMBER($A953)=TRUE,'DATA ENTRY'!H942,"")</f>
        <v/>
      </c>
      <c r="K953" s="87" t="str">
        <f>IF(ISNUMBER($A953)=TRUE,'DATA ENTRY'!I942,"")</f>
        <v/>
      </c>
      <c r="L953" s="88" t="str">
        <f>IF(ISNUMBER($A953)=TRUE,'DATA ENTRY'!L942,"")</f>
        <v/>
      </c>
      <c r="M953" s="87" t="str">
        <f>IF(ISNUMBER($A953)=TRUE,IF('DATA ENTRY'!N942=0,+'DATA ENTRY'!M942,'DATA ENTRY'!N942),"")</f>
        <v/>
      </c>
      <c r="N953" s="88" t="str">
        <f>IF(ISNUMBER($A953)=TRUE,'DATA ENTRY'!O942,"")</f>
        <v/>
      </c>
    </row>
    <row r="954" spans="1:14" ht="12.75">
      <c r="A954" s="85" t="str">
        <f>'DATA ENTRY'!A943</f>
        <v/>
      </c>
      <c r="B954" s="86" t="str">
        <f>IF(ISNUMBER($A954)=TRUE,UPPER('DATA ENTRY'!B943),"")</f>
        <v/>
      </c>
      <c r="C954" s="86" t="str">
        <f>IF(ISNUMBER($A954)=TRUE,UPPER('DATA ENTRY'!C943),"")</f>
        <v/>
      </c>
      <c r="D954" s="86" t="str">
        <f>IF(ISNUMBER($A954)=TRUE,UPPER('DATA ENTRY'!D943),"")</f>
        <v/>
      </c>
      <c r="E954" s="86" t="str">
        <f>IF(ISNUMBER($A954)=TRUE,'DATA ENTRY'!E943,"")</f>
        <v/>
      </c>
      <c r="F954" s="271" t="str">
        <f>IF(ISNUMBER(A954)=TRUE,LEFT(SUBSTITUTE('DATA ENTRY'!F943,",",":"),50),"")</f>
        <v/>
      </c>
      <c r="G954" s="272"/>
      <c r="H954" s="272"/>
      <c r="I954" s="87" t="str">
        <f>IF(ISNUMBER($A954)=TRUE,'DATA ENTRY'!G943,"")</f>
        <v/>
      </c>
      <c r="J954" s="87" t="str">
        <f>IF(ISNUMBER($A954)=TRUE,'DATA ENTRY'!H943,"")</f>
        <v/>
      </c>
      <c r="K954" s="87" t="str">
        <f>IF(ISNUMBER($A954)=TRUE,'DATA ENTRY'!I943,"")</f>
        <v/>
      </c>
      <c r="L954" s="88" t="str">
        <f>IF(ISNUMBER($A954)=TRUE,'DATA ENTRY'!L943,"")</f>
        <v/>
      </c>
      <c r="M954" s="87" t="str">
        <f>IF(ISNUMBER($A954)=TRUE,IF('DATA ENTRY'!N943=0,+'DATA ENTRY'!M943,'DATA ENTRY'!N943),"")</f>
        <v/>
      </c>
      <c r="N954" s="88" t="str">
        <f>IF(ISNUMBER($A954)=TRUE,'DATA ENTRY'!O943,"")</f>
        <v/>
      </c>
    </row>
    <row r="955" spans="1:14" ht="12.75">
      <c r="A955" s="85" t="str">
        <f>'DATA ENTRY'!A944</f>
        <v/>
      </c>
      <c r="B955" s="86" t="str">
        <f>IF(ISNUMBER($A955)=TRUE,UPPER('DATA ENTRY'!B944),"")</f>
        <v/>
      </c>
      <c r="C955" s="86" t="str">
        <f>IF(ISNUMBER($A955)=TRUE,UPPER('DATA ENTRY'!C944),"")</f>
        <v/>
      </c>
      <c r="D955" s="86" t="str">
        <f>IF(ISNUMBER($A955)=TRUE,UPPER('DATA ENTRY'!D944),"")</f>
        <v/>
      </c>
      <c r="E955" s="86" t="str">
        <f>IF(ISNUMBER($A955)=TRUE,'DATA ENTRY'!E944,"")</f>
        <v/>
      </c>
      <c r="F955" s="271" t="str">
        <f>IF(ISNUMBER(A955)=TRUE,LEFT(SUBSTITUTE('DATA ENTRY'!F944,",",":"),50),"")</f>
        <v/>
      </c>
      <c r="G955" s="272"/>
      <c r="H955" s="272"/>
      <c r="I955" s="87" t="str">
        <f>IF(ISNUMBER($A955)=TRUE,'DATA ENTRY'!G944,"")</f>
        <v/>
      </c>
      <c r="J955" s="87" t="str">
        <f>IF(ISNUMBER($A955)=TRUE,'DATA ENTRY'!H944,"")</f>
        <v/>
      </c>
      <c r="K955" s="87" t="str">
        <f>IF(ISNUMBER($A955)=TRUE,'DATA ENTRY'!I944,"")</f>
        <v/>
      </c>
      <c r="L955" s="88" t="str">
        <f>IF(ISNUMBER($A955)=TRUE,'DATA ENTRY'!L944,"")</f>
        <v/>
      </c>
      <c r="M955" s="87" t="str">
        <f>IF(ISNUMBER($A955)=TRUE,IF('DATA ENTRY'!N944=0,+'DATA ENTRY'!M944,'DATA ENTRY'!N944),"")</f>
        <v/>
      </c>
      <c r="N955" s="88" t="str">
        <f>IF(ISNUMBER($A955)=TRUE,'DATA ENTRY'!O944,"")</f>
        <v/>
      </c>
    </row>
    <row r="956" spans="1:14" ht="12.75">
      <c r="A956" s="85" t="str">
        <f>'DATA ENTRY'!A945</f>
        <v/>
      </c>
      <c r="B956" s="86" t="str">
        <f>IF(ISNUMBER($A956)=TRUE,UPPER('DATA ENTRY'!B945),"")</f>
        <v/>
      </c>
      <c r="C956" s="86" t="str">
        <f>IF(ISNUMBER($A956)=TRUE,UPPER('DATA ENTRY'!C945),"")</f>
        <v/>
      </c>
      <c r="D956" s="86" t="str">
        <f>IF(ISNUMBER($A956)=TRUE,UPPER('DATA ENTRY'!D945),"")</f>
        <v/>
      </c>
      <c r="E956" s="86" t="str">
        <f>IF(ISNUMBER($A956)=TRUE,'DATA ENTRY'!E945,"")</f>
        <v/>
      </c>
      <c r="F956" s="271" t="str">
        <f>IF(ISNUMBER(A956)=TRUE,LEFT(SUBSTITUTE('DATA ENTRY'!F945,",",":"),50),"")</f>
        <v/>
      </c>
      <c r="G956" s="272"/>
      <c r="H956" s="272"/>
      <c r="I956" s="87" t="str">
        <f>IF(ISNUMBER($A956)=TRUE,'DATA ENTRY'!G945,"")</f>
        <v/>
      </c>
      <c r="J956" s="87" t="str">
        <f>IF(ISNUMBER($A956)=TRUE,'DATA ENTRY'!H945,"")</f>
        <v/>
      </c>
      <c r="K956" s="87" t="str">
        <f>IF(ISNUMBER($A956)=TRUE,'DATA ENTRY'!I945,"")</f>
        <v/>
      </c>
      <c r="L956" s="88" t="str">
        <f>IF(ISNUMBER($A956)=TRUE,'DATA ENTRY'!L945,"")</f>
        <v/>
      </c>
      <c r="M956" s="87" t="str">
        <f>IF(ISNUMBER($A956)=TRUE,IF('DATA ENTRY'!N945=0,+'DATA ENTRY'!M945,'DATA ENTRY'!N945),"")</f>
        <v/>
      </c>
      <c r="N956" s="88" t="str">
        <f>IF(ISNUMBER($A956)=TRUE,'DATA ENTRY'!O945,"")</f>
        <v/>
      </c>
    </row>
    <row r="957" spans="1:14" ht="12.75">
      <c r="A957" s="85" t="str">
        <f>'DATA ENTRY'!A946</f>
        <v/>
      </c>
      <c r="B957" s="86" t="str">
        <f>IF(ISNUMBER($A957)=TRUE,UPPER('DATA ENTRY'!B946),"")</f>
        <v/>
      </c>
      <c r="C957" s="86" t="str">
        <f>IF(ISNUMBER($A957)=TRUE,UPPER('DATA ENTRY'!C946),"")</f>
        <v/>
      </c>
      <c r="D957" s="86" t="str">
        <f>IF(ISNUMBER($A957)=TRUE,UPPER('DATA ENTRY'!D946),"")</f>
        <v/>
      </c>
      <c r="E957" s="86" t="str">
        <f>IF(ISNUMBER($A957)=TRUE,'DATA ENTRY'!E946,"")</f>
        <v/>
      </c>
      <c r="F957" s="271" t="str">
        <f>IF(ISNUMBER(A957)=TRUE,LEFT(SUBSTITUTE('DATA ENTRY'!F946,",",":"),50),"")</f>
        <v/>
      </c>
      <c r="G957" s="272"/>
      <c r="H957" s="272"/>
      <c r="I957" s="87" t="str">
        <f>IF(ISNUMBER($A957)=TRUE,'DATA ENTRY'!G946,"")</f>
        <v/>
      </c>
      <c r="J957" s="87" t="str">
        <f>IF(ISNUMBER($A957)=TRUE,'DATA ENTRY'!H946,"")</f>
        <v/>
      </c>
      <c r="K957" s="87" t="str">
        <f>IF(ISNUMBER($A957)=TRUE,'DATA ENTRY'!I946,"")</f>
        <v/>
      </c>
      <c r="L957" s="88" t="str">
        <f>IF(ISNUMBER($A957)=TRUE,'DATA ENTRY'!L946,"")</f>
        <v/>
      </c>
      <c r="M957" s="87" t="str">
        <f>IF(ISNUMBER($A957)=TRUE,IF('DATA ENTRY'!N946=0,+'DATA ENTRY'!M946,'DATA ENTRY'!N946),"")</f>
        <v/>
      </c>
      <c r="N957" s="88" t="str">
        <f>IF(ISNUMBER($A957)=TRUE,'DATA ENTRY'!O946,"")</f>
        <v/>
      </c>
    </row>
    <row r="958" spans="1:14" ht="12.75">
      <c r="A958" s="85" t="str">
        <f>'DATA ENTRY'!A947</f>
        <v/>
      </c>
      <c r="B958" s="86" t="str">
        <f>IF(ISNUMBER($A958)=TRUE,UPPER('DATA ENTRY'!B947),"")</f>
        <v/>
      </c>
      <c r="C958" s="86" t="str">
        <f>IF(ISNUMBER($A958)=TRUE,UPPER('DATA ENTRY'!C947),"")</f>
        <v/>
      </c>
      <c r="D958" s="86" t="str">
        <f>IF(ISNUMBER($A958)=TRUE,UPPER('DATA ENTRY'!D947),"")</f>
        <v/>
      </c>
      <c r="E958" s="86" t="str">
        <f>IF(ISNUMBER($A958)=TRUE,'DATA ENTRY'!E947,"")</f>
        <v/>
      </c>
      <c r="F958" s="271" t="str">
        <f>IF(ISNUMBER(A958)=TRUE,LEFT(SUBSTITUTE('DATA ENTRY'!F947,",",":"),50),"")</f>
        <v/>
      </c>
      <c r="G958" s="272"/>
      <c r="H958" s="272"/>
      <c r="I958" s="87" t="str">
        <f>IF(ISNUMBER($A958)=TRUE,'DATA ENTRY'!G947,"")</f>
        <v/>
      </c>
      <c r="J958" s="87" t="str">
        <f>IF(ISNUMBER($A958)=TRUE,'DATA ENTRY'!H947,"")</f>
        <v/>
      </c>
      <c r="K958" s="87" t="str">
        <f>IF(ISNUMBER($A958)=TRUE,'DATA ENTRY'!I947,"")</f>
        <v/>
      </c>
      <c r="L958" s="88" t="str">
        <f>IF(ISNUMBER($A958)=TRUE,'DATA ENTRY'!L947,"")</f>
        <v/>
      </c>
      <c r="M958" s="87" t="str">
        <f>IF(ISNUMBER($A958)=TRUE,IF('DATA ENTRY'!N947=0,+'DATA ENTRY'!M947,'DATA ENTRY'!N947),"")</f>
        <v/>
      </c>
      <c r="N958" s="88" t="str">
        <f>IF(ISNUMBER($A958)=TRUE,'DATA ENTRY'!O947,"")</f>
        <v/>
      </c>
    </row>
    <row r="959" spans="1:14" ht="12.75">
      <c r="A959" s="85" t="str">
        <f>'DATA ENTRY'!A948</f>
        <v/>
      </c>
      <c r="B959" s="86" t="str">
        <f>IF(ISNUMBER($A959)=TRUE,UPPER('DATA ENTRY'!B948),"")</f>
        <v/>
      </c>
      <c r="C959" s="86" t="str">
        <f>IF(ISNUMBER($A959)=TRUE,UPPER('DATA ENTRY'!C948),"")</f>
        <v/>
      </c>
      <c r="D959" s="86" t="str">
        <f>IF(ISNUMBER($A959)=TRUE,UPPER('DATA ENTRY'!D948),"")</f>
        <v/>
      </c>
      <c r="E959" s="86" t="str">
        <f>IF(ISNUMBER($A959)=TRUE,'DATA ENTRY'!E948,"")</f>
        <v/>
      </c>
      <c r="F959" s="271" t="str">
        <f>IF(ISNUMBER(A959)=TRUE,LEFT(SUBSTITUTE('DATA ENTRY'!F948,",",":"),50),"")</f>
        <v/>
      </c>
      <c r="G959" s="272"/>
      <c r="H959" s="272"/>
      <c r="I959" s="87" t="str">
        <f>IF(ISNUMBER($A959)=TRUE,'DATA ENTRY'!G948,"")</f>
        <v/>
      </c>
      <c r="J959" s="87" t="str">
        <f>IF(ISNUMBER($A959)=TRUE,'DATA ENTRY'!H948,"")</f>
        <v/>
      </c>
      <c r="K959" s="87" t="str">
        <f>IF(ISNUMBER($A959)=TRUE,'DATA ENTRY'!I948,"")</f>
        <v/>
      </c>
      <c r="L959" s="88" t="str">
        <f>IF(ISNUMBER($A959)=TRUE,'DATA ENTRY'!L948,"")</f>
        <v/>
      </c>
      <c r="M959" s="87" t="str">
        <f>IF(ISNUMBER($A959)=TRUE,IF('DATA ENTRY'!N948=0,+'DATA ENTRY'!M948,'DATA ENTRY'!N948),"")</f>
        <v/>
      </c>
      <c r="N959" s="88" t="str">
        <f>IF(ISNUMBER($A959)=TRUE,'DATA ENTRY'!O948,"")</f>
        <v/>
      </c>
    </row>
    <row r="960" spans="1:14" ht="12.75">
      <c r="A960" s="85" t="str">
        <f>'DATA ENTRY'!A949</f>
        <v/>
      </c>
      <c r="B960" s="86" t="str">
        <f>IF(ISNUMBER($A960)=TRUE,UPPER('DATA ENTRY'!B949),"")</f>
        <v/>
      </c>
      <c r="C960" s="86" t="str">
        <f>IF(ISNUMBER($A960)=TRUE,UPPER('DATA ENTRY'!C949),"")</f>
        <v/>
      </c>
      <c r="D960" s="86" t="str">
        <f>IF(ISNUMBER($A960)=TRUE,UPPER('DATA ENTRY'!D949),"")</f>
        <v/>
      </c>
      <c r="E960" s="86" t="str">
        <f>IF(ISNUMBER($A960)=TRUE,'DATA ENTRY'!E949,"")</f>
        <v/>
      </c>
      <c r="F960" s="271" t="str">
        <f>IF(ISNUMBER(A960)=TRUE,LEFT(SUBSTITUTE('DATA ENTRY'!F949,",",":"),50),"")</f>
        <v/>
      </c>
      <c r="G960" s="272"/>
      <c r="H960" s="272"/>
      <c r="I960" s="87" t="str">
        <f>IF(ISNUMBER($A960)=TRUE,'DATA ENTRY'!G949,"")</f>
        <v/>
      </c>
      <c r="J960" s="87" t="str">
        <f>IF(ISNUMBER($A960)=TRUE,'DATA ENTRY'!H949,"")</f>
        <v/>
      </c>
      <c r="K960" s="87" t="str">
        <f>IF(ISNUMBER($A960)=TRUE,'DATA ENTRY'!I949,"")</f>
        <v/>
      </c>
      <c r="L960" s="88" t="str">
        <f>IF(ISNUMBER($A960)=TRUE,'DATA ENTRY'!L949,"")</f>
        <v/>
      </c>
      <c r="M960" s="87" t="str">
        <f>IF(ISNUMBER($A960)=TRUE,IF('DATA ENTRY'!N949=0,+'DATA ENTRY'!M949,'DATA ENTRY'!N949),"")</f>
        <v/>
      </c>
      <c r="N960" s="88" t="str">
        <f>IF(ISNUMBER($A960)=TRUE,'DATA ENTRY'!O949,"")</f>
        <v/>
      </c>
    </row>
    <row r="961" spans="1:14" ht="12.75">
      <c r="A961" s="85" t="str">
        <f>'DATA ENTRY'!A950</f>
        <v/>
      </c>
      <c r="B961" s="86" t="str">
        <f>IF(ISNUMBER($A961)=TRUE,UPPER('DATA ENTRY'!B950),"")</f>
        <v/>
      </c>
      <c r="C961" s="86" t="str">
        <f>IF(ISNUMBER($A961)=TRUE,UPPER('DATA ENTRY'!C950),"")</f>
        <v/>
      </c>
      <c r="D961" s="86" t="str">
        <f>IF(ISNUMBER($A961)=TRUE,UPPER('DATA ENTRY'!D950),"")</f>
        <v/>
      </c>
      <c r="E961" s="86" t="str">
        <f>IF(ISNUMBER($A961)=TRUE,'DATA ENTRY'!E950,"")</f>
        <v/>
      </c>
      <c r="F961" s="271" t="str">
        <f>IF(ISNUMBER(A961)=TRUE,LEFT(SUBSTITUTE('DATA ENTRY'!F950,",",":"),50),"")</f>
        <v/>
      </c>
      <c r="G961" s="272"/>
      <c r="H961" s="272"/>
      <c r="I961" s="87" t="str">
        <f>IF(ISNUMBER($A961)=TRUE,'DATA ENTRY'!G950,"")</f>
        <v/>
      </c>
      <c r="J961" s="87" t="str">
        <f>IF(ISNUMBER($A961)=TRUE,'DATA ENTRY'!H950,"")</f>
        <v/>
      </c>
      <c r="K961" s="87" t="str">
        <f>IF(ISNUMBER($A961)=TRUE,'DATA ENTRY'!I950,"")</f>
        <v/>
      </c>
      <c r="L961" s="88" t="str">
        <f>IF(ISNUMBER($A961)=TRUE,'DATA ENTRY'!L950,"")</f>
        <v/>
      </c>
      <c r="M961" s="87" t="str">
        <f>IF(ISNUMBER($A961)=TRUE,IF('DATA ENTRY'!N950=0,+'DATA ENTRY'!M950,'DATA ENTRY'!N950),"")</f>
        <v/>
      </c>
      <c r="N961" s="88" t="str">
        <f>IF(ISNUMBER($A961)=TRUE,'DATA ENTRY'!O950,"")</f>
        <v/>
      </c>
    </row>
    <row r="962" spans="1:14" ht="12.75">
      <c r="A962" s="85" t="str">
        <f>'DATA ENTRY'!A951</f>
        <v/>
      </c>
      <c r="B962" s="86" t="str">
        <f>IF(ISNUMBER($A962)=TRUE,UPPER('DATA ENTRY'!B951),"")</f>
        <v/>
      </c>
      <c r="C962" s="86" t="str">
        <f>IF(ISNUMBER($A962)=TRUE,UPPER('DATA ENTRY'!C951),"")</f>
        <v/>
      </c>
      <c r="D962" s="86" t="str">
        <f>IF(ISNUMBER($A962)=TRUE,UPPER('DATA ENTRY'!D951),"")</f>
        <v/>
      </c>
      <c r="E962" s="86" t="str">
        <f>IF(ISNUMBER($A962)=TRUE,'DATA ENTRY'!E951,"")</f>
        <v/>
      </c>
      <c r="F962" s="271" t="str">
        <f>IF(ISNUMBER(A962)=TRUE,LEFT(SUBSTITUTE('DATA ENTRY'!F951,",",":"),50),"")</f>
        <v/>
      </c>
      <c r="G962" s="272"/>
      <c r="H962" s="272"/>
      <c r="I962" s="87" t="str">
        <f>IF(ISNUMBER($A962)=TRUE,'DATA ENTRY'!G951,"")</f>
        <v/>
      </c>
      <c r="J962" s="87" t="str">
        <f>IF(ISNUMBER($A962)=TRUE,'DATA ENTRY'!H951,"")</f>
        <v/>
      </c>
      <c r="K962" s="87" t="str">
        <f>IF(ISNUMBER($A962)=TRUE,'DATA ENTRY'!I951,"")</f>
        <v/>
      </c>
      <c r="L962" s="88" t="str">
        <f>IF(ISNUMBER($A962)=TRUE,'DATA ENTRY'!L951,"")</f>
        <v/>
      </c>
      <c r="M962" s="87" t="str">
        <f>IF(ISNUMBER($A962)=TRUE,IF('DATA ENTRY'!N951=0,+'DATA ENTRY'!M951,'DATA ENTRY'!N951),"")</f>
        <v/>
      </c>
      <c r="N962" s="88" t="str">
        <f>IF(ISNUMBER($A962)=TRUE,'DATA ENTRY'!O951,"")</f>
        <v/>
      </c>
    </row>
    <row r="963" spans="1:14" ht="12.75">
      <c r="A963" s="85" t="str">
        <f>'DATA ENTRY'!A952</f>
        <v/>
      </c>
      <c r="B963" s="86" t="str">
        <f>IF(ISNUMBER($A963)=TRUE,UPPER('DATA ENTRY'!B952),"")</f>
        <v/>
      </c>
      <c r="C963" s="86" t="str">
        <f>IF(ISNUMBER($A963)=TRUE,UPPER('DATA ENTRY'!C952),"")</f>
        <v/>
      </c>
      <c r="D963" s="86" t="str">
        <f>IF(ISNUMBER($A963)=TRUE,UPPER('DATA ENTRY'!D952),"")</f>
        <v/>
      </c>
      <c r="E963" s="86" t="str">
        <f>IF(ISNUMBER($A963)=TRUE,'DATA ENTRY'!E952,"")</f>
        <v/>
      </c>
      <c r="F963" s="271" t="str">
        <f>IF(ISNUMBER(A963)=TRUE,LEFT(SUBSTITUTE('DATA ENTRY'!F952,",",":"),50),"")</f>
        <v/>
      </c>
      <c r="G963" s="272"/>
      <c r="H963" s="272"/>
      <c r="I963" s="87" t="str">
        <f>IF(ISNUMBER($A963)=TRUE,'DATA ENTRY'!G952,"")</f>
        <v/>
      </c>
      <c r="J963" s="87" t="str">
        <f>IF(ISNUMBER($A963)=TRUE,'DATA ENTRY'!H952,"")</f>
        <v/>
      </c>
      <c r="K963" s="87" t="str">
        <f>IF(ISNUMBER($A963)=TRUE,'DATA ENTRY'!I952,"")</f>
        <v/>
      </c>
      <c r="L963" s="88" t="str">
        <f>IF(ISNUMBER($A963)=TRUE,'DATA ENTRY'!L952,"")</f>
        <v/>
      </c>
      <c r="M963" s="87" t="str">
        <f>IF(ISNUMBER($A963)=TRUE,IF('DATA ENTRY'!N952=0,+'DATA ENTRY'!M952,'DATA ENTRY'!N952),"")</f>
        <v/>
      </c>
      <c r="N963" s="88" t="str">
        <f>IF(ISNUMBER($A963)=TRUE,'DATA ENTRY'!O952,"")</f>
        <v/>
      </c>
    </row>
    <row r="964" spans="1:14" ht="12.75">
      <c r="A964" s="85" t="str">
        <f>'DATA ENTRY'!A953</f>
        <v/>
      </c>
      <c r="B964" s="86" t="str">
        <f>IF(ISNUMBER($A964)=TRUE,UPPER('DATA ENTRY'!B953),"")</f>
        <v/>
      </c>
      <c r="C964" s="86" t="str">
        <f>IF(ISNUMBER($A964)=TRUE,UPPER('DATA ENTRY'!C953),"")</f>
        <v/>
      </c>
      <c r="D964" s="86" t="str">
        <f>IF(ISNUMBER($A964)=TRUE,UPPER('DATA ENTRY'!D953),"")</f>
        <v/>
      </c>
      <c r="E964" s="86" t="str">
        <f>IF(ISNUMBER($A964)=TRUE,'DATA ENTRY'!E953,"")</f>
        <v/>
      </c>
      <c r="F964" s="271" t="str">
        <f>IF(ISNUMBER(A964)=TRUE,LEFT(SUBSTITUTE('DATA ENTRY'!F953,",",":"),50),"")</f>
        <v/>
      </c>
      <c r="G964" s="272"/>
      <c r="H964" s="272"/>
      <c r="I964" s="87" t="str">
        <f>IF(ISNUMBER($A964)=TRUE,'DATA ENTRY'!G953,"")</f>
        <v/>
      </c>
      <c r="J964" s="87" t="str">
        <f>IF(ISNUMBER($A964)=TRUE,'DATA ENTRY'!H953,"")</f>
        <v/>
      </c>
      <c r="K964" s="87" t="str">
        <f>IF(ISNUMBER($A964)=TRUE,'DATA ENTRY'!I953,"")</f>
        <v/>
      </c>
      <c r="L964" s="88" t="str">
        <f>IF(ISNUMBER($A964)=TRUE,'DATA ENTRY'!L953,"")</f>
        <v/>
      </c>
      <c r="M964" s="87" t="str">
        <f>IF(ISNUMBER($A964)=TRUE,IF('DATA ENTRY'!N953=0,+'DATA ENTRY'!M953,'DATA ENTRY'!N953),"")</f>
        <v/>
      </c>
      <c r="N964" s="88" t="str">
        <f>IF(ISNUMBER($A964)=TRUE,'DATA ENTRY'!O953,"")</f>
        <v/>
      </c>
    </row>
    <row r="965" spans="1:14" ht="12.75">
      <c r="A965" s="85" t="str">
        <f>'DATA ENTRY'!A954</f>
        <v/>
      </c>
      <c r="B965" s="86" t="str">
        <f>IF(ISNUMBER($A965)=TRUE,UPPER('DATA ENTRY'!B954),"")</f>
        <v/>
      </c>
      <c r="C965" s="86" t="str">
        <f>IF(ISNUMBER($A965)=TRUE,UPPER('DATA ENTRY'!C954),"")</f>
        <v/>
      </c>
      <c r="D965" s="86" t="str">
        <f>IF(ISNUMBER($A965)=TRUE,UPPER('DATA ENTRY'!D954),"")</f>
        <v/>
      </c>
      <c r="E965" s="86" t="str">
        <f>IF(ISNUMBER($A965)=TRUE,'DATA ENTRY'!E954,"")</f>
        <v/>
      </c>
      <c r="F965" s="271" t="str">
        <f>IF(ISNUMBER(A965)=TRUE,LEFT(SUBSTITUTE('DATA ENTRY'!F954,",",":"),50),"")</f>
        <v/>
      </c>
      <c r="G965" s="272"/>
      <c r="H965" s="272"/>
      <c r="I965" s="87" t="str">
        <f>IF(ISNUMBER($A965)=TRUE,'DATA ENTRY'!G954,"")</f>
        <v/>
      </c>
      <c r="J965" s="87" t="str">
        <f>IF(ISNUMBER($A965)=TRUE,'DATA ENTRY'!H954,"")</f>
        <v/>
      </c>
      <c r="K965" s="87" t="str">
        <f>IF(ISNUMBER($A965)=TRUE,'DATA ENTRY'!I954,"")</f>
        <v/>
      </c>
      <c r="L965" s="88" t="str">
        <f>IF(ISNUMBER($A965)=TRUE,'DATA ENTRY'!L954,"")</f>
        <v/>
      </c>
      <c r="M965" s="87" t="str">
        <f>IF(ISNUMBER($A965)=TRUE,IF('DATA ENTRY'!N954=0,+'DATA ENTRY'!M954,'DATA ENTRY'!N954),"")</f>
        <v/>
      </c>
      <c r="N965" s="88" t="str">
        <f>IF(ISNUMBER($A965)=TRUE,'DATA ENTRY'!O954,"")</f>
        <v/>
      </c>
    </row>
    <row r="966" spans="1:14" ht="12.75">
      <c r="A966" s="85" t="str">
        <f>'DATA ENTRY'!A955</f>
        <v/>
      </c>
      <c r="B966" s="86" t="str">
        <f>IF(ISNUMBER($A966)=TRUE,UPPER('DATA ENTRY'!B955),"")</f>
        <v/>
      </c>
      <c r="C966" s="86" t="str">
        <f>IF(ISNUMBER($A966)=TRUE,UPPER('DATA ENTRY'!C955),"")</f>
        <v/>
      </c>
      <c r="D966" s="86" t="str">
        <f>IF(ISNUMBER($A966)=TRUE,UPPER('DATA ENTRY'!D955),"")</f>
        <v/>
      </c>
      <c r="E966" s="86" t="str">
        <f>IF(ISNUMBER($A966)=TRUE,'DATA ENTRY'!E955,"")</f>
        <v/>
      </c>
      <c r="F966" s="271" t="str">
        <f>IF(ISNUMBER(A966)=TRUE,LEFT(SUBSTITUTE('DATA ENTRY'!F955,",",":"),50),"")</f>
        <v/>
      </c>
      <c r="G966" s="272"/>
      <c r="H966" s="272"/>
      <c r="I966" s="87" t="str">
        <f>IF(ISNUMBER($A966)=TRUE,'DATA ENTRY'!G955,"")</f>
        <v/>
      </c>
      <c r="J966" s="87" t="str">
        <f>IF(ISNUMBER($A966)=TRUE,'DATA ENTRY'!H955,"")</f>
        <v/>
      </c>
      <c r="K966" s="87" t="str">
        <f>IF(ISNUMBER($A966)=TRUE,'DATA ENTRY'!I955,"")</f>
        <v/>
      </c>
      <c r="L966" s="88" t="str">
        <f>IF(ISNUMBER($A966)=TRUE,'DATA ENTRY'!L955,"")</f>
        <v/>
      </c>
      <c r="M966" s="87" t="str">
        <f>IF(ISNUMBER($A966)=TRUE,IF('DATA ENTRY'!N955=0,+'DATA ENTRY'!M955,'DATA ENTRY'!N955),"")</f>
        <v/>
      </c>
      <c r="N966" s="88" t="str">
        <f>IF(ISNUMBER($A966)=TRUE,'DATA ENTRY'!O955,"")</f>
        <v/>
      </c>
    </row>
    <row r="967" spans="1:14" ht="12.75">
      <c r="A967" s="85" t="str">
        <f>'DATA ENTRY'!A956</f>
        <v/>
      </c>
      <c r="B967" s="86" t="str">
        <f>IF(ISNUMBER($A967)=TRUE,UPPER('DATA ENTRY'!B956),"")</f>
        <v/>
      </c>
      <c r="C967" s="86" t="str">
        <f>IF(ISNUMBER($A967)=TRUE,UPPER('DATA ENTRY'!C956),"")</f>
        <v/>
      </c>
      <c r="D967" s="86" t="str">
        <f>IF(ISNUMBER($A967)=TRUE,UPPER('DATA ENTRY'!D956),"")</f>
        <v/>
      </c>
      <c r="E967" s="86" t="str">
        <f>IF(ISNUMBER($A967)=TRUE,'DATA ENTRY'!E956,"")</f>
        <v/>
      </c>
      <c r="F967" s="271" t="str">
        <f>IF(ISNUMBER(A967)=TRUE,LEFT(SUBSTITUTE('DATA ENTRY'!F956,",",":"),50),"")</f>
        <v/>
      </c>
      <c r="G967" s="272"/>
      <c r="H967" s="272"/>
      <c r="I967" s="87" t="str">
        <f>IF(ISNUMBER($A967)=TRUE,'DATA ENTRY'!G956,"")</f>
        <v/>
      </c>
      <c r="J967" s="87" t="str">
        <f>IF(ISNUMBER($A967)=TRUE,'DATA ENTRY'!H956,"")</f>
        <v/>
      </c>
      <c r="K967" s="87" t="str">
        <f>IF(ISNUMBER($A967)=TRUE,'DATA ENTRY'!I956,"")</f>
        <v/>
      </c>
      <c r="L967" s="88" t="str">
        <f>IF(ISNUMBER($A967)=TRUE,'DATA ENTRY'!L956,"")</f>
        <v/>
      </c>
      <c r="M967" s="87" t="str">
        <f>IF(ISNUMBER($A967)=TRUE,IF('DATA ENTRY'!N956=0,+'DATA ENTRY'!M956,'DATA ENTRY'!N956),"")</f>
        <v/>
      </c>
      <c r="N967" s="88" t="str">
        <f>IF(ISNUMBER($A967)=TRUE,'DATA ENTRY'!O956,"")</f>
        <v/>
      </c>
    </row>
    <row r="968" spans="1:14" ht="12.75">
      <c r="A968" s="85" t="str">
        <f>'DATA ENTRY'!A957</f>
        <v/>
      </c>
      <c r="B968" s="86" t="str">
        <f>IF(ISNUMBER($A968)=TRUE,UPPER('DATA ENTRY'!B957),"")</f>
        <v/>
      </c>
      <c r="C968" s="86" t="str">
        <f>IF(ISNUMBER($A968)=TRUE,UPPER('DATA ENTRY'!C957),"")</f>
        <v/>
      </c>
      <c r="D968" s="86" t="str">
        <f>IF(ISNUMBER($A968)=TRUE,UPPER('DATA ENTRY'!D957),"")</f>
        <v/>
      </c>
      <c r="E968" s="86" t="str">
        <f>IF(ISNUMBER($A968)=TRUE,'DATA ENTRY'!E957,"")</f>
        <v/>
      </c>
      <c r="F968" s="271" t="str">
        <f>IF(ISNUMBER(A968)=TRUE,LEFT(SUBSTITUTE('DATA ENTRY'!F957,",",":"),50),"")</f>
        <v/>
      </c>
      <c r="G968" s="272"/>
      <c r="H968" s="272"/>
      <c r="I968" s="87" t="str">
        <f>IF(ISNUMBER($A968)=TRUE,'DATA ENTRY'!G957,"")</f>
        <v/>
      </c>
      <c r="J968" s="87" t="str">
        <f>IF(ISNUMBER($A968)=TRUE,'DATA ENTRY'!H957,"")</f>
        <v/>
      </c>
      <c r="K968" s="87" t="str">
        <f>IF(ISNUMBER($A968)=TRUE,'DATA ENTRY'!I957,"")</f>
        <v/>
      </c>
      <c r="L968" s="88" t="str">
        <f>IF(ISNUMBER($A968)=TRUE,'DATA ENTRY'!L957,"")</f>
        <v/>
      </c>
      <c r="M968" s="87" t="str">
        <f>IF(ISNUMBER($A968)=TRUE,IF('DATA ENTRY'!N957=0,+'DATA ENTRY'!M957,'DATA ENTRY'!N957),"")</f>
        <v/>
      </c>
      <c r="N968" s="88" t="str">
        <f>IF(ISNUMBER($A968)=TRUE,'DATA ENTRY'!O957,"")</f>
        <v/>
      </c>
    </row>
    <row r="969" spans="1:14" ht="12.75">
      <c r="A969" s="85" t="str">
        <f>'DATA ENTRY'!A958</f>
        <v/>
      </c>
      <c r="B969" s="86" t="str">
        <f>IF(ISNUMBER($A969)=TRUE,UPPER('DATA ENTRY'!B958),"")</f>
        <v/>
      </c>
      <c r="C969" s="86" t="str">
        <f>IF(ISNUMBER($A969)=TRUE,UPPER('DATA ENTRY'!C958),"")</f>
        <v/>
      </c>
      <c r="D969" s="86" t="str">
        <f>IF(ISNUMBER($A969)=TRUE,UPPER('DATA ENTRY'!D958),"")</f>
        <v/>
      </c>
      <c r="E969" s="86" t="str">
        <f>IF(ISNUMBER($A969)=TRUE,'DATA ENTRY'!E958,"")</f>
        <v/>
      </c>
      <c r="F969" s="271" t="str">
        <f>IF(ISNUMBER(A969)=TRUE,LEFT(SUBSTITUTE('DATA ENTRY'!F958,",",":"),50),"")</f>
        <v/>
      </c>
      <c r="G969" s="272"/>
      <c r="H969" s="272"/>
      <c r="I969" s="87" t="str">
        <f>IF(ISNUMBER($A969)=TRUE,'DATA ENTRY'!G958,"")</f>
        <v/>
      </c>
      <c r="J969" s="87" t="str">
        <f>IF(ISNUMBER($A969)=TRUE,'DATA ENTRY'!H958,"")</f>
        <v/>
      </c>
      <c r="K969" s="87" t="str">
        <f>IF(ISNUMBER($A969)=TRUE,'DATA ENTRY'!I958,"")</f>
        <v/>
      </c>
      <c r="L969" s="88" t="str">
        <f>IF(ISNUMBER($A969)=TRUE,'DATA ENTRY'!L958,"")</f>
        <v/>
      </c>
      <c r="M969" s="87" t="str">
        <f>IF(ISNUMBER($A969)=TRUE,IF('DATA ENTRY'!N958=0,+'DATA ENTRY'!M958,'DATA ENTRY'!N958),"")</f>
        <v/>
      </c>
      <c r="N969" s="88" t="str">
        <f>IF(ISNUMBER($A969)=TRUE,'DATA ENTRY'!O958,"")</f>
        <v/>
      </c>
    </row>
    <row r="970" spans="1:14" ht="12.75">
      <c r="A970" s="85" t="str">
        <f>'DATA ENTRY'!A959</f>
        <v/>
      </c>
      <c r="B970" s="86" t="str">
        <f>IF(ISNUMBER($A970)=TRUE,UPPER('DATA ENTRY'!B959),"")</f>
        <v/>
      </c>
      <c r="C970" s="86" t="str">
        <f>IF(ISNUMBER($A970)=TRUE,UPPER('DATA ENTRY'!C959),"")</f>
        <v/>
      </c>
      <c r="D970" s="86" t="str">
        <f>IF(ISNUMBER($A970)=TRUE,UPPER('DATA ENTRY'!D959),"")</f>
        <v/>
      </c>
      <c r="E970" s="86" t="str">
        <f>IF(ISNUMBER($A970)=TRUE,'DATA ENTRY'!E959,"")</f>
        <v/>
      </c>
      <c r="F970" s="271" t="str">
        <f>IF(ISNUMBER(A970)=TRUE,LEFT(SUBSTITUTE('DATA ENTRY'!F959,",",":"),50),"")</f>
        <v/>
      </c>
      <c r="G970" s="272"/>
      <c r="H970" s="272"/>
      <c r="I970" s="87" t="str">
        <f>IF(ISNUMBER($A970)=TRUE,'DATA ENTRY'!G959,"")</f>
        <v/>
      </c>
      <c r="J970" s="87" t="str">
        <f>IF(ISNUMBER($A970)=TRUE,'DATA ENTRY'!H959,"")</f>
        <v/>
      </c>
      <c r="K970" s="87" t="str">
        <f>IF(ISNUMBER($A970)=TRUE,'DATA ENTRY'!I959,"")</f>
        <v/>
      </c>
      <c r="L970" s="88" t="str">
        <f>IF(ISNUMBER($A970)=TRUE,'DATA ENTRY'!L959,"")</f>
        <v/>
      </c>
      <c r="M970" s="87" t="str">
        <f>IF(ISNUMBER($A970)=TRUE,IF('DATA ENTRY'!N959=0,+'DATA ENTRY'!M959,'DATA ENTRY'!N959),"")</f>
        <v/>
      </c>
      <c r="N970" s="88" t="str">
        <f>IF(ISNUMBER($A970)=TRUE,'DATA ENTRY'!O959,"")</f>
        <v/>
      </c>
    </row>
    <row r="971" spans="1:14" ht="12.75">
      <c r="A971" s="85" t="str">
        <f>'DATA ENTRY'!A960</f>
        <v/>
      </c>
      <c r="B971" s="86" t="str">
        <f>IF(ISNUMBER($A971)=TRUE,UPPER('DATA ENTRY'!B960),"")</f>
        <v/>
      </c>
      <c r="C971" s="86" t="str">
        <f>IF(ISNUMBER($A971)=TRUE,UPPER('DATA ENTRY'!C960),"")</f>
        <v/>
      </c>
      <c r="D971" s="86" t="str">
        <f>IF(ISNUMBER($A971)=TRUE,UPPER('DATA ENTRY'!D960),"")</f>
        <v/>
      </c>
      <c r="E971" s="86" t="str">
        <f>IF(ISNUMBER($A971)=TRUE,'DATA ENTRY'!E960,"")</f>
        <v/>
      </c>
      <c r="F971" s="271" t="str">
        <f>IF(ISNUMBER(A971)=TRUE,LEFT(SUBSTITUTE('DATA ENTRY'!F960,",",":"),50),"")</f>
        <v/>
      </c>
      <c r="G971" s="272"/>
      <c r="H971" s="272"/>
      <c r="I971" s="87" t="str">
        <f>IF(ISNUMBER($A971)=TRUE,'DATA ENTRY'!G960,"")</f>
        <v/>
      </c>
      <c r="J971" s="87" t="str">
        <f>IF(ISNUMBER($A971)=TRUE,'DATA ENTRY'!H960,"")</f>
        <v/>
      </c>
      <c r="K971" s="87" t="str">
        <f>IF(ISNUMBER($A971)=TRUE,'DATA ENTRY'!I960,"")</f>
        <v/>
      </c>
      <c r="L971" s="88" t="str">
        <f>IF(ISNUMBER($A971)=TRUE,'DATA ENTRY'!L960,"")</f>
        <v/>
      </c>
      <c r="M971" s="87" t="str">
        <f>IF(ISNUMBER($A971)=TRUE,IF('DATA ENTRY'!N960=0,+'DATA ENTRY'!M960,'DATA ENTRY'!N960),"")</f>
        <v/>
      </c>
      <c r="N971" s="88" t="str">
        <f>IF(ISNUMBER($A971)=TRUE,'DATA ENTRY'!O960,"")</f>
        <v/>
      </c>
    </row>
    <row r="972" spans="1:14" ht="12.75">
      <c r="A972" s="85" t="str">
        <f>'DATA ENTRY'!A961</f>
        <v/>
      </c>
      <c r="B972" s="86" t="str">
        <f>IF(ISNUMBER($A972)=TRUE,UPPER('DATA ENTRY'!B961),"")</f>
        <v/>
      </c>
      <c r="C972" s="86" t="str">
        <f>IF(ISNUMBER($A972)=TRUE,UPPER('DATA ENTRY'!C961),"")</f>
        <v/>
      </c>
      <c r="D972" s="86" t="str">
        <f>IF(ISNUMBER($A972)=TRUE,UPPER('DATA ENTRY'!D961),"")</f>
        <v/>
      </c>
      <c r="E972" s="86" t="str">
        <f>IF(ISNUMBER($A972)=TRUE,'DATA ENTRY'!E961,"")</f>
        <v/>
      </c>
      <c r="F972" s="271" t="str">
        <f>IF(ISNUMBER(A972)=TRUE,LEFT(SUBSTITUTE('DATA ENTRY'!F961,",",":"),50),"")</f>
        <v/>
      </c>
      <c r="G972" s="272"/>
      <c r="H972" s="272"/>
      <c r="I972" s="87" t="str">
        <f>IF(ISNUMBER($A972)=TRUE,'DATA ENTRY'!G961,"")</f>
        <v/>
      </c>
      <c r="J972" s="87" t="str">
        <f>IF(ISNUMBER($A972)=TRUE,'DATA ENTRY'!H961,"")</f>
        <v/>
      </c>
      <c r="K972" s="87" t="str">
        <f>IF(ISNUMBER($A972)=TRUE,'DATA ENTRY'!I961,"")</f>
        <v/>
      </c>
      <c r="L972" s="88" t="str">
        <f>IF(ISNUMBER($A972)=TRUE,'DATA ENTRY'!L961,"")</f>
        <v/>
      </c>
      <c r="M972" s="87" t="str">
        <f>IF(ISNUMBER($A972)=TRUE,IF('DATA ENTRY'!N961=0,+'DATA ENTRY'!M961,'DATA ENTRY'!N961),"")</f>
        <v/>
      </c>
      <c r="N972" s="88" t="str">
        <f>IF(ISNUMBER($A972)=TRUE,'DATA ENTRY'!O961,"")</f>
        <v/>
      </c>
    </row>
    <row r="973" spans="1:14" ht="12.75">
      <c r="A973" s="85" t="str">
        <f>'DATA ENTRY'!A962</f>
        <v/>
      </c>
      <c r="B973" s="86" t="str">
        <f>IF(ISNUMBER($A973)=TRUE,UPPER('DATA ENTRY'!B962),"")</f>
        <v/>
      </c>
      <c r="C973" s="86" t="str">
        <f>IF(ISNUMBER($A973)=TRUE,UPPER('DATA ENTRY'!C962),"")</f>
        <v/>
      </c>
      <c r="D973" s="86" t="str">
        <f>IF(ISNUMBER($A973)=TRUE,UPPER('DATA ENTRY'!D962),"")</f>
        <v/>
      </c>
      <c r="E973" s="86" t="str">
        <f>IF(ISNUMBER($A973)=TRUE,'DATA ENTRY'!E962,"")</f>
        <v/>
      </c>
      <c r="F973" s="271" t="str">
        <f>IF(ISNUMBER(A973)=TRUE,LEFT(SUBSTITUTE('DATA ENTRY'!F962,",",":"),50),"")</f>
        <v/>
      </c>
      <c r="G973" s="272"/>
      <c r="H973" s="272"/>
      <c r="I973" s="87" t="str">
        <f>IF(ISNUMBER($A973)=TRUE,'DATA ENTRY'!G962,"")</f>
        <v/>
      </c>
      <c r="J973" s="87" t="str">
        <f>IF(ISNUMBER($A973)=TRUE,'DATA ENTRY'!H962,"")</f>
        <v/>
      </c>
      <c r="K973" s="87" t="str">
        <f>IF(ISNUMBER($A973)=TRUE,'DATA ENTRY'!I962,"")</f>
        <v/>
      </c>
      <c r="L973" s="88" t="str">
        <f>IF(ISNUMBER($A973)=TRUE,'DATA ENTRY'!L962,"")</f>
        <v/>
      </c>
      <c r="M973" s="87" t="str">
        <f>IF(ISNUMBER($A973)=TRUE,IF('DATA ENTRY'!N962=0,+'DATA ENTRY'!M962,'DATA ENTRY'!N962),"")</f>
        <v/>
      </c>
      <c r="N973" s="88" t="str">
        <f>IF(ISNUMBER($A973)=TRUE,'DATA ENTRY'!O962,"")</f>
        <v/>
      </c>
    </row>
    <row r="974" spans="1:14" ht="12.75">
      <c r="A974" s="85" t="str">
        <f>'DATA ENTRY'!A963</f>
        <v/>
      </c>
      <c r="B974" s="86" t="str">
        <f>IF(ISNUMBER($A974)=TRUE,UPPER('DATA ENTRY'!B963),"")</f>
        <v/>
      </c>
      <c r="C974" s="86" t="str">
        <f>IF(ISNUMBER($A974)=TRUE,UPPER('DATA ENTRY'!C963),"")</f>
        <v/>
      </c>
      <c r="D974" s="86" t="str">
        <f>IF(ISNUMBER($A974)=TRUE,UPPER('DATA ENTRY'!D963),"")</f>
        <v/>
      </c>
      <c r="E974" s="86" t="str">
        <f>IF(ISNUMBER($A974)=TRUE,'DATA ENTRY'!E963,"")</f>
        <v/>
      </c>
      <c r="F974" s="271" t="str">
        <f>IF(ISNUMBER(A974)=TRUE,LEFT(SUBSTITUTE('DATA ENTRY'!F963,",",":"),50),"")</f>
        <v/>
      </c>
      <c r="G974" s="272"/>
      <c r="H974" s="272"/>
      <c r="I974" s="87" t="str">
        <f>IF(ISNUMBER($A974)=TRUE,'DATA ENTRY'!G963,"")</f>
        <v/>
      </c>
      <c r="J974" s="87" t="str">
        <f>IF(ISNUMBER($A974)=TRUE,'DATA ENTRY'!H963,"")</f>
        <v/>
      </c>
      <c r="K974" s="87" t="str">
        <f>IF(ISNUMBER($A974)=TRUE,'DATA ENTRY'!I963,"")</f>
        <v/>
      </c>
      <c r="L974" s="88" t="str">
        <f>IF(ISNUMBER($A974)=TRUE,'DATA ENTRY'!L963,"")</f>
        <v/>
      </c>
      <c r="M974" s="87" t="str">
        <f>IF(ISNUMBER($A974)=TRUE,IF('DATA ENTRY'!N963=0,+'DATA ENTRY'!M963,'DATA ENTRY'!N963),"")</f>
        <v/>
      </c>
      <c r="N974" s="88" t="str">
        <f>IF(ISNUMBER($A974)=TRUE,'DATA ENTRY'!O963,"")</f>
        <v/>
      </c>
    </row>
    <row r="975" spans="1:14" ht="12.75">
      <c r="A975" s="85" t="str">
        <f>'DATA ENTRY'!A964</f>
        <v/>
      </c>
      <c r="B975" s="86" t="str">
        <f>IF(ISNUMBER($A975)=TRUE,UPPER('DATA ENTRY'!B964),"")</f>
        <v/>
      </c>
      <c r="C975" s="86" t="str">
        <f>IF(ISNUMBER($A975)=TRUE,UPPER('DATA ENTRY'!C964),"")</f>
        <v/>
      </c>
      <c r="D975" s="86" t="str">
        <f>IF(ISNUMBER($A975)=TRUE,UPPER('DATA ENTRY'!D964),"")</f>
        <v/>
      </c>
      <c r="E975" s="86" t="str">
        <f>IF(ISNUMBER($A975)=TRUE,'DATA ENTRY'!E964,"")</f>
        <v/>
      </c>
      <c r="F975" s="271" t="str">
        <f>IF(ISNUMBER(A975)=TRUE,LEFT(SUBSTITUTE('DATA ENTRY'!F964,",",":"),50),"")</f>
        <v/>
      </c>
      <c r="G975" s="272"/>
      <c r="H975" s="272"/>
      <c r="I975" s="87" t="str">
        <f>IF(ISNUMBER($A975)=TRUE,'DATA ENTRY'!G964,"")</f>
        <v/>
      </c>
      <c r="J975" s="87" t="str">
        <f>IF(ISNUMBER($A975)=TRUE,'DATA ENTRY'!H964,"")</f>
        <v/>
      </c>
      <c r="K975" s="87" t="str">
        <f>IF(ISNUMBER($A975)=TRUE,'DATA ENTRY'!I964,"")</f>
        <v/>
      </c>
      <c r="L975" s="88" t="str">
        <f>IF(ISNUMBER($A975)=TRUE,'DATA ENTRY'!L964,"")</f>
        <v/>
      </c>
      <c r="M975" s="87" t="str">
        <f>IF(ISNUMBER($A975)=TRUE,IF('DATA ENTRY'!N964=0,+'DATA ENTRY'!M964,'DATA ENTRY'!N964),"")</f>
        <v/>
      </c>
      <c r="N975" s="88" t="str">
        <f>IF(ISNUMBER($A975)=TRUE,'DATA ENTRY'!O964,"")</f>
        <v/>
      </c>
    </row>
    <row r="976" spans="1:14" ht="12.75">
      <c r="A976" s="85" t="str">
        <f>'DATA ENTRY'!A965</f>
        <v/>
      </c>
      <c r="B976" s="86" t="str">
        <f>IF(ISNUMBER($A976)=TRUE,UPPER('DATA ENTRY'!B965),"")</f>
        <v/>
      </c>
      <c r="C976" s="86" t="str">
        <f>IF(ISNUMBER($A976)=TRUE,UPPER('DATA ENTRY'!C965),"")</f>
        <v/>
      </c>
      <c r="D976" s="86" t="str">
        <f>IF(ISNUMBER($A976)=TRUE,UPPER('DATA ENTRY'!D965),"")</f>
        <v/>
      </c>
      <c r="E976" s="86" t="str">
        <f>IF(ISNUMBER($A976)=TRUE,'DATA ENTRY'!E965,"")</f>
        <v/>
      </c>
      <c r="F976" s="271" t="str">
        <f>IF(ISNUMBER(A976)=TRUE,LEFT(SUBSTITUTE('DATA ENTRY'!F965,",",":"),50),"")</f>
        <v/>
      </c>
      <c r="G976" s="272"/>
      <c r="H976" s="272"/>
      <c r="I976" s="87" t="str">
        <f>IF(ISNUMBER($A976)=TRUE,'DATA ENTRY'!G965,"")</f>
        <v/>
      </c>
      <c r="J976" s="87" t="str">
        <f>IF(ISNUMBER($A976)=TRUE,'DATA ENTRY'!H965,"")</f>
        <v/>
      </c>
      <c r="K976" s="87" t="str">
        <f>IF(ISNUMBER($A976)=TRUE,'DATA ENTRY'!I965,"")</f>
        <v/>
      </c>
      <c r="L976" s="88" t="str">
        <f>IF(ISNUMBER($A976)=TRUE,'DATA ENTRY'!L965,"")</f>
        <v/>
      </c>
      <c r="M976" s="87" t="str">
        <f>IF(ISNUMBER($A976)=TRUE,IF('DATA ENTRY'!N965=0,+'DATA ENTRY'!M965,'DATA ENTRY'!N965),"")</f>
        <v/>
      </c>
      <c r="N976" s="88" t="str">
        <f>IF(ISNUMBER($A976)=TRUE,'DATA ENTRY'!O965,"")</f>
        <v/>
      </c>
    </row>
    <row r="977" spans="1:14" ht="12.75">
      <c r="A977" s="85" t="str">
        <f>'DATA ENTRY'!A966</f>
        <v/>
      </c>
      <c r="B977" s="86" t="str">
        <f>IF(ISNUMBER($A977)=TRUE,UPPER('DATA ENTRY'!B966),"")</f>
        <v/>
      </c>
      <c r="C977" s="86" t="str">
        <f>IF(ISNUMBER($A977)=TRUE,UPPER('DATA ENTRY'!C966),"")</f>
        <v/>
      </c>
      <c r="D977" s="86" t="str">
        <f>IF(ISNUMBER($A977)=TRUE,UPPER('DATA ENTRY'!D966),"")</f>
        <v/>
      </c>
      <c r="E977" s="86" t="str">
        <f>IF(ISNUMBER($A977)=TRUE,'DATA ENTRY'!E966,"")</f>
        <v/>
      </c>
      <c r="F977" s="271" t="str">
        <f>IF(ISNUMBER(A977)=TRUE,LEFT(SUBSTITUTE('DATA ENTRY'!F966,",",":"),50),"")</f>
        <v/>
      </c>
      <c r="G977" s="272"/>
      <c r="H977" s="272"/>
      <c r="I977" s="87" t="str">
        <f>IF(ISNUMBER($A977)=TRUE,'DATA ENTRY'!G966,"")</f>
        <v/>
      </c>
      <c r="J977" s="87" t="str">
        <f>IF(ISNUMBER($A977)=TRUE,'DATA ENTRY'!H966,"")</f>
        <v/>
      </c>
      <c r="K977" s="87" t="str">
        <f>IF(ISNUMBER($A977)=TRUE,'DATA ENTRY'!I966,"")</f>
        <v/>
      </c>
      <c r="L977" s="88" t="str">
        <f>IF(ISNUMBER($A977)=TRUE,'DATA ENTRY'!L966,"")</f>
        <v/>
      </c>
      <c r="M977" s="87" t="str">
        <f>IF(ISNUMBER($A977)=TRUE,IF('DATA ENTRY'!N966=0,+'DATA ENTRY'!M966,'DATA ENTRY'!N966),"")</f>
        <v/>
      </c>
      <c r="N977" s="88" t="str">
        <f>IF(ISNUMBER($A977)=TRUE,'DATA ENTRY'!O966,"")</f>
        <v/>
      </c>
    </row>
    <row r="978" spans="1:14" ht="12.75">
      <c r="A978" s="85" t="str">
        <f>'DATA ENTRY'!A967</f>
        <v/>
      </c>
      <c r="B978" s="86" t="str">
        <f>IF(ISNUMBER($A978)=TRUE,UPPER('DATA ENTRY'!B967),"")</f>
        <v/>
      </c>
      <c r="C978" s="86" t="str">
        <f>IF(ISNUMBER($A978)=TRUE,UPPER('DATA ENTRY'!C967),"")</f>
        <v/>
      </c>
      <c r="D978" s="86" t="str">
        <f>IF(ISNUMBER($A978)=TRUE,UPPER('DATA ENTRY'!D967),"")</f>
        <v/>
      </c>
      <c r="E978" s="86" t="str">
        <f>IF(ISNUMBER($A978)=TRUE,'DATA ENTRY'!E967,"")</f>
        <v/>
      </c>
      <c r="F978" s="271" t="str">
        <f>IF(ISNUMBER(A978)=TRUE,LEFT(SUBSTITUTE('DATA ENTRY'!F967,",",":"),50),"")</f>
        <v/>
      </c>
      <c r="G978" s="272"/>
      <c r="H978" s="272"/>
      <c r="I978" s="87" t="str">
        <f>IF(ISNUMBER($A978)=TRUE,'DATA ENTRY'!G967,"")</f>
        <v/>
      </c>
      <c r="J978" s="87" t="str">
        <f>IF(ISNUMBER($A978)=TRUE,'DATA ENTRY'!H967,"")</f>
        <v/>
      </c>
      <c r="K978" s="87" t="str">
        <f>IF(ISNUMBER($A978)=TRUE,'DATA ENTRY'!I967,"")</f>
        <v/>
      </c>
      <c r="L978" s="88" t="str">
        <f>IF(ISNUMBER($A978)=TRUE,'DATA ENTRY'!L967,"")</f>
        <v/>
      </c>
      <c r="M978" s="87" t="str">
        <f>IF(ISNUMBER($A978)=TRUE,IF('DATA ENTRY'!N967=0,+'DATA ENTRY'!M967,'DATA ENTRY'!N967),"")</f>
        <v/>
      </c>
      <c r="N978" s="88" t="str">
        <f>IF(ISNUMBER($A978)=TRUE,'DATA ENTRY'!O967,"")</f>
        <v/>
      </c>
    </row>
    <row r="979" spans="1:14" ht="12.75">
      <c r="A979" s="85" t="str">
        <f>'DATA ENTRY'!A968</f>
        <v/>
      </c>
      <c r="B979" s="86" t="str">
        <f>IF(ISNUMBER($A979)=TRUE,UPPER('DATA ENTRY'!B968),"")</f>
        <v/>
      </c>
      <c r="C979" s="86" t="str">
        <f>IF(ISNUMBER($A979)=TRUE,UPPER('DATA ENTRY'!C968),"")</f>
        <v/>
      </c>
      <c r="D979" s="86" t="str">
        <f>IF(ISNUMBER($A979)=TRUE,UPPER('DATA ENTRY'!D968),"")</f>
        <v/>
      </c>
      <c r="E979" s="86" t="str">
        <f>IF(ISNUMBER($A979)=TRUE,'DATA ENTRY'!E968,"")</f>
        <v/>
      </c>
      <c r="F979" s="271" t="str">
        <f>IF(ISNUMBER(A979)=TRUE,LEFT(SUBSTITUTE('DATA ENTRY'!F968,",",":"),50),"")</f>
        <v/>
      </c>
      <c r="G979" s="272"/>
      <c r="H979" s="272"/>
      <c r="I979" s="87" t="str">
        <f>IF(ISNUMBER($A979)=TRUE,'DATA ENTRY'!G968,"")</f>
        <v/>
      </c>
      <c r="J979" s="87" t="str">
        <f>IF(ISNUMBER($A979)=TRUE,'DATA ENTRY'!H968,"")</f>
        <v/>
      </c>
      <c r="K979" s="87" t="str">
        <f>IF(ISNUMBER($A979)=TRUE,'DATA ENTRY'!I968,"")</f>
        <v/>
      </c>
      <c r="L979" s="88" t="str">
        <f>IF(ISNUMBER($A979)=TRUE,'DATA ENTRY'!L968,"")</f>
        <v/>
      </c>
      <c r="M979" s="87" t="str">
        <f>IF(ISNUMBER($A979)=TRUE,IF('DATA ENTRY'!N968=0,+'DATA ENTRY'!M968,'DATA ENTRY'!N968),"")</f>
        <v/>
      </c>
      <c r="N979" s="88" t="str">
        <f>IF(ISNUMBER($A979)=TRUE,'DATA ENTRY'!O968,"")</f>
        <v/>
      </c>
    </row>
    <row r="980" spans="1:14" ht="12.75">
      <c r="A980" s="85" t="str">
        <f>'DATA ENTRY'!A969</f>
        <v/>
      </c>
      <c r="B980" s="86" t="str">
        <f>IF(ISNUMBER($A980)=TRUE,UPPER('DATA ENTRY'!B969),"")</f>
        <v/>
      </c>
      <c r="C980" s="86" t="str">
        <f>IF(ISNUMBER($A980)=TRUE,UPPER('DATA ENTRY'!C969),"")</f>
        <v/>
      </c>
      <c r="D980" s="86" t="str">
        <f>IF(ISNUMBER($A980)=TRUE,UPPER('DATA ENTRY'!D969),"")</f>
        <v/>
      </c>
      <c r="E980" s="86" t="str">
        <f>IF(ISNUMBER($A980)=TRUE,'DATA ENTRY'!E969,"")</f>
        <v/>
      </c>
      <c r="F980" s="271" t="str">
        <f>IF(ISNUMBER(A980)=TRUE,LEFT(SUBSTITUTE('DATA ENTRY'!F969,",",":"),50),"")</f>
        <v/>
      </c>
      <c r="G980" s="272"/>
      <c r="H980" s="272"/>
      <c r="I980" s="87" t="str">
        <f>IF(ISNUMBER($A980)=TRUE,'DATA ENTRY'!G969,"")</f>
        <v/>
      </c>
      <c r="J980" s="87" t="str">
        <f>IF(ISNUMBER($A980)=TRUE,'DATA ENTRY'!H969,"")</f>
        <v/>
      </c>
      <c r="K980" s="87" t="str">
        <f>IF(ISNUMBER($A980)=TRUE,'DATA ENTRY'!I969,"")</f>
        <v/>
      </c>
      <c r="L980" s="88" t="str">
        <f>IF(ISNUMBER($A980)=TRUE,'DATA ENTRY'!L969,"")</f>
        <v/>
      </c>
      <c r="M980" s="87" t="str">
        <f>IF(ISNUMBER($A980)=TRUE,IF('DATA ENTRY'!N969=0,+'DATA ENTRY'!M969,'DATA ENTRY'!N969),"")</f>
        <v/>
      </c>
      <c r="N980" s="88" t="str">
        <f>IF(ISNUMBER($A980)=TRUE,'DATA ENTRY'!O969,"")</f>
        <v/>
      </c>
    </row>
    <row r="981" spans="1:14" ht="12.75">
      <c r="A981" s="85" t="str">
        <f>'DATA ENTRY'!A970</f>
        <v/>
      </c>
      <c r="B981" s="86" t="str">
        <f>IF(ISNUMBER($A981)=TRUE,UPPER('DATA ENTRY'!B970),"")</f>
        <v/>
      </c>
      <c r="C981" s="86" t="str">
        <f>IF(ISNUMBER($A981)=TRUE,UPPER('DATA ENTRY'!C970),"")</f>
        <v/>
      </c>
      <c r="D981" s="86" t="str">
        <f>IF(ISNUMBER($A981)=TRUE,UPPER('DATA ENTRY'!D970),"")</f>
        <v/>
      </c>
      <c r="E981" s="86" t="str">
        <f>IF(ISNUMBER($A981)=TRUE,'DATA ENTRY'!E970,"")</f>
        <v/>
      </c>
      <c r="F981" s="271" t="str">
        <f>IF(ISNUMBER(A981)=TRUE,LEFT(SUBSTITUTE('DATA ENTRY'!F970,",",":"),50),"")</f>
        <v/>
      </c>
      <c r="G981" s="272"/>
      <c r="H981" s="272"/>
      <c r="I981" s="87" t="str">
        <f>IF(ISNUMBER($A981)=TRUE,'DATA ENTRY'!G970,"")</f>
        <v/>
      </c>
      <c r="J981" s="87" t="str">
        <f>IF(ISNUMBER($A981)=TRUE,'DATA ENTRY'!H970,"")</f>
        <v/>
      </c>
      <c r="K981" s="87" t="str">
        <f>IF(ISNUMBER($A981)=TRUE,'DATA ENTRY'!I970,"")</f>
        <v/>
      </c>
      <c r="L981" s="88" t="str">
        <f>IF(ISNUMBER($A981)=TRUE,'DATA ENTRY'!L970,"")</f>
        <v/>
      </c>
      <c r="M981" s="87" t="str">
        <f>IF(ISNUMBER($A981)=TRUE,IF('DATA ENTRY'!N970=0,+'DATA ENTRY'!M970,'DATA ENTRY'!N970),"")</f>
        <v/>
      </c>
      <c r="N981" s="88" t="str">
        <f>IF(ISNUMBER($A981)=TRUE,'DATA ENTRY'!O970,"")</f>
        <v/>
      </c>
    </row>
    <row r="982" spans="1:14" ht="12.75">
      <c r="A982" s="85" t="str">
        <f>'DATA ENTRY'!A971</f>
        <v/>
      </c>
      <c r="B982" s="86" t="str">
        <f>IF(ISNUMBER($A982)=TRUE,UPPER('DATA ENTRY'!B971),"")</f>
        <v/>
      </c>
      <c r="C982" s="86" t="str">
        <f>IF(ISNUMBER($A982)=TRUE,UPPER('DATA ENTRY'!C971),"")</f>
        <v/>
      </c>
      <c r="D982" s="86" t="str">
        <f>IF(ISNUMBER($A982)=TRUE,UPPER('DATA ENTRY'!D971),"")</f>
        <v/>
      </c>
      <c r="E982" s="86" t="str">
        <f>IF(ISNUMBER($A982)=TRUE,'DATA ENTRY'!E971,"")</f>
        <v/>
      </c>
      <c r="F982" s="271" t="str">
        <f>IF(ISNUMBER(A982)=TRUE,LEFT(SUBSTITUTE('DATA ENTRY'!F971,",",":"),50),"")</f>
        <v/>
      </c>
      <c r="G982" s="272"/>
      <c r="H982" s="272"/>
      <c r="I982" s="87" t="str">
        <f>IF(ISNUMBER($A982)=TRUE,'DATA ENTRY'!G971,"")</f>
        <v/>
      </c>
      <c r="J982" s="87" t="str">
        <f>IF(ISNUMBER($A982)=TRUE,'DATA ENTRY'!H971,"")</f>
        <v/>
      </c>
      <c r="K982" s="87" t="str">
        <f>IF(ISNUMBER($A982)=TRUE,'DATA ENTRY'!I971,"")</f>
        <v/>
      </c>
      <c r="L982" s="88" t="str">
        <f>IF(ISNUMBER($A982)=TRUE,'DATA ENTRY'!L971,"")</f>
        <v/>
      </c>
      <c r="M982" s="87" t="str">
        <f>IF(ISNUMBER($A982)=TRUE,IF('DATA ENTRY'!N971=0,+'DATA ENTRY'!M971,'DATA ENTRY'!N971),"")</f>
        <v/>
      </c>
      <c r="N982" s="88" t="str">
        <f>IF(ISNUMBER($A982)=TRUE,'DATA ENTRY'!O971,"")</f>
        <v/>
      </c>
    </row>
    <row r="983" spans="1:14" ht="12.75">
      <c r="A983" s="85" t="str">
        <f>'DATA ENTRY'!A972</f>
        <v/>
      </c>
      <c r="B983" s="86" t="str">
        <f>IF(ISNUMBER($A983)=TRUE,UPPER('DATA ENTRY'!B972),"")</f>
        <v/>
      </c>
      <c r="C983" s="86" t="str">
        <f>IF(ISNUMBER($A983)=TRUE,UPPER('DATA ENTRY'!C972),"")</f>
        <v/>
      </c>
      <c r="D983" s="86" t="str">
        <f>IF(ISNUMBER($A983)=TRUE,UPPER('DATA ENTRY'!D972),"")</f>
        <v/>
      </c>
      <c r="E983" s="86" t="str">
        <f>IF(ISNUMBER($A983)=TRUE,'DATA ENTRY'!E972,"")</f>
        <v/>
      </c>
      <c r="F983" s="271" t="str">
        <f>IF(ISNUMBER(A983)=TRUE,LEFT(SUBSTITUTE('DATA ENTRY'!F972,",",":"),50),"")</f>
        <v/>
      </c>
      <c r="G983" s="272"/>
      <c r="H983" s="272"/>
      <c r="I983" s="87" t="str">
        <f>IF(ISNUMBER($A983)=TRUE,'DATA ENTRY'!G972,"")</f>
        <v/>
      </c>
      <c r="J983" s="87" t="str">
        <f>IF(ISNUMBER($A983)=TRUE,'DATA ENTRY'!H972,"")</f>
        <v/>
      </c>
      <c r="K983" s="87" t="str">
        <f>IF(ISNUMBER($A983)=TRUE,'DATA ENTRY'!I972,"")</f>
        <v/>
      </c>
      <c r="L983" s="88" t="str">
        <f>IF(ISNUMBER($A983)=TRUE,'DATA ENTRY'!L972,"")</f>
        <v/>
      </c>
      <c r="M983" s="87" t="str">
        <f>IF(ISNUMBER($A983)=TRUE,IF('DATA ENTRY'!N972=0,+'DATA ENTRY'!M972,'DATA ENTRY'!N972),"")</f>
        <v/>
      </c>
      <c r="N983" s="88" t="str">
        <f>IF(ISNUMBER($A983)=TRUE,'DATA ENTRY'!O972,"")</f>
        <v/>
      </c>
    </row>
    <row r="984" spans="1:14" ht="12.75">
      <c r="A984" s="85" t="str">
        <f>'DATA ENTRY'!A973</f>
        <v/>
      </c>
      <c r="B984" s="86" t="str">
        <f>IF(ISNUMBER($A984)=TRUE,UPPER('DATA ENTRY'!B973),"")</f>
        <v/>
      </c>
      <c r="C984" s="86" t="str">
        <f>IF(ISNUMBER($A984)=TRUE,UPPER('DATA ENTRY'!C973),"")</f>
        <v/>
      </c>
      <c r="D984" s="86" t="str">
        <f>IF(ISNUMBER($A984)=TRUE,UPPER('DATA ENTRY'!D973),"")</f>
        <v/>
      </c>
      <c r="E984" s="86" t="str">
        <f>IF(ISNUMBER($A984)=TRUE,'DATA ENTRY'!E973,"")</f>
        <v/>
      </c>
      <c r="F984" s="271" t="str">
        <f>IF(ISNUMBER(A984)=TRUE,LEFT(SUBSTITUTE('DATA ENTRY'!F973,",",":"),50),"")</f>
        <v/>
      </c>
      <c r="G984" s="272"/>
      <c r="H984" s="272"/>
      <c r="I984" s="87" t="str">
        <f>IF(ISNUMBER($A984)=TRUE,'DATA ENTRY'!G973,"")</f>
        <v/>
      </c>
      <c r="J984" s="87" t="str">
        <f>IF(ISNUMBER($A984)=TRUE,'DATA ENTRY'!H973,"")</f>
        <v/>
      </c>
      <c r="K984" s="87" t="str">
        <f>IF(ISNUMBER($A984)=TRUE,'DATA ENTRY'!I973,"")</f>
        <v/>
      </c>
      <c r="L984" s="88" t="str">
        <f>IF(ISNUMBER($A984)=TRUE,'DATA ENTRY'!L973,"")</f>
        <v/>
      </c>
      <c r="M984" s="87" t="str">
        <f>IF(ISNUMBER($A984)=TRUE,IF('DATA ENTRY'!N973=0,+'DATA ENTRY'!M973,'DATA ENTRY'!N973),"")</f>
        <v/>
      </c>
      <c r="N984" s="88" t="str">
        <f>IF(ISNUMBER($A984)=TRUE,'DATA ENTRY'!O973,"")</f>
        <v/>
      </c>
    </row>
    <row r="985" spans="1:14" ht="12.75">
      <c r="A985" s="85" t="str">
        <f>'DATA ENTRY'!A974</f>
        <v/>
      </c>
      <c r="B985" s="86" t="str">
        <f>IF(ISNUMBER($A985)=TRUE,UPPER('DATA ENTRY'!B974),"")</f>
        <v/>
      </c>
      <c r="C985" s="86" t="str">
        <f>IF(ISNUMBER($A985)=TRUE,UPPER('DATA ENTRY'!C974),"")</f>
        <v/>
      </c>
      <c r="D985" s="86" t="str">
        <f>IF(ISNUMBER($A985)=TRUE,UPPER('DATA ENTRY'!D974),"")</f>
        <v/>
      </c>
      <c r="E985" s="86" t="str">
        <f>IF(ISNUMBER($A985)=TRUE,'DATA ENTRY'!E974,"")</f>
        <v/>
      </c>
      <c r="F985" s="271" t="str">
        <f>IF(ISNUMBER(A985)=TRUE,LEFT(SUBSTITUTE('DATA ENTRY'!F974,",",":"),50),"")</f>
        <v/>
      </c>
      <c r="G985" s="272"/>
      <c r="H985" s="272"/>
      <c r="I985" s="87" t="str">
        <f>IF(ISNUMBER($A985)=TRUE,'DATA ENTRY'!G974,"")</f>
        <v/>
      </c>
      <c r="J985" s="87" t="str">
        <f>IF(ISNUMBER($A985)=TRUE,'DATA ENTRY'!H974,"")</f>
        <v/>
      </c>
      <c r="K985" s="87" t="str">
        <f>IF(ISNUMBER($A985)=TRUE,'DATA ENTRY'!I974,"")</f>
        <v/>
      </c>
      <c r="L985" s="88" t="str">
        <f>IF(ISNUMBER($A985)=TRUE,'DATA ENTRY'!L974,"")</f>
        <v/>
      </c>
      <c r="M985" s="87" t="str">
        <f>IF(ISNUMBER($A985)=TRUE,IF('DATA ENTRY'!N974=0,+'DATA ENTRY'!M974,'DATA ENTRY'!N974),"")</f>
        <v/>
      </c>
      <c r="N985" s="88" t="str">
        <f>IF(ISNUMBER($A985)=TRUE,'DATA ENTRY'!O974,"")</f>
        <v/>
      </c>
    </row>
    <row r="986" spans="1:14" ht="12.75">
      <c r="A986" s="85" t="str">
        <f>'DATA ENTRY'!A975</f>
        <v/>
      </c>
      <c r="B986" s="86" t="str">
        <f>IF(ISNUMBER($A986)=TRUE,UPPER('DATA ENTRY'!B975),"")</f>
        <v/>
      </c>
      <c r="C986" s="86" t="str">
        <f>IF(ISNUMBER($A986)=TRUE,UPPER('DATA ENTRY'!C975),"")</f>
        <v/>
      </c>
      <c r="D986" s="86" t="str">
        <f>IF(ISNUMBER($A986)=TRUE,UPPER('DATA ENTRY'!D975),"")</f>
        <v/>
      </c>
      <c r="E986" s="86" t="str">
        <f>IF(ISNUMBER($A986)=TRUE,'DATA ENTRY'!E975,"")</f>
        <v/>
      </c>
      <c r="F986" s="271" t="str">
        <f>IF(ISNUMBER(A986)=TRUE,LEFT(SUBSTITUTE('DATA ENTRY'!F975,",",":"),50),"")</f>
        <v/>
      </c>
      <c r="G986" s="272"/>
      <c r="H986" s="272"/>
      <c r="I986" s="87" t="str">
        <f>IF(ISNUMBER($A986)=TRUE,'DATA ENTRY'!G975,"")</f>
        <v/>
      </c>
      <c r="J986" s="87" t="str">
        <f>IF(ISNUMBER($A986)=TRUE,'DATA ENTRY'!H975,"")</f>
        <v/>
      </c>
      <c r="K986" s="87" t="str">
        <f>IF(ISNUMBER($A986)=TRUE,'DATA ENTRY'!I975,"")</f>
        <v/>
      </c>
      <c r="L986" s="88" t="str">
        <f>IF(ISNUMBER($A986)=TRUE,'DATA ENTRY'!L975,"")</f>
        <v/>
      </c>
      <c r="M986" s="87" t="str">
        <f>IF(ISNUMBER($A986)=TRUE,IF('DATA ENTRY'!N975=0,+'DATA ENTRY'!M975,'DATA ENTRY'!N975),"")</f>
        <v/>
      </c>
      <c r="N986" s="88" t="str">
        <f>IF(ISNUMBER($A986)=TRUE,'DATA ENTRY'!O975,"")</f>
        <v/>
      </c>
    </row>
    <row r="987" spans="1:14" ht="12.75">
      <c r="A987" s="85" t="str">
        <f>'DATA ENTRY'!A976</f>
        <v/>
      </c>
      <c r="B987" s="86" t="str">
        <f>IF(ISNUMBER($A987)=TRUE,UPPER('DATA ENTRY'!B976),"")</f>
        <v/>
      </c>
      <c r="C987" s="86" t="str">
        <f>IF(ISNUMBER($A987)=TRUE,UPPER('DATA ENTRY'!C976),"")</f>
        <v/>
      </c>
      <c r="D987" s="86" t="str">
        <f>IF(ISNUMBER($A987)=TRUE,UPPER('DATA ENTRY'!D976),"")</f>
        <v/>
      </c>
      <c r="E987" s="86" t="str">
        <f>IF(ISNUMBER($A987)=TRUE,'DATA ENTRY'!E976,"")</f>
        <v/>
      </c>
      <c r="F987" s="271" t="str">
        <f>IF(ISNUMBER(A987)=TRUE,LEFT(SUBSTITUTE('DATA ENTRY'!F976,",",":"),50),"")</f>
        <v/>
      </c>
      <c r="G987" s="272"/>
      <c r="H987" s="272"/>
      <c r="I987" s="87" t="str">
        <f>IF(ISNUMBER($A987)=TRUE,'DATA ENTRY'!G976,"")</f>
        <v/>
      </c>
      <c r="J987" s="87" t="str">
        <f>IF(ISNUMBER($A987)=TRUE,'DATA ENTRY'!H976,"")</f>
        <v/>
      </c>
      <c r="K987" s="87" t="str">
        <f>IF(ISNUMBER($A987)=TRUE,'DATA ENTRY'!I976,"")</f>
        <v/>
      </c>
      <c r="L987" s="88" t="str">
        <f>IF(ISNUMBER($A987)=TRUE,'DATA ENTRY'!L976,"")</f>
        <v/>
      </c>
      <c r="M987" s="87" t="str">
        <f>IF(ISNUMBER($A987)=TRUE,IF('DATA ENTRY'!N976=0,+'DATA ENTRY'!M976,'DATA ENTRY'!N976),"")</f>
        <v/>
      </c>
      <c r="N987" s="88" t="str">
        <f>IF(ISNUMBER($A987)=TRUE,'DATA ENTRY'!O976,"")</f>
        <v/>
      </c>
    </row>
    <row r="988" spans="1:14" ht="12.75">
      <c r="A988" s="85" t="str">
        <f>'DATA ENTRY'!A977</f>
        <v/>
      </c>
      <c r="B988" s="86" t="str">
        <f>IF(ISNUMBER($A988)=TRUE,UPPER('DATA ENTRY'!B977),"")</f>
        <v/>
      </c>
      <c r="C988" s="86" t="str">
        <f>IF(ISNUMBER($A988)=TRUE,UPPER('DATA ENTRY'!C977),"")</f>
        <v/>
      </c>
      <c r="D988" s="86" t="str">
        <f>IF(ISNUMBER($A988)=TRUE,UPPER('DATA ENTRY'!D977),"")</f>
        <v/>
      </c>
      <c r="E988" s="86" t="str">
        <f>IF(ISNUMBER($A988)=TRUE,'DATA ENTRY'!E977,"")</f>
        <v/>
      </c>
      <c r="F988" s="271" t="str">
        <f>IF(ISNUMBER(A988)=TRUE,LEFT(SUBSTITUTE('DATA ENTRY'!F977,",",":"),50),"")</f>
        <v/>
      </c>
      <c r="G988" s="272"/>
      <c r="H988" s="272"/>
      <c r="I988" s="87" t="str">
        <f>IF(ISNUMBER($A988)=TRUE,'DATA ENTRY'!G977,"")</f>
        <v/>
      </c>
      <c r="J988" s="87" t="str">
        <f>IF(ISNUMBER($A988)=TRUE,'DATA ENTRY'!H977,"")</f>
        <v/>
      </c>
      <c r="K988" s="87" t="str">
        <f>IF(ISNUMBER($A988)=TRUE,'DATA ENTRY'!I977,"")</f>
        <v/>
      </c>
      <c r="L988" s="88" t="str">
        <f>IF(ISNUMBER($A988)=TRUE,'DATA ENTRY'!L977,"")</f>
        <v/>
      </c>
      <c r="M988" s="87" t="str">
        <f>IF(ISNUMBER($A988)=TRUE,IF('DATA ENTRY'!N977=0,+'DATA ENTRY'!M977,'DATA ENTRY'!N977),"")</f>
        <v/>
      </c>
      <c r="N988" s="88" t="str">
        <f>IF(ISNUMBER($A988)=TRUE,'DATA ENTRY'!O977,"")</f>
        <v/>
      </c>
    </row>
    <row r="989" spans="1:14" ht="12.75">
      <c r="A989" s="85" t="str">
        <f>'DATA ENTRY'!A978</f>
        <v/>
      </c>
      <c r="B989" s="86" t="str">
        <f>IF(ISNUMBER($A989)=TRUE,UPPER('DATA ENTRY'!B978),"")</f>
        <v/>
      </c>
      <c r="C989" s="86" t="str">
        <f>IF(ISNUMBER($A989)=TRUE,UPPER('DATA ENTRY'!C978),"")</f>
        <v/>
      </c>
      <c r="D989" s="86" t="str">
        <f>IF(ISNUMBER($A989)=TRUE,UPPER('DATA ENTRY'!D978),"")</f>
        <v/>
      </c>
      <c r="E989" s="86" t="str">
        <f>IF(ISNUMBER($A989)=TRUE,'DATA ENTRY'!E978,"")</f>
        <v/>
      </c>
      <c r="F989" s="271" t="str">
        <f>IF(ISNUMBER(A989)=TRUE,LEFT(SUBSTITUTE('DATA ENTRY'!F978,",",":"),50),"")</f>
        <v/>
      </c>
      <c r="G989" s="272"/>
      <c r="H989" s="272"/>
      <c r="I989" s="87" t="str">
        <f>IF(ISNUMBER($A989)=TRUE,'DATA ENTRY'!G978,"")</f>
        <v/>
      </c>
      <c r="J989" s="87" t="str">
        <f>IF(ISNUMBER($A989)=TRUE,'DATA ENTRY'!H978,"")</f>
        <v/>
      </c>
      <c r="K989" s="87" t="str">
        <f>IF(ISNUMBER($A989)=TRUE,'DATA ENTRY'!I978,"")</f>
        <v/>
      </c>
      <c r="L989" s="88" t="str">
        <f>IF(ISNUMBER($A989)=TRUE,'DATA ENTRY'!L978,"")</f>
        <v/>
      </c>
      <c r="M989" s="87" t="str">
        <f>IF(ISNUMBER($A989)=TRUE,IF('DATA ENTRY'!N978=0,+'DATA ENTRY'!M978,'DATA ENTRY'!N978),"")</f>
        <v/>
      </c>
      <c r="N989" s="88" t="str">
        <f>IF(ISNUMBER($A989)=TRUE,'DATA ENTRY'!O978,"")</f>
        <v/>
      </c>
    </row>
    <row r="990" spans="1:14" ht="12.75">
      <c r="A990" s="85" t="str">
        <f>'DATA ENTRY'!A979</f>
        <v/>
      </c>
      <c r="B990" s="86" t="str">
        <f>IF(ISNUMBER($A990)=TRUE,UPPER('DATA ENTRY'!B979),"")</f>
        <v/>
      </c>
      <c r="C990" s="86" t="str">
        <f>IF(ISNUMBER($A990)=TRUE,UPPER('DATA ENTRY'!C979),"")</f>
        <v/>
      </c>
      <c r="D990" s="86" t="str">
        <f>IF(ISNUMBER($A990)=TRUE,UPPER('DATA ENTRY'!D979),"")</f>
        <v/>
      </c>
      <c r="E990" s="86" t="str">
        <f>IF(ISNUMBER($A990)=TRUE,'DATA ENTRY'!E979,"")</f>
        <v/>
      </c>
      <c r="F990" s="271" t="str">
        <f>IF(ISNUMBER(A990)=TRUE,LEFT(SUBSTITUTE('DATA ENTRY'!F979,",",":"),50),"")</f>
        <v/>
      </c>
      <c r="G990" s="272"/>
      <c r="H990" s="272"/>
      <c r="I990" s="87" t="str">
        <f>IF(ISNUMBER($A990)=TRUE,'DATA ENTRY'!G979,"")</f>
        <v/>
      </c>
      <c r="J990" s="87" t="str">
        <f>IF(ISNUMBER($A990)=TRUE,'DATA ENTRY'!H979,"")</f>
        <v/>
      </c>
      <c r="K990" s="87" t="str">
        <f>IF(ISNUMBER($A990)=TRUE,'DATA ENTRY'!I979,"")</f>
        <v/>
      </c>
      <c r="L990" s="88" t="str">
        <f>IF(ISNUMBER($A990)=TRUE,'DATA ENTRY'!L979,"")</f>
        <v/>
      </c>
      <c r="M990" s="87" t="str">
        <f>IF(ISNUMBER($A990)=TRUE,IF('DATA ENTRY'!N979=0,+'DATA ENTRY'!M979,'DATA ENTRY'!N979),"")</f>
        <v/>
      </c>
      <c r="N990" s="88" t="str">
        <f>IF(ISNUMBER($A990)=TRUE,'DATA ENTRY'!O979,"")</f>
        <v/>
      </c>
    </row>
    <row r="991" spans="1:14" ht="12.75">
      <c r="A991" s="85" t="str">
        <f>'DATA ENTRY'!A980</f>
        <v/>
      </c>
      <c r="B991" s="86" t="str">
        <f>IF(ISNUMBER($A991)=TRUE,UPPER('DATA ENTRY'!B980),"")</f>
        <v/>
      </c>
      <c r="C991" s="86" t="str">
        <f>IF(ISNUMBER($A991)=TRUE,UPPER('DATA ENTRY'!C980),"")</f>
        <v/>
      </c>
      <c r="D991" s="86" t="str">
        <f>IF(ISNUMBER($A991)=TRUE,UPPER('DATA ENTRY'!D980),"")</f>
        <v/>
      </c>
      <c r="E991" s="86" t="str">
        <f>IF(ISNUMBER($A991)=TRUE,'DATA ENTRY'!E980,"")</f>
        <v/>
      </c>
      <c r="F991" s="271" t="str">
        <f>IF(ISNUMBER(A991)=TRUE,LEFT(SUBSTITUTE('DATA ENTRY'!F980,",",":"),50),"")</f>
        <v/>
      </c>
      <c r="G991" s="272"/>
      <c r="H991" s="272"/>
      <c r="I991" s="87" t="str">
        <f>IF(ISNUMBER($A991)=TRUE,'DATA ENTRY'!G980,"")</f>
        <v/>
      </c>
      <c r="J991" s="87" t="str">
        <f>IF(ISNUMBER($A991)=TRUE,'DATA ENTRY'!H980,"")</f>
        <v/>
      </c>
      <c r="K991" s="87" t="str">
        <f>IF(ISNUMBER($A991)=TRUE,'DATA ENTRY'!I980,"")</f>
        <v/>
      </c>
      <c r="L991" s="88" t="str">
        <f>IF(ISNUMBER($A991)=TRUE,'DATA ENTRY'!L980,"")</f>
        <v/>
      </c>
      <c r="M991" s="87" t="str">
        <f>IF(ISNUMBER($A991)=TRUE,IF('DATA ENTRY'!N980=0,+'DATA ENTRY'!M980,'DATA ENTRY'!N980),"")</f>
        <v/>
      </c>
      <c r="N991" s="88" t="str">
        <f>IF(ISNUMBER($A991)=TRUE,'DATA ENTRY'!O980,"")</f>
        <v/>
      </c>
    </row>
    <row r="992" spans="1:14" ht="12.75">
      <c r="A992" s="85" t="str">
        <f>'DATA ENTRY'!A981</f>
        <v/>
      </c>
      <c r="B992" s="86" t="str">
        <f>IF(ISNUMBER($A992)=TRUE,UPPER('DATA ENTRY'!B981),"")</f>
        <v/>
      </c>
      <c r="C992" s="86" t="str">
        <f>IF(ISNUMBER($A992)=TRUE,UPPER('DATA ENTRY'!C981),"")</f>
        <v/>
      </c>
      <c r="D992" s="86" t="str">
        <f>IF(ISNUMBER($A992)=TRUE,UPPER('DATA ENTRY'!D981),"")</f>
        <v/>
      </c>
      <c r="E992" s="86" t="str">
        <f>IF(ISNUMBER($A992)=TRUE,'DATA ENTRY'!E981,"")</f>
        <v/>
      </c>
      <c r="F992" s="271" t="str">
        <f>IF(ISNUMBER(A992)=TRUE,LEFT(SUBSTITUTE('DATA ENTRY'!F981,",",":"),50),"")</f>
        <v/>
      </c>
      <c r="G992" s="272"/>
      <c r="H992" s="272"/>
      <c r="I992" s="87" t="str">
        <f>IF(ISNUMBER($A992)=TRUE,'DATA ENTRY'!G981,"")</f>
        <v/>
      </c>
      <c r="J992" s="87" t="str">
        <f>IF(ISNUMBER($A992)=TRUE,'DATA ENTRY'!H981,"")</f>
        <v/>
      </c>
      <c r="K992" s="87" t="str">
        <f>IF(ISNUMBER($A992)=TRUE,'DATA ENTRY'!I981,"")</f>
        <v/>
      </c>
      <c r="L992" s="88" t="str">
        <f>IF(ISNUMBER($A992)=TRUE,'DATA ENTRY'!L981,"")</f>
        <v/>
      </c>
      <c r="M992" s="87" t="str">
        <f>IF(ISNUMBER($A992)=TRUE,IF('DATA ENTRY'!N981=0,+'DATA ENTRY'!M981,'DATA ENTRY'!N981),"")</f>
        <v/>
      </c>
      <c r="N992" s="88" t="str">
        <f>IF(ISNUMBER($A992)=TRUE,'DATA ENTRY'!O981,"")</f>
        <v/>
      </c>
    </row>
    <row r="993" spans="1:14" ht="12.75">
      <c r="A993" s="85" t="str">
        <f>'DATA ENTRY'!A982</f>
        <v/>
      </c>
      <c r="B993" s="86" t="str">
        <f>IF(ISNUMBER($A993)=TRUE,UPPER('DATA ENTRY'!B982),"")</f>
        <v/>
      </c>
      <c r="C993" s="86" t="str">
        <f>IF(ISNUMBER($A993)=TRUE,UPPER('DATA ENTRY'!C982),"")</f>
        <v/>
      </c>
      <c r="D993" s="86" t="str">
        <f>IF(ISNUMBER($A993)=TRUE,UPPER('DATA ENTRY'!D982),"")</f>
        <v/>
      </c>
      <c r="E993" s="86" t="str">
        <f>IF(ISNUMBER($A993)=TRUE,'DATA ENTRY'!E982,"")</f>
        <v/>
      </c>
      <c r="F993" s="271" t="str">
        <f>IF(ISNUMBER(A993)=TRUE,LEFT(SUBSTITUTE('DATA ENTRY'!F982,",",":"),50),"")</f>
        <v/>
      </c>
      <c r="G993" s="272"/>
      <c r="H993" s="272"/>
      <c r="I993" s="87" t="str">
        <f>IF(ISNUMBER($A993)=TRUE,'DATA ENTRY'!G982,"")</f>
        <v/>
      </c>
      <c r="J993" s="87" t="str">
        <f>IF(ISNUMBER($A993)=TRUE,'DATA ENTRY'!H982,"")</f>
        <v/>
      </c>
      <c r="K993" s="87" t="str">
        <f>IF(ISNUMBER($A993)=TRUE,'DATA ENTRY'!I982,"")</f>
        <v/>
      </c>
      <c r="L993" s="88" t="str">
        <f>IF(ISNUMBER($A993)=TRUE,'DATA ENTRY'!L982,"")</f>
        <v/>
      </c>
      <c r="M993" s="87" t="str">
        <f>IF(ISNUMBER($A993)=TRUE,IF('DATA ENTRY'!N982=0,+'DATA ENTRY'!M982,'DATA ENTRY'!N982),"")</f>
        <v/>
      </c>
      <c r="N993" s="88" t="str">
        <f>IF(ISNUMBER($A993)=TRUE,'DATA ENTRY'!O982,"")</f>
        <v/>
      </c>
    </row>
    <row r="994" spans="1:14" ht="12.75">
      <c r="A994" s="85" t="str">
        <f>'DATA ENTRY'!A983</f>
        <v/>
      </c>
      <c r="B994" s="86" t="str">
        <f>IF(ISNUMBER($A994)=TRUE,UPPER('DATA ENTRY'!B983),"")</f>
        <v/>
      </c>
      <c r="C994" s="86" t="str">
        <f>IF(ISNUMBER($A994)=TRUE,UPPER('DATA ENTRY'!C983),"")</f>
        <v/>
      </c>
      <c r="D994" s="86" t="str">
        <f>IF(ISNUMBER($A994)=TRUE,UPPER('DATA ENTRY'!D983),"")</f>
        <v/>
      </c>
      <c r="E994" s="86" t="str">
        <f>IF(ISNUMBER($A994)=TRUE,'DATA ENTRY'!E983,"")</f>
        <v/>
      </c>
      <c r="F994" s="271" t="str">
        <f>IF(ISNUMBER(A994)=TRUE,LEFT(SUBSTITUTE('DATA ENTRY'!F983,",",":"),50),"")</f>
        <v/>
      </c>
      <c r="G994" s="272"/>
      <c r="H994" s="272"/>
      <c r="I994" s="87" t="str">
        <f>IF(ISNUMBER($A994)=TRUE,'DATA ENTRY'!G983,"")</f>
        <v/>
      </c>
      <c r="J994" s="87" t="str">
        <f>IF(ISNUMBER($A994)=TRUE,'DATA ENTRY'!H983,"")</f>
        <v/>
      </c>
      <c r="K994" s="87" t="str">
        <f>IF(ISNUMBER($A994)=TRUE,'DATA ENTRY'!I983,"")</f>
        <v/>
      </c>
      <c r="L994" s="88" t="str">
        <f>IF(ISNUMBER($A994)=TRUE,'DATA ENTRY'!L983,"")</f>
        <v/>
      </c>
      <c r="M994" s="87" t="str">
        <f>IF(ISNUMBER($A994)=TRUE,IF('DATA ENTRY'!N983=0,+'DATA ENTRY'!M983,'DATA ENTRY'!N983),"")</f>
        <v/>
      </c>
      <c r="N994" s="88" t="str">
        <f>IF(ISNUMBER($A994)=TRUE,'DATA ENTRY'!O983,"")</f>
        <v/>
      </c>
    </row>
    <row r="995" spans="1:14" ht="12.75">
      <c r="A995" s="85" t="str">
        <f>'DATA ENTRY'!A984</f>
        <v/>
      </c>
      <c r="B995" s="86" t="str">
        <f>IF(ISNUMBER($A995)=TRUE,UPPER('DATA ENTRY'!B984),"")</f>
        <v/>
      </c>
      <c r="C995" s="86" t="str">
        <f>IF(ISNUMBER($A995)=TRUE,UPPER('DATA ENTRY'!C984),"")</f>
        <v/>
      </c>
      <c r="D995" s="86" t="str">
        <f>IF(ISNUMBER($A995)=TRUE,UPPER('DATA ENTRY'!D984),"")</f>
        <v/>
      </c>
      <c r="E995" s="86" t="str">
        <f>IF(ISNUMBER($A995)=TRUE,'DATA ENTRY'!E984,"")</f>
        <v/>
      </c>
      <c r="F995" s="271" t="str">
        <f>IF(ISNUMBER(A995)=TRUE,LEFT(SUBSTITUTE('DATA ENTRY'!F984,",",":"),50),"")</f>
        <v/>
      </c>
      <c r="G995" s="272"/>
      <c r="H995" s="272"/>
      <c r="I995" s="87" t="str">
        <f>IF(ISNUMBER($A995)=TRUE,'DATA ENTRY'!G984,"")</f>
        <v/>
      </c>
      <c r="J995" s="87" t="str">
        <f>IF(ISNUMBER($A995)=TRUE,'DATA ENTRY'!H984,"")</f>
        <v/>
      </c>
      <c r="K995" s="87" t="str">
        <f>IF(ISNUMBER($A995)=TRUE,'DATA ENTRY'!I984,"")</f>
        <v/>
      </c>
      <c r="L995" s="88" t="str">
        <f>IF(ISNUMBER($A995)=TRUE,'DATA ENTRY'!L984,"")</f>
        <v/>
      </c>
      <c r="M995" s="87" t="str">
        <f>IF(ISNUMBER($A995)=TRUE,IF('DATA ENTRY'!N984=0,+'DATA ENTRY'!M984,'DATA ENTRY'!N984),"")</f>
        <v/>
      </c>
      <c r="N995" s="88" t="str">
        <f>IF(ISNUMBER($A995)=TRUE,'DATA ENTRY'!O984,"")</f>
        <v/>
      </c>
    </row>
    <row r="996" spans="1:14" ht="12.75">
      <c r="A996" s="85" t="str">
        <f>'DATA ENTRY'!A985</f>
        <v/>
      </c>
      <c r="B996" s="86" t="str">
        <f>IF(ISNUMBER($A996)=TRUE,UPPER('DATA ENTRY'!B985),"")</f>
        <v/>
      </c>
      <c r="C996" s="86" t="str">
        <f>IF(ISNUMBER($A996)=TRUE,UPPER('DATA ENTRY'!C985),"")</f>
        <v/>
      </c>
      <c r="D996" s="86" t="str">
        <f>IF(ISNUMBER($A996)=TRUE,UPPER('DATA ENTRY'!D985),"")</f>
        <v/>
      </c>
      <c r="E996" s="86" t="str">
        <f>IF(ISNUMBER($A996)=TRUE,'DATA ENTRY'!E985,"")</f>
        <v/>
      </c>
      <c r="F996" s="271" t="str">
        <f>IF(ISNUMBER(A996)=TRUE,LEFT(SUBSTITUTE('DATA ENTRY'!F985,",",":"),50),"")</f>
        <v/>
      </c>
      <c r="G996" s="272"/>
      <c r="H996" s="272"/>
      <c r="I996" s="87" t="str">
        <f>IF(ISNUMBER($A996)=TRUE,'DATA ENTRY'!G985,"")</f>
        <v/>
      </c>
      <c r="J996" s="87" t="str">
        <f>IF(ISNUMBER($A996)=TRUE,'DATA ENTRY'!H985,"")</f>
        <v/>
      </c>
      <c r="K996" s="87" t="str">
        <f>IF(ISNUMBER($A996)=TRUE,'DATA ENTRY'!I985,"")</f>
        <v/>
      </c>
      <c r="L996" s="88" t="str">
        <f>IF(ISNUMBER($A996)=TRUE,'DATA ENTRY'!L985,"")</f>
        <v/>
      </c>
      <c r="M996" s="87" t="str">
        <f>IF(ISNUMBER($A996)=TRUE,IF('DATA ENTRY'!N985=0,+'DATA ENTRY'!M985,'DATA ENTRY'!N985),"")</f>
        <v/>
      </c>
      <c r="N996" s="88" t="str">
        <f>IF(ISNUMBER($A996)=TRUE,'DATA ENTRY'!O985,"")</f>
        <v/>
      </c>
    </row>
    <row r="997" spans="1:14" ht="12.75">
      <c r="A997" s="85" t="str">
        <f>'DATA ENTRY'!A986</f>
        <v/>
      </c>
      <c r="B997" s="86" t="str">
        <f>IF(ISNUMBER($A997)=TRUE,UPPER('DATA ENTRY'!B986),"")</f>
        <v/>
      </c>
      <c r="C997" s="86" t="str">
        <f>IF(ISNUMBER($A997)=TRUE,UPPER('DATA ENTRY'!C986),"")</f>
        <v/>
      </c>
      <c r="D997" s="86" t="str">
        <f>IF(ISNUMBER($A997)=TRUE,UPPER('DATA ENTRY'!D986),"")</f>
        <v/>
      </c>
      <c r="E997" s="86" t="str">
        <f>IF(ISNUMBER($A997)=TRUE,'DATA ENTRY'!E986,"")</f>
        <v/>
      </c>
      <c r="F997" s="271" t="str">
        <f>IF(ISNUMBER(A997)=TRUE,LEFT(SUBSTITUTE('DATA ENTRY'!F986,",",":"),50),"")</f>
        <v/>
      </c>
      <c r="G997" s="272"/>
      <c r="H997" s="272"/>
      <c r="I997" s="87" t="str">
        <f>IF(ISNUMBER($A997)=TRUE,'DATA ENTRY'!G986,"")</f>
        <v/>
      </c>
      <c r="J997" s="87" t="str">
        <f>IF(ISNUMBER($A997)=TRUE,'DATA ENTRY'!H986,"")</f>
        <v/>
      </c>
      <c r="K997" s="87" t="str">
        <f>IF(ISNUMBER($A997)=TRUE,'DATA ENTRY'!I986,"")</f>
        <v/>
      </c>
      <c r="L997" s="88" t="str">
        <f>IF(ISNUMBER($A997)=TRUE,'DATA ENTRY'!L986,"")</f>
        <v/>
      </c>
      <c r="M997" s="87" t="str">
        <f>IF(ISNUMBER($A997)=TRUE,IF('DATA ENTRY'!N986=0,+'DATA ENTRY'!M986,'DATA ENTRY'!N986),"")</f>
        <v/>
      </c>
      <c r="N997" s="88" t="str">
        <f>IF(ISNUMBER($A997)=TRUE,'DATA ENTRY'!O986,"")</f>
        <v/>
      </c>
    </row>
    <row r="998" spans="1:14" ht="12.75">
      <c r="A998" s="85" t="str">
        <f>'DATA ENTRY'!A987</f>
        <v/>
      </c>
      <c r="B998" s="86" t="str">
        <f>IF(ISNUMBER($A998)=TRUE,UPPER('DATA ENTRY'!B987),"")</f>
        <v/>
      </c>
      <c r="C998" s="86" t="str">
        <f>IF(ISNUMBER($A998)=TRUE,UPPER('DATA ENTRY'!C987),"")</f>
        <v/>
      </c>
      <c r="D998" s="86" t="str">
        <f>IF(ISNUMBER($A998)=TRUE,UPPER('DATA ENTRY'!D987),"")</f>
        <v/>
      </c>
      <c r="E998" s="86" t="str">
        <f>IF(ISNUMBER($A998)=TRUE,'DATA ENTRY'!E987,"")</f>
        <v/>
      </c>
      <c r="F998" s="271" t="str">
        <f>IF(ISNUMBER(A998)=TRUE,LEFT(SUBSTITUTE('DATA ENTRY'!F987,",",":"),50),"")</f>
        <v/>
      </c>
      <c r="G998" s="272"/>
      <c r="H998" s="272"/>
      <c r="I998" s="87" t="str">
        <f>IF(ISNUMBER($A998)=TRUE,'DATA ENTRY'!G987,"")</f>
        <v/>
      </c>
      <c r="J998" s="87" t="str">
        <f>IF(ISNUMBER($A998)=TRUE,'DATA ENTRY'!H987,"")</f>
        <v/>
      </c>
      <c r="K998" s="87" t="str">
        <f>IF(ISNUMBER($A998)=TRUE,'DATA ENTRY'!I987,"")</f>
        <v/>
      </c>
      <c r="L998" s="88" t="str">
        <f>IF(ISNUMBER($A998)=TRUE,'DATA ENTRY'!L987,"")</f>
        <v/>
      </c>
      <c r="M998" s="87" t="str">
        <f>IF(ISNUMBER($A998)=TRUE,IF('DATA ENTRY'!N987=0,+'DATA ENTRY'!M987,'DATA ENTRY'!N987),"")</f>
        <v/>
      </c>
      <c r="N998" s="88" t="str">
        <f>IF(ISNUMBER($A998)=TRUE,'DATA ENTRY'!O987,"")</f>
        <v/>
      </c>
    </row>
    <row r="999" spans="1:14" ht="12.75">
      <c r="A999" s="85" t="str">
        <f>'DATA ENTRY'!A988</f>
        <v/>
      </c>
      <c r="B999" s="86" t="str">
        <f>IF(ISNUMBER($A999)=TRUE,UPPER('DATA ENTRY'!B988),"")</f>
        <v/>
      </c>
      <c r="C999" s="86" t="str">
        <f>IF(ISNUMBER($A999)=TRUE,UPPER('DATA ENTRY'!C988),"")</f>
        <v/>
      </c>
      <c r="D999" s="86" t="str">
        <f>IF(ISNUMBER($A999)=TRUE,UPPER('DATA ENTRY'!D988),"")</f>
        <v/>
      </c>
      <c r="E999" s="86" t="str">
        <f>IF(ISNUMBER($A999)=TRUE,'DATA ENTRY'!E988,"")</f>
        <v/>
      </c>
      <c r="F999" s="271" t="str">
        <f>IF(ISNUMBER(A999)=TRUE,LEFT(SUBSTITUTE('DATA ENTRY'!F988,",",":"),50),"")</f>
        <v/>
      </c>
      <c r="G999" s="272"/>
      <c r="H999" s="272"/>
      <c r="I999" s="87" t="str">
        <f>IF(ISNUMBER($A999)=TRUE,'DATA ENTRY'!G988,"")</f>
        <v/>
      </c>
      <c r="J999" s="87" t="str">
        <f>IF(ISNUMBER($A999)=TRUE,'DATA ENTRY'!H988,"")</f>
        <v/>
      </c>
      <c r="K999" s="87" t="str">
        <f>IF(ISNUMBER($A999)=TRUE,'DATA ENTRY'!I988,"")</f>
        <v/>
      </c>
      <c r="L999" s="88" t="str">
        <f>IF(ISNUMBER($A999)=TRUE,'DATA ENTRY'!L988,"")</f>
        <v/>
      </c>
      <c r="M999" s="87" t="str">
        <f>IF(ISNUMBER($A999)=TRUE,IF('DATA ENTRY'!N988=0,+'DATA ENTRY'!M988,'DATA ENTRY'!N988),"")</f>
        <v/>
      </c>
      <c r="N999" s="88" t="str">
        <f>IF(ISNUMBER($A999)=TRUE,'DATA ENTRY'!O988,"")</f>
        <v/>
      </c>
    </row>
    <row r="1000" spans="1:14" ht="12.75">
      <c r="A1000" s="85" t="str">
        <f>'DATA ENTRY'!A989</f>
        <v/>
      </c>
      <c r="B1000" s="86" t="str">
        <f>IF(ISNUMBER($A1000)=TRUE,UPPER('DATA ENTRY'!B989),"")</f>
        <v/>
      </c>
      <c r="C1000" s="86" t="str">
        <f>IF(ISNUMBER($A1000)=TRUE,UPPER('DATA ENTRY'!C989),"")</f>
        <v/>
      </c>
      <c r="D1000" s="86" t="str">
        <f>IF(ISNUMBER($A1000)=TRUE,UPPER('DATA ENTRY'!D989),"")</f>
        <v/>
      </c>
      <c r="E1000" s="86" t="str">
        <f>IF(ISNUMBER($A1000)=TRUE,'DATA ENTRY'!E989,"")</f>
        <v/>
      </c>
      <c r="F1000" s="271" t="str">
        <f>IF(ISNUMBER(A1000)=TRUE,LEFT(SUBSTITUTE('DATA ENTRY'!F989,",",":"),50),"")</f>
        <v/>
      </c>
      <c r="G1000" s="272"/>
      <c r="H1000" s="272"/>
      <c r="I1000" s="87" t="str">
        <f>IF(ISNUMBER($A1000)=TRUE,'DATA ENTRY'!G989,"")</f>
        <v/>
      </c>
      <c r="J1000" s="87" t="str">
        <f>IF(ISNUMBER($A1000)=TRUE,'DATA ENTRY'!H989,"")</f>
        <v/>
      </c>
      <c r="K1000" s="87" t="str">
        <f>IF(ISNUMBER($A1000)=TRUE,'DATA ENTRY'!I989,"")</f>
        <v/>
      </c>
      <c r="L1000" s="88" t="str">
        <f>IF(ISNUMBER($A1000)=TRUE,'DATA ENTRY'!L989,"")</f>
        <v/>
      </c>
      <c r="M1000" s="87" t="str">
        <f>IF(ISNUMBER($A1000)=TRUE,IF('DATA ENTRY'!N989=0,+'DATA ENTRY'!M989,'DATA ENTRY'!N989),"")</f>
        <v/>
      </c>
      <c r="N1000" s="88" t="str">
        <f>IF(ISNUMBER($A1000)=TRUE,'DATA ENTRY'!O989,"")</f>
        <v/>
      </c>
    </row>
    <row r="1001" spans="1:14" ht="12.75">
      <c r="A1001" s="85" t="str">
        <f>'DATA ENTRY'!A990</f>
        <v/>
      </c>
      <c r="B1001" s="86" t="str">
        <f>IF(ISNUMBER($A1001)=TRUE,UPPER('DATA ENTRY'!B990),"")</f>
        <v/>
      </c>
      <c r="C1001" s="86" t="str">
        <f>IF(ISNUMBER($A1001)=TRUE,UPPER('DATA ENTRY'!C990),"")</f>
        <v/>
      </c>
      <c r="D1001" s="86" t="str">
        <f>IF(ISNUMBER($A1001)=TRUE,UPPER('DATA ENTRY'!D990),"")</f>
        <v/>
      </c>
      <c r="E1001" s="86" t="str">
        <f>IF(ISNUMBER($A1001)=TRUE,'DATA ENTRY'!E990,"")</f>
        <v/>
      </c>
      <c r="F1001" s="271" t="str">
        <f>IF(ISNUMBER(A1001)=TRUE,LEFT(SUBSTITUTE('DATA ENTRY'!F990,",",":"),50),"")</f>
        <v/>
      </c>
      <c r="G1001" s="272"/>
      <c r="H1001" s="272"/>
      <c r="I1001" s="87" t="str">
        <f>IF(ISNUMBER($A1001)=TRUE,'DATA ENTRY'!G990,"")</f>
        <v/>
      </c>
      <c r="J1001" s="87" t="str">
        <f>IF(ISNUMBER($A1001)=TRUE,'DATA ENTRY'!H990,"")</f>
        <v/>
      </c>
      <c r="K1001" s="87" t="str">
        <f>IF(ISNUMBER($A1001)=TRUE,'DATA ENTRY'!I990,"")</f>
        <v/>
      </c>
      <c r="L1001" s="88" t="str">
        <f>IF(ISNUMBER($A1001)=TRUE,'DATA ENTRY'!L990,"")</f>
        <v/>
      </c>
      <c r="M1001" s="87" t="str">
        <f>IF(ISNUMBER($A1001)=TRUE,IF('DATA ENTRY'!N990=0,+'DATA ENTRY'!M990,'DATA ENTRY'!N990),"")</f>
        <v/>
      </c>
      <c r="N1001" s="88" t="str">
        <f>IF(ISNUMBER($A1001)=TRUE,'DATA ENTRY'!O990,"")</f>
        <v/>
      </c>
    </row>
    <row r="1002" spans="1:14" ht="12.75">
      <c r="A1002" s="85" t="str">
        <f>'DATA ENTRY'!A991</f>
        <v/>
      </c>
      <c r="B1002" s="86" t="str">
        <f>IF(ISNUMBER($A1002)=TRUE,UPPER('DATA ENTRY'!B991),"")</f>
        <v/>
      </c>
      <c r="C1002" s="86" t="str">
        <f>IF(ISNUMBER($A1002)=TRUE,UPPER('DATA ENTRY'!C991),"")</f>
        <v/>
      </c>
      <c r="D1002" s="86" t="str">
        <f>IF(ISNUMBER($A1002)=TRUE,UPPER('DATA ENTRY'!D991),"")</f>
        <v/>
      </c>
      <c r="E1002" s="86" t="str">
        <f>IF(ISNUMBER($A1002)=TRUE,'DATA ENTRY'!E991,"")</f>
        <v/>
      </c>
      <c r="F1002" s="271" t="str">
        <f>IF(ISNUMBER(A1002)=TRUE,LEFT(SUBSTITUTE('DATA ENTRY'!F991,",",":"),50),"")</f>
        <v/>
      </c>
      <c r="G1002" s="272"/>
      <c r="H1002" s="272"/>
      <c r="I1002" s="87" t="str">
        <f>IF(ISNUMBER($A1002)=TRUE,'DATA ENTRY'!G991,"")</f>
        <v/>
      </c>
      <c r="J1002" s="87" t="str">
        <f>IF(ISNUMBER($A1002)=TRUE,'DATA ENTRY'!H991,"")</f>
        <v/>
      </c>
      <c r="K1002" s="87" t="str">
        <f>IF(ISNUMBER($A1002)=TRUE,'DATA ENTRY'!I991,"")</f>
        <v/>
      </c>
      <c r="L1002" s="88" t="str">
        <f>IF(ISNUMBER($A1002)=TRUE,'DATA ENTRY'!L991,"")</f>
        <v/>
      </c>
      <c r="M1002" s="87" t="str">
        <f>IF(ISNUMBER($A1002)=TRUE,IF('DATA ENTRY'!N991=0,+'DATA ENTRY'!M991,'DATA ENTRY'!N991),"")</f>
        <v/>
      </c>
      <c r="N1002" s="88" t="str">
        <f>IF(ISNUMBER($A1002)=TRUE,'DATA ENTRY'!O991,"")</f>
        <v/>
      </c>
    </row>
    <row r="1003" spans="1:14" ht="12.75">
      <c r="A1003" s="85" t="str">
        <f>'DATA ENTRY'!A992</f>
        <v/>
      </c>
      <c r="B1003" s="86" t="str">
        <f>IF(ISNUMBER($A1003)=TRUE,UPPER('DATA ENTRY'!B992),"")</f>
        <v/>
      </c>
      <c r="C1003" s="86" t="str">
        <f>IF(ISNUMBER($A1003)=TRUE,UPPER('DATA ENTRY'!C992),"")</f>
        <v/>
      </c>
      <c r="D1003" s="86" t="str">
        <f>IF(ISNUMBER($A1003)=TRUE,UPPER('DATA ENTRY'!D992),"")</f>
        <v/>
      </c>
      <c r="E1003" s="86" t="str">
        <f>IF(ISNUMBER($A1003)=TRUE,'DATA ENTRY'!E992,"")</f>
        <v/>
      </c>
      <c r="F1003" s="271" t="str">
        <f>IF(ISNUMBER(A1003)=TRUE,LEFT(SUBSTITUTE('DATA ENTRY'!F992,",",":"),50),"")</f>
        <v/>
      </c>
      <c r="G1003" s="272"/>
      <c r="H1003" s="272"/>
      <c r="I1003" s="87" t="str">
        <f>IF(ISNUMBER($A1003)=TRUE,'DATA ENTRY'!G992,"")</f>
        <v/>
      </c>
      <c r="J1003" s="87" t="str">
        <f>IF(ISNUMBER($A1003)=TRUE,'DATA ENTRY'!H992,"")</f>
        <v/>
      </c>
      <c r="K1003" s="87" t="str">
        <f>IF(ISNUMBER($A1003)=TRUE,'DATA ENTRY'!I992,"")</f>
        <v/>
      </c>
      <c r="L1003" s="88" t="str">
        <f>IF(ISNUMBER($A1003)=TRUE,'DATA ENTRY'!L992,"")</f>
        <v/>
      </c>
      <c r="M1003" s="87" t="str">
        <f>IF(ISNUMBER($A1003)=TRUE,IF('DATA ENTRY'!N992=0,+'DATA ENTRY'!M992,'DATA ENTRY'!N992),"")</f>
        <v/>
      </c>
      <c r="N1003" s="88" t="str">
        <f>IF(ISNUMBER($A1003)=TRUE,'DATA ENTRY'!O992,"")</f>
        <v/>
      </c>
    </row>
    <row r="1004" spans="1:14" ht="12.75">
      <c r="A1004" s="85" t="str">
        <f>'DATA ENTRY'!A993</f>
        <v/>
      </c>
      <c r="B1004" s="86" t="str">
        <f>IF(ISNUMBER($A1004)=TRUE,UPPER('DATA ENTRY'!B993),"")</f>
        <v/>
      </c>
      <c r="C1004" s="86" t="str">
        <f>IF(ISNUMBER($A1004)=TRUE,UPPER('DATA ENTRY'!C993),"")</f>
        <v/>
      </c>
      <c r="D1004" s="86" t="str">
        <f>IF(ISNUMBER($A1004)=TRUE,UPPER('DATA ENTRY'!D993),"")</f>
        <v/>
      </c>
      <c r="E1004" s="86" t="str">
        <f>IF(ISNUMBER($A1004)=TRUE,'DATA ENTRY'!E993,"")</f>
        <v/>
      </c>
      <c r="F1004" s="271" t="str">
        <f>IF(ISNUMBER(A1004)=TRUE,LEFT(SUBSTITUTE('DATA ENTRY'!F993,",",":"),50),"")</f>
        <v/>
      </c>
      <c r="G1004" s="272"/>
      <c r="H1004" s="272"/>
      <c r="I1004" s="87" t="str">
        <f>IF(ISNUMBER($A1004)=TRUE,'DATA ENTRY'!G993,"")</f>
        <v/>
      </c>
      <c r="J1004" s="87" t="str">
        <f>IF(ISNUMBER($A1004)=TRUE,'DATA ENTRY'!H993,"")</f>
        <v/>
      </c>
      <c r="K1004" s="87" t="str">
        <f>IF(ISNUMBER($A1004)=TRUE,'DATA ENTRY'!I993,"")</f>
        <v/>
      </c>
      <c r="L1004" s="88" t="str">
        <f>IF(ISNUMBER($A1004)=TRUE,'DATA ENTRY'!L993,"")</f>
        <v/>
      </c>
      <c r="M1004" s="87" t="str">
        <f>IF(ISNUMBER($A1004)=TRUE,IF('DATA ENTRY'!N993=0,+'DATA ENTRY'!M993,'DATA ENTRY'!N993),"")</f>
        <v/>
      </c>
      <c r="N1004" s="88" t="str">
        <f>IF(ISNUMBER($A1004)=TRUE,'DATA ENTRY'!O993,"")</f>
        <v/>
      </c>
    </row>
    <row r="1005" spans="1:14" ht="12.75">
      <c r="A1005" s="85" t="str">
        <f>'DATA ENTRY'!A994</f>
        <v/>
      </c>
      <c r="B1005" s="86" t="str">
        <f>IF(ISNUMBER($A1005)=TRUE,UPPER('DATA ENTRY'!B994),"")</f>
        <v/>
      </c>
      <c r="C1005" s="86" t="str">
        <f>IF(ISNUMBER($A1005)=TRUE,UPPER('DATA ENTRY'!C994),"")</f>
        <v/>
      </c>
      <c r="D1005" s="86" t="str">
        <f>IF(ISNUMBER($A1005)=TRUE,UPPER('DATA ENTRY'!D994),"")</f>
        <v/>
      </c>
      <c r="E1005" s="86" t="str">
        <f>IF(ISNUMBER($A1005)=TRUE,'DATA ENTRY'!E994,"")</f>
        <v/>
      </c>
      <c r="F1005" s="271" t="str">
        <f>IF(ISNUMBER(A1005)=TRUE,LEFT(SUBSTITUTE('DATA ENTRY'!F994,",",":"),50),"")</f>
        <v/>
      </c>
      <c r="G1005" s="272"/>
      <c r="H1005" s="272"/>
      <c r="I1005" s="87" t="str">
        <f>IF(ISNUMBER($A1005)=TRUE,'DATA ENTRY'!G994,"")</f>
        <v/>
      </c>
      <c r="J1005" s="87" t="str">
        <f>IF(ISNUMBER($A1005)=TRUE,'DATA ENTRY'!H994,"")</f>
        <v/>
      </c>
      <c r="K1005" s="87" t="str">
        <f>IF(ISNUMBER($A1005)=TRUE,'DATA ENTRY'!I994,"")</f>
        <v/>
      </c>
      <c r="L1005" s="88" t="str">
        <f>IF(ISNUMBER($A1005)=TRUE,'DATA ENTRY'!L994,"")</f>
        <v/>
      </c>
      <c r="M1005" s="87" t="str">
        <f>IF(ISNUMBER($A1005)=TRUE,IF('DATA ENTRY'!N994=0,+'DATA ENTRY'!M994,'DATA ENTRY'!N994),"")</f>
        <v/>
      </c>
      <c r="N1005" s="88" t="str">
        <f>IF(ISNUMBER($A1005)=TRUE,'DATA ENTRY'!O994,"")</f>
        <v/>
      </c>
    </row>
    <row r="1006" spans="1:14" ht="12.75">
      <c r="A1006" s="85" t="str">
        <f>'DATA ENTRY'!A995</f>
        <v/>
      </c>
      <c r="B1006" s="86" t="str">
        <f>IF(ISNUMBER($A1006)=TRUE,UPPER('DATA ENTRY'!B995),"")</f>
        <v/>
      </c>
      <c r="C1006" s="86" t="str">
        <f>IF(ISNUMBER($A1006)=TRUE,UPPER('DATA ENTRY'!C995),"")</f>
        <v/>
      </c>
      <c r="D1006" s="86" t="str">
        <f>IF(ISNUMBER($A1006)=TRUE,UPPER('DATA ENTRY'!D995),"")</f>
        <v/>
      </c>
      <c r="E1006" s="86" t="str">
        <f>IF(ISNUMBER($A1006)=TRUE,'DATA ENTRY'!E995,"")</f>
        <v/>
      </c>
      <c r="F1006" s="271" t="str">
        <f>IF(ISNUMBER(A1006)=TRUE,LEFT(SUBSTITUTE('DATA ENTRY'!F995,",",":"),50),"")</f>
        <v/>
      </c>
      <c r="G1006" s="272"/>
      <c r="H1006" s="272"/>
      <c r="I1006" s="87" t="str">
        <f>IF(ISNUMBER($A1006)=TRUE,'DATA ENTRY'!G995,"")</f>
        <v/>
      </c>
      <c r="J1006" s="87" t="str">
        <f>IF(ISNUMBER($A1006)=TRUE,'DATA ENTRY'!H995,"")</f>
        <v/>
      </c>
      <c r="K1006" s="87" t="str">
        <f>IF(ISNUMBER($A1006)=TRUE,'DATA ENTRY'!I995,"")</f>
        <v/>
      </c>
      <c r="L1006" s="88" t="str">
        <f>IF(ISNUMBER($A1006)=TRUE,'DATA ENTRY'!L995,"")</f>
        <v/>
      </c>
      <c r="M1006" s="87" t="str">
        <f>IF(ISNUMBER($A1006)=TRUE,IF('DATA ENTRY'!N995=0,+'DATA ENTRY'!M995,'DATA ENTRY'!N995),"")</f>
        <v/>
      </c>
      <c r="N1006" s="88" t="str">
        <f>IF(ISNUMBER($A1006)=TRUE,'DATA ENTRY'!O995,"")</f>
        <v/>
      </c>
    </row>
    <row r="1007" spans="1:14" ht="12.75">
      <c r="A1007" s="85" t="str">
        <f>'DATA ENTRY'!A996</f>
        <v/>
      </c>
      <c r="B1007" s="86" t="str">
        <f>IF(ISNUMBER($A1007)=TRUE,UPPER('DATA ENTRY'!B996),"")</f>
        <v/>
      </c>
      <c r="C1007" s="86" t="str">
        <f>IF(ISNUMBER($A1007)=TRUE,UPPER('DATA ENTRY'!C996),"")</f>
        <v/>
      </c>
      <c r="D1007" s="86" t="str">
        <f>IF(ISNUMBER($A1007)=TRUE,UPPER('DATA ENTRY'!D996),"")</f>
        <v/>
      </c>
      <c r="E1007" s="86" t="str">
        <f>IF(ISNUMBER($A1007)=TRUE,'DATA ENTRY'!E996,"")</f>
        <v/>
      </c>
      <c r="F1007" s="271" t="str">
        <f>IF(ISNUMBER(A1007)=TRUE,LEFT(SUBSTITUTE('DATA ENTRY'!F996,",",":"),50),"")</f>
        <v/>
      </c>
      <c r="G1007" s="272"/>
      <c r="H1007" s="272"/>
      <c r="I1007" s="87" t="str">
        <f>IF(ISNUMBER($A1007)=TRUE,'DATA ENTRY'!G996,"")</f>
        <v/>
      </c>
      <c r="J1007" s="87" t="str">
        <f>IF(ISNUMBER($A1007)=TRUE,'DATA ENTRY'!H996,"")</f>
        <v/>
      </c>
      <c r="K1007" s="87" t="str">
        <f>IF(ISNUMBER($A1007)=TRUE,'DATA ENTRY'!I996,"")</f>
        <v/>
      </c>
      <c r="L1007" s="88" t="str">
        <f>IF(ISNUMBER($A1007)=TRUE,'DATA ENTRY'!L996,"")</f>
        <v/>
      </c>
      <c r="M1007" s="87" t="str">
        <f>IF(ISNUMBER($A1007)=TRUE,IF('DATA ENTRY'!N996=0,+'DATA ENTRY'!M996,'DATA ENTRY'!N996),"")</f>
        <v/>
      </c>
      <c r="N1007" s="88" t="str">
        <f>IF(ISNUMBER($A1007)=TRUE,'DATA ENTRY'!O996,"")</f>
        <v/>
      </c>
    </row>
    <row r="1008" spans="1:14" ht="12.75">
      <c r="A1008" s="85" t="str">
        <f>'DATA ENTRY'!A997</f>
        <v/>
      </c>
      <c r="B1008" s="86" t="str">
        <f>IF(ISNUMBER($A1008)=TRUE,UPPER('DATA ENTRY'!B997),"")</f>
        <v/>
      </c>
      <c r="C1008" s="86" t="str">
        <f>IF(ISNUMBER($A1008)=TRUE,UPPER('DATA ENTRY'!C997),"")</f>
        <v/>
      </c>
      <c r="D1008" s="86" t="str">
        <f>IF(ISNUMBER($A1008)=TRUE,UPPER('DATA ENTRY'!D997),"")</f>
        <v/>
      </c>
      <c r="E1008" s="86" t="str">
        <f>IF(ISNUMBER($A1008)=TRUE,'DATA ENTRY'!E997,"")</f>
        <v/>
      </c>
      <c r="F1008" s="271" t="str">
        <f>IF(ISNUMBER(A1008)=TRUE,LEFT(SUBSTITUTE('DATA ENTRY'!F997,",",":"),50),"")</f>
        <v/>
      </c>
      <c r="G1008" s="272"/>
      <c r="H1008" s="272"/>
      <c r="I1008" s="87" t="str">
        <f>IF(ISNUMBER($A1008)=TRUE,'DATA ENTRY'!G997,"")</f>
        <v/>
      </c>
      <c r="J1008" s="87" t="str">
        <f>IF(ISNUMBER($A1008)=TRUE,'DATA ENTRY'!H997,"")</f>
        <v/>
      </c>
      <c r="K1008" s="87" t="str">
        <f>IF(ISNUMBER($A1008)=TRUE,'DATA ENTRY'!I997,"")</f>
        <v/>
      </c>
      <c r="L1008" s="88" t="str">
        <f>IF(ISNUMBER($A1008)=TRUE,'DATA ENTRY'!L997,"")</f>
        <v/>
      </c>
      <c r="M1008" s="87" t="str">
        <f>IF(ISNUMBER($A1008)=TRUE,IF('DATA ENTRY'!N997=0,+'DATA ENTRY'!M997,'DATA ENTRY'!N997),"")</f>
        <v/>
      </c>
      <c r="N1008" s="88" t="str">
        <f>IF(ISNUMBER($A1008)=TRUE,'DATA ENTRY'!O997,"")</f>
        <v/>
      </c>
    </row>
    <row r="1009" spans="1:14" ht="12.75">
      <c r="A1009" s="85" t="str">
        <f>'DATA ENTRY'!A998</f>
        <v/>
      </c>
      <c r="B1009" s="86" t="str">
        <f>IF(ISNUMBER($A1009)=TRUE,UPPER('DATA ENTRY'!B998),"")</f>
        <v/>
      </c>
      <c r="C1009" s="86" t="str">
        <f>IF(ISNUMBER($A1009)=TRUE,UPPER('DATA ENTRY'!C998),"")</f>
        <v/>
      </c>
      <c r="D1009" s="86" t="str">
        <f>IF(ISNUMBER($A1009)=TRUE,UPPER('DATA ENTRY'!D998),"")</f>
        <v/>
      </c>
      <c r="E1009" s="86" t="str">
        <f>IF(ISNUMBER($A1009)=TRUE,'DATA ENTRY'!E998,"")</f>
        <v/>
      </c>
      <c r="F1009" s="271" t="str">
        <f>IF(ISNUMBER(A1009)=TRUE,LEFT(SUBSTITUTE('DATA ENTRY'!F998,",",":"),50),"")</f>
        <v/>
      </c>
      <c r="G1009" s="272"/>
      <c r="H1009" s="272"/>
      <c r="I1009" s="87" t="str">
        <f>IF(ISNUMBER($A1009)=TRUE,'DATA ENTRY'!G998,"")</f>
        <v/>
      </c>
      <c r="J1009" s="87" t="str">
        <f>IF(ISNUMBER($A1009)=TRUE,'DATA ENTRY'!H998,"")</f>
        <v/>
      </c>
      <c r="K1009" s="87" t="str">
        <f>IF(ISNUMBER($A1009)=TRUE,'DATA ENTRY'!I998,"")</f>
        <v/>
      </c>
      <c r="L1009" s="88" t="str">
        <f>IF(ISNUMBER($A1009)=TRUE,'DATA ENTRY'!L998,"")</f>
        <v/>
      </c>
      <c r="M1009" s="87" t="str">
        <f>IF(ISNUMBER($A1009)=TRUE,IF('DATA ENTRY'!N998=0,+'DATA ENTRY'!M998,'DATA ENTRY'!N998),"")</f>
        <v/>
      </c>
      <c r="N1009" s="88" t="str">
        <f>IF(ISNUMBER($A1009)=TRUE,'DATA ENTRY'!O998,"")</f>
        <v/>
      </c>
    </row>
    <row r="1010" spans="1:14" ht="12.75">
      <c r="A1010" s="85" t="str">
        <f>'DATA ENTRY'!A999</f>
        <v/>
      </c>
      <c r="B1010" s="86" t="str">
        <f>IF(ISNUMBER($A1010)=TRUE,UPPER('DATA ENTRY'!B999),"")</f>
        <v/>
      </c>
      <c r="C1010" s="86" t="str">
        <f>IF(ISNUMBER($A1010)=TRUE,UPPER('DATA ENTRY'!C999),"")</f>
        <v/>
      </c>
      <c r="D1010" s="86" t="str">
        <f>IF(ISNUMBER($A1010)=TRUE,UPPER('DATA ENTRY'!D999),"")</f>
        <v/>
      </c>
      <c r="E1010" s="86" t="str">
        <f>IF(ISNUMBER($A1010)=TRUE,'DATA ENTRY'!E999,"")</f>
        <v/>
      </c>
      <c r="F1010" s="271" t="str">
        <f>IF(ISNUMBER(A1010)=TRUE,LEFT(SUBSTITUTE('DATA ENTRY'!F999,",",":"),50),"")</f>
        <v/>
      </c>
      <c r="G1010" s="272"/>
      <c r="H1010" s="272"/>
      <c r="I1010" s="87" t="str">
        <f>IF(ISNUMBER($A1010)=TRUE,'DATA ENTRY'!G999,"")</f>
        <v/>
      </c>
      <c r="J1010" s="87" t="str">
        <f>IF(ISNUMBER($A1010)=TRUE,'DATA ENTRY'!H999,"")</f>
        <v/>
      </c>
      <c r="K1010" s="87" t="str">
        <f>IF(ISNUMBER($A1010)=TRUE,'DATA ENTRY'!I999,"")</f>
        <v/>
      </c>
      <c r="L1010" s="88" t="str">
        <f>IF(ISNUMBER($A1010)=TRUE,'DATA ENTRY'!L999,"")</f>
        <v/>
      </c>
      <c r="M1010" s="87" t="str">
        <f>IF(ISNUMBER($A1010)=TRUE,IF('DATA ENTRY'!N999=0,+'DATA ENTRY'!M999,'DATA ENTRY'!N999),"")</f>
        <v/>
      </c>
      <c r="N1010" s="88" t="str">
        <f>IF(ISNUMBER($A1010)=TRUE,'DATA ENTRY'!O999,"")</f>
        <v/>
      </c>
    </row>
    <row r="1011" spans="1:14" ht="12.75">
      <c r="A1011" s="85" t="str">
        <f>'DATA ENTRY'!A1000</f>
        <v/>
      </c>
      <c r="B1011" s="86" t="str">
        <f>IF(ISNUMBER($A1011)=TRUE,UPPER('DATA ENTRY'!B1000),"")</f>
        <v/>
      </c>
      <c r="C1011" s="86" t="str">
        <f>IF(ISNUMBER($A1011)=TRUE,UPPER('DATA ENTRY'!C1000),"")</f>
        <v/>
      </c>
      <c r="D1011" s="86" t="str">
        <f>IF(ISNUMBER($A1011)=TRUE,UPPER('DATA ENTRY'!D1000),"")</f>
        <v/>
      </c>
      <c r="E1011" s="86" t="str">
        <f>IF(ISNUMBER($A1011)=TRUE,'DATA ENTRY'!E1000,"")</f>
        <v/>
      </c>
      <c r="F1011" s="271" t="str">
        <f>IF(ISNUMBER(A1011)=TRUE,LEFT(SUBSTITUTE('DATA ENTRY'!F1000,",",":"),50),"")</f>
        <v/>
      </c>
      <c r="G1011" s="272"/>
      <c r="H1011" s="272"/>
      <c r="I1011" s="87" t="str">
        <f>IF(ISNUMBER($A1011)=TRUE,'DATA ENTRY'!G1000,"")</f>
        <v/>
      </c>
      <c r="J1011" s="87" t="str">
        <f>IF(ISNUMBER($A1011)=TRUE,'DATA ENTRY'!H1000,"")</f>
        <v/>
      </c>
      <c r="K1011" s="87" t="str">
        <f>IF(ISNUMBER($A1011)=TRUE,'DATA ENTRY'!I1000,"")</f>
        <v/>
      </c>
      <c r="L1011" s="88" t="str">
        <f>IF(ISNUMBER($A1011)=TRUE,'DATA ENTRY'!L1000,"")</f>
        <v/>
      </c>
      <c r="M1011" s="87" t="str">
        <f>IF(ISNUMBER($A1011)=TRUE,IF('DATA ENTRY'!N1000=0,+'DATA ENTRY'!M1000,'DATA ENTRY'!N1000),"")</f>
        <v/>
      </c>
      <c r="N1011" s="88" t="str">
        <f>IF(ISNUMBER($A1011)=TRUE,'DATA ENTRY'!O1000,"")</f>
        <v/>
      </c>
    </row>
    <row r="1012" spans="1:14" ht="12.75">
      <c r="A1012" s="85" t="str">
        <f>'DATA ENTRY'!A1001</f>
        <v/>
      </c>
      <c r="B1012" s="86" t="str">
        <f>IF(ISNUMBER($A1012)=TRUE,UPPER('DATA ENTRY'!B1001),"")</f>
        <v/>
      </c>
      <c r="C1012" s="86" t="str">
        <f>IF(ISNUMBER($A1012)=TRUE,UPPER('DATA ENTRY'!C1001),"")</f>
        <v/>
      </c>
      <c r="D1012" s="86" t="str">
        <f>IF(ISNUMBER($A1012)=TRUE,UPPER('DATA ENTRY'!D1001),"")</f>
        <v/>
      </c>
      <c r="E1012" s="86" t="str">
        <f>IF(ISNUMBER($A1012)=TRUE,'DATA ENTRY'!E1001,"")</f>
        <v/>
      </c>
      <c r="F1012" s="271" t="str">
        <f>IF(ISNUMBER(A1012)=TRUE,LEFT(SUBSTITUTE('DATA ENTRY'!F1001,",",":"),50),"")</f>
        <v/>
      </c>
      <c r="G1012" s="272"/>
      <c r="H1012" s="272"/>
      <c r="I1012" s="87" t="str">
        <f>IF(ISNUMBER($A1012)=TRUE,'DATA ENTRY'!G1001,"")</f>
        <v/>
      </c>
      <c r="J1012" s="87" t="str">
        <f>IF(ISNUMBER($A1012)=TRUE,'DATA ENTRY'!H1001,"")</f>
        <v/>
      </c>
      <c r="K1012" s="87" t="str">
        <f>IF(ISNUMBER($A1012)=TRUE,'DATA ENTRY'!I1001,"")</f>
        <v/>
      </c>
      <c r="L1012" s="88" t="str">
        <f>IF(ISNUMBER($A1012)=TRUE,'DATA ENTRY'!L1001,"")</f>
        <v/>
      </c>
      <c r="M1012" s="87" t="str">
        <f>IF(ISNUMBER($A1012)=TRUE,IF('DATA ENTRY'!N1001=0,+'DATA ENTRY'!M1001,'DATA ENTRY'!N1001),"")</f>
        <v/>
      </c>
      <c r="N1012" s="88" t="str">
        <f>IF(ISNUMBER($A1012)=TRUE,'DATA ENTRY'!O1001,"")</f>
        <v/>
      </c>
    </row>
    <row r="1013" spans="1:14" ht="12.75">
      <c r="A1013" s="85" t="str">
        <f>'DATA ENTRY'!A1002</f>
        <v/>
      </c>
      <c r="B1013" s="86" t="str">
        <f>IF(ISNUMBER($A1013)=TRUE,UPPER('DATA ENTRY'!B1002),"")</f>
        <v/>
      </c>
      <c r="C1013" s="86" t="str">
        <f>IF(ISNUMBER($A1013)=TRUE,UPPER('DATA ENTRY'!C1002),"")</f>
        <v/>
      </c>
      <c r="D1013" s="86" t="str">
        <f>IF(ISNUMBER($A1013)=TRUE,UPPER('DATA ENTRY'!D1002),"")</f>
        <v/>
      </c>
      <c r="E1013" s="86" t="str">
        <f>IF(ISNUMBER($A1013)=TRUE,'DATA ENTRY'!E1002,"")</f>
        <v/>
      </c>
      <c r="F1013" s="271" t="str">
        <f>IF(ISNUMBER(A1013)=TRUE,LEFT(SUBSTITUTE('DATA ENTRY'!F1002,",",":"),50),"")</f>
        <v/>
      </c>
      <c r="G1013" s="272"/>
      <c r="H1013" s="272"/>
      <c r="I1013" s="87" t="str">
        <f>IF(ISNUMBER($A1013)=TRUE,'DATA ENTRY'!G1002,"")</f>
        <v/>
      </c>
      <c r="J1013" s="87" t="str">
        <f>IF(ISNUMBER($A1013)=TRUE,'DATA ENTRY'!H1002,"")</f>
        <v/>
      </c>
      <c r="K1013" s="87" t="str">
        <f>IF(ISNUMBER($A1013)=TRUE,'DATA ENTRY'!I1002,"")</f>
        <v/>
      </c>
      <c r="L1013" s="88" t="str">
        <f>IF(ISNUMBER($A1013)=TRUE,'DATA ENTRY'!L1002,"")</f>
        <v/>
      </c>
      <c r="M1013" s="87" t="str">
        <f>IF(ISNUMBER($A1013)=TRUE,IF('DATA ENTRY'!N1002=0,+'DATA ENTRY'!M1002,'DATA ENTRY'!N1002),"")</f>
        <v/>
      </c>
      <c r="N1013" s="88" t="str">
        <f>IF(ISNUMBER($A1013)=TRUE,'DATA ENTRY'!O1002,"")</f>
        <v/>
      </c>
    </row>
    <row r="1014" spans="1:14" ht="12.75">
      <c r="A1014" s="85" t="str">
        <f>'DATA ENTRY'!A1003</f>
        <v/>
      </c>
      <c r="B1014" s="86" t="str">
        <f>IF(ISNUMBER($A1014)=TRUE,UPPER('DATA ENTRY'!B1003),"")</f>
        <v/>
      </c>
      <c r="C1014" s="86" t="str">
        <f>IF(ISNUMBER($A1014)=TRUE,UPPER('DATA ENTRY'!C1003),"")</f>
        <v/>
      </c>
      <c r="D1014" s="86" t="str">
        <f>IF(ISNUMBER($A1014)=TRUE,UPPER('DATA ENTRY'!D1003),"")</f>
        <v/>
      </c>
      <c r="E1014" s="86" t="str">
        <f>IF(ISNUMBER($A1014)=TRUE,'DATA ENTRY'!E1003,"")</f>
        <v/>
      </c>
      <c r="F1014" s="271" t="str">
        <f>IF(ISNUMBER(A1014)=TRUE,LEFT(SUBSTITUTE('DATA ENTRY'!F1003,",",":"),50),"")</f>
        <v/>
      </c>
      <c r="G1014" s="272"/>
      <c r="H1014" s="272"/>
      <c r="I1014" s="87" t="str">
        <f>IF(ISNUMBER($A1014)=TRUE,'DATA ENTRY'!G1003,"")</f>
        <v/>
      </c>
      <c r="J1014" s="87" t="str">
        <f>IF(ISNUMBER($A1014)=TRUE,'DATA ENTRY'!H1003,"")</f>
        <v/>
      </c>
      <c r="K1014" s="87" t="str">
        <f>IF(ISNUMBER($A1014)=TRUE,'DATA ENTRY'!I1003,"")</f>
        <v/>
      </c>
      <c r="L1014" s="88" t="str">
        <f>IF(ISNUMBER($A1014)=TRUE,'DATA ENTRY'!L1003,"")</f>
        <v/>
      </c>
      <c r="M1014" s="87" t="str">
        <f>IF(ISNUMBER($A1014)=TRUE,IF('DATA ENTRY'!N1003=0,+'DATA ENTRY'!M1003,'DATA ENTRY'!N1003),"")</f>
        <v/>
      </c>
      <c r="N1014" s="88" t="str">
        <f>IF(ISNUMBER($A1014)=TRUE,'DATA ENTRY'!O1003,"")</f>
        <v/>
      </c>
    </row>
    <row r="1015" spans="1:14" ht="12.75">
      <c r="A1015" s="85" t="str">
        <f>'DATA ENTRY'!A1004</f>
        <v/>
      </c>
      <c r="B1015" s="86" t="str">
        <f>IF(ISNUMBER($A1015)=TRUE,UPPER('DATA ENTRY'!B1004),"")</f>
        <v/>
      </c>
      <c r="C1015" s="86" t="str">
        <f>IF(ISNUMBER($A1015)=TRUE,UPPER('DATA ENTRY'!C1004),"")</f>
        <v/>
      </c>
      <c r="D1015" s="86" t="str">
        <f>IF(ISNUMBER($A1015)=TRUE,UPPER('DATA ENTRY'!D1004),"")</f>
        <v/>
      </c>
      <c r="E1015" s="86" t="str">
        <f>IF(ISNUMBER($A1015)=TRUE,'DATA ENTRY'!E1004,"")</f>
        <v/>
      </c>
      <c r="F1015" s="271" t="str">
        <f>IF(ISNUMBER(A1015)=TRUE,LEFT(SUBSTITUTE('DATA ENTRY'!F1004,",",":"),50),"")</f>
        <v/>
      </c>
      <c r="G1015" s="272"/>
      <c r="H1015" s="272"/>
      <c r="I1015" s="87" t="str">
        <f>IF(ISNUMBER($A1015)=TRUE,'DATA ENTRY'!G1004,"")</f>
        <v/>
      </c>
      <c r="J1015" s="87" t="str">
        <f>IF(ISNUMBER($A1015)=TRUE,'DATA ENTRY'!H1004,"")</f>
        <v/>
      </c>
      <c r="K1015" s="87" t="str">
        <f>IF(ISNUMBER($A1015)=TRUE,'DATA ENTRY'!I1004,"")</f>
        <v/>
      </c>
      <c r="L1015" s="88" t="str">
        <f>IF(ISNUMBER($A1015)=TRUE,'DATA ENTRY'!L1004,"")</f>
        <v/>
      </c>
      <c r="M1015" s="87" t="str">
        <f>IF(ISNUMBER($A1015)=TRUE,IF('DATA ENTRY'!N1004=0,+'DATA ENTRY'!M1004,'DATA ENTRY'!N1004),"")</f>
        <v/>
      </c>
      <c r="N1015" s="88" t="str">
        <f>IF(ISNUMBER($A1015)=TRUE,'DATA ENTRY'!O1004,"")</f>
        <v/>
      </c>
    </row>
    <row r="1016" spans="1:14" ht="12.75">
      <c r="A1016" s="85" t="str">
        <f>'DATA ENTRY'!A1005</f>
        <v/>
      </c>
      <c r="B1016" s="86" t="str">
        <f>IF(ISNUMBER($A1016)=TRUE,UPPER('DATA ENTRY'!B1005),"")</f>
        <v/>
      </c>
      <c r="C1016" s="86" t="str">
        <f>IF(ISNUMBER($A1016)=TRUE,UPPER('DATA ENTRY'!C1005),"")</f>
        <v/>
      </c>
      <c r="D1016" s="86" t="str">
        <f>IF(ISNUMBER($A1016)=TRUE,UPPER('DATA ENTRY'!D1005),"")</f>
        <v/>
      </c>
      <c r="E1016" s="86" t="str">
        <f>IF(ISNUMBER($A1016)=TRUE,'DATA ENTRY'!E1005,"")</f>
        <v/>
      </c>
      <c r="F1016" s="271" t="str">
        <f>IF(ISNUMBER(A1016)=TRUE,LEFT(SUBSTITUTE('DATA ENTRY'!F1005,",",":"),50),"")</f>
        <v/>
      </c>
      <c r="G1016" s="272"/>
      <c r="H1016" s="272"/>
      <c r="I1016" s="87" t="str">
        <f>IF(ISNUMBER($A1016)=TRUE,'DATA ENTRY'!G1005,"")</f>
        <v/>
      </c>
      <c r="J1016" s="87" t="str">
        <f>IF(ISNUMBER($A1016)=TRUE,'DATA ENTRY'!H1005,"")</f>
        <v/>
      </c>
      <c r="K1016" s="87" t="str">
        <f>IF(ISNUMBER($A1016)=TRUE,'DATA ENTRY'!I1005,"")</f>
        <v/>
      </c>
      <c r="L1016" s="88" t="str">
        <f>IF(ISNUMBER($A1016)=TRUE,'DATA ENTRY'!L1005,"")</f>
        <v/>
      </c>
      <c r="M1016" s="87" t="str">
        <f>IF(ISNUMBER($A1016)=TRUE,IF('DATA ENTRY'!N1005=0,+'DATA ENTRY'!M1005,'DATA ENTRY'!N1005),"")</f>
        <v/>
      </c>
      <c r="N1016" s="88" t="str">
        <f>IF(ISNUMBER($A1016)=TRUE,'DATA ENTRY'!O1005,"")</f>
        <v/>
      </c>
    </row>
    <row r="1017" spans="1:14" ht="12.75">
      <c r="A1017" s="85" t="str">
        <f>'DATA ENTRY'!A1006</f>
        <v/>
      </c>
      <c r="B1017" s="86" t="str">
        <f>IF(ISNUMBER($A1017)=TRUE,UPPER('DATA ENTRY'!B1006),"")</f>
        <v/>
      </c>
      <c r="C1017" s="86" t="str">
        <f>IF(ISNUMBER($A1017)=TRUE,UPPER('DATA ENTRY'!C1006),"")</f>
        <v/>
      </c>
      <c r="D1017" s="86" t="str">
        <f>IF(ISNUMBER($A1017)=TRUE,UPPER('DATA ENTRY'!D1006),"")</f>
        <v/>
      </c>
      <c r="E1017" s="86" t="str">
        <f>IF(ISNUMBER($A1017)=TRUE,'DATA ENTRY'!E1006,"")</f>
        <v/>
      </c>
      <c r="F1017" s="271" t="str">
        <f>IF(ISNUMBER(A1017)=TRUE,LEFT(SUBSTITUTE('DATA ENTRY'!F1006,",",":"),50),"")</f>
        <v/>
      </c>
      <c r="G1017" s="272"/>
      <c r="H1017" s="272"/>
      <c r="I1017" s="87" t="str">
        <f>IF(ISNUMBER($A1017)=TRUE,'DATA ENTRY'!G1006,"")</f>
        <v/>
      </c>
      <c r="J1017" s="87" t="str">
        <f>IF(ISNUMBER($A1017)=TRUE,'DATA ENTRY'!H1006,"")</f>
        <v/>
      </c>
      <c r="K1017" s="87" t="str">
        <f>IF(ISNUMBER($A1017)=TRUE,'DATA ENTRY'!I1006,"")</f>
        <v/>
      </c>
      <c r="L1017" s="88" t="str">
        <f>IF(ISNUMBER($A1017)=TRUE,'DATA ENTRY'!L1006,"")</f>
        <v/>
      </c>
      <c r="M1017" s="87" t="str">
        <f>IF(ISNUMBER($A1017)=TRUE,IF('DATA ENTRY'!N1006=0,+'DATA ENTRY'!M1006,'DATA ENTRY'!N1006),"")</f>
        <v/>
      </c>
      <c r="N1017" s="88" t="str">
        <f>IF(ISNUMBER($A1017)=TRUE,'DATA ENTRY'!O1006,"")</f>
        <v/>
      </c>
    </row>
    <row r="1018" spans="1:14" ht="12.75">
      <c r="A1018" s="85" t="str">
        <f>'DATA ENTRY'!A1007</f>
        <v/>
      </c>
      <c r="B1018" s="86" t="str">
        <f>IF(ISNUMBER($A1018)=TRUE,UPPER('DATA ENTRY'!B1007),"")</f>
        <v/>
      </c>
      <c r="C1018" s="86" t="str">
        <f>IF(ISNUMBER($A1018)=TRUE,UPPER('DATA ENTRY'!C1007),"")</f>
        <v/>
      </c>
      <c r="D1018" s="86" t="str">
        <f>IF(ISNUMBER($A1018)=TRUE,UPPER('DATA ENTRY'!D1007),"")</f>
        <v/>
      </c>
      <c r="E1018" s="86" t="str">
        <f>IF(ISNUMBER($A1018)=TRUE,'DATA ENTRY'!E1007,"")</f>
        <v/>
      </c>
      <c r="F1018" s="271" t="str">
        <f>IF(ISNUMBER(A1018)=TRUE,LEFT(SUBSTITUTE('DATA ENTRY'!F1007,",",":"),50),"")</f>
        <v/>
      </c>
      <c r="G1018" s="272"/>
      <c r="H1018" s="272"/>
      <c r="I1018" s="87" t="str">
        <f>IF(ISNUMBER($A1018)=TRUE,'DATA ENTRY'!G1007,"")</f>
        <v/>
      </c>
      <c r="J1018" s="87" t="str">
        <f>IF(ISNUMBER($A1018)=TRUE,'DATA ENTRY'!H1007,"")</f>
        <v/>
      </c>
      <c r="K1018" s="87" t="str">
        <f>IF(ISNUMBER($A1018)=TRUE,'DATA ENTRY'!I1007,"")</f>
        <v/>
      </c>
      <c r="L1018" s="88" t="str">
        <f>IF(ISNUMBER($A1018)=TRUE,'DATA ENTRY'!L1007,"")</f>
        <v/>
      </c>
      <c r="M1018" s="87" t="str">
        <f>IF(ISNUMBER($A1018)=TRUE,IF('DATA ENTRY'!N1007=0,+'DATA ENTRY'!M1007,'DATA ENTRY'!N1007),"")</f>
        <v/>
      </c>
      <c r="N1018" s="88" t="str">
        <f>IF(ISNUMBER($A1018)=TRUE,'DATA ENTRY'!O1007,"")</f>
        <v/>
      </c>
    </row>
    <row r="1019" spans="1:14" ht="12.75">
      <c r="A1019" s="85" t="str">
        <f>'DATA ENTRY'!A1008</f>
        <v/>
      </c>
      <c r="B1019" s="86" t="str">
        <f>IF(ISNUMBER($A1019)=TRUE,UPPER('DATA ENTRY'!B1008),"")</f>
        <v/>
      </c>
      <c r="C1019" s="86" t="str">
        <f>IF(ISNUMBER($A1019)=TRUE,UPPER('DATA ENTRY'!C1008),"")</f>
        <v/>
      </c>
      <c r="D1019" s="86" t="str">
        <f>IF(ISNUMBER($A1019)=TRUE,UPPER('DATA ENTRY'!D1008),"")</f>
        <v/>
      </c>
      <c r="E1019" s="86" t="str">
        <f>IF(ISNUMBER($A1019)=TRUE,'DATA ENTRY'!E1008,"")</f>
        <v/>
      </c>
      <c r="F1019" s="271" t="str">
        <f>IF(ISNUMBER(A1019)=TRUE,LEFT(SUBSTITUTE('DATA ENTRY'!F1008,",",":"),50),"")</f>
        <v/>
      </c>
      <c r="G1019" s="272"/>
      <c r="H1019" s="272"/>
      <c r="I1019" s="87" t="str">
        <f>IF(ISNUMBER($A1019)=TRUE,'DATA ENTRY'!G1008,"")</f>
        <v/>
      </c>
      <c r="J1019" s="87" t="str">
        <f>IF(ISNUMBER($A1019)=TRUE,'DATA ENTRY'!H1008,"")</f>
        <v/>
      </c>
      <c r="K1019" s="87" t="str">
        <f>IF(ISNUMBER($A1019)=TRUE,'DATA ENTRY'!I1008,"")</f>
        <v/>
      </c>
      <c r="L1019" s="88" t="str">
        <f>IF(ISNUMBER($A1019)=TRUE,'DATA ENTRY'!L1008,"")</f>
        <v/>
      </c>
      <c r="M1019" s="87" t="str">
        <f>IF(ISNUMBER($A1019)=TRUE,IF('DATA ENTRY'!N1008=0,+'DATA ENTRY'!M1008,'DATA ENTRY'!N1008),"")</f>
        <v/>
      </c>
      <c r="N1019" s="88" t="str">
        <f>IF(ISNUMBER($A1019)=TRUE,'DATA ENTRY'!O1008,"")</f>
        <v/>
      </c>
    </row>
    <row r="1020" spans="1:14" ht="12.75">
      <c r="A1020" s="85" t="str">
        <f>'DATA ENTRY'!A1009</f>
        <v/>
      </c>
      <c r="B1020" s="86" t="str">
        <f>IF(ISNUMBER($A1020)=TRUE,UPPER('DATA ENTRY'!B1009),"")</f>
        <v/>
      </c>
      <c r="C1020" s="86" t="str">
        <f>IF(ISNUMBER($A1020)=TRUE,UPPER('DATA ENTRY'!C1009),"")</f>
        <v/>
      </c>
      <c r="D1020" s="86" t="str">
        <f>IF(ISNUMBER($A1020)=TRUE,UPPER('DATA ENTRY'!D1009),"")</f>
        <v/>
      </c>
      <c r="E1020" s="86" t="str">
        <f>IF(ISNUMBER($A1020)=TRUE,'DATA ENTRY'!E1009,"")</f>
        <v/>
      </c>
      <c r="F1020" s="271" t="str">
        <f>IF(ISNUMBER(A1020)=TRUE,LEFT(SUBSTITUTE('DATA ENTRY'!F1009,",",":"),50),"")</f>
        <v/>
      </c>
      <c r="G1020" s="272"/>
      <c r="H1020" s="272"/>
      <c r="I1020" s="87" t="str">
        <f>IF(ISNUMBER($A1020)=TRUE,'DATA ENTRY'!G1009,"")</f>
        <v/>
      </c>
      <c r="J1020" s="87" t="str">
        <f>IF(ISNUMBER($A1020)=TRUE,'DATA ENTRY'!H1009,"")</f>
        <v/>
      </c>
      <c r="K1020" s="87" t="str">
        <f>IF(ISNUMBER($A1020)=TRUE,'DATA ENTRY'!I1009,"")</f>
        <v/>
      </c>
      <c r="L1020" s="88" t="str">
        <f>IF(ISNUMBER($A1020)=TRUE,'DATA ENTRY'!L1009,"")</f>
        <v/>
      </c>
      <c r="M1020" s="87" t="str">
        <f>IF(ISNUMBER($A1020)=TRUE,IF('DATA ENTRY'!N1009=0,+'DATA ENTRY'!M1009,'DATA ENTRY'!N1009),"")</f>
        <v/>
      </c>
      <c r="N1020" s="88" t="str">
        <f>IF(ISNUMBER($A1020)=TRUE,'DATA ENTRY'!O1009,"")</f>
        <v/>
      </c>
    </row>
    <row r="1021" spans="1:14" ht="12.75">
      <c r="A1021" s="85" t="str">
        <f>'DATA ENTRY'!A1010</f>
        <v/>
      </c>
      <c r="B1021" s="86" t="str">
        <f>IF(ISNUMBER($A1021)=TRUE,UPPER('DATA ENTRY'!B1010),"")</f>
        <v/>
      </c>
      <c r="C1021" s="86" t="str">
        <f>IF(ISNUMBER($A1021)=TRUE,UPPER('DATA ENTRY'!C1010),"")</f>
        <v/>
      </c>
      <c r="D1021" s="86" t="str">
        <f>IF(ISNUMBER($A1021)=TRUE,UPPER('DATA ENTRY'!D1010),"")</f>
        <v/>
      </c>
      <c r="E1021" s="86" t="str">
        <f>IF(ISNUMBER($A1021)=TRUE,'DATA ENTRY'!E1010,"")</f>
        <v/>
      </c>
      <c r="F1021" s="271" t="str">
        <f>IF(ISNUMBER(A1021)=TRUE,LEFT(SUBSTITUTE('DATA ENTRY'!F1010,",",":"),50),"")</f>
        <v/>
      </c>
      <c r="G1021" s="272"/>
      <c r="H1021" s="272"/>
      <c r="I1021" s="87" t="str">
        <f>IF(ISNUMBER($A1021)=TRUE,'DATA ENTRY'!G1010,"")</f>
        <v/>
      </c>
      <c r="J1021" s="87" t="str">
        <f>IF(ISNUMBER($A1021)=TRUE,'DATA ENTRY'!H1010,"")</f>
        <v/>
      </c>
      <c r="K1021" s="87" t="str">
        <f>IF(ISNUMBER($A1021)=TRUE,'DATA ENTRY'!I1010,"")</f>
        <v/>
      </c>
      <c r="L1021" s="88" t="str">
        <f>IF(ISNUMBER($A1021)=TRUE,'DATA ENTRY'!L1010,"")</f>
        <v/>
      </c>
      <c r="M1021" s="87" t="str">
        <f>IF(ISNUMBER($A1021)=TRUE,IF('DATA ENTRY'!N1010=0,+'DATA ENTRY'!M1010,'DATA ENTRY'!N1010),"")</f>
        <v/>
      </c>
      <c r="N1021" s="88" t="str">
        <f>IF(ISNUMBER($A1021)=TRUE,'DATA ENTRY'!O1010,"")</f>
        <v/>
      </c>
    </row>
    <row r="1022" spans="1:14" ht="12.75">
      <c r="A1022" s="85" t="str">
        <f>'DATA ENTRY'!A1011</f>
        <v/>
      </c>
      <c r="B1022" s="86" t="str">
        <f>IF(ISNUMBER($A1022)=TRUE,UPPER('DATA ENTRY'!B1011),"")</f>
        <v/>
      </c>
      <c r="C1022" s="86" t="str">
        <f>IF(ISNUMBER($A1022)=TRUE,UPPER('DATA ENTRY'!C1011),"")</f>
        <v/>
      </c>
      <c r="D1022" s="86" t="str">
        <f>IF(ISNUMBER($A1022)=TRUE,UPPER('DATA ENTRY'!D1011),"")</f>
        <v/>
      </c>
      <c r="E1022" s="86" t="str">
        <f>IF(ISNUMBER($A1022)=TRUE,'DATA ENTRY'!E1011,"")</f>
        <v/>
      </c>
      <c r="F1022" s="271" t="str">
        <f>IF(ISNUMBER(A1022)=TRUE,LEFT(SUBSTITUTE('DATA ENTRY'!F1011,",",":"),50),"")</f>
        <v/>
      </c>
      <c r="G1022" s="272"/>
      <c r="H1022" s="272"/>
      <c r="I1022" s="87" t="str">
        <f>IF(ISNUMBER($A1022)=TRUE,'DATA ENTRY'!G1011,"")</f>
        <v/>
      </c>
      <c r="J1022" s="87" t="str">
        <f>IF(ISNUMBER($A1022)=TRUE,'DATA ENTRY'!H1011,"")</f>
        <v/>
      </c>
      <c r="K1022" s="87" t="str">
        <f>IF(ISNUMBER($A1022)=TRUE,'DATA ENTRY'!I1011,"")</f>
        <v/>
      </c>
      <c r="L1022" s="88" t="str">
        <f>IF(ISNUMBER($A1022)=TRUE,'DATA ENTRY'!L1011,"")</f>
        <v/>
      </c>
      <c r="M1022" s="87" t="str">
        <f>IF(ISNUMBER($A1022)=TRUE,IF('DATA ENTRY'!N1011=0,+'DATA ENTRY'!M1011,'DATA ENTRY'!N1011),"")</f>
        <v/>
      </c>
      <c r="N1022" s="88" t="str">
        <f>IF(ISNUMBER($A1022)=TRUE,'DATA ENTRY'!O1011,"")</f>
        <v/>
      </c>
    </row>
    <row r="1023" spans="1:14" ht="12.75">
      <c r="A1023" s="85" t="str">
        <f>'DATA ENTRY'!A1012</f>
        <v/>
      </c>
      <c r="B1023" s="86" t="str">
        <f>IF(ISNUMBER($A1023)=TRUE,UPPER('DATA ENTRY'!B1012),"")</f>
        <v/>
      </c>
      <c r="C1023" s="86" t="str">
        <f>IF(ISNUMBER($A1023)=TRUE,UPPER('DATA ENTRY'!C1012),"")</f>
        <v/>
      </c>
      <c r="D1023" s="86" t="str">
        <f>IF(ISNUMBER($A1023)=TRUE,UPPER('DATA ENTRY'!D1012),"")</f>
        <v/>
      </c>
      <c r="E1023" s="86" t="str">
        <f>IF(ISNUMBER($A1023)=TRUE,'DATA ENTRY'!E1012,"")</f>
        <v/>
      </c>
      <c r="F1023" s="271" t="str">
        <f>IF(ISNUMBER(A1023)=TRUE,LEFT(SUBSTITUTE('DATA ENTRY'!F1012,",",":"),50),"")</f>
        <v/>
      </c>
      <c r="G1023" s="272"/>
      <c r="H1023" s="272"/>
      <c r="I1023" s="87" t="str">
        <f>IF(ISNUMBER($A1023)=TRUE,'DATA ENTRY'!G1012,"")</f>
        <v/>
      </c>
      <c r="J1023" s="87" t="str">
        <f>IF(ISNUMBER($A1023)=TRUE,'DATA ENTRY'!H1012,"")</f>
        <v/>
      </c>
      <c r="K1023" s="87" t="str">
        <f>IF(ISNUMBER($A1023)=TRUE,'DATA ENTRY'!I1012,"")</f>
        <v/>
      </c>
      <c r="L1023" s="88" t="str">
        <f>IF(ISNUMBER($A1023)=TRUE,'DATA ENTRY'!L1012,"")</f>
        <v/>
      </c>
      <c r="M1023" s="87" t="str">
        <f>IF(ISNUMBER($A1023)=TRUE,IF('DATA ENTRY'!N1012=0,+'DATA ENTRY'!M1012,'DATA ENTRY'!N1012),"")</f>
        <v/>
      </c>
      <c r="N1023" s="88" t="str">
        <f>IF(ISNUMBER($A1023)=TRUE,'DATA ENTRY'!O1012,"")</f>
        <v/>
      </c>
    </row>
    <row r="1024" spans="1:14" ht="12.75">
      <c r="A1024" s="85" t="str">
        <f>'DATA ENTRY'!A1013</f>
        <v/>
      </c>
      <c r="B1024" s="86" t="str">
        <f>IF(ISNUMBER($A1024)=TRUE,UPPER('DATA ENTRY'!B1013),"")</f>
        <v/>
      </c>
      <c r="C1024" s="86" t="str">
        <f>IF(ISNUMBER($A1024)=TRUE,UPPER('DATA ENTRY'!C1013),"")</f>
        <v/>
      </c>
      <c r="D1024" s="86" t="str">
        <f>IF(ISNUMBER($A1024)=TRUE,UPPER('DATA ENTRY'!D1013),"")</f>
        <v/>
      </c>
      <c r="E1024" s="86" t="str">
        <f>IF(ISNUMBER($A1024)=TRUE,'DATA ENTRY'!E1013,"")</f>
        <v/>
      </c>
      <c r="F1024" s="271" t="str">
        <f>IF(ISNUMBER(A1024)=TRUE,LEFT(SUBSTITUTE('DATA ENTRY'!F1013,",",":"),50),"")</f>
        <v/>
      </c>
      <c r="G1024" s="272"/>
      <c r="H1024" s="272"/>
      <c r="I1024" s="87" t="str">
        <f>IF(ISNUMBER($A1024)=TRUE,'DATA ENTRY'!G1013,"")</f>
        <v/>
      </c>
      <c r="J1024" s="87" t="str">
        <f>IF(ISNUMBER($A1024)=TRUE,'DATA ENTRY'!H1013,"")</f>
        <v/>
      </c>
      <c r="K1024" s="87" t="str">
        <f>IF(ISNUMBER($A1024)=TRUE,'DATA ENTRY'!I1013,"")</f>
        <v/>
      </c>
      <c r="L1024" s="88" t="str">
        <f>IF(ISNUMBER($A1024)=TRUE,'DATA ENTRY'!L1013,"")</f>
        <v/>
      </c>
      <c r="M1024" s="87" t="str">
        <f>IF(ISNUMBER($A1024)=TRUE,IF('DATA ENTRY'!N1013=0,+'DATA ENTRY'!M1013,'DATA ENTRY'!N1013),"")</f>
        <v/>
      </c>
      <c r="N1024" s="88" t="str">
        <f>IF(ISNUMBER($A1024)=TRUE,'DATA ENTRY'!O1013,"")</f>
        <v/>
      </c>
    </row>
    <row r="1025" spans="1:14" ht="12.75">
      <c r="A1025" s="85" t="str">
        <f>'DATA ENTRY'!A1014</f>
        <v/>
      </c>
      <c r="B1025" s="86" t="str">
        <f>IF(ISNUMBER($A1025)=TRUE,UPPER('DATA ENTRY'!B1014),"")</f>
        <v/>
      </c>
      <c r="C1025" s="86" t="str">
        <f>IF(ISNUMBER($A1025)=TRUE,UPPER('DATA ENTRY'!C1014),"")</f>
        <v/>
      </c>
      <c r="D1025" s="86" t="str">
        <f>IF(ISNUMBER($A1025)=TRUE,UPPER('DATA ENTRY'!D1014),"")</f>
        <v/>
      </c>
      <c r="E1025" s="86" t="str">
        <f>IF(ISNUMBER($A1025)=TRUE,'DATA ENTRY'!E1014,"")</f>
        <v/>
      </c>
      <c r="F1025" s="271" t="str">
        <f>IF(ISNUMBER(A1025)=TRUE,LEFT(SUBSTITUTE('DATA ENTRY'!F1014,",",":"),50),"")</f>
        <v/>
      </c>
      <c r="G1025" s="272"/>
      <c r="H1025" s="272"/>
      <c r="I1025" s="87" t="str">
        <f>IF(ISNUMBER($A1025)=TRUE,'DATA ENTRY'!G1014,"")</f>
        <v/>
      </c>
      <c r="J1025" s="87" t="str">
        <f>IF(ISNUMBER($A1025)=TRUE,'DATA ENTRY'!H1014,"")</f>
        <v/>
      </c>
      <c r="K1025" s="87" t="str">
        <f>IF(ISNUMBER($A1025)=TRUE,'DATA ENTRY'!I1014,"")</f>
        <v/>
      </c>
      <c r="L1025" s="88" t="str">
        <f>IF(ISNUMBER($A1025)=TRUE,'DATA ENTRY'!L1014,"")</f>
        <v/>
      </c>
      <c r="M1025" s="87" t="str">
        <f>IF(ISNUMBER($A1025)=TRUE,IF('DATA ENTRY'!N1014=0,+'DATA ENTRY'!M1014,'DATA ENTRY'!N1014),"")</f>
        <v/>
      </c>
      <c r="N1025" s="88" t="str">
        <f>IF(ISNUMBER($A1025)=TRUE,'DATA ENTRY'!O1014,"")</f>
        <v/>
      </c>
    </row>
    <row r="1026" spans="1:14" ht="12.75">
      <c r="A1026" s="85" t="str">
        <f>'DATA ENTRY'!A1015</f>
        <v/>
      </c>
      <c r="B1026" s="86" t="str">
        <f>IF(ISNUMBER($A1026)=TRUE,UPPER('DATA ENTRY'!B1015),"")</f>
        <v/>
      </c>
      <c r="C1026" s="86" t="str">
        <f>IF(ISNUMBER($A1026)=TRUE,UPPER('DATA ENTRY'!C1015),"")</f>
        <v/>
      </c>
      <c r="D1026" s="86" t="str">
        <f>IF(ISNUMBER($A1026)=TRUE,UPPER('DATA ENTRY'!D1015),"")</f>
        <v/>
      </c>
      <c r="E1026" s="86" t="str">
        <f>IF(ISNUMBER($A1026)=TRUE,'DATA ENTRY'!E1015,"")</f>
        <v/>
      </c>
      <c r="F1026" s="271" t="str">
        <f>IF(ISNUMBER(A1026)=TRUE,LEFT(SUBSTITUTE('DATA ENTRY'!F1015,",",":"),50),"")</f>
        <v/>
      </c>
      <c r="G1026" s="272"/>
      <c r="H1026" s="272"/>
      <c r="I1026" s="87" t="str">
        <f>IF(ISNUMBER($A1026)=TRUE,'DATA ENTRY'!G1015,"")</f>
        <v/>
      </c>
      <c r="J1026" s="87" t="str">
        <f>IF(ISNUMBER($A1026)=TRUE,'DATA ENTRY'!H1015,"")</f>
        <v/>
      </c>
      <c r="K1026" s="87" t="str">
        <f>IF(ISNUMBER($A1026)=TRUE,'DATA ENTRY'!I1015,"")</f>
        <v/>
      </c>
      <c r="L1026" s="88" t="str">
        <f>IF(ISNUMBER($A1026)=TRUE,'DATA ENTRY'!L1015,"")</f>
        <v/>
      </c>
      <c r="M1026" s="87" t="str">
        <f>IF(ISNUMBER($A1026)=TRUE,IF('DATA ENTRY'!N1015=0,+'DATA ENTRY'!M1015,'DATA ENTRY'!N1015),"")</f>
        <v/>
      </c>
      <c r="N1026" s="88" t="str">
        <f>IF(ISNUMBER($A1026)=TRUE,'DATA ENTRY'!O1015,"")</f>
        <v/>
      </c>
    </row>
    <row r="1027" spans="1:14" ht="12.75">
      <c r="A1027" s="85" t="str">
        <f>'DATA ENTRY'!A1016</f>
        <v/>
      </c>
      <c r="B1027" s="86" t="str">
        <f>IF(ISNUMBER($A1027)=TRUE,UPPER('DATA ENTRY'!B1016),"")</f>
        <v/>
      </c>
      <c r="C1027" s="86" t="str">
        <f>IF(ISNUMBER($A1027)=TRUE,UPPER('DATA ENTRY'!C1016),"")</f>
        <v/>
      </c>
      <c r="D1027" s="86" t="str">
        <f>IF(ISNUMBER($A1027)=TRUE,UPPER('DATA ENTRY'!D1016),"")</f>
        <v/>
      </c>
      <c r="E1027" s="86" t="str">
        <f>IF(ISNUMBER($A1027)=TRUE,'DATA ENTRY'!E1016,"")</f>
        <v/>
      </c>
      <c r="F1027" s="271" t="str">
        <f>IF(ISNUMBER(A1027)=TRUE,LEFT(SUBSTITUTE('DATA ENTRY'!F1016,",",":"),50),"")</f>
        <v/>
      </c>
      <c r="G1027" s="272"/>
      <c r="H1027" s="272"/>
      <c r="I1027" s="87" t="str">
        <f>IF(ISNUMBER($A1027)=TRUE,'DATA ENTRY'!G1016,"")</f>
        <v/>
      </c>
      <c r="J1027" s="87" t="str">
        <f>IF(ISNUMBER($A1027)=TRUE,'DATA ENTRY'!H1016,"")</f>
        <v/>
      </c>
      <c r="K1027" s="87" t="str">
        <f>IF(ISNUMBER($A1027)=TRUE,'DATA ENTRY'!I1016,"")</f>
        <v/>
      </c>
      <c r="L1027" s="88" t="str">
        <f>IF(ISNUMBER($A1027)=TRUE,'DATA ENTRY'!L1016,"")</f>
        <v/>
      </c>
      <c r="M1027" s="87" t="str">
        <f>IF(ISNUMBER($A1027)=TRUE,IF('DATA ENTRY'!N1016=0,+'DATA ENTRY'!M1016,'DATA ENTRY'!N1016),"")</f>
        <v/>
      </c>
      <c r="N1027" s="88" t="str">
        <f>IF(ISNUMBER($A1027)=TRUE,'DATA ENTRY'!O1016,"")</f>
        <v/>
      </c>
    </row>
    <row r="1028" spans="1:14" ht="12.75">
      <c r="A1028" s="85" t="str">
        <f>'DATA ENTRY'!A1017</f>
        <v/>
      </c>
      <c r="B1028" s="86" t="str">
        <f>IF(ISNUMBER($A1028)=TRUE,UPPER('DATA ENTRY'!B1017),"")</f>
        <v/>
      </c>
      <c r="C1028" s="86" t="str">
        <f>IF(ISNUMBER($A1028)=TRUE,UPPER('DATA ENTRY'!C1017),"")</f>
        <v/>
      </c>
      <c r="D1028" s="86" t="str">
        <f>IF(ISNUMBER($A1028)=TRUE,UPPER('DATA ENTRY'!D1017),"")</f>
        <v/>
      </c>
      <c r="E1028" s="86" t="str">
        <f>IF(ISNUMBER($A1028)=TRUE,'DATA ENTRY'!E1017,"")</f>
        <v/>
      </c>
      <c r="F1028" s="271" t="str">
        <f>IF(ISNUMBER(A1028)=TRUE,LEFT(SUBSTITUTE('DATA ENTRY'!F1017,",",":"),50),"")</f>
        <v/>
      </c>
      <c r="G1028" s="272"/>
      <c r="H1028" s="272"/>
      <c r="I1028" s="87" t="str">
        <f>IF(ISNUMBER($A1028)=TRUE,'DATA ENTRY'!G1017,"")</f>
        <v/>
      </c>
      <c r="J1028" s="87" t="str">
        <f>IF(ISNUMBER($A1028)=TRUE,'DATA ENTRY'!H1017,"")</f>
        <v/>
      </c>
      <c r="K1028" s="87" t="str">
        <f>IF(ISNUMBER($A1028)=TRUE,'DATA ENTRY'!I1017,"")</f>
        <v/>
      </c>
      <c r="L1028" s="88" t="str">
        <f>IF(ISNUMBER($A1028)=TRUE,'DATA ENTRY'!L1017,"")</f>
        <v/>
      </c>
      <c r="M1028" s="87" t="str">
        <f>IF(ISNUMBER($A1028)=TRUE,IF('DATA ENTRY'!N1017=0,+'DATA ENTRY'!M1017,'DATA ENTRY'!N1017),"")</f>
        <v/>
      </c>
      <c r="N1028" s="88" t="str">
        <f>IF(ISNUMBER($A1028)=TRUE,'DATA ENTRY'!O1017,"")</f>
        <v/>
      </c>
    </row>
    <row r="1029" spans="1:14" ht="12.75">
      <c r="A1029" s="85" t="str">
        <f>'DATA ENTRY'!A1018</f>
        <v/>
      </c>
      <c r="B1029" s="86" t="str">
        <f>IF(ISNUMBER($A1029)=TRUE,UPPER('DATA ENTRY'!B1018),"")</f>
        <v/>
      </c>
      <c r="C1029" s="86" t="str">
        <f>IF(ISNUMBER($A1029)=TRUE,UPPER('DATA ENTRY'!C1018),"")</f>
        <v/>
      </c>
      <c r="D1029" s="86" t="str">
        <f>IF(ISNUMBER($A1029)=TRUE,UPPER('DATA ENTRY'!D1018),"")</f>
        <v/>
      </c>
      <c r="E1029" s="86" t="str">
        <f>IF(ISNUMBER($A1029)=TRUE,'DATA ENTRY'!E1018,"")</f>
        <v/>
      </c>
      <c r="F1029" s="271" t="str">
        <f>IF(ISNUMBER(A1029)=TRUE,LEFT(SUBSTITUTE('DATA ENTRY'!F1018,",",":"),50),"")</f>
        <v/>
      </c>
      <c r="G1029" s="272"/>
      <c r="H1029" s="272"/>
      <c r="I1029" s="87" t="str">
        <f>IF(ISNUMBER($A1029)=TRUE,'DATA ENTRY'!G1018,"")</f>
        <v/>
      </c>
      <c r="J1029" s="87" t="str">
        <f>IF(ISNUMBER($A1029)=TRUE,'DATA ENTRY'!H1018,"")</f>
        <v/>
      </c>
      <c r="K1029" s="87" t="str">
        <f>IF(ISNUMBER($A1029)=TRUE,'DATA ENTRY'!I1018,"")</f>
        <v/>
      </c>
      <c r="L1029" s="88" t="str">
        <f>IF(ISNUMBER($A1029)=TRUE,'DATA ENTRY'!L1018,"")</f>
        <v/>
      </c>
      <c r="M1029" s="87" t="str">
        <f>IF(ISNUMBER($A1029)=TRUE,IF('DATA ENTRY'!N1018=0,+'DATA ENTRY'!M1018,'DATA ENTRY'!N1018),"")</f>
        <v/>
      </c>
      <c r="N1029" s="88" t="str">
        <f>IF(ISNUMBER($A1029)=TRUE,'DATA ENTRY'!O1018,"")</f>
        <v/>
      </c>
    </row>
    <row r="1030" spans="1:14" ht="12.75">
      <c r="A1030" s="85" t="str">
        <f>'DATA ENTRY'!A1019</f>
        <v/>
      </c>
      <c r="B1030" s="86" t="str">
        <f>IF(ISNUMBER($A1030)=TRUE,UPPER('DATA ENTRY'!B1019),"")</f>
        <v/>
      </c>
      <c r="C1030" s="86" t="str">
        <f>IF(ISNUMBER($A1030)=TRUE,UPPER('DATA ENTRY'!C1019),"")</f>
        <v/>
      </c>
      <c r="D1030" s="86" t="str">
        <f>IF(ISNUMBER($A1030)=TRUE,UPPER('DATA ENTRY'!D1019),"")</f>
        <v/>
      </c>
      <c r="E1030" s="86" t="str">
        <f>IF(ISNUMBER($A1030)=TRUE,'DATA ENTRY'!E1019,"")</f>
        <v/>
      </c>
      <c r="F1030" s="271" t="str">
        <f>IF(ISNUMBER(A1030)=TRUE,LEFT(SUBSTITUTE('DATA ENTRY'!F1019,",",":"),50),"")</f>
        <v/>
      </c>
      <c r="G1030" s="272"/>
      <c r="H1030" s="272"/>
      <c r="I1030" s="87" t="str">
        <f>IF(ISNUMBER($A1030)=TRUE,'DATA ENTRY'!G1019,"")</f>
        <v/>
      </c>
      <c r="J1030" s="87" t="str">
        <f>IF(ISNUMBER($A1030)=TRUE,'DATA ENTRY'!H1019,"")</f>
        <v/>
      </c>
      <c r="K1030" s="87" t="str">
        <f>IF(ISNUMBER($A1030)=TRUE,'DATA ENTRY'!I1019,"")</f>
        <v/>
      </c>
      <c r="L1030" s="88" t="str">
        <f>IF(ISNUMBER($A1030)=TRUE,'DATA ENTRY'!L1019,"")</f>
        <v/>
      </c>
      <c r="M1030" s="87" t="str">
        <f>IF(ISNUMBER($A1030)=TRUE,IF('DATA ENTRY'!N1019=0,+'DATA ENTRY'!M1019,'DATA ENTRY'!N1019),"")</f>
        <v/>
      </c>
      <c r="N1030" s="88" t="str">
        <f>IF(ISNUMBER($A1030)=TRUE,'DATA ENTRY'!O1019,"")</f>
        <v/>
      </c>
    </row>
    <row r="1031" spans="1:14" ht="12.75">
      <c r="A1031" s="85" t="str">
        <f>'DATA ENTRY'!A1020</f>
        <v/>
      </c>
      <c r="B1031" s="86" t="str">
        <f>IF(ISNUMBER($A1031)=TRUE,UPPER('DATA ENTRY'!B1020),"")</f>
        <v/>
      </c>
      <c r="C1031" s="86" t="str">
        <f>IF(ISNUMBER($A1031)=TRUE,UPPER('DATA ENTRY'!C1020),"")</f>
        <v/>
      </c>
      <c r="D1031" s="86" t="str">
        <f>IF(ISNUMBER($A1031)=TRUE,UPPER('DATA ENTRY'!D1020),"")</f>
        <v/>
      </c>
      <c r="E1031" s="86" t="str">
        <f>IF(ISNUMBER($A1031)=TRUE,'DATA ENTRY'!E1020,"")</f>
        <v/>
      </c>
      <c r="F1031" s="271" t="str">
        <f>IF(ISNUMBER(A1031)=TRUE,LEFT(SUBSTITUTE('DATA ENTRY'!F1020,",",":"),50),"")</f>
        <v/>
      </c>
      <c r="G1031" s="272"/>
      <c r="H1031" s="272"/>
      <c r="I1031" s="87" t="str">
        <f>IF(ISNUMBER($A1031)=TRUE,'DATA ENTRY'!G1020,"")</f>
        <v/>
      </c>
      <c r="J1031" s="87" t="str">
        <f>IF(ISNUMBER($A1031)=TRUE,'DATA ENTRY'!H1020,"")</f>
        <v/>
      </c>
      <c r="K1031" s="87" t="str">
        <f>IF(ISNUMBER($A1031)=TRUE,'DATA ENTRY'!I1020,"")</f>
        <v/>
      </c>
      <c r="L1031" s="88" t="str">
        <f>IF(ISNUMBER($A1031)=TRUE,'DATA ENTRY'!L1020,"")</f>
        <v/>
      </c>
      <c r="M1031" s="87" t="str">
        <f>IF(ISNUMBER($A1031)=TRUE,IF('DATA ENTRY'!N1020=0,+'DATA ENTRY'!M1020,'DATA ENTRY'!N1020),"")</f>
        <v/>
      </c>
      <c r="N1031" s="88" t="str">
        <f>IF(ISNUMBER($A1031)=TRUE,'DATA ENTRY'!O1020,"")</f>
        <v/>
      </c>
    </row>
    <row r="1032" spans="1:14" ht="12.75">
      <c r="A1032" s="85" t="str">
        <f>'DATA ENTRY'!A1021</f>
        <v/>
      </c>
      <c r="B1032" s="86" t="str">
        <f>IF(ISNUMBER($A1032)=TRUE,UPPER('DATA ENTRY'!B1021),"")</f>
        <v/>
      </c>
      <c r="C1032" s="86" t="str">
        <f>IF(ISNUMBER($A1032)=TRUE,UPPER('DATA ENTRY'!C1021),"")</f>
        <v/>
      </c>
      <c r="D1032" s="86" t="str">
        <f>IF(ISNUMBER($A1032)=TRUE,UPPER('DATA ENTRY'!D1021),"")</f>
        <v/>
      </c>
      <c r="E1032" s="86" t="str">
        <f>IF(ISNUMBER($A1032)=TRUE,'DATA ENTRY'!E1021,"")</f>
        <v/>
      </c>
      <c r="F1032" s="271" t="str">
        <f>IF(ISNUMBER(A1032)=TRUE,LEFT(SUBSTITUTE('DATA ENTRY'!F1021,",",":"),50),"")</f>
        <v/>
      </c>
      <c r="G1032" s="272"/>
      <c r="H1032" s="272"/>
      <c r="I1032" s="87" t="str">
        <f>IF(ISNUMBER($A1032)=TRUE,'DATA ENTRY'!G1021,"")</f>
        <v/>
      </c>
      <c r="J1032" s="87" t="str">
        <f>IF(ISNUMBER($A1032)=TRUE,'DATA ENTRY'!H1021,"")</f>
        <v/>
      </c>
      <c r="K1032" s="87" t="str">
        <f>IF(ISNUMBER($A1032)=TRUE,'DATA ENTRY'!I1021,"")</f>
        <v/>
      </c>
      <c r="L1032" s="88" t="str">
        <f>IF(ISNUMBER($A1032)=TRUE,'DATA ENTRY'!L1021,"")</f>
        <v/>
      </c>
      <c r="M1032" s="87" t="str">
        <f>IF(ISNUMBER($A1032)=TRUE,IF('DATA ENTRY'!N1021=0,+'DATA ENTRY'!M1021,'DATA ENTRY'!N1021),"")</f>
        <v/>
      </c>
      <c r="N1032" s="88" t="str">
        <f>IF(ISNUMBER($A1032)=TRUE,'DATA ENTRY'!O1021,"")</f>
        <v/>
      </c>
    </row>
    <row r="1033" spans="1:14" ht="12.75">
      <c r="A1033" s="85" t="str">
        <f>'DATA ENTRY'!A1022</f>
        <v/>
      </c>
      <c r="B1033" s="86" t="str">
        <f>IF(ISNUMBER($A1033)=TRUE,UPPER('DATA ENTRY'!B1022),"")</f>
        <v/>
      </c>
      <c r="C1033" s="86" t="str">
        <f>IF(ISNUMBER($A1033)=TRUE,UPPER('DATA ENTRY'!C1022),"")</f>
        <v/>
      </c>
      <c r="D1033" s="86" t="str">
        <f>IF(ISNUMBER($A1033)=TRUE,UPPER('DATA ENTRY'!D1022),"")</f>
        <v/>
      </c>
      <c r="E1033" s="86" t="str">
        <f>IF(ISNUMBER($A1033)=TRUE,'DATA ENTRY'!E1022,"")</f>
        <v/>
      </c>
      <c r="F1033" s="271" t="str">
        <f>IF(ISNUMBER(A1033)=TRUE,LEFT(SUBSTITUTE('DATA ENTRY'!F1022,",",":"),50),"")</f>
        <v/>
      </c>
      <c r="G1033" s="272"/>
      <c r="H1033" s="272"/>
      <c r="I1033" s="87" t="str">
        <f>IF(ISNUMBER($A1033)=TRUE,'DATA ENTRY'!G1022,"")</f>
        <v/>
      </c>
      <c r="J1033" s="87" t="str">
        <f>IF(ISNUMBER($A1033)=TRUE,'DATA ENTRY'!H1022,"")</f>
        <v/>
      </c>
      <c r="K1033" s="87" t="str">
        <f>IF(ISNUMBER($A1033)=TRUE,'DATA ENTRY'!I1022,"")</f>
        <v/>
      </c>
      <c r="L1033" s="88" t="str">
        <f>IF(ISNUMBER($A1033)=TRUE,'DATA ENTRY'!L1022,"")</f>
        <v/>
      </c>
      <c r="M1033" s="87" t="str">
        <f>IF(ISNUMBER($A1033)=TRUE,IF('DATA ENTRY'!N1022=0,+'DATA ENTRY'!M1022,'DATA ENTRY'!N1022),"")</f>
        <v/>
      </c>
      <c r="N1033" s="88" t="str">
        <f>IF(ISNUMBER($A1033)=TRUE,'DATA ENTRY'!O1022,"")</f>
        <v/>
      </c>
    </row>
    <row r="1034" spans="1:14" ht="12.75">
      <c r="A1034" s="85" t="str">
        <f>'DATA ENTRY'!A1023</f>
        <v/>
      </c>
      <c r="B1034" s="86" t="str">
        <f>IF(ISNUMBER($A1034)=TRUE,UPPER('DATA ENTRY'!B1023),"")</f>
        <v/>
      </c>
      <c r="C1034" s="86" t="str">
        <f>IF(ISNUMBER($A1034)=TRUE,UPPER('DATA ENTRY'!C1023),"")</f>
        <v/>
      </c>
      <c r="D1034" s="86" t="str">
        <f>IF(ISNUMBER($A1034)=TRUE,UPPER('DATA ENTRY'!D1023),"")</f>
        <v/>
      </c>
      <c r="E1034" s="86" t="str">
        <f>IF(ISNUMBER($A1034)=TRUE,'DATA ENTRY'!E1023,"")</f>
        <v/>
      </c>
      <c r="F1034" s="271" t="str">
        <f>IF(ISNUMBER(A1034)=TRUE,LEFT(SUBSTITUTE('DATA ENTRY'!F1023,",",":"),50),"")</f>
        <v/>
      </c>
      <c r="G1034" s="272"/>
      <c r="H1034" s="272"/>
      <c r="I1034" s="87" t="str">
        <f>IF(ISNUMBER($A1034)=TRUE,'DATA ENTRY'!G1023,"")</f>
        <v/>
      </c>
      <c r="J1034" s="87" t="str">
        <f>IF(ISNUMBER($A1034)=TRUE,'DATA ENTRY'!H1023,"")</f>
        <v/>
      </c>
      <c r="K1034" s="87" t="str">
        <f>IF(ISNUMBER($A1034)=TRUE,'DATA ENTRY'!I1023,"")</f>
        <v/>
      </c>
      <c r="L1034" s="88" t="str">
        <f>IF(ISNUMBER($A1034)=TRUE,'DATA ENTRY'!L1023,"")</f>
        <v/>
      </c>
      <c r="M1034" s="87" t="str">
        <f>IF(ISNUMBER($A1034)=TRUE,IF('DATA ENTRY'!N1023=0,+'DATA ENTRY'!M1023,'DATA ENTRY'!N1023),"")</f>
        <v/>
      </c>
      <c r="N1034" s="88" t="str">
        <f>IF(ISNUMBER($A1034)=TRUE,'DATA ENTRY'!O1023,"")</f>
        <v/>
      </c>
    </row>
    <row r="1035" spans="1:14" ht="12.75">
      <c r="A1035" s="85" t="str">
        <f>'DATA ENTRY'!A1024</f>
        <v/>
      </c>
      <c r="B1035" s="86" t="str">
        <f>IF(ISNUMBER($A1035)=TRUE,UPPER('DATA ENTRY'!B1024),"")</f>
        <v/>
      </c>
      <c r="C1035" s="86" t="str">
        <f>IF(ISNUMBER($A1035)=TRUE,UPPER('DATA ENTRY'!C1024),"")</f>
        <v/>
      </c>
      <c r="D1035" s="86" t="str">
        <f>IF(ISNUMBER($A1035)=TRUE,UPPER('DATA ENTRY'!D1024),"")</f>
        <v/>
      </c>
      <c r="E1035" s="86" t="str">
        <f>IF(ISNUMBER($A1035)=TRUE,'DATA ENTRY'!E1024,"")</f>
        <v/>
      </c>
      <c r="F1035" s="271" t="str">
        <f>IF(ISNUMBER(A1035)=TRUE,LEFT(SUBSTITUTE('DATA ENTRY'!F1024,",",":"),50),"")</f>
        <v/>
      </c>
      <c r="G1035" s="272"/>
      <c r="H1035" s="272"/>
      <c r="I1035" s="87" t="str">
        <f>IF(ISNUMBER($A1035)=TRUE,'DATA ENTRY'!G1024,"")</f>
        <v/>
      </c>
      <c r="J1035" s="87" t="str">
        <f>IF(ISNUMBER($A1035)=TRUE,'DATA ENTRY'!H1024,"")</f>
        <v/>
      </c>
      <c r="K1035" s="87" t="str">
        <f>IF(ISNUMBER($A1035)=TRUE,'DATA ENTRY'!I1024,"")</f>
        <v/>
      </c>
      <c r="L1035" s="88" t="str">
        <f>IF(ISNUMBER($A1035)=TRUE,'DATA ENTRY'!L1024,"")</f>
        <v/>
      </c>
      <c r="M1035" s="87" t="str">
        <f>IF(ISNUMBER($A1035)=TRUE,IF('DATA ENTRY'!N1024=0,+'DATA ENTRY'!M1024,'DATA ENTRY'!N1024),"")</f>
        <v/>
      </c>
      <c r="N1035" s="88" t="str">
        <f>IF(ISNUMBER($A1035)=TRUE,'DATA ENTRY'!O1024,"")</f>
        <v/>
      </c>
    </row>
    <row r="1036" spans="1:14" ht="12.75">
      <c r="A1036" s="85" t="str">
        <f>'DATA ENTRY'!A1025</f>
        <v/>
      </c>
      <c r="B1036" s="86" t="str">
        <f>IF(ISNUMBER($A1036)=TRUE,UPPER('DATA ENTRY'!B1025),"")</f>
        <v/>
      </c>
      <c r="C1036" s="86" t="str">
        <f>IF(ISNUMBER($A1036)=TRUE,UPPER('DATA ENTRY'!C1025),"")</f>
        <v/>
      </c>
      <c r="D1036" s="86" t="str">
        <f>IF(ISNUMBER($A1036)=TRUE,UPPER('DATA ENTRY'!D1025),"")</f>
        <v/>
      </c>
      <c r="E1036" s="86" t="str">
        <f>IF(ISNUMBER($A1036)=TRUE,'DATA ENTRY'!E1025,"")</f>
        <v/>
      </c>
      <c r="F1036" s="271" t="str">
        <f>IF(ISNUMBER(A1036)=TRUE,LEFT(SUBSTITUTE('DATA ENTRY'!F1025,",",":"),50),"")</f>
        <v/>
      </c>
      <c r="G1036" s="272"/>
      <c r="H1036" s="272"/>
      <c r="I1036" s="87" t="str">
        <f>IF(ISNUMBER($A1036)=TRUE,'DATA ENTRY'!G1025,"")</f>
        <v/>
      </c>
      <c r="J1036" s="87" t="str">
        <f>IF(ISNUMBER($A1036)=TRUE,'DATA ENTRY'!H1025,"")</f>
        <v/>
      </c>
      <c r="K1036" s="87" t="str">
        <f>IF(ISNUMBER($A1036)=TRUE,'DATA ENTRY'!I1025,"")</f>
        <v/>
      </c>
      <c r="L1036" s="88" t="str">
        <f>IF(ISNUMBER($A1036)=TRUE,'DATA ENTRY'!L1025,"")</f>
        <v/>
      </c>
      <c r="M1036" s="87" t="str">
        <f>IF(ISNUMBER($A1036)=TRUE,IF('DATA ENTRY'!N1025=0,+'DATA ENTRY'!M1025,'DATA ENTRY'!N1025),"")</f>
        <v/>
      </c>
      <c r="N1036" s="88" t="str">
        <f>IF(ISNUMBER($A1036)=TRUE,'DATA ENTRY'!O1025,"")</f>
        <v/>
      </c>
    </row>
    <row r="1037" spans="1:14" ht="12.75">
      <c r="A1037" s="85" t="str">
        <f>'DATA ENTRY'!A1026</f>
        <v/>
      </c>
      <c r="B1037" s="86" t="str">
        <f>IF(ISNUMBER($A1037)=TRUE,UPPER('DATA ENTRY'!B1026),"")</f>
        <v/>
      </c>
      <c r="C1037" s="86" t="str">
        <f>IF(ISNUMBER($A1037)=TRUE,UPPER('DATA ENTRY'!C1026),"")</f>
        <v/>
      </c>
      <c r="D1037" s="86" t="str">
        <f>IF(ISNUMBER($A1037)=TRUE,UPPER('DATA ENTRY'!D1026),"")</f>
        <v/>
      </c>
      <c r="E1037" s="86" t="str">
        <f>IF(ISNUMBER($A1037)=TRUE,'DATA ENTRY'!E1026,"")</f>
        <v/>
      </c>
      <c r="F1037" s="271" t="str">
        <f>IF(ISNUMBER(A1037)=TRUE,LEFT(SUBSTITUTE('DATA ENTRY'!F1026,",",":"),50),"")</f>
        <v/>
      </c>
      <c r="G1037" s="272"/>
      <c r="H1037" s="272"/>
      <c r="I1037" s="87" t="str">
        <f>IF(ISNUMBER($A1037)=TRUE,'DATA ENTRY'!G1026,"")</f>
        <v/>
      </c>
      <c r="J1037" s="87" t="str">
        <f>IF(ISNUMBER($A1037)=TRUE,'DATA ENTRY'!H1026,"")</f>
        <v/>
      </c>
      <c r="K1037" s="87" t="str">
        <f>IF(ISNUMBER($A1037)=TRUE,'DATA ENTRY'!I1026,"")</f>
        <v/>
      </c>
      <c r="L1037" s="88" t="str">
        <f>IF(ISNUMBER($A1037)=TRUE,'DATA ENTRY'!L1026,"")</f>
        <v/>
      </c>
      <c r="M1037" s="87" t="str">
        <f>IF(ISNUMBER($A1037)=TRUE,IF('DATA ENTRY'!N1026=0,+'DATA ENTRY'!M1026,'DATA ENTRY'!N1026),"")</f>
        <v/>
      </c>
      <c r="N1037" s="88" t="str">
        <f>IF(ISNUMBER($A1037)=TRUE,'DATA ENTRY'!O1026,"")</f>
        <v/>
      </c>
    </row>
    <row r="1038" spans="1:14" ht="12.75">
      <c r="A1038" s="85" t="str">
        <f>'DATA ENTRY'!A1027</f>
        <v/>
      </c>
      <c r="B1038" s="86" t="str">
        <f>IF(ISNUMBER($A1038)=TRUE,UPPER('DATA ENTRY'!B1027),"")</f>
        <v/>
      </c>
      <c r="C1038" s="86" t="str">
        <f>IF(ISNUMBER($A1038)=TRUE,UPPER('DATA ENTRY'!C1027),"")</f>
        <v/>
      </c>
      <c r="D1038" s="86" t="str">
        <f>IF(ISNUMBER($A1038)=TRUE,UPPER('DATA ENTRY'!D1027),"")</f>
        <v/>
      </c>
      <c r="E1038" s="86" t="str">
        <f>IF(ISNUMBER($A1038)=TRUE,'DATA ENTRY'!E1027,"")</f>
        <v/>
      </c>
      <c r="F1038" s="271" t="str">
        <f>IF(ISNUMBER(A1038)=TRUE,LEFT(SUBSTITUTE('DATA ENTRY'!F1027,",",":"),50),"")</f>
        <v/>
      </c>
      <c r="G1038" s="272"/>
      <c r="H1038" s="272"/>
      <c r="I1038" s="87" t="str">
        <f>IF(ISNUMBER($A1038)=TRUE,'DATA ENTRY'!G1027,"")</f>
        <v/>
      </c>
      <c r="J1038" s="87" t="str">
        <f>IF(ISNUMBER($A1038)=TRUE,'DATA ENTRY'!H1027,"")</f>
        <v/>
      </c>
      <c r="K1038" s="87" t="str">
        <f>IF(ISNUMBER($A1038)=TRUE,'DATA ENTRY'!I1027,"")</f>
        <v/>
      </c>
      <c r="L1038" s="88" t="str">
        <f>IF(ISNUMBER($A1038)=TRUE,'DATA ENTRY'!L1027,"")</f>
        <v/>
      </c>
      <c r="M1038" s="87" t="str">
        <f>IF(ISNUMBER($A1038)=TRUE,IF('DATA ENTRY'!N1027=0,+'DATA ENTRY'!M1027,'DATA ENTRY'!N1027),"")</f>
        <v/>
      </c>
      <c r="N1038" s="88" t="str">
        <f>IF(ISNUMBER($A1038)=TRUE,'DATA ENTRY'!O1027,"")</f>
        <v/>
      </c>
    </row>
    <row r="1039" spans="1:14" ht="12.75">
      <c r="A1039" s="85" t="str">
        <f>'DATA ENTRY'!A1028</f>
        <v/>
      </c>
      <c r="B1039" s="86" t="str">
        <f>IF(ISNUMBER($A1039)=TRUE,UPPER('DATA ENTRY'!B1028),"")</f>
        <v/>
      </c>
      <c r="C1039" s="86" t="str">
        <f>IF(ISNUMBER($A1039)=TRUE,UPPER('DATA ENTRY'!C1028),"")</f>
        <v/>
      </c>
      <c r="D1039" s="86" t="str">
        <f>IF(ISNUMBER($A1039)=TRUE,UPPER('DATA ENTRY'!D1028),"")</f>
        <v/>
      </c>
      <c r="E1039" s="86" t="str">
        <f>IF(ISNUMBER($A1039)=TRUE,'DATA ENTRY'!E1028,"")</f>
        <v/>
      </c>
      <c r="F1039" s="271" t="str">
        <f>IF(ISNUMBER(A1039)=TRUE,LEFT(SUBSTITUTE('DATA ENTRY'!F1028,",",":"),50),"")</f>
        <v/>
      </c>
      <c r="G1039" s="272"/>
      <c r="H1039" s="272"/>
      <c r="I1039" s="87" t="str">
        <f>IF(ISNUMBER($A1039)=TRUE,'DATA ENTRY'!G1028,"")</f>
        <v/>
      </c>
      <c r="J1039" s="87" t="str">
        <f>IF(ISNUMBER($A1039)=TRUE,'DATA ENTRY'!H1028,"")</f>
        <v/>
      </c>
      <c r="K1039" s="87" t="str">
        <f>IF(ISNUMBER($A1039)=TRUE,'DATA ENTRY'!I1028,"")</f>
        <v/>
      </c>
      <c r="L1039" s="88" t="str">
        <f>IF(ISNUMBER($A1039)=TRUE,'DATA ENTRY'!L1028,"")</f>
        <v/>
      </c>
      <c r="M1039" s="87" t="str">
        <f>IF(ISNUMBER($A1039)=TRUE,IF('DATA ENTRY'!N1028=0,+'DATA ENTRY'!M1028,'DATA ENTRY'!N1028),"")</f>
        <v/>
      </c>
      <c r="N1039" s="88" t="str">
        <f>IF(ISNUMBER($A1039)=TRUE,'DATA ENTRY'!O1028,"")</f>
        <v/>
      </c>
    </row>
    <row r="1040" spans="1:14" ht="12.75">
      <c r="A1040" s="85" t="str">
        <f>'DATA ENTRY'!A1029</f>
        <v/>
      </c>
      <c r="B1040" s="86" t="str">
        <f>IF(ISNUMBER($A1040)=TRUE,UPPER('DATA ENTRY'!B1029),"")</f>
        <v/>
      </c>
      <c r="C1040" s="86" t="str">
        <f>IF(ISNUMBER($A1040)=TRUE,UPPER('DATA ENTRY'!C1029),"")</f>
        <v/>
      </c>
      <c r="D1040" s="86" t="str">
        <f>IF(ISNUMBER($A1040)=TRUE,UPPER('DATA ENTRY'!D1029),"")</f>
        <v/>
      </c>
      <c r="E1040" s="86" t="str">
        <f>IF(ISNUMBER($A1040)=TRUE,'DATA ENTRY'!E1029,"")</f>
        <v/>
      </c>
      <c r="F1040" s="271" t="str">
        <f>IF(ISNUMBER(A1040)=TRUE,LEFT(SUBSTITUTE('DATA ENTRY'!F1029,",",":"),50),"")</f>
        <v/>
      </c>
      <c r="G1040" s="272"/>
      <c r="H1040" s="272"/>
      <c r="I1040" s="87" t="str">
        <f>IF(ISNUMBER($A1040)=TRUE,'DATA ENTRY'!G1029,"")</f>
        <v/>
      </c>
      <c r="J1040" s="87" t="str">
        <f>IF(ISNUMBER($A1040)=TRUE,'DATA ENTRY'!H1029,"")</f>
        <v/>
      </c>
      <c r="K1040" s="87" t="str">
        <f>IF(ISNUMBER($A1040)=TRUE,'DATA ENTRY'!I1029,"")</f>
        <v/>
      </c>
      <c r="L1040" s="88" t="str">
        <f>IF(ISNUMBER($A1040)=TRUE,'DATA ENTRY'!L1029,"")</f>
        <v/>
      </c>
      <c r="M1040" s="87" t="str">
        <f>IF(ISNUMBER($A1040)=TRUE,IF('DATA ENTRY'!N1029=0,+'DATA ENTRY'!M1029,'DATA ENTRY'!N1029),"")</f>
        <v/>
      </c>
      <c r="N1040" s="88" t="str">
        <f>IF(ISNUMBER($A1040)=TRUE,'DATA ENTRY'!O1029,"")</f>
        <v/>
      </c>
    </row>
    <row r="1041" spans="1:14" ht="12.75">
      <c r="A1041" s="85" t="str">
        <f>'DATA ENTRY'!A1030</f>
        <v/>
      </c>
      <c r="B1041" s="86" t="str">
        <f>IF(ISNUMBER($A1041)=TRUE,UPPER('DATA ENTRY'!B1030),"")</f>
        <v/>
      </c>
      <c r="C1041" s="86" t="str">
        <f>IF(ISNUMBER($A1041)=TRUE,UPPER('DATA ENTRY'!C1030),"")</f>
        <v/>
      </c>
      <c r="D1041" s="86" t="str">
        <f>IF(ISNUMBER($A1041)=TRUE,UPPER('DATA ENTRY'!D1030),"")</f>
        <v/>
      </c>
      <c r="E1041" s="86" t="str">
        <f>IF(ISNUMBER($A1041)=TRUE,'DATA ENTRY'!E1030,"")</f>
        <v/>
      </c>
      <c r="F1041" s="271" t="str">
        <f>IF(ISNUMBER(A1041)=TRUE,LEFT(SUBSTITUTE('DATA ENTRY'!F1030,",",":"),50),"")</f>
        <v/>
      </c>
      <c r="G1041" s="272"/>
      <c r="H1041" s="272"/>
      <c r="I1041" s="87" t="str">
        <f>IF(ISNUMBER($A1041)=TRUE,'DATA ENTRY'!G1030,"")</f>
        <v/>
      </c>
      <c r="J1041" s="87" t="str">
        <f>IF(ISNUMBER($A1041)=TRUE,'DATA ENTRY'!H1030,"")</f>
        <v/>
      </c>
      <c r="K1041" s="87" t="str">
        <f>IF(ISNUMBER($A1041)=TRUE,'DATA ENTRY'!I1030,"")</f>
        <v/>
      </c>
      <c r="L1041" s="88" t="str">
        <f>IF(ISNUMBER($A1041)=TRUE,'DATA ENTRY'!L1030,"")</f>
        <v/>
      </c>
      <c r="M1041" s="87" t="str">
        <f>IF(ISNUMBER($A1041)=TRUE,IF('DATA ENTRY'!N1030=0,+'DATA ENTRY'!M1030,'DATA ENTRY'!N1030),"")</f>
        <v/>
      </c>
      <c r="N1041" s="88" t="str">
        <f>IF(ISNUMBER($A1041)=TRUE,'DATA ENTRY'!O1030,"")</f>
        <v/>
      </c>
    </row>
    <row r="1042" spans="1:14" ht="12.75">
      <c r="A1042" s="85" t="str">
        <f>'DATA ENTRY'!A1031</f>
        <v/>
      </c>
      <c r="B1042" s="86" t="str">
        <f>IF(ISNUMBER($A1042)=TRUE,UPPER('DATA ENTRY'!B1031),"")</f>
        <v/>
      </c>
      <c r="C1042" s="86" t="str">
        <f>IF(ISNUMBER($A1042)=TRUE,UPPER('DATA ENTRY'!C1031),"")</f>
        <v/>
      </c>
      <c r="D1042" s="86" t="str">
        <f>IF(ISNUMBER($A1042)=TRUE,UPPER('DATA ENTRY'!D1031),"")</f>
        <v/>
      </c>
      <c r="E1042" s="86" t="str">
        <f>IF(ISNUMBER($A1042)=TRUE,'DATA ENTRY'!E1031,"")</f>
        <v/>
      </c>
      <c r="F1042" s="271" t="str">
        <f>IF(ISNUMBER(A1042)=TRUE,LEFT(SUBSTITUTE('DATA ENTRY'!F1031,",",":"),50),"")</f>
        <v/>
      </c>
      <c r="G1042" s="272"/>
      <c r="H1042" s="272"/>
      <c r="I1042" s="87" t="str">
        <f>IF(ISNUMBER($A1042)=TRUE,'DATA ENTRY'!G1031,"")</f>
        <v/>
      </c>
      <c r="J1042" s="87" t="str">
        <f>IF(ISNUMBER($A1042)=TRUE,'DATA ENTRY'!H1031,"")</f>
        <v/>
      </c>
      <c r="K1042" s="87" t="str">
        <f>IF(ISNUMBER($A1042)=TRUE,'DATA ENTRY'!I1031,"")</f>
        <v/>
      </c>
      <c r="L1042" s="88" t="str">
        <f>IF(ISNUMBER($A1042)=TRUE,'DATA ENTRY'!L1031,"")</f>
        <v/>
      </c>
      <c r="M1042" s="87" t="str">
        <f>IF(ISNUMBER($A1042)=TRUE,IF('DATA ENTRY'!N1031=0,+'DATA ENTRY'!M1031,'DATA ENTRY'!N1031),"")</f>
        <v/>
      </c>
      <c r="N1042" s="88" t="str">
        <f>IF(ISNUMBER($A1042)=TRUE,'DATA ENTRY'!O1031,"")</f>
        <v/>
      </c>
    </row>
    <row r="1043" spans="1:14" ht="12.75">
      <c r="A1043" s="85" t="str">
        <f>'DATA ENTRY'!A1032</f>
        <v/>
      </c>
      <c r="B1043" s="86" t="str">
        <f>IF(ISNUMBER($A1043)=TRUE,UPPER('DATA ENTRY'!B1032),"")</f>
        <v/>
      </c>
      <c r="C1043" s="86" t="str">
        <f>IF(ISNUMBER($A1043)=TRUE,UPPER('DATA ENTRY'!C1032),"")</f>
        <v/>
      </c>
      <c r="D1043" s="86" t="str">
        <f>IF(ISNUMBER($A1043)=TRUE,UPPER('DATA ENTRY'!D1032),"")</f>
        <v/>
      </c>
      <c r="E1043" s="86" t="str">
        <f>IF(ISNUMBER($A1043)=TRUE,'DATA ENTRY'!E1032,"")</f>
        <v/>
      </c>
      <c r="F1043" s="271" t="str">
        <f>IF(ISNUMBER(A1043)=TRUE,LEFT(SUBSTITUTE('DATA ENTRY'!F1032,",",":"),50),"")</f>
        <v/>
      </c>
      <c r="G1043" s="272"/>
      <c r="H1043" s="272"/>
      <c r="I1043" s="87" t="str">
        <f>IF(ISNUMBER($A1043)=TRUE,'DATA ENTRY'!G1032,"")</f>
        <v/>
      </c>
      <c r="J1043" s="87" t="str">
        <f>IF(ISNUMBER($A1043)=TRUE,'DATA ENTRY'!H1032,"")</f>
        <v/>
      </c>
      <c r="K1043" s="87" t="str">
        <f>IF(ISNUMBER($A1043)=TRUE,'DATA ENTRY'!I1032,"")</f>
        <v/>
      </c>
      <c r="L1043" s="88" t="str">
        <f>IF(ISNUMBER($A1043)=TRUE,'DATA ENTRY'!L1032,"")</f>
        <v/>
      </c>
      <c r="M1043" s="87" t="str">
        <f>IF(ISNUMBER($A1043)=TRUE,IF('DATA ENTRY'!N1032=0,+'DATA ENTRY'!M1032,'DATA ENTRY'!N1032),"")</f>
        <v/>
      </c>
      <c r="N1043" s="88" t="str">
        <f>IF(ISNUMBER($A1043)=TRUE,'DATA ENTRY'!O1032,"")</f>
        <v/>
      </c>
    </row>
    <row r="1044" spans="1:14" ht="12.75">
      <c r="A1044" s="85" t="str">
        <f>'DATA ENTRY'!A1033</f>
        <v/>
      </c>
      <c r="B1044" s="86" t="str">
        <f>IF(ISNUMBER($A1044)=TRUE,UPPER('DATA ENTRY'!B1033),"")</f>
        <v/>
      </c>
      <c r="C1044" s="86" t="str">
        <f>IF(ISNUMBER($A1044)=TRUE,UPPER('DATA ENTRY'!C1033),"")</f>
        <v/>
      </c>
      <c r="D1044" s="86" t="str">
        <f>IF(ISNUMBER($A1044)=TRUE,UPPER('DATA ENTRY'!D1033),"")</f>
        <v/>
      </c>
      <c r="E1044" s="86" t="str">
        <f>IF(ISNUMBER($A1044)=TRUE,'DATA ENTRY'!E1033,"")</f>
        <v/>
      </c>
      <c r="F1044" s="271" t="str">
        <f>IF(ISNUMBER(A1044)=TRUE,LEFT(SUBSTITUTE('DATA ENTRY'!F1033,",",":"),50),"")</f>
        <v/>
      </c>
      <c r="G1044" s="272"/>
      <c r="H1044" s="272"/>
      <c r="I1044" s="87" t="str">
        <f>IF(ISNUMBER($A1044)=TRUE,'DATA ENTRY'!G1033,"")</f>
        <v/>
      </c>
      <c r="J1044" s="87" t="str">
        <f>IF(ISNUMBER($A1044)=TRUE,'DATA ENTRY'!H1033,"")</f>
        <v/>
      </c>
      <c r="K1044" s="87" t="str">
        <f>IF(ISNUMBER($A1044)=TRUE,'DATA ENTRY'!I1033,"")</f>
        <v/>
      </c>
      <c r="L1044" s="88" t="str">
        <f>IF(ISNUMBER($A1044)=TRUE,'DATA ENTRY'!L1033,"")</f>
        <v/>
      </c>
      <c r="M1044" s="87" t="str">
        <f>IF(ISNUMBER($A1044)=TRUE,IF('DATA ENTRY'!N1033=0,+'DATA ENTRY'!M1033,'DATA ENTRY'!N1033),"")</f>
        <v/>
      </c>
      <c r="N1044" s="88" t="str">
        <f>IF(ISNUMBER($A1044)=TRUE,'DATA ENTRY'!O1033,"")</f>
        <v/>
      </c>
    </row>
    <row r="1045" spans="1:14" ht="12.75">
      <c r="A1045" s="85" t="str">
        <f>'DATA ENTRY'!A1034</f>
        <v/>
      </c>
      <c r="B1045" s="86" t="str">
        <f>IF(ISNUMBER($A1045)=TRUE,UPPER('DATA ENTRY'!B1034),"")</f>
        <v/>
      </c>
      <c r="C1045" s="86" t="str">
        <f>IF(ISNUMBER($A1045)=TRUE,UPPER('DATA ENTRY'!C1034),"")</f>
        <v/>
      </c>
      <c r="D1045" s="86" t="str">
        <f>IF(ISNUMBER($A1045)=TRUE,UPPER('DATA ENTRY'!D1034),"")</f>
        <v/>
      </c>
      <c r="E1045" s="86" t="str">
        <f>IF(ISNUMBER($A1045)=TRUE,'DATA ENTRY'!E1034,"")</f>
        <v/>
      </c>
      <c r="F1045" s="271" t="str">
        <f>IF(ISNUMBER(A1045)=TRUE,LEFT(SUBSTITUTE('DATA ENTRY'!F1034,",",":"),50),"")</f>
        <v/>
      </c>
      <c r="G1045" s="272"/>
      <c r="H1045" s="272"/>
      <c r="I1045" s="87" t="str">
        <f>IF(ISNUMBER($A1045)=TRUE,'DATA ENTRY'!G1034,"")</f>
        <v/>
      </c>
      <c r="J1045" s="87" t="str">
        <f>IF(ISNUMBER($A1045)=TRUE,'DATA ENTRY'!H1034,"")</f>
        <v/>
      </c>
      <c r="K1045" s="87" t="str">
        <f>IF(ISNUMBER($A1045)=TRUE,'DATA ENTRY'!I1034,"")</f>
        <v/>
      </c>
      <c r="L1045" s="88" t="str">
        <f>IF(ISNUMBER($A1045)=TRUE,'DATA ENTRY'!L1034,"")</f>
        <v/>
      </c>
      <c r="M1045" s="87" t="str">
        <f>IF(ISNUMBER($A1045)=TRUE,IF('DATA ENTRY'!N1034=0,+'DATA ENTRY'!M1034,'DATA ENTRY'!N1034),"")</f>
        <v/>
      </c>
      <c r="N1045" s="88" t="str">
        <f>IF(ISNUMBER($A1045)=TRUE,'DATA ENTRY'!O1034,"")</f>
        <v/>
      </c>
    </row>
    <row r="1046" spans="1:14" ht="12.75">
      <c r="A1046" s="85" t="str">
        <f>'DATA ENTRY'!A1035</f>
        <v/>
      </c>
      <c r="B1046" s="86" t="str">
        <f>IF(ISNUMBER($A1046)=TRUE,UPPER('DATA ENTRY'!B1035),"")</f>
        <v/>
      </c>
      <c r="C1046" s="86" t="str">
        <f>IF(ISNUMBER($A1046)=TRUE,UPPER('DATA ENTRY'!C1035),"")</f>
        <v/>
      </c>
      <c r="D1046" s="86" t="str">
        <f>IF(ISNUMBER($A1046)=TRUE,UPPER('DATA ENTRY'!D1035),"")</f>
        <v/>
      </c>
      <c r="E1046" s="86" t="str">
        <f>IF(ISNUMBER($A1046)=TRUE,'DATA ENTRY'!E1035,"")</f>
        <v/>
      </c>
      <c r="F1046" s="271" t="str">
        <f>IF(ISNUMBER(A1046)=TRUE,LEFT(SUBSTITUTE('DATA ENTRY'!F1035,",",":"),50),"")</f>
        <v/>
      </c>
      <c r="G1046" s="272"/>
      <c r="H1046" s="272"/>
      <c r="I1046" s="87" t="str">
        <f>IF(ISNUMBER($A1046)=TRUE,'DATA ENTRY'!G1035,"")</f>
        <v/>
      </c>
      <c r="J1046" s="87" t="str">
        <f>IF(ISNUMBER($A1046)=TRUE,'DATA ENTRY'!H1035,"")</f>
        <v/>
      </c>
      <c r="K1046" s="87" t="str">
        <f>IF(ISNUMBER($A1046)=TRUE,'DATA ENTRY'!I1035,"")</f>
        <v/>
      </c>
      <c r="L1046" s="88" t="str">
        <f>IF(ISNUMBER($A1046)=TRUE,'DATA ENTRY'!L1035,"")</f>
        <v/>
      </c>
      <c r="M1046" s="87" t="str">
        <f>IF(ISNUMBER($A1046)=TRUE,IF('DATA ENTRY'!N1035=0,+'DATA ENTRY'!M1035,'DATA ENTRY'!N1035),"")</f>
        <v/>
      </c>
      <c r="N1046" s="88" t="str">
        <f>IF(ISNUMBER($A1046)=TRUE,'DATA ENTRY'!O1035,"")</f>
        <v/>
      </c>
    </row>
    <row r="1047" spans="1:14" ht="12.75">
      <c r="A1047" s="85" t="str">
        <f>'DATA ENTRY'!A1036</f>
        <v/>
      </c>
      <c r="B1047" s="86" t="str">
        <f>IF(ISNUMBER($A1047)=TRUE,UPPER('DATA ENTRY'!B1036),"")</f>
        <v/>
      </c>
      <c r="C1047" s="86" t="str">
        <f>IF(ISNUMBER($A1047)=TRUE,UPPER('DATA ENTRY'!C1036),"")</f>
        <v/>
      </c>
      <c r="D1047" s="86" t="str">
        <f>IF(ISNUMBER($A1047)=TRUE,UPPER('DATA ENTRY'!D1036),"")</f>
        <v/>
      </c>
      <c r="E1047" s="86" t="str">
        <f>IF(ISNUMBER($A1047)=TRUE,'DATA ENTRY'!E1036,"")</f>
        <v/>
      </c>
      <c r="F1047" s="271" t="str">
        <f>IF(ISNUMBER(A1047)=TRUE,LEFT(SUBSTITUTE('DATA ENTRY'!F1036,",",":"),50),"")</f>
        <v/>
      </c>
      <c r="G1047" s="272"/>
      <c r="H1047" s="272"/>
      <c r="I1047" s="87" t="str">
        <f>IF(ISNUMBER($A1047)=TRUE,'DATA ENTRY'!G1036,"")</f>
        <v/>
      </c>
      <c r="J1047" s="87" t="str">
        <f>IF(ISNUMBER($A1047)=TRUE,'DATA ENTRY'!H1036,"")</f>
        <v/>
      </c>
      <c r="K1047" s="87" t="str">
        <f>IF(ISNUMBER($A1047)=TRUE,'DATA ENTRY'!I1036,"")</f>
        <v/>
      </c>
      <c r="L1047" s="88" t="str">
        <f>IF(ISNUMBER($A1047)=TRUE,'DATA ENTRY'!L1036,"")</f>
        <v/>
      </c>
      <c r="M1047" s="87" t="str">
        <f>IF(ISNUMBER($A1047)=TRUE,IF('DATA ENTRY'!N1036=0,+'DATA ENTRY'!M1036,'DATA ENTRY'!N1036),"")</f>
        <v/>
      </c>
      <c r="N1047" s="88" t="str">
        <f>IF(ISNUMBER($A1047)=TRUE,'DATA ENTRY'!O1036,"")</f>
        <v/>
      </c>
    </row>
    <row r="1048" spans="1:14" ht="12.75">
      <c r="A1048" s="85" t="str">
        <f>'DATA ENTRY'!A1037</f>
        <v/>
      </c>
      <c r="B1048" s="86" t="str">
        <f>IF(ISNUMBER($A1048)=TRUE,UPPER('DATA ENTRY'!B1037),"")</f>
        <v/>
      </c>
      <c r="C1048" s="86" t="str">
        <f>IF(ISNUMBER($A1048)=TRUE,UPPER('DATA ENTRY'!C1037),"")</f>
        <v/>
      </c>
      <c r="D1048" s="86" t="str">
        <f>IF(ISNUMBER($A1048)=TRUE,UPPER('DATA ENTRY'!D1037),"")</f>
        <v/>
      </c>
      <c r="E1048" s="86" t="str">
        <f>IF(ISNUMBER($A1048)=TRUE,'DATA ENTRY'!E1037,"")</f>
        <v/>
      </c>
      <c r="F1048" s="271" t="str">
        <f>IF(ISNUMBER(A1048)=TRUE,LEFT(SUBSTITUTE('DATA ENTRY'!F1037,",",":"),50),"")</f>
        <v/>
      </c>
      <c r="G1048" s="272"/>
      <c r="H1048" s="272"/>
      <c r="I1048" s="87" t="str">
        <f>IF(ISNUMBER($A1048)=TRUE,'DATA ENTRY'!G1037,"")</f>
        <v/>
      </c>
      <c r="J1048" s="87" t="str">
        <f>IF(ISNUMBER($A1048)=TRUE,'DATA ENTRY'!H1037,"")</f>
        <v/>
      </c>
      <c r="K1048" s="87" t="str">
        <f>IF(ISNUMBER($A1048)=TRUE,'DATA ENTRY'!I1037,"")</f>
        <v/>
      </c>
      <c r="L1048" s="88" t="str">
        <f>IF(ISNUMBER($A1048)=TRUE,'DATA ENTRY'!L1037,"")</f>
        <v/>
      </c>
      <c r="M1048" s="87" t="str">
        <f>IF(ISNUMBER($A1048)=TRUE,IF('DATA ENTRY'!N1037=0,+'DATA ENTRY'!M1037,'DATA ENTRY'!N1037),"")</f>
        <v/>
      </c>
      <c r="N1048" s="88" t="str">
        <f>IF(ISNUMBER($A1048)=TRUE,'DATA ENTRY'!O1037,"")</f>
        <v/>
      </c>
    </row>
    <row r="1049" spans="1:14" ht="12.75">
      <c r="A1049" s="85" t="str">
        <f>'DATA ENTRY'!A1038</f>
        <v/>
      </c>
      <c r="B1049" s="86" t="str">
        <f>IF(ISNUMBER($A1049)=TRUE,UPPER('DATA ENTRY'!B1038),"")</f>
        <v/>
      </c>
      <c r="C1049" s="86" t="str">
        <f>IF(ISNUMBER($A1049)=TRUE,UPPER('DATA ENTRY'!C1038),"")</f>
        <v/>
      </c>
      <c r="D1049" s="86" t="str">
        <f>IF(ISNUMBER($A1049)=TRUE,UPPER('DATA ENTRY'!D1038),"")</f>
        <v/>
      </c>
      <c r="E1049" s="86" t="str">
        <f>IF(ISNUMBER($A1049)=TRUE,'DATA ENTRY'!E1038,"")</f>
        <v/>
      </c>
      <c r="F1049" s="271" t="str">
        <f>IF(ISNUMBER(A1049)=TRUE,LEFT(SUBSTITUTE('DATA ENTRY'!F1038,",",":"),50),"")</f>
        <v/>
      </c>
      <c r="G1049" s="272"/>
      <c r="H1049" s="272"/>
      <c r="I1049" s="87" t="str">
        <f>IF(ISNUMBER($A1049)=TRUE,'DATA ENTRY'!G1038,"")</f>
        <v/>
      </c>
      <c r="J1049" s="87" t="str">
        <f>IF(ISNUMBER($A1049)=TRUE,'DATA ENTRY'!H1038,"")</f>
        <v/>
      </c>
      <c r="K1049" s="87" t="str">
        <f>IF(ISNUMBER($A1049)=TRUE,'DATA ENTRY'!I1038,"")</f>
        <v/>
      </c>
      <c r="L1049" s="88" t="str">
        <f>IF(ISNUMBER($A1049)=TRUE,'DATA ENTRY'!L1038,"")</f>
        <v/>
      </c>
      <c r="M1049" s="87" t="str">
        <f>IF(ISNUMBER($A1049)=TRUE,IF('DATA ENTRY'!N1038=0,+'DATA ENTRY'!M1038,'DATA ENTRY'!N1038),"")</f>
        <v/>
      </c>
      <c r="N1049" s="88" t="str">
        <f>IF(ISNUMBER($A1049)=TRUE,'DATA ENTRY'!O1038,"")</f>
        <v/>
      </c>
    </row>
    <row r="1050" spans="1:14" ht="12.75">
      <c r="A1050" s="85" t="str">
        <f>'DATA ENTRY'!A1039</f>
        <v/>
      </c>
      <c r="B1050" s="86" t="str">
        <f>IF(ISNUMBER($A1050)=TRUE,UPPER('DATA ENTRY'!B1039),"")</f>
        <v/>
      </c>
      <c r="C1050" s="86" t="str">
        <f>IF(ISNUMBER($A1050)=TRUE,UPPER('DATA ENTRY'!C1039),"")</f>
        <v/>
      </c>
      <c r="D1050" s="86" t="str">
        <f>IF(ISNUMBER($A1050)=TRUE,UPPER('DATA ENTRY'!D1039),"")</f>
        <v/>
      </c>
      <c r="E1050" s="86" t="str">
        <f>IF(ISNUMBER($A1050)=TRUE,'DATA ENTRY'!E1039,"")</f>
        <v/>
      </c>
      <c r="F1050" s="271" t="str">
        <f>IF(ISNUMBER(A1050)=TRUE,LEFT(SUBSTITUTE('DATA ENTRY'!F1039,",",":"),50),"")</f>
        <v/>
      </c>
      <c r="G1050" s="272"/>
      <c r="H1050" s="272"/>
      <c r="I1050" s="87" t="str">
        <f>IF(ISNUMBER($A1050)=TRUE,'DATA ENTRY'!G1039,"")</f>
        <v/>
      </c>
      <c r="J1050" s="87" t="str">
        <f>IF(ISNUMBER($A1050)=TRUE,'DATA ENTRY'!H1039,"")</f>
        <v/>
      </c>
      <c r="K1050" s="87" t="str">
        <f>IF(ISNUMBER($A1050)=TRUE,'DATA ENTRY'!I1039,"")</f>
        <v/>
      </c>
      <c r="L1050" s="88" t="str">
        <f>IF(ISNUMBER($A1050)=TRUE,'DATA ENTRY'!L1039,"")</f>
        <v/>
      </c>
      <c r="M1050" s="87" t="str">
        <f>IF(ISNUMBER($A1050)=TRUE,IF('DATA ENTRY'!N1039=0,+'DATA ENTRY'!M1039,'DATA ENTRY'!N1039),"")</f>
        <v/>
      </c>
      <c r="N1050" s="88" t="str">
        <f>IF(ISNUMBER($A1050)=TRUE,'DATA ENTRY'!O1039,"")</f>
        <v/>
      </c>
    </row>
    <row r="1051" spans="1:14" ht="12.75">
      <c r="A1051" s="85" t="str">
        <f>'DATA ENTRY'!A1040</f>
        <v/>
      </c>
      <c r="B1051" s="86" t="str">
        <f>IF(ISNUMBER($A1051)=TRUE,UPPER('DATA ENTRY'!B1040),"")</f>
        <v/>
      </c>
      <c r="C1051" s="86" t="str">
        <f>IF(ISNUMBER($A1051)=TRUE,UPPER('DATA ENTRY'!C1040),"")</f>
        <v/>
      </c>
      <c r="D1051" s="86" t="str">
        <f>IF(ISNUMBER($A1051)=TRUE,UPPER('DATA ENTRY'!D1040),"")</f>
        <v/>
      </c>
      <c r="E1051" s="86" t="str">
        <f>IF(ISNUMBER($A1051)=TRUE,'DATA ENTRY'!E1040,"")</f>
        <v/>
      </c>
      <c r="F1051" s="271" t="str">
        <f>IF(ISNUMBER(A1051)=TRUE,LEFT(SUBSTITUTE('DATA ENTRY'!F1040,",",":"),50),"")</f>
        <v/>
      </c>
      <c r="G1051" s="272"/>
      <c r="H1051" s="272"/>
      <c r="I1051" s="87" t="str">
        <f>IF(ISNUMBER($A1051)=TRUE,'DATA ENTRY'!G1040,"")</f>
        <v/>
      </c>
      <c r="J1051" s="87" t="str">
        <f>IF(ISNUMBER($A1051)=TRUE,'DATA ENTRY'!H1040,"")</f>
        <v/>
      </c>
      <c r="K1051" s="87" t="str">
        <f>IF(ISNUMBER($A1051)=TRUE,'DATA ENTRY'!I1040,"")</f>
        <v/>
      </c>
      <c r="L1051" s="88" t="str">
        <f>IF(ISNUMBER($A1051)=TRUE,'DATA ENTRY'!L1040,"")</f>
        <v/>
      </c>
      <c r="M1051" s="87" t="str">
        <f>IF(ISNUMBER($A1051)=TRUE,IF('DATA ENTRY'!N1040=0,+'DATA ENTRY'!M1040,'DATA ENTRY'!N1040),"")</f>
        <v/>
      </c>
      <c r="N1051" s="88" t="str">
        <f>IF(ISNUMBER($A1051)=TRUE,'DATA ENTRY'!O1040,"")</f>
        <v/>
      </c>
    </row>
    <row r="1052" spans="1:14" ht="12.75">
      <c r="A1052" s="85" t="str">
        <f>'DATA ENTRY'!A1041</f>
        <v/>
      </c>
      <c r="B1052" s="86" t="str">
        <f>IF(ISNUMBER($A1052)=TRUE,UPPER('DATA ENTRY'!B1041),"")</f>
        <v/>
      </c>
      <c r="C1052" s="86" t="str">
        <f>IF(ISNUMBER($A1052)=TRUE,UPPER('DATA ENTRY'!C1041),"")</f>
        <v/>
      </c>
      <c r="D1052" s="86" t="str">
        <f>IF(ISNUMBER($A1052)=TRUE,UPPER('DATA ENTRY'!D1041),"")</f>
        <v/>
      </c>
      <c r="E1052" s="86" t="str">
        <f>IF(ISNUMBER($A1052)=TRUE,'DATA ENTRY'!E1041,"")</f>
        <v/>
      </c>
      <c r="F1052" s="271" t="str">
        <f>IF(ISNUMBER(A1052)=TRUE,LEFT(SUBSTITUTE('DATA ENTRY'!F1041,",",":"),50),"")</f>
        <v/>
      </c>
      <c r="G1052" s="272"/>
      <c r="H1052" s="272"/>
      <c r="I1052" s="87" t="str">
        <f>IF(ISNUMBER($A1052)=TRUE,'DATA ENTRY'!G1041,"")</f>
        <v/>
      </c>
      <c r="J1052" s="87" t="str">
        <f>IF(ISNUMBER($A1052)=TRUE,'DATA ENTRY'!H1041,"")</f>
        <v/>
      </c>
      <c r="K1052" s="87" t="str">
        <f>IF(ISNUMBER($A1052)=TRUE,'DATA ENTRY'!I1041,"")</f>
        <v/>
      </c>
      <c r="L1052" s="88" t="str">
        <f>IF(ISNUMBER($A1052)=TRUE,'DATA ENTRY'!L1041,"")</f>
        <v/>
      </c>
      <c r="M1052" s="87" t="str">
        <f>IF(ISNUMBER($A1052)=TRUE,IF('DATA ENTRY'!N1041=0,+'DATA ENTRY'!M1041,'DATA ENTRY'!N1041),"")</f>
        <v/>
      </c>
      <c r="N1052" s="88" t="str">
        <f>IF(ISNUMBER($A1052)=TRUE,'DATA ENTRY'!O1041,"")</f>
        <v/>
      </c>
    </row>
    <row r="1053" spans="1:14" ht="12.75">
      <c r="A1053" s="85" t="str">
        <f>'DATA ENTRY'!A1042</f>
        <v/>
      </c>
      <c r="B1053" s="86" t="str">
        <f>IF(ISNUMBER($A1053)=TRUE,UPPER('DATA ENTRY'!B1042),"")</f>
        <v/>
      </c>
      <c r="C1053" s="86" t="str">
        <f>IF(ISNUMBER($A1053)=TRUE,UPPER('DATA ENTRY'!C1042),"")</f>
        <v/>
      </c>
      <c r="D1053" s="86" t="str">
        <f>IF(ISNUMBER($A1053)=TRUE,UPPER('DATA ENTRY'!D1042),"")</f>
        <v/>
      </c>
      <c r="E1053" s="86" t="str">
        <f>IF(ISNUMBER($A1053)=TRUE,'DATA ENTRY'!E1042,"")</f>
        <v/>
      </c>
      <c r="F1053" s="271" t="str">
        <f>IF(ISNUMBER(A1053)=TRUE,LEFT(SUBSTITUTE('DATA ENTRY'!F1042,",",":"),50),"")</f>
        <v/>
      </c>
      <c r="G1053" s="272"/>
      <c r="H1053" s="272"/>
      <c r="I1053" s="87" t="str">
        <f>IF(ISNUMBER($A1053)=TRUE,'DATA ENTRY'!G1042,"")</f>
        <v/>
      </c>
      <c r="J1053" s="87" t="str">
        <f>IF(ISNUMBER($A1053)=TRUE,'DATA ENTRY'!H1042,"")</f>
        <v/>
      </c>
      <c r="K1053" s="87" t="str">
        <f>IF(ISNUMBER($A1053)=TRUE,'DATA ENTRY'!I1042,"")</f>
        <v/>
      </c>
      <c r="L1053" s="88" t="str">
        <f>IF(ISNUMBER($A1053)=TRUE,'DATA ENTRY'!L1042,"")</f>
        <v/>
      </c>
      <c r="M1053" s="87" t="str">
        <f>IF(ISNUMBER($A1053)=TRUE,IF('DATA ENTRY'!N1042=0,+'DATA ENTRY'!M1042,'DATA ENTRY'!N1042),"")</f>
        <v/>
      </c>
      <c r="N1053" s="88" t="str">
        <f>IF(ISNUMBER($A1053)=TRUE,'DATA ENTRY'!O1042,"")</f>
        <v/>
      </c>
    </row>
    <row r="1054" spans="1:14" ht="12.75">
      <c r="A1054" s="85" t="str">
        <f>'DATA ENTRY'!A1043</f>
        <v/>
      </c>
      <c r="B1054" s="86" t="str">
        <f>IF(ISNUMBER($A1054)=TRUE,UPPER('DATA ENTRY'!B1043),"")</f>
        <v/>
      </c>
      <c r="C1054" s="86" t="str">
        <f>IF(ISNUMBER($A1054)=TRUE,UPPER('DATA ENTRY'!C1043),"")</f>
        <v/>
      </c>
      <c r="D1054" s="86" t="str">
        <f>IF(ISNUMBER($A1054)=TRUE,UPPER('DATA ENTRY'!D1043),"")</f>
        <v/>
      </c>
      <c r="E1054" s="86" t="str">
        <f>IF(ISNUMBER($A1054)=TRUE,'DATA ENTRY'!E1043,"")</f>
        <v/>
      </c>
      <c r="F1054" s="271" t="str">
        <f>IF(ISNUMBER(A1054)=TRUE,LEFT(SUBSTITUTE('DATA ENTRY'!F1043,",",":"),50),"")</f>
        <v/>
      </c>
      <c r="G1054" s="272"/>
      <c r="H1054" s="272"/>
      <c r="I1054" s="87" t="str">
        <f>IF(ISNUMBER($A1054)=TRUE,'DATA ENTRY'!G1043,"")</f>
        <v/>
      </c>
      <c r="J1054" s="87" t="str">
        <f>IF(ISNUMBER($A1054)=TRUE,'DATA ENTRY'!H1043,"")</f>
        <v/>
      </c>
      <c r="K1054" s="87" t="str">
        <f>IF(ISNUMBER($A1054)=TRUE,'DATA ENTRY'!I1043,"")</f>
        <v/>
      </c>
      <c r="L1054" s="88" t="str">
        <f>IF(ISNUMBER($A1054)=TRUE,'DATA ENTRY'!L1043,"")</f>
        <v/>
      </c>
      <c r="M1054" s="87" t="str">
        <f>IF(ISNUMBER($A1054)=TRUE,IF('DATA ENTRY'!N1043=0,+'DATA ENTRY'!M1043,'DATA ENTRY'!N1043),"")</f>
        <v/>
      </c>
      <c r="N1054" s="88" t="str">
        <f>IF(ISNUMBER($A1054)=TRUE,'DATA ENTRY'!O1043,"")</f>
        <v/>
      </c>
    </row>
    <row r="1055" spans="1:14" ht="12.75">
      <c r="A1055" s="85" t="str">
        <f>'DATA ENTRY'!A1044</f>
        <v/>
      </c>
      <c r="B1055" s="86" t="str">
        <f>IF(ISNUMBER($A1055)=TRUE,UPPER('DATA ENTRY'!B1044),"")</f>
        <v/>
      </c>
      <c r="C1055" s="86" t="str">
        <f>IF(ISNUMBER($A1055)=TRUE,UPPER('DATA ENTRY'!C1044),"")</f>
        <v/>
      </c>
      <c r="D1055" s="86" t="str">
        <f>IF(ISNUMBER($A1055)=TRUE,UPPER('DATA ENTRY'!D1044),"")</f>
        <v/>
      </c>
      <c r="E1055" s="86" t="str">
        <f>IF(ISNUMBER($A1055)=TRUE,'DATA ENTRY'!E1044,"")</f>
        <v/>
      </c>
      <c r="F1055" s="271" t="str">
        <f>IF(ISNUMBER(A1055)=TRUE,LEFT(SUBSTITUTE('DATA ENTRY'!F1044,",",":"),50),"")</f>
        <v/>
      </c>
      <c r="G1055" s="272"/>
      <c r="H1055" s="272"/>
      <c r="I1055" s="87" t="str">
        <f>IF(ISNUMBER($A1055)=TRUE,'DATA ENTRY'!G1044,"")</f>
        <v/>
      </c>
      <c r="J1055" s="87" t="str">
        <f>IF(ISNUMBER($A1055)=TRUE,'DATA ENTRY'!H1044,"")</f>
        <v/>
      </c>
      <c r="K1055" s="87" t="str">
        <f>IF(ISNUMBER($A1055)=TRUE,'DATA ENTRY'!I1044,"")</f>
        <v/>
      </c>
      <c r="L1055" s="88" t="str">
        <f>IF(ISNUMBER($A1055)=TRUE,'DATA ENTRY'!L1044,"")</f>
        <v/>
      </c>
      <c r="M1055" s="87" t="str">
        <f>IF(ISNUMBER($A1055)=TRUE,IF('DATA ENTRY'!N1044=0,+'DATA ENTRY'!M1044,'DATA ENTRY'!N1044),"")</f>
        <v/>
      </c>
      <c r="N1055" s="88" t="str">
        <f>IF(ISNUMBER($A1055)=TRUE,'DATA ENTRY'!O1044,"")</f>
        <v/>
      </c>
    </row>
    <row r="1056" spans="1:14" ht="12.75">
      <c r="A1056" s="85" t="str">
        <f>'DATA ENTRY'!A1045</f>
        <v/>
      </c>
      <c r="B1056" s="86" t="str">
        <f>IF(ISNUMBER($A1056)=TRUE,UPPER('DATA ENTRY'!B1045),"")</f>
        <v/>
      </c>
      <c r="C1056" s="86" t="str">
        <f>IF(ISNUMBER($A1056)=TRUE,UPPER('DATA ENTRY'!C1045),"")</f>
        <v/>
      </c>
      <c r="D1056" s="86" t="str">
        <f>IF(ISNUMBER($A1056)=TRUE,UPPER('DATA ENTRY'!D1045),"")</f>
        <v/>
      </c>
      <c r="E1056" s="86" t="str">
        <f>IF(ISNUMBER($A1056)=TRUE,'DATA ENTRY'!E1045,"")</f>
        <v/>
      </c>
      <c r="F1056" s="271" t="str">
        <f>IF(ISNUMBER(A1056)=TRUE,LEFT(SUBSTITUTE('DATA ENTRY'!F1045,",",":"),50),"")</f>
        <v/>
      </c>
      <c r="G1056" s="272"/>
      <c r="H1056" s="272"/>
      <c r="I1056" s="87" t="str">
        <f>IF(ISNUMBER($A1056)=TRUE,'DATA ENTRY'!G1045,"")</f>
        <v/>
      </c>
      <c r="J1056" s="87" t="str">
        <f>IF(ISNUMBER($A1056)=TRUE,'DATA ENTRY'!H1045,"")</f>
        <v/>
      </c>
      <c r="K1056" s="87" t="str">
        <f>IF(ISNUMBER($A1056)=TRUE,'DATA ENTRY'!I1045,"")</f>
        <v/>
      </c>
      <c r="L1056" s="88" t="str">
        <f>IF(ISNUMBER($A1056)=TRUE,'DATA ENTRY'!L1045,"")</f>
        <v/>
      </c>
      <c r="M1056" s="87" t="str">
        <f>IF(ISNUMBER($A1056)=TRUE,IF('DATA ENTRY'!N1045=0,+'DATA ENTRY'!M1045,'DATA ENTRY'!N1045),"")</f>
        <v/>
      </c>
      <c r="N1056" s="88" t="str">
        <f>IF(ISNUMBER($A1056)=TRUE,'DATA ENTRY'!O1045,"")</f>
        <v/>
      </c>
    </row>
    <row r="1057" spans="1:14" ht="12.75">
      <c r="A1057" s="85" t="str">
        <f>'DATA ENTRY'!A1046</f>
        <v/>
      </c>
      <c r="B1057" s="86" t="str">
        <f>IF(ISNUMBER($A1057)=TRUE,UPPER('DATA ENTRY'!B1046),"")</f>
        <v/>
      </c>
      <c r="C1057" s="86" t="str">
        <f>IF(ISNUMBER($A1057)=TRUE,UPPER('DATA ENTRY'!C1046),"")</f>
        <v/>
      </c>
      <c r="D1057" s="86" t="str">
        <f>IF(ISNUMBER($A1057)=TRUE,UPPER('DATA ENTRY'!D1046),"")</f>
        <v/>
      </c>
      <c r="E1057" s="86" t="str">
        <f>IF(ISNUMBER($A1057)=TRUE,'DATA ENTRY'!E1046,"")</f>
        <v/>
      </c>
      <c r="F1057" s="271" t="str">
        <f>IF(ISNUMBER(A1057)=TRUE,LEFT(SUBSTITUTE('DATA ENTRY'!F1046,",",":"),50),"")</f>
        <v/>
      </c>
      <c r="G1057" s="272"/>
      <c r="H1057" s="272"/>
      <c r="I1057" s="87" t="str">
        <f>IF(ISNUMBER($A1057)=TRUE,'DATA ENTRY'!G1046,"")</f>
        <v/>
      </c>
      <c r="J1057" s="87" t="str">
        <f>IF(ISNUMBER($A1057)=TRUE,'DATA ENTRY'!H1046,"")</f>
        <v/>
      </c>
      <c r="K1057" s="87" t="str">
        <f>IF(ISNUMBER($A1057)=TRUE,'DATA ENTRY'!I1046,"")</f>
        <v/>
      </c>
      <c r="L1057" s="88" t="str">
        <f>IF(ISNUMBER($A1057)=TRUE,'DATA ENTRY'!L1046,"")</f>
        <v/>
      </c>
      <c r="M1057" s="87" t="str">
        <f>IF(ISNUMBER($A1057)=TRUE,IF('DATA ENTRY'!N1046=0,+'DATA ENTRY'!M1046,'DATA ENTRY'!N1046),"")</f>
        <v/>
      </c>
      <c r="N1057" s="88" t="str">
        <f>IF(ISNUMBER($A1057)=TRUE,'DATA ENTRY'!O1046,"")</f>
        <v/>
      </c>
    </row>
    <row r="1058" spans="1:14" ht="12.75">
      <c r="A1058" s="85" t="str">
        <f>'DATA ENTRY'!A1047</f>
        <v/>
      </c>
      <c r="B1058" s="86" t="str">
        <f>IF(ISNUMBER($A1058)=TRUE,UPPER('DATA ENTRY'!B1047),"")</f>
        <v/>
      </c>
      <c r="C1058" s="86" t="str">
        <f>IF(ISNUMBER($A1058)=TRUE,UPPER('DATA ENTRY'!C1047),"")</f>
        <v/>
      </c>
      <c r="D1058" s="86" t="str">
        <f>IF(ISNUMBER($A1058)=TRUE,UPPER('DATA ENTRY'!D1047),"")</f>
        <v/>
      </c>
      <c r="E1058" s="86" t="str">
        <f>IF(ISNUMBER($A1058)=TRUE,'DATA ENTRY'!E1047,"")</f>
        <v/>
      </c>
      <c r="F1058" s="271" t="str">
        <f>IF(ISNUMBER(A1058)=TRUE,LEFT(SUBSTITUTE('DATA ENTRY'!F1047,",",":"),50),"")</f>
        <v/>
      </c>
      <c r="G1058" s="272"/>
      <c r="H1058" s="272"/>
      <c r="I1058" s="87" t="str">
        <f>IF(ISNUMBER($A1058)=TRUE,'DATA ENTRY'!G1047,"")</f>
        <v/>
      </c>
      <c r="J1058" s="87" t="str">
        <f>IF(ISNUMBER($A1058)=TRUE,'DATA ENTRY'!H1047,"")</f>
        <v/>
      </c>
      <c r="K1058" s="87" t="str">
        <f>IF(ISNUMBER($A1058)=TRUE,'DATA ENTRY'!I1047,"")</f>
        <v/>
      </c>
      <c r="L1058" s="88" t="str">
        <f>IF(ISNUMBER($A1058)=TRUE,'DATA ENTRY'!L1047,"")</f>
        <v/>
      </c>
      <c r="M1058" s="87" t="str">
        <f>IF(ISNUMBER($A1058)=TRUE,IF('DATA ENTRY'!N1047=0,+'DATA ENTRY'!M1047,'DATA ENTRY'!N1047),"")</f>
        <v/>
      </c>
      <c r="N1058" s="88" t="str">
        <f>IF(ISNUMBER($A1058)=TRUE,'DATA ENTRY'!O1047,"")</f>
        <v/>
      </c>
    </row>
    <row r="1059" spans="1:14" ht="12.75">
      <c r="A1059" s="85" t="str">
        <f>'DATA ENTRY'!A1048</f>
        <v/>
      </c>
      <c r="B1059" s="86" t="str">
        <f>IF(ISNUMBER($A1059)=TRUE,UPPER('DATA ENTRY'!B1048),"")</f>
        <v/>
      </c>
      <c r="C1059" s="86" t="str">
        <f>IF(ISNUMBER($A1059)=TRUE,UPPER('DATA ENTRY'!C1048),"")</f>
        <v/>
      </c>
      <c r="D1059" s="86" t="str">
        <f>IF(ISNUMBER($A1059)=TRUE,UPPER('DATA ENTRY'!D1048),"")</f>
        <v/>
      </c>
      <c r="E1059" s="86" t="str">
        <f>IF(ISNUMBER($A1059)=TRUE,'DATA ENTRY'!E1048,"")</f>
        <v/>
      </c>
      <c r="F1059" s="271" t="str">
        <f>IF(ISNUMBER(A1059)=TRUE,LEFT(SUBSTITUTE('DATA ENTRY'!F1048,",",":"),50),"")</f>
        <v/>
      </c>
      <c r="G1059" s="272"/>
      <c r="H1059" s="272"/>
      <c r="I1059" s="87" t="str">
        <f>IF(ISNUMBER($A1059)=TRUE,'DATA ENTRY'!G1048,"")</f>
        <v/>
      </c>
      <c r="J1059" s="87" t="str">
        <f>IF(ISNUMBER($A1059)=TRUE,'DATA ENTRY'!H1048,"")</f>
        <v/>
      </c>
      <c r="K1059" s="87" t="str">
        <f>IF(ISNUMBER($A1059)=TRUE,'DATA ENTRY'!I1048,"")</f>
        <v/>
      </c>
      <c r="L1059" s="88" t="str">
        <f>IF(ISNUMBER($A1059)=TRUE,'DATA ENTRY'!L1048,"")</f>
        <v/>
      </c>
      <c r="M1059" s="87" t="str">
        <f>IF(ISNUMBER($A1059)=TRUE,IF('DATA ENTRY'!N1048=0,+'DATA ENTRY'!M1048,'DATA ENTRY'!N1048),"")</f>
        <v/>
      </c>
      <c r="N1059" s="88" t="str">
        <f>IF(ISNUMBER($A1059)=TRUE,'DATA ENTRY'!O1048,"")</f>
        <v/>
      </c>
    </row>
    <row r="1060" spans="1:14" ht="12.75">
      <c r="A1060" s="85" t="str">
        <f>'DATA ENTRY'!A1049</f>
        <v/>
      </c>
      <c r="B1060" s="86" t="str">
        <f>IF(ISNUMBER($A1060)=TRUE,UPPER('DATA ENTRY'!B1049),"")</f>
        <v/>
      </c>
      <c r="C1060" s="86" t="str">
        <f>IF(ISNUMBER($A1060)=TRUE,UPPER('DATA ENTRY'!C1049),"")</f>
        <v/>
      </c>
      <c r="D1060" s="86" t="str">
        <f>IF(ISNUMBER($A1060)=TRUE,UPPER('DATA ENTRY'!D1049),"")</f>
        <v/>
      </c>
      <c r="E1060" s="86" t="str">
        <f>IF(ISNUMBER($A1060)=TRUE,'DATA ENTRY'!E1049,"")</f>
        <v/>
      </c>
      <c r="F1060" s="271" t="str">
        <f>IF(ISNUMBER(A1060)=TRUE,LEFT(SUBSTITUTE('DATA ENTRY'!F1049,",",":"),50),"")</f>
        <v/>
      </c>
      <c r="G1060" s="272"/>
      <c r="H1060" s="272"/>
      <c r="I1060" s="87" t="str">
        <f>IF(ISNUMBER($A1060)=TRUE,'DATA ENTRY'!G1049,"")</f>
        <v/>
      </c>
      <c r="J1060" s="87" t="str">
        <f>IF(ISNUMBER($A1060)=TRUE,'DATA ENTRY'!H1049,"")</f>
        <v/>
      </c>
      <c r="K1060" s="87" t="str">
        <f>IF(ISNUMBER($A1060)=TRUE,'DATA ENTRY'!I1049,"")</f>
        <v/>
      </c>
      <c r="L1060" s="88" t="str">
        <f>IF(ISNUMBER($A1060)=TRUE,'DATA ENTRY'!L1049,"")</f>
        <v/>
      </c>
      <c r="M1060" s="87" t="str">
        <f>IF(ISNUMBER($A1060)=TRUE,IF('DATA ENTRY'!N1049=0,+'DATA ENTRY'!M1049,'DATA ENTRY'!N1049),"")</f>
        <v/>
      </c>
      <c r="N1060" s="88" t="str">
        <f>IF(ISNUMBER($A1060)=TRUE,'DATA ENTRY'!O1049,"")</f>
        <v/>
      </c>
    </row>
    <row r="1061" spans="1:14" ht="12.75">
      <c r="A1061" s="85" t="str">
        <f>'DATA ENTRY'!A1050</f>
        <v/>
      </c>
      <c r="B1061" s="86" t="str">
        <f>IF(ISNUMBER($A1061)=TRUE,UPPER('DATA ENTRY'!B1050),"")</f>
        <v/>
      </c>
      <c r="C1061" s="86" t="str">
        <f>IF(ISNUMBER($A1061)=TRUE,UPPER('DATA ENTRY'!C1050),"")</f>
        <v/>
      </c>
      <c r="D1061" s="86" t="str">
        <f>IF(ISNUMBER($A1061)=TRUE,UPPER('DATA ENTRY'!D1050),"")</f>
        <v/>
      </c>
      <c r="E1061" s="86" t="str">
        <f>IF(ISNUMBER($A1061)=TRUE,'DATA ENTRY'!E1050,"")</f>
        <v/>
      </c>
      <c r="F1061" s="271" t="str">
        <f>IF(ISNUMBER(A1061)=TRUE,LEFT(SUBSTITUTE('DATA ENTRY'!F1050,",",":"),50),"")</f>
        <v/>
      </c>
      <c r="G1061" s="272"/>
      <c r="H1061" s="272"/>
      <c r="I1061" s="87" t="str">
        <f>IF(ISNUMBER($A1061)=TRUE,'DATA ENTRY'!G1050,"")</f>
        <v/>
      </c>
      <c r="J1061" s="87" t="str">
        <f>IF(ISNUMBER($A1061)=TRUE,'DATA ENTRY'!H1050,"")</f>
        <v/>
      </c>
      <c r="K1061" s="87" t="str">
        <f>IF(ISNUMBER($A1061)=TRUE,'DATA ENTRY'!I1050,"")</f>
        <v/>
      </c>
      <c r="L1061" s="88" t="str">
        <f>IF(ISNUMBER($A1061)=TRUE,'DATA ENTRY'!L1050,"")</f>
        <v/>
      </c>
      <c r="M1061" s="87" t="str">
        <f>IF(ISNUMBER($A1061)=TRUE,IF('DATA ENTRY'!N1050=0,+'DATA ENTRY'!M1050,'DATA ENTRY'!N1050),"")</f>
        <v/>
      </c>
      <c r="N1061" s="88" t="str">
        <f>IF(ISNUMBER($A1061)=TRUE,'DATA ENTRY'!O1050,"")</f>
        <v/>
      </c>
    </row>
    <row r="1062" spans="1:14" ht="12.75">
      <c r="A1062" s="85" t="str">
        <f>'DATA ENTRY'!A1051</f>
        <v/>
      </c>
      <c r="B1062" s="86" t="str">
        <f>IF(ISNUMBER($A1062)=TRUE,UPPER('DATA ENTRY'!B1051),"")</f>
        <v/>
      </c>
      <c r="C1062" s="86" t="str">
        <f>IF(ISNUMBER($A1062)=TRUE,UPPER('DATA ENTRY'!C1051),"")</f>
        <v/>
      </c>
      <c r="D1062" s="86" t="str">
        <f>IF(ISNUMBER($A1062)=TRUE,UPPER('DATA ENTRY'!D1051),"")</f>
        <v/>
      </c>
      <c r="E1062" s="86" t="str">
        <f>IF(ISNUMBER($A1062)=TRUE,'DATA ENTRY'!E1051,"")</f>
        <v/>
      </c>
      <c r="F1062" s="271" t="str">
        <f>IF(ISNUMBER(A1062)=TRUE,LEFT(SUBSTITUTE('DATA ENTRY'!F1051,",",":"),50),"")</f>
        <v/>
      </c>
      <c r="G1062" s="272"/>
      <c r="H1062" s="272"/>
      <c r="I1062" s="87" t="str">
        <f>IF(ISNUMBER($A1062)=TRUE,'DATA ENTRY'!G1051,"")</f>
        <v/>
      </c>
      <c r="J1062" s="87" t="str">
        <f>IF(ISNUMBER($A1062)=TRUE,'DATA ENTRY'!H1051,"")</f>
        <v/>
      </c>
      <c r="K1062" s="87" t="str">
        <f>IF(ISNUMBER($A1062)=TRUE,'DATA ENTRY'!I1051,"")</f>
        <v/>
      </c>
      <c r="L1062" s="88" t="str">
        <f>IF(ISNUMBER($A1062)=TRUE,'DATA ENTRY'!L1051,"")</f>
        <v/>
      </c>
      <c r="M1062" s="87" t="str">
        <f>IF(ISNUMBER($A1062)=TRUE,IF('DATA ENTRY'!N1051=0,+'DATA ENTRY'!M1051,'DATA ENTRY'!N1051),"")</f>
        <v/>
      </c>
      <c r="N1062" s="88" t="str">
        <f>IF(ISNUMBER($A1062)=TRUE,'DATA ENTRY'!O1051,"")</f>
        <v/>
      </c>
    </row>
    <row r="1063" spans="1:14" ht="12.75">
      <c r="A1063" s="85" t="str">
        <f>'DATA ENTRY'!A1052</f>
        <v/>
      </c>
      <c r="B1063" s="86" t="str">
        <f>IF(ISNUMBER($A1063)=TRUE,UPPER('DATA ENTRY'!B1052),"")</f>
        <v/>
      </c>
      <c r="C1063" s="86" t="str">
        <f>IF(ISNUMBER($A1063)=TRUE,UPPER('DATA ENTRY'!C1052),"")</f>
        <v/>
      </c>
      <c r="D1063" s="86" t="str">
        <f>IF(ISNUMBER($A1063)=TRUE,UPPER('DATA ENTRY'!D1052),"")</f>
        <v/>
      </c>
      <c r="E1063" s="86" t="str">
        <f>IF(ISNUMBER($A1063)=TRUE,'DATA ENTRY'!E1052,"")</f>
        <v/>
      </c>
      <c r="F1063" s="271" t="str">
        <f>IF(ISNUMBER(A1063)=TRUE,LEFT(SUBSTITUTE('DATA ENTRY'!F1052,",",":"),50),"")</f>
        <v/>
      </c>
      <c r="G1063" s="272"/>
      <c r="H1063" s="272"/>
      <c r="I1063" s="87" t="str">
        <f>IF(ISNUMBER($A1063)=TRUE,'DATA ENTRY'!G1052,"")</f>
        <v/>
      </c>
      <c r="J1063" s="87" t="str">
        <f>IF(ISNUMBER($A1063)=TRUE,'DATA ENTRY'!H1052,"")</f>
        <v/>
      </c>
      <c r="K1063" s="87" t="str">
        <f>IF(ISNUMBER($A1063)=TRUE,'DATA ENTRY'!I1052,"")</f>
        <v/>
      </c>
      <c r="L1063" s="88" t="str">
        <f>IF(ISNUMBER($A1063)=TRUE,'DATA ENTRY'!L1052,"")</f>
        <v/>
      </c>
      <c r="M1063" s="87" t="str">
        <f>IF(ISNUMBER($A1063)=TRUE,IF('DATA ENTRY'!N1052=0,+'DATA ENTRY'!M1052,'DATA ENTRY'!N1052),"")</f>
        <v/>
      </c>
      <c r="N1063" s="88" t="str">
        <f>IF(ISNUMBER($A1063)=TRUE,'DATA ENTRY'!O1052,"")</f>
        <v/>
      </c>
    </row>
    <row r="1064" spans="1:14" ht="12.75">
      <c r="A1064" s="85" t="str">
        <f>'DATA ENTRY'!A1053</f>
        <v/>
      </c>
      <c r="B1064" s="86" t="str">
        <f>IF(ISNUMBER($A1064)=TRUE,UPPER('DATA ENTRY'!B1053),"")</f>
        <v/>
      </c>
      <c r="C1064" s="86" t="str">
        <f>IF(ISNUMBER($A1064)=TRUE,UPPER('DATA ENTRY'!C1053),"")</f>
        <v/>
      </c>
      <c r="D1064" s="86" t="str">
        <f>IF(ISNUMBER($A1064)=TRUE,UPPER('DATA ENTRY'!D1053),"")</f>
        <v/>
      </c>
      <c r="E1064" s="86" t="str">
        <f>IF(ISNUMBER($A1064)=TRUE,'DATA ENTRY'!E1053,"")</f>
        <v/>
      </c>
      <c r="F1064" s="271" t="str">
        <f>IF(ISNUMBER(A1064)=TRUE,LEFT(SUBSTITUTE('DATA ENTRY'!F1053,",",":"),50),"")</f>
        <v/>
      </c>
      <c r="G1064" s="272"/>
      <c r="H1064" s="272"/>
      <c r="I1064" s="87" t="str">
        <f>IF(ISNUMBER($A1064)=TRUE,'DATA ENTRY'!G1053,"")</f>
        <v/>
      </c>
      <c r="J1064" s="87" t="str">
        <f>IF(ISNUMBER($A1064)=TRUE,'DATA ENTRY'!H1053,"")</f>
        <v/>
      </c>
      <c r="K1064" s="87" t="str">
        <f>IF(ISNUMBER($A1064)=TRUE,'DATA ENTRY'!I1053,"")</f>
        <v/>
      </c>
      <c r="L1064" s="88" t="str">
        <f>IF(ISNUMBER($A1064)=TRUE,'DATA ENTRY'!L1053,"")</f>
        <v/>
      </c>
      <c r="M1064" s="87" t="str">
        <f>IF(ISNUMBER($A1064)=TRUE,IF('DATA ENTRY'!N1053=0,+'DATA ENTRY'!M1053,'DATA ENTRY'!N1053),"")</f>
        <v/>
      </c>
      <c r="N1064" s="88" t="str">
        <f>IF(ISNUMBER($A1064)=TRUE,'DATA ENTRY'!O1053,"")</f>
        <v/>
      </c>
    </row>
    <row r="1065" spans="1:14" ht="12.75">
      <c r="A1065" s="85" t="str">
        <f>'DATA ENTRY'!A1054</f>
        <v/>
      </c>
      <c r="B1065" s="86" t="str">
        <f>IF(ISNUMBER($A1065)=TRUE,UPPER('DATA ENTRY'!B1054),"")</f>
        <v/>
      </c>
      <c r="C1065" s="86" t="str">
        <f>IF(ISNUMBER($A1065)=TRUE,UPPER('DATA ENTRY'!C1054),"")</f>
        <v/>
      </c>
      <c r="D1065" s="86" t="str">
        <f>IF(ISNUMBER($A1065)=TRUE,UPPER('DATA ENTRY'!D1054),"")</f>
        <v/>
      </c>
      <c r="E1065" s="86" t="str">
        <f>IF(ISNUMBER($A1065)=TRUE,'DATA ENTRY'!E1054,"")</f>
        <v/>
      </c>
      <c r="F1065" s="271" t="str">
        <f>IF(ISNUMBER(A1065)=TRUE,LEFT(SUBSTITUTE('DATA ENTRY'!F1054,",",":"),50),"")</f>
        <v/>
      </c>
      <c r="G1065" s="272"/>
      <c r="H1065" s="272"/>
      <c r="I1065" s="87" t="str">
        <f>IF(ISNUMBER($A1065)=TRUE,'DATA ENTRY'!G1054,"")</f>
        <v/>
      </c>
      <c r="J1065" s="87" t="str">
        <f>IF(ISNUMBER($A1065)=TRUE,'DATA ENTRY'!H1054,"")</f>
        <v/>
      </c>
      <c r="K1065" s="87" t="str">
        <f>IF(ISNUMBER($A1065)=TRUE,'DATA ENTRY'!I1054,"")</f>
        <v/>
      </c>
      <c r="L1065" s="88" t="str">
        <f>IF(ISNUMBER($A1065)=TRUE,'DATA ENTRY'!L1054,"")</f>
        <v/>
      </c>
      <c r="M1065" s="87" t="str">
        <f>IF(ISNUMBER($A1065)=TRUE,IF('DATA ENTRY'!N1054=0,+'DATA ENTRY'!M1054,'DATA ENTRY'!N1054),"")</f>
        <v/>
      </c>
      <c r="N1065" s="88" t="str">
        <f>IF(ISNUMBER($A1065)=TRUE,'DATA ENTRY'!O1054,"")</f>
        <v/>
      </c>
    </row>
    <row r="1066" spans="1:14" ht="12.75">
      <c r="A1066" s="85" t="str">
        <f>'DATA ENTRY'!A1055</f>
        <v/>
      </c>
      <c r="B1066" s="86" t="str">
        <f>IF(ISNUMBER($A1066)=TRUE,UPPER('DATA ENTRY'!B1055),"")</f>
        <v/>
      </c>
      <c r="C1066" s="86" t="str">
        <f>IF(ISNUMBER($A1066)=TRUE,UPPER('DATA ENTRY'!C1055),"")</f>
        <v/>
      </c>
      <c r="D1066" s="86" t="str">
        <f>IF(ISNUMBER($A1066)=TRUE,UPPER('DATA ENTRY'!D1055),"")</f>
        <v/>
      </c>
      <c r="E1066" s="86" t="str">
        <f>IF(ISNUMBER($A1066)=TRUE,'DATA ENTRY'!E1055,"")</f>
        <v/>
      </c>
      <c r="F1066" s="271" t="str">
        <f>IF(ISNUMBER(A1066)=TRUE,LEFT(SUBSTITUTE('DATA ENTRY'!F1055,",",":"),50),"")</f>
        <v/>
      </c>
      <c r="G1066" s="272"/>
      <c r="H1066" s="272"/>
      <c r="I1066" s="87" t="str">
        <f>IF(ISNUMBER($A1066)=TRUE,'DATA ENTRY'!G1055,"")</f>
        <v/>
      </c>
      <c r="J1066" s="87" t="str">
        <f>IF(ISNUMBER($A1066)=TRUE,'DATA ENTRY'!H1055,"")</f>
        <v/>
      </c>
      <c r="K1066" s="87" t="str">
        <f>IF(ISNUMBER($A1066)=TRUE,'DATA ENTRY'!I1055,"")</f>
        <v/>
      </c>
      <c r="L1066" s="88" t="str">
        <f>IF(ISNUMBER($A1066)=TRUE,'DATA ENTRY'!L1055,"")</f>
        <v/>
      </c>
      <c r="M1066" s="87" t="str">
        <f>IF(ISNUMBER($A1066)=TRUE,IF('DATA ENTRY'!N1055=0,+'DATA ENTRY'!M1055,'DATA ENTRY'!N1055),"")</f>
        <v/>
      </c>
      <c r="N1066" s="88" t="str">
        <f>IF(ISNUMBER($A1066)=TRUE,'DATA ENTRY'!O1055,"")</f>
        <v/>
      </c>
    </row>
    <row r="1067" spans="1:14" ht="12.75">
      <c r="A1067" s="85" t="str">
        <f>'DATA ENTRY'!A1056</f>
        <v/>
      </c>
      <c r="B1067" s="86" t="str">
        <f>IF(ISNUMBER($A1067)=TRUE,UPPER('DATA ENTRY'!B1056),"")</f>
        <v/>
      </c>
      <c r="C1067" s="86" t="str">
        <f>IF(ISNUMBER($A1067)=TRUE,UPPER('DATA ENTRY'!C1056),"")</f>
        <v/>
      </c>
      <c r="D1067" s="86" t="str">
        <f>IF(ISNUMBER($A1067)=TRUE,UPPER('DATA ENTRY'!D1056),"")</f>
        <v/>
      </c>
      <c r="E1067" s="86" t="str">
        <f>IF(ISNUMBER($A1067)=TRUE,'DATA ENTRY'!E1056,"")</f>
        <v/>
      </c>
      <c r="F1067" s="271" t="str">
        <f>IF(ISNUMBER(A1067)=TRUE,LEFT(SUBSTITUTE('DATA ENTRY'!F1056,",",":"),50),"")</f>
        <v/>
      </c>
      <c r="G1067" s="272"/>
      <c r="H1067" s="272"/>
      <c r="I1067" s="87" t="str">
        <f>IF(ISNUMBER($A1067)=TRUE,'DATA ENTRY'!G1056,"")</f>
        <v/>
      </c>
      <c r="J1067" s="87" t="str">
        <f>IF(ISNUMBER($A1067)=TRUE,'DATA ENTRY'!H1056,"")</f>
        <v/>
      </c>
      <c r="K1067" s="87" t="str">
        <f>IF(ISNUMBER($A1067)=TRUE,'DATA ENTRY'!I1056,"")</f>
        <v/>
      </c>
      <c r="L1067" s="88" t="str">
        <f>IF(ISNUMBER($A1067)=TRUE,'DATA ENTRY'!L1056,"")</f>
        <v/>
      </c>
      <c r="M1067" s="87" t="str">
        <f>IF(ISNUMBER($A1067)=TRUE,IF('DATA ENTRY'!N1056=0,+'DATA ENTRY'!M1056,'DATA ENTRY'!N1056),"")</f>
        <v/>
      </c>
      <c r="N1067" s="88" t="str">
        <f>IF(ISNUMBER($A1067)=TRUE,'DATA ENTRY'!O1056,"")</f>
        <v/>
      </c>
    </row>
    <row r="1068" spans="1:14" ht="12.75">
      <c r="A1068" s="85" t="str">
        <f>'DATA ENTRY'!A1057</f>
        <v/>
      </c>
      <c r="B1068" s="86" t="str">
        <f>IF(ISNUMBER($A1068)=TRUE,UPPER('DATA ENTRY'!B1057),"")</f>
        <v/>
      </c>
      <c r="C1068" s="86" t="str">
        <f>IF(ISNUMBER($A1068)=TRUE,UPPER('DATA ENTRY'!C1057),"")</f>
        <v/>
      </c>
      <c r="D1068" s="86" t="str">
        <f>IF(ISNUMBER($A1068)=TRUE,UPPER('DATA ENTRY'!D1057),"")</f>
        <v/>
      </c>
      <c r="E1068" s="86" t="str">
        <f>IF(ISNUMBER($A1068)=TRUE,'DATA ENTRY'!E1057,"")</f>
        <v/>
      </c>
      <c r="F1068" s="271" t="str">
        <f>IF(ISNUMBER(A1068)=TRUE,LEFT(SUBSTITUTE('DATA ENTRY'!F1057,",",":"),50),"")</f>
        <v/>
      </c>
      <c r="G1068" s="272"/>
      <c r="H1068" s="272"/>
      <c r="I1068" s="87" t="str">
        <f>IF(ISNUMBER($A1068)=TRUE,'DATA ENTRY'!G1057,"")</f>
        <v/>
      </c>
      <c r="J1068" s="87" t="str">
        <f>IF(ISNUMBER($A1068)=TRUE,'DATA ENTRY'!H1057,"")</f>
        <v/>
      </c>
      <c r="K1068" s="87" t="str">
        <f>IF(ISNUMBER($A1068)=TRUE,'DATA ENTRY'!I1057,"")</f>
        <v/>
      </c>
      <c r="L1068" s="88" t="str">
        <f>IF(ISNUMBER($A1068)=TRUE,'DATA ENTRY'!L1057,"")</f>
        <v/>
      </c>
      <c r="M1068" s="87" t="str">
        <f>IF(ISNUMBER($A1068)=TRUE,IF('DATA ENTRY'!N1057=0,+'DATA ENTRY'!M1057,'DATA ENTRY'!N1057),"")</f>
        <v/>
      </c>
      <c r="N1068" s="88" t="str">
        <f>IF(ISNUMBER($A1068)=TRUE,'DATA ENTRY'!O1057,"")</f>
        <v/>
      </c>
    </row>
    <row r="1069" spans="1:14" ht="12.75">
      <c r="A1069" s="85" t="str">
        <f>'DATA ENTRY'!A1058</f>
        <v/>
      </c>
      <c r="B1069" s="86" t="str">
        <f>IF(ISNUMBER($A1069)=TRUE,UPPER('DATA ENTRY'!B1058),"")</f>
        <v/>
      </c>
      <c r="C1069" s="86" t="str">
        <f>IF(ISNUMBER($A1069)=TRUE,UPPER('DATA ENTRY'!C1058),"")</f>
        <v/>
      </c>
      <c r="D1069" s="86" t="str">
        <f>IF(ISNUMBER($A1069)=TRUE,UPPER('DATA ENTRY'!D1058),"")</f>
        <v/>
      </c>
      <c r="E1069" s="86" t="str">
        <f>IF(ISNUMBER($A1069)=TRUE,'DATA ENTRY'!E1058,"")</f>
        <v/>
      </c>
      <c r="F1069" s="271" t="str">
        <f>IF(ISNUMBER(A1069)=TRUE,LEFT(SUBSTITUTE('DATA ENTRY'!F1058,",",":"),50),"")</f>
        <v/>
      </c>
      <c r="G1069" s="272"/>
      <c r="H1069" s="272"/>
      <c r="I1069" s="87" t="str">
        <f>IF(ISNUMBER($A1069)=TRUE,'DATA ENTRY'!G1058,"")</f>
        <v/>
      </c>
      <c r="J1069" s="87" t="str">
        <f>IF(ISNUMBER($A1069)=TRUE,'DATA ENTRY'!H1058,"")</f>
        <v/>
      </c>
      <c r="K1069" s="87" t="str">
        <f>IF(ISNUMBER($A1069)=TRUE,'DATA ENTRY'!I1058,"")</f>
        <v/>
      </c>
      <c r="L1069" s="88" t="str">
        <f>IF(ISNUMBER($A1069)=TRUE,'DATA ENTRY'!L1058,"")</f>
        <v/>
      </c>
      <c r="M1069" s="87" t="str">
        <f>IF(ISNUMBER($A1069)=TRUE,IF('DATA ENTRY'!N1058=0,+'DATA ENTRY'!M1058,'DATA ENTRY'!N1058),"")</f>
        <v/>
      </c>
      <c r="N1069" s="88" t="str">
        <f>IF(ISNUMBER($A1069)=TRUE,'DATA ENTRY'!O1058,"")</f>
        <v/>
      </c>
    </row>
    <row r="1070" spans="1:14" ht="12.75">
      <c r="A1070" s="85" t="str">
        <f>'DATA ENTRY'!A1059</f>
        <v/>
      </c>
      <c r="B1070" s="86" t="str">
        <f>IF(ISNUMBER($A1070)=TRUE,UPPER('DATA ENTRY'!B1059),"")</f>
        <v/>
      </c>
      <c r="C1070" s="86" t="str">
        <f>IF(ISNUMBER($A1070)=TRUE,UPPER('DATA ENTRY'!C1059),"")</f>
        <v/>
      </c>
      <c r="D1070" s="86" t="str">
        <f>IF(ISNUMBER($A1070)=TRUE,UPPER('DATA ENTRY'!D1059),"")</f>
        <v/>
      </c>
      <c r="E1070" s="86" t="str">
        <f>IF(ISNUMBER($A1070)=TRUE,'DATA ENTRY'!E1059,"")</f>
        <v/>
      </c>
      <c r="F1070" s="271" t="str">
        <f>IF(ISNUMBER(A1070)=TRUE,LEFT(SUBSTITUTE('DATA ENTRY'!F1059,",",":"),50),"")</f>
        <v/>
      </c>
      <c r="G1070" s="272"/>
      <c r="H1070" s="272"/>
      <c r="I1070" s="87" t="str">
        <f>IF(ISNUMBER($A1070)=TRUE,'DATA ENTRY'!G1059,"")</f>
        <v/>
      </c>
      <c r="J1070" s="87" t="str">
        <f>IF(ISNUMBER($A1070)=TRUE,'DATA ENTRY'!H1059,"")</f>
        <v/>
      </c>
      <c r="K1070" s="87" t="str">
        <f>IF(ISNUMBER($A1070)=TRUE,'DATA ENTRY'!I1059,"")</f>
        <v/>
      </c>
      <c r="L1070" s="88" t="str">
        <f>IF(ISNUMBER($A1070)=TRUE,'DATA ENTRY'!L1059,"")</f>
        <v/>
      </c>
      <c r="M1070" s="87" t="str">
        <f>IF(ISNUMBER($A1070)=TRUE,IF('DATA ENTRY'!N1059=0,+'DATA ENTRY'!M1059,'DATA ENTRY'!N1059),"")</f>
        <v/>
      </c>
      <c r="N1070" s="88" t="str">
        <f>IF(ISNUMBER($A1070)=TRUE,'DATA ENTRY'!O1059,"")</f>
        <v/>
      </c>
    </row>
    <row r="1071" spans="1:14" ht="12.75">
      <c r="A1071" s="85" t="str">
        <f>'DATA ENTRY'!A1060</f>
        <v/>
      </c>
      <c r="B1071" s="86" t="str">
        <f>IF(ISNUMBER($A1071)=TRUE,UPPER('DATA ENTRY'!B1060),"")</f>
        <v/>
      </c>
      <c r="C1071" s="86" t="str">
        <f>IF(ISNUMBER($A1071)=TRUE,UPPER('DATA ENTRY'!C1060),"")</f>
        <v/>
      </c>
      <c r="D1071" s="86" t="str">
        <f>IF(ISNUMBER($A1071)=TRUE,UPPER('DATA ENTRY'!D1060),"")</f>
        <v/>
      </c>
      <c r="E1071" s="86" t="str">
        <f>IF(ISNUMBER($A1071)=TRUE,'DATA ENTRY'!E1060,"")</f>
        <v/>
      </c>
      <c r="F1071" s="271" t="str">
        <f>IF(ISNUMBER(A1071)=TRUE,LEFT(SUBSTITUTE('DATA ENTRY'!F1060,",",":"),50),"")</f>
        <v/>
      </c>
      <c r="G1071" s="272"/>
      <c r="H1071" s="272"/>
      <c r="I1071" s="87" t="str">
        <f>IF(ISNUMBER($A1071)=TRUE,'DATA ENTRY'!G1060,"")</f>
        <v/>
      </c>
      <c r="J1071" s="87" t="str">
        <f>IF(ISNUMBER($A1071)=TRUE,'DATA ENTRY'!H1060,"")</f>
        <v/>
      </c>
      <c r="K1071" s="87" t="str">
        <f>IF(ISNUMBER($A1071)=TRUE,'DATA ENTRY'!I1060,"")</f>
        <v/>
      </c>
      <c r="L1071" s="88" t="str">
        <f>IF(ISNUMBER($A1071)=TRUE,'DATA ENTRY'!L1060,"")</f>
        <v/>
      </c>
      <c r="M1071" s="87" t="str">
        <f>IF(ISNUMBER($A1071)=TRUE,IF('DATA ENTRY'!N1060=0,+'DATA ENTRY'!M1060,'DATA ENTRY'!N1060),"")</f>
        <v/>
      </c>
      <c r="N1071" s="88" t="str">
        <f>IF(ISNUMBER($A1071)=TRUE,'DATA ENTRY'!O1060,"")</f>
        <v/>
      </c>
    </row>
    <row r="1072" spans="1:14" ht="12.75">
      <c r="A1072" s="85" t="str">
        <f>'DATA ENTRY'!A1061</f>
        <v/>
      </c>
      <c r="B1072" s="86" t="str">
        <f>IF(ISNUMBER($A1072)=TRUE,UPPER('DATA ENTRY'!B1061),"")</f>
        <v/>
      </c>
      <c r="C1072" s="86" t="str">
        <f>IF(ISNUMBER($A1072)=TRUE,UPPER('DATA ENTRY'!C1061),"")</f>
        <v/>
      </c>
      <c r="D1072" s="86" t="str">
        <f>IF(ISNUMBER($A1072)=TRUE,UPPER('DATA ENTRY'!D1061),"")</f>
        <v/>
      </c>
      <c r="E1072" s="86" t="str">
        <f>IF(ISNUMBER($A1072)=TRUE,'DATA ENTRY'!E1061,"")</f>
        <v/>
      </c>
      <c r="F1072" s="271" t="str">
        <f>IF(ISNUMBER(A1072)=TRUE,LEFT(SUBSTITUTE('DATA ENTRY'!F1061,",",":"),50),"")</f>
        <v/>
      </c>
      <c r="G1072" s="272"/>
      <c r="H1072" s="272"/>
      <c r="I1072" s="87" t="str">
        <f>IF(ISNUMBER($A1072)=TRUE,'DATA ENTRY'!G1061,"")</f>
        <v/>
      </c>
      <c r="J1072" s="87" t="str">
        <f>IF(ISNUMBER($A1072)=TRUE,'DATA ENTRY'!H1061,"")</f>
        <v/>
      </c>
      <c r="K1072" s="87" t="str">
        <f>IF(ISNUMBER($A1072)=TRUE,'DATA ENTRY'!I1061,"")</f>
        <v/>
      </c>
      <c r="L1072" s="88" t="str">
        <f>IF(ISNUMBER($A1072)=TRUE,'DATA ENTRY'!L1061,"")</f>
        <v/>
      </c>
      <c r="M1072" s="87" t="str">
        <f>IF(ISNUMBER($A1072)=TRUE,IF('DATA ENTRY'!N1061=0,+'DATA ENTRY'!M1061,'DATA ENTRY'!N1061),"")</f>
        <v/>
      </c>
      <c r="N1072" s="88" t="str">
        <f>IF(ISNUMBER($A1072)=TRUE,'DATA ENTRY'!O1061,"")</f>
        <v/>
      </c>
    </row>
    <row r="1073" spans="1:14" ht="12.75">
      <c r="A1073" s="85" t="str">
        <f>'DATA ENTRY'!A1062</f>
        <v/>
      </c>
      <c r="B1073" s="86" t="str">
        <f>IF(ISNUMBER($A1073)=TRUE,UPPER('DATA ENTRY'!B1062),"")</f>
        <v/>
      </c>
      <c r="C1073" s="86" t="str">
        <f>IF(ISNUMBER($A1073)=TRUE,UPPER('DATA ENTRY'!C1062),"")</f>
        <v/>
      </c>
      <c r="D1073" s="86" t="str">
        <f>IF(ISNUMBER($A1073)=TRUE,UPPER('DATA ENTRY'!D1062),"")</f>
        <v/>
      </c>
      <c r="E1073" s="86" t="str">
        <f>IF(ISNUMBER($A1073)=TRUE,'DATA ENTRY'!E1062,"")</f>
        <v/>
      </c>
      <c r="F1073" s="271" t="str">
        <f>IF(ISNUMBER(A1073)=TRUE,LEFT(SUBSTITUTE('DATA ENTRY'!F1062,",",":"),50),"")</f>
        <v/>
      </c>
      <c r="G1073" s="272"/>
      <c r="H1073" s="272"/>
      <c r="I1073" s="87" t="str">
        <f>IF(ISNUMBER($A1073)=TRUE,'DATA ENTRY'!G1062,"")</f>
        <v/>
      </c>
      <c r="J1073" s="87" t="str">
        <f>IF(ISNUMBER($A1073)=TRUE,'DATA ENTRY'!H1062,"")</f>
        <v/>
      </c>
      <c r="K1073" s="87" t="str">
        <f>IF(ISNUMBER($A1073)=TRUE,'DATA ENTRY'!I1062,"")</f>
        <v/>
      </c>
      <c r="L1073" s="88" t="str">
        <f>IF(ISNUMBER($A1073)=TRUE,'DATA ENTRY'!L1062,"")</f>
        <v/>
      </c>
      <c r="M1073" s="87" t="str">
        <f>IF(ISNUMBER($A1073)=TRUE,IF('DATA ENTRY'!N1062=0,+'DATA ENTRY'!M1062,'DATA ENTRY'!N1062),"")</f>
        <v/>
      </c>
      <c r="N1073" s="88" t="str">
        <f>IF(ISNUMBER($A1073)=TRUE,'DATA ENTRY'!O1062,"")</f>
        <v/>
      </c>
    </row>
    <row r="1074" spans="1:14" ht="12.75">
      <c r="A1074" s="85" t="str">
        <f>'DATA ENTRY'!A1063</f>
        <v/>
      </c>
      <c r="B1074" s="86" t="str">
        <f>IF(ISNUMBER($A1074)=TRUE,UPPER('DATA ENTRY'!B1063),"")</f>
        <v/>
      </c>
      <c r="C1074" s="86" t="str">
        <f>IF(ISNUMBER($A1074)=TRUE,UPPER('DATA ENTRY'!C1063),"")</f>
        <v/>
      </c>
      <c r="D1074" s="86" t="str">
        <f>IF(ISNUMBER($A1074)=TRUE,UPPER('DATA ENTRY'!D1063),"")</f>
        <v/>
      </c>
      <c r="E1074" s="86" t="str">
        <f>IF(ISNUMBER($A1074)=TRUE,'DATA ENTRY'!E1063,"")</f>
        <v/>
      </c>
      <c r="F1074" s="271" t="str">
        <f>IF(ISNUMBER(A1074)=TRUE,LEFT(SUBSTITUTE('DATA ENTRY'!F1063,",",":"),50),"")</f>
        <v/>
      </c>
      <c r="G1074" s="272"/>
      <c r="H1074" s="272"/>
      <c r="I1074" s="87" t="str">
        <f>IF(ISNUMBER($A1074)=TRUE,'DATA ENTRY'!G1063,"")</f>
        <v/>
      </c>
      <c r="J1074" s="87" t="str">
        <f>IF(ISNUMBER($A1074)=TRUE,'DATA ENTRY'!H1063,"")</f>
        <v/>
      </c>
      <c r="K1074" s="87" t="str">
        <f>IF(ISNUMBER($A1074)=TRUE,'DATA ENTRY'!I1063,"")</f>
        <v/>
      </c>
      <c r="L1074" s="88" t="str">
        <f>IF(ISNUMBER($A1074)=TRUE,'DATA ENTRY'!L1063,"")</f>
        <v/>
      </c>
      <c r="M1074" s="87" t="str">
        <f>IF(ISNUMBER($A1074)=TRUE,IF('DATA ENTRY'!N1063=0,+'DATA ENTRY'!M1063,'DATA ENTRY'!N1063),"")</f>
        <v/>
      </c>
      <c r="N1074" s="88" t="str">
        <f>IF(ISNUMBER($A1074)=TRUE,'DATA ENTRY'!O1063,"")</f>
        <v/>
      </c>
    </row>
    <row r="1075" spans="1:14" ht="12.75">
      <c r="A1075" s="85" t="str">
        <f>'DATA ENTRY'!A1064</f>
        <v/>
      </c>
      <c r="B1075" s="86" t="str">
        <f>IF(ISNUMBER($A1075)=TRUE,UPPER('DATA ENTRY'!B1064),"")</f>
        <v/>
      </c>
      <c r="C1075" s="86" t="str">
        <f>IF(ISNUMBER($A1075)=TRUE,UPPER('DATA ENTRY'!C1064),"")</f>
        <v/>
      </c>
      <c r="D1075" s="86" t="str">
        <f>IF(ISNUMBER($A1075)=TRUE,UPPER('DATA ENTRY'!D1064),"")</f>
        <v/>
      </c>
      <c r="E1075" s="86" t="str">
        <f>IF(ISNUMBER($A1075)=TRUE,'DATA ENTRY'!E1064,"")</f>
        <v/>
      </c>
      <c r="F1075" s="271" t="str">
        <f>IF(ISNUMBER(A1075)=TRUE,LEFT(SUBSTITUTE('DATA ENTRY'!F1064,",",":"),50),"")</f>
        <v/>
      </c>
      <c r="G1075" s="272"/>
      <c r="H1075" s="272"/>
      <c r="I1075" s="87" t="str">
        <f>IF(ISNUMBER($A1075)=TRUE,'DATA ENTRY'!G1064,"")</f>
        <v/>
      </c>
      <c r="J1075" s="87" t="str">
        <f>IF(ISNUMBER($A1075)=TRUE,'DATA ENTRY'!H1064,"")</f>
        <v/>
      </c>
      <c r="K1075" s="87" t="str">
        <f>IF(ISNUMBER($A1075)=TRUE,'DATA ENTRY'!I1064,"")</f>
        <v/>
      </c>
      <c r="L1075" s="88" t="str">
        <f>IF(ISNUMBER($A1075)=TRUE,'DATA ENTRY'!L1064,"")</f>
        <v/>
      </c>
      <c r="M1075" s="87" t="str">
        <f>IF(ISNUMBER($A1075)=TRUE,IF('DATA ENTRY'!N1064=0,+'DATA ENTRY'!M1064,'DATA ENTRY'!N1064),"")</f>
        <v/>
      </c>
      <c r="N1075" s="88" t="str">
        <f>IF(ISNUMBER($A1075)=TRUE,'DATA ENTRY'!O1064,"")</f>
        <v/>
      </c>
    </row>
    <row r="1076" spans="1:14" ht="12.75">
      <c r="A1076" s="85" t="str">
        <f>'DATA ENTRY'!A1065</f>
        <v/>
      </c>
      <c r="B1076" s="86" t="str">
        <f>IF(ISNUMBER($A1076)=TRUE,UPPER('DATA ENTRY'!B1065),"")</f>
        <v/>
      </c>
      <c r="C1076" s="86" t="str">
        <f>IF(ISNUMBER($A1076)=TRUE,UPPER('DATA ENTRY'!C1065),"")</f>
        <v/>
      </c>
      <c r="D1076" s="86" t="str">
        <f>IF(ISNUMBER($A1076)=TRUE,UPPER('DATA ENTRY'!D1065),"")</f>
        <v/>
      </c>
      <c r="E1076" s="86" t="str">
        <f>IF(ISNUMBER($A1076)=TRUE,'DATA ENTRY'!E1065,"")</f>
        <v/>
      </c>
      <c r="F1076" s="271" t="str">
        <f>IF(ISNUMBER(A1076)=TRUE,LEFT(SUBSTITUTE('DATA ENTRY'!F1065,",",":"),50),"")</f>
        <v/>
      </c>
      <c r="G1076" s="272"/>
      <c r="H1076" s="272"/>
      <c r="I1076" s="87" t="str">
        <f>IF(ISNUMBER($A1076)=TRUE,'DATA ENTRY'!G1065,"")</f>
        <v/>
      </c>
      <c r="J1076" s="87" t="str">
        <f>IF(ISNUMBER($A1076)=TRUE,'DATA ENTRY'!H1065,"")</f>
        <v/>
      </c>
      <c r="K1076" s="87" t="str">
        <f>IF(ISNUMBER($A1076)=TRUE,'DATA ENTRY'!I1065,"")</f>
        <v/>
      </c>
      <c r="L1076" s="88" t="str">
        <f>IF(ISNUMBER($A1076)=TRUE,'DATA ENTRY'!L1065,"")</f>
        <v/>
      </c>
      <c r="M1076" s="87" t="str">
        <f>IF(ISNUMBER($A1076)=TRUE,IF('DATA ENTRY'!N1065=0,+'DATA ENTRY'!M1065,'DATA ENTRY'!N1065),"")</f>
        <v/>
      </c>
      <c r="N1076" s="88" t="str">
        <f>IF(ISNUMBER($A1076)=TRUE,'DATA ENTRY'!O1065,"")</f>
        <v/>
      </c>
    </row>
    <row r="1077" spans="1:14" ht="12.75">
      <c r="A1077" s="85" t="str">
        <f>'DATA ENTRY'!A1066</f>
        <v/>
      </c>
      <c r="B1077" s="86" t="str">
        <f>IF(ISNUMBER($A1077)=TRUE,UPPER('DATA ENTRY'!B1066),"")</f>
        <v/>
      </c>
      <c r="C1077" s="86" t="str">
        <f>IF(ISNUMBER($A1077)=TRUE,UPPER('DATA ENTRY'!C1066),"")</f>
        <v/>
      </c>
      <c r="D1077" s="86" t="str">
        <f>IF(ISNUMBER($A1077)=TRUE,UPPER('DATA ENTRY'!D1066),"")</f>
        <v/>
      </c>
      <c r="E1077" s="86" t="str">
        <f>IF(ISNUMBER($A1077)=TRUE,'DATA ENTRY'!E1066,"")</f>
        <v/>
      </c>
      <c r="F1077" s="271" t="str">
        <f>IF(ISNUMBER(A1077)=TRUE,LEFT(SUBSTITUTE('DATA ENTRY'!F1066,",",":"),50),"")</f>
        <v/>
      </c>
      <c r="G1077" s="272"/>
      <c r="H1077" s="272"/>
      <c r="I1077" s="87" t="str">
        <f>IF(ISNUMBER($A1077)=TRUE,'DATA ENTRY'!G1066,"")</f>
        <v/>
      </c>
      <c r="J1077" s="87" t="str">
        <f>IF(ISNUMBER($A1077)=TRUE,'DATA ENTRY'!H1066,"")</f>
        <v/>
      </c>
      <c r="K1077" s="87" t="str">
        <f>IF(ISNUMBER($A1077)=TRUE,'DATA ENTRY'!I1066,"")</f>
        <v/>
      </c>
      <c r="L1077" s="88" t="str">
        <f>IF(ISNUMBER($A1077)=TRUE,'DATA ENTRY'!L1066,"")</f>
        <v/>
      </c>
      <c r="M1077" s="87" t="str">
        <f>IF(ISNUMBER($A1077)=TRUE,IF('DATA ENTRY'!N1066=0,+'DATA ENTRY'!M1066,'DATA ENTRY'!N1066),"")</f>
        <v/>
      </c>
      <c r="N1077" s="88" t="str">
        <f>IF(ISNUMBER($A1077)=TRUE,'DATA ENTRY'!O1066,"")</f>
        <v/>
      </c>
    </row>
    <row r="1078" spans="1:14" ht="12.75">
      <c r="A1078" s="85" t="str">
        <f>'DATA ENTRY'!A1067</f>
        <v/>
      </c>
      <c r="B1078" s="86" t="str">
        <f>IF(ISNUMBER($A1078)=TRUE,UPPER('DATA ENTRY'!B1067),"")</f>
        <v/>
      </c>
      <c r="C1078" s="86" t="str">
        <f>IF(ISNUMBER($A1078)=TRUE,UPPER('DATA ENTRY'!C1067),"")</f>
        <v/>
      </c>
      <c r="D1078" s="86" t="str">
        <f>IF(ISNUMBER($A1078)=TRUE,UPPER('DATA ENTRY'!D1067),"")</f>
        <v/>
      </c>
      <c r="E1078" s="86" t="str">
        <f>IF(ISNUMBER($A1078)=TRUE,'DATA ENTRY'!E1067,"")</f>
        <v/>
      </c>
      <c r="F1078" s="271" t="str">
        <f>IF(ISNUMBER(A1078)=TRUE,LEFT(SUBSTITUTE('DATA ENTRY'!F1067,",",":"),50),"")</f>
        <v/>
      </c>
      <c r="G1078" s="272"/>
      <c r="H1078" s="272"/>
      <c r="I1078" s="87" t="str">
        <f>IF(ISNUMBER($A1078)=TRUE,'DATA ENTRY'!G1067,"")</f>
        <v/>
      </c>
      <c r="J1078" s="87" t="str">
        <f>IF(ISNUMBER($A1078)=TRUE,'DATA ENTRY'!H1067,"")</f>
        <v/>
      </c>
      <c r="K1078" s="87" t="str">
        <f>IF(ISNUMBER($A1078)=TRUE,'DATA ENTRY'!I1067,"")</f>
        <v/>
      </c>
      <c r="L1078" s="88" t="str">
        <f>IF(ISNUMBER($A1078)=TRUE,'DATA ENTRY'!L1067,"")</f>
        <v/>
      </c>
      <c r="M1078" s="87" t="str">
        <f>IF(ISNUMBER($A1078)=TRUE,IF('DATA ENTRY'!N1067=0,+'DATA ENTRY'!M1067,'DATA ENTRY'!N1067),"")</f>
        <v/>
      </c>
      <c r="N1078" s="88" t="str">
        <f>IF(ISNUMBER($A1078)=TRUE,'DATA ENTRY'!O1067,"")</f>
        <v/>
      </c>
    </row>
    <row r="1079" spans="1:14" ht="12.75">
      <c r="A1079" s="85" t="str">
        <f>'DATA ENTRY'!A1068</f>
        <v/>
      </c>
      <c r="B1079" s="86" t="str">
        <f>IF(ISNUMBER($A1079)=TRUE,UPPER('DATA ENTRY'!B1068),"")</f>
        <v/>
      </c>
      <c r="C1079" s="86" t="str">
        <f>IF(ISNUMBER($A1079)=TRUE,UPPER('DATA ENTRY'!C1068),"")</f>
        <v/>
      </c>
      <c r="D1079" s="86" t="str">
        <f>IF(ISNUMBER($A1079)=TRUE,UPPER('DATA ENTRY'!D1068),"")</f>
        <v/>
      </c>
      <c r="E1079" s="86" t="str">
        <f>IF(ISNUMBER($A1079)=TRUE,'DATA ENTRY'!E1068,"")</f>
        <v/>
      </c>
      <c r="F1079" s="271" t="str">
        <f>IF(ISNUMBER(A1079)=TRUE,LEFT(SUBSTITUTE('DATA ENTRY'!F1068,",",":"),50),"")</f>
        <v/>
      </c>
      <c r="G1079" s="272"/>
      <c r="H1079" s="272"/>
      <c r="I1079" s="87" t="str">
        <f>IF(ISNUMBER($A1079)=TRUE,'DATA ENTRY'!G1068,"")</f>
        <v/>
      </c>
      <c r="J1079" s="87" t="str">
        <f>IF(ISNUMBER($A1079)=TRUE,'DATA ENTRY'!H1068,"")</f>
        <v/>
      </c>
      <c r="K1079" s="87" t="str">
        <f>IF(ISNUMBER($A1079)=TRUE,'DATA ENTRY'!I1068,"")</f>
        <v/>
      </c>
      <c r="L1079" s="88" t="str">
        <f>IF(ISNUMBER($A1079)=TRUE,'DATA ENTRY'!L1068,"")</f>
        <v/>
      </c>
      <c r="M1079" s="87" t="str">
        <f>IF(ISNUMBER($A1079)=TRUE,IF('DATA ENTRY'!N1068=0,+'DATA ENTRY'!M1068,'DATA ENTRY'!N1068),"")</f>
        <v/>
      </c>
      <c r="N1079" s="88" t="str">
        <f>IF(ISNUMBER($A1079)=TRUE,'DATA ENTRY'!O1068,"")</f>
        <v/>
      </c>
    </row>
    <row r="1080" spans="1:14" ht="12.75">
      <c r="A1080" s="85" t="str">
        <f>'DATA ENTRY'!A1069</f>
        <v/>
      </c>
      <c r="B1080" s="86" t="str">
        <f>IF(ISNUMBER($A1080)=TRUE,UPPER('DATA ENTRY'!B1069),"")</f>
        <v/>
      </c>
      <c r="C1080" s="86" t="str">
        <f>IF(ISNUMBER($A1080)=TRUE,UPPER('DATA ENTRY'!C1069),"")</f>
        <v/>
      </c>
      <c r="D1080" s="86" t="str">
        <f>IF(ISNUMBER($A1080)=TRUE,UPPER('DATA ENTRY'!D1069),"")</f>
        <v/>
      </c>
      <c r="E1080" s="86" t="str">
        <f>IF(ISNUMBER($A1080)=TRUE,'DATA ENTRY'!E1069,"")</f>
        <v/>
      </c>
      <c r="F1080" s="271" t="str">
        <f>IF(ISNUMBER(A1080)=TRUE,LEFT(SUBSTITUTE('DATA ENTRY'!F1069,",",":"),50),"")</f>
        <v/>
      </c>
      <c r="G1080" s="272"/>
      <c r="H1080" s="272"/>
      <c r="I1080" s="87" t="str">
        <f>IF(ISNUMBER($A1080)=TRUE,'DATA ENTRY'!G1069,"")</f>
        <v/>
      </c>
      <c r="J1080" s="87" t="str">
        <f>IF(ISNUMBER($A1080)=TRUE,'DATA ENTRY'!H1069,"")</f>
        <v/>
      </c>
      <c r="K1080" s="87" t="str">
        <f>IF(ISNUMBER($A1080)=TRUE,'DATA ENTRY'!I1069,"")</f>
        <v/>
      </c>
      <c r="L1080" s="88" t="str">
        <f>IF(ISNUMBER($A1080)=TRUE,'DATA ENTRY'!L1069,"")</f>
        <v/>
      </c>
      <c r="M1080" s="87" t="str">
        <f>IF(ISNUMBER($A1080)=TRUE,IF('DATA ENTRY'!N1069=0,+'DATA ENTRY'!M1069,'DATA ENTRY'!N1069),"")</f>
        <v/>
      </c>
      <c r="N1080" s="88" t="str">
        <f>IF(ISNUMBER($A1080)=TRUE,'DATA ENTRY'!O1069,"")</f>
        <v/>
      </c>
    </row>
    <row r="1081" spans="1:14" ht="12.75">
      <c r="A1081" s="85" t="str">
        <f>'DATA ENTRY'!A1070</f>
        <v/>
      </c>
      <c r="B1081" s="86" t="str">
        <f>IF(ISNUMBER($A1081)=TRUE,UPPER('DATA ENTRY'!B1070),"")</f>
        <v/>
      </c>
      <c r="C1081" s="86" t="str">
        <f>IF(ISNUMBER($A1081)=TRUE,UPPER('DATA ENTRY'!C1070),"")</f>
        <v/>
      </c>
      <c r="D1081" s="86" t="str">
        <f>IF(ISNUMBER($A1081)=TRUE,UPPER('DATA ENTRY'!D1070),"")</f>
        <v/>
      </c>
      <c r="E1081" s="86" t="str">
        <f>IF(ISNUMBER($A1081)=TRUE,'DATA ENTRY'!E1070,"")</f>
        <v/>
      </c>
      <c r="F1081" s="271" t="str">
        <f>IF(ISNUMBER(A1081)=TRUE,LEFT(SUBSTITUTE('DATA ENTRY'!F1070,",",":"),50),"")</f>
        <v/>
      </c>
      <c r="G1081" s="272"/>
      <c r="H1081" s="272"/>
      <c r="I1081" s="87" t="str">
        <f>IF(ISNUMBER($A1081)=TRUE,'DATA ENTRY'!G1070,"")</f>
        <v/>
      </c>
      <c r="J1081" s="87" t="str">
        <f>IF(ISNUMBER($A1081)=TRUE,'DATA ENTRY'!H1070,"")</f>
        <v/>
      </c>
      <c r="K1081" s="87" t="str">
        <f>IF(ISNUMBER($A1081)=TRUE,'DATA ENTRY'!I1070,"")</f>
        <v/>
      </c>
      <c r="L1081" s="88" t="str">
        <f>IF(ISNUMBER($A1081)=TRUE,'DATA ENTRY'!L1070,"")</f>
        <v/>
      </c>
      <c r="M1081" s="87" t="str">
        <f>IF(ISNUMBER($A1081)=TRUE,IF('DATA ENTRY'!N1070=0,+'DATA ENTRY'!M1070,'DATA ENTRY'!N1070),"")</f>
        <v/>
      </c>
      <c r="N1081" s="88" t="str">
        <f>IF(ISNUMBER($A1081)=TRUE,'DATA ENTRY'!O1070,"")</f>
        <v/>
      </c>
    </row>
    <row r="1082" spans="1:14" ht="12.75">
      <c r="A1082" s="85" t="str">
        <f>'DATA ENTRY'!A1071</f>
        <v/>
      </c>
      <c r="B1082" s="86" t="str">
        <f>IF(ISNUMBER($A1082)=TRUE,UPPER('DATA ENTRY'!B1071),"")</f>
        <v/>
      </c>
      <c r="C1082" s="86" t="str">
        <f>IF(ISNUMBER($A1082)=TRUE,UPPER('DATA ENTRY'!C1071),"")</f>
        <v/>
      </c>
      <c r="D1082" s="86" t="str">
        <f>IF(ISNUMBER($A1082)=TRUE,UPPER('DATA ENTRY'!D1071),"")</f>
        <v/>
      </c>
      <c r="E1082" s="86" t="str">
        <f>IF(ISNUMBER($A1082)=TRUE,'DATA ENTRY'!E1071,"")</f>
        <v/>
      </c>
      <c r="F1082" s="271" t="str">
        <f>IF(ISNUMBER(A1082)=TRUE,LEFT(SUBSTITUTE('DATA ENTRY'!F1071,",",":"),50),"")</f>
        <v/>
      </c>
      <c r="G1082" s="272"/>
      <c r="H1082" s="272"/>
      <c r="I1082" s="87" t="str">
        <f>IF(ISNUMBER($A1082)=TRUE,'DATA ENTRY'!G1071,"")</f>
        <v/>
      </c>
      <c r="J1082" s="87" t="str">
        <f>IF(ISNUMBER($A1082)=TRUE,'DATA ENTRY'!H1071,"")</f>
        <v/>
      </c>
      <c r="K1082" s="87" t="str">
        <f>IF(ISNUMBER($A1082)=TRUE,'DATA ENTRY'!I1071,"")</f>
        <v/>
      </c>
      <c r="L1082" s="88" t="str">
        <f>IF(ISNUMBER($A1082)=TRUE,'DATA ENTRY'!L1071,"")</f>
        <v/>
      </c>
      <c r="M1082" s="87" t="str">
        <f>IF(ISNUMBER($A1082)=TRUE,IF('DATA ENTRY'!N1071=0,+'DATA ENTRY'!M1071,'DATA ENTRY'!N1071),"")</f>
        <v/>
      </c>
      <c r="N1082" s="88" t="str">
        <f>IF(ISNUMBER($A1082)=TRUE,'DATA ENTRY'!O1071,"")</f>
        <v/>
      </c>
    </row>
    <row r="1083" spans="1:14" ht="12.75">
      <c r="A1083" s="85" t="str">
        <f>'DATA ENTRY'!A1072</f>
        <v/>
      </c>
      <c r="B1083" s="86" t="str">
        <f>IF(ISNUMBER($A1083)=TRUE,UPPER('DATA ENTRY'!B1072),"")</f>
        <v/>
      </c>
      <c r="C1083" s="86" t="str">
        <f>IF(ISNUMBER($A1083)=TRUE,UPPER('DATA ENTRY'!C1072),"")</f>
        <v/>
      </c>
      <c r="D1083" s="86" t="str">
        <f>IF(ISNUMBER($A1083)=TRUE,UPPER('DATA ENTRY'!D1072),"")</f>
        <v/>
      </c>
      <c r="E1083" s="86" t="str">
        <f>IF(ISNUMBER($A1083)=TRUE,'DATA ENTRY'!E1072,"")</f>
        <v/>
      </c>
      <c r="F1083" s="271" t="str">
        <f>IF(ISNUMBER(A1083)=TRUE,LEFT(SUBSTITUTE('DATA ENTRY'!F1072,",",":"),50),"")</f>
        <v/>
      </c>
      <c r="G1083" s="272"/>
      <c r="H1083" s="272"/>
      <c r="I1083" s="87" t="str">
        <f>IF(ISNUMBER($A1083)=TRUE,'DATA ENTRY'!G1072,"")</f>
        <v/>
      </c>
      <c r="J1083" s="87" t="str">
        <f>IF(ISNUMBER($A1083)=TRUE,'DATA ENTRY'!H1072,"")</f>
        <v/>
      </c>
      <c r="K1083" s="87" t="str">
        <f>IF(ISNUMBER($A1083)=TRUE,'DATA ENTRY'!I1072,"")</f>
        <v/>
      </c>
      <c r="L1083" s="88" t="str">
        <f>IF(ISNUMBER($A1083)=TRUE,'DATA ENTRY'!L1072,"")</f>
        <v/>
      </c>
      <c r="M1083" s="87" t="str">
        <f>IF(ISNUMBER($A1083)=TRUE,IF('DATA ENTRY'!N1072=0,+'DATA ENTRY'!M1072,'DATA ENTRY'!N1072),"")</f>
        <v/>
      </c>
      <c r="N1083" s="88" t="str">
        <f>IF(ISNUMBER($A1083)=TRUE,'DATA ENTRY'!O1072,"")</f>
        <v/>
      </c>
    </row>
    <row r="1084" spans="1:14" ht="12.75">
      <c r="A1084" s="85" t="str">
        <f>'DATA ENTRY'!A1073</f>
        <v/>
      </c>
      <c r="B1084" s="86" t="str">
        <f>IF(ISNUMBER($A1084)=TRUE,UPPER('DATA ENTRY'!B1073),"")</f>
        <v/>
      </c>
      <c r="C1084" s="86" t="str">
        <f>IF(ISNUMBER($A1084)=TRUE,UPPER('DATA ENTRY'!C1073),"")</f>
        <v/>
      </c>
      <c r="D1084" s="86" t="str">
        <f>IF(ISNUMBER($A1084)=TRUE,UPPER('DATA ENTRY'!D1073),"")</f>
        <v/>
      </c>
      <c r="E1084" s="86" t="str">
        <f>IF(ISNUMBER($A1084)=TRUE,'DATA ENTRY'!E1073,"")</f>
        <v/>
      </c>
      <c r="F1084" s="271" t="str">
        <f>IF(ISNUMBER(A1084)=TRUE,LEFT(SUBSTITUTE('DATA ENTRY'!F1073,",",":"),50),"")</f>
        <v/>
      </c>
      <c r="G1084" s="272"/>
      <c r="H1084" s="272"/>
      <c r="I1084" s="87" t="str">
        <f>IF(ISNUMBER($A1084)=TRUE,'DATA ENTRY'!G1073,"")</f>
        <v/>
      </c>
      <c r="J1084" s="87" t="str">
        <f>IF(ISNUMBER($A1084)=TRUE,'DATA ENTRY'!H1073,"")</f>
        <v/>
      </c>
      <c r="K1084" s="87" t="str">
        <f>IF(ISNUMBER($A1084)=TRUE,'DATA ENTRY'!I1073,"")</f>
        <v/>
      </c>
      <c r="L1084" s="88" t="str">
        <f>IF(ISNUMBER($A1084)=TRUE,'DATA ENTRY'!L1073,"")</f>
        <v/>
      </c>
      <c r="M1084" s="87" t="str">
        <f>IF(ISNUMBER($A1084)=TRUE,IF('DATA ENTRY'!N1073=0,+'DATA ENTRY'!M1073,'DATA ENTRY'!N1073),"")</f>
        <v/>
      </c>
      <c r="N1084" s="88" t="str">
        <f>IF(ISNUMBER($A1084)=TRUE,'DATA ENTRY'!O1073,"")</f>
        <v/>
      </c>
    </row>
    <row r="1085" spans="1:14" ht="12.75">
      <c r="A1085" s="85" t="str">
        <f>'DATA ENTRY'!A1074</f>
        <v/>
      </c>
      <c r="B1085" s="86" t="str">
        <f>IF(ISNUMBER($A1085)=TRUE,UPPER('DATA ENTRY'!B1074),"")</f>
        <v/>
      </c>
      <c r="C1085" s="86" t="str">
        <f>IF(ISNUMBER($A1085)=TRUE,UPPER('DATA ENTRY'!C1074),"")</f>
        <v/>
      </c>
      <c r="D1085" s="86" t="str">
        <f>IF(ISNUMBER($A1085)=TRUE,UPPER('DATA ENTRY'!D1074),"")</f>
        <v/>
      </c>
      <c r="E1085" s="86" t="str">
        <f>IF(ISNUMBER($A1085)=TRUE,'DATA ENTRY'!E1074,"")</f>
        <v/>
      </c>
      <c r="F1085" s="271" t="str">
        <f>IF(ISNUMBER(A1085)=TRUE,LEFT(SUBSTITUTE('DATA ENTRY'!F1074,",",":"),50),"")</f>
        <v/>
      </c>
      <c r="G1085" s="272"/>
      <c r="H1085" s="272"/>
      <c r="I1085" s="87" t="str">
        <f>IF(ISNUMBER($A1085)=TRUE,'DATA ENTRY'!G1074,"")</f>
        <v/>
      </c>
      <c r="J1085" s="87" t="str">
        <f>IF(ISNUMBER($A1085)=TRUE,'DATA ENTRY'!H1074,"")</f>
        <v/>
      </c>
      <c r="K1085" s="87" t="str">
        <f>IF(ISNUMBER($A1085)=TRUE,'DATA ENTRY'!I1074,"")</f>
        <v/>
      </c>
      <c r="L1085" s="88" t="str">
        <f>IF(ISNUMBER($A1085)=TRUE,'DATA ENTRY'!L1074,"")</f>
        <v/>
      </c>
      <c r="M1085" s="87" t="str">
        <f>IF(ISNUMBER($A1085)=TRUE,IF('DATA ENTRY'!N1074=0,+'DATA ENTRY'!M1074,'DATA ENTRY'!N1074),"")</f>
        <v/>
      </c>
      <c r="N1085" s="88" t="str">
        <f>IF(ISNUMBER($A1085)=TRUE,'DATA ENTRY'!O1074,"")</f>
        <v/>
      </c>
    </row>
    <row r="1086" spans="1:14" ht="12.75">
      <c r="A1086" s="85" t="str">
        <f>'DATA ENTRY'!A1075</f>
        <v/>
      </c>
      <c r="B1086" s="86" t="str">
        <f>IF(ISNUMBER($A1086)=TRUE,UPPER('DATA ENTRY'!B1075),"")</f>
        <v/>
      </c>
      <c r="C1086" s="86" t="str">
        <f>IF(ISNUMBER($A1086)=TRUE,UPPER('DATA ENTRY'!C1075),"")</f>
        <v/>
      </c>
      <c r="D1086" s="86" t="str">
        <f>IF(ISNUMBER($A1086)=TRUE,UPPER('DATA ENTRY'!D1075),"")</f>
        <v/>
      </c>
      <c r="E1086" s="86" t="str">
        <f>IF(ISNUMBER($A1086)=TRUE,'DATA ENTRY'!E1075,"")</f>
        <v/>
      </c>
      <c r="F1086" s="271" t="str">
        <f>IF(ISNUMBER(A1086)=TRUE,LEFT(SUBSTITUTE('DATA ENTRY'!F1075,",",":"),50),"")</f>
        <v/>
      </c>
      <c r="G1086" s="272"/>
      <c r="H1086" s="272"/>
      <c r="I1086" s="87" t="str">
        <f>IF(ISNUMBER($A1086)=TRUE,'DATA ENTRY'!G1075,"")</f>
        <v/>
      </c>
      <c r="J1086" s="87" t="str">
        <f>IF(ISNUMBER($A1086)=TRUE,'DATA ENTRY'!H1075,"")</f>
        <v/>
      </c>
      <c r="K1086" s="87" t="str">
        <f>IF(ISNUMBER($A1086)=TRUE,'DATA ENTRY'!I1075,"")</f>
        <v/>
      </c>
      <c r="L1086" s="88" t="str">
        <f>IF(ISNUMBER($A1086)=TRUE,'DATA ENTRY'!L1075,"")</f>
        <v/>
      </c>
      <c r="M1086" s="87" t="str">
        <f>IF(ISNUMBER($A1086)=TRUE,IF('DATA ENTRY'!N1075=0,+'DATA ENTRY'!M1075,'DATA ENTRY'!N1075),"")</f>
        <v/>
      </c>
      <c r="N1086" s="88" t="str">
        <f>IF(ISNUMBER($A1086)=TRUE,'DATA ENTRY'!O1075,"")</f>
        <v/>
      </c>
    </row>
    <row r="1087" spans="1:14" ht="12.75">
      <c r="A1087" s="85" t="str">
        <f>'DATA ENTRY'!A1076</f>
        <v/>
      </c>
      <c r="B1087" s="86" t="str">
        <f>IF(ISNUMBER($A1087)=TRUE,UPPER('DATA ENTRY'!B1076),"")</f>
        <v/>
      </c>
      <c r="C1087" s="86" t="str">
        <f>IF(ISNUMBER($A1087)=TRUE,UPPER('DATA ENTRY'!C1076),"")</f>
        <v/>
      </c>
      <c r="D1087" s="86" t="str">
        <f>IF(ISNUMBER($A1087)=TRUE,UPPER('DATA ENTRY'!D1076),"")</f>
        <v/>
      </c>
      <c r="E1087" s="86" t="str">
        <f>IF(ISNUMBER($A1087)=TRUE,'DATA ENTRY'!E1076,"")</f>
        <v/>
      </c>
      <c r="F1087" s="271" t="str">
        <f>IF(ISNUMBER(A1087)=TRUE,LEFT(SUBSTITUTE('DATA ENTRY'!F1076,",",":"),50),"")</f>
        <v/>
      </c>
      <c r="G1087" s="272"/>
      <c r="H1087" s="272"/>
      <c r="I1087" s="87" t="str">
        <f>IF(ISNUMBER($A1087)=TRUE,'DATA ENTRY'!G1076,"")</f>
        <v/>
      </c>
      <c r="J1087" s="87" t="str">
        <f>IF(ISNUMBER($A1087)=TRUE,'DATA ENTRY'!H1076,"")</f>
        <v/>
      </c>
      <c r="K1087" s="87" t="str">
        <f>IF(ISNUMBER($A1087)=TRUE,'DATA ENTRY'!I1076,"")</f>
        <v/>
      </c>
      <c r="L1087" s="88" t="str">
        <f>IF(ISNUMBER($A1087)=TRUE,'DATA ENTRY'!L1076,"")</f>
        <v/>
      </c>
      <c r="M1087" s="87" t="str">
        <f>IF(ISNUMBER($A1087)=TRUE,IF('DATA ENTRY'!N1076=0,+'DATA ENTRY'!M1076,'DATA ENTRY'!N1076),"")</f>
        <v/>
      </c>
      <c r="N1087" s="88" t="str">
        <f>IF(ISNUMBER($A1087)=TRUE,'DATA ENTRY'!O1076,"")</f>
        <v/>
      </c>
    </row>
    <row r="1088" spans="1:14" ht="12.75">
      <c r="A1088" s="85" t="str">
        <f>'DATA ENTRY'!A1077</f>
        <v/>
      </c>
      <c r="B1088" s="86" t="str">
        <f>IF(ISNUMBER($A1088)=TRUE,UPPER('DATA ENTRY'!B1077),"")</f>
        <v/>
      </c>
      <c r="C1088" s="86" t="str">
        <f>IF(ISNUMBER($A1088)=TRUE,UPPER('DATA ENTRY'!C1077),"")</f>
        <v/>
      </c>
      <c r="D1088" s="86" t="str">
        <f>IF(ISNUMBER($A1088)=TRUE,UPPER('DATA ENTRY'!D1077),"")</f>
        <v/>
      </c>
      <c r="E1088" s="86" t="str">
        <f>IF(ISNUMBER($A1088)=TRUE,'DATA ENTRY'!E1077,"")</f>
        <v/>
      </c>
      <c r="F1088" s="271" t="str">
        <f>IF(ISNUMBER(A1088)=TRUE,LEFT(SUBSTITUTE('DATA ENTRY'!F1077,",",":"),50),"")</f>
        <v/>
      </c>
      <c r="G1088" s="272"/>
      <c r="H1088" s="272"/>
      <c r="I1088" s="87" t="str">
        <f>IF(ISNUMBER($A1088)=TRUE,'DATA ENTRY'!G1077,"")</f>
        <v/>
      </c>
      <c r="J1088" s="87" t="str">
        <f>IF(ISNUMBER($A1088)=TRUE,'DATA ENTRY'!H1077,"")</f>
        <v/>
      </c>
      <c r="K1088" s="87" t="str">
        <f>IF(ISNUMBER($A1088)=TRUE,'DATA ENTRY'!I1077,"")</f>
        <v/>
      </c>
      <c r="L1088" s="88" t="str">
        <f>IF(ISNUMBER($A1088)=TRUE,'DATA ENTRY'!L1077,"")</f>
        <v/>
      </c>
      <c r="M1088" s="87" t="str">
        <f>IF(ISNUMBER($A1088)=TRUE,IF('DATA ENTRY'!N1077=0,+'DATA ENTRY'!M1077,'DATA ENTRY'!N1077),"")</f>
        <v/>
      </c>
      <c r="N1088" s="88" t="str">
        <f>IF(ISNUMBER($A1088)=TRUE,'DATA ENTRY'!O1077,"")</f>
        <v/>
      </c>
    </row>
    <row r="1089" spans="1:14" ht="12.75">
      <c r="A1089" s="85" t="str">
        <f>'DATA ENTRY'!A1078</f>
        <v/>
      </c>
      <c r="B1089" s="86" t="str">
        <f>IF(ISNUMBER($A1089)=TRUE,UPPER('DATA ENTRY'!B1078),"")</f>
        <v/>
      </c>
      <c r="C1089" s="86" t="str">
        <f>IF(ISNUMBER($A1089)=TRUE,UPPER('DATA ENTRY'!C1078),"")</f>
        <v/>
      </c>
      <c r="D1089" s="86" t="str">
        <f>IF(ISNUMBER($A1089)=TRUE,UPPER('DATA ENTRY'!D1078),"")</f>
        <v/>
      </c>
      <c r="E1089" s="86" t="str">
        <f>IF(ISNUMBER($A1089)=TRUE,'DATA ENTRY'!E1078,"")</f>
        <v/>
      </c>
      <c r="F1089" s="271" t="str">
        <f>IF(ISNUMBER(A1089)=TRUE,LEFT(SUBSTITUTE('DATA ENTRY'!F1078,",",":"),50),"")</f>
        <v/>
      </c>
      <c r="G1089" s="272"/>
      <c r="H1089" s="272"/>
      <c r="I1089" s="87" t="str">
        <f>IF(ISNUMBER($A1089)=TRUE,'DATA ENTRY'!G1078,"")</f>
        <v/>
      </c>
      <c r="J1089" s="87" t="str">
        <f>IF(ISNUMBER($A1089)=TRUE,'DATA ENTRY'!H1078,"")</f>
        <v/>
      </c>
      <c r="K1089" s="87" t="str">
        <f>IF(ISNUMBER($A1089)=TRUE,'DATA ENTRY'!I1078,"")</f>
        <v/>
      </c>
      <c r="L1089" s="88" t="str">
        <f>IF(ISNUMBER($A1089)=TRUE,'DATA ENTRY'!L1078,"")</f>
        <v/>
      </c>
      <c r="M1089" s="87" t="str">
        <f>IF(ISNUMBER($A1089)=TRUE,IF('DATA ENTRY'!N1078=0,+'DATA ENTRY'!M1078,'DATA ENTRY'!N1078),"")</f>
        <v/>
      </c>
      <c r="N1089" s="88" t="str">
        <f>IF(ISNUMBER($A1089)=TRUE,'DATA ENTRY'!O1078,"")</f>
        <v/>
      </c>
    </row>
    <row r="1090" spans="1:14" ht="12.75">
      <c r="A1090" s="85" t="str">
        <f>'DATA ENTRY'!A1079</f>
        <v/>
      </c>
      <c r="B1090" s="86" t="str">
        <f>IF(ISNUMBER($A1090)=TRUE,UPPER('DATA ENTRY'!B1079),"")</f>
        <v/>
      </c>
      <c r="C1090" s="86" t="str">
        <f>IF(ISNUMBER($A1090)=TRUE,UPPER('DATA ENTRY'!C1079),"")</f>
        <v/>
      </c>
      <c r="D1090" s="86" t="str">
        <f>IF(ISNUMBER($A1090)=TRUE,UPPER('DATA ENTRY'!D1079),"")</f>
        <v/>
      </c>
      <c r="E1090" s="86" t="str">
        <f>IF(ISNUMBER($A1090)=TRUE,'DATA ENTRY'!E1079,"")</f>
        <v/>
      </c>
      <c r="F1090" s="271" t="str">
        <f>IF(ISNUMBER(A1090)=TRUE,LEFT(SUBSTITUTE('DATA ENTRY'!F1079,",",":"),50),"")</f>
        <v/>
      </c>
      <c r="G1090" s="272"/>
      <c r="H1090" s="272"/>
      <c r="I1090" s="87" t="str">
        <f>IF(ISNUMBER($A1090)=TRUE,'DATA ENTRY'!G1079,"")</f>
        <v/>
      </c>
      <c r="J1090" s="87" t="str">
        <f>IF(ISNUMBER($A1090)=TRUE,'DATA ENTRY'!H1079,"")</f>
        <v/>
      </c>
      <c r="K1090" s="87" t="str">
        <f>IF(ISNUMBER($A1090)=TRUE,'DATA ENTRY'!I1079,"")</f>
        <v/>
      </c>
      <c r="L1090" s="88" t="str">
        <f>IF(ISNUMBER($A1090)=TRUE,'DATA ENTRY'!L1079,"")</f>
        <v/>
      </c>
      <c r="M1090" s="87" t="str">
        <f>IF(ISNUMBER($A1090)=TRUE,IF('DATA ENTRY'!N1079=0,+'DATA ENTRY'!M1079,'DATA ENTRY'!N1079),"")</f>
        <v/>
      </c>
      <c r="N1090" s="88" t="str">
        <f>IF(ISNUMBER($A1090)=TRUE,'DATA ENTRY'!O1079,"")</f>
        <v/>
      </c>
    </row>
    <row r="1091" spans="1:14" ht="12.75">
      <c r="A1091" s="85" t="str">
        <f>'DATA ENTRY'!A1080</f>
        <v/>
      </c>
      <c r="B1091" s="86" t="str">
        <f>IF(ISNUMBER($A1091)=TRUE,UPPER('DATA ENTRY'!B1080),"")</f>
        <v/>
      </c>
      <c r="C1091" s="86" t="str">
        <f>IF(ISNUMBER($A1091)=TRUE,UPPER('DATA ENTRY'!C1080),"")</f>
        <v/>
      </c>
      <c r="D1091" s="86" t="str">
        <f>IF(ISNUMBER($A1091)=TRUE,UPPER('DATA ENTRY'!D1080),"")</f>
        <v/>
      </c>
      <c r="E1091" s="86" t="str">
        <f>IF(ISNUMBER($A1091)=TRUE,'DATA ENTRY'!E1080,"")</f>
        <v/>
      </c>
      <c r="F1091" s="271" t="str">
        <f>IF(ISNUMBER(A1091)=TRUE,LEFT(SUBSTITUTE('DATA ENTRY'!F1080,",",":"),50),"")</f>
        <v/>
      </c>
      <c r="G1091" s="272"/>
      <c r="H1091" s="272"/>
      <c r="I1091" s="87" t="str">
        <f>IF(ISNUMBER($A1091)=TRUE,'DATA ENTRY'!G1080,"")</f>
        <v/>
      </c>
      <c r="J1091" s="87" t="str">
        <f>IF(ISNUMBER($A1091)=TRUE,'DATA ENTRY'!H1080,"")</f>
        <v/>
      </c>
      <c r="K1091" s="87" t="str">
        <f>IF(ISNUMBER($A1091)=TRUE,'DATA ENTRY'!I1080,"")</f>
        <v/>
      </c>
      <c r="L1091" s="88" t="str">
        <f>IF(ISNUMBER($A1091)=TRUE,'DATA ENTRY'!L1080,"")</f>
        <v/>
      </c>
      <c r="M1091" s="87" t="str">
        <f>IF(ISNUMBER($A1091)=TRUE,IF('DATA ENTRY'!N1080=0,+'DATA ENTRY'!M1080,'DATA ENTRY'!N1080),"")</f>
        <v/>
      </c>
      <c r="N1091" s="88" t="str">
        <f>IF(ISNUMBER($A1091)=TRUE,'DATA ENTRY'!O1080,"")</f>
        <v/>
      </c>
    </row>
    <row r="1092" spans="1:14" ht="12.75">
      <c r="A1092" s="85" t="str">
        <f>'DATA ENTRY'!A1081</f>
        <v/>
      </c>
      <c r="B1092" s="86" t="str">
        <f>IF(ISNUMBER($A1092)=TRUE,UPPER('DATA ENTRY'!B1081),"")</f>
        <v/>
      </c>
      <c r="C1092" s="86" t="str">
        <f>IF(ISNUMBER($A1092)=TRUE,UPPER('DATA ENTRY'!C1081),"")</f>
        <v/>
      </c>
      <c r="D1092" s="86" t="str">
        <f>IF(ISNUMBER($A1092)=TRUE,UPPER('DATA ENTRY'!D1081),"")</f>
        <v/>
      </c>
      <c r="E1092" s="86" t="str">
        <f>IF(ISNUMBER($A1092)=TRUE,'DATA ENTRY'!E1081,"")</f>
        <v/>
      </c>
      <c r="F1092" s="271" t="str">
        <f>IF(ISNUMBER(A1092)=TRUE,LEFT(SUBSTITUTE('DATA ENTRY'!F1081,",",":"),50),"")</f>
        <v/>
      </c>
      <c r="G1092" s="272"/>
      <c r="H1092" s="272"/>
      <c r="I1092" s="87" t="str">
        <f>IF(ISNUMBER($A1092)=TRUE,'DATA ENTRY'!G1081,"")</f>
        <v/>
      </c>
      <c r="J1092" s="87" t="str">
        <f>IF(ISNUMBER($A1092)=TRUE,'DATA ENTRY'!H1081,"")</f>
        <v/>
      </c>
      <c r="K1092" s="87" t="str">
        <f>IF(ISNUMBER($A1092)=TRUE,'DATA ENTRY'!I1081,"")</f>
        <v/>
      </c>
      <c r="L1092" s="88" t="str">
        <f>IF(ISNUMBER($A1092)=TRUE,'DATA ENTRY'!L1081,"")</f>
        <v/>
      </c>
      <c r="M1092" s="87" t="str">
        <f>IF(ISNUMBER($A1092)=TRUE,IF('DATA ENTRY'!N1081=0,+'DATA ENTRY'!M1081,'DATA ENTRY'!N1081),"")</f>
        <v/>
      </c>
      <c r="N1092" s="88" t="str">
        <f>IF(ISNUMBER($A1092)=TRUE,'DATA ENTRY'!O1081,"")</f>
        <v/>
      </c>
    </row>
    <row r="1093" spans="1:14" ht="12.75">
      <c r="A1093" s="85" t="str">
        <f>'DATA ENTRY'!A1082</f>
        <v/>
      </c>
      <c r="B1093" s="86" t="str">
        <f>IF(ISNUMBER($A1093)=TRUE,UPPER('DATA ENTRY'!B1082),"")</f>
        <v/>
      </c>
      <c r="C1093" s="86" t="str">
        <f>IF(ISNUMBER($A1093)=TRUE,UPPER('DATA ENTRY'!C1082),"")</f>
        <v/>
      </c>
      <c r="D1093" s="86" t="str">
        <f>IF(ISNUMBER($A1093)=TRUE,UPPER('DATA ENTRY'!D1082),"")</f>
        <v/>
      </c>
      <c r="E1093" s="86" t="str">
        <f>IF(ISNUMBER($A1093)=TRUE,'DATA ENTRY'!E1082,"")</f>
        <v/>
      </c>
      <c r="F1093" s="271" t="str">
        <f>IF(ISNUMBER(A1093)=TRUE,LEFT(SUBSTITUTE('DATA ENTRY'!F1082,",",":"),50),"")</f>
        <v/>
      </c>
      <c r="G1093" s="272"/>
      <c r="H1093" s="272"/>
      <c r="I1093" s="87" t="str">
        <f>IF(ISNUMBER($A1093)=TRUE,'DATA ENTRY'!G1082,"")</f>
        <v/>
      </c>
      <c r="J1093" s="87" t="str">
        <f>IF(ISNUMBER($A1093)=TRUE,'DATA ENTRY'!H1082,"")</f>
        <v/>
      </c>
      <c r="K1093" s="87" t="str">
        <f>IF(ISNUMBER($A1093)=TRUE,'DATA ENTRY'!I1082,"")</f>
        <v/>
      </c>
      <c r="L1093" s="88" t="str">
        <f>IF(ISNUMBER($A1093)=TRUE,'DATA ENTRY'!L1082,"")</f>
        <v/>
      </c>
      <c r="M1093" s="87" t="str">
        <f>IF(ISNUMBER($A1093)=TRUE,IF('DATA ENTRY'!N1082=0,+'DATA ENTRY'!M1082,'DATA ENTRY'!N1082),"")</f>
        <v/>
      </c>
      <c r="N1093" s="88" t="str">
        <f>IF(ISNUMBER($A1093)=TRUE,'DATA ENTRY'!O1082,"")</f>
        <v/>
      </c>
    </row>
    <row r="1094" spans="1:14" ht="12.75">
      <c r="A1094" s="85" t="str">
        <f>'DATA ENTRY'!A1083</f>
        <v/>
      </c>
      <c r="B1094" s="86" t="str">
        <f>IF(ISNUMBER($A1094)=TRUE,UPPER('DATA ENTRY'!B1083),"")</f>
        <v/>
      </c>
      <c r="C1094" s="86" t="str">
        <f>IF(ISNUMBER($A1094)=TRUE,UPPER('DATA ENTRY'!C1083),"")</f>
        <v/>
      </c>
      <c r="D1094" s="86" t="str">
        <f>IF(ISNUMBER($A1094)=TRUE,UPPER('DATA ENTRY'!D1083),"")</f>
        <v/>
      </c>
      <c r="E1094" s="86" t="str">
        <f>IF(ISNUMBER($A1094)=TRUE,'DATA ENTRY'!E1083,"")</f>
        <v/>
      </c>
      <c r="F1094" s="271" t="str">
        <f>IF(ISNUMBER(A1094)=TRUE,LEFT(SUBSTITUTE('DATA ENTRY'!F1083,",",":"),50),"")</f>
        <v/>
      </c>
      <c r="G1094" s="272"/>
      <c r="H1094" s="272"/>
      <c r="I1094" s="87" t="str">
        <f>IF(ISNUMBER($A1094)=TRUE,'DATA ENTRY'!G1083,"")</f>
        <v/>
      </c>
      <c r="J1094" s="87" t="str">
        <f>IF(ISNUMBER($A1094)=TRUE,'DATA ENTRY'!H1083,"")</f>
        <v/>
      </c>
      <c r="K1094" s="87" t="str">
        <f>IF(ISNUMBER($A1094)=TRUE,'DATA ENTRY'!I1083,"")</f>
        <v/>
      </c>
      <c r="L1094" s="88" t="str">
        <f>IF(ISNUMBER($A1094)=TRUE,'DATA ENTRY'!L1083,"")</f>
        <v/>
      </c>
      <c r="M1094" s="87" t="str">
        <f>IF(ISNUMBER($A1094)=TRUE,IF('DATA ENTRY'!N1083=0,+'DATA ENTRY'!M1083,'DATA ENTRY'!N1083),"")</f>
        <v/>
      </c>
      <c r="N1094" s="88" t="str">
        <f>IF(ISNUMBER($A1094)=TRUE,'DATA ENTRY'!O1083,"")</f>
        <v/>
      </c>
    </row>
    <row r="1095" spans="1:14" ht="12.75">
      <c r="A1095" s="85" t="str">
        <f>'DATA ENTRY'!A1084</f>
        <v/>
      </c>
      <c r="B1095" s="86" t="str">
        <f>IF(ISNUMBER($A1095)=TRUE,UPPER('DATA ENTRY'!B1084),"")</f>
        <v/>
      </c>
      <c r="C1095" s="86" t="str">
        <f>IF(ISNUMBER($A1095)=TRUE,UPPER('DATA ENTRY'!C1084),"")</f>
        <v/>
      </c>
      <c r="D1095" s="86" t="str">
        <f>IF(ISNUMBER($A1095)=TRUE,UPPER('DATA ENTRY'!D1084),"")</f>
        <v/>
      </c>
      <c r="E1095" s="86" t="str">
        <f>IF(ISNUMBER($A1095)=TRUE,'DATA ENTRY'!E1084,"")</f>
        <v/>
      </c>
      <c r="F1095" s="271" t="str">
        <f>IF(ISNUMBER(A1095)=TRUE,LEFT(SUBSTITUTE('DATA ENTRY'!F1084,",",":"),50),"")</f>
        <v/>
      </c>
      <c r="G1095" s="272"/>
      <c r="H1095" s="272"/>
      <c r="I1095" s="87" t="str">
        <f>IF(ISNUMBER($A1095)=TRUE,'DATA ENTRY'!G1084,"")</f>
        <v/>
      </c>
      <c r="J1095" s="87" t="str">
        <f>IF(ISNUMBER($A1095)=TRUE,'DATA ENTRY'!H1084,"")</f>
        <v/>
      </c>
      <c r="K1095" s="87" t="str">
        <f>IF(ISNUMBER($A1095)=TRUE,'DATA ENTRY'!I1084,"")</f>
        <v/>
      </c>
      <c r="L1095" s="88" t="str">
        <f>IF(ISNUMBER($A1095)=TRUE,'DATA ENTRY'!L1084,"")</f>
        <v/>
      </c>
      <c r="M1095" s="87" t="str">
        <f>IF(ISNUMBER($A1095)=TRUE,IF('DATA ENTRY'!N1084=0,+'DATA ENTRY'!M1084,'DATA ENTRY'!N1084),"")</f>
        <v/>
      </c>
      <c r="N1095" s="88" t="str">
        <f>IF(ISNUMBER($A1095)=TRUE,'DATA ENTRY'!O1084,"")</f>
        <v/>
      </c>
    </row>
    <row r="1096" spans="1:14" ht="12.75">
      <c r="A1096" s="85" t="str">
        <f>'DATA ENTRY'!A1085</f>
        <v/>
      </c>
      <c r="B1096" s="86" t="str">
        <f>IF(ISNUMBER($A1096)=TRUE,UPPER('DATA ENTRY'!B1085),"")</f>
        <v/>
      </c>
      <c r="C1096" s="86" t="str">
        <f>IF(ISNUMBER($A1096)=TRUE,UPPER('DATA ENTRY'!C1085),"")</f>
        <v/>
      </c>
      <c r="D1096" s="86" t="str">
        <f>IF(ISNUMBER($A1096)=TRUE,UPPER('DATA ENTRY'!D1085),"")</f>
        <v/>
      </c>
      <c r="E1096" s="86" t="str">
        <f>IF(ISNUMBER($A1096)=TRUE,'DATA ENTRY'!E1085,"")</f>
        <v/>
      </c>
      <c r="F1096" s="271" t="str">
        <f>IF(ISNUMBER(A1096)=TRUE,LEFT(SUBSTITUTE('DATA ENTRY'!F1085,",",":"),50),"")</f>
        <v/>
      </c>
      <c r="G1096" s="272"/>
      <c r="H1096" s="272"/>
      <c r="I1096" s="87" t="str">
        <f>IF(ISNUMBER($A1096)=TRUE,'DATA ENTRY'!G1085,"")</f>
        <v/>
      </c>
      <c r="J1096" s="87" t="str">
        <f>IF(ISNUMBER($A1096)=TRUE,'DATA ENTRY'!H1085,"")</f>
        <v/>
      </c>
      <c r="K1096" s="87" t="str">
        <f>IF(ISNUMBER($A1096)=TRUE,'DATA ENTRY'!I1085,"")</f>
        <v/>
      </c>
      <c r="L1096" s="88" t="str">
        <f>IF(ISNUMBER($A1096)=TRUE,'DATA ENTRY'!L1085,"")</f>
        <v/>
      </c>
      <c r="M1096" s="87" t="str">
        <f>IF(ISNUMBER($A1096)=TRUE,IF('DATA ENTRY'!N1085=0,+'DATA ENTRY'!M1085,'DATA ENTRY'!N1085),"")</f>
        <v/>
      </c>
      <c r="N1096" s="88" t="str">
        <f>IF(ISNUMBER($A1096)=TRUE,'DATA ENTRY'!O1085,"")</f>
        <v/>
      </c>
    </row>
    <row r="1097" spans="1:14" ht="12.75">
      <c r="A1097" s="85" t="str">
        <f>'DATA ENTRY'!A1086</f>
        <v/>
      </c>
      <c r="B1097" s="86" t="str">
        <f>IF(ISNUMBER($A1097)=TRUE,UPPER('DATA ENTRY'!B1086),"")</f>
        <v/>
      </c>
      <c r="C1097" s="86" t="str">
        <f>IF(ISNUMBER($A1097)=TRUE,UPPER('DATA ENTRY'!C1086),"")</f>
        <v/>
      </c>
      <c r="D1097" s="86" t="str">
        <f>IF(ISNUMBER($A1097)=TRUE,UPPER('DATA ENTRY'!D1086),"")</f>
        <v/>
      </c>
      <c r="E1097" s="86" t="str">
        <f>IF(ISNUMBER($A1097)=TRUE,'DATA ENTRY'!E1086,"")</f>
        <v/>
      </c>
      <c r="F1097" s="271" t="str">
        <f>IF(ISNUMBER(A1097)=TRUE,LEFT(SUBSTITUTE('DATA ENTRY'!F1086,",",":"),50),"")</f>
        <v/>
      </c>
      <c r="G1097" s="272"/>
      <c r="H1097" s="272"/>
      <c r="I1097" s="87" t="str">
        <f>IF(ISNUMBER($A1097)=TRUE,'DATA ENTRY'!G1086,"")</f>
        <v/>
      </c>
      <c r="J1097" s="87" t="str">
        <f>IF(ISNUMBER($A1097)=TRUE,'DATA ENTRY'!H1086,"")</f>
        <v/>
      </c>
      <c r="K1097" s="87" t="str">
        <f>IF(ISNUMBER($A1097)=TRUE,'DATA ENTRY'!I1086,"")</f>
        <v/>
      </c>
      <c r="L1097" s="88" t="str">
        <f>IF(ISNUMBER($A1097)=TRUE,'DATA ENTRY'!L1086,"")</f>
        <v/>
      </c>
      <c r="M1097" s="87" t="str">
        <f>IF(ISNUMBER($A1097)=TRUE,IF('DATA ENTRY'!N1086=0,+'DATA ENTRY'!M1086,'DATA ENTRY'!N1086),"")</f>
        <v/>
      </c>
      <c r="N1097" s="88" t="str">
        <f>IF(ISNUMBER($A1097)=TRUE,'DATA ENTRY'!O1086,"")</f>
        <v/>
      </c>
    </row>
    <row r="1098" spans="1:14" ht="12.75">
      <c r="A1098" s="85" t="str">
        <f>'DATA ENTRY'!A1087</f>
        <v/>
      </c>
      <c r="B1098" s="86" t="str">
        <f>IF(ISNUMBER($A1098)=TRUE,UPPER('DATA ENTRY'!B1087),"")</f>
        <v/>
      </c>
      <c r="C1098" s="86" t="str">
        <f>IF(ISNUMBER($A1098)=TRUE,UPPER('DATA ENTRY'!C1087),"")</f>
        <v/>
      </c>
      <c r="D1098" s="86" t="str">
        <f>IF(ISNUMBER($A1098)=TRUE,UPPER('DATA ENTRY'!D1087),"")</f>
        <v/>
      </c>
      <c r="E1098" s="86" t="str">
        <f>IF(ISNUMBER($A1098)=TRUE,'DATA ENTRY'!E1087,"")</f>
        <v/>
      </c>
      <c r="F1098" s="271" t="str">
        <f>IF(ISNUMBER(A1098)=TRUE,LEFT(SUBSTITUTE('DATA ENTRY'!F1087,",",":"),50),"")</f>
        <v/>
      </c>
      <c r="G1098" s="272"/>
      <c r="H1098" s="272"/>
      <c r="I1098" s="87" t="str">
        <f>IF(ISNUMBER($A1098)=TRUE,'DATA ENTRY'!G1087,"")</f>
        <v/>
      </c>
      <c r="J1098" s="87" t="str">
        <f>IF(ISNUMBER($A1098)=TRUE,'DATA ENTRY'!H1087,"")</f>
        <v/>
      </c>
      <c r="K1098" s="87" t="str">
        <f>IF(ISNUMBER($A1098)=TRUE,'DATA ENTRY'!I1087,"")</f>
        <v/>
      </c>
      <c r="L1098" s="88" t="str">
        <f>IF(ISNUMBER($A1098)=TRUE,'DATA ENTRY'!L1087,"")</f>
        <v/>
      </c>
      <c r="M1098" s="87" t="str">
        <f>IF(ISNUMBER($A1098)=TRUE,IF('DATA ENTRY'!N1087=0,+'DATA ENTRY'!M1087,'DATA ENTRY'!N1087),"")</f>
        <v/>
      </c>
      <c r="N1098" s="88" t="str">
        <f>IF(ISNUMBER($A1098)=TRUE,'DATA ENTRY'!O1087,"")</f>
        <v/>
      </c>
    </row>
    <row r="1099" spans="1:14" ht="12.75">
      <c r="A1099" s="85" t="str">
        <f>'DATA ENTRY'!A1088</f>
        <v/>
      </c>
      <c r="B1099" s="86" t="str">
        <f>IF(ISNUMBER($A1099)=TRUE,UPPER('DATA ENTRY'!B1088),"")</f>
        <v/>
      </c>
      <c r="C1099" s="86" t="str">
        <f>IF(ISNUMBER($A1099)=TRUE,UPPER('DATA ENTRY'!C1088),"")</f>
        <v/>
      </c>
      <c r="D1099" s="86" t="str">
        <f>IF(ISNUMBER($A1099)=TRUE,UPPER('DATA ENTRY'!D1088),"")</f>
        <v/>
      </c>
      <c r="E1099" s="86" t="str">
        <f>IF(ISNUMBER($A1099)=TRUE,'DATA ENTRY'!E1088,"")</f>
        <v/>
      </c>
      <c r="F1099" s="271" t="str">
        <f>IF(ISNUMBER(A1099)=TRUE,LEFT(SUBSTITUTE('DATA ENTRY'!F1088,",",":"),50),"")</f>
        <v/>
      </c>
      <c r="G1099" s="272"/>
      <c r="H1099" s="272"/>
      <c r="I1099" s="87" t="str">
        <f>IF(ISNUMBER($A1099)=TRUE,'DATA ENTRY'!G1088,"")</f>
        <v/>
      </c>
      <c r="J1099" s="87" t="str">
        <f>IF(ISNUMBER($A1099)=TRUE,'DATA ENTRY'!H1088,"")</f>
        <v/>
      </c>
      <c r="K1099" s="87" t="str">
        <f>IF(ISNUMBER($A1099)=TRUE,'DATA ENTRY'!I1088,"")</f>
        <v/>
      </c>
      <c r="L1099" s="88" t="str">
        <f>IF(ISNUMBER($A1099)=TRUE,'DATA ENTRY'!L1088,"")</f>
        <v/>
      </c>
      <c r="M1099" s="87" t="str">
        <f>IF(ISNUMBER($A1099)=TRUE,IF('DATA ENTRY'!N1088=0,+'DATA ENTRY'!M1088,'DATA ENTRY'!N1088),"")</f>
        <v/>
      </c>
      <c r="N1099" s="88" t="str">
        <f>IF(ISNUMBER($A1099)=TRUE,'DATA ENTRY'!O1088,"")</f>
        <v/>
      </c>
    </row>
    <row r="1100" spans="1:14" ht="12.75">
      <c r="A1100" s="85" t="str">
        <f>'DATA ENTRY'!A1089</f>
        <v/>
      </c>
      <c r="B1100" s="86" t="str">
        <f>IF(ISNUMBER($A1100)=TRUE,UPPER('DATA ENTRY'!B1089),"")</f>
        <v/>
      </c>
      <c r="C1100" s="86" t="str">
        <f>IF(ISNUMBER($A1100)=TRUE,UPPER('DATA ENTRY'!C1089),"")</f>
        <v/>
      </c>
      <c r="D1100" s="86" t="str">
        <f>IF(ISNUMBER($A1100)=TRUE,UPPER('DATA ENTRY'!D1089),"")</f>
        <v/>
      </c>
      <c r="E1100" s="86" t="str">
        <f>IF(ISNUMBER($A1100)=TRUE,'DATA ENTRY'!E1089,"")</f>
        <v/>
      </c>
      <c r="F1100" s="271" t="str">
        <f>IF(ISNUMBER(A1100)=TRUE,LEFT(SUBSTITUTE('DATA ENTRY'!F1089,",",":"),50),"")</f>
        <v/>
      </c>
      <c r="G1100" s="272"/>
      <c r="H1100" s="272"/>
      <c r="I1100" s="87" t="str">
        <f>IF(ISNUMBER($A1100)=TRUE,'DATA ENTRY'!G1089,"")</f>
        <v/>
      </c>
      <c r="J1100" s="87" t="str">
        <f>IF(ISNUMBER($A1100)=TRUE,'DATA ENTRY'!H1089,"")</f>
        <v/>
      </c>
      <c r="K1100" s="87" t="str">
        <f>IF(ISNUMBER($A1100)=TRUE,'DATA ENTRY'!I1089,"")</f>
        <v/>
      </c>
      <c r="L1100" s="88" t="str">
        <f>IF(ISNUMBER($A1100)=TRUE,'DATA ENTRY'!L1089,"")</f>
        <v/>
      </c>
      <c r="M1100" s="87" t="str">
        <f>IF(ISNUMBER($A1100)=TRUE,IF('DATA ENTRY'!N1089=0,+'DATA ENTRY'!M1089,'DATA ENTRY'!N1089),"")</f>
        <v/>
      </c>
      <c r="N1100" s="88" t="str">
        <f>IF(ISNUMBER($A1100)=TRUE,'DATA ENTRY'!O1089,"")</f>
        <v/>
      </c>
    </row>
    <row r="1101" spans="1:14" ht="12.75">
      <c r="A1101" s="85" t="str">
        <f>'DATA ENTRY'!A1090</f>
        <v/>
      </c>
      <c r="B1101" s="86" t="str">
        <f>IF(ISNUMBER($A1101)=TRUE,UPPER('DATA ENTRY'!B1090),"")</f>
        <v/>
      </c>
      <c r="C1101" s="86" t="str">
        <f>IF(ISNUMBER($A1101)=TRUE,UPPER('DATA ENTRY'!C1090),"")</f>
        <v/>
      </c>
      <c r="D1101" s="86" t="str">
        <f>IF(ISNUMBER($A1101)=TRUE,UPPER('DATA ENTRY'!D1090),"")</f>
        <v/>
      </c>
      <c r="E1101" s="86" t="str">
        <f>IF(ISNUMBER($A1101)=TRUE,'DATA ENTRY'!E1090,"")</f>
        <v/>
      </c>
      <c r="F1101" s="271" t="str">
        <f>IF(ISNUMBER(A1101)=TRUE,LEFT(SUBSTITUTE('DATA ENTRY'!F1090,",",":"),50),"")</f>
        <v/>
      </c>
      <c r="G1101" s="272"/>
      <c r="H1101" s="272"/>
      <c r="I1101" s="87" t="str">
        <f>IF(ISNUMBER($A1101)=TRUE,'DATA ENTRY'!G1090,"")</f>
        <v/>
      </c>
      <c r="J1101" s="87" t="str">
        <f>IF(ISNUMBER($A1101)=TRUE,'DATA ENTRY'!H1090,"")</f>
        <v/>
      </c>
      <c r="K1101" s="87" t="str">
        <f>IF(ISNUMBER($A1101)=TRUE,'DATA ENTRY'!I1090,"")</f>
        <v/>
      </c>
      <c r="L1101" s="88" t="str">
        <f>IF(ISNUMBER($A1101)=TRUE,'DATA ENTRY'!L1090,"")</f>
        <v/>
      </c>
      <c r="M1101" s="87" t="str">
        <f>IF(ISNUMBER($A1101)=TRUE,IF('DATA ENTRY'!N1090=0,+'DATA ENTRY'!M1090,'DATA ENTRY'!N1090),"")</f>
        <v/>
      </c>
      <c r="N1101" s="88" t="str">
        <f>IF(ISNUMBER($A1101)=TRUE,'DATA ENTRY'!O1090,"")</f>
        <v/>
      </c>
    </row>
    <row r="1102" spans="1:14" ht="12.75">
      <c r="A1102" s="85" t="str">
        <f>'DATA ENTRY'!A1091</f>
        <v/>
      </c>
      <c r="B1102" s="86" t="str">
        <f>IF(ISNUMBER($A1102)=TRUE,UPPER('DATA ENTRY'!B1091),"")</f>
        <v/>
      </c>
      <c r="C1102" s="86" t="str">
        <f>IF(ISNUMBER($A1102)=TRUE,UPPER('DATA ENTRY'!C1091),"")</f>
        <v/>
      </c>
      <c r="D1102" s="86" t="str">
        <f>IF(ISNUMBER($A1102)=TRUE,UPPER('DATA ENTRY'!D1091),"")</f>
        <v/>
      </c>
      <c r="E1102" s="86" t="str">
        <f>IF(ISNUMBER($A1102)=TRUE,'DATA ENTRY'!E1091,"")</f>
        <v/>
      </c>
      <c r="F1102" s="271" t="str">
        <f>IF(ISNUMBER(A1102)=TRUE,LEFT(SUBSTITUTE('DATA ENTRY'!F1091,",",":"),50),"")</f>
        <v/>
      </c>
      <c r="G1102" s="272"/>
      <c r="H1102" s="272"/>
      <c r="I1102" s="87" t="str">
        <f>IF(ISNUMBER($A1102)=TRUE,'DATA ENTRY'!G1091,"")</f>
        <v/>
      </c>
      <c r="J1102" s="87" t="str">
        <f>IF(ISNUMBER($A1102)=TRUE,'DATA ENTRY'!H1091,"")</f>
        <v/>
      </c>
      <c r="K1102" s="87" t="str">
        <f>IF(ISNUMBER($A1102)=TRUE,'DATA ENTRY'!I1091,"")</f>
        <v/>
      </c>
      <c r="L1102" s="88" t="str">
        <f>IF(ISNUMBER($A1102)=TRUE,'DATA ENTRY'!L1091,"")</f>
        <v/>
      </c>
      <c r="M1102" s="87" t="str">
        <f>IF(ISNUMBER($A1102)=TRUE,IF('DATA ENTRY'!N1091=0,+'DATA ENTRY'!M1091,'DATA ENTRY'!N1091),"")</f>
        <v/>
      </c>
      <c r="N1102" s="88" t="str">
        <f>IF(ISNUMBER($A1102)=TRUE,'DATA ENTRY'!O1091,"")</f>
        <v/>
      </c>
    </row>
    <row r="1103" spans="1:14" ht="12.75">
      <c r="A1103" s="85" t="str">
        <f>'DATA ENTRY'!A1092</f>
        <v/>
      </c>
      <c r="B1103" s="86" t="str">
        <f>IF(ISNUMBER($A1103)=TRUE,UPPER('DATA ENTRY'!B1092),"")</f>
        <v/>
      </c>
      <c r="C1103" s="86" t="str">
        <f>IF(ISNUMBER($A1103)=TRUE,UPPER('DATA ENTRY'!C1092),"")</f>
        <v/>
      </c>
      <c r="D1103" s="86" t="str">
        <f>IF(ISNUMBER($A1103)=TRUE,UPPER('DATA ENTRY'!D1092),"")</f>
        <v/>
      </c>
      <c r="E1103" s="86" t="str">
        <f>IF(ISNUMBER($A1103)=TRUE,'DATA ENTRY'!E1092,"")</f>
        <v/>
      </c>
      <c r="F1103" s="271" t="str">
        <f>IF(ISNUMBER(A1103)=TRUE,LEFT(SUBSTITUTE('DATA ENTRY'!F1092,",",":"),50),"")</f>
        <v/>
      </c>
      <c r="G1103" s="272"/>
      <c r="H1103" s="272"/>
      <c r="I1103" s="87" t="str">
        <f>IF(ISNUMBER($A1103)=TRUE,'DATA ENTRY'!G1092,"")</f>
        <v/>
      </c>
      <c r="J1103" s="87" t="str">
        <f>IF(ISNUMBER($A1103)=TRUE,'DATA ENTRY'!H1092,"")</f>
        <v/>
      </c>
      <c r="K1103" s="87" t="str">
        <f>IF(ISNUMBER($A1103)=TRUE,'DATA ENTRY'!I1092,"")</f>
        <v/>
      </c>
      <c r="L1103" s="88" t="str">
        <f>IF(ISNUMBER($A1103)=TRUE,'DATA ENTRY'!L1092,"")</f>
        <v/>
      </c>
      <c r="M1103" s="87" t="str">
        <f>IF(ISNUMBER($A1103)=TRUE,IF('DATA ENTRY'!N1092=0,+'DATA ENTRY'!M1092,'DATA ENTRY'!N1092),"")</f>
        <v/>
      </c>
      <c r="N1103" s="88" t="str">
        <f>IF(ISNUMBER($A1103)=TRUE,'DATA ENTRY'!O1092,"")</f>
        <v/>
      </c>
    </row>
    <row r="1104" spans="1:14" ht="12.75">
      <c r="A1104" s="85" t="str">
        <f>'DATA ENTRY'!A1093</f>
        <v/>
      </c>
      <c r="B1104" s="86" t="str">
        <f>IF(ISNUMBER($A1104)=TRUE,UPPER('DATA ENTRY'!B1093),"")</f>
        <v/>
      </c>
      <c r="C1104" s="86" t="str">
        <f>IF(ISNUMBER($A1104)=TRUE,UPPER('DATA ENTRY'!C1093),"")</f>
        <v/>
      </c>
      <c r="D1104" s="86" t="str">
        <f>IF(ISNUMBER($A1104)=TRUE,UPPER('DATA ENTRY'!D1093),"")</f>
        <v/>
      </c>
      <c r="E1104" s="86" t="str">
        <f>IF(ISNUMBER($A1104)=TRUE,'DATA ENTRY'!E1093,"")</f>
        <v/>
      </c>
      <c r="F1104" s="271" t="str">
        <f>IF(ISNUMBER(A1104)=TRUE,LEFT(SUBSTITUTE('DATA ENTRY'!F1093,",",":"),50),"")</f>
        <v/>
      </c>
      <c r="G1104" s="272"/>
      <c r="H1104" s="272"/>
      <c r="I1104" s="87" t="str">
        <f>IF(ISNUMBER($A1104)=TRUE,'DATA ENTRY'!G1093,"")</f>
        <v/>
      </c>
      <c r="J1104" s="87" t="str">
        <f>IF(ISNUMBER($A1104)=TRUE,'DATA ENTRY'!H1093,"")</f>
        <v/>
      </c>
      <c r="K1104" s="87" t="str">
        <f>IF(ISNUMBER($A1104)=TRUE,'DATA ENTRY'!I1093,"")</f>
        <v/>
      </c>
      <c r="L1104" s="88" t="str">
        <f>IF(ISNUMBER($A1104)=TRUE,'DATA ENTRY'!L1093,"")</f>
        <v/>
      </c>
      <c r="M1104" s="87" t="str">
        <f>IF(ISNUMBER($A1104)=TRUE,IF('DATA ENTRY'!N1093=0,+'DATA ENTRY'!M1093,'DATA ENTRY'!N1093),"")</f>
        <v/>
      </c>
      <c r="N1104" s="88" t="str">
        <f>IF(ISNUMBER($A1104)=TRUE,'DATA ENTRY'!O1093,"")</f>
        <v/>
      </c>
    </row>
    <row r="1105" spans="1:14" ht="12.75">
      <c r="A1105" s="85" t="str">
        <f>'DATA ENTRY'!A1094</f>
        <v/>
      </c>
      <c r="B1105" s="86" t="str">
        <f>IF(ISNUMBER($A1105)=TRUE,UPPER('DATA ENTRY'!B1094),"")</f>
        <v/>
      </c>
      <c r="C1105" s="86" t="str">
        <f>IF(ISNUMBER($A1105)=TRUE,UPPER('DATA ENTRY'!C1094),"")</f>
        <v/>
      </c>
      <c r="D1105" s="86" t="str">
        <f>IF(ISNUMBER($A1105)=TRUE,UPPER('DATA ENTRY'!D1094),"")</f>
        <v/>
      </c>
      <c r="E1105" s="86" t="str">
        <f>IF(ISNUMBER($A1105)=TRUE,'DATA ENTRY'!E1094,"")</f>
        <v/>
      </c>
      <c r="F1105" s="271" t="str">
        <f>IF(ISNUMBER(A1105)=TRUE,LEFT(SUBSTITUTE('DATA ENTRY'!F1094,",",":"),50),"")</f>
        <v/>
      </c>
      <c r="G1105" s="272"/>
      <c r="H1105" s="272"/>
      <c r="I1105" s="87" t="str">
        <f>IF(ISNUMBER($A1105)=TRUE,'DATA ENTRY'!G1094,"")</f>
        <v/>
      </c>
      <c r="J1105" s="87" t="str">
        <f>IF(ISNUMBER($A1105)=TRUE,'DATA ENTRY'!H1094,"")</f>
        <v/>
      </c>
      <c r="K1105" s="87" t="str">
        <f>IF(ISNUMBER($A1105)=TRUE,'DATA ENTRY'!I1094,"")</f>
        <v/>
      </c>
      <c r="L1105" s="88" t="str">
        <f>IF(ISNUMBER($A1105)=TRUE,'DATA ENTRY'!L1094,"")</f>
        <v/>
      </c>
      <c r="M1105" s="87" t="str">
        <f>IF(ISNUMBER($A1105)=TRUE,IF('DATA ENTRY'!N1094=0,+'DATA ENTRY'!M1094,'DATA ENTRY'!N1094),"")</f>
        <v/>
      </c>
      <c r="N1105" s="88" t="str">
        <f>IF(ISNUMBER($A1105)=TRUE,'DATA ENTRY'!O1094,"")</f>
        <v/>
      </c>
    </row>
    <row r="1106" spans="1:14" ht="12.75">
      <c r="A1106" s="85" t="str">
        <f>'DATA ENTRY'!A1095</f>
        <v/>
      </c>
      <c r="B1106" s="86" t="str">
        <f>IF(ISNUMBER($A1106)=TRUE,UPPER('DATA ENTRY'!B1095),"")</f>
        <v/>
      </c>
      <c r="C1106" s="86" t="str">
        <f>IF(ISNUMBER($A1106)=TRUE,UPPER('DATA ENTRY'!C1095),"")</f>
        <v/>
      </c>
      <c r="D1106" s="86" t="str">
        <f>IF(ISNUMBER($A1106)=TRUE,UPPER('DATA ENTRY'!D1095),"")</f>
        <v/>
      </c>
      <c r="E1106" s="86" t="str">
        <f>IF(ISNUMBER($A1106)=TRUE,'DATA ENTRY'!E1095,"")</f>
        <v/>
      </c>
      <c r="F1106" s="271" t="str">
        <f>IF(ISNUMBER(A1106)=TRUE,LEFT(SUBSTITUTE('DATA ENTRY'!F1095,",",":"),50),"")</f>
        <v/>
      </c>
      <c r="G1106" s="272"/>
      <c r="H1106" s="272"/>
      <c r="I1106" s="87" t="str">
        <f>IF(ISNUMBER($A1106)=TRUE,'DATA ENTRY'!G1095,"")</f>
        <v/>
      </c>
      <c r="J1106" s="87" t="str">
        <f>IF(ISNUMBER($A1106)=TRUE,'DATA ENTRY'!H1095,"")</f>
        <v/>
      </c>
      <c r="K1106" s="87" t="str">
        <f>IF(ISNUMBER($A1106)=TRUE,'DATA ENTRY'!I1095,"")</f>
        <v/>
      </c>
      <c r="L1106" s="88" t="str">
        <f>IF(ISNUMBER($A1106)=TRUE,'DATA ENTRY'!L1095,"")</f>
        <v/>
      </c>
      <c r="M1106" s="87" t="str">
        <f>IF(ISNUMBER($A1106)=TRUE,IF('DATA ENTRY'!N1095=0,+'DATA ENTRY'!M1095,'DATA ENTRY'!N1095),"")</f>
        <v/>
      </c>
      <c r="N1106" s="88" t="str">
        <f>IF(ISNUMBER($A1106)=TRUE,'DATA ENTRY'!O1095,"")</f>
        <v/>
      </c>
    </row>
    <row r="1107" spans="1:14" ht="12.75">
      <c r="A1107" s="85" t="str">
        <f>'DATA ENTRY'!A1096</f>
        <v/>
      </c>
      <c r="B1107" s="86" t="str">
        <f>IF(ISNUMBER($A1107)=TRUE,UPPER('DATA ENTRY'!B1096),"")</f>
        <v/>
      </c>
      <c r="C1107" s="86" t="str">
        <f>IF(ISNUMBER($A1107)=TRUE,UPPER('DATA ENTRY'!C1096),"")</f>
        <v/>
      </c>
      <c r="D1107" s="86" t="str">
        <f>IF(ISNUMBER($A1107)=TRUE,UPPER('DATA ENTRY'!D1096),"")</f>
        <v/>
      </c>
      <c r="E1107" s="86" t="str">
        <f>IF(ISNUMBER($A1107)=TRUE,'DATA ENTRY'!E1096,"")</f>
        <v/>
      </c>
      <c r="F1107" s="271" t="str">
        <f>IF(ISNUMBER(A1107)=TRUE,LEFT(SUBSTITUTE('DATA ENTRY'!F1096,",",":"),50),"")</f>
        <v/>
      </c>
      <c r="G1107" s="272"/>
      <c r="H1107" s="272"/>
      <c r="I1107" s="87" t="str">
        <f>IF(ISNUMBER($A1107)=TRUE,'DATA ENTRY'!G1096,"")</f>
        <v/>
      </c>
      <c r="J1107" s="87" t="str">
        <f>IF(ISNUMBER($A1107)=TRUE,'DATA ENTRY'!H1096,"")</f>
        <v/>
      </c>
      <c r="K1107" s="87" t="str">
        <f>IF(ISNUMBER($A1107)=TRUE,'DATA ENTRY'!I1096,"")</f>
        <v/>
      </c>
      <c r="L1107" s="88" t="str">
        <f>IF(ISNUMBER($A1107)=TRUE,'DATA ENTRY'!L1096,"")</f>
        <v/>
      </c>
      <c r="M1107" s="87" t="str">
        <f>IF(ISNUMBER($A1107)=TRUE,IF('DATA ENTRY'!N1096=0,+'DATA ENTRY'!M1096,'DATA ENTRY'!N1096),"")</f>
        <v/>
      </c>
      <c r="N1107" s="88" t="str">
        <f>IF(ISNUMBER($A1107)=TRUE,'DATA ENTRY'!O1096,"")</f>
        <v/>
      </c>
    </row>
    <row r="1108" spans="1:14" ht="12.75">
      <c r="A1108" s="85" t="str">
        <f>'DATA ENTRY'!A1097</f>
        <v/>
      </c>
      <c r="B1108" s="86" t="str">
        <f>IF(ISNUMBER($A1108)=TRUE,UPPER('DATA ENTRY'!B1097),"")</f>
        <v/>
      </c>
      <c r="C1108" s="86" t="str">
        <f>IF(ISNUMBER($A1108)=TRUE,UPPER('DATA ENTRY'!C1097),"")</f>
        <v/>
      </c>
      <c r="D1108" s="86" t="str">
        <f>IF(ISNUMBER($A1108)=TRUE,UPPER('DATA ENTRY'!D1097),"")</f>
        <v/>
      </c>
      <c r="E1108" s="86" t="str">
        <f>IF(ISNUMBER($A1108)=TRUE,'DATA ENTRY'!E1097,"")</f>
        <v/>
      </c>
      <c r="F1108" s="271" t="str">
        <f>IF(ISNUMBER(A1108)=TRUE,LEFT(SUBSTITUTE('DATA ENTRY'!F1097,",",":"),50),"")</f>
        <v/>
      </c>
      <c r="G1108" s="272"/>
      <c r="H1108" s="272"/>
      <c r="I1108" s="87" t="str">
        <f>IF(ISNUMBER($A1108)=TRUE,'DATA ENTRY'!G1097,"")</f>
        <v/>
      </c>
      <c r="J1108" s="87" t="str">
        <f>IF(ISNUMBER($A1108)=TRUE,'DATA ENTRY'!H1097,"")</f>
        <v/>
      </c>
      <c r="K1108" s="87" t="str">
        <f>IF(ISNUMBER($A1108)=TRUE,'DATA ENTRY'!I1097,"")</f>
        <v/>
      </c>
      <c r="L1108" s="88" t="str">
        <f>IF(ISNUMBER($A1108)=TRUE,'DATA ENTRY'!L1097,"")</f>
        <v/>
      </c>
      <c r="M1108" s="87" t="str">
        <f>IF(ISNUMBER($A1108)=TRUE,IF('DATA ENTRY'!N1097=0,+'DATA ENTRY'!M1097,'DATA ENTRY'!N1097),"")</f>
        <v/>
      </c>
      <c r="N1108" s="88" t="str">
        <f>IF(ISNUMBER($A1108)=TRUE,'DATA ENTRY'!O1097,"")</f>
        <v/>
      </c>
    </row>
    <row r="1109" spans="1:14" ht="12.75">
      <c r="A1109" s="85" t="str">
        <f>'DATA ENTRY'!A1098</f>
        <v/>
      </c>
      <c r="B1109" s="86" t="str">
        <f>IF(ISNUMBER($A1109)=TRUE,UPPER('DATA ENTRY'!B1098),"")</f>
        <v/>
      </c>
      <c r="C1109" s="86" t="str">
        <f>IF(ISNUMBER($A1109)=TRUE,UPPER('DATA ENTRY'!C1098),"")</f>
        <v/>
      </c>
      <c r="D1109" s="86" t="str">
        <f>IF(ISNUMBER($A1109)=TRUE,UPPER('DATA ENTRY'!D1098),"")</f>
        <v/>
      </c>
      <c r="E1109" s="86" t="str">
        <f>IF(ISNUMBER($A1109)=TRUE,'DATA ENTRY'!E1098,"")</f>
        <v/>
      </c>
      <c r="F1109" s="271" t="str">
        <f>IF(ISNUMBER(A1109)=TRUE,LEFT(SUBSTITUTE('DATA ENTRY'!F1098,",",":"),50),"")</f>
        <v/>
      </c>
      <c r="G1109" s="272"/>
      <c r="H1109" s="272"/>
      <c r="I1109" s="87" t="str">
        <f>IF(ISNUMBER($A1109)=TRUE,'DATA ENTRY'!G1098,"")</f>
        <v/>
      </c>
      <c r="J1109" s="87" t="str">
        <f>IF(ISNUMBER($A1109)=TRUE,'DATA ENTRY'!H1098,"")</f>
        <v/>
      </c>
      <c r="K1109" s="87" t="str">
        <f>IF(ISNUMBER($A1109)=TRUE,'DATA ENTRY'!I1098,"")</f>
        <v/>
      </c>
      <c r="L1109" s="88" t="str">
        <f>IF(ISNUMBER($A1109)=TRUE,'DATA ENTRY'!L1098,"")</f>
        <v/>
      </c>
      <c r="M1109" s="87" t="str">
        <f>IF(ISNUMBER($A1109)=TRUE,IF('DATA ENTRY'!N1098=0,+'DATA ENTRY'!M1098,'DATA ENTRY'!N1098),"")</f>
        <v/>
      </c>
      <c r="N1109" s="88" t="str">
        <f>IF(ISNUMBER($A1109)=TRUE,'DATA ENTRY'!O1098,"")</f>
        <v/>
      </c>
    </row>
    <row r="1110" spans="1:14" ht="12.75">
      <c r="A1110" s="85" t="str">
        <f>'DATA ENTRY'!A1099</f>
        <v/>
      </c>
      <c r="B1110" s="86" t="str">
        <f>IF(ISNUMBER($A1110)=TRUE,UPPER('DATA ENTRY'!B1099),"")</f>
        <v/>
      </c>
      <c r="C1110" s="86" t="str">
        <f>IF(ISNUMBER($A1110)=TRUE,UPPER('DATA ENTRY'!C1099),"")</f>
        <v/>
      </c>
      <c r="D1110" s="86" t="str">
        <f>IF(ISNUMBER($A1110)=TRUE,UPPER('DATA ENTRY'!D1099),"")</f>
        <v/>
      </c>
      <c r="E1110" s="86" t="str">
        <f>IF(ISNUMBER($A1110)=TRUE,'DATA ENTRY'!E1099,"")</f>
        <v/>
      </c>
      <c r="F1110" s="271" t="str">
        <f>IF(ISNUMBER(A1110)=TRUE,LEFT(SUBSTITUTE('DATA ENTRY'!F1099,",",":"),50),"")</f>
        <v/>
      </c>
      <c r="G1110" s="272"/>
      <c r="H1110" s="272"/>
      <c r="I1110" s="87" t="str">
        <f>IF(ISNUMBER($A1110)=TRUE,'DATA ENTRY'!G1099,"")</f>
        <v/>
      </c>
      <c r="J1110" s="87" t="str">
        <f>IF(ISNUMBER($A1110)=TRUE,'DATA ENTRY'!H1099,"")</f>
        <v/>
      </c>
      <c r="K1110" s="87" t="str">
        <f>IF(ISNUMBER($A1110)=TRUE,'DATA ENTRY'!I1099,"")</f>
        <v/>
      </c>
      <c r="L1110" s="88" t="str">
        <f>IF(ISNUMBER($A1110)=TRUE,'DATA ENTRY'!L1099,"")</f>
        <v/>
      </c>
      <c r="M1110" s="87" t="str">
        <f>IF(ISNUMBER($A1110)=TRUE,IF('DATA ENTRY'!N1099=0,+'DATA ENTRY'!M1099,'DATA ENTRY'!N1099),"")</f>
        <v/>
      </c>
      <c r="N1110" s="88" t="str">
        <f>IF(ISNUMBER($A1110)=TRUE,'DATA ENTRY'!O1099,"")</f>
        <v/>
      </c>
    </row>
    <row r="1111" spans="1:14" ht="12.75">
      <c r="A1111" s="85" t="str">
        <f>'DATA ENTRY'!A1100</f>
        <v/>
      </c>
      <c r="B1111" s="86" t="str">
        <f>IF(ISNUMBER($A1111)=TRUE,UPPER('DATA ENTRY'!B1100),"")</f>
        <v/>
      </c>
      <c r="C1111" s="86" t="str">
        <f>IF(ISNUMBER($A1111)=TRUE,UPPER('DATA ENTRY'!C1100),"")</f>
        <v/>
      </c>
      <c r="D1111" s="86" t="str">
        <f>IF(ISNUMBER($A1111)=TRUE,UPPER('DATA ENTRY'!D1100),"")</f>
        <v/>
      </c>
      <c r="E1111" s="86" t="str">
        <f>IF(ISNUMBER($A1111)=TRUE,'DATA ENTRY'!E1100,"")</f>
        <v/>
      </c>
      <c r="F1111" s="271" t="str">
        <f>IF(ISNUMBER(A1111)=TRUE,LEFT(SUBSTITUTE('DATA ENTRY'!F1100,",",":"),50),"")</f>
        <v/>
      </c>
      <c r="G1111" s="272"/>
      <c r="H1111" s="272"/>
      <c r="I1111" s="87" t="str">
        <f>IF(ISNUMBER($A1111)=TRUE,'DATA ENTRY'!G1100,"")</f>
        <v/>
      </c>
      <c r="J1111" s="87" t="str">
        <f>IF(ISNUMBER($A1111)=TRUE,'DATA ENTRY'!H1100,"")</f>
        <v/>
      </c>
      <c r="K1111" s="87" t="str">
        <f>IF(ISNUMBER($A1111)=TRUE,'DATA ENTRY'!I1100,"")</f>
        <v/>
      </c>
      <c r="L1111" s="88" t="str">
        <f>IF(ISNUMBER($A1111)=TRUE,'DATA ENTRY'!L1100,"")</f>
        <v/>
      </c>
      <c r="M1111" s="87" t="str">
        <f>IF(ISNUMBER($A1111)=TRUE,IF('DATA ENTRY'!N1100=0,+'DATA ENTRY'!M1100,'DATA ENTRY'!N1100),"")</f>
        <v/>
      </c>
      <c r="N1111" s="88" t="str">
        <f>IF(ISNUMBER($A1111)=TRUE,'DATA ENTRY'!O1100,"")</f>
        <v/>
      </c>
    </row>
    <row r="1112" spans="1:14" ht="12.75">
      <c r="A1112" s="85" t="str">
        <f>'DATA ENTRY'!A1101</f>
        <v/>
      </c>
      <c r="B1112" s="86" t="str">
        <f>IF(ISNUMBER($A1112)=TRUE,UPPER('DATA ENTRY'!B1101),"")</f>
        <v/>
      </c>
      <c r="C1112" s="86" t="str">
        <f>IF(ISNUMBER($A1112)=TRUE,UPPER('DATA ENTRY'!C1101),"")</f>
        <v/>
      </c>
      <c r="D1112" s="86" t="str">
        <f>IF(ISNUMBER($A1112)=TRUE,UPPER('DATA ENTRY'!D1101),"")</f>
        <v/>
      </c>
      <c r="E1112" s="86" t="str">
        <f>IF(ISNUMBER($A1112)=TRUE,'DATA ENTRY'!E1101,"")</f>
        <v/>
      </c>
      <c r="F1112" s="271" t="str">
        <f>IF(ISNUMBER(A1112)=TRUE,LEFT(SUBSTITUTE('DATA ENTRY'!F1101,",",":"),50),"")</f>
        <v/>
      </c>
      <c r="G1112" s="272"/>
      <c r="H1112" s="272"/>
      <c r="I1112" s="87" t="str">
        <f>IF(ISNUMBER($A1112)=TRUE,'DATA ENTRY'!G1101,"")</f>
        <v/>
      </c>
      <c r="J1112" s="87" t="str">
        <f>IF(ISNUMBER($A1112)=TRUE,'DATA ENTRY'!H1101,"")</f>
        <v/>
      </c>
      <c r="K1112" s="87" t="str">
        <f>IF(ISNUMBER($A1112)=TRUE,'DATA ENTRY'!I1101,"")</f>
        <v/>
      </c>
      <c r="L1112" s="88" t="str">
        <f>IF(ISNUMBER($A1112)=TRUE,'DATA ENTRY'!L1101,"")</f>
        <v/>
      </c>
      <c r="M1112" s="87" t="str">
        <f>IF(ISNUMBER($A1112)=TRUE,IF('DATA ENTRY'!N1101=0,+'DATA ENTRY'!M1101,'DATA ENTRY'!N1101),"")</f>
        <v/>
      </c>
      <c r="N1112" s="88" t="str">
        <f>IF(ISNUMBER($A1112)=TRUE,'DATA ENTRY'!O1101,"")</f>
        <v/>
      </c>
    </row>
    <row r="1113" spans="1:14" ht="12.75">
      <c r="A1113" s="85" t="str">
        <f>'DATA ENTRY'!A1102</f>
        <v/>
      </c>
      <c r="B1113" s="86" t="str">
        <f>IF(ISNUMBER($A1113)=TRUE,UPPER('DATA ENTRY'!B1102),"")</f>
        <v/>
      </c>
      <c r="C1113" s="86" t="str">
        <f>IF(ISNUMBER($A1113)=TRUE,UPPER('DATA ENTRY'!C1102),"")</f>
        <v/>
      </c>
      <c r="D1113" s="86" t="str">
        <f>IF(ISNUMBER($A1113)=TRUE,UPPER('DATA ENTRY'!D1102),"")</f>
        <v/>
      </c>
      <c r="E1113" s="86" t="str">
        <f>IF(ISNUMBER($A1113)=TRUE,'DATA ENTRY'!E1102,"")</f>
        <v/>
      </c>
      <c r="F1113" s="271" t="str">
        <f>IF(ISNUMBER(A1113)=TRUE,LEFT(SUBSTITUTE('DATA ENTRY'!F1102,",",":"),50),"")</f>
        <v/>
      </c>
      <c r="G1113" s="272"/>
      <c r="H1113" s="272"/>
      <c r="I1113" s="87" t="str">
        <f>IF(ISNUMBER($A1113)=TRUE,'DATA ENTRY'!G1102,"")</f>
        <v/>
      </c>
      <c r="J1113" s="87" t="str">
        <f>IF(ISNUMBER($A1113)=TRUE,'DATA ENTRY'!H1102,"")</f>
        <v/>
      </c>
      <c r="K1113" s="87" t="str">
        <f>IF(ISNUMBER($A1113)=TRUE,'DATA ENTRY'!I1102,"")</f>
        <v/>
      </c>
      <c r="L1113" s="88" t="str">
        <f>IF(ISNUMBER($A1113)=TRUE,'DATA ENTRY'!L1102,"")</f>
        <v/>
      </c>
      <c r="M1113" s="87" t="str">
        <f>IF(ISNUMBER($A1113)=TRUE,IF('DATA ENTRY'!N1102=0,+'DATA ENTRY'!M1102,'DATA ENTRY'!N1102),"")</f>
        <v/>
      </c>
      <c r="N1113" s="88" t="str">
        <f>IF(ISNUMBER($A1113)=TRUE,'DATA ENTRY'!O1102,"")</f>
        <v/>
      </c>
    </row>
    <row r="1114" spans="1:14" ht="12.75">
      <c r="A1114" s="85" t="str">
        <f>'DATA ENTRY'!A1103</f>
        <v/>
      </c>
      <c r="B1114" s="86" t="str">
        <f>IF(ISNUMBER($A1114)=TRUE,UPPER('DATA ENTRY'!B1103),"")</f>
        <v/>
      </c>
      <c r="C1114" s="86" t="str">
        <f>IF(ISNUMBER($A1114)=TRUE,UPPER('DATA ENTRY'!C1103),"")</f>
        <v/>
      </c>
      <c r="D1114" s="86" t="str">
        <f>IF(ISNUMBER($A1114)=TRUE,UPPER('DATA ENTRY'!D1103),"")</f>
        <v/>
      </c>
      <c r="E1114" s="86" t="str">
        <f>IF(ISNUMBER($A1114)=TRUE,'DATA ENTRY'!E1103,"")</f>
        <v/>
      </c>
      <c r="F1114" s="271" t="str">
        <f>IF(ISNUMBER(A1114)=TRUE,LEFT(SUBSTITUTE('DATA ENTRY'!F1103,",",":"),50),"")</f>
        <v/>
      </c>
      <c r="G1114" s="272"/>
      <c r="H1114" s="272"/>
      <c r="I1114" s="87" t="str">
        <f>IF(ISNUMBER($A1114)=TRUE,'DATA ENTRY'!G1103,"")</f>
        <v/>
      </c>
      <c r="J1114" s="87" t="str">
        <f>IF(ISNUMBER($A1114)=TRUE,'DATA ENTRY'!H1103,"")</f>
        <v/>
      </c>
      <c r="K1114" s="87" t="str">
        <f>IF(ISNUMBER($A1114)=TRUE,'DATA ENTRY'!I1103,"")</f>
        <v/>
      </c>
      <c r="L1114" s="88" t="str">
        <f>IF(ISNUMBER($A1114)=TRUE,'DATA ENTRY'!L1103,"")</f>
        <v/>
      </c>
      <c r="M1114" s="87" t="str">
        <f>IF(ISNUMBER($A1114)=TRUE,IF('DATA ENTRY'!N1103=0,+'DATA ENTRY'!M1103,'DATA ENTRY'!N1103),"")</f>
        <v/>
      </c>
      <c r="N1114" s="88" t="str">
        <f>IF(ISNUMBER($A1114)=TRUE,'DATA ENTRY'!O1103,"")</f>
        <v/>
      </c>
    </row>
    <row r="1115" spans="1:14" ht="12.75">
      <c r="A1115" s="85" t="str">
        <f>'DATA ENTRY'!A1104</f>
        <v/>
      </c>
      <c r="B1115" s="86" t="str">
        <f>IF(ISNUMBER($A1115)=TRUE,UPPER('DATA ENTRY'!B1104),"")</f>
        <v/>
      </c>
      <c r="C1115" s="86" t="str">
        <f>IF(ISNUMBER($A1115)=TRUE,UPPER('DATA ENTRY'!C1104),"")</f>
        <v/>
      </c>
      <c r="D1115" s="86" t="str">
        <f>IF(ISNUMBER($A1115)=TRUE,UPPER('DATA ENTRY'!D1104),"")</f>
        <v/>
      </c>
      <c r="E1115" s="86" t="str">
        <f>IF(ISNUMBER($A1115)=TRUE,'DATA ENTRY'!E1104,"")</f>
        <v/>
      </c>
      <c r="F1115" s="271" t="str">
        <f>IF(ISNUMBER(A1115)=TRUE,LEFT(SUBSTITUTE('DATA ENTRY'!F1104,",",":"),50),"")</f>
        <v/>
      </c>
      <c r="G1115" s="272"/>
      <c r="H1115" s="272"/>
      <c r="I1115" s="87" t="str">
        <f>IF(ISNUMBER($A1115)=TRUE,'DATA ENTRY'!G1104,"")</f>
        <v/>
      </c>
      <c r="J1115" s="87" t="str">
        <f>IF(ISNUMBER($A1115)=TRUE,'DATA ENTRY'!H1104,"")</f>
        <v/>
      </c>
      <c r="K1115" s="87" t="str">
        <f>IF(ISNUMBER($A1115)=TRUE,'DATA ENTRY'!I1104,"")</f>
        <v/>
      </c>
      <c r="L1115" s="88" t="str">
        <f>IF(ISNUMBER($A1115)=TRUE,'DATA ENTRY'!L1104,"")</f>
        <v/>
      </c>
      <c r="M1115" s="87" t="str">
        <f>IF(ISNUMBER($A1115)=TRUE,IF('DATA ENTRY'!N1104=0,+'DATA ENTRY'!M1104,'DATA ENTRY'!N1104),"")</f>
        <v/>
      </c>
      <c r="N1115" s="88" t="str">
        <f>IF(ISNUMBER($A1115)=TRUE,'DATA ENTRY'!O1104,"")</f>
        <v/>
      </c>
    </row>
    <row r="1116" spans="1:14" ht="12.75">
      <c r="A1116" s="85" t="str">
        <f>'DATA ENTRY'!A1105</f>
        <v/>
      </c>
      <c r="B1116" s="86" t="str">
        <f>IF(ISNUMBER($A1116)=TRUE,UPPER('DATA ENTRY'!B1105),"")</f>
        <v/>
      </c>
      <c r="C1116" s="86" t="str">
        <f>IF(ISNUMBER($A1116)=TRUE,UPPER('DATA ENTRY'!C1105),"")</f>
        <v/>
      </c>
      <c r="D1116" s="86" t="str">
        <f>IF(ISNUMBER($A1116)=TRUE,UPPER('DATA ENTRY'!D1105),"")</f>
        <v/>
      </c>
      <c r="E1116" s="86" t="str">
        <f>IF(ISNUMBER($A1116)=TRUE,'DATA ENTRY'!E1105,"")</f>
        <v/>
      </c>
      <c r="F1116" s="271" t="str">
        <f>IF(ISNUMBER(A1116)=TRUE,LEFT(SUBSTITUTE('DATA ENTRY'!F1105,",",":"),50),"")</f>
        <v/>
      </c>
      <c r="G1116" s="272"/>
      <c r="H1116" s="272"/>
      <c r="I1116" s="87" t="str">
        <f>IF(ISNUMBER($A1116)=TRUE,'DATA ENTRY'!G1105,"")</f>
        <v/>
      </c>
      <c r="J1116" s="87" t="str">
        <f>IF(ISNUMBER($A1116)=TRUE,'DATA ENTRY'!H1105,"")</f>
        <v/>
      </c>
      <c r="K1116" s="87" t="str">
        <f>IF(ISNUMBER($A1116)=TRUE,'DATA ENTRY'!I1105,"")</f>
        <v/>
      </c>
      <c r="L1116" s="88" t="str">
        <f>IF(ISNUMBER($A1116)=TRUE,'DATA ENTRY'!L1105,"")</f>
        <v/>
      </c>
      <c r="M1116" s="87" t="str">
        <f>IF(ISNUMBER($A1116)=TRUE,IF('DATA ENTRY'!N1105=0,+'DATA ENTRY'!M1105,'DATA ENTRY'!N1105),"")</f>
        <v/>
      </c>
      <c r="N1116" s="88" t="str">
        <f>IF(ISNUMBER($A1116)=TRUE,'DATA ENTRY'!O1105,"")</f>
        <v/>
      </c>
    </row>
    <row r="1117" spans="1:14" ht="12.75">
      <c r="A1117" s="85" t="str">
        <f>'DATA ENTRY'!A1106</f>
        <v/>
      </c>
      <c r="B1117" s="86" t="str">
        <f>IF(ISNUMBER($A1117)=TRUE,UPPER('DATA ENTRY'!B1106),"")</f>
        <v/>
      </c>
      <c r="C1117" s="86" t="str">
        <f>IF(ISNUMBER($A1117)=TRUE,UPPER('DATA ENTRY'!C1106),"")</f>
        <v/>
      </c>
      <c r="D1117" s="86" t="str">
        <f>IF(ISNUMBER($A1117)=TRUE,UPPER('DATA ENTRY'!D1106),"")</f>
        <v/>
      </c>
      <c r="E1117" s="86" t="str">
        <f>IF(ISNUMBER($A1117)=TRUE,'DATA ENTRY'!E1106,"")</f>
        <v/>
      </c>
      <c r="F1117" s="271" t="str">
        <f>IF(ISNUMBER(A1117)=TRUE,LEFT(SUBSTITUTE('DATA ENTRY'!F1106,",",":"),50),"")</f>
        <v/>
      </c>
      <c r="G1117" s="272"/>
      <c r="H1117" s="272"/>
      <c r="I1117" s="87" t="str">
        <f>IF(ISNUMBER($A1117)=TRUE,'DATA ENTRY'!G1106,"")</f>
        <v/>
      </c>
      <c r="J1117" s="87" t="str">
        <f>IF(ISNUMBER($A1117)=TRUE,'DATA ENTRY'!H1106,"")</f>
        <v/>
      </c>
      <c r="K1117" s="87" t="str">
        <f>IF(ISNUMBER($A1117)=TRUE,'DATA ENTRY'!I1106,"")</f>
        <v/>
      </c>
      <c r="L1117" s="88" t="str">
        <f>IF(ISNUMBER($A1117)=TRUE,'DATA ENTRY'!L1106,"")</f>
        <v/>
      </c>
      <c r="M1117" s="87" t="str">
        <f>IF(ISNUMBER($A1117)=TRUE,IF('DATA ENTRY'!N1106=0,+'DATA ENTRY'!M1106,'DATA ENTRY'!N1106),"")</f>
        <v/>
      </c>
      <c r="N1117" s="88" t="str">
        <f>IF(ISNUMBER($A1117)=TRUE,'DATA ENTRY'!O1106,"")</f>
        <v/>
      </c>
    </row>
    <row r="1118" spans="1:14" ht="12.75">
      <c r="A1118" s="85" t="str">
        <f>'DATA ENTRY'!A1107</f>
        <v/>
      </c>
      <c r="B1118" s="86" t="str">
        <f>IF(ISNUMBER($A1118)=TRUE,UPPER('DATA ENTRY'!B1107),"")</f>
        <v/>
      </c>
      <c r="C1118" s="86" t="str">
        <f>IF(ISNUMBER($A1118)=TRUE,UPPER('DATA ENTRY'!C1107),"")</f>
        <v/>
      </c>
      <c r="D1118" s="86" t="str">
        <f>IF(ISNUMBER($A1118)=TRUE,UPPER('DATA ENTRY'!D1107),"")</f>
        <v/>
      </c>
      <c r="E1118" s="86" t="str">
        <f>IF(ISNUMBER($A1118)=TRUE,'DATA ENTRY'!E1107,"")</f>
        <v/>
      </c>
      <c r="F1118" s="271" t="str">
        <f>IF(ISNUMBER(A1118)=TRUE,LEFT(SUBSTITUTE('DATA ENTRY'!F1107,",",":"),50),"")</f>
        <v/>
      </c>
      <c r="G1118" s="272"/>
      <c r="H1118" s="272"/>
      <c r="I1118" s="87" t="str">
        <f>IF(ISNUMBER($A1118)=TRUE,'DATA ENTRY'!G1107,"")</f>
        <v/>
      </c>
      <c r="J1118" s="87" t="str">
        <f>IF(ISNUMBER($A1118)=TRUE,'DATA ENTRY'!H1107,"")</f>
        <v/>
      </c>
      <c r="K1118" s="87" t="str">
        <f>IF(ISNUMBER($A1118)=TRUE,'DATA ENTRY'!I1107,"")</f>
        <v/>
      </c>
      <c r="L1118" s="88" t="str">
        <f>IF(ISNUMBER($A1118)=TRUE,'DATA ENTRY'!L1107,"")</f>
        <v/>
      </c>
      <c r="M1118" s="87" t="str">
        <f>IF(ISNUMBER($A1118)=TRUE,IF('DATA ENTRY'!N1107=0,+'DATA ENTRY'!M1107,'DATA ENTRY'!N1107),"")</f>
        <v/>
      </c>
      <c r="N1118" s="88" t="str">
        <f>IF(ISNUMBER($A1118)=TRUE,'DATA ENTRY'!O1107,"")</f>
        <v/>
      </c>
    </row>
    <row r="1119" spans="1:14" ht="12.75">
      <c r="A1119" s="85" t="str">
        <f>'DATA ENTRY'!A1108</f>
        <v/>
      </c>
      <c r="B1119" s="86" t="str">
        <f>IF(ISNUMBER($A1119)=TRUE,UPPER('DATA ENTRY'!B1108),"")</f>
        <v/>
      </c>
      <c r="C1119" s="86" t="str">
        <f>IF(ISNUMBER($A1119)=TRUE,UPPER('DATA ENTRY'!C1108),"")</f>
        <v/>
      </c>
      <c r="D1119" s="86" t="str">
        <f>IF(ISNUMBER($A1119)=TRUE,UPPER('DATA ENTRY'!D1108),"")</f>
        <v/>
      </c>
      <c r="E1119" s="86" t="str">
        <f>IF(ISNUMBER($A1119)=TRUE,'DATA ENTRY'!E1108,"")</f>
        <v/>
      </c>
      <c r="F1119" s="271" t="str">
        <f>IF(ISNUMBER(A1119)=TRUE,LEFT(SUBSTITUTE('DATA ENTRY'!F1108,",",":"),50),"")</f>
        <v/>
      </c>
      <c r="G1119" s="272"/>
      <c r="H1119" s="272"/>
      <c r="I1119" s="87" t="str">
        <f>IF(ISNUMBER($A1119)=TRUE,'DATA ENTRY'!G1108,"")</f>
        <v/>
      </c>
      <c r="J1119" s="87" t="str">
        <f>IF(ISNUMBER($A1119)=TRUE,'DATA ENTRY'!H1108,"")</f>
        <v/>
      </c>
      <c r="K1119" s="87" t="str">
        <f>IF(ISNUMBER($A1119)=TRUE,'DATA ENTRY'!I1108,"")</f>
        <v/>
      </c>
      <c r="L1119" s="88" t="str">
        <f>IF(ISNUMBER($A1119)=TRUE,'DATA ENTRY'!L1108,"")</f>
        <v/>
      </c>
      <c r="M1119" s="87" t="str">
        <f>IF(ISNUMBER($A1119)=TRUE,IF('DATA ENTRY'!N1108=0,+'DATA ENTRY'!M1108,'DATA ENTRY'!N1108),"")</f>
        <v/>
      </c>
      <c r="N1119" s="88" t="str">
        <f>IF(ISNUMBER($A1119)=TRUE,'DATA ENTRY'!O1108,"")</f>
        <v/>
      </c>
    </row>
    <row r="1120" spans="1:14" ht="12.75">
      <c r="A1120" s="85" t="str">
        <f>'DATA ENTRY'!A1109</f>
        <v/>
      </c>
      <c r="B1120" s="86" t="str">
        <f>IF(ISNUMBER($A1120)=TRUE,UPPER('DATA ENTRY'!B1109),"")</f>
        <v/>
      </c>
      <c r="C1120" s="86" t="str">
        <f>IF(ISNUMBER($A1120)=TRUE,UPPER('DATA ENTRY'!C1109),"")</f>
        <v/>
      </c>
      <c r="D1120" s="86" t="str">
        <f>IF(ISNUMBER($A1120)=TRUE,UPPER('DATA ENTRY'!D1109),"")</f>
        <v/>
      </c>
      <c r="E1120" s="86" t="str">
        <f>IF(ISNUMBER($A1120)=TRUE,'DATA ENTRY'!E1109,"")</f>
        <v/>
      </c>
      <c r="F1120" s="271" t="str">
        <f>IF(ISNUMBER(A1120)=TRUE,LEFT(SUBSTITUTE('DATA ENTRY'!F1109,",",":"),50),"")</f>
        <v/>
      </c>
      <c r="G1120" s="272"/>
      <c r="H1120" s="272"/>
      <c r="I1120" s="87" t="str">
        <f>IF(ISNUMBER($A1120)=TRUE,'DATA ENTRY'!G1109,"")</f>
        <v/>
      </c>
      <c r="J1120" s="87" t="str">
        <f>IF(ISNUMBER($A1120)=TRUE,'DATA ENTRY'!H1109,"")</f>
        <v/>
      </c>
      <c r="K1120" s="87" t="str">
        <f>IF(ISNUMBER($A1120)=TRUE,'DATA ENTRY'!I1109,"")</f>
        <v/>
      </c>
      <c r="L1120" s="88" t="str">
        <f>IF(ISNUMBER($A1120)=TRUE,'DATA ENTRY'!L1109,"")</f>
        <v/>
      </c>
      <c r="M1120" s="87" t="str">
        <f>IF(ISNUMBER($A1120)=TRUE,IF('DATA ENTRY'!N1109=0,+'DATA ENTRY'!M1109,'DATA ENTRY'!N1109),"")</f>
        <v/>
      </c>
      <c r="N1120" s="88" t="str">
        <f>IF(ISNUMBER($A1120)=TRUE,'DATA ENTRY'!O1109,"")</f>
        <v/>
      </c>
    </row>
    <row r="1121" spans="1:14" ht="12.75">
      <c r="A1121" s="85" t="str">
        <f>'DATA ENTRY'!A1110</f>
        <v/>
      </c>
      <c r="B1121" s="86" t="str">
        <f>IF(ISNUMBER($A1121)=TRUE,UPPER('DATA ENTRY'!B1110),"")</f>
        <v/>
      </c>
      <c r="C1121" s="86" t="str">
        <f>IF(ISNUMBER($A1121)=TRUE,UPPER('DATA ENTRY'!C1110),"")</f>
        <v/>
      </c>
      <c r="D1121" s="86" t="str">
        <f>IF(ISNUMBER($A1121)=TRUE,UPPER('DATA ENTRY'!D1110),"")</f>
        <v/>
      </c>
      <c r="E1121" s="86" t="str">
        <f>IF(ISNUMBER($A1121)=TRUE,'DATA ENTRY'!E1110,"")</f>
        <v/>
      </c>
      <c r="F1121" s="271" t="str">
        <f>IF(ISNUMBER(A1121)=TRUE,LEFT(SUBSTITUTE('DATA ENTRY'!F1110,",",":"),50),"")</f>
        <v/>
      </c>
      <c r="G1121" s="272"/>
      <c r="H1121" s="272"/>
      <c r="I1121" s="87" t="str">
        <f>IF(ISNUMBER($A1121)=TRUE,'DATA ENTRY'!G1110,"")</f>
        <v/>
      </c>
      <c r="J1121" s="87" t="str">
        <f>IF(ISNUMBER($A1121)=TRUE,'DATA ENTRY'!H1110,"")</f>
        <v/>
      </c>
      <c r="K1121" s="87" t="str">
        <f>IF(ISNUMBER($A1121)=TRUE,'DATA ENTRY'!I1110,"")</f>
        <v/>
      </c>
      <c r="L1121" s="88" t="str">
        <f>IF(ISNUMBER($A1121)=TRUE,'DATA ENTRY'!L1110,"")</f>
        <v/>
      </c>
      <c r="M1121" s="87" t="str">
        <f>IF(ISNUMBER($A1121)=TRUE,IF('DATA ENTRY'!N1110=0,+'DATA ENTRY'!M1110,'DATA ENTRY'!N1110),"")</f>
        <v/>
      </c>
      <c r="N1121" s="88" t="str">
        <f>IF(ISNUMBER($A1121)=TRUE,'DATA ENTRY'!O1110,"")</f>
        <v/>
      </c>
    </row>
    <row r="1122" spans="1:14" ht="12.75">
      <c r="A1122" s="85" t="str">
        <f>'DATA ENTRY'!A1111</f>
        <v/>
      </c>
      <c r="B1122" s="86" t="str">
        <f>IF(ISNUMBER($A1122)=TRUE,UPPER('DATA ENTRY'!B1111),"")</f>
        <v/>
      </c>
      <c r="C1122" s="86" t="str">
        <f>IF(ISNUMBER($A1122)=TRUE,UPPER('DATA ENTRY'!C1111),"")</f>
        <v/>
      </c>
      <c r="D1122" s="86" t="str">
        <f>IF(ISNUMBER($A1122)=TRUE,UPPER('DATA ENTRY'!D1111),"")</f>
        <v/>
      </c>
      <c r="E1122" s="86" t="str">
        <f>IF(ISNUMBER($A1122)=TRUE,'DATA ENTRY'!E1111,"")</f>
        <v/>
      </c>
      <c r="F1122" s="271" t="str">
        <f>IF(ISNUMBER(A1122)=TRUE,LEFT(SUBSTITUTE('DATA ENTRY'!F1111,",",":"),50),"")</f>
        <v/>
      </c>
      <c r="G1122" s="272"/>
      <c r="H1122" s="272"/>
      <c r="I1122" s="87" t="str">
        <f>IF(ISNUMBER($A1122)=TRUE,'DATA ENTRY'!G1111,"")</f>
        <v/>
      </c>
      <c r="J1122" s="87" t="str">
        <f>IF(ISNUMBER($A1122)=TRUE,'DATA ENTRY'!H1111,"")</f>
        <v/>
      </c>
      <c r="K1122" s="87" t="str">
        <f>IF(ISNUMBER($A1122)=TRUE,'DATA ENTRY'!I1111,"")</f>
        <v/>
      </c>
      <c r="L1122" s="88" t="str">
        <f>IF(ISNUMBER($A1122)=TRUE,'DATA ENTRY'!L1111,"")</f>
        <v/>
      </c>
      <c r="M1122" s="87" t="str">
        <f>IF(ISNUMBER($A1122)=TRUE,IF('DATA ENTRY'!N1111=0,+'DATA ENTRY'!M1111,'DATA ENTRY'!N1111),"")</f>
        <v/>
      </c>
      <c r="N1122" s="88" t="str">
        <f>IF(ISNUMBER($A1122)=TRUE,'DATA ENTRY'!O1111,"")</f>
        <v/>
      </c>
    </row>
    <row r="1123" spans="1:14" ht="12.75">
      <c r="A1123" s="85" t="str">
        <f>'DATA ENTRY'!A1112</f>
        <v/>
      </c>
      <c r="B1123" s="86" t="str">
        <f>IF(ISNUMBER($A1123)=TRUE,UPPER('DATA ENTRY'!B1112),"")</f>
        <v/>
      </c>
      <c r="C1123" s="86" t="str">
        <f>IF(ISNUMBER($A1123)=TRUE,UPPER('DATA ENTRY'!C1112),"")</f>
        <v/>
      </c>
      <c r="D1123" s="86" t="str">
        <f>IF(ISNUMBER($A1123)=TRUE,UPPER('DATA ENTRY'!D1112),"")</f>
        <v/>
      </c>
      <c r="E1123" s="86" t="str">
        <f>IF(ISNUMBER($A1123)=TRUE,'DATA ENTRY'!E1112,"")</f>
        <v/>
      </c>
      <c r="F1123" s="271" t="str">
        <f>IF(ISNUMBER(A1123)=TRUE,LEFT(SUBSTITUTE('DATA ENTRY'!F1112,",",":"),50),"")</f>
        <v/>
      </c>
      <c r="G1123" s="272"/>
      <c r="H1123" s="272"/>
      <c r="I1123" s="87" t="str">
        <f>IF(ISNUMBER($A1123)=TRUE,'DATA ENTRY'!G1112,"")</f>
        <v/>
      </c>
      <c r="J1123" s="87" t="str">
        <f>IF(ISNUMBER($A1123)=TRUE,'DATA ENTRY'!H1112,"")</f>
        <v/>
      </c>
      <c r="K1123" s="87" t="str">
        <f>IF(ISNUMBER($A1123)=TRUE,'DATA ENTRY'!I1112,"")</f>
        <v/>
      </c>
      <c r="L1123" s="88" t="str">
        <f>IF(ISNUMBER($A1123)=TRUE,'DATA ENTRY'!L1112,"")</f>
        <v/>
      </c>
      <c r="M1123" s="87" t="str">
        <f>IF(ISNUMBER($A1123)=TRUE,IF('DATA ENTRY'!N1112=0,+'DATA ENTRY'!M1112,'DATA ENTRY'!N1112),"")</f>
        <v/>
      </c>
      <c r="N1123" s="88" t="str">
        <f>IF(ISNUMBER($A1123)=TRUE,'DATA ENTRY'!O1112,"")</f>
        <v/>
      </c>
    </row>
    <row r="1124" spans="1:14" ht="12.75">
      <c r="A1124" s="85" t="str">
        <f>'DATA ENTRY'!A1113</f>
        <v/>
      </c>
      <c r="B1124" s="86" t="str">
        <f>IF(ISNUMBER($A1124)=TRUE,UPPER('DATA ENTRY'!B1113),"")</f>
        <v/>
      </c>
      <c r="C1124" s="86" t="str">
        <f>IF(ISNUMBER($A1124)=TRUE,UPPER('DATA ENTRY'!C1113),"")</f>
        <v/>
      </c>
      <c r="D1124" s="86" t="str">
        <f>IF(ISNUMBER($A1124)=TRUE,UPPER('DATA ENTRY'!D1113),"")</f>
        <v/>
      </c>
      <c r="E1124" s="86" t="str">
        <f>IF(ISNUMBER($A1124)=TRUE,'DATA ENTRY'!E1113,"")</f>
        <v/>
      </c>
      <c r="F1124" s="271" t="str">
        <f>IF(ISNUMBER(A1124)=TRUE,LEFT(SUBSTITUTE('DATA ENTRY'!F1113,",",":"),50),"")</f>
        <v/>
      </c>
      <c r="G1124" s="272"/>
      <c r="H1124" s="272"/>
      <c r="I1124" s="87" t="str">
        <f>IF(ISNUMBER($A1124)=TRUE,'DATA ENTRY'!G1113,"")</f>
        <v/>
      </c>
      <c r="J1124" s="87" t="str">
        <f>IF(ISNUMBER($A1124)=TRUE,'DATA ENTRY'!H1113,"")</f>
        <v/>
      </c>
      <c r="K1124" s="87" t="str">
        <f>IF(ISNUMBER($A1124)=TRUE,'DATA ENTRY'!I1113,"")</f>
        <v/>
      </c>
      <c r="L1124" s="88" t="str">
        <f>IF(ISNUMBER($A1124)=TRUE,'DATA ENTRY'!L1113,"")</f>
        <v/>
      </c>
      <c r="M1124" s="87" t="str">
        <f>IF(ISNUMBER($A1124)=TRUE,IF('DATA ENTRY'!N1113=0,+'DATA ENTRY'!M1113,'DATA ENTRY'!N1113),"")</f>
        <v/>
      </c>
      <c r="N1124" s="88" t="str">
        <f>IF(ISNUMBER($A1124)=TRUE,'DATA ENTRY'!O1113,"")</f>
        <v/>
      </c>
    </row>
    <row r="1125" spans="1:14" ht="12.75">
      <c r="A1125" s="85" t="str">
        <f>'DATA ENTRY'!A1114</f>
        <v/>
      </c>
      <c r="B1125" s="86" t="str">
        <f>IF(ISNUMBER($A1125)=TRUE,UPPER('DATA ENTRY'!B1114),"")</f>
        <v/>
      </c>
      <c r="C1125" s="86" t="str">
        <f>IF(ISNUMBER($A1125)=TRUE,UPPER('DATA ENTRY'!C1114),"")</f>
        <v/>
      </c>
      <c r="D1125" s="86" t="str">
        <f>IF(ISNUMBER($A1125)=TRUE,UPPER('DATA ENTRY'!D1114),"")</f>
        <v/>
      </c>
      <c r="E1125" s="86" t="str">
        <f>IF(ISNUMBER($A1125)=TRUE,'DATA ENTRY'!E1114,"")</f>
        <v/>
      </c>
      <c r="F1125" s="271" t="str">
        <f>IF(ISNUMBER(A1125)=TRUE,LEFT(SUBSTITUTE('DATA ENTRY'!F1114,",",":"),50),"")</f>
        <v/>
      </c>
      <c r="G1125" s="272"/>
      <c r="H1125" s="272"/>
      <c r="I1125" s="87" t="str">
        <f>IF(ISNUMBER($A1125)=TRUE,'DATA ENTRY'!G1114,"")</f>
        <v/>
      </c>
      <c r="J1125" s="87" t="str">
        <f>IF(ISNUMBER($A1125)=TRUE,'DATA ENTRY'!H1114,"")</f>
        <v/>
      </c>
      <c r="K1125" s="87" t="str">
        <f>IF(ISNUMBER($A1125)=TRUE,'DATA ENTRY'!I1114,"")</f>
        <v/>
      </c>
      <c r="L1125" s="88" t="str">
        <f>IF(ISNUMBER($A1125)=TRUE,'DATA ENTRY'!L1114,"")</f>
        <v/>
      </c>
      <c r="M1125" s="87" t="str">
        <f>IF(ISNUMBER($A1125)=TRUE,IF('DATA ENTRY'!N1114=0,+'DATA ENTRY'!M1114,'DATA ENTRY'!N1114),"")</f>
        <v/>
      </c>
      <c r="N1125" s="88" t="str">
        <f>IF(ISNUMBER($A1125)=TRUE,'DATA ENTRY'!O1114,"")</f>
        <v/>
      </c>
    </row>
    <row r="1126" spans="1:14" ht="12.75">
      <c r="A1126" s="85" t="str">
        <f>'DATA ENTRY'!A1115</f>
        <v/>
      </c>
      <c r="B1126" s="86" t="str">
        <f>IF(ISNUMBER($A1126)=TRUE,UPPER('DATA ENTRY'!B1115),"")</f>
        <v/>
      </c>
      <c r="C1126" s="86" t="str">
        <f>IF(ISNUMBER($A1126)=TRUE,UPPER('DATA ENTRY'!C1115),"")</f>
        <v/>
      </c>
      <c r="D1126" s="86" t="str">
        <f>IF(ISNUMBER($A1126)=TRUE,UPPER('DATA ENTRY'!D1115),"")</f>
        <v/>
      </c>
      <c r="E1126" s="86" t="str">
        <f>IF(ISNUMBER($A1126)=TRUE,'DATA ENTRY'!E1115,"")</f>
        <v/>
      </c>
      <c r="F1126" s="271" t="str">
        <f>IF(ISNUMBER(A1126)=TRUE,LEFT(SUBSTITUTE('DATA ENTRY'!F1115,",",":"),50),"")</f>
        <v/>
      </c>
      <c r="G1126" s="272"/>
      <c r="H1126" s="272"/>
      <c r="I1126" s="87" t="str">
        <f>IF(ISNUMBER($A1126)=TRUE,'DATA ENTRY'!G1115,"")</f>
        <v/>
      </c>
      <c r="J1126" s="87" t="str">
        <f>IF(ISNUMBER($A1126)=TRUE,'DATA ENTRY'!H1115,"")</f>
        <v/>
      </c>
      <c r="K1126" s="87" t="str">
        <f>IF(ISNUMBER($A1126)=TRUE,'DATA ENTRY'!I1115,"")</f>
        <v/>
      </c>
      <c r="L1126" s="88" t="str">
        <f>IF(ISNUMBER($A1126)=TRUE,'DATA ENTRY'!L1115,"")</f>
        <v/>
      </c>
      <c r="M1126" s="87" t="str">
        <f>IF(ISNUMBER($A1126)=TRUE,IF('DATA ENTRY'!N1115=0,+'DATA ENTRY'!M1115,'DATA ENTRY'!N1115),"")</f>
        <v/>
      </c>
      <c r="N1126" s="88" t="str">
        <f>IF(ISNUMBER($A1126)=TRUE,'DATA ENTRY'!O1115,"")</f>
        <v/>
      </c>
    </row>
    <row r="1127" spans="1:14" ht="12.75">
      <c r="A1127" s="85" t="str">
        <f>'DATA ENTRY'!A1116</f>
        <v/>
      </c>
      <c r="B1127" s="86" t="str">
        <f>IF(ISNUMBER($A1127)=TRUE,UPPER('DATA ENTRY'!B1116),"")</f>
        <v/>
      </c>
      <c r="C1127" s="86" t="str">
        <f>IF(ISNUMBER($A1127)=TRUE,UPPER('DATA ENTRY'!C1116),"")</f>
        <v/>
      </c>
      <c r="D1127" s="86" t="str">
        <f>IF(ISNUMBER($A1127)=TRUE,UPPER('DATA ENTRY'!D1116),"")</f>
        <v/>
      </c>
      <c r="E1127" s="86" t="str">
        <f>IF(ISNUMBER($A1127)=TRUE,'DATA ENTRY'!E1116,"")</f>
        <v/>
      </c>
      <c r="F1127" s="271" t="str">
        <f>IF(ISNUMBER(A1127)=TRUE,LEFT(SUBSTITUTE('DATA ENTRY'!F1116,",",":"),50),"")</f>
        <v/>
      </c>
      <c r="G1127" s="272"/>
      <c r="H1127" s="272"/>
      <c r="I1127" s="87" t="str">
        <f>IF(ISNUMBER($A1127)=TRUE,'DATA ENTRY'!G1116,"")</f>
        <v/>
      </c>
      <c r="J1127" s="87" t="str">
        <f>IF(ISNUMBER($A1127)=TRUE,'DATA ENTRY'!H1116,"")</f>
        <v/>
      </c>
      <c r="K1127" s="87" t="str">
        <f>IF(ISNUMBER($A1127)=TRUE,'DATA ENTRY'!I1116,"")</f>
        <v/>
      </c>
      <c r="L1127" s="88" t="str">
        <f>IF(ISNUMBER($A1127)=TRUE,'DATA ENTRY'!L1116,"")</f>
        <v/>
      </c>
      <c r="M1127" s="87" t="str">
        <f>IF(ISNUMBER($A1127)=TRUE,IF('DATA ENTRY'!N1116=0,+'DATA ENTRY'!M1116,'DATA ENTRY'!N1116),"")</f>
        <v/>
      </c>
      <c r="N1127" s="88" t="str">
        <f>IF(ISNUMBER($A1127)=TRUE,'DATA ENTRY'!O1116,"")</f>
        <v/>
      </c>
    </row>
    <row r="1128" spans="1:14" ht="12.75">
      <c r="A1128" s="85" t="str">
        <f>'DATA ENTRY'!A1117</f>
        <v/>
      </c>
      <c r="B1128" s="86" t="str">
        <f>IF(ISNUMBER($A1128)=TRUE,UPPER('DATA ENTRY'!B1117),"")</f>
        <v/>
      </c>
      <c r="C1128" s="86" t="str">
        <f>IF(ISNUMBER($A1128)=TRUE,UPPER('DATA ENTRY'!C1117),"")</f>
        <v/>
      </c>
      <c r="D1128" s="86" t="str">
        <f>IF(ISNUMBER($A1128)=TRUE,UPPER('DATA ENTRY'!D1117),"")</f>
        <v/>
      </c>
      <c r="E1128" s="86" t="str">
        <f>IF(ISNUMBER($A1128)=TRUE,'DATA ENTRY'!E1117,"")</f>
        <v/>
      </c>
      <c r="F1128" s="271" t="str">
        <f>IF(ISNUMBER(A1128)=TRUE,LEFT(SUBSTITUTE('DATA ENTRY'!F1117,",",":"),50),"")</f>
        <v/>
      </c>
      <c r="G1128" s="272"/>
      <c r="H1128" s="272"/>
      <c r="I1128" s="87" t="str">
        <f>IF(ISNUMBER($A1128)=TRUE,'DATA ENTRY'!G1117,"")</f>
        <v/>
      </c>
      <c r="J1128" s="87" t="str">
        <f>IF(ISNUMBER($A1128)=TRUE,'DATA ENTRY'!H1117,"")</f>
        <v/>
      </c>
      <c r="K1128" s="87" t="str">
        <f>IF(ISNUMBER($A1128)=TRUE,'DATA ENTRY'!I1117,"")</f>
        <v/>
      </c>
      <c r="L1128" s="88" t="str">
        <f>IF(ISNUMBER($A1128)=TRUE,'DATA ENTRY'!L1117,"")</f>
        <v/>
      </c>
      <c r="M1128" s="87" t="str">
        <f>IF(ISNUMBER($A1128)=TRUE,IF('DATA ENTRY'!N1117=0,+'DATA ENTRY'!M1117,'DATA ENTRY'!N1117),"")</f>
        <v/>
      </c>
      <c r="N1128" s="88" t="str">
        <f>IF(ISNUMBER($A1128)=TRUE,'DATA ENTRY'!O1117,"")</f>
        <v/>
      </c>
    </row>
    <row r="1129" spans="1:14" ht="12.75">
      <c r="A1129" s="85" t="str">
        <f>'DATA ENTRY'!A1118</f>
        <v/>
      </c>
      <c r="B1129" s="86" t="str">
        <f>IF(ISNUMBER($A1129)=TRUE,UPPER('DATA ENTRY'!B1118),"")</f>
        <v/>
      </c>
      <c r="C1129" s="86" t="str">
        <f>IF(ISNUMBER($A1129)=TRUE,UPPER('DATA ENTRY'!C1118),"")</f>
        <v/>
      </c>
      <c r="D1129" s="86" t="str">
        <f>IF(ISNUMBER($A1129)=TRUE,UPPER('DATA ENTRY'!D1118),"")</f>
        <v/>
      </c>
      <c r="E1129" s="86" t="str">
        <f>IF(ISNUMBER($A1129)=TRUE,'DATA ENTRY'!E1118,"")</f>
        <v/>
      </c>
      <c r="F1129" s="271" t="str">
        <f>IF(ISNUMBER(A1129)=TRUE,LEFT(SUBSTITUTE('DATA ENTRY'!F1118,",",":"),50),"")</f>
        <v/>
      </c>
      <c r="G1129" s="272"/>
      <c r="H1129" s="272"/>
      <c r="I1129" s="87" t="str">
        <f>IF(ISNUMBER($A1129)=TRUE,'DATA ENTRY'!G1118,"")</f>
        <v/>
      </c>
      <c r="J1129" s="87" t="str">
        <f>IF(ISNUMBER($A1129)=TRUE,'DATA ENTRY'!H1118,"")</f>
        <v/>
      </c>
      <c r="K1129" s="87" t="str">
        <f>IF(ISNUMBER($A1129)=TRUE,'DATA ENTRY'!I1118,"")</f>
        <v/>
      </c>
      <c r="L1129" s="88" t="str">
        <f>IF(ISNUMBER($A1129)=TRUE,'DATA ENTRY'!L1118,"")</f>
        <v/>
      </c>
      <c r="M1129" s="87" t="str">
        <f>IF(ISNUMBER($A1129)=TRUE,IF('DATA ENTRY'!N1118=0,+'DATA ENTRY'!M1118,'DATA ENTRY'!N1118),"")</f>
        <v/>
      </c>
      <c r="N1129" s="88" t="str">
        <f>IF(ISNUMBER($A1129)=TRUE,'DATA ENTRY'!O1118,"")</f>
        <v/>
      </c>
    </row>
    <row r="1130" spans="1:14" ht="12.75">
      <c r="A1130" s="85" t="str">
        <f>'DATA ENTRY'!A1119</f>
        <v/>
      </c>
      <c r="B1130" s="86" t="str">
        <f>IF(ISNUMBER($A1130)=TRUE,UPPER('DATA ENTRY'!B1119),"")</f>
        <v/>
      </c>
      <c r="C1130" s="86" t="str">
        <f>IF(ISNUMBER($A1130)=TRUE,UPPER('DATA ENTRY'!C1119),"")</f>
        <v/>
      </c>
      <c r="D1130" s="86" t="str">
        <f>IF(ISNUMBER($A1130)=TRUE,UPPER('DATA ENTRY'!D1119),"")</f>
        <v/>
      </c>
      <c r="E1130" s="86" t="str">
        <f>IF(ISNUMBER($A1130)=TRUE,'DATA ENTRY'!E1119,"")</f>
        <v/>
      </c>
      <c r="F1130" s="271" t="str">
        <f>IF(ISNUMBER(A1130)=TRUE,LEFT(SUBSTITUTE('DATA ENTRY'!F1119,",",":"),50),"")</f>
        <v/>
      </c>
      <c r="G1130" s="272"/>
      <c r="H1130" s="272"/>
      <c r="I1130" s="87" t="str">
        <f>IF(ISNUMBER($A1130)=TRUE,'DATA ENTRY'!G1119,"")</f>
        <v/>
      </c>
      <c r="J1130" s="87" t="str">
        <f>IF(ISNUMBER($A1130)=TRUE,'DATA ENTRY'!H1119,"")</f>
        <v/>
      </c>
      <c r="K1130" s="87" t="str">
        <f>IF(ISNUMBER($A1130)=TRUE,'DATA ENTRY'!I1119,"")</f>
        <v/>
      </c>
      <c r="L1130" s="88" t="str">
        <f>IF(ISNUMBER($A1130)=TRUE,'DATA ENTRY'!L1119,"")</f>
        <v/>
      </c>
      <c r="M1130" s="87" t="str">
        <f>IF(ISNUMBER($A1130)=TRUE,IF('DATA ENTRY'!N1119=0,+'DATA ENTRY'!M1119,'DATA ENTRY'!N1119),"")</f>
        <v/>
      </c>
      <c r="N1130" s="88" t="str">
        <f>IF(ISNUMBER($A1130)=TRUE,'DATA ENTRY'!O1119,"")</f>
        <v/>
      </c>
    </row>
    <row r="1131" spans="1:14" ht="12.75">
      <c r="A1131" s="85" t="str">
        <f>'DATA ENTRY'!A1120</f>
        <v/>
      </c>
      <c r="B1131" s="86" t="str">
        <f>IF(ISNUMBER($A1131)=TRUE,UPPER('DATA ENTRY'!B1120),"")</f>
        <v/>
      </c>
      <c r="C1131" s="86" t="str">
        <f>IF(ISNUMBER($A1131)=TRUE,UPPER('DATA ENTRY'!C1120),"")</f>
        <v/>
      </c>
      <c r="D1131" s="86" t="str">
        <f>IF(ISNUMBER($A1131)=TRUE,UPPER('DATA ENTRY'!D1120),"")</f>
        <v/>
      </c>
      <c r="E1131" s="86" t="str">
        <f>IF(ISNUMBER($A1131)=TRUE,'DATA ENTRY'!E1120,"")</f>
        <v/>
      </c>
      <c r="F1131" s="271" t="str">
        <f>IF(ISNUMBER(A1131)=TRUE,LEFT(SUBSTITUTE('DATA ENTRY'!F1120,",",":"),50),"")</f>
        <v/>
      </c>
      <c r="G1131" s="272"/>
      <c r="H1131" s="272"/>
      <c r="I1131" s="87" t="str">
        <f>IF(ISNUMBER($A1131)=TRUE,'DATA ENTRY'!G1120,"")</f>
        <v/>
      </c>
      <c r="J1131" s="87" t="str">
        <f>IF(ISNUMBER($A1131)=TRUE,'DATA ENTRY'!H1120,"")</f>
        <v/>
      </c>
      <c r="K1131" s="87" t="str">
        <f>IF(ISNUMBER($A1131)=TRUE,'DATA ENTRY'!I1120,"")</f>
        <v/>
      </c>
      <c r="L1131" s="88" t="str">
        <f>IF(ISNUMBER($A1131)=TRUE,'DATA ENTRY'!L1120,"")</f>
        <v/>
      </c>
      <c r="M1131" s="87" t="str">
        <f>IF(ISNUMBER($A1131)=TRUE,IF('DATA ENTRY'!N1120=0,+'DATA ENTRY'!M1120,'DATA ENTRY'!N1120),"")</f>
        <v/>
      </c>
      <c r="N1131" s="88" t="str">
        <f>IF(ISNUMBER($A1131)=TRUE,'DATA ENTRY'!O1120,"")</f>
        <v/>
      </c>
    </row>
    <row r="1132" spans="1:14" ht="12.75">
      <c r="A1132" s="85" t="str">
        <f>'DATA ENTRY'!A1121</f>
        <v/>
      </c>
      <c r="B1132" s="86" t="str">
        <f>IF(ISNUMBER($A1132)=TRUE,UPPER('DATA ENTRY'!B1121),"")</f>
        <v/>
      </c>
      <c r="C1132" s="86" t="str">
        <f>IF(ISNUMBER($A1132)=TRUE,UPPER('DATA ENTRY'!C1121),"")</f>
        <v/>
      </c>
      <c r="D1132" s="86" t="str">
        <f>IF(ISNUMBER($A1132)=TRUE,UPPER('DATA ENTRY'!D1121),"")</f>
        <v/>
      </c>
      <c r="E1132" s="86" t="str">
        <f>IF(ISNUMBER($A1132)=TRUE,'DATA ENTRY'!E1121,"")</f>
        <v/>
      </c>
      <c r="F1132" s="271" t="str">
        <f>IF(ISNUMBER(A1132)=TRUE,LEFT(SUBSTITUTE('DATA ENTRY'!F1121,",",":"),50),"")</f>
        <v/>
      </c>
      <c r="G1132" s="272"/>
      <c r="H1132" s="272"/>
      <c r="I1132" s="87" t="str">
        <f>IF(ISNUMBER($A1132)=TRUE,'DATA ENTRY'!G1121,"")</f>
        <v/>
      </c>
      <c r="J1132" s="87" t="str">
        <f>IF(ISNUMBER($A1132)=TRUE,'DATA ENTRY'!H1121,"")</f>
        <v/>
      </c>
      <c r="K1132" s="87" t="str">
        <f>IF(ISNUMBER($A1132)=TRUE,'DATA ENTRY'!I1121,"")</f>
        <v/>
      </c>
      <c r="L1132" s="88" t="str">
        <f>IF(ISNUMBER($A1132)=TRUE,'DATA ENTRY'!L1121,"")</f>
        <v/>
      </c>
      <c r="M1132" s="87" t="str">
        <f>IF(ISNUMBER($A1132)=TRUE,IF('DATA ENTRY'!N1121=0,+'DATA ENTRY'!M1121,'DATA ENTRY'!N1121),"")</f>
        <v/>
      </c>
      <c r="N1132" s="88" t="str">
        <f>IF(ISNUMBER($A1132)=TRUE,'DATA ENTRY'!O1121,"")</f>
        <v/>
      </c>
    </row>
    <row r="1133" spans="1:14" ht="12.75">
      <c r="A1133" s="85" t="str">
        <f>'DATA ENTRY'!A1122</f>
        <v/>
      </c>
      <c r="B1133" s="86" t="str">
        <f>IF(ISNUMBER($A1133)=TRUE,UPPER('DATA ENTRY'!B1122),"")</f>
        <v/>
      </c>
      <c r="C1133" s="86" t="str">
        <f>IF(ISNUMBER($A1133)=TRUE,UPPER('DATA ENTRY'!C1122),"")</f>
        <v/>
      </c>
      <c r="D1133" s="86" t="str">
        <f>IF(ISNUMBER($A1133)=TRUE,UPPER('DATA ENTRY'!D1122),"")</f>
        <v/>
      </c>
      <c r="E1133" s="86" t="str">
        <f>IF(ISNUMBER($A1133)=TRUE,'DATA ENTRY'!E1122,"")</f>
        <v/>
      </c>
      <c r="F1133" s="271" t="str">
        <f>IF(ISNUMBER(A1133)=TRUE,LEFT(SUBSTITUTE('DATA ENTRY'!F1122,",",":"),50),"")</f>
        <v/>
      </c>
      <c r="G1133" s="272"/>
      <c r="H1133" s="272"/>
      <c r="I1133" s="87" t="str">
        <f>IF(ISNUMBER($A1133)=TRUE,'DATA ENTRY'!G1122,"")</f>
        <v/>
      </c>
      <c r="J1133" s="87" t="str">
        <f>IF(ISNUMBER($A1133)=TRUE,'DATA ENTRY'!H1122,"")</f>
        <v/>
      </c>
      <c r="K1133" s="87" t="str">
        <f>IF(ISNUMBER($A1133)=TRUE,'DATA ENTRY'!I1122,"")</f>
        <v/>
      </c>
      <c r="L1133" s="88" t="str">
        <f>IF(ISNUMBER($A1133)=TRUE,'DATA ENTRY'!L1122,"")</f>
        <v/>
      </c>
      <c r="M1133" s="87" t="str">
        <f>IF(ISNUMBER($A1133)=TRUE,IF('DATA ENTRY'!N1122=0,+'DATA ENTRY'!M1122,'DATA ENTRY'!N1122),"")</f>
        <v/>
      </c>
      <c r="N1133" s="88" t="str">
        <f>IF(ISNUMBER($A1133)=TRUE,'DATA ENTRY'!O1122,"")</f>
        <v/>
      </c>
    </row>
    <row r="1134" spans="1:14" ht="12.75">
      <c r="A1134" s="85" t="str">
        <f>'DATA ENTRY'!A1123</f>
        <v/>
      </c>
      <c r="B1134" s="86" t="str">
        <f>IF(ISNUMBER($A1134)=TRUE,UPPER('DATA ENTRY'!B1123),"")</f>
        <v/>
      </c>
      <c r="C1134" s="86" t="str">
        <f>IF(ISNUMBER($A1134)=TRUE,UPPER('DATA ENTRY'!C1123),"")</f>
        <v/>
      </c>
      <c r="D1134" s="86" t="str">
        <f>IF(ISNUMBER($A1134)=TRUE,UPPER('DATA ENTRY'!D1123),"")</f>
        <v/>
      </c>
      <c r="E1134" s="86" t="str">
        <f>IF(ISNUMBER($A1134)=TRUE,'DATA ENTRY'!E1123,"")</f>
        <v/>
      </c>
      <c r="F1134" s="271" t="str">
        <f>IF(ISNUMBER(A1134)=TRUE,LEFT(SUBSTITUTE('DATA ENTRY'!F1123,",",":"),50),"")</f>
        <v/>
      </c>
      <c r="G1134" s="272"/>
      <c r="H1134" s="272"/>
      <c r="I1134" s="87" t="str">
        <f>IF(ISNUMBER($A1134)=TRUE,'DATA ENTRY'!G1123,"")</f>
        <v/>
      </c>
      <c r="J1134" s="87" t="str">
        <f>IF(ISNUMBER($A1134)=TRUE,'DATA ENTRY'!H1123,"")</f>
        <v/>
      </c>
      <c r="K1134" s="87" t="str">
        <f>IF(ISNUMBER($A1134)=TRUE,'DATA ENTRY'!I1123,"")</f>
        <v/>
      </c>
      <c r="L1134" s="88" t="str">
        <f>IF(ISNUMBER($A1134)=TRUE,'DATA ENTRY'!L1123,"")</f>
        <v/>
      </c>
      <c r="M1134" s="87" t="str">
        <f>IF(ISNUMBER($A1134)=TRUE,IF('DATA ENTRY'!N1123=0,+'DATA ENTRY'!M1123,'DATA ENTRY'!N1123),"")</f>
        <v/>
      </c>
      <c r="N1134" s="88" t="str">
        <f>IF(ISNUMBER($A1134)=TRUE,'DATA ENTRY'!O1123,"")</f>
        <v/>
      </c>
    </row>
    <row r="1135" spans="1:14" ht="12.75">
      <c r="A1135" s="85" t="str">
        <f>'DATA ENTRY'!A1124</f>
        <v/>
      </c>
      <c r="B1135" s="86" t="str">
        <f>IF(ISNUMBER($A1135)=TRUE,UPPER('DATA ENTRY'!B1124),"")</f>
        <v/>
      </c>
      <c r="C1135" s="86" t="str">
        <f>IF(ISNUMBER($A1135)=TRUE,UPPER('DATA ENTRY'!C1124),"")</f>
        <v/>
      </c>
      <c r="D1135" s="86" t="str">
        <f>IF(ISNUMBER($A1135)=TRUE,UPPER('DATA ENTRY'!D1124),"")</f>
        <v/>
      </c>
      <c r="E1135" s="86" t="str">
        <f>IF(ISNUMBER($A1135)=TRUE,'DATA ENTRY'!E1124,"")</f>
        <v/>
      </c>
      <c r="F1135" s="271" t="str">
        <f>IF(ISNUMBER(A1135)=TRUE,LEFT(SUBSTITUTE('DATA ENTRY'!F1124,",",":"),50),"")</f>
        <v/>
      </c>
      <c r="G1135" s="272"/>
      <c r="H1135" s="272"/>
      <c r="I1135" s="87" t="str">
        <f>IF(ISNUMBER($A1135)=TRUE,'DATA ENTRY'!G1124,"")</f>
        <v/>
      </c>
      <c r="J1135" s="87" t="str">
        <f>IF(ISNUMBER($A1135)=TRUE,'DATA ENTRY'!H1124,"")</f>
        <v/>
      </c>
      <c r="K1135" s="87" t="str">
        <f>IF(ISNUMBER($A1135)=TRUE,'DATA ENTRY'!I1124,"")</f>
        <v/>
      </c>
      <c r="L1135" s="88" t="str">
        <f>IF(ISNUMBER($A1135)=TRUE,'DATA ENTRY'!L1124,"")</f>
        <v/>
      </c>
      <c r="M1135" s="87" t="str">
        <f>IF(ISNUMBER($A1135)=TRUE,IF('DATA ENTRY'!N1124=0,+'DATA ENTRY'!M1124,'DATA ENTRY'!N1124),"")</f>
        <v/>
      </c>
      <c r="N1135" s="88" t="str">
        <f>IF(ISNUMBER($A1135)=TRUE,'DATA ENTRY'!O1124,"")</f>
        <v/>
      </c>
    </row>
    <row r="1136" spans="1:14" ht="12.75">
      <c r="A1136" s="85" t="str">
        <f>'DATA ENTRY'!A1125</f>
        <v/>
      </c>
      <c r="B1136" s="86" t="str">
        <f>IF(ISNUMBER($A1136)=TRUE,UPPER('DATA ENTRY'!B1125),"")</f>
        <v/>
      </c>
      <c r="C1136" s="86" t="str">
        <f>IF(ISNUMBER($A1136)=TRUE,UPPER('DATA ENTRY'!C1125),"")</f>
        <v/>
      </c>
      <c r="D1136" s="86" t="str">
        <f>IF(ISNUMBER($A1136)=TRUE,UPPER('DATA ENTRY'!D1125),"")</f>
        <v/>
      </c>
      <c r="E1136" s="86" t="str">
        <f>IF(ISNUMBER($A1136)=TRUE,'DATA ENTRY'!E1125,"")</f>
        <v/>
      </c>
      <c r="F1136" s="271" t="str">
        <f>IF(ISNUMBER(A1136)=TRUE,LEFT(SUBSTITUTE('DATA ENTRY'!F1125,",",":"),50),"")</f>
        <v/>
      </c>
      <c r="G1136" s="272"/>
      <c r="H1136" s="272"/>
      <c r="I1136" s="87" t="str">
        <f>IF(ISNUMBER($A1136)=TRUE,'DATA ENTRY'!G1125,"")</f>
        <v/>
      </c>
      <c r="J1136" s="87" t="str">
        <f>IF(ISNUMBER($A1136)=TRUE,'DATA ENTRY'!H1125,"")</f>
        <v/>
      </c>
      <c r="K1136" s="87" t="str">
        <f>IF(ISNUMBER($A1136)=TRUE,'DATA ENTRY'!I1125,"")</f>
        <v/>
      </c>
      <c r="L1136" s="88" t="str">
        <f>IF(ISNUMBER($A1136)=TRUE,'DATA ENTRY'!L1125,"")</f>
        <v/>
      </c>
      <c r="M1136" s="87" t="str">
        <f>IF(ISNUMBER($A1136)=TRUE,IF('DATA ENTRY'!N1125=0,+'DATA ENTRY'!M1125,'DATA ENTRY'!N1125),"")</f>
        <v/>
      </c>
      <c r="N1136" s="88" t="str">
        <f>IF(ISNUMBER($A1136)=TRUE,'DATA ENTRY'!O1125,"")</f>
        <v/>
      </c>
    </row>
    <row r="1137" spans="1:14" ht="12.75">
      <c r="A1137" s="85" t="str">
        <f>'DATA ENTRY'!A1126</f>
        <v/>
      </c>
      <c r="B1137" s="86" t="str">
        <f>IF(ISNUMBER($A1137)=TRUE,UPPER('DATA ENTRY'!B1126),"")</f>
        <v/>
      </c>
      <c r="C1137" s="86" t="str">
        <f>IF(ISNUMBER($A1137)=TRUE,UPPER('DATA ENTRY'!C1126),"")</f>
        <v/>
      </c>
      <c r="D1137" s="86" t="str">
        <f>IF(ISNUMBER($A1137)=TRUE,UPPER('DATA ENTRY'!D1126),"")</f>
        <v/>
      </c>
      <c r="E1137" s="86" t="str">
        <f>IF(ISNUMBER($A1137)=TRUE,'DATA ENTRY'!E1126,"")</f>
        <v/>
      </c>
      <c r="F1137" s="271" t="str">
        <f>IF(ISNUMBER(A1137)=TRUE,LEFT(SUBSTITUTE('DATA ENTRY'!F1126,",",":"),50),"")</f>
        <v/>
      </c>
      <c r="G1137" s="272"/>
      <c r="H1137" s="272"/>
      <c r="I1137" s="87" t="str">
        <f>IF(ISNUMBER($A1137)=TRUE,'DATA ENTRY'!G1126,"")</f>
        <v/>
      </c>
      <c r="J1137" s="87" t="str">
        <f>IF(ISNUMBER($A1137)=TRUE,'DATA ENTRY'!H1126,"")</f>
        <v/>
      </c>
      <c r="K1137" s="87" t="str">
        <f>IF(ISNUMBER($A1137)=TRUE,'DATA ENTRY'!I1126,"")</f>
        <v/>
      </c>
      <c r="L1137" s="88" t="str">
        <f>IF(ISNUMBER($A1137)=TRUE,'DATA ENTRY'!L1126,"")</f>
        <v/>
      </c>
      <c r="M1137" s="87" t="str">
        <f>IF(ISNUMBER($A1137)=TRUE,IF('DATA ENTRY'!N1126=0,+'DATA ENTRY'!M1126,'DATA ENTRY'!N1126),"")</f>
        <v/>
      </c>
      <c r="N1137" s="88" t="str">
        <f>IF(ISNUMBER($A1137)=TRUE,'DATA ENTRY'!O1126,"")</f>
        <v/>
      </c>
    </row>
    <row r="1138" spans="1:14" ht="12.75">
      <c r="A1138" s="85" t="str">
        <f>'DATA ENTRY'!A1127</f>
        <v/>
      </c>
      <c r="B1138" s="86" t="str">
        <f>IF(ISNUMBER($A1138)=TRUE,UPPER('DATA ENTRY'!B1127),"")</f>
        <v/>
      </c>
      <c r="C1138" s="86" t="str">
        <f>IF(ISNUMBER($A1138)=TRUE,UPPER('DATA ENTRY'!C1127),"")</f>
        <v/>
      </c>
      <c r="D1138" s="86" t="str">
        <f>IF(ISNUMBER($A1138)=TRUE,UPPER('DATA ENTRY'!D1127),"")</f>
        <v/>
      </c>
      <c r="E1138" s="86" t="str">
        <f>IF(ISNUMBER($A1138)=TRUE,'DATA ENTRY'!E1127,"")</f>
        <v/>
      </c>
      <c r="F1138" s="271" t="str">
        <f>IF(ISNUMBER(A1138)=TRUE,LEFT(SUBSTITUTE('DATA ENTRY'!F1127,",",":"),50),"")</f>
        <v/>
      </c>
      <c r="G1138" s="272"/>
      <c r="H1138" s="272"/>
      <c r="I1138" s="87" t="str">
        <f>IF(ISNUMBER($A1138)=TRUE,'DATA ENTRY'!G1127,"")</f>
        <v/>
      </c>
      <c r="J1138" s="87" t="str">
        <f>IF(ISNUMBER($A1138)=TRUE,'DATA ENTRY'!H1127,"")</f>
        <v/>
      </c>
      <c r="K1138" s="87" t="str">
        <f>IF(ISNUMBER($A1138)=TRUE,'DATA ENTRY'!I1127,"")</f>
        <v/>
      </c>
      <c r="L1138" s="88" t="str">
        <f>IF(ISNUMBER($A1138)=TRUE,'DATA ENTRY'!L1127,"")</f>
        <v/>
      </c>
      <c r="M1138" s="87" t="str">
        <f>IF(ISNUMBER($A1138)=TRUE,IF('DATA ENTRY'!N1127=0,+'DATA ENTRY'!M1127,'DATA ENTRY'!N1127),"")</f>
        <v/>
      </c>
      <c r="N1138" s="88" t="str">
        <f>IF(ISNUMBER($A1138)=TRUE,'DATA ENTRY'!O1127,"")</f>
        <v/>
      </c>
    </row>
    <row r="1139" spans="1:14" ht="12.75">
      <c r="A1139" s="85" t="str">
        <f>'DATA ENTRY'!A1128</f>
        <v/>
      </c>
      <c r="B1139" s="86" t="str">
        <f>IF(ISNUMBER($A1139)=TRUE,UPPER('DATA ENTRY'!B1128),"")</f>
        <v/>
      </c>
      <c r="C1139" s="86" t="str">
        <f>IF(ISNUMBER($A1139)=TRUE,UPPER('DATA ENTRY'!C1128),"")</f>
        <v/>
      </c>
      <c r="D1139" s="86" t="str">
        <f>IF(ISNUMBER($A1139)=TRUE,UPPER('DATA ENTRY'!D1128),"")</f>
        <v/>
      </c>
      <c r="E1139" s="86" t="str">
        <f>IF(ISNUMBER($A1139)=TRUE,'DATA ENTRY'!E1128,"")</f>
        <v/>
      </c>
      <c r="F1139" s="271" t="str">
        <f>IF(ISNUMBER(A1139)=TRUE,LEFT(SUBSTITUTE('DATA ENTRY'!F1128,",",":"),50),"")</f>
        <v/>
      </c>
      <c r="G1139" s="272"/>
      <c r="H1139" s="272"/>
      <c r="I1139" s="87" t="str">
        <f>IF(ISNUMBER($A1139)=TRUE,'DATA ENTRY'!G1128,"")</f>
        <v/>
      </c>
      <c r="J1139" s="87" t="str">
        <f>IF(ISNUMBER($A1139)=TRUE,'DATA ENTRY'!H1128,"")</f>
        <v/>
      </c>
      <c r="K1139" s="87" t="str">
        <f>IF(ISNUMBER($A1139)=TRUE,'DATA ENTRY'!I1128,"")</f>
        <v/>
      </c>
      <c r="L1139" s="88" t="str">
        <f>IF(ISNUMBER($A1139)=TRUE,'DATA ENTRY'!L1128,"")</f>
        <v/>
      </c>
      <c r="M1139" s="87" t="str">
        <f>IF(ISNUMBER($A1139)=TRUE,IF('DATA ENTRY'!N1128=0,+'DATA ENTRY'!M1128,'DATA ENTRY'!N1128),"")</f>
        <v/>
      </c>
      <c r="N1139" s="88" t="str">
        <f>IF(ISNUMBER($A1139)=TRUE,'DATA ENTRY'!O1128,"")</f>
        <v/>
      </c>
    </row>
    <row r="1140" spans="1:14" ht="12.75">
      <c r="A1140" s="85" t="str">
        <f>'DATA ENTRY'!A1129</f>
        <v/>
      </c>
      <c r="B1140" s="86" t="str">
        <f>IF(ISNUMBER($A1140)=TRUE,UPPER('DATA ENTRY'!B1129),"")</f>
        <v/>
      </c>
      <c r="C1140" s="86" t="str">
        <f>IF(ISNUMBER($A1140)=TRUE,UPPER('DATA ENTRY'!C1129),"")</f>
        <v/>
      </c>
      <c r="D1140" s="86" t="str">
        <f>IF(ISNUMBER($A1140)=TRUE,UPPER('DATA ENTRY'!D1129),"")</f>
        <v/>
      </c>
      <c r="E1140" s="86" t="str">
        <f>IF(ISNUMBER($A1140)=TRUE,'DATA ENTRY'!E1129,"")</f>
        <v/>
      </c>
      <c r="F1140" s="271" t="str">
        <f>IF(ISNUMBER(A1140)=TRUE,LEFT(SUBSTITUTE('DATA ENTRY'!F1129,",",":"),50),"")</f>
        <v/>
      </c>
      <c r="G1140" s="272"/>
      <c r="H1140" s="272"/>
      <c r="I1140" s="87" t="str">
        <f>IF(ISNUMBER($A1140)=TRUE,'DATA ENTRY'!G1129,"")</f>
        <v/>
      </c>
      <c r="J1140" s="87" t="str">
        <f>IF(ISNUMBER($A1140)=TRUE,'DATA ENTRY'!H1129,"")</f>
        <v/>
      </c>
      <c r="K1140" s="87" t="str">
        <f>IF(ISNUMBER($A1140)=TRUE,'DATA ENTRY'!I1129,"")</f>
        <v/>
      </c>
      <c r="L1140" s="88" t="str">
        <f>IF(ISNUMBER($A1140)=TRUE,'DATA ENTRY'!L1129,"")</f>
        <v/>
      </c>
      <c r="M1140" s="87" t="str">
        <f>IF(ISNUMBER($A1140)=TRUE,IF('DATA ENTRY'!N1129=0,+'DATA ENTRY'!M1129,'DATA ENTRY'!N1129),"")</f>
        <v/>
      </c>
      <c r="N1140" s="88" t="str">
        <f>IF(ISNUMBER($A1140)=TRUE,'DATA ENTRY'!O1129,"")</f>
        <v/>
      </c>
    </row>
    <row r="1141" spans="1:14" ht="12.75">
      <c r="A1141" s="85" t="str">
        <f>'DATA ENTRY'!A1130</f>
        <v/>
      </c>
      <c r="B1141" s="86" t="str">
        <f>IF(ISNUMBER($A1141)=TRUE,UPPER('DATA ENTRY'!B1130),"")</f>
        <v/>
      </c>
      <c r="C1141" s="86" t="str">
        <f>IF(ISNUMBER($A1141)=TRUE,UPPER('DATA ENTRY'!C1130),"")</f>
        <v/>
      </c>
      <c r="D1141" s="86" t="str">
        <f>IF(ISNUMBER($A1141)=TRUE,UPPER('DATA ENTRY'!D1130),"")</f>
        <v/>
      </c>
      <c r="E1141" s="86" t="str">
        <f>IF(ISNUMBER($A1141)=TRUE,'DATA ENTRY'!E1130,"")</f>
        <v/>
      </c>
      <c r="F1141" s="271" t="str">
        <f>IF(ISNUMBER(A1141)=TRUE,LEFT(SUBSTITUTE('DATA ENTRY'!F1130,",",":"),50),"")</f>
        <v/>
      </c>
      <c r="G1141" s="272"/>
      <c r="H1141" s="272"/>
      <c r="I1141" s="87" t="str">
        <f>IF(ISNUMBER($A1141)=TRUE,'DATA ENTRY'!G1130,"")</f>
        <v/>
      </c>
      <c r="J1141" s="87" t="str">
        <f>IF(ISNUMBER($A1141)=TRUE,'DATA ENTRY'!H1130,"")</f>
        <v/>
      </c>
      <c r="K1141" s="87" t="str">
        <f>IF(ISNUMBER($A1141)=TRUE,'DATA ENTRY'!I1130,"")</f>
        <v/>
      </c>
      <c r="L1141" s="88" t="str">
        <f>IF(ISNUMBER($A1141)=TRUE,'DATA ENTRY'!L1130,"")</f>
        <v/>
      </c>
      <c r="M1141" s="87" t="str">
        <f>IF(ISNUMBER($A1141)=TRUE,IF('DATA ENTRY'!N1130=0,+'DATA ENTRY'!M1130,'DATA ENTRY'!N1130),"")</f>
        <v/>
      </c>
      <c r="N1141" s="88" t="str">
        <f>IF(ISNUMBER($A1141)=TRUE,'DATA ENTRY'!O1130,"")</f>
        <v/>
      </c>
    </row>
    <row r="1142" spans="1:14" ht="12.75">
      <c r="A1142" s="85" t="str">
        <f>'DATA ENTRY'!A1131</f>
        <v/>
      </c>
      <c r="B1142" s="86" t="str">
        <f>IF(ISNUMBER($A1142)=TRUE,UPPER('DATA ENTRY'!B1131),"")</f>
        <v/>
      </c>
      <c r="C1142" s="86" t="str">
        <f>IF(ISNUMBER($A1142)=TRUE,UPPER('DATA ENTRY'!C1131),"")</f>
        <v/>
      </c>
      <c r="D1142" s="86" t="str">
        <f>IF(ISNUMBER($A1142)=TRUE,UPPER('DATA ENTRY'!D1131),"")</f>
        <v/>
      </c>
      <c r="E1142" s="86" t="str">
        <f>IF(ISNUMBER($A1142)=TRUE,'DATA ENTRY'!E1131,"")</f>
        <v/>
      </c>
      <c r="F1142" s="271" t="str">
        <f>IF(ISNUMBER(A1142)=TRUE,LEFT(SUBSTITUTE('DATA ENTRY'!F1131,",",":"),50),"")</f>
        <v/>
      </c>
      <c r="G1142" s="272"/>
      <c r="H1142" s="272"/>
      <c r="I1142" s="87" t="str">
        <f>IF(ISNUMBER($A1142)=TRUE,'DATA ENTRY'!G1131,"")</f>
        <v/>
      </c>
      <c r="J1142" s="87" t="str">
        <f>IF(ISNUMBER($A1142)=TRUE,'DATA ENTRY'!H1131,"")</f>
        <v/>
      </c>
      <c r="K1142" s="87" t="str">
        <f>IF(ISNUMBER($A1142)=TRUE,'DATA ENTRY'!I1131,"")</f>
        <v/>
      </c>
      <c r="L1142" s="88" t="str">
        <f>IF(ISNUMBER($A1142)=TRUE,'DATA ENTRY'!L1131,"")</f>
        <v/>
      </c>
      <c r="M1142" s="87" t="str">
        <f>IF(ISNUMBER($A1142)=TRUE,IF('DATA ENTRY'!N1131=0,+'DATA ENTRY'!M1131,'DATA ENTRY'!N1131),"")</f>
        <v/>
      </c>
      <c r="N1142" s="88" t="str">
        <f>IF(ISNUMBER($A1142)=TRUE,'DATA ENTRY'!O1131,"")</f>
        <v/>
      </c>
    </row>
    <row r="1143" spans="1:14" ht="12.75">
      <c r="A1143" s="85" t="str">
        <f>'DATA ENTRY'!A1132</f>
        <v/>
      </c>
      <c r="B1143" s="86" t="str">
        <f>IF(ISNUMBER($A1143)=TRUE,UPPER('DATA ENTRY'!B1132),"")</f>
        <v/>
      </c>
      <c r="C1143" s="86" t="str">
        <f>IF(ISNUMBER($A1143)=TRUE,UPPER('DATA ENTRY'!C1132),"")</f>
        <v/>
      </c>
      <c r="D1143" s="86" t="str">
        <f>IF(ISNUMBER($A1143)=TRUE,UPPER('DATA ENTRY'!D1132),"")</f>
        <v/>
      </c>
      <c r="E1143" s="86" t="str">
        <f>IF(ISNUMBER($A1143)=TRUE,'DATA ENTRY'!E1132,"")</f>
        <v/>
      </c>
      <c r="F1143" s="271" t="str">
        <f>IF(ISNUMBER(A1143)=TRUE,LEFT(SUBSTITUTE('DATA ENTRY'!F1132,",",":"),50),"")</f>
        <v/>
      </c>
      <c r="G1143" s="272"/>
      <c r="H1143" s="272"/>
      <c r="I1143" s="87" t="str">
        <f>IF(ISNUMBER($A1143)=TRUE,'DATA ENTRY'!G1132,"")</f>
        <v/>
      </c>
      <c r="J1143" s="87" t="str">
        <f>IF(ISNUMBER($A1143)=TRUE,'DATA ENTRY'!H1132,"")</f>
        <v/>
      </c>
      <c r="K1143" s="87" t="str">
        <f>IF(ISNUMBER($A1143)=TRUE,'DATA ENTRY'!I1132,"")</f>
        <v/>
      </c>
      <c r="L1143" s="88" t="str">
        <f>IF(ISNUMBER($A1143)=TRUE,'DATA ENTRY'!L1132,"")</f>
        <v/>
      </c>
      <c r="M1143" s="87" t="str">
        <f>IF(ISNUMBER($A1143)=TRUE,IF('DATA ENTRY'!N1132=0,+'DATA ENTRY'!M1132,'DATA ENTRY'!N1132),"")</f>
        <v/>
      </c>
      <c r="N1143" s="88" t="str">
        <f>IF(ISNUMBER($A1143)=TRUE,'DATA ENTRY'!O1132,"")</f>
        <v/>
      </c>
    </row>
    <row r="1144" spans="1:14" ht="12.75">
      <c r="A1144" s="85" t="str">
        <f>'DATA ENTRY'!A1133</f>
        <v/>
      </c>
      <c r="B1144" s="86" t="str">
        <f>IF(ISNUMBER($A1144)=TRUE,UPPER('DATA ENTRY'!B1133),"")</f>
        <v/>
      </c>
      <c r="C1144" s="86" t="str">
        <f>IF(ISNUMBER($A1144)=TRUE,UPPER('DATA ENTRY'!C1133),"")</f>
        <v/>
      </c>
      <c r="D1144" s="86" t="str">
        <f>IF(ISNUMBER($A1144)=TRUE,UPPER('DATA ENTRY'!D1133),"")</f>
        <v/>
      </c>
      <c r="E1144" s="86" t="str">
        <f>IF(ISNUMBER($A1144)=TRUE,'DATA ENTRY'!E1133,"")</f>
        <v/>
      </c>
      <c r="F1144" s="271" t="str">
        <f>IF(ISNUMBER(A1144)=TRUE,LEFT(SUBSTITUTE('DATA ENTRY'!F1133,",",":"),50),"")</f>
        <v/>
      </c>
      <c r="G1144" s="272"/>
      <c r="H1144" s="272"/>
      <c r="I1144" s="87" t="str">
        <f>IF(ISNUMBER($A1144)=TRUE,'DATA ENTRY'!G1133,"")</f>
        <v/>
      </c>
      <c r="J1144" s="87" t="str">
        <f>IF(ISNUMBER($A1144)=TRUE,'DATA ENTRY'!H1133,"")</f>
        <v/>
      </c>
      <c r="K1144" s="87" t="str">
        <f>IF(ISNUMBER($A1144)=TRUE,'DATA ENTRY'!I1133,"")</f>
        <v/>
      </c>
      <c r="L1144" s="88" t="str">
        <f>IF(ISNUMBER($A1144)=TRUE,'DATA ENTRY'!L1133,"")</f>
        <v/>
      </c>
      <c r="M1144" s="87" t="str">
        <f>IF(ISNUMBER($A1144)=TRUE,IF('DATA ENTRY'!N1133=0,+'DATA ENTRY'!M1133,'DATA ENTRY'!N1133),"")</f>
        <v/>
      </c>
      <c r="N1144" s="88" t="str">
        <f>IF(ISNUMBER($A1144)=TRUE,'DATA ENTRY'!O1133,"")</f>
        <v/>
      </c>
    </row>
    <row r="1145" spans="1:14" ht="12.75">
      <c r="A1145" s="85" t="str">
        <f>'DATA ENTRY'!A1134</f>
        <v/>
      </c>
      <c r="B1145" s="86" t="str">
        <f>IF(ISNUMBER($A1145)=TRUE,UPPER('DATA ENTRY'!B1134),"")</f>
        <v/>
      </c>
      <c r="C1145" s="86" t="str">
        <f>IF(ISNUMBER($A1145)=TRUE,UPPER('DATA ENTRY'!C1134),"")</f>
        <v/>
      </c>
      <c r="D1145" s="86" t="str">
        <f>IF(ISNUMBER($A1145)=TRUE,UPPER('DATA ENTRY'!D1134),"")</f>
        <v/>
      </c>
      <c r="E1145" s="86" t="str">
        <f>IF(ISNUMBER($A1145)=TRUE,'DATA ENTRY'!E1134,"")</f>
        <v/>
      </c>
      <c r="F1145" s="271" t="str">
        <f>IF(ISNUMBER(A1145)=TRUE,LEFT(SUBSTITUTE('DATA ENTRY'!F1134,",",":"),50),"")</f>
        <v/>
      </c>
      <c r="G1145" s="272"/>
      <c r="H1145" s="272"/>
      <c r="I1145" s="87" t="str">
        <f>IF(ISNUMBER($A1145)=TRUE,'DATA ENTRY'!G1134,"")</f>
        <v/>
      </c>
      <c r="J1145" s="87" t="str">
        <f>IF(ISNUMBER($A1145)=TRUE,'DATA ENTRY'!H1134,"")</f>
        <v/>
      </c>
      <c r="K1145" s="87" t="str">
        <f>IF(ISNUMBER($A1145)=TRUE,'DATA ENTRY'!I1134,"")</f>
        <v/>
      </c>
      <c r="L1145" s="88" t="str">
        <f>IF(ISNUMBER($A1145)=TRUE,'DATA ENTRY'!L1134,"")</f>
        <v/>
      </c>
      <c r="M1145" s="87" t="str">
        <f>IF(ISNUMBER($A1145)=TRUE,IF('DATA ENTRY'!N1134=0,+'DATA ENTRY'!M1134,'DATA ENTRY'!N1134),"")</f>
        <v/>
      </c>
      <c r="N1145" s="88" t="str">
        <f>IF(ISNUMBER($A1145)=TRUE,'DATA ENTRY'!O1134,"")</f>
        <v/>
      </c>
    </row>
    <row r="1146" spans="1:14" ht="12.75">
      <c r="A1146" s="85" t="str">
        <f>'DATA ENTRY'!A1135</f>
        <v/>
      </c>
      <c r="B1146" s="86" t="str">
        <f>IF(ISNUMBER($A1146)=TRUE,UPPER('DATA ENTRY'!B1135),"")</f>
        <v/>
      </c>
      <c r="C1146" s="86" t="str">
        <f>IF(ISNUMBER($A1146)=TRUE,UPPER('DATA ENTRY'!C1135),"")</f>
        <v/>
      </c>
      <c r="D1146" s="86" t="str">
        <f>IF(ISNUMBER($A1146)=TRUE,UPPER('DATA ENTRY'!D1135),"")</f>
        <v/>
      </c>
      <c r="E1146" s="86" t="str">
        <f>IF(ISNUMBER($A1146)=TRUE,'DATA ENTRY'!E1135,"")</f>
        <v/>
      </c>
      <c r="F1146" s="271" t="str">
        <f>IF(ISNUMBER(A1146)=TRUE,LEFT(SUBSTITUTE('DATA ENTRY'!F1135,",",":"),50),"")</f>
        <v/>
      </c>
      <c r="G1146" s="272"/>
      <c r="H1146" s="272"/>
      <c r="I1146" s="87" t="str">
        <f>IF(ISNUMBER($A1146)=TRUE,'DATA ENTRY'!G1135,"")</f>
        <v/>
      </c>
      <c r="J1146" s="87" t="str">
        <f>IF(ISNUMBER($A1146)=TRUE,'DATA ENTRY'!H1135,"")</f>
        <v/>
      </c>
      <c r="K1146" s="87" t="str">
        <f>IF(ISNUMBER($A1146)=TRUE,'DATA ENTRY'!I1135,"")</f>
        <v/>
      </c>
      <c r="L1146" s="88" t="str">
        <f>IF(ISNUMBER($A1146)=TRUE,'DATA ENTRY'!L1135,"")</f>
        <v/>
      </c>
      <c r="M1146" s="87" t="str">
        <f>IF(ISNUMBER($A1146)=TRUE,IF('DATA ENTRY'!N1135=0,+'DATA ENTRY'!M1135,'DATA ENTRY'!N1135),"")</f>
        <v/>
      </c>
      <c r="N1146" s="88" t="str">
        <f>IF(ISNUMBER($A1146)=TRUE,'DATA ENTRY'!O1135,"")</f>
        <v/>
      </c>
    </row>
    <row r="1147" spans="1:14" ht="12.75">
      <c r="A1147" s="85" t="str">
        <f>'DATA ENTRY'!A1136</f>
        <v/>
      </c>
      <c r="B1147" s="86" t="str">
        <f>IF(ISNUMBER($A1147)=TRUE,UPPER('DATA ENTRY'!B1136),"")</f>
        <v/>
      </c>
      <c r="C1147" s="86" t="str">
        <f>IF(ISNUMBER($A1147)=TRUE,UPPER('DATA ENTRY'!C1136),"")</f>
        <v/>
      </c>
      <c r="D1147" s="86" t="str">
        <f>IF(ISNUMBER($A1147)=TRUE,UPPER('DATA ENTRY'!D1136),"")</f>
        <v/>
      </c>
      <c r="E1147" s="86" t="str">
        <f>IF(ISNUMBER($A1147)=TRUE,'DATA ENTRY'!E1136,"")</f>
        <v/>
      </c>
      <c r="F1147" s="271" t="str">
        <f>IF(ISNUMBER(A1147)=TRUE,LEFT(SUBSTITUTE('DATA ENTRY'!F1136,",",":"),50),"")</f>
        <v/>
      </c>
      <c r="G1147" s="272"/>
      <c r="H1147" s="272"/>
      <c r="I1147" s="87" t="str">
        <f>IF(ISNUMBER($A1147)=TRUE,'DATA ENTRY'!G1136,"")</f>
        <v/>
      </c>
      <c r="J1147" s="87" t="str">
        <f>IF(ISNUMBER($A1147)=TRUE,'DATA ENTRY'!H1136,"")</f>
        <v/>
      </c>
      <c r="K1147" s="87" t="str">
        <f>IF(ISNUMBER($A1147)=TRUE,'DATA ENTRY'!I1136,"")</f>
        <v/>
      </c>
      <c r="L1147" s="88" t="str">
        <f>IF(ISNUMBER($A1147)=TRUE,'DATA ENTRY'!L1136,"")</f>
        <v/>
      </c>
      <c r="M1147" s="87" t="str">
        <f>IF(ISNUMBER($A1147)=TRUE,IF('DATA ENTRY'!N1136=0,+'DATA ENTRY'!M1136,'DATA ENTRY'!N1136),"")</f>
        <v/>
      </c>
      <c r="N1147" s="88" t="str">
        <f>IF(ISNUMBER($A1147)=TRUE,'DATA ENTRY'!O1136,"")</f>
        <v/>
      </c>
    </row>
    <row r="1148" spans="1:14" ht="12.75">
      <c r="A1148" s="85" t="str">
        <f>'DATA ENTRY'!A1137</f>
        <v/>
      </c>
      <c r="B1148" s="86" t="str">
        <f>IF(ISNUMBER($A1148)=TRUE,UPPER('DATA ENTRY'!B1137),"")</f>
        <v/>
      </c>
      <c r="C1148" s="86" t="str">
        <f>IF(ISNUMBER($A1148)=TRUE,UPPER('DATA ENTRY'!C1137),"")</f>
        <v/>
      </c>
      <c r="D1148" s="86" t="str">
        <f>IF(ISNUMBER($A1148)=TRUE,UPPER('DATA ENTRY'!D1137),"")</f>
        <v/>
      </c>
      <c r="E1148" s="86" t="str">
        <f>IF(ISNUMBER($A1148)=TRUE,'DATA ENTRY'!E1137,"")</f>
        <v/>
      </c>
      <c r="F1148" s="271" t="str">
        <f>IF(ISNUMBER(A1148)=TRUE,LEFT(SUBSTITUTE('DATA ENTRY'!F1137,",",":"),50),"")</f>
        <v/>
      </c>
      <c r="G1148" s="272"/>
      <c r="H1148" s="272"/>
      <c r="I1148" s="87" t="str">
        <f>IF(ISNUMBER($A1148)=TRUE,'DATA ENTRY'!G1137,"")</f>
        <v/>
      </c>
      <c r="J1148" s="87" t="str">
        <f>IF(ISNUMBER($A1148)=TRUE,'DATA ENTRY'!H1137,"")</f>
        <v/>
      </c>
      <c r="K1148" s="87" t="str">
        <f>IF(ISNUMBER($A1148)=TRUE,'DATA ENTRY'!I1137,"")</f>
        <v/>
      </c>
      <c r="L1148" s="88" t="str">
        <f>IF(ISNUMBER($A1148)=TRUE,'DATA ENTRY'!L1137,"")</f>
        <v/>
      </c>
      <c r="M1148" s="87" t="str">
        <f>IF(ISNUMBER($A1148)=TRUE,IF('DATA ENTRY'!N1137=0,+'DATA ENTRY'!M1137,'DATA ENTRY'!N1137),"")</f>
        <v/>
      </c>
      <c r="N1148" s="88" t="str">
        <f>IF(ISNUMBER($A1148)=TRUE,'DATA ENTRY'!O1137,"")</f>
        <v/>
      </c>
    </row>
    <row r="1149" spans="1:14" ht="12.75">
      <c r="A1149" s="85" t="str">
        <f>'DATA ENTRY'!A1138</f>
        <v/>
      </c>
      <c r="B1149" s="86" t="str">
        <f>IF(ISNUMBER($A1149)=TRUE,UPPER('DATA ENTRY'!B1138),"")</f>
        <v/>
      </c>
      <c r="C1149" s="86" t="str">
        <f>IF(ISNUMBER($A1149)=TRUE,UPPER('DATA ENTRY'!C1138),"")</f>
        <v/>
      </c>
      <c r="D1149" s="86" t="str">
        <f>IF(ISNUMBER($A1149)=TRUE,UPPER('DATA ENTRY'!D1138),"")</f>
        <v/>
      </c>
      <c r="E1149" s="86" t="str">
        <f>IF(ISNUMBER($A1149)=TRUE,'DATA ENTRY'!E1138,"")</f>
        <v/>
      </c>
      <c r="F1149" s="271" t="str">
        <f>IF(ISNUMBER(A1149)=TRUE,LEFT(SUBSTITUTE('DATA ENTRY'!F1138,",",":"),50),"")</f>
        <v/>
      </c>
      <c r="G1149" s="272"/>
      <c r="H1149" s="272"/>
      <c r="I1149" s="87" t="str">
        <f>IF(ISNUMBER($A1149)=TRUE,'DATA ENTRY'!G1138,"")</f>
        <v/>
      </c>
      <c r="J1149" s="87" t="str">
        <f>IF(ISNUMBER($A1149)=TRUE,'DATA ENTRY'!H1138,"")</f>
        <v/>
      </c>
      <c r="K1149" s="87" t="str">
        <f>IF(ISNUMBER($A1149)=TRUE,'DATA ENTRY'!I1138,"")</f>
        <v/>
      </c>
      <c r="L1149" s="88" t="str">
        <f>IF(ISNUMBER($A1149)=TRUE,'DATA ENTRY'!L1138,"")</f>
        <v/>
      </c>
      <c r="M1149" s="87" t="str">
        <f>IF(ISNUMBER($A1149)=TRUE,IF('DATA ENTRY'!N1138=0,+'DATA ENTRY'!M1138,'DATA ENTRY'!N1138),"")</f>
        <v/>
      </c>
      <c r="N1149" s="88" t="str">
        <f>IF(ISNUMBER($A1149)=TRUE,'DATA ENTRY'!O1138,"")</f>
        <v/>
      </c>
    </row>
    <row r="1150" spans="1:14" ht="12.75">
      <c r="A1150" s="85" t="str">
        <f>'DATA ENTRY'!A1139</f>
        <v/>
      </c>
      <c r="B1150" s="86" t="str">
        <f>IF(ISNUMBER($A1150)=TRUE,UPPER('DATA ENTRY'!B1139),"")</f>
        <v/>
      </c>
      <c r="C1150" s="86" t="str">
        <f>IF(ISNUMBER($A1150)=TRUE,UPPER('DATA ENTRY'!C1139),"")</f>
        <v/>
      </c>
      <c r="D1150" s="86" t="str">
        <f>IF(ISNUMBER($A1150)=TRUE,UPPER('DATA ENTRY'!D1139),"")</f>
        <v/>
      </c>
      <c r="E1150" s="86" t="str">
        <f>IF(ISNUMBER($A1150)=TRUE,'DATA ENTRY'!E1139,"")</f>
        <v/>
      </c>
      <c r="F1150" s="271" t="str">
        <f>IF(ISNUMBER(A1150)=TRUE,LEFT(SUBSTITUTE('DATA ENTRY'!F1139,",",":"),50),"")</f>
        <v/>
      </c>
      <c r="G1150" s="272"/>
      <c r="H1150" s="272"/>
      <c r="I1150" s="87" t="str">
        <f>IF(ISNUMBER($A1150)=TRUE,'DATA ENTRY'!G1139,"")</f>
        <v/>
      </c>
      <c r="J1150" s="87" t="str">
        <f>IF(ISNUMBER($A1150)=TRUE,'DATA ENTRY'!H1139,"")</f>
        <v/>
      </c>
      <c r="K1150" s="87" t="str">
        <f>IF(ISNUMBER($A1150)=TRUE,'DATA ENTRY'!I1139,"")</f>
        <v/>
      </c>
      <c r="L1150" s="88" t="str">
        <f>IF(ISNUMBER($A1150)=TRUE,'DATA ENTRY'!L1139,"")</f>
        <v/>
      </c>
      <c r="M1150" s="87" t="str">
        <f>IF(ISNUMBER($A1150)=TRUE,IF('DATA ENTRY'!N1139=0,+'DATA ENTRY'!M1139,'DATA ENTRY'!N1139),"")</f>
        <v/>
      </c>
      <c r="N1150" s="88" t="str">
        <f>IF(ISNUMBER($A1150)=TRUE,'DATA ENTRY'!O1139,"")</f>
        <v/>
      </c>
    </row>
    <row r="1151" spans="1:14" ht="12.75">
      <c r="A1151" s="85" t="str">
        <f>'DATA ENTRY'!A1140</f>
        <v/>
      </c>
      <c r="B1151" s="86" t="str">
        <f>IF(ISNUMBER($A1151)=TRUE,UPPER('DATA ENTRY'!B1140),"")</f>
        <v/>
      </c>
      <c r="C1151" s="86" t="str">
        <f>IF(ISNUMBER($A1151)=TRUE,UPPER('DATA ENTRY'!C1140),"")</f>
        <v/>
      </c>
      <c r="D1151" s="86" t="str">
        <f>IF(ISNUMBER($A1151)=TRUE,UPPER('DATA ENTRY'!D1140),"")</f>
        <v/>
      </c>
      <c r="E1151" s="86" t="str">
        <f>IF(ISNUMBER($A1151)=TRUE,'DATA ENTRY'!E1140,"")</f>
        <v/>
      </c>
      <c r="F1151" s="271" t="str">
        <f>IF(ISNUMBER(A1151)=TRUE,LEFT(SUBSTITUTE('DATA ENTRY'!F1140,",",":"),50),"")</f>
        <v/>
      </c>
      <c r="G1151" s="272"/>
      <c r="H1151" s="272"/>
      <c r="I1151" s="87" t="str">
        <f>IF(ISNUMBER($A1151)=TRUE,'DATA ENTRY'!G1140,"")</f>
        <v/>
      </c>
      <c r="J1151" s="87" t="str">
        <f>IF(ISNUMBER($A1151)=TRUE,'DATA ENTRY'!H1140,"")</f>
        <v/>
      </c>
      <c r="K1151" s="87" t="str">
        <f>IF(ISNUMBER($A1151)=TRUE,'DATA ENTRY'!I1140,"")</f>
        <v/>
      </c>
      <c r="L1151" s="88" t="str">
        <f>IF(ISNUMBER($A1151)=TRUE,'DATA ENTRY'!L1140,"")</f>
        <v/>
      </c>
      <c r="M1151" s="87" t="str">
        <f>IF(ISNUMBER($A1151)=TRUE,IF('DATA ENTRY'!N1140=0,+'DATA ENTRY'!M1140,'DATA ENTRY'!N1140),"")</f>
        <v/>
      </c>
      <c r="N1151" s="88" t="str">
        <f>IF(ISNUMBER($A1151)=TRUE,'DATA ENTRY'!O1140,"")</f>
        <v/>
      </c>
    </row>
    <row r="1152" spans="1:14" ht="12.75">
      <c r="A1152" s="85" t="str">
        <f>'DATA ENTRY'!A1141</f>
        <v/>
      </c>
      <c r="B1152" s="86" t="str">
        <f>IF(ISNUMBER($A1152)=TRUE,UPPER('DATA ENTRY'!B1141),"")</f>
        <v/>
      </c>
      <c r="C1152" s="86" t="str">
        <f>IF(ISNUMBER($A1152)=TRUE,UPPER('DATA ENTRY'!C1141),"")</f>
        <v/>
      </c>
      <c r="D1152" s="86" t="str">
        <f>IF(ISNUMBER($A1152)=TRUE,UPPER('DATA ENTRY'!D1141),"")</f>
        <v/>
      </c>
      <c r="E1152" s="86" t="str">
        <f>IF(ISNUMBER($A1152)=TRUE,'DATA ENTRY'!E1141,"")</f>
        <v/>
      </c>
      <c r="F1152" s="271" t="str">
        <f>IF(ISNUMBER(A1152)=TRUE,LEFT(SUBSTITUTE('DATA ENTRY'!F1141,",",":"),50),"")</f>
        <v/>
      </c>
      <c r="G1152" s="272"/>
      <c r="H1152" s="272"/>
      <c r="I1152" s="87" t="str">
        <f>IF(ISNUMBER($A1152)=TRUE,'DATA ENTRY'!G1141,"")</f>
        <v/>
      </c>
      <c r="J1152" s="87" t="str">
        <f>IF(ISNUMBER($A1152)=TRUE,'DATA ENTRY'!H1141,"")</f>
        <v/>
      </c>
      <c r="K1152" s="87" t="str">
        <f>IF(ISNUMBER($A1152)=TRUE,'DATA ENTRY'!I1141,"")</f>
        <v/>
      </c>
      <c r="L1152" s="88" t="str">
        <f>IF(ISNUMBER($A1152)=TRUE,'DATA ENTRY'!L1141,"")</f>
        <v/>
      </c>
      <c r="M1152" s="87" t="str">
        <f>IF(ISNUMBER($A1152)=TRUE,IF('DATA ENTRY'!N1141=0,+'DATA ENTRY'!M1141,'DATA ENTRY'!N1141),"")</f>
        <v/>
      </c>
      <c r="N1152" s="88" t="str">
        <f>IF(ISNUMBER($A1152)=TRUE,'DATA ENTRY'!O1141,"")</f>
        <v/>
      </c>
    </row>
    <row r="1153" spans="1:14" ht="12.75">
      <c r="A1153" s="85" t="str">
        <f>'DATA ENTRY'!A1142</f>
        <v/>
      </c>
      <c r="B1153" s="86" t="str">
        <f>IF(ISNUMBER($A1153)=TRUE,UPPER('DATA ENTRY'!B1142),"")</f>
        <v/>
      </c>
      <c r="C1153" s="86" t="str">
        <f>IF(ISNUMBER($A1153)=TRUE,UPPER('DATA ENTRY'!C1142),"")</f>
        <v/>
      </c>
      <c r="D1153" s="86" t="str">
        <f>IF(ISNUMBER($A1153)=TRUE,UPPER('DATA ENTRY'!D1142),"")</f>
        <v/>
      </c>
      <c r="E1153" s="86" t="str">
        <f>IF(ISNUMBER($A1153)=TRUE,'DATA ENTRY'!E1142,"")</f>
        <v/>
      </c>
      <c r="F1153" s="271" t="str">
        <f>IF(ISNUMBER(A1153)=TRUE,LEFT(SUBSTITUTE('DATA ENTRY'!F1142,",",":"),50),"")</f>
        <v/>
      </c>
      <c r="G1153" s="272"/>
      <c r="H1153" s="272"/>
      <c r="I1153" s="87" t="str">
        <f>IF(ISNUMBER($A1153)=TRUE,'DATA ENTRY'!G1142,"")</f>
        <v/>
      </c>
      <c r="J1153" s="87" t="str">
        <f>IF(ISNUMBER($A1153)=TRUE,'DATA ENTRY'!H1142,"")</f>
        <v/>
      </c>
      <c r="K1153" s="87" t="str">
        <f>IF(ISNUMBER($A1153)=TRUE,'DATA ENTRY'!I1142,"")</f>
        <v/>
      </c>
      <c r="L1153" s="88" t="str">
        <f>IF(ISNUMBER($A1153)=TRUE,'DATA ENTRY'!L1142,"")</f>
        <v/>
      </c>
      <c r="M1153" s="87" t="str">
        <f>IF(ISNUMBER($A1153)=TRUE,IF('DATA ENTRY'!N1142=0,+'DATA ENTRY'!M1142,'DATA ENTRY'!N1142),"")</f>
        <v/>
      </c>
      <c r="N1153" s="88" t="str">
        <f>IF(ISNUMBER($A1153)=TRUE,'DATA ENTRY'!O1142,"")</f>
        <v/>
      </c>
    </row>
    <row r="1154" spans="1:14" ht="12.75">
      <c r="A1154" s="85" t="str">
        <f>'DATA ENTRY'!A1143</f>
        <v/>
      </c>
      <c r="B1154" s="86" t="str">
        <f>IF(ISNUMBER($A1154)=TRUE,UPPER('DATA ENTRY'!B1143),"")</f>
        <v/>
      </c>
      <c r="C1154" s="86" t="str">
        <f>IF(ISNUMBER($A1154)=TRUE,UPPER('DATA ENTRY'!C1143),"")</f>
        <v/>
      </c>
      <c r="D1154" s="86" t="str">
        <f>IF(ISNUMBER($A1154)=TRUE,UPPER('DATA ENTRY'!D1143),"")</f>
        <v/>
      </c>
      <c r="E1154" s="86" t="str">
        <f>IF(ISNUMBER($A1154)=TRUE,'DATA ENTRY'!E1143,"")</f>
        <v/>
      </c>
      <c r="F1154" s="271" t="str">
        <f>IF(ISNUMBER(A1154)=TRUE,LEFT(SUBSTITUTE('DATA ENTRY'!F1143,",",":"),50),"")</f>
        <v/>
      </c>
      <c r="G1154" s="272"/>
      <c r="H1154" s="272"/>
      <c r="I1154" s="87" t="str">
        <f>IF(ISNUMBER($A1154)=TRUE,'DATA ENTRY'!G1143,"")</f>
        <v/>
      </c>
      <c r="J1154" s="87" t="str">
        <f>IF(ISNUMBER($A1154)=TRUE,'DATA ENTRY'!H1143,"")</f>
        <v/>
      </c>
      <c r="K1154" s="87" t="str">
        <f>IF(ISNUMBER($A1154)=TRUE,'DATA ENTRY'!I1143,"")</f>
        <v/>
      </c>
      <c r="L1154" s="88" t="str">
        <f>IF(ISNUMBER($A1154)=TRUE,'DATA ENTRY'!L1143,"")</f>
        <v/>
      </c>
      <c r="M1154" s="87" t="str">
        <f>IF(ISNUMBER($A1154)=TRUE,IF('DATA ENTRY'!N1143=0,+'DATA ENTRY'!M1143,'DATA ENTRY'!N1143),"")</f>
        <v/>
      </c>
      <c r="N1154" s="88" t="str">
        <f>IF(ISNUMBER($A1154)=TRUE,'DATA ENTRY'!O1143,"")</f>
        <v/>
      </c>
    </row>
    <row r="1155" spans="1:14" ht="12.75">
      <c r="A1155" s="85" t="str">
        <f>'DATA ENTRY'!A1144</f>
        <v/>
      </c>
      <c r="B1155" s="86" t="str">
        <f>IF(ISNUMBER($A1155)=TRUE,UPPER('DATA ENTRY'!B1144),"")</f>
        <v/>
      </c>
      <c r="C1155" s="86" t="str">
        <f>IF(ISNUMBER($A1155)=TRUE,UPPER('DATA ENTRY'!C1144),"")</f>
        <v/>
      </c>
      <c r="D1155" s="86" t="str">
        <f>IF(ISNUMBER($A1155)=TRUE,UPPER('DATA ENTRY'!D1144),"")</f>
        <v/>
      </c>
      <c r="E1155" s="86" t="str">
        <f>IF(ISNUMBER($A1155)=TRUE,'DATA ENTRY'!E1144,"")</f>
        <v/>
      </c>
      <c r="F1155" s="271" t="str">
        <f>IF(ISNUMBER(A1155)=TRUE,LEFT(SUBSTITUTE('DATA ENTRY'!F1144,",",":"),50),"")</f>
        <v/>
      </c>
      <c r="G1155" s="272"/>
      <c r="H1155" s="272"/>
      <c r="I1155" s="87" t="str">
        <f>IF(ISNUMBER($A1155)=TRUE,'DATA ENTRY'!G1144,"")</f>
        <v/>
      </c>
      <c r="J1155" s="87" t="str">
        <f>IF(ISNUMBER($A1155)=TRUE,'DATA ENTRY'!H1144,"")</f>
        <v/>
      </c>
      <c r="K1155" s="87" t="str">
        <f>IF(ISNUMBER($A1155)=TRUE,'DATA ENTRY'!I1144,"")</f>
        <v/>
      </c>
      <c r="L1155" s="88" t="str">
        <f>IF(ISNUMBER($A1155)=TRUE,'DATA ENTRY'!L1144,"")</f>
        <v/>
      </c>
      <c r="M1155" s="87" t="str">
        <f>IF(ISNUMBER($A1155)=TRUE,IF('DATA ENTRY'!N1144=0,+'DATA ENTRY'!M1144,'DATA ENTRY'!N1144),"")</f>
        <v/>
      </c>
      <c r="N1155" s="88" t="str">
        <f>IF(ISNUMBER($A1155)=TRUE,'DATA ENTRY'!O1144,"")</f>
        <v/>
      </c>
    </row>
    <row r="1156" spans="1:14" ht="12.75">
      <c r="A1156" s="85" t="str">
        <f>'DATA ENTRY'!A1145</f>
        <v/>
      </c>
      <c r="B1156" s="86" t="str">
        <f>IF(ISNUMBER($A1156)=TRUE,UPPER('DATA ENTRY'!B1145),"")</f>
        <v/>
      </c>
      <c r="C1156" s="86" t="str">
        <f>IF(ISNUMBER($A1156)=TRUE,UPPER('DATA ENTRY'!C1145),"")</f>
        <v/>
      </c>
      <c r="D1156" s="86" t="str">
        <f>IF(ISNUMBER($A1156)=TRUE,UPPER('DATA ENTRY'!D1145),"")</f>
        <v/>
      </c>
      <c r="E1156" s="86" t="str">
        <f>IF(ISNUMBER($A1156)=TRUE,'DATA ENTRY'!E1145,"")</f>
        <v/>
      </c>
      <c r="F1156" s="271" t="str">
        <f>IF(ISNUMBER(A1156)=TRUE,LEFT(SUBSTITUTE('DATA ENTRY'!F1145,",",":"),50),"")</f>
        <v/>
      </c>
      <c r="G1156" s="272"/>
      <c r="H1156" s="272"/>
      <c r="I1156" s="87" t="str">
        <f>IF(ISNUMBER($A1156)=TRUE,'DATA ENTRY'!G1145,"")</f>
        <v/>
      </c>
      <c r="J1156" s="87" t="str">
        <f>IF(ISNUMBER($A1156)=TRUE,'DATA ENTRY'!H1145,"")</f>
        <v/>
      </c>
      <c r="K1156" s="87" t="str">
        <f>IF(ISNUMBER($A1156)=TRUE,'DATA ENTRY'!I1145,"")</f>
        <v/>
      </c>
      <c r="L1156" s="88" t="str">
        <f>IF(ISNUMBER($A1156)=TRUE,'DATA ENTRY'!L1145,"")</f>
        <v/>
      </c>
      <c r="M1156" s="87" t="str">
        <f>IF(ISNUMBER($A1156)=TRUE,IF('DATA ENTRY'!N1145=0,+'DATA ENTRY'!M1145,'DATA ENTRY'!N1145),"")</f>
        <v/>
      </c>
      <c r="N1156" s="88" t="str">
        <f>IF(ISNUMBER($A1156)=TRUE,'DATA ENTRY'!O1145,"")</f>
        <v/>
      </c>
    </row>
    <row r="1157" spans="1:14" ht="12.75">
      <c r="A1157" s="85" t="str">
        <f>'DATA ENTRY'!A1146</f>
        <v/>
      </c>
      <c r="B1157" s="86" t="str">
        <f>IF(ISNUMBER($A1157)=TRUE,UPPER('DATA ENTRY'!B1146),"")</f>
        <v/>
      </c>
      <c r="C1157" s="86" t="str">
        <f>IF(ISNUMBER($A1157)=TRUE,UPPER('DATA ENTRY'!C1146),"")</f>
        <v/>
      </c>
      <c r="D1157" s="86" t="str">
        <f>IF(ISNUMBER($A1157)=TRUE,UPPER('DATA ENTRY'!D1146),"")</f>
        <v/>
      </c>
      <c r="E1157" s="86" t="str">
        <f>IF(ISNUMBER($A1157)=TRUE,'DATA ENTRY'!E1146,"")</f>
        <v/>
      </c>
      <c r="F1157" s="271" t="str">
        <f>IF(ISNUMBER(A1157)=TRUE,LEFT(SUBSTITUTE('DATA ENTRY'!F1146,",",":"),50),"")</f>
        <v/>
      </c>
      <c r="G1157" s="272"/>
      <c r="H1157" s="272"/>
      <c r="I1157" s="87" t="str">
        <f>IF(ISNUMBER($A1157)=TRUE,'DATA ENTRY'!G1146,"")</f>
        <v/>
      </c>
      <c r="J1157" s="87" t="str">
        <f>IF(ISNUMBER($A1157)=TRUE,'DATA ENTRY'!H1146,"")</f>
        <v/>
      </c>
      <c r="K1157" s="87" t="str">
        <f>IF(ISNUMBER($A1157)=TRUE,'DATA ENTRY'!I1146,"")</f>
        <v/>
      </c>
      <c r="L1157" s="88" t="str">
        <f>IF(ISNUMBER($A1157)=TRUE,'DATA ENTRY'!L1146,"")</f>
        <v/>
      </c>
      <c r="M1157" s="87" t="str">
        <f>IF(ISNUMBER($A1157)=TRUE,IF('DATA ENTRY'!N1146=0,+'DATA ENTRY'!M1146,'DATA ENTRY'!N1146),"")</f>
        <v/>
      </c>
      <c r="N1157" s="88" t="str">
        <f>IF(ISNUMBER($A1157)=TRUE,'DATA ENTRY'!O1146,"")</f>
        <v/>
      </c>
    </row>
    <row r="1158" spans="1:14" ht="12.75">
      <c r="A1158" s="85" t="str">
        <f>'DATA ENTRY'!A1147</f>
        <v/>
      </c>
      <c r="B1158" s="86" t="str">
        <f>IF(ISNUMBER($A1158)=TRUE,UPPER('DATA ENTRY'!B1147),"")</f>
        <v/>
      </c>
      <c r="C1158" s="86" t="str">
        <f>IF(ISNUMBER($A1158)=TRUE,UPPER('DATA ENTRY'!C1147),"")</f>
        <v/>
      </c>
      <c r="D1158" s="86" t="str">
        <f>IF(ISNUMBER($A1158)=TRUE,UPPER('DATA ENTRY'!D1147),"")</f>
        <v/>
      </c>
      <c r="E1158" s="86" t="str">
        <f>IF(ISNUMBER($A1158)=TRUE,'DATA ENTRY'!E1147,"")</f>
        <v/>
      </c>
      <c r="F1158" s="271" t="str">
        <f>IF(ISNUMBER(A1158)=TRUE,LEFT(SUBSTITUTE('DATA ENTRY'!F1147,",",":"),50),"")</f>
        <v/>
      </c>
      <c r="G1158" s="272"/>
      <c r="H1158" s="272"/>
      <c r="I1158" s="87" t="str">
        <f>IF(ISNUMBER($A1158)=TRUE,'DATA ENTRY'!G1147,"")</f>
        <v/>
      </c>
      <c r="J1158" s="87" t="str">
        <f>IF(ISNUMBER($A1158)=TRUE,'DATA ENTRY'!H1147,"")</f>
        <v/>
      </c>
      <c r="K1158" s="87" t="str">
        <f>IF(ISNUMBER($A1158)=TRUE,'DATA ENTRY'!I1147,"")</f>
        <v/>
      </c>
      <c r="L1158" s="88" t="str">
        <f>IF(ISNUMBER($A1158)=TRUE,'DATA ENTRY'!L1147,"")</f>
        <v/>
      </c>
      <c r="M1158" s="87" t="str">
        <f>IF(ISNUMBER($A1158)=TRUE,IF('DATA ENTRY'!N1147=0,+'DATA ENTRY'!M1147,'DATA ENTRY'!N1147),"")</f>
        <v/>
      </c>
      <c r="N1158" s="88" t="str">
        <f>IF(ISNUMBER($A1158)=TRUE,'DATA ENTRY'!O1147,"")</f>
        <v/>
      </c>
    </row>
    <row r="1159" spans="1:14" ht="12.75">
      <c r="A1159" s="85" t="str">
        <f>'DATA ENTRY'!A1148</f>
        <v/>
      </c>
      <c r="B1159" s="86" t="str">
        <f>IF(ISNUMBER($A1159)=TRUE,UPPER('DATA ENTRY'!B1148),"")</f>
        <v/>
      </c>
      <c r="C1159" s="86" t="str">
        <f>IF(ISNUMBER($A1159)=TRUE,UPPER('DATA ENTRY'!C1148),"")</f>
        <v/>
      </c>
      <c r="D1159" s="86" t="str">
        <f>IF(ISNUMBER($A1159)=TRUE,UPPER('DATA ENTRY'!D1148),"")</f>
        <v/>
      </c>
      <c r="E1159" s="86" t="str">
        <f>IF(ISNUMBER($A1159)=TRUE,'DATA ENTRY'!E1148,"")</f>
        <v/>
      </c>
      <c r="F1159" s="271" t="str">
        <f>IF(ISNUMBER(A1159)=TRUE,LEFT(SUBSTITUTE('DATA ENTRY'!F1148,",",":"),50),"")</f>
        <v/>
      </c>
      <c r="G1159" s="272"/>
      <c r="H1159" s="272"/>
      <c r="I1159" s="87" t="str">
        <f>IF(ISNUMBER($A1159)=TRUE,'DATA ENTRY'!G1148,"")</f>
        <v/>
      </c>
      <c r="J1159" s="87" t="str">
        <f>IF(ISNUMBER($A1159)=TRUE,'DATA ENTRY'!H1148,"")</f>
        <v/>
      </c>
      <c r="K1159" s="87" t="str">
        <f>IF(ISNUMBER($A1159)=TRUE,'DATA ENTRY'!I1148,"")</f>
        <v/>
      </c>
      <c r="L1159" s="88" t="str">
        <f>IF(ISNUMBER($A1159)=TRUE,'DATA ENTRY'!L1148,"")</f>
        <v/>
      </c>
      <c r="M1159" s="87" t="str">
        <f>IF(ISNUMBER($A1159)=TRUE,IF('DATA ENTRY'!N1148=0,+'DATA ENTRY'!M1148,'DATA ENTRY'!N1148),"")</f>
        <v/>
      </c>
      <c r="N1159" s="88" t="str">
        <f>IF(ISNUMBER($A1159)=TRUE,'DATA ENTRY'!O1148,"")</f>
        <v/>
      </c>
    </row>
    <row r="1160" spans="1:14" ht="12.75">
      <c r="A1160" s="85" t="str">
        <f>'DATA ENTRY'!A1149</f>
        <v/>
      </c>
      <c r="B1160" s="86" t="str">
        <f>IF(ISNUMBER($A1160)=TRUE,UPPER('DATA ENTRY'!B1149),"")</f>
        <v/>
      </c>
      <c r="C1160" s="86" t="str">
        <f>IF(ISNUMBER($A1160)=TRUE,UPPER('DATA ENTRY'!C1149),"")</f>
        <v/>
      </c>
      <c r="D1160" s="86" t="str">
        <f>IF(ISNUMBER($A1160)=TRUE,UPPER('DATA ENTRY'!D1149),"")</f>
        <v/>
      </c>
      <c r="E1160" s="86" t="str">
        <f>IF(ISNUMBER($A1160)=TRUE,'DATA ENTRY'!E1149,"")</f>
        <v/>
      </c>
      <c r="F1160" s="271" t="str">
        <f>IF(ISNUMBER(A1160)=TRUE,LEFT(SUBSTITUTE('DATA ENTRY'!F1149,",",":"),50),"")</f>
        <v/>
      </c>
      <c r="G1160" s="272"/>
      <c r="H1160" s="272"/>
      <c r="I1160" s="87" t="str">
        <f>IF(ISNUMBER($A1160)=TRUE,'DATA ENTRY'!G1149,"")</f>
        <v/>
      </c>
      <c r="J1160" s="87" t="str">
        <f>IF(ISNUMBER($A1160)=TRUE,'DATA ENTRY'!H1149,"")</f>
        <v/>
      </c>
      <c r="K1160" s="87" t="str">
        <f>IF(ISNUMBER($A1160)=TRUE,'DATA ENTRY'!I1149,"")</f>
        <v/>
      </c>
      <c r="L1160" s="88" t="str">
        <f>IF(ISNUMBER($A1160)=TRUE,'DATA ENTRY'!L1149,"")</f>
        <v/>
      </c>
      <c r="M1160" s="87" t="str">
        <f>IF(ISNUMBER($A1160)=TRUE,IF('DATA ENTRY'!N1149=0,+'DATA ENTRY'!M1149,'DATA ENTRY'!N1149),"")</f>
        <v/>
      </c>
      <c r="N1160" s="88" t="str">
        <f>IF(ISNUMBER($A1160)=TRUE,'DATA ENTRY'!O1149,"")</f>
        <v/>
      </c>
    </row>
    <row r="1161" spans="1:14" ht="12.75">
      <c r="A1161" s="85" t="str">
        <f>'DATA ENTRY'!A1150</f>
        <v/>
      </c>
      <c r="B1161" s="86" t="str">
        <f>IF(ISNUMBER($A1161)=TRUE,UPPER('DATA ENTRY'!B1150),"")</f>
        <v/>
      </c>
      <c r="C1161" s="86" t="str">
        <f>IF(ISNUMBER($A1161)=TRUE,UPPER('DATA ENTRY'!C1150),"")</f>
        <v/>
      </c>
      <c r="D1161" s="86" t="str">
        <f>IF(ISNUMBER($A1161)=TRUE,UPPER('DATA ENTRY'!D1150),"")</f>
        <v/>
      </c>
      <c r="E1161" s="86" t="str">
        <f>IF(ISNUMBER($A1161)=TRUE,'DATA ENTRY'!E1150,"")</f>
        <v/>
      </c>
      <c r="F1161" s="271" t="str">
        <f>IF(ISNUMBER(A1161)=TRUE,LEFT(SUBSTITUTE('DATA ENTRY'!F1150,",",":"),50),"")</f>
        <v/>
      </c>
      <c r="G1161" s="272"/>
      <c r="H1161" s="272"/>
      <c r="I1161" s="87" t="str">
        <f>IF(ISNUMBER($A1161)=TRUE,'DATA ENTRY'!G1150,"")</f>
        <v/>
      </c>
      <c r="J1161" s="87" t="str">
        <f>IF(ISNUMBER($A1161)=TRUE,'DATA ENTRY'!H1150,"")</f>
        <v/>
      </c>
      <c r="K1161" s="87" t="str">
        <f>IF(ISNUMBER($A1161)=TRUE,'DATA ENTRY'!I1150,"")</f>
        <v/>
      </c>
      <c r="L1161" s="88" t="str">
        <f>IF(ISNUMBER($A1161)=TRUE,'DATA ENTRY'!L1150,"")</f>
        <v/>
      </c>
      <c r="M1161" s="87" t="str">
        <f>IF(ISNUMBER($A1161)=TRUE,IF('DATA ENTRY'!N1150=0,+'DATA ENTRY'!M1150,'DATA ENTRY'!N1150),"")</f>
        <v/>
      </c>
      <c r="N1161" s="88" t="str">
        <f>IF(ISNUMBER($A1161)=TRUE,'DATA ENTRY'!O1150,"")</f>
        <v/>
      </c>
    </row>
    <row r="1162" spans="1:14" ht="12.75">
      <c r="A1162" s="85" t="str">
        <f>'DATA ENTRY'!A1151</f>
        <v/>
      </c>
      <c r="B1162" s="86" t="str">
        <f>IF(ISNUMBER($A1162)=TRUE,UPPER('DATA ENTRY'!B1151),"")</f>
        <v/>
      </c>
      <c r="C1162" s="86" t="str">
        <f>IF(ISNUMBER($A1162)=TRUE,UPPER('DATA ENTRY'!C1151),"")</f>
        <v/>
      </c>
      <c r="D1162" s="86" t="str">
        <f>IF(ISNUMBER($A1162)=TRUE,UPPER('DATA ENTRY'!D1151),"")</f>
        <v/>
      </c>
      <c r="E1162" s="86" t="str">
        <f>IF(ISNUMBER($A1162)=TRUE,'DATA ENTRY'!E1151,"")</f>
        <v/>
      </c>
      <c r="F1162" s="271" t="str">
        <f>IF(ISNUMBER(A1162)=TRUE,LEFT(SUBSTITUTE('DATA ENTRY'!F1151,",",":"),50),"")</f>
        <v/>
      </c>
      <c r="G1162" s="272"/>
      <c r="H1162" s="272"/>
      <c r="I1162" s="87" t="str">
        <f>IF(ISNUMBER($A1162)=TRUE,'DATA ENTRY'!G1151,"")</f>
        <v/>
      </c>
      <c r="J1162" s="87" t="str">
        <f>IF(ISNUMBER($A1162)=TRUE,'DATA ENTRY'!H1151,"")</f>
        <v/>
      </c>
      <c r="K1162" s="87" t="str">
        <f>IF(ISNUMBER($A1162)=TRUE,'DATA ENTRY'!I1151,"")</f>
        <v/>
      </c>
      <c r="L1162" s="88" t="str">
        <f>IF(ISNUMBER($A1162)=TRUE,'DATA ENTRY'!L1151,"")</f>
        <v/>
      </c>
      <c r="M1162" s="87" t="str">
        <f>IF(ISNUMBER($A1162)=TRUE,IF('DATA ENTRY'!N1151=0,+'DATA ENTRY'!M1151,'DATA ENTRY'!N1151),"")</f>
        <v/>
      </c>
      <c r="N1162" s="88" t="str">
        <f>IF(ISNUMBER($A1162)=TRUE,'DATA ENTRY'!O1151,"")</f>
        <v/>
      </c>
    </row>
    <row r="1163" spans="1:14" ht="12.75">
      <c r="A1163" s="85" t="str">
        <f>'DATA ENTRY'!A1152</f>
        <v/>
      </c>
      <c r="B1163" s="86" t="str">
        <f>IF(ISNUMBER($A1163)=TRUE,UPPER('DATA ENTRY'!B1152),"")</f>
        <v/>
      </c>
      <c r="C1163" s="86" t="str">
        <f>IF(ISNUMBER($A1163)=TRUE,UPPER('DATA ENTRY'!C1152),"")</f>
        <v/>
      </c>
      <c r="D1163" s="86" t="str">
        <f>IF(ISNUMBER($A1163)=TRUE,UPPER('DATA ENTRY'!D1152),"")</f>
        <v/>
      </c>
      <c r="E1163" s="86" t="str">
        <f>IF(ISNUMBER($A1163)=TRUE,'DATA ENTRY'!E1152,"")</f>
        <v/>
      </c>
      <c r="F1163" s="271" t="str">
        <f>IF(ISNUMBER(A1163)=TRUE,LEFT(SUBSTITUTE('DATA ENTRY'!F1152,",",":"),50),"")</f>
        <v/>
      </c>
      <c r="G1163" s="272"/>
      <c r="H1163" s="272"/>
      <c r="I1163" s="87" t="str">
        <f>IF(ISNUMBER($A1163)=TRUE,'DATA ENTRY'!G1152,"")</f>
        <v/>
      </c>
      <c r="J1163" s="87" t="str">
        <f>IF(ISNUMBER($A1163)=TRUE,'DATA ENTRY'!H1152,"")</f>
        <v/>
      </c>
      <c r="K1163" s="87" t="str">
        <f>IF(ISNUMBER($A1163)=TRUE,'DATA ENTRY'!I1152,"")</f>
        <v/>
      </c>
      <c r="L1163" s="88" t="str">
        <f>IF(ISNUMBER($A1163)=TRUE,'DATA ENTRY'!L1152,"")</f>
        <v/>
      </c>
      <c r="M1163" s="87" t="str">
        <f>IF(ISNUMBER($A1163)=TRUE,IF('DATA ENTRY'!N1152=0,+'DATA ENTRY'!M1152,'DATA ENTRY'!N1152),"")</f>
        <v/>
      </c>
      <c r="N1163" s="88" t="str">
        <f>IF(ISNUMBER($A1163)=TRUE,'DATA ENTRY'!O1152,"")</f>
        <v/>
      </c>
    </row>
    <row r="1164" spans="1:14" ht="12.75">
      <c r="A1164" s="85" t="str">
        <f>'DATA ENTRY'!A1153</f>
        <v/>
      </c>
      <c r="B1164" s="86" t="str">
        <f>IF(ISNUMBER($A1164)=TRUE,UPPER('DATA ENTRY'!B1153),"")</f>
        <v/>
      </c>
      <c r="C1164" s="86" t="str">
        <f>IF(ISNUMBER($A1164)=TRUE,UPPER('DATA ENTRY'!C1153),"")</f>
        <v/>
      </c>
      <c r="D1164" s="86" t="str">
        <f>IF(ISNUMBER($A1164)=TRUE,UPPER('DATA ENTRY'!D1153),"")</f>
        <v/>
      </c>
      <c r="E1164" s="86" t="str">
        <f>IF(ISNUMBER($A1164)=TRUE,'DATA ENTRY'!E1153,"")</f>
        <v/>
      </c>
      <c r="F1164" s="271" t="str">
        <f>IF(ISNUMBER(A1164)=TRUE,LEFT(SUBSTITUTE('DATA ENTRY'!F1153,",",":"),50),"")</f>
        <v/>
      </c>
      <c r="G1164" s="272"/>
      <c r="H1164" s="272"/>
      <c r="I1164" s="87" t="str">
        <f>IF(ISNUMBER($A1164)=TRUE,'DATA ENTRY'!G1153,"")</f>
        <v/>
      </c>
      <c r="J1164" s="87" t="str">
        <f>IF(ISNUMBER($A1164)=TRUE,'DATA ENTRY'!H1153,"")</f>
        <v/>
      </c>
      <c r="K1164" s="87" t="str">
        <f>IF(ISNUMBER($A1164)=TRUE,'DATA ENTRY'!I1153,"")</f>
        <v/>
      </c>
      <c r="L1164" s="88" t="str">
        <f>IF(ISNUMBER($A1164)=TRUE,'DATA ENTRY'!L1153,"")</f>
        <v/>
      </c>
      <c r="M1164" s="87" t="str">
        <f>IF(ISNUMBER($A1164)=TRUE,IF('DATA ENTRY'!N1153=0,+'DATA ENTRY'!M1153,'DATA ENTRY'!N1153),"")</f>
        <v/>
      </c>
      <c r="N1164" s="88" t="str">
        <f>IF(ISNUMBER($A1164)=TRUE,'DATA ENTRY'!O1153,"")</f>
        <v/>
      </c>
    </row>
    <row r="1165" spans="1:14" ht="12.75">
      <c r="A1165" s="85" t="str">
        <f>'DATA ENTRY'!A1154</f>
        <v/>
      </c>
      <c r="B1165" s="86" t="str">
        <f>IF(ISNUMBER($A1165)=TRUE,UPPER('DATA ENTRY'!B1154),"")</f>
        <v/>
      </c>
      <c r="C1165" s="86" t="str">
        <f>IF(ISNUMBER($A1165)=TRUE,UPPER('DATA ENTRY'!C1154),"")</f>
        <v/>
      </c>
      <c r="D1165" s="86" t="str">
        <f>IF(ISNUMBER($A1165)=TRUE,UPPER('DATA ENTRY'!D1154),"")</f>
        <v/>
      </c>
      <c r="E1165" s="86" t="str">
        <f>IF(ISNUMBER($A1165)=TRUE,'DATA ENTRY'!E1154,"")</f>
        <v/>
      </c>
      <c r="F1165" s="271" t="str">
        <f>IF(ISNUMBER(A1165)=TRUE,LEFT(SUBSTITUTE('DATA ENTRY'!F1154,",",":"),50),"")</f>
        <v/>
      </c>
      <c r="G1165" s="272"/>
      <c r="H1165" s="272"/>
      <c r="I1165" s="87" t="str">
        <f>IF(ISNUMBER($A1165)=TRUE,'DATA ENTRY'!G1154,"")</f>
        <v/>
      </c>
      <c r="J1165" s="87" t="str">
        <f>IF(ISNUMBER($A1165)=TRUE,'DATA ENTRY'!H1154,"")</f>
        <v/>
      </c>
      <c r="K1165" s="87" t="str">
        <f>IF(ISNUMBER($A1165)=TRUE,'DATA ENTRY'!I1154,"")</f>
        <v/>
      </c>
      <c r="L1165" s="88" t="str">
        <f>IF(ISNUMBER($A1165)=TRUE,'DATA ENTRY'!L1154,"")</f>
        <v/>
      </c>
      <c r="M1165" s="87" t="str">
        <f>IF(ISNUMBER($A1165)=TRUE,IF('DATA ENTRY'!N1154=0,+'DATA ENTRY'!M1154,'DATA ENTRY'!N1154),"")</f>
        <v/>
      </c>
      <c r="N1165" s="88" t="str">
        <f>IF(ISNUMBER($A1165)=TRUE,'DATA ENTRY'!O1154,"")</f>
        <v/>
      </c>
    </row>
    <row r="1166" spans="1:14" ht="12.75">
      <c r="A1166" s="85" t="str">
        <f>'DATA ENTRY'!A1155</f>
        <v/>
      </c>
      <c r="B1166" s="86" t="str">
        <f>IF(ISNUMBER($A1166)=TRUE,UPPER('DATA ENTRY'!B1155),"")</f>
        <v/>
      </c>
      <c r="C1166" s="86" t="str">
        <f>IF(ISNUMBER($A1166)=TRUE,UPPER('DATA ENTRY'!C1155),"")</f>
        <v/>
      </c>
      <c r="D1166" s="86" t="str">
        <f>IF(ISNUMBER($A1166)=TRUE,UPPER('DATA ENTRY'!D1155),"")</f>
        <v/>
      </c>
      <c r="E1166" s="86" t="str">
        <f>IF(ISNUMBER($A1166)=TRUE,'DATA ENTRY'!E1155,"")</f>
        <v/>
      </c>
      <c r="F1166" s="271" t="str">
        <f>IF(ISNUMBER(A1166)=TRUE,LEFT(SUBSTITUTE('DATA ENTRY'!F1155,",",":"),50),"")</f>
        <v/>
      </c>
      <c r="G1166" s="272"/>
      <c r="H1166" s="272"/>
      <c r="I1166" s="87" t="str">
        <f>IF(ISNUMBER($A1166)=TRUE,'DATA ENTRY'!G1155,"")</f>
        <v/>
      </c>
      <c r="J1166" s="87" t="str">
        <f>IF(ISNUMBER($A1166)=TRUE,'DATA ENTRY'!H1155,"")</f>
        <v/>
      </c>
      <c r="K1166" s="87" t="str">
        <f>IF(ISNUMBER($A1166)=TRUE,'DATA ENTRY'!I1155,"")</f>
        <v/>
      </c>
      <c r="L1166" s="88" t="str">
        <f>IF(ISNUMBER($A1166)=TRUE,'DATA ENTRY'!L1155,"")</f>
        <v/>
      </c>
      <c r="M1166" s="87" t="str">
        <f>IF(ISNUMBER($A1166)=TRUE,IF('DATA ENTRY'!N1155=0,+'DATA ENTRY'!M1155,'DATA ENTRY'!N1155),"")</f>
        <v/>
      </c>
      <c r="N1166" s="88" t="str">
        <f>IF(ISNUMBER($A1166)=TRUE,'DATA ENTRY'!O1155,"")</f>
        <v/>
      </c>
    </row>
    <row r="1167" spans="1:14" ht="12.75">
      <c r="A1167" s="85" t="str">
        <f>'DATA ENTRY'!A1156</f>
        <v/>
      </c>
      <c r="B1167" s="86" t="str">
        <f>IF(ISNUMBER($A1167)=TRUE,UPPER('DATA ENTRY'!B1156),"")</f>
        <v/>
      </c>
      <c r="C1167" s="86" t="str">
        <f>IF(ISNUMBER($A1167)=TRUE,UPPER('DATA ENTRY'!C1156),"")</f>
        <v/>
      </c>
      <c r="D1167" s="86" t="str">
        <f>IF(ISNUMBER($A1167)=TRUE,UPPER('DATA ENTRY'!D1156),"")</f>
        <v/>
      </c>
      <c r="E1167" s="86" t="str">
        <f>IF(ISNUMBER($A1167)=TRUE,'DATA ENTRY'!E1156,"")</f>
        <v/>
      </c>
      <c r="F1167" s="271" t="str">
        <f>IF(ISNUMBER(A1167)=TRUE,LEFT(SUBSTITUTE('DATA ENTRY'!F1156,",",":"),50),"")</f>
        <v/>
      </c>
      <c r="G1167" s="272"/>
      <c r="H1167" s="272"/>
      <c r="I1167" s="87" t="str">
        <f>IF(ISNUMBER($A1167)=TRUE,'DATA ENTRY'!G1156,"")</f>
        <v/>
      </c>
      <c r="J1167" s="87" t="str">
        <f>IF(ISNUMBER($A1167)=TRUE,'DATA ENTRY'!H1156,"")</f>
        <v/>
      </c>
      <c r="K1167" s="87" t="str">
        <f>IF(ISNUMBER($A1167)=TRUE,'DATA ENTRY'!I1156,"")</f>
        <v/>
      </c>
      <c r="L1167" s="88" t="str">
        <f>IF(ISNUMBER($A1167)=TRUE,'DATA ENTRY'!L1156,"")</f>
        <v/>
      </c>
      <c r="M1167" s="87" t="str">
        <f>IF(ISNUMBER($A1167)=TRUE,IF('DATA ENTRY'!N1156=0,+'DATA ENTRY'!M1156,'DATA ENTRY'!N1156),"")</f>
        <v/>
      </c>
      <c r="N1167" s="88" t="str">
        <f>IF(ISNUMBER($A1167)=TRUE,'DATA ENTRY'!O1156,"")</f>
        <v/>
      </c>
    </row>
    <row r="1168" spans="1:14" ht="12.75">
      <c r="A1168" s="85" t="str">
        <f>'DATA ENTRY'!A1157</f>
        <v/>
      </c>
      <c r="B1168" s="86" t="str">
        <f>IF(ISNUMBER($A1168)=TRUE,UPPER('DATA ENTRY'!B1157),"")</f>
        <v/>
      </c>
      <c r="C1168" s="86" t="str">
        <f>IF(ISNUMBER($A1168)=TRUE,UPPER('DATA ENTRY'!C1157),"")</f>
        <v/>
      </c>
      <c r="D1168" s="86" t="str">
        <f>IF(ISNUMBER($A1168)=TRUE,UPPER('DATA ENTRY'!D1157),"")</f>
        <v/>
      </c>
      <c r="E1168" s="86" t="str">
        <f>IF(ISNUMBER($A1168)=TRUE,'DATA ENTRY'!E1157,"")</f>
        <v/>
      </c>
      <c r="F1168" s="271" t="str">
        <f>IF(ISNUMBER(A1168)=TRUE,LEFT(SUBSTITUTE('DATA ENTRY'!F1157,",",":"),50),"")</f>
        <v/>
      </c>
      <c r="G1168" s="272"/>
      <c r="H1168" s="272"/>
      <c r="I1168" s="87" t="str">
        <f>IF(ISNUMBER($A1168)=TRUE,'DATA ENTRY'!G1157,"")</f>
        <v/>
      </c>
      <c r="J1168" s="87" t="str">
        <f>IF(ISNUMBER($A1168)=TRUE,'DATA ENTRY'!H1157,"")</f>
        <v/>
      </c>
      <c r="K1168" s="87" t="str">
        <f>IF(ISNUMBER($A1168)=TRUE,'DATA ENTRY'!I1157,"")</f>
        <v/>
      </c>
      <c r="L1168" s="88" t="str">
        <f>IF(ISNUMBER($A1168)=TRUE,'DATA ENTRY'!L1157,"")</f>
        <v/>
      </c>
      <c r="M1168" s="87" t="str">
        <f>IF(ISNUMBER($A1168)=TRUE,IF('DATA ENTRY'!N1157=0,+'DATA ENTRY'!M1157,'DATA ENTRY'!N1157),"")</f>
        <v/>
      </c>
      <c r="N1168" s="88" t="str">
        <f>IF(ISNUMBER($A1168)=TRUE,'DATA ENTRY'!O1157,"")</f>
        <v/>
      </c>
    </row>
    <row r="1169" spans="1:14" ht="12.75">
      <c r="A1169" s="85" t="str">
        <f>'DATA ENTRY'!A1158</f>
        <v/>
      </c>
      <c r="B1169" s="86" t="str">
        <f>IF(ISNUMBER($A1169)=TRUE,UPPER('DATA ENTRY'!B1158),"")</f>
        <v/>
      </c>
      <c r="C1169" s="86" t="str">
        <f>IF(ISNUMBER($A1169)=TRUE,UPPER('DATA ENTRY'!C1158),"")</f>
        <v/>
      </c>
      <c r="D1169" s="86" t="str">
        <f>IF(ISNUMBER($A1169)=TRUE,UPPER('DATA ENTRY'!D1158),"")</f>
        <v/>
      </c>
      <c r="E1169" s="86" t="str">
        <f>IF(ISNUMBER($A1169)=TRUE,'DATA ENTRY'!E1158,"")</f>
        <v/>
      </c>
      <c r="F1169" s="271" t="str">
        <f>IF(ISNUMBER(A1169)=TRUE,LEFT(SUBSTITUTE('DATA ENTRY'!F1158,",",":"),50),"")</f>
        <v/>
      </c>
      <c r="G1169" s="272"/>
      <c r="H1169" s="272"/>
      <c r="I1169" s="87" t="str">
        <f>IF(ISNUMBER($A1169)=TRUE,'DATA ENTRY'!G1158,"")</f>
        <v/>
      </c>
      <c r="J1169" s="87" t="str">
        <f>IF(ISNUMBER($A1169)=TRUE,'DATA ENTRY'!H1158,"")</f>
        <v/>
      </c>
      <c r="K1169" s="87" t="str">
        <f>IF(ISNUMBER($A1169)=TRUE,'DATA ENTRY'!I1158,"")</f>
        <v/>
      </c>
      <c r="L1169" s="88" t="str">
        <f>IF(ISNUMBER($A1169)=TRUE,'DATA ENTRY'!L1158,"")</f>
        <v/>
      </c>
      <c r="M1169" s="87" t="str">
        <f>IF(ISNUMBER($A1169)=TRUE,IF('DATA ENTRY'!N1158=0,+'DATA ENTRY'!M1158,'DATA ENTRY'!N1158),"")</f>
        <v/>
      </c>
      <c r="N1169" s="88" t="str">
        <f>IF(ISNUMBER($A1169)=TRUE,'DATA ENTRY'!O1158,"")</f>
        <v/>
      </c>
    </row>
    <row r="1170" spans="1:14" ht="12.75">
      <c r="A1170" s="85" t="str">
        <f>'DATA ENTRY'!A1159</f>
        <v/>
      </c>
      <c r="B1170" s="86" t="str">
        <f>IF(ISNUMBER($A1170)=TRUE,UPPER('DATA ENTRY'!B1159),"")</f>
        <v/>
      </c>
      <c r="C1170" s="86" t="str">
        <f>IF(ISNUMBER($A1170)=TRUE,UPPER('DATA ENTRY'!C1159),"")</f>
        <v/>
      </c>
      <c r="D1170" s="86" t="str">
        <f>IF(ISNUMBER($A1170)=TRUE,UPPER('DATA ENTRY'!D1159),"")</f>
        <v/>
      </c>
      <c r="E1170" s="86" t="str">
        <f>IF(ISNUMBER($A1170)=TRUE,'DATA ENTRY'!E1159,"")</f>
        <v/>
      </c>
      <c r="F1170" s="271" t="str">
        <f>IF(ISNUMBER(A1170)=TRUE,LEFT(SUBSTITUTE('DATA ENTRY'!F1159,",",":"),50),"")</f>
        <v/>
      </c>
      <c r="G1170" s="272"/>
      <c r="H1170" s="272"/>
      <c r="I1170" s="87" t="str">
        <f>IF(ISNUMBER($A1170)=TRUE,'DATA ENTRY'!G1159,"")</f>
        <v/>
      </c>
      <c r="J1170" s="87" t="str">
        <f>IF(ISNUMBER($A1170)=TRUE,'DATA ENTRY'!H1159,"")</f>
        <v/>
      </c>
      <c r="K1170" s="87" t="str">
        <f>IF(ISNUMBER($A1170)=TRUE,'DATA ENTRY'!I1159,"")</f>
        <v/>
      </c>
      <c r="L1170" s="88" t="str">
        <f>IF(ISNUMBER($A1170)=TRUE,'DATA ENTRY'!L1159,"")</f>
        <v/>
      </c>
      <c r="M1170" s="87" t="str">
        <f>IF(ISNUMBER($A1170)=TRUE,IF('DATA ENTRY'!N1159=0,+'DATA ENTRY'!M1159,'DATA ENTRY'!N1159),"")</f>
        <v/>
      </c>
      <c r="N1170" s="88" t="str">
        <f>IF(ISNUMBER($A1170)=TRUE,'DATA ENTRY'!O1159,"")</f>
        <v/>
      </c>
    </row>
    <row r="1171" spans="1:14" ht="12.75">
      <c r="A1171" s="85" t="str">
        <f>'DATA ENTRY'!A1160</f>
        <v/>
      </c>
      <c r="B1171" s="86" t="str">
        <f>IF(ISNUMBER($A1171)=TRUE,UPPER('DATA ENTRY'!B1160),"")</f>
        <v/>
      </c>
      <c r="C1171" s="86" t="str">
        <f>IF(ISNUMBER($A1171)=TRUE,UPPER('DATA ENTRY'!C1160),"")</f>
        <v/>
      </c>
      <c r="D1171" s="86" t="str">
        <f>IF(ISNUMBER($A1171)=TRUE,UPPER('DATA ENTRY'!D1160),"")</f>
        <v/>
      </c>
      <c r="E1171" s="86" t="str">
        <f>IF(ISNUMBER($A1171)=TRUE,'DATA ENTRY'!E1160,"")</f>
        <v/>
      </c>
      <c r="F1171" s="271" t="str">
        <f>IF(ISNUMBER(A1171)=TRUE,LEFT(SUBSTITUTE('DATA ENTRY'!F1160,",",":"),50),"")</f>
        <v/>
      </c>
      <c r="G1171" s="272"/>
      <c r="H1171" s="272"/>
      <c r="I1171" s="87" t="str">
        <f>IF(ISNUMBER($A1171)=TRUE,'DATA ENTRY'!G1160,"")</f>
        <v/>
      </c>
      <c r="J1171" s="87" t="str">
        <f>IF(ISNUMBER($A1171)=TRUE,'DATA ENTRY'!H1160,"")</f>
        <v/>
      </c>
      <c r="K1171" s="87" t="str">
        <f>IF(ISNUMBER($A1171)=TRUE,'DATA ENTRY'!I1160,"")</f>
        <v/>
      </c>
      <c r="L1171" s="88" t="str">
        <f>IF(ISNUMBER($A1171)=TRUE,'DATA ENTRY'!L1160,"")</f>
        <v/>
      </c>
      <c r="M1171" s="87" t="str">
        <f>IF(ISNUMBER($A1171)=TRUE,IF('DATA ENTRY'!N1160=0,+'DATA ENTRY'!M1160,'DATA ENTRY'!N1160),"")</f>
        <v/>
      </c>
      <c r="N1171" s="88" t="str">
        <f>IF(ISNUMBER($A1171)=TRUE,'DATA ENTRY'!O1160,"")</f>
        <v/>
      </c>
    </row>
    <row r="1172" spans="1:14" ht="12.75">
      <c r="A1172" s="85" t="str">
        <f>'DATA ENTRY'!A1161</f>
        <v/>
      </c>
      <c r="B1172" s="86" t="str">
        <f>IF(ISNUMBER($A1172)=TRUE,UPPER('DATA ENTRY'!B1161),"")</f>
        <v/>
      </c>
      <c r="C1172" s="86" t="str">
        <f>IF(ISNUMBER($A1172)=TRUE,UPPER('DATA ENTRY'!C1161),"")</f>
        <v/>
      </c>
      <c r="D1172" s="86" t="str">
        <f>IF(ISNUMBER($A1172)=TRUE,UPPER('DATA ENTRY'!D1161),"")</f>
        <v/>
      </c>
      <c r="E1172" s="86" t="str">
        <f>IF(ISNUMBER($A1172)=TRUE,'DATA ENTRY'!E1161,"")</f>
        <v/>
      </c>
      <c r="F1172" s="271" t="str">
        <f>IF(ISNUMBER(A1172)=TRUE,LEFT(SUBSTITUTE('DATA ENTRY'!F1161,",",":"),50),"")</f>
        <v/>
      </c>
      <c r="G1172" s="272"/>
      <c r="H1172" s="272"/>
      <c r="I1172" s="87" t="str">
        <f>IF(ISNUMBER($A1172)=TRUE,'DATA ENTRY'!G1161,"")</f>
        <v/>
      </c>
      <c r="J1172" s="87" t="str">
        <f>IF(ISNUMBER($A1172)=TRUE,'DATA ENTRY'!H1161,"")</f>
        <v/>
      </c>
      <c r="K1172" s="87" t="str">
        <f>IF(ISNUMBER($A1172)=TRUE,'DATA ENTRY'!I1161,"")</f>
        <v/>
      </c>
      <c r="L1172" s="88" t="str">
        <f>IF(ISNUMBER($A1172)=TRUE,'DATA ENTRY'!L1161,"")</f>
        <v/>
      </c>
      <c r="M1172" s="87" t="str">
        <f>IF(ISNUMBER($A1172)=TRUE,IF('DATA ENTRY'!N1161=0,+'DATA ENTRY'!M1161,'DATA ENTRY'!N1161),"")</f>
        <v/>
      </c>
      <c r="N1172" s="88" t="str">
        <f>IF(ISNUMBER($A1172)=TRUE,'DATA ENTRY'!O1161,"")</f>
        <v/>
      </c>
    </row>
    <row r="1173" spans="1:14" ht="12.75">
      <c r="A1173" s="85" t="str">
        <f>'DATA ENTRY'!A1162</f>
        <v/>
      </c>
      <c r="B1173" s="86" t="str">
        <f>IF(ISNUMBER($A1173)=TRUE,UPPER('DATA ENTRY'!B1162),"")</f>
        <v/>
      </c>
      <c r="C1173" s="86" t="str">
        <f>IF(ISNUMBER($A1173)=TRUE,UPPER('DATA ENTRY'!C1162),"")</f>
        <v/>
      </c>
      <c r="D1173" s="86" t="str">
        <f>IF(ISNUMBER($A1173)=TRUE,UPPER('DATA ENTRY'!D1162),"")</f>
        <v/>
      </c>
      <c r="E1173" s="86" t="str">
        <f>IF(ISNUMBER($A1173)=TRUE,'DATA ENTRY'!E1162,"")</f>
        <v/>
      </c>
      <c r="F1173" s="271" t="str">
        <f>IF(ISNUMBER(A1173)=TRUE,LEFT(SUBSTITUTE('DATA ENTRY'!F1162,",",":"),50),"")</f>
        <v/>
      </c>
      <c r="G1173" s="272"/>
      <c r="H1173" s="272"/>
      <c r="I1173" s="87" t="str">
        <f>IF(ISNUMBER($A1173)=TRUE,'DATA ENTRY'!G1162,"")</f>
        <v/>
      </c>
      <c r="J1173" s="87" t="str">
        <f>IF(ISNUMBER($A1173)=TRUE,'DATA ENTRY'!H1162,"")</f>
        <v/>
      </c>
      <c r="K1173" s="87" t="str">
        <f>IF(ISNUMBER($A1173)=TRUE,'DATA ENTRY'!I1162,"")</f>
        <v/>
      </c>
      <c r="L1173" s="88" t="str">
        <f>IF(ISNUMBER($A1173)=TRUE,'DATA ENTRY'!L1162,"")</f>
        <v/>
      </c>
      <c r="M1173" s="87" t="str">
        <f>IF(ISNUMBER($A1173)=TRUE,IF('DATA ENTRY'!N1162=0,+'DATA ENTRY'!M1162,'DATA ENTRY'!N1162),"")</f>
        <v/>
      </c>
      <c r="N1173" s="88" t="str">
        <f>IF(ISNUMBER($A1173)=TRUE,'DATA ENTRY'!O1162,"")</f>
        <v/>
      </c>
    </row>
    <row r="1174" spans="1:14" ht="12.75">
      <c r="A1174" s="85" t="str">
        <f>'DATA ENTRY'!A1163</f>
        <v/>
      </c>
      <c r="B1174" s="86" t="str">
        <f>IF(ISNUMBER($A1174)=TRUE,UPPER('DATA ENTRY'!B1163),"")</f>
        <v/>
      </c>
      <c r="C1174" s="86" t="str">
        <f>IF(ISNUMBER($A1174)=TRUE,UPPER('DATA ENTRY'!C1163),"")</f>
        <v/>
      </c>
      <c r="D1174" s="86" t="str">
        <f>IF(ISNUMBER($A1174)=TRUE,UPPER('DATA ENTRY'!D1163),"")</f>
        <v/>
      </c>
      <c r="E1174" s="86" t="str">
        <f>IF(ISNUMBER($A1174)=TRUE,'DATA ENTRY'!E1163,"")</f>
        <v/>
      </c>
      <c r="F1174" s="271" t="str">
        <f>IF(ISNUMBER(A1174)=TRUE,LEFT(SUBSTITUTE('DATA ENTRY'!F1163,",",":"),50),"")</f>
        <v/>
      </c>
      <c r="G1174" s="272"/>
      <c r="H1174" s="272"/>
      <c r="I1174" s="87" t="str">
        <f>IF(ISNUMBER($A1174)=TRUE,'DATA ENTRY'!G1163,"")</f>
        <v/>
      </c>
      <c r="J1174" s="87" t="str">
        <f>IF(ISNUMBER($A1174)=TRUE,'DATA ENTRY'!H1163,"")</f>
        <v/>
      </c>
      <c r="K1174" s="87" t="str">
        <f>IF(ISNUMBER($A1174)=TRUE,'DATA ENTRY'!I1163,"")</f>
        <v/>
      </c>
      <c r="L1174" s="88" t="str">
        <f>IF(ISNUMBER($A1174)=TRUE,'DATA ENTRY'!L1163,"")</f>
        <v/>
      </c>
      <c r="M1174" s="87" t="str">
        <f>IF(ISNUMBER($A1174)=TRUE,IF('DATA ENTRY'!N1163=0,+'DATA ENTRY'!M1163,'DATA ENTRY'!N1163),"")</f>
        <v/>
      </c>
      <c r="N1174" s="88" t="str">
        <f>IF(ISNUMBER($A1174)=TRUE,'DATA ENTRY'!O1163,"")</f>
        <v/>
      </c>
    </row>
    <row r="1175" spans="1:14" ht="12.75">
      <c r="A1175" s="85" t="str">
        <f>'DATA ENTRY'!A1164</f>
        <v/>
      </c>
      <c r="B1175" s="86" t="str">
        <f>IF(ISNUMBER($A1175)=TRUE,UPPER('DATA ENTRY'!B1164),"")</f>
        <v/>
      </c>
      <c r="C1175" s="86" t="str">
        <f>IF(ISNUMBER($A1175)=TRUE,UPPER('DATA ENTRY'!C1164),"")</f>
        <v/>
      </c>
      <c r="D1175" s="86" t="str">
        <f>IF(ISNUMBER($A1175)=TRUE,UPPER('DATA ENTRY'!D1164),"")</f>
        <v/>
      </c>
      <c r="E1175" s="86" t="str">
        <f>IF(ISNUMBER($A1175)=TRUE,'DATA ENTRY'!E1164,"")</f>
        <v/>
      </c>
      <c r="F1175" s="271" t="str">
        <f>IF(ISNUMBER(A1175)=TRUE,LEFT(SUBSTITUTE('DATA ENTRY'!F1164,",",":"),50),"")</f>
        <v/>
      </c>
      <c r="G1175" s="272"/>
      <c r="H1175" s="272"/>
      <c r="I1175" s="87" t="str">
        <f>IF(ISNUMBER($A1175)=TRUE,'DATA ENTRY'!G1164,"")</f>
        <v/>
      </c>
      <c r="J1175" s="87" t="str">
        <f>IF(ISNUMBER($A1175)=TRUE,'DATA ENTRY'!H1164,"")</f>
        <v/>
      </c>
      <c r="K1175" s="87" t="str">
        <f>IF(ISNUMBER($A1175)=TRUE,'DATA ENTRY'!I1164,"")</f>
        <v/>
      </c>
      <c r="L1175" s="88" t="str">
        <f>IF(ISNUMBER($A1175)=TRUE,'DATA ENTRY'!L1164,"")</f>
        <v/>
      </c>
      <c r="M1175" s="87" t="str">
        <f>IF(ISNUMBER($A1175)=TRUE,IF('DATA ENTRY'!N1164=0,+'DATA ENTRY'!M1164,'DATA ENTRY'!N1164),"")</f>
        <v/>
      </c>
      <c r="N1175" s="88" t="str">
        <f>IF(ISNUMBER($A1175)=TRUE,'DATA ENTRY'!O1164,"")</f>
        <v/>
      </c>
    </row>
    <row r="1176" spans="1:14" ht="12.75">
      <c r="A1176" s="85" t="str">
        <f>'DATA ENTRY'!A1165</f>
        <v/>
      </c>
      <c r="B1176" s="86" t="str">
        <f>IF(ISNUMBER($A1176)=TRUE,UPPER('DATA ENTRY'!B1165),"")</f>
        <v/>
      </c>
      <c r="C1176" s="86" t="str">
        <f>IF(ISNUMBER($A1176)=TRUE,UPPER('DATA ENTRY'!C1165),"")</f>
        <v/>
      </c>
      <c r="D1176" s="86" t="str">
        <f>IF(ISNUMBER($A1176)=TRUE,UPPER('DATA ENTRY'!D1165),"")</f>
        <v/>
      </c>
      <c r="E1176" s="86" t="str">
        <f>IF(ISNUMBER($A1176)=TRUE,'DATA ENTRY'!E1165,"")</f>
        <v/>
      </c>
      <c r="F1176" s="271" t="str">
        <f>IF(ISNUMBER(A1176)=TRUE,LEFT(SUBSTITUTE('DATA ENTRY'!F1165,",",":"),50),"")</f>
        <v/>
      </c>
      <c r="G1176" s="272"/>
      <c r="H1176" s="272"/>
      <c r="I1176" s="87" t="str">
        <f>IF(ISNUMBER($A1176)=TRUE,'DATA ENTRY'!G1165,"")</f>
        <v/>
      </c>
      <c r="J1176" s="87" t="str">
        <f>IF(ISNUMBER($A1176)=TRUE,'DATA ENTRY'!H1165,"")</f>
        <v/>
      </c>
      <c r="K1176" s="87" t="str">
        <f>IF(ISNUMBER($A1176)=TRUE,'DATA ENTRY'!I1165,"")</f>
        <v/>
      </c>
      <c r="L1176" s="88" t="str">
        <f>IF(ISNUMBER($A1176)=TRUE,'DATA ENTRY'!L1165,"")</f>
        <v/>
      </c>
      <c r="M1176" s="87" t="str">
        <f>IF(ISNUMBER($A1176)=TRUE,IF('DATA ENTRY'!N1165=0,+'DATA ENTRY'!M1165,'DATA ENTRY'!N1165),"")</f>
        <v/>
      </c>
      <c r="N1176" s="88" t="str">
        <f>IF(ISNUMBER($A1176)=TRUE,'DATA ENTRY'!O1165,"")</f>
        <v/>
      </c>
    </row>
    <row r="1177" spans="1:14" ht="12.75">
      <c r="A1177" s="85" t="str">
        <f>'DATA ENTRY'!A1166</f>
        <v/>
      </c>
      <c r="B1177" s="86" t="str">
        <f>IF(ISNUMBER($A1177)=TRUE,UPPER('DATA ENTRY'!B1166),"")</f>
        <v/>
      </c>
      <c r="C1177" s="86" t="str">
        <f>IF(ISNUMBER($A1177)=TRUE,UPPER('DATA ENTRY'!C1166),"")</f>
        <v/>
      </c>
      <c r="D1177" s="86" t="str">
        <f>IF(ISNUMBER($A1177)=TRUE,UPPER('DATA ENTRY'!D1166),"")</f>
        <v/>
      </c>
      <c r="E1177" s="86" t="str">
        <f>IF(ISNUMBER($A1177)=TRUE,'DATA ENTRY'!E1166,"")</f>
        <v/>
      </c>
      <c r="F1177" s="271" t="str">
        <f>IF(ISNUMBER(A1177)=TRUE,LEFT(SUBSTITUTE('DATA ENTRY'!F1166,",",":"),50),"")</f>
        <v/>
      </c>
      <c r="G1177" s="272"/>
      <c r="H1177" s="272"/>
      <c r="I1177" s="87" t="str">
        <f>IF(ISNUMBER($A1177)=TRUE,'DATA ENTRY'!G1166,"")</f>
        <v/>
      </c>
      <c r="J1177" s="87" t="str">
        <f>IF(ISNUMBER($A1177)=TRUE,'DATA ENTRY'!H1166,"")</f>
        <v/>
      </c>
      <c r="K1177" s="87" t="str">
        <f>IF(ISNUMBER($A1177)=TRUE,'DATA ENTRY'!I1166,"")</f>
        <v/>
      </c>
      <c r="L1177" s="88" t="str">
        <f>IF(ISNUMBER($A1177)=TRUE,'DATA ENTRY'!L1166,"")</f>
        <v/>
      </c>
      <c r="M1177" s="87" t="str">
        <f>IF(ISNUMBER($A1177)=TRUE,IF('DATA ENTRY'!N1166=0,+'DATA ENTRY'!M1166,'DATA ENTRY'!N1166),"")</f>
        <v/>
      </c>
      <c r="N1177" s="88" t="str">
        <f>IF(ISNUMBER($A1177)=TRUE,'DATA ENTRY'!O1166,"")</f>
        <v/>
      </c>
    </row>
    <row r="1178" spans="1:14" ht="12.75">
      <c r="A1178" s="85" t="str">
        <f>'DATA ENTRY'!A1167</f>
        <v/>
      </c>
      <c r="B1178" s="86" t="str">
        <f>IF(ISNUMBER($A1178)=TRUE,UPPER('DATA ENTRY'!B1167),"")</f>
        <v/>
      </c>
      <c r="C1178" s="86" t="str">
        <f>IF(ISNUMBER($A1178)=TRUE,UPPER('DATA ENTRY'!C1167),"")</f>
        <v/>
      </c>
      <c r="D1178" s="86" t="str">
        <f>IF(ISNUMBER($A1178)=TRUE,UPPER('DATA ENTRY'!D1167),"")</f>
        <v/>
      </c>
      <c r="E1178" s="86" t="str">
        <f>IF(ISNUMBER($A1178)=TRUE,'DATA ENTRY'!E1167,"")</f>
        <v/>
      </c>
      <c r="F1178" s="271" t="str">
        <f>IF(ISNUMBER(A1178)=TRUE,LEFT(SUBSTITUTE('DATA ENTRY'!F1167,",",":"),50),"")</f>
        <v/>
      </c>
      <c r="G1178" s="272"/>
      <c r="H1178" s="272"/>
      <c r="I1178" s="87" t="str">
        <f>IF(ISNUMBER($A1178)=TRUE,'DATA ENTRY'!G1167,"")</f>
        <v/>
      </c>
      <c r="J1178" s="87" t="str">
        <f>IF(ISNUMBER($A1178)=TRUE,'DATA ENTRY'!H1167,"")</f>
        <v/>
      </c>
      <c r="K1178" s="87" t="str">
        <f>IF(ISNUMBER($A1178)=TRUE,'DATA ENTRY'!I1167,"")</f>
        <v/>
      </c>
      <c r="L1178" s="88" t="str">
        <f>IF(ISNUMBER($A1178)=TRUE,'DATA ENTRY'!L1167,"")</f>
        <v/>
      </c>
      <c r="M1178" s="87" t="str">
        <f>IF(ISNUMBER($A1178)=TRUE,IF('DATA ENTRY'!N1167=0,+'DATA ENTRY'!M1167,'DATA ENTRY'!N1167),"")</f>
        <v/>
      </c>
      <c r="N1178" s="88" t="str">
        <f>IF(ISNUMBER($A1178)=TRUE,'DATA ENTRY'!O1167,"")</f>
        <v/>
      </c>
    </row>
    <row r="1179" spans="1:14" ht="12.75">
      <c r="A1179" s="85" t="str">
        <f>'DATA ENTRY'!A1168</f>
        <v/>
      </c>
      <c r="B1179" s="86" t="str">
        <f>IF(ISNUMBER($A1179)=TRUE,UPPER('DATA ENTRY'!B1168),"")</f>
        <v/>
      </c>
      <c r="C1179" s="86" t="str">
        <f>IF(ISNUMBER($A1179)=TRUE,UPPER('DATA ENTRY'!C1168),"")</f>
        <v/>
      </c>
      <c r="D1179" s="86" t="str">
        <f>IF(ISNUMBER($A1179)=TRUE,UPPER('DATA ENTRY'!D1168),"")</f>
        <v/>
      </c>
      <c r="E1179" s="86" t="str">
        <f>IF(ISNUMBER($A1179)=TRUE,'DATA ENTRY'!E1168,"")</f>
        <v/>
      </c>
      <c r="F1179" s="271" t="str">
        <f>IF(ISNUMBER(A1179)=TRUE,LEFT(SUBSTITUTE('DATA ENTRY'!F1168,",",":"),50),"")</f>
        <v/>
      </c>
      <c r="G1179" s="272"/>
      <c r="H1179" s="272"/>
      <c r="I1179" s="87" t="str">
        <f>IF(ISNUMBER($A1179)=TRUE,'DATA ENTRY'!G1168,"")</f>
        <v/>
      </c>
      <c r="J1179" s="87" t="str">
        <f>IF(ISNUMBER($A1179)=TRUE,'DATA ENTRY'!H1168,"")</f>
        <v/>
      </c>
      <c r="K1179" s="87" t="str">
        <f>IF(ISNUMBER($A1179)=TRUE,'DATA ENTRY'!I1168,"")</f>
        <v/>
      </c>
      <c r="L1179" s="88" t="str">
        <f>IF(ISNUMBER($A1179)=TRUE,'DATA ENTRY'!L1168,"")</f>
        <v/>
      </c>
      <c r="M1179" s="87" t="str">
        <f>IF(ISNUMBER($A1179)=TRUE,IF('DATA ENTRY'!N1168=0,+'DATA ENTRY'!M1168,'DATA ENTRY'!N1168),"")</f>
        <v/>
      </c>
      <c r="N1179" s="88" t="str">
        <f>IF(ISNUMBER($A1179)=TRUE,'DATA ENTRY'!O1168,"")</f>
        <v/>
      </c>
    </row>
    <row r="1180" spans="1:14" ht="12.75">
      <c r="A1180" s="85" t="str">
        <f>'DATA ENTRY'!A1169</f>
        <v/>
      </c>
      <c r="B1180" s="86" t="str">
        <f>IF(ISNUMBER($A1180)=TRUE,UPPER('DATA ENTRY'!B1169),"")</f>
        <v/>
      </c>
      <c r="C1180" s="86" t="str">
        <f>IF(ISNUMBER($A1180)=TRUE,UPPER('DATA ENTRY'!C1169),"")</f>
        <v/>
      </c>
      <c r="D1180" s="86" t="str">
        <f>IF(ISNUMBER($A1180)=TRUE,UPPER('DATA ENTRY'!D1169),"")</f>
        <v/>
      </c>
      <c r="E1180" s="86" t="str">
        <f>IF(ISNUMBER($A1180)=TRUE,'DATA ENTRY'!E1169,"")</f>
        <v/>
      </c>
      <c r="F1180" s="271" t="str">
        <f>IF(ISNUMBER(A1180)=TRUE,LEFT(SUBSTITUTE('DATA ENTRY'!F1169,",",":"),50),"")</f>
        <v/>
      </c>
      <c r="G1180" s="272"/>
      <c r="H1180" s="272"/>
      <c r="I1180" s="87" t="str">
        <f>IF(ISNUMBER($A1180)=TRUE,'DATA ENTRY'!G1169,"")</f>
        <v/>
      </c>
      <c r="J1180" s="87" t="str">
        <f>IF(ISNUMBER($A1180)=TRUE,'DATA ENTRY'!H1169,"")</f>
        <v/>
      </c>
      <c r="K1180" s="87" t="str">
        <f>IF(ISNUMBER($A1180)=TRUE,'DATA ENTRY'!I1169,"")</f>
        <v/>
      </c>
      <c r="L1180" s="88" t="str">
        <f>IF(ISNUMBER($A1180)=TRUE,'DATA ENTRY'!L1169,"")</f>
        <v/>
      </c>
      <c r="M1180" s="87" t="str">
        <f>IF(ISNUMBER($A1180)=TRUE,IF('DATA ENTRY'!N1169=0,+'DATA ENTRY'!M1169,'DATA ENTRY'!N1169),"")</f>
        <v/>
      </c>
      <c r="N1180" s="88" t="str">
        <f>IF(ISNUMBER($A1180)=TRUE,'DATA ENTRY'!O1169,"")</f>
        <v/>
      </c>
    </row>
    <row r="1181" spans="1:14" ht="12.75">
      <c r="A1181" s="85" t="str">
        <f>'DATA ENTRY'!A1170</f>
        <v/>
      </c>
      <c r="B1181" s="86" t="str">
        <f>IF(ISNUMBER($A1181)=TRUE,UPPER('DATA ENTRY'!B1170),"")</f>
        <v/>
      </c>
      <c r="C1181" s="86" t="str">
        <f>IF(ISNUMBER($A1181)=TRUE,UPPER('DATA ENTRY'!C1170),"")</f>
        <v/>
      </c>
      <c r="D1181" s="86" t="str">
        <f>IF(ISNUMBER($A1181)=TRUE,UPPER('DATA ENTRY'!D1170),"")</f>
        <v/>
      </c>
      <c r="E1181" s="86" t="str">
        <f>IF(ISNUMBER($A1181)=TRUE,'DATA ENTRY'!E1170,"")</f>
        <v/>
      </c>
      <c r="F1181" s="271" t="str">
        <f>IF(ISNUMBER(A1181)=TRUE,LEFT(SUBSTITUTE('DATA ENTRY'!F1170,",",":"),50),"")</f>
        <v/>
      </c>
      <c r="G1181" s="272"/>
      <c r="H1181" s="272"/>
      <c r="I1181" s="87" t="str">
        <f>IF(ISNUMBER($A1181)=TRUE,'DATA ENTRY'!G1170,"")</f>
        <v/>
      </c>
      <c r="J1181" s="87" t="str">
        <f>IF(ISNUMBER($A1181)=TRUE,'DATA ENTRY'!H1170,"")</f>
        <v/>
      </c>
      <c r="K1181" s="87" t="str">
        <f>IF(ISNUMBER($A1181)=TRUE,'DATA ENTRY'!I1170,"")</f>
        <v/>
      </c>
      <c r="L1181" s="88" t="str">
        <f>IF(ISNUMBER($A1181)=TRUE,'DATA ENTRY'!L1170,"")</f>
        <v/>
      </c>
      <c r="M1181" s="87" t="str">
        <f>IF(ISNUMBER($A1181)=TRUE,IF('DATA ENTRY'!N1170=0,+'DATA ENTRY'!M1170,'DATA ENTRY'!N1170),"")</f>
        <v/>
      </c>
      <c r="N1181" s="88" t="str">
        <f>IF(ISNUMBER($A1181)=TRUE,'DATA ENTRY'!O1170,"")</f>
        <v/>
      </c>
    </row>
    <row r="1182" spans="1:14" ht="12.75">
      <c r="A1182" s="85" t="str">
        <f>'DATA ENTRY'!A1171</f>
        <v/>
      </c>
      <c r="B1182" s="86" t="str">
        <f>IF(ISNUMBER($A1182)=TRUE,UPPER('DATA ENTRY'!B1171),"")</f>
        <v/>
      </c>
      <c r="C1182" s="86" t="str">
        <f>IF(ISNUMBER($A1182)=TRUE,UPPER('DATA ENTRY'!C1171),"")</f>
        <v/>
      </c>
      <c r="D1182" s="86" t="str">
        <f>IF(ISNUMBER($A1182)=TRUE,UPPER('DATA ENTRY'!D1171),"")</f>
        <v/>
      </c>
      <c r="E1182" s="86" t="str">
        <f>IF(ISNUMBER($A1182)=TRUE,'DATA ENTRY'!E1171,"")</f>
        <v/>
      </c>
      <c r="F1182" s="271" t="str">
        <f>IF(ISNUMBER(A1182)=TRUE,LEFT(SUBSTITUTE('DATA ENTRY'!F1171,",",":"),50),"")</f>
        <v/>
      </c>
      <c r="G1182" s="272"/>
      <c r="H1182" s="272"/>
      <c r="I1182" s="87" t="str">
        <f>IF(ISNUMBER($A1182)=TRUE,'DATA ENTRY'!G1171,"")</f>
        <v/>
      </c>
      <c r="J1182" s="87" t="str">
        <f>IF(ISNUMBER($A1182)=TRUE,'DATA ENTRY'!H1171,"")</f>
        <v/>
      </c>
      <c r="K1182" s="87" t="str">
        <f>IF(ISNUMBER($A1182)=TRUE,'DATA ENTRY'!I1171,"")</f>
        <v/>
      </c>
      <c r="L1182" s="88" t="str">
        <f>IF(ISNUMBER($A1182)=TRUE,'DATA ENTRY'!L1171,"")</f>
        <v/>
      </c>
      <c r="M1182" s="87" t="str">
        <f>IF(ISNUMBER($A1182)=TRUE,IF('DATA ENTRY'!N1171=0,+'DATA ENTRY'!M1171,'DATA ENTRY'!N1171),"")</f>
        <v/>
      </c>
      <c r="N1182" s="88" t="str">
        <f>IF(ISNUMBER($A1182)=TRUE,'DATA ENTRY'!O1171,"")</f>
        <v/>
      </c>
    </row>
    <row r="1183" spans="1:14" ht="12.75">
      <c r="A1183" s="85" t="str">
        <f>'DATA ENTRY'!A1172</f>
        <v/>
      </c>
      <c r="B1183" s="86" t="str">
        <f>IF(ISNUMBER($A1183)=TRUE,UPPER('DATA ENTRY'!B1172),"")</f>
        <v/>
      </c>
      <c r="C1183" s="86" t="str">
        <f>IF(ISNUMBER($A1183)=TRUE,UPPER('DATA ENTRY'!C1172),"")</f>
        <v/>
      </c>
      <c r="D1183" s="86" t="str">
        <f>IF(ISNUMBER($A1183)=TRUE,UPPER('DATA ENTRY'!D1172),"")</f>
        <v/>
      </c>
      <c r="E1183" s="86" t="str">
        <f>IF(ISNUMBER($A1183)=TRUE,'DATA ENTRY'!E1172,"")</f>
        <v/>
      </c>
      <c r="F1183" s="271" t="str">
        <f>IF(ISNUMBER(A1183)=TRUE,LEFT(SUBSTITUTE('DATA ENTRY'!F1172,",",":"),50),"")</f>
        <v/>
      </c>
      <c r="G1183" s="272"/>
      <c r="H1183" s="272"/>
      <c r="I1183" s="87" t="str">
        <f>IF(ISNUMBER($A1183)=TRUE,'DATA ENTRY'!G1172,"")</f>
        <v/>
      </c>
      <c r="J1183" s="87" t="str">
        <f>IF(ISNUMBER($A1183)=TRUE,'DATA ENTRY'!H1172,"")</f>
        <v/>
      </c>
      <c r="K1183" s="87" t="str">
        <f>IF(ISNUMBER($A1183)=TRUE,'DATA ENTRY'!I1172,"")</f>
        <v/>
      </c>
      <c r="L1183" s="88" t="str">
        <f>IF(ISNUMBER($A1183)=TRUE,'DATA ENTRY'!L1172,"")</f>
        <v/>
      </c>
      <c r="M1183" s="87" t="str">
        <f>IF(ISNUMBER($A1183)=TRUE,IF('DATA ENTRY'!N1172=0,+'DATA ENTRY'!M1172,'DATA ENTRY'!N1172),"")</f>
        <v/>
      </c>
      <c r="N1183" s="88" t="str">
        <f>IF(ISNUMBER($A1183)=TRUE,'DATA ENTRY'!O1172,"")</f>
        <v/>
      </c>
    </row>
    <row r="1184" spans="1:14" ht="12.75">
      <c r="A1184" s="85" t="str">
        <f>'DATA ENTRY'!A1173</f>
        <v/>
      </c>
      <c r="B1184" s="86" t="str">
        <f>IF(ISNUMBER($A1184)=TRUE,UPPER('DATA ENTRY'!B1173),"")</f>
        <v/>
      </c>
      <c r="C1184" s="86" t="str">
        <f>IF(ISNUMBER($A1184)=TRUE,UPPER('DATA ENTRY'!C1173),"")</f>
        <v/>
      </c>
      <c r="D1184" s="86" t="str">
        <f>IF(ISNUMBER($A1184)=TRUE,UPPER('DATA ENTRY'!D1173),"")</f>
        <v/>
      </c>
      <c r="E1184" s="86" t="str">
        <f>IF(ISNUMBER($A1184)=TRUE,'DATA ENTRY'!E1173,"")</f>
        <v/>
      </c>
      <c r="F1184" s="271" t="str">
        <f>IF(ISNUMBER(A1184)=TRUE,LEFT(SUBSTITUTE('DATA ENTRY'!F1173,",",":"),50),"")</f>
        <v/>
      </c>
      <c r="G1184" s="272"/>
      <c r="H1184" s="272"/>
      <c r="I1184" s="87" t="str">
        <f>IF(ISNUMBER($A1184)=TRUE,'DATA ENTRY'!G1173,"")</f>
        <v/>
      </c>
      <c r="J1184" s="87" t="str">
        <f>IF(ISNUMBER($A1184)=TRUE,'DATA ENTRY'!H1173,"")</f>
        <v/>
      </c>
      <c r="K1184" s="87" t="str">
        <f>IF(ISNUMBER($A1184)=TRUE,'DATA ENTRY'!I1173,"")</f>
        <v/>
      </c>
      <c r="L1184" s="88" t="str">
        <f>IF(ISNUMBER($A1184)=TRUE,'DATA ENTRY'!L1173,"")</f>
        <v/>
      </c>
      <c r="M1184" s="87" t="str">
        <f>IF(ISNUMBER($A1184)=TRUE,IF('DATA ENTRY'!N1173=0,+'DATA ENTRY'!M1173,'DATA ENTRY'!N1173),"")</f>
        <v/>
      </c>
      <c r="N1184" s="88" t="str">
        <f>IF(ISNUMBER($A1184)=TRUE,'DATA ENTRY'!O1173,"")</f>
        <v/>
      </c>
    </row>
    <row r="1185" spans="1:14" ht="12.75">
      <c r="A1185" s="85" t="str">
        <f>'DATA ENTRY'!A1174</f>
        <v/>
      </c>
      <c r="B1185" s="86" t="str">
        <f>IF(ISNUMBER($A1185)=TRUE,UPPER('DATA ENTRY'!B1174),"")</f>
        <v/>
      </c>
      <c r="C1185" s="86" t="str">
        <f>IF(ISNUMBER($A1185)=TRUE,UPPER('DATA ENTRY'!C1174),"")</f>
        <v/>
      </c>
      <c r="D1185" s="86" t="str">
        <f>IF(ISNUMBER($A1185)=TRUE,UPPER('DATA ENTRY'!D1174),"")</f>
        <v/>
      </c>
      <c r="E1185" s="86" t="str">
        <f>IF(ISNUMBER($A1185)=TRUE,'DATA ENTRY'!E1174,"")</f>
        <v/>
      </c>
      <c r="F1185" s="271" t="str">
        <f>IF(ISNUMBER(A1185)=TRUE,LEFT(SUBSTITUTE('DATA ENTRY'!F1174,",",":"),50),"")</f>
        <v/>
      </c>
      <c r="G1185" s="272"/>
      <c r="H1185" s="272"/>
      <c r="I1185" s="87" t="str">
        <f>IF(ISNUMBER($A1185)=TRUE,'DATA ENTRY'!G1174,"")</f>
        <v/>
      </c>
      <c r="J1185" s="87" t="str">
        <f>IF(ISNUMBER($A1185)=TRUE,'DATA ENTRY'!H1174,"")</f>
        <v/>
      </c>
      <c r="K1185" s="87" t="str">
        <f>IF(ISNUMBER($A1185)=TRUE,'DATA ENTRY'!I1174,"")</f>
        <v/>
      </c>
      <c r="L1185" s="88" t="str">
        <f>IF(ISNUMBER($A1185)=TRUE,'DATA ENTRY'!L1174,"")</f>
        <v/>
      </c>
      <c r="M1185" s="87" t="str">
        <f>IF(ISNUMBER($A1185)=TRUE,IF('DATA ENTRY'!N1174=0,+'DATA ENTRY'!M1174,'DATA ENTRY'!N1174),"")</f>
        <v/>
      </c>
      <c r="N1185" s="88" t="str">
        <f>IF(ISNUMBER($A1185)=TRUE,'DATA ENTRY'!O1174,"")</f>
        <v/>
      </c>
    </row>
    <row r="1186" spans="1:14" ht="12.75">
      <c r="A1186" s="85" t="str">
        <f>'DATA ENTRY'!A1175</f>
        <v/>
      </c>
      <c r="B1186" s="86" t="str">
        <f>IF(ISNUMBER($A1186)=TRUE,UPPER('DATA ENTRY'!B1175),"")</f>
        <v/>
      </c>
      <c r="C1186" s="86" t="str">
        <f>IF(ISNUMBER($A1186)=TRUE,UPPER('DATA ENTRY'!C1175),"")</f>
        <v/>
      </c>
      <c r="D1186" s="86" t="str">
        <f>IF(ISNUMBER($A1186)=TRUE,UPPER('DATA ENTRY'!D1175),"")</f>
        <v/>
      </c>
      <c r="E1186" s="86" t="str">
        <f>IF(ISNUMBER($A1186)=TRUE,'DATA ENTRY'!E1175,"")</f>
        <v/>
      </c>
      <c r="F1186" s="271" t="str">
        <f>IF(ISNUMBER(A1186)=TRUE,LEFT(SUBSTITUTE('DATA ENTRY'!F1175,",",":"),50),"")</f>
        <v/>
      </c>
      <c r="G1186" s="272"/>
      <c r="H1186" s="272"/>
      <c r="I1186" s="87" t="str">
        <f>IF(ISNUMBER($A1186)=TRUE,'DATA ENTRY'!G1175,"")</f>
        <v/>
      </c>
      <c r="J1186" s="87" t="str">
        <f>IF(ISNUMBER($A1186)=TRUE,'DATA ENTRY'!H1175,"")</f>
        <v/>
      </c>
      <c r="K1186" s="87" t="str">
        <f>IF(ISNUMBER($A1186)=TRUE,'DATA ENTRY'!I1175,"")</f>
        <v/>
      </c>
      <c r="L1186" s="88" t="str">
        <f>IF(ISNUMBER($A1186)=TRUE,'DATA ENTRY'!L1175,"")</f>
        <v/>
      </c>
      <c r="M1186" s="87" t="str">
        <f>IF(ISNUMBER($A1186)=TRUE,IF('DATA ENTRY'!N1175=0,+'DATA ENTRY'!M1175,'DATA ENTRY'!N1175),"")</f>
        <v/>
      </c>
      <c r="N1186" s="88" t="str">
        <f>IF(ISNUMBER($A1186)=TRUE,'DATA ENTRY'!O1175,"")</f>
        <v/>
      </c>
    </row>
    <row r="1187" spans="1:14" ht="12.75">
      <c r="A1187" s="85" t="str">
        <f>'DATA ENTRY'!A1176</f>
        <v/>
      </c>
      <c r="B1187" s="86" t="str">
        <f>IF(ISNUMBER($A1187)=TRUE,UPPER('DATA ENTRY'!B1176),"")</f>
        <v/>
      </c>
      <c r="C1187" s="86" t="str">
        <f>IF(ISNUMBER($A1187)=TRUE,UPPER('DATA ENTRY'!C1176),"")</f>
        <v/>
      </c>
      <c r="D1187" s="86" t="str">
        <f>IF(ISNUMBER($A1187)=TRUE,UPPER('DATA ENTRY'!D1176),"")</f>
        <v/>
      </c>
      <c r="E1187" s="86" t="str">
        <f>IF(ISNUMBER($A1187)=TRUE,'DATA ENTRY'!E1176,"")</f>
        <v/>
      </c>
      <c r="F1187" s="271" t="str">
        <f>IF(ISNUMBER(A1187)=TRUE,LEFT(SUBSTITUTE('DATA ENTRY'!F1176,",",":"),50),"")</f>
        <v/>
      </c>
      <c r="G1187" s="272"/>
      <c r="H1187" s="272"/>
      <c r="I1187" s="87" t="str">
        <f>IF(ISNUMBER($A1187)=TRUE,'DATA ENTRY'!G1176,"")</f>
        <v/>
      </c>
      <c r="J1187" s="87" t="str">
        <f>IF(ISNUMBER($A1187)=TRUE,'DATA ENTRY'!H1176,"")</f>
        <v/>
      </c>
      <c r="K1187" s="87" t="str">
        <f>IF(ISNUMBER($A1187)=TRUE,'DATA ENTRY'!I1176,"")</f>
        <v/>
      </c>
      <c r="L1187" s="88" t="str">
        <f>IF(ISNUMBER($A1187)=TRUE,'DATA ENTRY'!L1176,"")</f>
        <v/>
      </c>
      <c r="M1187" s="87" t="str">
        <f>IF(ISNUMBER($A1187)=TRUE,IF('DATA ENTRY'!N1176=0,+'DATA ENTRY'!M1176,'DATA ENTRY'!N1176),"")</f>
        <v/>
      </c>
      <c r="N1187" s="88" t="str">
        <f>IF(ISNUMBER($A1187)=TRUE,'DATA ENTRY'!O1176,"")</f>
        <v/>
      </c>
    </row>
    <row r="1188" spans="1:14" ht="12.75">
      <c r="A1188" s="85" t="str">
        <f>'DATA ENTRY'!A1177</f>
        <v/>
      </c>
      <c r="B1188" s="86" t="str">
        <f>IF(ISNUMBER($A1188)=TRUE,UPPER('DATA ENTRY'!B1177),"")</f>
        <v/>
      </c>
      <c r="C1188" s="86" t="str">
        <f>IF(ISNUMBER($A1188)=TRUE,UPPER('DATA ENTRY'!C1177),"")</f>
        <v/>
      </c>
      <c r="D1188" s="86" t="str">
        <f>IF(ISNUMBER($A1188)=TRUE,UPPER('DATA ENTRY'!D1177),"")</f>
        <v/>
      </c>
      <c r="E1188" s="86" t="str">
        <f>IF(ISNUMBER($A1188)=TRUE,'DATA ENTRY'!E1177,"")</f>
        <v/>
      </c>
      <c r="F1188" s="271" t="str">
        <f>IF(ISNUMBER(A1188)=TRUE,LEFT(SUBSTITUTE('DATA ENTRY'!F1177,",",":"),50),"")</f>
        <v/>
      </c>
      <c r="G1188" s="272"/>
      <c r="H1188" s="272"/>
      <c r="I1188" s="87" t="str">
        <f>IF(ISNUMBER($A1188)=TRUE,'DATA ENTRY'!G1177,"")</f>
        <v/>
      </c>
      <c r="J1188" s="87" t="str">
        <f>IF(ISNUMBER($A1188)=TRUE,'DATA ENTRY'!H1177,"")</f>
        <v/>
      </c>
      <c r="K1188" s="87" t="str">
        <f>IF(ISNUMBER($A1188)=TRUE,'DATA ENTRY'!I1177,"")</f>
        <v/>
      </c>
      <c r="L1188" s="88" t="str">
        <f>IF(ISNUMBER($A1188)=TRUE,'DATA ENTRY'!L1177,"")</f>
        <v/>
      </c>
      <c r="M1188" s="87" t="str">
        <f>IF(ISNUMBER($A1188)=TRUE,IF('DATA ENTRY'!N1177=0,+'DATA ENTRY'!M1177,'DATA ENTRY'!N1177),"")</f>
        <v/>
      </c>
      <c r="N1188" s="88" t="str">
        <f>IF(ISNUMBER($A1188)=TRUE,'DATA ENTRY'!O1177,"")</f>
        <v/>
      </c>
    </row>
    <row r="1189" spans="1:14" ht="12.75">
      <c r="A1189" s="85" t="str">
        <f>'DATA ENTRY'!A1178</f>
        <v/>
      </c>
      <c r="B1189" s="86" t="str">
        <f>IF(ISNUMBER($A1189)=TRUE,UPPER('DATA ENTRY'!B1178),"")</f>
        <v/>
      </c>
      <c r="C1189" s="86" t="str">
        <f>IF(ISNUMBER($A1189)=TRUE,UPPER('DATA ENTRY'!C1178),"")</f>
        <v/>
      </c>
      <c r="D1189" s="86" t="str">
        <f>IF(ISNUMBER($A1189)=TRUE,UPPER('DATA ENTRY'!D1178),"")</f>
        <v/>
      </c>
      <c r="E1189" s="86" t="str">
        <f>IF(ISNUMBER($A1189)=TRUE,'DATA ENTRY'!E1178,"")</f>
        <v/>
      </c>
      <c r="F1189" s="271" t="str">
        <f>IF(ISNUMBER(A1189)=TRUE,LEFT(SUBSTITUTE('DATA ENTRY'!F1178,",",":"),50),"")</f>
        <v/>
      </c>
      <c r="G1189" s="272"/>
      <c r="H1189" s="272"/>
      <c r="I1189" s="87" t="str">
        <f>IF(ISNUMBER($A1189)=TRUE,'DATA ENTRY'!G1178,"")</f>
        <v/>
      </c>
      <c r="J1189" s="87" t="str">
        <f>IF(ISNUMBER($A1189)=TRUE,'DATA ENTRY'!H1178,"")</f>
        <v/>
      </c>
      <c r="K1189" s="87" t="str">
        <f>IF(ISNUMBER($A1189)=TRUE,'DATA ENTRY'!I1178,"")</f>
        <v/>
      </c>
      <c r="L1189" s="88" t="str">
        <f>IF(ISNUMBER($A1189)=TRUE,'DATA ENTRY'!L1178,"")</f>
        <v/>
      </c>
      <c r="M1189" s="87" t="str">
        <f>IF(ISNUMBER($A1189)=TRUE,IF('DATA ENTRY'!N1178=0,+'DATA ENTRY'!M1178,'DATA ENTRY'!N1178),"")</f>
        <v/>
      </c>
      <c r="N1189" s="88" t="str">
        <f>IF(ISNUMBER($A1189)=TRUE,'DATA ENTRY'!O1178,"")</f>
        <v/>
      </c>
    </row>
    <row r="1190" spans="1:14" ht="12.75">
      <c r="A1190" s="85" t="str">
        <f>'DATA ENTRY'!A1179</f>
        <v/>
      </c>
      <c r="B1190" s="86" t="str">
        <f>IF(ISNUMBER($A1190)=TRUE,UPPER('DATA ENTRY'!B1179),"")</f>
        <v/>
      </c>
      <c r="C1190" s="86" t="str">
        <f>IF(ISNUMBER($A1190)=TRUE,UPPER('DATA ENTRY'!C1179),"")</f>
        <v/>
      </c>
      <c r="D1190" s="86" t="str">
        <f>IF(ISNUMBER($A1190)=TRUE,UPPER('DATA ENTRY'!D1179),"")</f>
        <v/>
      </c>
      <c r="E1190" s="86" t="str">
        <f>IF(ISNUMBER($A1190)=TRUE,'DATA ENTRY'!E1179,"")</f>
        <v/>
      </c>
      <c r="F1190" s="271" t="str">
        <f>IF(ISNUMBER(A1190)=TRUE,LEFT(SUBSTITUTE('DATA ENTRY'!F1179,",",":"),50),"")</f>
        <v/>
      </c>
      <c r="G1190" s="272"/>
      <c r="H1190" s="272"/>
      <c r="I1190" s="87" t="str">
        <f>IF(ISNUMBER($A1190)=TRUE,'DATA ENTRY'!G1179,"")</f>
        <v/>
      </c>
      <c r="J1190" s="87" t="str">
        <f>IF(ISNUMBER($A1190)=TRUE,'DATA ENTRY'!H1179,"")</f>
        <v/>
      </c>
      <c r="K1190" s="87" t="str">
        <f>IF(ISNUMBER($A1190)=TRUE,'DATA ENTRY'!I1179,"")</f>
        <v/>
      </c>
      <c r="L1190" s="88" t="str">
        <f>IF(ISNUMBER($A1190)=TRUE,'DATA ENTRY'!L1179,"")</f>
        <v/>
      </c>
      <c r="M1190" s="87" t="str">
        <f>IF(ISNUMBER($A1190)=TRUE,IF('DATA ENTRY'!N1179=0,+'DATA ENTRY'!M1179,'DATA ENTRY'!N1179),"")</f>
        <v/>
      </c>
      <c r="N1190" s="88" t="str">
        <f>IF(ISNUMBER($A1190)=TRUE,'DATA ENTRY'!O1179,"")</f>
        <v/>
      </c>
    </row>
    <row r="1191" spans="1:14" ht="12.75">
      <c r="A1191" s="85" t="str">
        <f>'DATA ENTRY'!A1180</f>
        <v/>
      </c>
      <c r="B1191" s="86" t="str">
        <f>IF(ISNUMBER($A1191)=TRUE,UPPER('DATA ENTRY'!B1180),"")</f>
        <v/>
      </c>
      <c r="C1191" s="86" t="str">
        <f>IF(ISNUMBER($A1191)=TRUE,UPPER('DATA ENTRY'!C1180),"")</f>
        <v/>
      </c>
      <c r="D1191" s="86" t="str">
        <f>IF(ISNUMBER($A1191)=TRUE,UPPER('DATA ENTRY'!D1180),"")</f>
        <v/>
      </c>
      <c r="E1191" s="86" t="str">
        <f>IF(ISNUMBER($A1191)=TRUE,'DATA ENTRY'!E1180,"")</f>
        <v/>
      </c>
      <c r="F1191" s="271" t="str">
        <f>IF(ISNUMBER(A1191)=TRUE,LEFT(SUBSTITUTE('DATA ENTRY'!F1180,",",":"),50),"")</f>
        <v/>
      </c>
      <c r="G1191" s="272"/>
      <c r="H1191" s="272"/>
      <c r="I1191" s="87" t="str">
        <f>IF(ISNUMBER($A1191)=TRUE,'DATA ENTRY'!G1180,"")</f>
        <v/>
      </c>
      <c r="J1191" s="87" t="str">
        <f>IF(ISNUMBER($A1191)=TRUE,'DATA ENTRY'!H1180,"")</f>
        <v/>
      </c>
      <c r="K1191" s="87" t="str">
        <f>IF(ISNUMBER($A1191)=TRUE,'DATA ENTRY'!I1180,"")</f>
        <v/>
      </c>
      <c r="L1191" s="88" t="str">
        <f>IF(ISNUMBER($A1191)=TRUE,'DATA ENTRY'!L1180,"")</f>
        <v/>
      </c>
      <c r="M1191" s="87" t="str">
        <f>IF(ISNUMBER($A1191)=TRUE,IF('DATA ENTRY'!N1180=0,+'DATA ENTRY'!M1180,'DATA ENTRY'!N1180),"")</f>
        <v/>
      </c>
      <c r="N1191" s="88" t="str">
        <f>IF(ISNUMBER($A1191)=TRUE,'DATA ENTRY'!O1180,"")</f>
        <v/>
      </c>
    </row>
    <row r="1192" spans="1:14" ht="12.75">
      <c r="A1192" s="85" t="str">
        <f>'DATA ENTRY'!A1181</f>
        <v/>
      </c>
      <c r="B1192" s="86" t="str">
        <f>IF(ISNUMBER($A1192)=TRUE,UPPER('DATA ENTRY'!B1181),"")</f>
        <v/>
      </c>
      <c r="C1192" s="86" t="str">
        <f>IF(ISNUMBER($A1192)=TRUE,UPPER('DATA ENTRY'!C1181),"")</f>
        <v/>
      </c>
      <c r="D1192" s="86" t="str">
        <f>IF(ISNUMBER($A1192)=TRUE,UPPER('DATA ENTRY'!D1181),"")</f>
        <v/>
      </c>
      <c r="E1192" s="86" t="str">
        <f>IF(ISNUMBER($A1192)=TRUE,'DATA ENTRY'!E1181,"")</f>
        <v/>
      </c>
      <c r="F1192" s="271" t="str">
        <f>IF(ISNUMBER(A1192)=TRUE,LEFT(SUBSTITUTE('DATA ENTRY'!F1181,",",":"),50),"")</f>
        <v/>
      </c>
      <c r="G1192" s="272"/>
      <c r="H1192" s="272"/>
      <c r="I1192" s="87" t="str">
        <f>IF(ISNUMBER($A1192)=TRUE,'DATA ENTRY'!G1181,"")</f>
        <v/>
      </c>
      <c r="J1192" s="87" t="str">
        <f>IF(ISNUMBER($A1192)=TRUE,'DATA ENTRY'!H1181,"")</f>
        <v/>
      </c>
      <c r="K1192" s="87" t="str">
        <f>IF(ISNUMBER($A1192)=TRUE,'DATA ENTRY'!I1181,"")</f>
        <v/>
      </c>
      <c r="L1192" s="88" t="str">
        <f>IF(ISNUMBER($A1192)=TRUE,'DATA ENTRY'!L1181,"")</f>
        <v/>
      </c>
      <c r="M1192" s="87" t="str">
        <f>IF(ISNUMBER($A1192)=TRUE,IF('DATA ENTRY'!N1181=0,+'DATA ENTRY'!M1181,'DATA ENTRY'!N1181),"")</f>
        <v/>
      </c>
      <c r="N1192" s="88" t="str">
        <f>IF(ISNUMBER($A1192)=TRUE,'DATA ENTRY'!O1181,"")</f>
        <v/>
      </c>
    </row>
    <row r="1193" spans="1:14" ht="12.75">
      <c r="A1193" s="85" t="str">
        <f>'DATA ENTRY'!A1182</f>
        <v/>
      </c>
      <c r="B1193" s="86" t="str">
        <f>IF(ISNUMBER($A1193)=TRUE,UPPER('DATA ENTRY'!B1182),"")</f>
        <v/>
      </c>
      <c r="C1193" s="86" t="str">
        <f>IF(ISNUMBER($A1193)=TRUE,UPPER('DATA ENTRY'!C1182),"")</f>
        <v/>
      </c>
      <c r="D1193" s="86" t="str">
        <f>IF(ISNUMBER($A1193)=TRUE,UPPER('DATA ENTRY'!D1182),"")</f>
        <v/>
      </c>
      <c r="E1193" s="86" t="str">
        <f>IF(ISNUMBER($A1193)=TRUE,'DATA ENTRY'!E1182,"")</f>
        <v/>
      </c>
      <c r="F1193" s="271" t="str">
        <f>IF(ISNUMBER(A1193)=TRUE,LEFT(SUBSTITUTE('DATA ENTRY'!F1182,",",":"),50),"")</f>
        <v/>
      </c>
      <c r="G1193" s="272"/>
      <c r="H1193" s="272"/>
      <c r="I1193" s="87" t="str">
        <f>IF(ISNUMBER($A1193)=TRUE,'DATA ENTRY'!G1182,"")</f>
        <v/>
      </c>
      <c r="J1193" s="87" t="str">
        <f>IF(ISNUMBER($A1193)=TRUE,'DATA ENTRY'!H1182,"")</f>
        <v/>
      </c>
      <c r="K1193" s="87" t="str">
        <f>IF(ISNUMBER($A1193)=TRUE,'DATA ENTRY'!I1182,"")</f>
        <v/>
      </c>
      <c r="L1193" s="88" t="str">
        <f>IF(ISNUMBER($A1193)=TRUE,'DATA ENTRY'!L1182,"")</f>
        <v/>
      </c>
      <c r="M1193" s="87" t="str">
        <f>IF(ISNUMBER($A1193)=TRUE,IF('DATA ENTRY'!N1182=0,+'DATA ENTRY'!M1182,'DATA ENTRY'!N1182),"")</f>
        <v/>
      </c>
      <c r="N1193" s="88" t="str">
        <f>IF(ISNUMBER($A1193)=TRUE,'DATA ENTRY'!O1182,"")</f>
        <v/>
      </c>
    </row>
    <row r="1194" spans="1:14" ht="12.75">
      <c r="A1194" s="85" t="str">
        <f>'DATA ENTRY'!A1183</f>
        <v/>
      </c>
      <c r="B1194" s="86" t="str">
        <f>IF(ISNUMBER($A1194)=TRUE,UPPER('DATA ENTRY'!B1183),"")</f>
        <v/>
      </c>
      <c r="C1194" s="86" t="str">
        <f>IF(ISNUMBER($A1194)=TRUE,UPPER('DATA ENTRY'!C1183),"")</f>
        <v/>
      </c>
      <c r="D1194" s="86" t="str">
        <f>IF(ISNUMBER($A1194)=TRUE,UPPER('DATA ENTRY'!D1183),"")</f>
        <v/>
      </c>
      <c r="E1194" s="86" t="str">
        <f>IF(ISNUMBER($A1194)=TRUE,'DATA ENTRY'!E1183,"")</f>
        <v/>
      </c>
      <c r="F1194" s="271" t="str">
        <f>IF(ISNUMBER(A1194)=TRUE,LEFT(SUBSTITUTE('DATA ENTRY'!F1183,",",":"),50),"")</f>
        <v/>
      </c>
      <c r="G1194" s="272"/>
      <c r="H1194" s="272"/>
      <c r="I1194" s="87" t="str">
        <f>IF(ISNUMBER($A1194)=TRUE,'DATA ENTRY'!G1183,"")</f>
        <v/>
      </c>
      <c r="J1194" s="87" t="str">
        <f>IF(ISNUMBER($A1194)=TRUE,'DATA ENTRY'!H1183,"")</f>
        <v/>
      </c>
      <c r="K1194" s="87" t="str">
        <f>IF(ISNUMBER($A1194)=TRUE,'DATA ENTRY'!I1183,"")</f>
        <v/>
      </c>
      <c r="L1194" s="88" t="str">
        <f>IF(ISNUMBER($A1194)=TRUE,'DATA ENTRY'!L1183,"")</f>
        <v/>
      </c>
      <c r="M1194" s="87" t="str">
        <f>IF(ISNUMBER($A1194)=TRUE,IF('DATA ENTRY'!N1183=0,+'DATA ENTRY'!M1183,'DATA ENTRY'!N1183),"")</f>
        <v/>
      </c>
      <c r="N1194" s="88" t="str">
        <f>IF(ISNUMBER($A1194)=TRUE,'DATA ENTRY'!O1183,"")</f>
        <v/>
      </c>
    </row>
    <row r="1195" spans="1:14" ht="12.75">
      <c r="A1195" s="85" t="str">
        <f>'DATA ENTRY'!A1184</f>
        <v/>
      </c>
      <c r="B1195" s="86" t="str">
        <f>IF(ISNUMBER($A1195)=TRUE,UPPER('DATA ENTRY'!B1184),"")</f>
        <v/>
      </c>
      <c r="C1195" s="86" t="str">
        <f>IF(ISNUMBER($A1195)=TRUE,UPPER('DATA ENTRY'!C1184),"")</f>
        <v/>
      </c>
      <c r="D1195" s="86" t="str">
        <f>IF(ISNUMBER($A1195)=TRUE,UPPER('DATA ENTRY'!D1184),"")</f>
        <v/>
      </c>
      <c r="E1195" s="86" t="str">
        <f>IF(ISNUMBER($A1195)=TRUE,'DATA ENTRY'!E1184,"")</f>
        <v/>
      </c>
      <c r="F1195" s="271" t="str">
        <f>IF(ISNUMBER(A1195)=TRUE,LEFT(SUBSTITUTE('DATA ENTRY'!F1184,",",":"),50),"")</f>
        <v/>
      </c>
      <c r="G1195" s="272"/>
      <c r="H1195" s="272"/>
      <c r="I1195" s="87" t="str">
        <f>IF(ISNUMBER($A1195)=TRUE,'DATA ENTRY'!G1184,"")</f>
        <v/>
      </c>
      <c r="J1195" s="87" t="str">
        <f>IF(ISNUMBER($A1195)=TRUE,'DATA ENTRY'!H1184,"")</f>
        <v/>
      </c>
      <c r="K1195" s="87" t="str">
        <f>IF(ISNUMBER($A1195)=TRUE,'DATA ENTRY'!I1184,"")</f>
        <v/>
      </c>
      <c r="L1195" s="88" t="str">
        <f>IF(ISNUMBER($A1195)=TRUE,'DATA ENTRY'!L1184,"")</f>
        <v/>
      </c>
      <c r="M1195" s="87" t="str">
        <f>IF(ISNUMBER($A1195)=TRUE,IF('DATA ENTRY'!N1184=0,+'DATA ENTRY'!M1184,'DATA ENTRY'!N1184),"")</f>
        <v/>
      </c>
      <c r="N1195" s="88" t="str">
        <f>IF(ISNUMBER($A1195)=TRUE,'DATA ENTRY'!O1184,"")</f>
        <v/>
      </c>
    </row>
    <row r="1196" spans="1:14" ht="12.75">
      <c r="A1196" s="85" t="str">
        <f>'DATA ENTRY'!A1185</f>
        <v/>
      </c>
      <c r="B1196" s="86" t="str">
        <f>IF(ISNUMBER($A1196)=TRUE,UPPER('DATA ENTRY'!B1185),"")</f>
        <v/>
      </c>
      <c r="C1196" s="86" t="str">
        <f>IF(ISNUMBER($A1196)=TRUE,UPPER('DATA ENTRY'!C1185),"")</f>
        <v/>
      </c>
      <c r="D1196" s="86" t="str">
        <f>IF(ISNUMBER($A1196)=TRUE,UPPER('DATA ENTRY'!D1185),"")</f>
        <v/>
      </c>
      <c r="E1196" s="86" t="str">
        <f>IF(ISNUMBER($A1196)=TRUE,'DATA ENTRY'!E1185,"")</f>
        <v/>
      </c>
      <c r="F1196" s="271" t="str">
        <f>IF(ISNUMBER(A1196)=TRUE,LEFT(SUBSTITUTE('DATA ENTRY'!F1185,",",":"),50),"")</f>
        <v/>
      </c>
      <c r="G1196" s="272"/>
      <c r="H1196" s="272"/>
      <c r="I1196" s="87" t="str">
        <f>IF(ISNUMBER($A1196)=TRUE,'DATA ENTRY'!G1185,"")</f>
        <v/>
      </c>
      <c r="J1196" s="87" t="str">
        <f>IF(ISNUMBER($A1196)=TRUE,'DATA ENTRY'!H1185,"")</f>
        <v/>
      </c>
      <c r="K1196" s="87" t="str">
        <f>IF(ISNUMBER($A1196)=TRUE,'DATA ENTRY'!I1185,"")</f>
        <v/>
      </c>
      <c r="L1196" s="88" t="str">
        <f>IF(ISNUMBER($A1196)=TRUE,'DATA ENTRY'!L1185,"")</f>
        <v/>
      </c>
      <c r="M1196" s="87" t="str">
        <f>IF(ISNUMBER($A1196)=TRUE,IF('DATA ENTRY'!N1185=0,+'DATA ENTRY'!M1185,'DATA ENTRY'!N1185),"")</f>
        <v/>
      </c>
      <c r="N1196" s="88" t="str">
        <f>IF(ISNUMBER($A1196)=TRUE,'DATA ENTRY'!O1185,"")</f>
        <v/>
      </c>
    </row>
    <row r="1197" spans="1:14" ht="12.75">
      <c r="A1197" s="85" t="str">
        <f>'DATA ENTRY'!A1186</f>
        <v/>
      </c>
      <c r="B1197" s="86" t="str">
        <f>IF(ISNUMBER($A1197)=TRUE,UPPER('DATA ENTRY'!B1186),"")</f>
        <v/>
      </c>
      <c r="C1197" s="86" t="str">
        <f>IF(ISNUMBER($A1197)=TRUE,UPPER('DATA ENTRY'!C1186),"")</f>
        <v/>
      </c>
      <c r="D1197" s="86" t="str">
        <f>IF(ISNUMBER($A1197)=TRUE,UPPER('DATA ENTRY'!D1186),"")</f>
        <v/>
      </c>
      <c r="E1197" s="86" t="str">
        <f>IF(ISNUMBER($A1197)=TRUE,'DATA ENTRY'!E1186,"")</f>
        <v/>
      </c>
      <c r="F1197" s="271" t="str">
        <f>IF(ISNUMBER(A1197)=TRUE,LEFT(SUBSTITUTE('DATA ENTRY'!F1186,",",":"),50),"")</f>
        <v/>
      </c>
      <c r="G1197" s="272"/>
      <c r="H1197" s="272"/>
      <c r="I1197" s="87" t="str">
        <f>IF(ISNUMBER($A1197)=TRUE,'DATA ENTRY'!G1186,"")</f>
        <v/>
      </c>
      <c r="J1197" s="87" t="str">
        <f>IF(ISNUMBER($A1197)=TRUE,'DATA ENTRY'!H1186,"")</f>
        <v/>
      </c>
      <c r="K1197" s="87" t="str">
        <f>IF(ISNUMBER($A1197)=TRUE,'DATA ENTRY'!I1186,"")</f>
        <v/>
      </c>
      <c r="L1197" s="88" t="str">
        <f>IF(ISNUMBER($A1197)=TRUE,'DATA ENTRY'!L1186,"")</f>
        <v/>
      </c>
      <c r="M1197" s="87" t="str">
        <f>IF(ISNUMBER($A1197)=TRUE,IF('DATA ENTRY'!N1186=0,+'DATA ENTRY'!M1186,'DATA ENTRY'!N1186),"")</f>
        <v/>
      </c>
      <c r="N1197" s="88" t="str">
        <f>IF(ISNUMBER($A1197)=TRUE,'DATA ENTRY'!O1186,"")</f>
        <v/>
      </c>
    </row>
    <row r="1198" spans="1:14" ht="12.75">
      <c r="A1198" s="85" t="str">
        <f>'DATA ENTRY'!A1187</f>
        <v/>
      </c>
      <c r="B1198" s="86" t="str">
        <f>IF(ISNUMBER($A1198)=TRUE,UPPER('DATA ENTRY'!B1187),"")</f>
        <v/>
      </c>
      <c r="C1198" s="86" t="str">
        <f>IF(ISNUMBER($A1198)=TRUE,UPPER('DATA ENTRY'!C1187),"")</f>
        <v/>
      </c>
      <c r="D1198" s="86" t="str">
        <f>IF(ISNUMBER($A1198)=TRUE,UPPER('DATA ENTRY'!D1187),"")</f>
        <v/>
      </c>
      <c r="E1198" s="86" t="str">
        <f>IF(ISNUMBER($A1198)=TRUE,'DATA ENTRY'!E1187,"")</f>
        <v/>
      </c>
      <c r="F1198" s="271" t="str">
        <f>IF(ISNUMBER(A1198)=TRUE,LEFT(SUBSTITUTE('DATA ENTRY'!F1187,",",":"),50),"")</f>
        <v/>
      </c>
      <c r="G1198" s="272"/>
      <c r="H1198" s="272"/>
      <c r="I1198" s="87" t="str">
        <f>IF(ISNUMBER($A1198)=TRUE,'DATA ENTRY'!G1187,"")</f>
        <v/>
      </c>
      <c r="J1198" s="87" t="str">
        <f>IF(ISNUMBER($A1198)=TRUE,'DATA ENTRY'!H1187,"")</f>
        <v/>
      </c>
      <c r="K1198" s="87" t="str">
        <f>IF(ISNUMBER($A1198)=TRUE,'DATA ENTRY'!I1187,"")</f>
        <v/>
      </c>
      <c r="L1198" s="88" t="str">
        <f>IF(ISNUMBER($A1198)=TRUE,'DATA ENTRY'!L1187,"")</f>
        <v/>
      </c>
      <c r="M1198" s="87" t="str">
        <f>IF(ISNUMBER($A1198)=TRUE,IF('DATA ENTRY'!N1187=0,+'DATA ENTRY'!M1187,'DATA ENTRY'!N1187),"")</f>
        <v/>
      </c>
      <c r="N1198" s="88" t="str">
        <f>IF(ISNUMBER($A1198)=TRUE,'DATA ENTRY'!O1187,"")</f>
        <v/>
      </c>
    </row>
    <row r="1199" spans="1:14" ht="12.75">
      <c r="A1199" s="85" t="str">
        <f>'DATA ENTRY'!A1188</f>
        <v/>
      </c>
      <c r="B1199" s="86" t="str">
        <f>IF(ISNUMBER($A1199)=TRUE,UPPER('DATA ENTRY'!B1188),"")</f>
        <v/>
      </c>
      <c r="C1199" s="86" t="str">
        <f>IF(ISNUMBER($A1199)=TRUE,UPPER('DATA ENTRY'!C1188),"")</f>
        <v/>
      </c>
      <c r="D1199" s="86" t="str">
        <f>IF(ISNUMBER($A1199)=TRUE,UPPER('DATA ENTRY'!D1188),"")</f>
        <v/>
      </c>
      <c r="E1199" s="86" t="str">
        <f>IF(ISNUMBER($A1199)=TRUE,'DATA ENTRY'!E1188,"")</f>
        <v/>
      </c>
      <c r="F1199" s="271" t="str">
        <f>IF(ISNUMBER(A1199)=TRUE,LEFT(SUBSTITUTE('DATA ENTRY'!F1188,",",":"),50),"")</f>
        <v/>
      </c>
      <c r="G1199" s="272"/>
      <c r="H1199" s="272"/>
      <c r="I1199" s="87" t="str">
        <f>IF(ISNUMBER($A1199)=TRUE,'DATA ENTRY'!G1188,"")</f>
        <v/>
      </c>
      <c r="J1199" s="87" t="str">
        <f>IF(ISNUMBER($A1199)=TRUE,'DATA ENTRY'!H1188,"")</f>
        <v/>
      </c>
      <c r="K1199" s="87" t="str">
        <f>IF(ISNUMBER($A1199)=TRUE,'DATA ENTRY'!I1188,"")</f>
        <v/>
      </c>
      <c r="L1199" s="88" t="str">
        <f>IF(ISNUMBER($A1199)=TRUE,'DATA ENTRY'!L1188,"")</f>
        <v/>
      </c>
      <c r="M1199" s="87" t="str">
        <f>IF(ISNUMBER($A1199)=TRUE,IF('DATA ENTRY'!N1188=0,+'DATA ENTRY'!M1188,'DATA ENTRY'!N1188),"")</f>
        <v/>
      </c>
      <c r="N1199" s="88" t="str">
        <f>IF(ISNUMBER($A1199)=TRUE,'DATA ENTRY'!O1188,"")</f>
        <v/>
      </c>
    </row>
    <row r="1200" spans="1:14" ht="12.75">
      <c r="A1200" s="85" t="str">
        <f>'DATA ENTRY'!A1189</f>
        <v/>
      </c>
      <c r="B1200" s="86" t="str">
        <f>IF(ISNUMBER($A1200)=TRUE,UPPER('DATA ENTRY'!B1189),"")</f>
        <v/>
      </c>
      <c r="C1200" s="86" t="str">
        <f>IF(ISNUMBER($A1200)=TRUE,UPPER('DATA ENTRY'!C1189),"")</f>
        <v/>
      </c>
      <c r="D1200" s="86" t="str">
        <f>IF(ISNUMBER($A1200)=TRUE,UPPER('DATA ENTRY'!D1189),"")</f>
        <v/>
      </c>
      <c r="E1200" s="86" t="str">
        <f>IF(ISNUMBER($A1200)=TRUE,'DATA ENTRY'!E1189,"")</f>
        <v/>
      </c>
      <c r="F1200" s="271" t="str">
        <f>IF(ISNUMBER(A1200)=TRUE,LEFT(SUBSTITUTE('DATA ENTRY'!F1189,",",":"),50),"")</f>
        <v/>
      </c>
      <c r="G1200" s="272"/>
      <c r="H1200" s="272"/>
      <c r="I1200" s="87" t="str">
        <f>IF(ISNUMBER($A1200)=TRUE,'DATA ENTRY'!G1189,"")</f>
        <v/>
      </c>
      <c r="J1200" s="87" t="str">
        <f>IF(ISNUMBER($A1200)=TRUE,'DATA ENTRY'!H1189,"")</f>
        <v/>
      </c>
      <c r="K1200" s="87" t="str">
        <f>IF(ISNUMBER($A1200)=TRUE,'DATA ENTRY'!I1189,"")</f>
        <v/>
      </c>
      <c r="L1200" s="88" t="str">
        <f>IF(ISNUMBER($A1200)=TRUE,'DATA ENTRY'!L1189,"")</f>
        <v/>
      </c>
      <c r="M1200" s="87" t="str">
        <f>IF(ISNUMBER($A1200)=TRUE,IF('DATA ENTRY'!N1189=0,+'DATA ENTRY'!M1189,'DATA ENTRY'!N1189),"")</f>
        <v/>
      </c>
      <c r="N1200" s="88" t="str">
        <f>IF(ISNUMBER($A1200)=TRUE,'DATA ENTRY'!O1189,"")</f>
        <v/>
      </c>
    </row>
    <row r="1201" spans="1:14" ht="12.75">
      <c r="A1201" s="85" t="str">
        <f>'DATA ENTRY'!A1190</f>
        <v/>
      </c>
      <c r="B1201" s="86" t="str">
        <f>IF(ISNUMBER($A1201)=TRUE,UPPER('DATA ENTRY'!B1190),"")</f>
        <v/>
      </c>
      <c r="C1201" s="86" t="str">
        <f>IF(ISNUMBER($A1201)=TRUE,UPPER('DATA ENTRY'!C1190),"")</f>
        <v/>
      </c>
      <c r="D1201" s="86" t="str">
        <f>IF(ISNUMBER($A1201)=TRUE,UPPER('DATA ENTRY'!D1190),"")</f>
        <v/>
      </c>
      <c r="E1201" s="86" t="str">
        <f>IF(ISNUMBER($A1201)=TRUE,'DATA ENTRY'!E1190,"")</f>
        <v/>
      </c>
      <c r="F1201" s="271" t="str">
        <f>IF(ISNUMBER(A1201)=TRUE,LEFT(SUBSTITUTE('DATA ENTRY'!F1190,",",":"),50),"")</f>
        <v/>
      </c>
      <c r="G1201" s="272"/>
      <c r="H1201" s="272"/>
      <c r="I1201" s="87" t="str">
        <f>IF(ISNUMBER($A1201)=TRUE,'DATA ENTRY'!G1190,"")</f>
        <v/>
      </c>
      <c r="J1201" s="87" t="str">
        <f>IF(ISNUMBER($A1201)=TRUE,'DATA ENTRY'!H1190,"")</f>
        <v/>
      </c>
      <c r="K1201" s="87" t="str">
        <f>IF(ISNUMBER($A1201)=TRUE,'DATA ENTRY'!I1190,"")</f>
        <v/>
      </c>
      <c r="L1201" s="88" t="str">
        <f>IF(ISNUMBER($A1201)=TRUE,'DATA ENTRY'!L1190,"")</f>
        <v/>
      </c>
      <c r="M1201" s="87" t="str">
        <f>IF(ISNUMBER($A1201)=TRUE,IF('DATA ENTRY'!N1190=0,+'DATA ENTRY'!M1190,'DATA ENTRY'!N1190),"")</f>
        <v/>
      </c>
      <c r="N1201" s="88" t="str">
        <f>IF(ISNUMBER($A1201)=TRUE,'DATA ENTRY'!O1190,"")</f>
        <v/>
      </c>
    </row>
    <row r="1202" spans="1:14" ht="12.75">
      <c r="A1202" s="85" t="str">
        <f>'DATA ENTRY'!A1191</f>
        <v/>
      </c>
      <c r="B1202" s="86" t="str">
        <f>IF(ISNUMBER($A1202)=TRUE,UPPER('DATA ENTRY'!B1191),"")</f>
        <v/>
      </c>
      <c r="C1202" s="86" t="str">
        <f>IF(ISNUMBER($A1202)=TRUE,UPPER('DATA ENTRY'!C1191),"")</f>
        <v/>
      </c>
      <c r="D1202" s="86" t="str">
        <f>IF(ISNUMBER($A1202)=TRUE,UPPER('DATA ENTRY'!D1191),"")</f>
        <v/>
      </c>
      <c r="E1202" s="86" t="str">
        <f>IF(ISNUMBER($A1202)=TRUE,'DATA ENTRY'!E1191,"")</f>
        <v/>
      </c>
      <c r="F1202" s="271" t="str">
        <f>IF(ISNUMBER(A1202)=TRUE,LEFT(SUBSTITUTE('DATA ENTRY'!F1191,",",":"),50),"")</f>
        <v/>
      </c>
      <c r="G1202" s="272"/>
      <c r="H1202" s="272"/>
      <c r="I1202" s="87" t="str">
        <f>IF(ISNUMBER($A1202)=TRUE,'DATA ENTRY'!G1191,"")</f>
        <v/>
      </c>
      <c r="J1202" s="87" t="str">
        <f>IF(ISNUMBER($A1202)=TRUE,'DATA ENTRY'!H1191,"")</f>
        <v/>
      </c>
      <c r="K1202" s="87" t="str">
        <f>IF(ISNUMBER($A1202)=TRUE,'DATA ENTRY'!I1191,"")</f>
        <v/>
      </c>
      <c r="L1202" s="88" t="str">
        <f>IF(ISNUMBER($A1202)=TRUE,'DATA ENTRY'!L1191,"")</f>
        <v/>
      </c>
      <c r="M1202" s="87" t="str">
        <f>IF(ISNUMBER($A1202)=TRUE,IF('DATA ENTRY'!N1191=0,+'DATA ENTRY'!M1191,'DATA ENTRY'!N1191),"")</f>
        <v/>
      </c>
      <c r="N1202" s="88" t="str">
        <f>IF(ISNUMBER($A1202)=TRUE,'DATA ENTRY'!O1191,"")</f>
        <v/>
      </c>
    </row>
    <row r="1203" spans="1:14" ht="12.75">
      <c r="A1203" s="85" t="str">
        <f>'DATA ENTRY'!A1192</f>
        <v/>
      </c>
      <c r="B1203" s="86" t="str">
        <f>IF(ISNUMBER($A1203)=TRUE,UPPER('DATA ENTRY'!B1192),"")</f>
        <v/>
      </c>
      <c r="C1203" s="86" t="str">
        <f>IF(ISNUMBER($A1203)=TRUE,UPPER('DATA ENTRY'!C1192),"")</f>
        <v/>
      </c>
      <c r="D1203" s="86" t="str">
        <f>IF(ISNUMBER($A1203)=TRUE,UPPER('DATA ENTRY'!D1192),"")</f>
        <v/>
      </c>
      <c r="E1203" s="86" t="str">
        <f>IF(ISNUMBER($A1203)=TRUE,'DATA ENTRY'!E1192,"")</f>
        <v/>
      </c>
      <c r="F1203" s="271" t="str">
        <f>IF(ISNUMBER(A1203)=TRUE,LEFT(SUBSTITUTE('DATA ENTRY'!F1192,",",":"),50),"")</f>
        <v/>
      </c>
      <c r="G1203" s="272"/>
      <c r="H1203" s="272"/>
      <c r="I1203" s="87" t="str">
        <f>IF(ISNUMBER($A1203)=TRUE,'DATA ENTRY'!G1192,"")</f>
        <v/>
      </c>
      <c r="J1203" s="87" t="str">
        <f>IF(ISNUMBER($A1203)=TRUE,'DATA ENTRY'!H1192,"")</f>
        <v/>
      </c>
      <c r="K1203" s="87" t="str">
        <f>IF(ISNUMBER($A1203)=TRUE,'DATA ENTRY'!I1192,"")</f>
        <v/>
      </c>
      <c r="L1203" s="88" t="str">
        <f>IF(ISNUMBER($A1203)=TRUE,'DATA ENTRY'!L1192,"")</f>
        <v/>
      </c>
      <c r="M1203" s="87" t="str">
        <f>IF(ISNUMBER($A1203)=TRUE,IF('DATA ENTRY'!N1192=0,+'DATA ENTRY'!M1192,'DATA ENTRY'!N1192),"")</f>
        <v/>
      </c>
      <c r="N1203" s="88" t="str">
        <f>IF(ISNUMBER($A1203)=TRUE,'DATA ENTRY'!O1192,"")</f>
        <v/>
      </c>
    </row>
    <row r="1204" spans="1:14" ht="12.75">
      <c r="A1204" s="85" t="str">
        <f>'DATA ENTRY'!A1193</f>
        <v/>
      </c>
      <c r="B1204" s="86" t="str">
        <f>IF(ISNUMBER($A1204)=TRUE,UPPER('DATA ENTRY'!B1193),"")</f>
        <v/>
      </c>
      <c r="C1204" s="86" t="str">
        <f>IF(ISNUMBER($A1204)=TRUE,UPPER('DATA ENTRY'!C1193),"")</f>
        <v/>
      </c>
      <c r="D1204" s="86" t="str">
        <f>IF(ISNUMBER($A1204)=TRUE,UPPER('DATA ENTRY'!D1193),"")</f>
        <v/>
      </c>
      <c r="E1204" s="86" t="str">
        <f>IF(ISNUMBER($A1204)=TRUE,'DATA ENTRY'!E1193,"")</f>
        <v/>
      </c>
      <c r="F1204" s="271" t="str">
        <f>IF(ISNUMBER(A1204)=TRUE,LEFT(SUBSTITUTE('DATA ENTRY'!F1193,",",":"),50),"")</f>
        <v/>
      </c>
      <c r="G1204" s="272"/>
      <c r="H1204" s="272"/>
      <c r="I1204" s="87" t="str">
        <f>IF(ISNUMBER($A1204)=TRUE,'DATA ENTRY'!G1193,"")</f>
        <v/>
      </c>
      <c r="J1204" s="87" t="str">
        <f>IF(ISNUMBER($A1204)=TRUE,'DATA ENTRY'!H1193,"")</f>
        <v/>
      </c>
      <c r="K1204" s="87" t="str">
        <f>IF(ISNUMBER($A1204)=TRUE,'DATA ENTRY'!I1193,"")</f>
        <v/>
      </c>
      <c r="L1204" s="88" t="str">
        <f>IF(ISNUMBER($A1204)=TRUE,'DATA ENTRY'!L1193,"")</f>
        <v/>
      </c>
      <c r="M1204" s="87" t="str">
        <f>IF(ISNUMBER($A1204)=TRUE,IF('DATA ENTRY'!N1193=0,+'DATA ENTRY'!M1193,'DATA ENTRY'!N1193),"")</f>
        <v/>
      </c>
      <c r="N1204" s="88" t="str">
        <f>IF(ISNUMBER($A1204)=TRUE,'DATA ENTRY'!O1193,"")</f>
        <v/>
      </c>
    </row>
    <row r="1205" spans="1:14" ht="12.75">
      <c r="A1205" s="85" t="str">
        <f>'DATA ENTRY'!A1194</f>
        <v/>
      </c>
      <c r="B1205" s="86" t="str">
        <f>IF(ISNUMBER($A1205)=TRUE,UPPER('DATA ENTRY'!B1194),"")</f>
        <v/>
      </c>
      <c r="C1205" s="86" t="str">
        <f>IF(ISNUMBER($A1205)=TRUE,UPPER('DATA ENTRY'!C1194),"")</f>
        <v/>
      </c>
      <c r="D1205" s="86" t="str">
        <f>IF(ISNUMBER($A1205)=TRUE,UPPER('DATA ENTRY'!D1194),"")</f>
        <v/>
      </c>
      <c r="E1205" s="86" t="str">
        <f>IF(ISNUMBER($A1205)=TRUE,'DATA ENTRY'!E1194,"")</f>
        <v/>
      </c>
      <c r="F1205" s="271" t="str">
        <f>IF(ISNUMBER(A1205)=TRUE,LEFT(SUBSTITUTE('DATA ENTRY'!F1194,",",":"),50),"")</f>
        <v/>
      </c>
      <c r="G1205" s="272"/>
      <c r="H1205" s="272"/>
      <c r="I1205" s="87" t="str">
        <f>IF(ISNUMBER($A1205)=TRUE,'DATA ENTRY'!G1194,"")</f>
        <v/>
      </c>
      <c r="J1205" s="87" t="str">
        <f>IF(ISNUMBER($A1205)=TRUE,'DATA ENTRY'!H1194,"")</f>
        <v/>
      </c>
      <c r="K1205" s="87" t="str">
        <f>IF(ISNUMBER($A1205)=TRUE,'DATA ENTRY'!I1194,"")</f>
        <v/>
      </c>
      <c r="L1205" s="88" t="str">
        <f>IF(ISNUMBER($A1205)=TRUE,'DATA ENTRY'!L1194,"")</f>
        <v/>
      </c>
      <c r="M1205" s="87" t="str">
        <f>IF(ISNUMBER($A1205)=TRUE,IF('DATA ENTRY'!N1194=0,+'DATA ENTRY'!M1194,'DATA ENTRY'!N1194),"")</f>
        <v/>
      </c>
      <c r="N1205" s="88" t="str">
        <f>IF(ISNUMBER($A1205)=TRUE,'DATA ENTRY'!O1194,"")</f>
        <v/>
      </c>
    </row>
    <row r="1206" spans="1:14" ht="12.75">
      <c r="A1206" s="85" t="str">
        <f>'DATA ENTRY'!A1195</f>
        <v/>
      </c>
      <c r="B1206" s="86" t="str">
        <f>IF(ISNUMBER($A1206)=TRUE,UPPER('DATA ENTRY'!B1195),"")</f>
        <v/>
      </c>
      <c r="C1206" s="86" t="str">
        <f>IF(ISNUMBER($A1206)=TRUE,UPPER('DATA ENTRY'!C1195),"")</f>
        <v/>
      </c>
      <c r="D1206" s="86" t="str">
        <f>IF(ISNUMBER($A1206)=TRUE,UPPER('DATA ENTRY'!D1195),"")</f>
        <v/>
      </c>
      <c r="E1206" s="86" t="str">
        <f>IF(ISNUMBER($A1206)=TRUE,'DATA ENTRY'!E1195,"")</f>
        <v/>
      </c>
      <c r="F1206" s="271" t="str">
        <f>IF(ISNUMBER(A1206)=TRUE,LEFT(SUBSTITUTE('DATA ENTRY'!F1195,",",":"),50),"")</f>
        <v/>
      </c>
      <c r="G1206" s="272"/>
      <c r="H1206" s="272"/>
      <c r="I1206" s="87" t="str">
        <f>IF(ISNUMBER($A1206)=TRUE,'DATA ENTRY'!G1195,"")</f>
        <v/>
      </c>
      <c r="J1206" s="87" t="str">
        <f>IF(ISNUMBER($A1206)=TRUE,'DATA ENTRY'!H1195,"")</f>
        <v/>
      </c>
      <c r="K1206" s="87" t="str">
        <f>IF(ISNUMBER($A1206)=TRUE,'DATA ENTRY'!I1195,"")</f>
        <v/>
      </c>
      <c r="L1206" s="88" t="str">
        <f>IF(ISNUMBER($A1206)=TRUE,'DATA ENTRY'!L1195,"")</f>
        <v/>
      </c>
      <c r="M1206" s="87" t="str">
        <f>IF(ISNUMBER($A1206)=TRUE,IF('DATA ENTRY'!N1195=0,+'DATA ENTRY'!M1195,'DATA ENTRY'!N1195),"")</f>
        <v/>
      </c>
      <c r="N1206" s="88" t="str">
        <f>IF(ISNUMBER($A1206)=TRUE,'DATA ENTRY'!O1195,"")</f>
        <v/>
      </c>
    </row>
    <row r="1207" spans="1:14" ht="12.75">
      <c r="A1207" s="85" t="str">
        <f>'DATA ENTRY'!A1196</f>
        <v/>
      </c>
      <c r="B1207" s="86" t="str">
        <f>IF(ISNUMBER($A1207)=TRUE,UPPER('DATA ENTRY'!B1196),"")</f>
        <v/>
      </c>
      <c r="C1207" s="86" t="str">
        <f>IF(ISNUMBER($A1207)=TRUE,UPPER('DATA ENTRY'!C1196),"")</f>
        <v/>
      </c>
      <c r="D1207" s="86" t="str">
        <f>IF(ISNUMBER($A1207)=TRUE,UPPER('DATA ENTRY'!D1196),"")</f>
        <v/>
      </c>
      <c r="E1207" s="86" t="str">
        <f>IF(ISNUMBER($A1207)=TRUE,'DATA ENTRY'!E1196,"")</f>
        <v/>
      </c>
      <c r="F1207" s="271" t="str">
        <f>IF(ISNUMBER(A1207)=TRUE,LEFT(SUBSTITUTE('DATA ENTRY'!F1196,",",":"),50),"")</f>
        <v/>
      </c>
      <c r="G1207" s="272"/>
      <c r="H1207" s="272"/>
      <c r="I1207" s="87" t="str">
        <f>IF(ISNUMBER($A1207)=TRUE,'DATA ENTRY'!G1196,"")</f>
        <v/>
      </c>
      <c r="J1207" s="87" t="str">
        <f>IF(ISNUMBER($A1207)=TRUE,'DATA ENTRY'!H1196,"")</f>
        <v/>
      </c>
      <c r="K1207" s="87" t="str">
        <f>IF(ISNUMBER($A1207)=TRUE,'DATA ENTRY'!I1196,"")</f>
        <v/>
      </c>
      <c r="L1207" s="88" t="str">
        <f>IF(ISNUMBER($A1207)=TRUE,'DATA ENTRY'!L1196,"")</f>
        <v/>
      </c>
      <c r="M1207" s="87" t="str">
        <f>IF(ISNUMBER($A1207)=TRUE,IF('DATA ENTRY'!N1196=0,+'DATA ENTRY'!M1196,'DATA ENTRY'!N1196),"")</f>
        <v/>
      </c>
      <c r="N1207" s="88" t="str">
        <f>IF(ISNUMBER($A1207)=TRUE,'DATA ENTRY'!O1196,"")</f>
        <v/>
      </c>
    </row>
    <row r="1208" spans="1:14" ht="12.75">
      <c r="A1208" s="85" t="str">
        <f>'DATA ENTRY'!A1197</f>
        <v/>
      </c>
      <c r="B1208" s="86" t="str">
        <f>IF(ISNUMBER($A1208)=TRUE,UPPER('DATA ENTRY'!B1197),"")</f>
        <v/>
      </c>
      <c r="C1208" s="86" t="str">
        <f>IF(ISNUMBER($A1208)=TRUE,UPPER('DATA ENTRY'!C1197),"")</f>
        <v/>
      </c>
      <c r="D1208" s="86" t="str">
        <f>IF(ISNUMBER($A1208)=TRUE,UPPER('DATA ENTRY'!D1197),"")</f>
        <v/>
      </c>
      <c r="E1208" s="86" t="str">
        <f>IF(ISNUMBER($A1208)=TRUE,'DATA ENTRY'!E1197,"")</f>
        <v/>
      </c>
      <c r="F1208" s="271" t="str">
        <f>IF(ISNUMBER(A1208)=TRUE,LEFT(SUBSTITUTE('DATA ENTRY'!F1197,",",":"),50),"")</f>
        <v/>
      </c>
      <c r="G1208" s="272"/>
      <c r="H1208" s="272"/>
      <c r="I1208" s="87" t="str">
        <f>IF(ISNUMBER($A1208)=TRUE,'DATA ENTRY'!G1197,"")</f>
        <v/>
      </c>
      <c r="J1208" s="87" t="str">
        <f>IF(ISNUMBER($A1208)=TRUE,'DATA ENTRY'!H1197,"")</f>
        <v/>
      </c>
      <c r="K1208" s="87" t="str">
        <f>IF(ISNUMBER($A1208)=TRUE,'DATA ENTRY'!I1197,"")</f>
        <v/>
      </c>
      <c r="L1208" s="88" t="str">
        <f>IF(ISNUMBER($A1208)=TRUE,'DATA ENTRY'!L1197,"")</f>
        <v/>
      </c>
      <c r="M1208" s="87" t="str">
        <f>IF(ISNUMBER($A1208)=TRUE,IF('DATA ENTRY'!N1197=0,+'DATA ENTRY'!M1197,'DATA ENTRY'!N1197),"")</f>
        <v/>
      </c>
      <c r="N1208" s="88" t="str">
        <f>IF(ISNUMBER($A1208)=TRUE,'DATA ENTRY'!O1197,"")</f>
        <v/>
      </c>
    </row>
    <row r="1209" spans="1:14" ht="12.75">
      <c r="A1209" s="85" t="str">
        <f>'DATA ENTRY'!A1198</f>
        <v/>
      </c>
      <c r="B1209" s="86" t="str">
        <f>IF(ISNUMBER($A1209)=TRUE,UPPER('DATA ENTRY'!B1198),"")</f>
        <v/>
      </c>
      <c r="C1209" s="86" t="str">
        <f>IF(ISNUMBER($A1209)=TRUE,UPPER('DATA ENTRY'!C1198),"")</f>
        <v/>
      </c>
      <c r="D1209" s="86" t="str">
        <f>IF(ISNUMBER($A1209)=TRUE,UPPER('DATA ENTRY'!D1198),"")</f>
        <v/>
      </c>
      <c r="E1209" s="86" t="str">
        <f>IF(ISNUMBER($A1209)=TRUE,'DATA ENTRY'!E1198,"")</f>
        <v/>
      </c>
      <c r="F1209" s="271" t="str">
        <f>IF(ISNUMBER(A1209)=TRUE,LEFT(SUBSTITUTE('DATA ENTRY'!F1198,",",":"),50),"")</f>
        <v/>
      </c>
      <c r="G1209" s="272"/>
      <c r="H1209" s="272"/>
      <c r="I1209" s="87" t="str">
        <f>IF(ISNUMBER($A1209)=TRUE,'DATA ENTRY'!G1198,"")</f>
        <v/>
      </c>
      <c r="J1209" s="87" t="str">
        <f>IF(ISNUMBER($A1209)=TRUE,'DATA ENTRY'!H1198,"")</f>
        <v/>
      </c>
      <c r="K1209" s="87" t="str">
        <f>IF(ISNUMBER($A1209)=TRUE,'DATA ENTRY'!I1198,"")</f>
        <v/>
      </c>
      <c r="L1209" s="88" t="str">
        <f>IF(ISNUMBER($A1209)=TRUE,'DATA ENTRY'!L1198,"")</f>
        <v/>
      </c>
      <c r="M1209" s="87" t="str">
        <f>IF(ISNUMBER($A1209)=TRUE,IF('DATA ENTRY'!N1198=0,+'DATA ENTRY'!M1198,'DATA ENTRY'!N1198),"")</f>
        <v/>
      </c>
      <c r="N1209" s="88" t="str">
        <f>IF(ISNUMBER($A1209)=TRUE,'DATA ENTRY'!O1198,"")</f>
        <v/>
      </c>
    </row>
    <row r="1210" spans="1:14" ht="12.75">
      <c r="A1210" s="85" t="str">
        <f>'DATA ENTRY'!A1199</f>
        <v/>
      </c>
      <c r="B1210" s="86" t="str">
        <f>IF(ISNUMBER($A1210)=TRUE,UPPER('DATA ENTRY'!B1199),"")</f>
        <v/>
      </c>
      <c r="C1210" s="86" t="str">
        <f>IF(ISNUMBER($A1210)=TRUE,UPPER('DATA ENTRY'!C1199),"")</f>
        <v/>
      </c>
      <c r="D1210" s="86" t="str">
        <f>IF(ISNUMBER($A1210)=TRUE,UPPER('DATA ENTRY'!D1199),"")</f>
        <v/>
      </c>
      <c r="E1210" s="86" t="str">
        <f>IF(ISNUMBER($A1210)=TRUE,'DATA ENTRY'!E1199,"")</f>
        <v/>
      </c>
      <c r="F1210" s="271" t="str">
        <f>IF(ISNUMBER(A1210)=TRUE,LEFT(SUBSTITUTE('DATA ENTRY'!F1199,",",":"),50),"")</f>
        <v/>
      </c>
      <c r="G1210" s="272"/>
      <c r="H1210" s="272"/>
      <c r="I1210" s="87" t="str">
        <f>IF(ISNUMBER($A1210)=TRUE,'DATA ENTRY'!G1199,"")</f>
        <v/>
      </c>
      <c r="J1210" s="87" t="str">
        <f>IF(ISNUMBER($A1210)=TRUE,'DATA ENTRY'!H1199,"")</f>
        <v/>
      </c>
      <c r="K1210" s="87" t="str">
        <f>IF(ISNUMBER($A1210)=TRUE,'DATA ENTRY'!I1199,"")</f>
        <v/>
      </c>
      <c r="L1210" s="88" t="str">
        <f>IF(ISNUMBER($A1210)=TRUE,'DATA ENTRY'!L1199,"")</f>
        <v/>
      </c>
      <c r="M1210" s="87" t="str">
        <f>IF(ISNUMBER($A1210)=TRUE,IF('DATA ENTRY'!N1199=0,+'DATA ENTRY'!M1199,'DATA ENTRY'!N1199),"")</f>
        <v/>
      </c>
      <c r="N1210" s="88" t="str">
        <f>IF(ISNUMBER($A1210)=TRUE,'DATA ENTRY'!O1199,"")</f>
        <v/>
      </c>
    </row>
    <row r="1211" spans="1:14" ht="12.75">
      <c r="A1211" s="85" t="str">
        <f>'DATA ENTRY'!A1200</f>
        <v/>
      </c>
      <c r="B1211" s="86" t="str">
        <f>IF(ISNUMBER($A1211)=TRUE,UPPER('DATA ENTRY'!B1200),"")</f>
        <v/>
      </c>
      <c r="C1211" s="86" t="str">
        <f>IF(ISNUMBER($A1211)=TRUE,UPPER('DATA ENTRY'!C1200),"")</f>
        <v/>
      </c>
      <c r="D1211" s="86" t="str">
        <f>IF(ISNUMBER($A1211)=TRUE,UPPER('DATA ENTRY'!D1200),"")</f>
        <v/>
      </c>
      <c r="E1211" s="86" t="str">
        <f>IF(ISNUMBER($A1211)=TRUE,'DATA ENTRY'!E1200,"")</f>
        <v/>
      </c>
      <c r="F1211" s="271" t="str">
        <f>IF(ISNUMBER(A1211)=TRUE,LEFT(SUBSTITUTE('DATA ENTRY'!F1200,",",":"),50),"")</f>
        <v/>
      </c>
      <c r="G1211" s="272"/>
      <c r="H1211" s="272"/>
      <c r="I1211" s="87" t="str">
        <f>IF(ISNUMBER($A1211)=TRUE,'DATA ENTRY'!G1200,"")</f>
        <v/>
      </c>
      <c r="J1211" s="87" t="str">
        <f>IF(ISNUMBER($A1211)=TRUE,'DATA ENTRY'!H1200,"")</f>
        <v/>
      </c>
      <c r="K1211" s="87" t="str">
        <f>IF(ISNUMBER($A1211)=TRUE,'DATA ENTRY'!I1200,"")</f>
        <v/>
      </c>
      <c r="L1211" s="88" t="str">
        <f>IF(ISNUMBER($A1211)=TRUE,'DATA ENTRY'!L1200,"")</f>
        <v/>
      </c>
      <c r="M1211" s="87" t="str">
        <f>IF(ISNUMBER($A1211)=TRUE,IF('DATA ENTRY'!N1200=0,+'DATA ENTRY'!M1200,'DATA ENTRY'!N1200),"")</f>
        <v/>
      </c>
      <c r="N1211" s="88" t="str">
        <f>IF(ISNUMBER($A1211)=TRUE,'DATA ENTRY'!O1200,"")</f>
        <v/>
      </c>
    </row>
    <row r="1212" spans="1:14" ht="12.75">
      <c r="A1212" s="85" t="str">
        <f>'DATA ENTRY'!A1201</f>
        <v/>
      </c>
      <c r="B1212" s="86" t="str">
        <f>IF(ISNUMBER($A1212)=TRUE,UPPER('DATA ENTRY'!B1201),"")</f>
        <v/>
      </c>
      <c r="C1212" s="86" t="str">
        <f>IF(ISNUMBER($A1212)=TRUE,UPPER('DATA ENTRY'!C1201),"")</f>
        <v/>
      </c>
      <c r="D1212" s="86" t="str">
        <f>IF(ISNUMBER($A1212)=TRUE,UPPER('DATA ENTRY'!D1201),"")</f>
        <v/>
      </c>
      <c r="E1212" s="86" t="str">
        <f>IF(ISNUMBER($A1212)=TRUE,'DATA ENTRY'!E1201,"")</f>
        <v/>
      </c>
      <c r="F1212" s="271" t="str">
        <f>IF(ISNUMBER(A1212)=TRUE,LEFT(SUBSTITUTE('DATA ENTRY'!F1201,",",":"),50),"")</f>
        <v/>
      </c>
      <c r="G1212" s="272"/>
      <c r="H1212" s="272"/>
      <c r="I1212" s="87" t="str">
        <f>IF(ISNUMBER($A1212)=TRUE,'DATA ENTRY'!G1201,"")</f>
        <v/>
      </c>
      <c r="J1212" s="87" t="str">
        <f>IF(ISNUMBER($A1212)=TRUE,'DATA ENTRY'!H1201,"")</f>
        <v/>
      </c>
      <c r="K1212" s="87" t="str">
        <f>IF(ISNUMBER($A1212)=TRUE,'DATA ENTRY'!I1201,"")</f>
        <v/>
      </c>
      <c r="L1212" s="88" t="str">
        <f>IF(ISNUMBER($A1212)=TRUE,'DATA ENTRY'!L1201,"")</f>
        <v/>
      </c>
      <c r="M1212" s="87" t="str">
        <f>IF(ISNUMBER($A1212)=TRUE,IF('DATA ENTRY'!N1201=0,+'DATA ENTRY'!M1201,'DATA ENTRY'!N1201),"")</f>
        <v/>
      </c>
      <c r="N1212" s="88" t="str">
        <f>IF(ISNUMBER($A1212)=TRUE,'DATA ENTRY'!O1201,"")</f>
        <v/>
      </c>
    </row>
    <row r="1213" spans="1:14" ht="12.75">
      <c r="A1213" s="85" t="str">
        <f>'DATA ENTRY'!A1202</f>
        <v/>
      </c>
      <c r="B1213" s="86" t="str">
        <f>IF(ISNUMBER($A1213)=TRUE,UPPER('DATA ENTRY'!B1202),"")</f>
        <v/>
      </c>
      <c r="C1213" s="86" t="str">
        <f>IF(ISNUMBER($A1213)=TRUE,UPPER('DATA ENTRY'!C1202),"")</f>
        <v/>
      </c>
      <c r="D1213" s="86" t="str">
        <f>IF(ISNUMBER($A1213)=TRUE,UPPER('DATA ENTRY'!D1202),"")</f>
        <v/>
      </c>
      <c r="E1213" s="86" t="str">
        <f>IF(ISNUMBER($A1213)=TRUE,'DATA ENTRY'!E1202,"")</f>
        <v/>
      </c>
      <c r="F1213" s="271" t="str">
        <f>IF(ISNUMBER(A1213)=TRUE,LEFT(SUBSTITUTE('DATA ENTRY'!F1202,",",":"),50),"")</f>
        <v/>
      </c>
      <c r="G1213" s="272"/>
      <c r="H1213" s="272"/>
      <c r="I1213" s="87" t="str">
        <f>IF(ISNUMBER($A1213)=TRUE,'DATA ENTRY'!G1202,"")</f>
        <v/>
      </c>
      <c r="J1213" s="87" t="str">
        <f>IF(ISNUMBER($A1213)=TRUE,'DATA ENTRY'!H1202,"")</f>
        <v/>
      </c>
      <c r="K1213" s="87" t="str">
        <f>IF(ISNUMBER($A1213)=TRUE,'DATA ENTRY'!I1202,"")</f>
        <v/>
      </c>
      <c r="L1213" s="88" t="str">
        <f>IF(ISNUMBER($A1213)=TRUE,'DATA ENTRY'!L1202,"")</f>
        <v/>
      </c>
      <c r="M1213" s="87" t="str">
        <f>IF(ISNUMBER($A1213)=TRUE,IF('DATA ENTRY'!N1202=0,+'DATA ENTRY'!M1202,'DATA ENTRY'!N1202),"")</f>
        <v/>
      </c>
      <c r="N1213" s="88" t="str">
        <f>IF(ISNUMBER($A1213)=TRUE,'DATA ENTRY'!O1202,"")</f>
        <v/>
      </c>
    </row>
    <row r="1214" spans="1:14" ht="12.75">
      <c r="A1214" s="85" t="str">
        <f>'DATA ENTRY'!A1203</f>
        <v/>
      </c>
      <c r="B1214" s="86" t="str">
        <f>IF(ISNUMBER($A1214)=TRUE,UPPER('DATA ENTRY'!B1203),"")</f>
        <v/>
      </c>
      <c r="C1214" s="86" t="str">
        <f>IF(ISNUMBER($A1214)=TRUE,UPPER('DATA ENTRY'!C1203),"")</f>
        <v/>
      </c>
      <c r="D1214" s="86" t="str">
        <f>IF(ISNUMBER($A1214)=TRUE,UPPER('DATA ENTRY'!D1203),"")</f>
        <v/>
      </c>
      <c r="E1214" s="86" t="str">
        <f>IF(ISNUMBER($A1214)=TRUE,'DATA ENTRY'!E1203,"")</f>
        <v/>
      </c>
      <c r="F1214" s="271" t="str">
        <f>IF(ISNUMBER(A1214)=TRUE,LEFT(SUBSTITUTE('DATA ENTRY'!F1203,",",":"),50),"")</f>
        <v/>
      </c>
      <c r="G1214" s="272"/>
      <c r="H1214" s="272"/>
      <c r="I1214" s="87" t="str">
        <f>IF(ISNUMBER($A1214)=TRUE,'DATA ENTRY'!G1203,"")</f>
        <v/>
      </c>
      <c r="J1214" s="87" t="str">
        <f>IF(ISNUMBER($A1214)=TRUE,'DATA ENTRY'!H1203,"")</f>
        <v/>
      </c>
      <c r="K1214" s="87" t="str">
        <f>IF(ISNUMBER($A1214)=TRUE,'DATA ENTRY'!I1203,"")</f>
        <v/>
      </c>
      <c r="L1214" s="88" t="str">
        <f>IF(ISNUMBER($A1214)=TRUE,'DATA ENTRY'!L1203,"")</f>
        <v/>
      </c>
      <c r="M1214" s="87" t="str">
        <f>IF(ISNUMBER($A1214)=TRUE,IF('DATA ENTRY'!N1203=0,+'DATA ENTRY'!M1203,'DATA ENTRY'!N1203),"")</f>
        <v/>
      </c>
      <c r="N1214" s="88" t="str">
        <f>IF(ISNUMBER($A1214)=TRUE,'DATA ENTRY'!O1203,"")</f>
        <v/>
      </c>
    </row>
    <row r="1215" spans="1:14" ht="12.75">
      <c r="A1215" s="85" t="str">
        <f>'DATA ENTRY'!A1204</f>
        <v/>
      </c>
      <c r="B1215" s="86" t="str">
        <f>IF(ISNUMBER($A1215)=TRUE,UPPER('DATA ENTRY'!B1204),"")</f>
        <v/>
      </c>
      <c r="C1215" s="86" t="str">
        <f>IF(ISNUMBER($A1215)=TRUE,UPPER('DATA ENTRY'!C1204),"")</f>
        <v/>
      </c>
      <c r="D1215" s="86" t="str">
        <f>IF(ISNUMBER($A1215)=TRUE,UPPER('DATA ENTRY'!D1204),"")</f>
        <v/>
      </c>
      <c r="E1215" s="86" t="str">
        <f>IF(ISNUMBER($A1215)=TRUE,'DATA ENTRY'!E1204,"")</f>
        <v/>
      </c>
      <c r="F1215" s="271" t="str">
        <f>IF(ISNUMBER(A1215)=TRUE,LEFT(SUBSTITUTE('DATA ENTRY'!F1204,",",":"),50),"")</f>
        <v/>
      </c>
      <c r="G1215" s="272"/>
      <c r="H1215" s="272"/>
      <c r="I1215" s="87" t="str">
        <f>IF(ISNUMBER($A1215)=TRUE,'DATA ENTRY'!G1204,"")</f>
        <v/>
      </c>
      <c r="J1215" s="87" t="str">
        <f>IF(ISNUMBER($A1215)=TRUE,'DATA ENTRY'!H1204,"")</f>
        <v/>
      </c>
      <c r="K1215" s="87" t="str">
        <f>IF(ISNUMBER($A1215)=TRUE,'DATA ENTRY'!I1204,"")</f>
        <v/>
      </c>
      <c r="L1215" s="88" t="str">
        <f>IF(ISNUMBER($A1215)=TRUE,'DATA ENTRY'!L1204,"")</f>
        <v/>
      </c>
      <c r="M1215" s="87" t="str">
        <f>IF(ISNUMBER($A1215)=TRUE,IF('DATA ENTRY'!N1204=0,+'DATA ENTRY'!M1204,'DATA ENTRY'!N1204),"")</f>
        <v/>
      </c>
      <c r="N1215" s="88" t="str">
        <f>IF(ISNUMBER($A1215)=TRUE,'DATA ENTRY'!O1204,"")</f>
        <v/>
      </c>
    </row>
    <row r="1216" spans="1:14" ht="12.75">
      <c r="A1216" s="85" t="str">
        <f>'DATA ENTRY'!A1205</f>
        <v/>
      </c>
      <c r="B1216" s="86" t="str">
        <f>IF(ISNUMBER($A1216)=TRUE,UPPER('DATA ENTRY'!B1205),"")</f>
        <v/>
      </c>
      <c r="C1216" s="86" t="str">
        <f>IF(ISNUMBER($A1216)=TRUE,UPPER('DATA ENTRY'!C1205),"")</f>
        <v/>
      </c>
      <c r="D1216" s="86" t="str">
        <f>IF(ISNUMBER($A1216)=TRUE,UPPER('DATA ENTRY'!D1205),"")</f>
        <v/>
      </c>
      <c r="E1216" s="86" t="str">
        <f>IF(ISNUMBER($A1216)=TRUE,'DATA ENTRY'!E1205,"")</f>
        <v/>
      </c>
      <c r="F1216" s="271" t="str">
        <f>IF(ISNUMBER(A1216)=TRUE,LEFT(SUBSTITUTE('DATA ENTRY'!F1205,",",":"),50),"")</f>
        <v/>
      </c>
      <c r="G1216" s="272"/>
      <c r="H1216" s="272"/>
      <c r="I1216" s="87" t="str">
        <f>IF(ISNUMBER($A1216)=TRUE,'DATA ENTRY'!G1205,"")</f>
        <v/>
      </c>
      <c r="J1216" s="87" t="str">
        <f>IF(ISNUMBER($A1216)=TRUE,'DATA ENTRY'!H1205,"")</f>
        <v/>
      </c>
      <c r="K1216" s="87" t="str">
        <f>IF(ISNUMBER($A1216)=TRUE,'DATA ENTRY'!I1205,"")</f>
        <v/>
      </c>
      <c r="L1216" s="88" t="str">
        <f>IF(ISNUMBER($A1216)=TRUE,'DATA ENTRY'!L1205,"")</f>
        <v/>
      </c>
      <c r="M1216" s="87" t="str">
        <f>IF(ISNUMBER($A1216)=TRUE,IF('DATA ENTRY'!N1205=0,+'DATA ENTRY'!M1205,'DATA ENTRY'!N1205),"")</f>
        <v/>
      </c>
      <c r="N1216" s="88" t="str">
        <f>IF(ISNUMBER($A1216)=TRUE,'DATA ENTRY'!O1205,"")</f>
        <v/>
      </c>
    </row>
    <row r="1217" spans="1:14" ht="12.75">
      <c r="A1217" s="85" t="str">
        <f>'DATA ENTRY'!A1206</f>
        <v/>
      </c>
      <c r="B1217" s="86" t="str">
        <f>IF(ISNUMBER($A1217)=TRUE,UPPER('DATA ENTRY'!B1206),"")</f>
        <v/>
      </c>
      <c r="C1217" s="86" t="str">
        <f>IF(ISNUMBER($A1217)=TRUE,UPPER('DATA ENTRY'!C1206),"")</f>
        <v/>
      </c>
      <c r="D1217" s="86" t="str">
        <f>IF(ISNUMBER($A1217)=TRUE,UPPER('DATA ENTRY'!D1206),"")</f>
        <v/>
      </c>
      <c r="E1217" s="86" t="str">
        <f>IF(ISNUMBER($A1217)=TRUE,'DATA ENTRY'!E1206,"")</f>
        <v/>
      </c>
      <c r="F1217" s="271" t="str">
        <f>IF(ISNUMBER(A1217)=TRUE,LEFT(SUBSTITUTE('DATA ENTRY'!F1206,",",":"),50),"")</f>
        <v/>
      </c>
      <c r="G1217" s="272"/>
      <c r="H1217" s="272"/>
      <c r="I1217" s="87" t="str">
        <f>IF(ISNUMBER($A1217)=TRUE,'DATA ENTRY'!G1206,"")</f>
        <v/>
      </c>
      <c r="J1217" s="87" t="str">
        <f>IF(ISNUMBER($A1217)=TRUE,'DATA ENTRY'!H1206,"")</f>
        <v/>
      </c>
      <c r="K1217" s="87" t="str">
        <f>IF(ISNUMBER($A1217)=TRUE,'DATA ENTRY'!I1206,"")</f>
        <v/>
      </c>
      <c r="L1217" s="88" t="str">
        <f>IF(ISNUMBER($A1217)=TRUE,'DATA ENTRY'!L1206,"")</f>
        <v/>
      </c>
      <c r="M1217" s="87" t="str">
        <f>IF(ISNUMBER($A1217)=TRUE,IF('DATA ENTRY'!N1206=0,+'DATA ENTRY'!M1206,'DATA ENTRY'!N1206),"")</f>
        <v/>
      </c>
      <c r="N1217" s="88" t="str">
        <f>IF(ISNUMBER($A1217)=TRUE,'DATA ENTRY'!O1206,"")</f>
        <v/>
      </c>
    </row>
    <row r="1218" spans="1:14" ht="12.75">
      <c r="A1218" s="85" t="str">
        <f>'DATA ENTRY'!A1207</f>
        <v/>
      </c>
      <c r="B1218" s="86" t="str">
        <f>IF(ISNUMBER($A1218)=TRUE,UPPER('DATA ENTRY'!B1207),"")</f>
        <v/>
      </c>
      <c r="C1218" s="86" t="str">
        <f>IF(ISNUMBER($A1218)=TRUE,UPPER('DATA ENTRY'!C1207),"")</f>
        <v/>
      </c>
      <c r="D1218" s="86" t="str">
        <f>IF(ISNUMBER($A1218)=TRUE,UPPER('DATA ENTRY'!D1207),"")</f>
        <v/>
      </c>
      <c r="E1218" s="86" t="str">
        <f>IF(ISNUMBER($A1218)=TRUE,'DATA ENTRY'!E1207,"")</f>
        <v/>
      </c>
      <c r="F1218" s="271" t="str">
        <f>IF(ISNUMBER(A1218)=TRUE,LEFT(SUBSTITUTE('DATA ENTRY'!F1207,",",":"),50),"")</f>
        <v/>
      </c>
      <c r="G1218" s="272"/>
      <c r="H1218" s="272"/>
      <c r="I1218" s="87" t="str">
        <f>IF(ISNUMBER($A1218)=TRUE,'DATA ENTRY'!G1207,"")</f>
        <v/>
      </c>
      <c r="J1218" s="87" t="str">
        <f>IF(ISNUMBER($A1218)=TRUE,'DATA ENTRY'!H1207,"")</f>
        <v/>
      </c>
      <c r="K1218" s="87" t="str">
        <f>IF(ISNUMBER($A1218)=TRUE,'DATA ENTRY'!I1207,"")</f>
        <v/>
      </c>
      <c r="L1218" s="88" t="str">
        <f>IF(ISNUMBER($A1218)=TRUE,'DATA ENTRY'!L1207,"")</f>
        <v/>
      </c>
      <c r="M1218" s="87" t="str">
        <f>IF(ISNUMBER($A1218)=TRUE,IF('DATA ENTRY'!N1207=0,+'DATA ENTRY'!M1207,'DATA ENTRY'!N1207),"")</f>
        <v/>
      </c>
      <c r="N1218" s="88" t="str">
        <f>IF(ISNUMBER($A1218)=TRUE,'DATA ENTRY'!O1207,"")</f>
        <v/>
      </c>
    </row>
    <row r="1219" spans="1:14" ht="12.75">
      <c r="A1219" s="85" t="str">
        <f>'DATA ENTRY'!A1208</f>
        <v/>
      </c>
      <c r="B1219" s="86" t="str">
        <f>IF(ISNUMBER($A1219)=TRUE,UPPER('DATA ENTRY'!B1208),"")</f>
        <v/>
      </c>
      <c r="C1219" s="86" t="str">
        <f>IF(ISNUMBER($A1219)=TRUE,UPPER('DATA ENTRY'!C1208),"")</f>
        <v/>
      </c>
      <c r="D1219" s="86" t="str">
        <f>IF(ISNUMBER($A1219)=TRUE,UPPER('DATA ENTRY'!D1208),"")</f>
        <v/>
      </c>
      <c r="E1219" s="86" t="str">
        <f>IF(ISNUMBER($A1219)=TRUE,'DATA ENTRY'!E1208,"")</f>
        <v/>
      </c>
      <c r="F1219" s="271" t="str">
        <f>IF(ISNUMBER(A1219)=TRUE,LEFT(SUBSTITUTE('DATA ENTRY'!F1208,",",":"),50),"")</f>
        <v/>
      </c>
      <c r="G1219" s="272"/>
      <c r="H1219" s="272"/>
      <c r="I1219" s="87" t="str">
        <f>IF(ISNUMBER($A1219)=TRUE,'DATA ENTRY'!G1208,"")</f>
        <v/>
      </c>
      <c r="J1219" s="87" t="str">
        <f>IF(ISNUMBER($A1219)=TRUE,'DATA ENTRY'!H1208,"")</f>
        <v/>
      </c>
      <c r="K1219" s="87" t="str">
        <f>IF(ISNUMBER($A1219)=TRUE,'DATA ENTRY'!I1208,"")</f>
        <v/>
      </c>
      <c r="L1219" s="88" t="str">
        <f>IF(ISNUMBER($A1219)=TRUE,'DATA ENTRY'!L1208,"")</f>
        <v/>
      </c>
      <c r="M1219" s="87" t="str">
        <f>IF(ISNUMBER($A1219)=TRUE,IF('DATA ENTRY'!N1208=0,+'DATA ENTRY'!M1208,'DATA ENTRY'!N1208),"")</f>
        <v/>
      </c>
      <c r="N1219" s="88" t="str">
        <f>IF(ISNUMBER($A1219)=TRUE,'DATA ENTRY'!O1208,"")</f>
        <v/>
      </c>
    </row>
    <row r="1220" spans="1:14" ht="12.75">
      <c r="A1220" s="85" t="str">
        <f>'DATA ENTRY'!A1209</f>
        <v/>
      </c>
      <c r="B1220" s="86" t="str">
        <f>IF(ISNUMBER($A1220)=TRUE,UPPER('DATA ENTRY'!B1209),"")</f>
        <v/>
      </c>
      <c r="C1220" s="86" t="str">
        <f>IF(ISNUMBER($A1220)=TRUE,UPPER('DATA ENTRY'!C1209),"")</f>
        <v/>
      </c>
      <c r="D1220" s="86" t="str">
        <f>IF(ISNUMBER($A1220)=TRUE,UPPER('DATA ENTRY'!D1209),"")</f>
        <v/>
      </c>
      <c r="E1220" s="86" t="str">
        <f>IF(ISNUMBER($A1220)=TRUE,'DATA ENTRY'!E1209,"")</f>
        <v/>
      </c>
      <c r="F1220" s="271" t="str">
        <f>IF(ISNUMBER(A1220)=TRUE,LEFT(SUBSTITUTE('DATA ENTRY'!F1209,",",":"),50),"")</f>
        <v/>
      </c>
      <c r="G1220" s="272"/>
      <c r="H1220" s="272"/>
      <c r="I1220" s="87" t="str">
        <f>IF(ISNUMBER($A1220)=TRUE,'DATA ENTRY'!G1209,"")</f>
        <v/>
      </c>
      <c r="J1220" s="87" t="str">
        <f>IF(ISNUMBER($A1220)=TRUE,'DATA ENTRY'!H1209,"")</f>
        <v/>
      </c>
      <c r="K1220" s="87" t="str">
        <f>IF(ISNUMBER($A1220)=TRUE,'DATA ENTRY'!I1209,"")</f>
        <v/>
      </c>
      <c r="L1220" s="88" t="str">
        <f>IF(ISNUMBER($A1220)=TRUE,'DATA ENTRY'!L1209,"")</f>
        <v/>
      </c>
      <c r="M1220" s="87" t="str">
        <f>IF(ISNUMBER($A1220)=TRUE,IF('DATA ENTRY'!N1209=0,+'DATA ENTRY'!M1209,'DATA ENTRY'!N1209),"")</f>
        <v/>
      </c>
      <c r="N1220" s="88" t="str">
        <f>IF(ISNUMBER($A1220)=TRUE,'DATA ENTRY'!O1209,"")</f>
        <v/>
      </c>
    </row>
    <row r="1221" spans="1:14" ht="12.75">
      <c r="A1221" s="85" t="str">
        <f>'DATA ENTRY'!A1210</f>
        <v/>
      </c>
      <c r="B1221" s="86" t="str">
        <f>IF(ISNUMBER($A1221)=TRUE,UPPER('DATA ENTRY'!B1210),"")</f>
        <v/>
      </c>
      <c r="C1221" s="86" t="str">
        <f>IF(ISNUMBER($A1221)=TRUE,UPPER('DATA ENTRY'!C1210),"")</f>
        <v/>
      </c>
      <c r="D1221" s="86" t="str">
        <f>IF(ISNUMBER($A1221)=TRUE,UPPER('DATA ENTRY'!D1210),"")</f>
        <v/>
      </c>
      <c r="E1221" s="86" t="str">
        <f>IF(ISNUMBER($A1221)=TRUE,'DATA ENTRY'!E1210,"")</f>
        <v/>
      </c>
      <c r="F1221" s="271" t="str">
        <f>IF(ISNUMBER(A1221)=TRUE,LEFT(SUBSTITUTE('DATA ENTRY'!F1210,",",":"),50),"")</f>
        <v/>
      </c>
      <c r="G1221" s="272"/>
      <c r="H1221" s="272"/>
      <c r="I1221" s="87" t="str">
        <f>IF(ISNUMBER($A1221)=TRUE,'DATA ENTRY'!G1210,"")</f>
        <v/>
      </c>
      <c r="J1221" s="87" t="str">
        <f>IF(ISNUMBER($A1221)=TRUE,'DATA ENTRY'!H1210,"")</f>
        <v/>
      </c>
      <c r="K1221" s="87" t="str">
        <f>IF(ISNUMBER($A1221)=TRUE,'DATA ENTRY'!I1210,"")</f>
        <v/>
      </c>
      <c r="L1221" s="88" t="str">
        <f>IF(ISNUMBER($A1221)=TRUE,'DATA ENTRY'!L1210,"")</f>
        <v/>
      </c>
      <c r="M1221" s="87" t="str">
        <f>IF(ISNUMBER($A1221)=TRUE,IF('DATA ENTRY'!N1210=0,+'DATA ENTRY'!M1210,'DATA ENTRY'!N1210),"")</f>
        <v/>
      </c>
      <c r="N1221" s="88" t="str">
        <f>IF(ISNUMBER($A1221)=TRUE,'DATA ENTRY'!O1210,"")</f>
        <v/>
      </c>
    </row>
    <row r="1222" spans="1:14" ht="12.75">
      <c r="A1222" s="85" t="str">
        <f>'DATA ENTRY'!A1211</f>
        <v/>
      </c>
      <c r="B1222" s="86" t="str">
        <f>IF(ISNUMBER($A1222)=TRUE,UPPER('DATA ENTRY'!B1211),"")</f>
        <v/>
      </c>
      <c r="C1222" s="86" t="str">
        <f>IF(ISNUMBER($A1222)=TRUE,UPPER('DATA ENTRY'!C1211),"")</f>
        <v/>
      </c>
      <c r="D1222" s="86" t="str">
        <f>IF(ISNUMBER($A1222)=TRUE,UPPER('DATA ENTRY'!D1211),"")</f>
        <v/>
      </c>
      <c r="E1222" s="86" t="str">
        <f>IF(ISNUMBER($A1222)=TRUE,'DATA ENTRY'!E1211,"")</f>
        <v/>
      </c>
      <c r="F1222" s="271" t="str">
        <f>IF(ISNUMBER(A1222)=TRUE,LEFT(SUBSTITUTE('DATA ENTRY'!F1211,",",":"),50),"")</f>
        <v/>
      </c>
      <c r="G1222" s="272"/>
      <c r="H1222" s="272"/>
      <c r="I1222" s="87" t="str">
        <f>IF(ISNUMBER($A1222)=TRUE,'DATA ENTRY'!G1211,"")</f>
        <v/>
      </c>
      <c r="J1222" s="87" t="str">
        <f>IF(ISNUMBER($A1222)=TRUE,'DATA ENTRY'!H1211,"")</f>
        <v/>
      </c>
      <c r="K1222" s="87" t="str">
        <f>IF(ISNUMBER($A1222)=TRUE,'DATA ENTRY'!I1211,"")</f>
        <v/>
      </c>
      <c r="L1222" s="88" t="str">
        <f>IF(ISNUMBER($A1222)=TRUE,'DATA ENTRY'!L1211,"")</f>
        <v/>
      </c>
      <c r="M1222" s="87" t="str">
        <f>IF(ISNUMBER($A1222)=TRUE,IF('DATA ENTRY'!N1211=0,+'DATA ENTRY'!M1211,'DATA ENTRY'!N1211),"")</f>
        <v/>
      </c>
      <c r="N1222" s="88" t="str">
        <f>IF(ISNUMBER($A1222)=TRUE,'DATA ENTRY'!O1211,"")</f>
        <v/>
      </c>
    </row>
    <row r="1223" spans="1:14" ht="12.75">
      <c r="A1223" s="85" t="str">
        <f>'DATA ENTRY'!A1212</f>
        <v/>
      </c>
      <c r="B1223" s="86" t="str">
        <f>IF(ISNUMBER($A1223)=TRUE,UPPER('DATA ENTRY'!B1212),"")</f>
        <v/>
      </c>
      <c r="C1223" s="86" t="str">
        <f>IF(ISNUMBER($A1223)=TRUE,UPPER('DATA ENTRY'!C1212),"")</f>
        <v/>
      </c>
      <c r="D1223" s="86" t="str">
        <f>IF(ISNUMBER($A1223)=TRUE,UPPER('DATA ENTRY'!D1212),"")</f>
        <v/>
      </c>
      <c r="E1223" s="86" t="str">
        <f>IF(ISNUMBER($A1223)=TRUE,'DATA ENTRY'!E1212,"")</f>
        <v/>
      </c>
      <c r="F1223" s="271" t="str">
        <f>IF(ISNUMBER(A1223)=TRUE,LEFT(SUBSTITUTE('DATA ENTRY'!F1212,",",":"),50),"")</f>
        <v/>
      </c>
      <c r="G1223" s="272"/>
      <c r="H1223" s="272"/>
      <c r="I1223" s="87" t="str">
        <f>IF(ISNUMBER($A1223)=TRUE,'DATA ENTRY'!G1212,"")</f>
        <v/>
      </c>
      <c r="J1223" s="87" t="str">
        <f>IF(ISNUMBER($A1223)=TRUE,'DATA ENTRY'!H1212,"")</f>
        <v/>
      </c>
      <c r="K1223" s="87" t="str">
        <f>IF(ISNUMBER($A1223)=TRUE,'DATA ENTRY'!I1212,"")</f>
        <v/>
      </c>
      <c r="L1223" s="88" t="str">
        <f>IF(ISNUMBER($A1223)=TRUE,'DATA ENTRY'!L1212,"")</f>
        <v/>
      </c>
      <c r="M1223" s="87" t="str">
        <f>IF(ISNUMBER($A1223)=TRUE,IF('DATA ENTRY'!N1212=0,+'DATA ENTRY'!M1212,'DATA ENTRY'!N1212),"")</f>
        <v/>
      </c>
      <c r="N1223" s="88" t="str">
        <f>IF(ISNUMBER($A1223)=TRUE,'DATA ENTRY'!O1212,"")</f>
        <v/>
      </c>
    </row>
    <row r="1224" spans="1:14" ht="12.75">
      <c r="A1224" s="85" t="str">
        <f>'DATA ENTRY'!A1213</f>
        <v/>
      </c>
      <c r="B1224" s="86" t="str">
        <f>IF(ISNUMBER($A1224)=TRUE,UPPER('DATA ENTRY'!B1213),"")</f>
        <v/>
      </c>
      <c r="C1224" s="86" t="str">
        <f>IF(ISNUMBER($A1224)=TRUE,UPPER('DATA ENTRY'!C1213),"")</f>
        <v/>
      </c>
      <c r="D1224" s="86" t="str">
        <f>IF(ISNUMBER($A1224)=TRUE,UPPER('DATA ENTRY'!D1213),"")</f>
        <v/>
      </c>
      <c r="E1224" s="86" t="str">
        <f>IF(ISNUMBER($A1224)=TRUE,'DATA ENTRY'!E1213,"")</f>
        <v/>
      </c>
      <c r="F1224" s="271" t="str">
        <f>IF(ISNUMBER(A1224)=TRUE,LEFT(SUBSTITUTE('DATA ENTRY'!F1213,",",":"),50),"")</f>
        <v/>
      </c>
      <c r="G1224" s="272"/>
      <c r="H1224" s="272"/>
      <c r="I1224" s="87" t="str">
        <f>IF(ISNUMBER($A1224)=TRUE,'DATA ENTRY'!G1213,"")</f>
        <v/>
      </c>
      <c r="J1224" s="87" t="str">
        <f>IF(ISNUMBER($A1224)=TRUE,'DATA ENTRY'!H1213,"")</f>
        <v/>
      </c>
      <c r="K1224" s="87" t="str">
        <f>IF(ISNUMBER($A1224)=TRUE,'DATA ENTRY'!I1213,"")</f>
        <v/>
      </c>
      <c r="L1224" s="88" t="str">
        <f>IF(ISNUMBER($A1224)=TRUE,'DATA ENTRY'!L1213,"")</f>
        <v/>
      </c>
      <c r="M1224" s="87" t="str">
        <f>IF(ISNUMBER($A1224)=TRUE,IF('DATA ENTRY'!N1213=0,+'DATA ENTRY'!M1213,'DATA ENTRY'!N1213),"")</f>
        <v/>
      </c>
      <c r="N1224" s="88" t="str">
        <f>IF(ISNUMBER($A1224)=TRUE,'DATA ENTRY'!O1213,"")</f>
        <v/>
      </c>
    </row>
    <row r="1225" spans="1:14" ht="12.75">
      <c r="A1225" s="85" t="str">
        <f>'DATA ENTRY'!A1214</f>
        <v/>
      </c>
      <c r="B1225" s="86" t="str">
        <f>IF(ISNUMBER($A1225)=TRUE,UPPER('DATA ENTRY'!B1214),"")</f>
        <v/>
      </c>
      <c r="C1225" s="86" t="str">
        <f>IF(ISNUMBER($A1225)=TRUE,UPPER('DATA ENTRY'!C1214),"")</f>
        <v/>
      </c>
      <c r="D1225" s="86" t="str">
        <f>IF(ISNUMBER($A1225)=TRUE,UPPER('DATA ENTRY'!D1214),"")</f>
        <v/>
      </c>
      <c r="E1225" s="86" t="str">
        <f>IF(ISNUMBER($A1225)=TRUE,'DATA ENTRY'!E1214,"")</f>
        <v/>
      </c>
      <c r="F1225" s="271" t="str">
        <f>IF(ISNUMBER(A1225)=TRUE,LEFT(SUBSTITUTE('DATA ENTRY'!F1214,",",":"),50),"")</f>
        <v/>
      </c>
      <c r="G1225" s="272"/>
      <c r="H1225" s="272"/>
      <c r="I1225" s="87" t="str">
        <f>IF(ISNUMBER($A1225)=TRUE,'DATA ENTRY'!G1214,"")</f>
        <v/>
      </c>
      <c r="J1225" s="87" t="str">
        <f>IF(ISNUMBER($A1225)=TRUE,'DATA ENTRY'!H1214,"")</f>
        <v/>
      </c>
      <c r="K1225" s="87" t="str">
        <f>IF(ISNUMBER($A1225)=TRUE,'DATA ENTRY'!I1214,"")</f>
        <v/>
      </c>
      <c r="L1225" s="88" t="str">
        <f>IF(ISNUMBER($A1225)=TRUE,'DATA ENTRY'!L1214,"")</f>
        <v/>
      </c>
      <c r="M1225" s="87" t="str">
        <f>IF(ISNUMBER($A1225)=TRUE,IF('DATA ENTRY'!N1214=0,+'DATA ENTRY'!M1214,'DATA ENTRY'!N1214),"")</f>
        <v/>
      </c>
      <c r="N1225" s="88" t="str">
        <f>IF(ISNUMBER($A1225)=TRUE,'DATA ENTRY'!O1214,"")</f>
        <v/>
      </c>
    </row>
    <row r="1226" spans="1:14" ht="12.75">
      <c r="A1226" s="85" t="str">
        <f>'DATA ENTRY'!A1215</f>
        <v/>
      </c>
      <c r="B1226" s="86" t="str">
        <f>IF(ISNUMBER($A1226)=TRUE,UPPER('DATA ENTRY'!B1215),"")</f>
        <v/>
      </c>
      <c r="C1226" s="86" t="str">
        <f>IF(ISNUMBER($A1226)=TRUE,UPPER('DATA ENTRY'!C1215),"")</f>
        <v/>
      </c>
      <c r="D1226" s="86" t="str">
        <f>IF(ISNUMBER($A1226)=TRUE,UPPER('DATA ENTRY'!D1215),"")</f>
        <v/>
      </c>
      <c r="E1226" s="86" t="str">
        <f>IF(ISNUMBER($A1226)=TRUE,'DATA ENTRY'!E1215,"")</f>
        <v/>
      </c>
      <c r="F1226" s="271" t="str">
        <f>IF(ISNUMBER(A1226)=TRUE,LEFT(SUBSTITUTE('DATA ENTRY'!F1215,",",":"),50),"")</f>
        <v/>
      </c>
      <c r="G1226" s="272"/>
      <c r="H1226" s="272"/>
      <c r="I1226" s="87" t="str">
        <f>IF(ISNUMBER($A1226)=TRUE,'DATA ENTRY'!G1215,"")</f>
        <v/>
      </c>
      <c r="J1226" s="87" t="str">
        <f>IF(ISNUMBER($A1226)=TRUE,'DATA ENTRY'!H1215,"")</f>
        <v/>
      </c>
      <c r="K1226" s="87" t="str">
        <f>IF(ISNUMBER($A1226)=TRUE,'DATA ENTRY'!I1215,"")</f>
        <v/>
      </c>
      <c r="L1226" s="88" t="str">
        <f>IF(ISNUMBER($A1226)=TRUE,'DATA ENTRY'!L1215,"")</f>
        <v/>
      </c>
      <c r="M1226" s="87" t="str">
        <f>IF(ISNUMBER($A1226)=TRUE,IF('DATA ENTRY'!N1215=0,+'DATA ENTRY'!M1215,'DATA ENTRY'!N1215),"")</f>
        <v/>
      </c>
      <c r="N1226" s="88" t="str">
        <f>IF(ISNUMBER($A1226)=TRUE,'DATA ENTRY'!O1215,"")</f>
        <v/>
      </c>
    </row>
    <row r="1227" spans="1:14" ht="12.75">
      <c r="A1227" s="85" t="str">
        <f>'DATA ENTRY'!A1216</f>
        <v/>
      </c>
      <c r="B1227" s="86" t="str">
        <f>IF(ISNUMBER($A1227)=TRUE,UPPER('DATA ENTRY'!B1216),"")</f>
        <v/>
      </c>
      <c r="C1227" s="86" t="str">
        <f>IF(ISNUMBER($A1227)=TRUE,UPPER('DATA ENTRY'!C1216),"")</f>
        <v/>
      </c>
      <c r="D1227" s="86" t="str">
        <f>IF(ISNUMBER($A1227)=TRUE,UPPER('DATA ENTRY'!D1216),"")</f>
        <v/>
      </c>
      <c r="E1227" s="86" t="str">
        <f>IF(ISNUMBER($A1227)=TRUE,'DATA ENTRY'!E1216,"")</f>
        <v/>
      </c>
      <c r="F1227" s="271" t="str">
        <f>IF(ISNUMBER(A1227)=TRUE,LEFT(SUBSTITUTE('DATA ENTRY'!F1216,",",":"),50),"")</f>
        <v/>
      </c>
      <c r="G1227" s="272"/>
      <c r="H1227" s="272"/>
      <c r="I1227" s="87" t="str">
        <f>IF(ISNUMBER($A1227)=TRUE,'DATA ENTRY'!G1216,"")</f>
        <v/>
      </c>
      <c r="J1227" s="87" t="str">
        <f>IF(ISNUMBER($A1227)=TRUE,'DATA ENTRY'!H1216,"")</f>
        <v/>
      </c>
      <c r="K1227" s="87" t="str">
        <f>IF(ISNUMBER($A1227)=TRUE,'DATA ENTRY'!I1216,"")</f>
        <v/>
      </c>
      <c r="L1227" s="88" t="str">
        <f>IF(ISNUMBER($A1227)=TRUE,'DATA ENTRY'!L1216,"")</f>
        <v/>
      </c>
      <c r="M1227" s="87" t="str">
        <f>IF(ISNUMBER($A1227)=TRUE,IF('DATA ENTRY'!N1216=0,+'DATA ENTRY'!M1216,'DATA ENTRY'!N1216),"")</f>
        <v/>
      </c>
      <c r="N1227" s="88" t="str">
        <f>IF(ISNUMBER($A1227)=TRUE,'DATA ENTRY'!O1216,"")</f>
        <v/>
      </c>
    </row>
    <row r="1228" spans="1:14" ht="12.75">
      <c r="A1228" s="85" t="str">
        <f>'DATA ENTRY'!A1217</f>
        <v/>
      </c>
      <c r="B1228" s="86" t="str">
        <f>IF(ISNUMBER($A1228)=TRUE,UPPER('DATA ENTRY'!B1217),"")</f>
        <v/>
      </c>
      <c r="C1228" s="86" t="str">
        <f>IF(ISNUMBER($A1228)=TRUE,UPPER('DATA ENTRY'!C1217),"")</f>
        <v/>
      </c>
      <c r="D1228" s="86" t="str">
        <f>IF(ISNUMBER($A1228)=TRUE,UPPER('DATA ENTRY'!D1217),"")</f>
        <v/>
      </c>
      <c r="E1228" s="86" t="str">
        <f>IF(ISNUMBER($A1228)=TRUE,'DATA ENTRY'!E1217,"")</f>
        <v/>
      </c>
      <c r="F1228" s="271" t="str">
        <f>IF(ISNUMBER(A1228)=TRUE,LEFT(SUBSTITUTE('DATA ENTRY'!F1217,",",":"),50),"")</f>
        <v/>
      </c>
      <c r="G1228" s="272"/>
      <c r="H1228" s="272"/>
      <c r="I1228" s="87" t="str">
        <f>IF(ISNUMBER($A1228)=TRUE,'DATA ENTRY'!G1217,"")</f>
        <v/>
      </c>
      <c r="J1228" s="87" t="str">
        <f>IF(ISNUMBER($A1228)=TRUE,'DATA ENTRY'!H1217,"")</f>
        <v/>
      </c>
      <c r="K1228" s="87" t="str">
        <f>IF(ISNUMBER($A1228)=TRUE,'DATA ENTRY'!I1217,"")</f>
        <v/>
      </c>
      <c r="L1228" s="88" t="str">
        <f>IF(ISNUMBER($A1228)=TRUE,'DATA ENTRY'!L1217,"")</f>
        <v/>
      </c>
      <c r="M1228" s="87" t="str">
        <f>IF(ISNUMBER($A1228)=TRUE,IF('DATA ENTRY'!N1217=0,+'DATA ENTRY'!M1217,'DATA ENTRY'!N1217),"")</f>
        <v/>
      </c>
      <c r="N1228" s="88" t="str">
        <f>IF(ISNUMBER($A1228)=TRUE,'DATA ENTRY'!O1217,"")</f>
        <v/>
      </c>
    </row>
    <row r="1229" spans="1:14" ht="12.75">
      <c r="A1229" s="85" t="str">
        <f>'DATA ENTRY'!A1218</f>
        <v/>
      </c>
      <c r="B1229" s="86" t="str">
        <f>IF(ISNUMBER($A1229)=TRUE,UPPER('DATA ENTRY'!B1218),"")</f>
        <v/>
      </c>
      <c r="C1229" s="86" t="str">
        <f>IF(ISNUMBER($A1229)=TRUE,UPPER('DATA ENTRY'!C1218),"")</f>
        <v/>
      </c>
      <c r="D1229" s="86" t="str">
        <f>IF(ISNUMBER($A1229)=TRUE,UPPER('DATA ENTRY'!D1218),"")</f>
        <v/>
      </c>
      <c r="E1229" s="86" t="str">
        <f>IF(ISNUMBER($A1229)=TRUE,'DATA ENTRY'!E1218,"")</f>
        <v/>
      </c>
      <c r="F1229" s="271" t="str">
        <f>IF(ISNUMBER(A1229)=TRUE,LEFT(SUBSTITUTE('DATA ENTRY'!F1218,",",":"),50),"")</f>
        <v/>
      </c>
      <c r="G1229" s="272"/>
      <c r="H1229" s="272"/>
      <c r="I1229" s="87" t="str">
        <f>IF(ISNUMBER($A1229)=TRUE,'DATA ENTRY'!G1218,"")</f>
        <v/>
      </c>
      <c r="J1229" s="87" t="str">
        <f>IF(ISNUMBER($A1229)=TRUE,'DATA ENTRY'!H1218,"")</f>
        <v/>
      </c>
      <c r="K1229" s="87" t="str">
        <f>IF(ISNUMBER($A1229)=TRUE,'DATA ENTRY'!I1218,"")</f>
        <v/>
      </c>
      <c r="L1229" s="88" t="str">
        <f>IF(ISNUMBER($A1229)=TRUE,'DATA ENTRY'!L1218,"")</f>
        <v/>
      </c>
      <c r="M1229" s="87" t="str">
        <f>IF(ISNUMBER($A1229)=TRUE,IF('DATA ENTRY'!N1218=0,+'DATA ENTRY'!M1218,'DATA ENTRY'!N1218),"")</f>
        <v/>
      </c>
      <c r="N1229" s="88" t="str">
        <f>IF(ISNUMBER($A1229)=TRUE,'DATA ENTRY'!O1218,"")</f>
        <v/>
      </c>
    </row>
    <row r="1230" spans="1:14" ht="12.75">
      <c r="A1230" s="85" t="str">
        <f>'DATA ENTRY'!A1219</f>
        <v/>
      </c>
      <c r="B1230" s="86" t="str">
        <f>IF(ISNUMBER($A1230)=TRUE,UPPER('DATA ENTRY'!B1219),"")</f>
        <v/>
      </c>
      <c r="C1230" s="86" t="str">
        <f>IF(ISNUMBER($A1230)=TRUE,UPPER('DATA ENTRY'!C1219),"")</f>
        <v/>
      </c>
      <c r="D1230" s="86" t="str">
        <f>IF(ISNUMBER($A1230)=TRUE,UPPER('DATA ENTRY'!D1219),"")</f>
        <v/>
      </c>
      <c r="E1230" s="86" t="str">
        <f>IF(ISNUMBER($A1230)=TRUE,'DATA ENTRY'!E1219,"")</f>
        <v/>
      </c>
      <c r="F1230" s="271" t="str">
        <f>IF(ISNUMBER(A1230)=TRUE,LEFT(SUBSTITUTE('DATA ENTRY'!F1219,",",":"),50),"")</f>
        <v/>
      </c>
      <c r="G1230" s="272"/>
      <c r="H1230" s="272"/>
      <c r="I1230" s="87" t="str">
        <f>IF(ISNUMBER($A1230)=TRUE,'DATA ENTRY'!G1219,"")</f>
        <v/>
      </c>
      <c r="J1230" s="87" t="str">
        <f>IF(ISNUMBER($A1230)=TRUE,'DATA ENTRY'!H1219,"")</f>
        <v/>
      </c>
      <c r="K1230" s="87" t="str">
        <f>IF(ISNUMBER($A1230)=TRUE,'DATA ENTRY'!I1219,"")</f>
        <v/>
      </c>
      <c r="L1230" s="88" t="str">
        <f>IF(ISNUMBER($A1230)=TRUE,'DATA ENTRY'!L1219,"")</f>
        <v/>
      </c>
      <c r="M1230" s="87" t="str">
        <f>IF(ISNUMBER($A1230)=TRUE,IF('DATA ENTRY'!N1219=0,+'DATA ENTRY'!M1219,'DATA ENTRY'!N1219),"")</f>
        <v/>
      </c>
      <c r="N1230" s="88" t="str">
        <f>IF(ISNUMBER($A1230)=TRUE,'DATA ENTRY'!O1219,"")</f>
        <v/>
      </c>
    </row>
    <row r="1231" spans="1:14" ht="12.75">
      <c r="A1231" s="85" t="str">
        <f>'DATA ENTRY'!A1220</f>
        <v/>
      </c>
      <c r="B1231" s="86" t="str">
        <f>IF(ISNUMBER($A1231)=TRUE,UPPER('DATA ENTRY'!B1220),"")</f>
        <v/>
      </c>
      <c r="C1231" s="86" t="str">
        <f>IF(ISNUMBER($A1231)=TRUE,UPPER('DATA ENTRY'!C1220),"")</f>
        <v/>
      </c>
      <c r="D1231" s="86" t="str">
        <f>IF(ISNUMBER($A1231)=TRUE,UPPER('DATA ENTRY'!D1220),"")</f>
        <v/>
      </c>
      <c r="E1231" s="86" t="str">
        <f>IF(ISNUMBER($A1231)=TRUE,'DATA ENTRY'!E1220,"")</f>
        <v/>
      </c>
      <c r="F1231" s="271" t="str">
        <f>IF(ISNUMBER(A1231)=TRUE,LEFT(SUBSTITUTE('DATA ENTRY'!F1220,",",":"),50),"")</f>
        <v/>
      </c>
      <c r="G1231" s="272"/>
      <c r="H1231" s="272"/>
      <c r="I1231" s="87" t="str">
        <f>IF(ISNUMBER($A1231)=TRUE,'DATA ENTRY'!G1220,"")</f>
        <v/>
      </c>
      <c r="J1231" s="87" t="str">
        <f>IF(ISNUMBER($A1231)=TRUE,'DATA ENTRY'!H1220,"")</f>
        <v/>
      </c>
      <c r="K1231" s="87" t="str">
        <f>IF(ISNUMBER($A1231)=TRUE,'DATA ENTRY'!I1220,"")</f>
        <v/>
      </c>
      <c r="L1231" s="88" t="str">
        <f>IF(ISNUMBER($A1231)=TRUE,'DATA ENTRY'!L1220,"")</f>
        <v/>
      </c>
      <c r="M1231" s="87" t="str">
        <f>IF(ISNUMBER($A1231)=TRUE,IF('DATA ENTRY'!N1220=0,+'DATA ENTRY'!M1220,'DATA ENTRY'!N1220),"")</f>
        <v/>
      </c>
      <c r="N1231" s="88" t="str">
        <f>IF(ISNUMBER($A1231)=TRUE,'DATA ENTRY'!O1220,"")</f>
        <v/>
      </c>
    </row>
    <row r="1232" spans="1:14" ht="12.75">
      <c r="A1232" s="85" t="str">
        <f>'DATA ENTRY'!A1221</f>
        <v/>
      </c>
      <c r="B1232" s="86" t="str">
        <f>IF(ISNUMBER($A1232)=TRUE,UPPER('DATA ENTRY'!B1221),"")</f>
        <v/>
      </c>
      <c r="C1232" s="86" t="str">
        <f>IF(ISNUMBER($A1232)=TRUE,UPPER('DATA ENTRY'!C1221),"")</f>
        <v/>
      </c>
      <c r="D1232" s="86" t="str">
        <f>IF(ISNUMBER($A1232)=TRUE,UPPER('DATA ENTRY'!D1221),"")</f>
        <v/>
      </c>
      <c r="E1232" s="86" t="str">
        <f>IF(ISNUMBER($A1232)=TRUE,'DATA ENTRY'!E1221,"")</f>
        <v/>
      </c>
      <c r="F1232" s="271" t="str">
        <f>IF(ISNUMBER(A1232)=TRUE,LEFT(SUBSTITUTE('DATA ENTRY'!F1221,",",":"),50),"")</f>
        <v/>
      </c>
      <c r="G1232" s="272"/>
      <c r="H1232" s="272"/>
      <c r="I1232" s="87" t="str">
        <f>IF(ISNUMBER($A1232)=TRUE,'DATA ENTRY'!G1221,"")</f>
        <v/>
      </c>
      <c r="J1232" s="87" t="str">
        <f>IF(ISNUMBER($A1232)=TRUE,'DATA ENTRY'!H1221,"")</f>
        <v/>
      </c>
      <c r="K1232" s="87" t="str">
        <f>IF(ISNUMBER($A1232)=TRUE,'DATA ENTRY'!I1221,"")</f>
        <v/>
      </c>
      <c r="L1232" s="88" t="str">
        <f>IF(ISNUMBER($A1232)=TRUE,'DATA ENTRY'!L1221,"")</f>
        <v/>
      </c>
      <c r="M1232" s="87" t="str">
        <f>IF(ISNUMBER($A1232)=TRUE,IF('DATA ENTRY'!N1221=0,+'DATA ENTRY'!M1221,'DATA ENTRY'!N1221),"")</f>
        <v/>
      </c>
      <c r="N1232" s="88" t="str">
        <f>IF(ISNUMBER($A1232)=TRUE,'DATA ENTRY'!O1221,"")</f>
        <v/>
      </c>
    </row>
    <row r="1233" spans="1:14" ht="12.75">
      <c r="A1233" s="85" t="str">
        <f>'DATA ENTRY'!A1222</f>
        <v/>
      </c>
      <c r="B1233" s="86" t="str">
        <f>IF(ISNUMBER($A1233)=TRUE,UPPER('DATA ENTRY'!B1222),"")</f>
        <v/>
      </c>
      <c r="C1233" s="86" t="str">
        <f>IF(ISNUMBER($A1233)=TRUE,UPPER('DATA ENTRY'!C1222),"")</f>
        <v/>
      </c>
      <c r="D1233" s="86" t="str">
        <f>IF(ISNUMBER($A1233)=TRUE,UPPER('DATA ENTRY'!D1222),"")</f>
        <v/>
      </c>
      <c r="E1233" s="86" t="str">
        <f>IF(ISNUMBER($A1233)=TRUE,'DATA ENTRY'!E1222,"")</f>
        <v/>
      </c>
      <c r="F1233" s="271" t="str">
        <f>IF(ISNUMBER(A1233)=TRUE,LEFT(SUBSTITUTE('DATA ENTRY'!F1222,",",":"),50),"")</f>
        <v/>
      </c>
      <c r="G1233" s="272"/>
      <c r="H1233" s="272"/>
      <c r="I1233" s="87" t="str">
        <f>IF(ISNUMBER($A1233)=TRUE,'DATA ENTRY'!G1222,"")</f>
        <v/>
      </c>
      <c r="J1233" s="87" t="str">
        <f>IF(ISNUMBER($A1233)=TRUE,'DATA ENTRY'!H1222,"")</f>
        <v/>
      </c>
      <c r="K1233" s="87" t="str">
        <f>IF(ISNUMBER($A1233)=TRUE,'DATA ENTRY'!I1222,"")</f>
        <v/>
      </c>
      <c r="L1233" s="88" t="str">
        <f>IF(ISNUMBER($A1233)=TRUE,'DATA ENTRY'!L1222,"")</f>
        <v/>
      </c>
      <c r="M1233" s="87" t="str">
        <f>IF(ISNUMBER($A1233)=TRUE,IF('DATA ENTRY'!N1222=0,+'DATA ENTRY'!M1222,'DATA ENTRY'!N1222),"")</f>
        <v/>
      </c>
      <c r="N1233" s="88" t="str">
        <f>IF(ISNUMBER($A1233)=TRUE,'DATA ENTRY'!O1222,"")</f>
        <v/>
      </c>
    </row>
    <row r="1234" spans="1:14" ht="12.75">
      <c r="A1234" s="85" t="str">
        <f>'DATA ENTRY'!A1223</f>
        <v/>
      </c>
      <c r="B1234" s="86" t="str">
        <f>IF(ISNUMBER($A1234)=TRUE,UPPER('DATA ENTRY'!B1223),"")</f>
        <v/>
      </c>
      <c r="C1234" s="86" t="str">
        <f>IF(ISNUMBER($A1234)=TRUE,UPPER('DATA ENTRY'!C1223),"")</f>
        <v/>
      </c>
      <c r="D1234" s="86" t="str">
        <f>IF(ISNUMBER($A1234)=TRUE,UPPER('DATA ENTRY'!D1223),"")</f>
        <v/>
      </c>
      <c r="E1234" s="86" t="str">
        <f>IF(ISNUMBER($A1234)=TRUE,'DATA ENTRY'!E1223,"")</f>
        <v/>
      </c>
      <c r="F1234" s="271" t="str">
        <f>IF(ISNUMBER(A1234)=TRUE,LEFT(SUBSTITUTE('DATA ENTRY'!F1223,",",":"),50),"")</f>
        <v/>
      </c>
      <c r="G1234" s="272"/>
      <c r="H1234" s="272"/>
      <c r="I1234" s="87" t="str">
        <f>IF(ISNUMBER($A1234)=TRUE,'DATA ENTRY'!G1223,"")</f>
        <v/>
      </c>
      <c r="J1234" s="87" t="str">
        <f>IF(ISNUMBER($A1234)=TRUE,'DATA ENTRY'!H1223,"")</f>
        <v/>
      </c>
      <c r="K1234" s="87" t="str">
        <f>IF(ISNUMBER($A1234)=TRUE,'DATA ENTRY'!I1223,"")</f>
        <v/>
      </c>
      <c r="L1234" s="88" t="str">
        <f>IF(ISNUMBER($A1234)=TRUE,'DATA ENTRY'!L1223,"")</f>
        <v/>
      </c>
      <c r="M1234" s="87" t="str">
        <f>IF(ISNUMBER($A1234)=TRUE,IF('DATA ENTRY'!N1223=0,+'DATA ENTRY'!M1223,'DATA ENTRY'!N1223),"")</f>
        <v/>
      </c>
      <c r="N1234" s="88" t="str">
        <f>IF(ISNUMBER($A1234)=TRUE,'DATA ENTRY'!O1223,"")</f>
        <v/>
      </c>
    </row>
    <row r="1235" spans="1:14" ht="12.75">
      <c r="A1235" s="85" t="str">
        <f>'DATA ENTRY'!A1224</f>
        <v/>
      </c>
      <c r="B1235" s="86" t="str">
        <f>IF(ISNUMBER($A1235)=TRUE,UPPER('DATA ENTRY'!B1224),"")</f>
        <v/>
      </c>
      <c r="C1235" s="86" t="str">
        <f>IF(ISNUMBER($A1235)=TRUE,UPPER('DATA ENTRY'!C1224),"")</f>
        <v/>
      </c>
      <c r="D1235" s="86" t="str">
        <f>IF(ISNUMBER($A1235)=TRUE,UPPER('DATA ENTRY'!D1224),"")</f>
        <v/>
      </c>
      <c r="E1235" s="86" t="str">
        <f>IF(ISNUMBER($A1235)=TRUE,'DATA ENTRY'!E1224,"")</f>
        <v/>
      </c>
      <c r="F1235" s="271" t="str">
        <f>IF(ISNUMBER(A1235)=TRUE,LEFT(SUBSTITUTE('DATA ENTRY'!F1224,",",":"),50),"")</f>
        <v/>
      </c>
      <c r="G1235" s="272"/>
      <c r="H1235" s="272"/>
      <c r="I1235" s="87" t="str">
        <f>IF(ISNUMBER($A1235)=TRUE,'DATA ENTRY'!G1224,"")</f>
        <v/>
      </c>
      <c r="J1235" s="87" t="str">
        <f>IF(ISNUMBER($A1235)=TRUE,'DATA ENTRY'!H1224,"")</f>
        <v/>
      </c>
      <c r="K1235" s="87" t="str">
        <f>IF(ISNUMBER($A1235)=TRUE,'DATA ENTRY'!I1224,"")</f>
        <v/>
      </c>
      <c r="L1235" s="88" t="str">
        <f>IF(ISNUMBER($A1235)=TRUE,'DATA ENTRY'!L1224,"")</f>
        <v/>
      </c>
      <c r="M1235" s="87" t="str">
        <f>IF(ISNUMBER($A1235)=TRUE,IF('DATA ENTRY'!N1224=0,+'DATA ENTRY'!M1224,'DATA ENTRY'!N1224),"")</f>
        <v/>
      </c>
      <c r="N1235" s="88" t="str">
        <f>IF(ISNUMBER($A1235)=TRUE,'DATA ENTRY'!O1224,"")</f>
        <v/>
      </c>
    </row>
    <row r="1236" spans="1:14" ht="12.75">
      <c r="A1236" s="85" t="str">
        <f>'DATA ENTRY'!A1225</f>
        <v/>
      </c>
      <c r="B1236" s="86" t="str">
        <f>IF(ISNUMBER($A1236)=TRUE,UPPER('DATA ENTRY'!B1225),"")</f>
        <v/>
      </c>
      <c r="C1236" s="86" t="str">
        <f>IF(ISNUMBER($A1236)=TRUE,UPPER('DATA ENTRY'!C1225),"")</f>
        <v/>
      </c>
      <c r="D1236" s="86" t="str">
        <f>IF(ISNUMBER($A1236)=TRUE,UPPER('DATA ENTRY'!D1225),"")</f>
        <v/>
      </c>
      <c r="E1236" s="86" t="str">
        <f>IF(ISNUMBER($A1236)=TRUE,'DATA ENTRY'!E1225,"")</f>
        <v/>
      </c>
      <c r="F1236" s="271" t="str">
        <f>IF(ISNUMBER(A1236)=TRUE,LEFT(SUBSTITUTE('DATA ENTRY'!F1225,",",":"),50),"")</f>
        <v/>
      </c>
      <c r="G1236" s="272"/>
      <c r="H1236" s="272"/>
      <c r="I1236" s="87" t="str">
        <f>IF(ISNUMBER($A1236)=TRUE,'DATA ENTRY'!G1225,"")</f>
        <v/>
      </c>
      <c r="J1236" s="87" t="str">
        <f>IF(ISNUMBER($A1236)=TRUE,'DATA ENTRY'!H1225,"")</f>
        <v/>
      </c>
      <c r="K1236" s="87" t="str">
        <f>IF(ISNUMBER($A1236)=TRUE,'DATA ENTRY'!I1225,"")</f>
        <v/>
      </c>
      <c r="L1236" s="88" t="str">
        <f>IF(ISNUMBER($A1236)=TRUE,'DATA ENTRY'!L1225,"")</f>
        <v/>
      </c>
      <c r="M1236" s="87" t="str">
        <f>IF(ISNUMBER($A1236)=TRUE,IF('DATA ENTRY'!N1225=0,+'DATA ENTRY'!M1225,'DATA ENTRY'!N1225),"")</f>
        <v/>
      </c>
      <c r="N1236" s="88" t="str">
        <f>IF(ISNUMBER($A1236)=TRUE,'DATA ENTRY'!O1225,"")</f>
        <v/>
      </c>
    </row>
    <row r="1237" spans="1:14" ht="12.75">
      <c r="A1237" s="85" t="str">
        <f>'DATA ENTRY'!A1226</f>
        <v/>
      </c>
      <c r="B1237" s="86" t="str">
        <f>IF(ISNUMBER($A1237)=TRUE,UPPER('DATA ENTRY'!B1226),"")</f>
        <v/>
      </c>
      <c r="C1237" s="86" t="str">
        <f>IF(ISNUMBER($A1237)=TRUE,UPPER('DATA ENTRY'!C1226),"")</f>
        <v/>
      </c>
      <c r="D1237" s="86" t="str">
        <f>IF(ISNUMBER($A1237)=TRUE,UPPER('DATA ENTRY'!D1226),"")</f>
        <v/>
      </c>
      <c r="E1237" s="86" t="str">
        <f>IF(ISNUMBER($A1237)=TRUE,'DATA ENTRY'!E1226,"")</f>
        <v/>
      </c>
      <c r="F1237" s="271" t="str">
        <f>IF(ISNUMBER(A1237)=TRUE,LEFT(SUBSTITUTE('DATA ENTRY'!F1226,",",":"),50),"")</f>
        <v/>
      </c>
      <c r="G1237" s="272"/>
      <c r="H1237" s="272"/>
      <c r="I1237" s="87" t="str">
        <f>IF(ISNUMBER($A1237)=TRUE,'DATA ENTRY'!G1226,"")</f>
        <v/>
      </c>
      <c r="J1237" s="87" t="str">
        <f>IF(ISNUMBER($A1237)=TRUE,'DATA ENTRY'!H1226,"")</f>
        <v/>
      </c>
      <c r="K1237" s="87" t="str">
        <f>IF(ISNUMBER($A1237)=TRUE,'DATA ENTRY'!I1226,"")</f>
        <v/>
      </c>
      <c r="L1237" s="88" t="str">
        <f>IF(ISNUMBER($A1237)=TRUE,'DATA ENTRY'!L1226,"")</f>
        <v/>
      </c>
      <c r="M1237" s="87" t="str">
        <f>IF(ISNUMBER($A1237)=TRUE,IF('DATA ENTRY'!N1226=0,+'DATA ENTRY'!M1226,'DATA ENTRY'!N1226),"")</f>
        <v/>
      </c>
      <c r="N1237" s="88" t="str">
        <f>IF(ISNUMBER($A1237)=TRUE,'DATA ENTRY'!O1226,"")</f>
        <v/>
      </c>
    </row>
    <row r="1238" spans="1:14" ht="12.75">
      <c r="A1238" s="85" t="str">
        <f>'DATA ENTRY'!A1227</f>
        <v/>
      </c>
      <c r="B1238" s="86" t="str">
        <f>IF(ISNUMBER($A1238)=TRUE,UPPER('DATA ENTRY'!B1227),"")</f>
        <v/>
      </c>
      <c r="C1238" s="86" t="str">
        <f>IF(ISNUMBER($A1238)=TRUE,UPPER('DATA ENTRY'!C1227),"")</f>
        <v/>
      </c>
      <c r="D1238" s="86" t="str">
        <f>IF(ISNUMBER($A1238)=TRUE,UPPER('DATA ENTRY'!D1227),"")</f>
        <v/>
      </c>
      <c r="E1238" s="86" t="str">
        <f>IF(ISNUMBER($A1238)=TRUE,'DATA ENTRY'!E1227,"")</f>
        <v/>
      </c>
      <c r="F1238" s="271" t="str">
        <f>IF(ISNUMBER(A1238)=TRUE,LEFT(SUBSTITUTE('DATA ENTRY'!F1227,",",":"),50),"")</f>
        <v/>
      </c>
      <c r="G1238" s="272"/>
      <c r="H1238" s="272"/>
      <c r="I1238" s="87" t="str">
        <f>IF(ISNUMBER($A1238)=TRUE,'DATA ENTRY'!G1227,"")</f>
        <v/>
      </c>
      <c r="J1238" s="87" t="str">
        <f>IF(ISNUMBER($A1238)=TRUE,'DATA ENTRY'!H1227,"")</f>
        <v/>
      </c>
      <c r="K1238" s="87" t="str">
        <f>IF(ISNUMBER($A1238)=TRUE,'DATA ENTRY'!I1227,"")</f>
        <v/>
      </c>
      <c r="L1238" s="88" t="str">
        <f>IF(ISNUMBER($A1238)=TRUE,'DATA ENTRY'!L1227,"")</f>
        <v/>
      </c>
      <c r="M1238" s="87" t="str">
        <f>IF(ISNUMBER($A1238)=TRUE,IF('DATA ENTRY'!N1227=0,+'DATA ENTRY'!M1227,'DATA ENTRY'!N1227),"")</f>
        <v/>
      </c>
      <c r="N1238" s="88" t="str">
        <f>IF(ISNUMBER($A1238)=TRUE,'DATA ENTRY'!O1227,"")</f>
        <v/>
      </c>
    </row>
    <row r="1239" spans="1:14" ht="12.75">
      <c r="A1239" s="85" t="str">
        <f>'DATA ENTRY'!A1228</f>
        <v/>
      </c>
      <c r="B1239" s="86" t="str">
        <f>IF(ISNUMBER($A1239)=TRUE,UPPER('DATA ENTRY'!B1228),"")</f>
        <v/>
      </c>
      <c r="C1239" s="86" t="str">
        <f>IF(ISNUMBER($A1239)=TRUE,UPPER('DATA ENTRY'!C1228),"")</f>
        <v/>
      </c>
      <c r="D1239" s="86" t="str">
        <f>IF(ISNUMBER($A1239)=TRUE,UPPER('DATA ENTRY'!D1228),"")</f>
        <v/>
      </c>
      <c r="E1239" s="86" t="str">
        <f>IF(ISNUMBER($A1239)=TRUE,'DATA ENTRY'!E1228,"")</f>
        <v/>
      </c>
      <c r="F1239" s="271" t="str">
        <f>IF(ISNUMBER(A1239)=TRUE,LEFT(SUBSTITUTE('DATA ENTRY'!F1228,",",":"),50),"")</f>
        <v/>
      </c>
      <c r="G1239" s="272"/>
      <c r="H1239" s="272"/>
      <c r="I1239" s="87" t="str">
        <f>IF(ISNUMBER($A1239)=TRUE,'DATA ENTRY'!G1228,"")</f>
        <v/>
      </c>
      <c r="J1239" s="87" t="str">
        <f>IF(ISNUMBER($A1239)=TRUE,'DATA ENTRY'!H1228,"")</f>
        <v/>
      </c>
      <c r="K1239" s="87" t="str">
        <f>IF(ISNUMBER($A1239)=TRUE,'DATA ENTRY'!I1228,"")</f>
        <v/>
      </c>
      <c r="L1239" s="88" t="str">
        <f>IF(ISNUMBER($A1239)=TRUE,'DATA ENTRY'!L1228,"")</f>
        <v/>
      </c>
      <c r="M1239" s="87" t="str">
        <f>IF(ISNUMBER($A1239)=TRUE,IF('DATA ENTRY'!N1228=0,+'DATA ENTRY'!M1228,'DATA ENTRY'!N1228),"")</f>
        <v/>
      </c>
      <c r="N1239" s="88" t="str">
        <f>IF(ISNUMBER($A1239)=TRUE,'DATA ENTRY'!O1228,"")</f>
        <v/>
      </c>
    </row>
    <row r="1240" spans="1:14" ht="12.75">
      <c r="A1240" s="85" t="str">
        <f>'DATA ENTRY'!A1229</f>
        <v/>
      </c>
      <c r="B1240" s="86" t="str">
        <f>IF(ISNUMBER($A1240)=TRUE,UPPER('DATA ENTRY'!B1229),"")</f>
        <v/>
      </c>
      <c r="C1240" s="86" t="str">
        <f>IF(ISNUMBER($A1240)=TRUE,UPPER('DATA ENTRY'!C1229),"")</f>
        <v/>
      </c>
      <c r="D1240" s="86" t="str">
        <f>IF(ISNUMBER($A1240)=TRUE,UPPER('DATA ENTRY'!D1229),"")</f>
        <v/>
      </c>
      <c r="E1240" s="86" t="str">
        <f>IF(ISNUMBER($A1240)=TRUE,'DATA ENTRY'!E1229,"")</f>
        <v/>
      </c>
      <c r="F1240" s="271" t="str">
        <f>IF(ISNUMBER(A1240)=TRUE,LEFT(SUBSTITUTE('DATA ENTRY'!F1229,",",":"),50),"")</f>
        <v/>
      </c>
      <c r="G1240" s="272"/>
      <c r="H1240" s="272"/>
      <c r="I1240" s="87" t="str">
        <f>IF(ISNUMBER($A1240)=TRUE,'DATA ENTRY'!G1229,"")</f>
        <v/>
      </c>
      <c r="J1240" s="87" t="str">
        <f>IF(ISNUMBER($A1240)=TRUE,'DATA ENTRY'!H1229,"")</f>
        <v/>
      </c>
      <c r="K1240" s="87" t="str">
        <f>IF(ISNUMBER($A1240)=TRUE,'DATA ENTRY'!I1229,"")</f>
        <v/>
      </c>
      <c r="L1240" s="88" t="str">
        <f>IF(ISNUMBER($A1240)=TRUE,'DATA ENTRY'!L1229,"")</f>
        <v/>
      </c>
      <c r="M1240" s="87" t="str">
        <f>IF(ISNUMBER($A1240)=TRUE,IF('DATA ENTRY'!N1229=0,+'DATA ENTRY'!M1229,'DATA ENTRY'!N1229),"")</f>
        <v/>
      </c>
      <c r="N1240" s="88" t="str">
        <f>IF(ISNUMBER($A1240)=TRUE,'DATA ENTRY'!O1229,"")</f>
        <v/>
      </c>
    </row>
    <row r="1241" spans="1:14" ht="12.75">
      <c r="A1241" s="85" t="str">
        <f>'DATA ENTRY'!A1230</f>
        <v/>
      </c>
      <c r="B1241" s="86" t="str">
        <f>IF(ISNUMBER($A1241)=TRUE,UPPER('DATA ENTRY'!B1230),"")</f>
        <v/>
      </c>
      <c r="C1241" s="86" t="str">
        <f>IF(ISNUMBER($A1241)=TRUE,UPPER('DATA ENTRY'!C1230),"")</f>
        <v/>
      </c>
      <c r="D1241" s="86" t="str">
        <f>IF(ISNUMBER($A1241)=TRUE,UPPER('DATA ENTRY'!D1230),"")</f>
        <v/>
      </c>
      <c r="E1241" s="86" t="str">
        <f>IF(ISNUMBER($A1241)=TRUE,'DATA ENTRY'!E1230,"")</f>
        <v/>
      </c>
      <c r="F1241" s="271" t="str">
        <f>IF(ISNUMBER(A1241)=TRUE,LEFT(SUBSTITUTE('DATA ENTRY'!F1230,",",":"),50),"")</f>
        <v/>
      </c>
      <c r="G1241" s="272"/>
      <c r="H1241" s="272"/>
      <c r="I1241" s="87" t="str">
        <f>IF(ISNUMBER($A1241)=TRUE,'DATA ENTRY'!G1230,"")</f>
        <v/>
      </c>
      <c r="J1241" s="87" t="str">
        <f>IF(ISNUMBER($A1241)=TRUE,'DATA ENTRY'!H1230,"")</f>
        <v/>
      </c>
      <c r="K1241" s="87" t="str">
        <f>IF(ISNUMBER($A1241)=TRUE,'DATA ENTRY'!I1230,"")</f>
        <v/>
      </c>
      <c r="L1241" s="88" t="str">
        <f>IF(ISNUMBER($A1241)=TRUE,'DATA ENTRY'!L1230,"")</f>
        <v/>
      </c>
      <c r="M1241" s="87" t="str">
        <f>IF(ISNUMBER($A1241)=TRUE,IF('DATA ENTRY'!N1230=0,+'DATA ENTRY'!M1230,'DATA ENTRY'!N1230),"")</f>
        <v/>
      </c>
      <c r="N1241" s="88" t="str">
        <f>IF(ISNUMBER($A1241)=TRUE,'DATA ENTRY'!O1230,"")</f>
        <v/>
      </c>
    </row>
    <row r="1242" spans="1:14" ht="12.75">
      <c r="A1242" s="85" t="str">
        <f>'DATA ENTRY'!A1231</f>
        <v/>
      </c>
      <c r="B1242" s="86" t="str">
        <f>IF(ISNUMBER($A1242)=TRUE,UPPER('DATA ENTRY'!B1231),"")</f>
        <v/>
      </c>
      <c r="C1242" s="86" t="str">
        <f>IF(ISNUMBER($A1242)=TRUE,UPPER('DATA ENTRY'!C1231),"")</f>
        <v/>
      </c>
      <c r="D1242" s="86" t="str">
        <f>IF(ISNUMBER($A1242)=TRUE,UPPER('DATA ENTRY'!D1231),"")</f>
        <v/>
      </c>
      <c r="E1242" s="86" t="str">
        <f>IF(ISNUMBER($A1242)=TRUE,'DATA ENTRY'!E1231,"")</f>
        <v/>
      </c>
      <c r="F1242" s="271" t="str">
        <f>IF(ISNUMBER(A1242)=TRUE,LEFT(SUBSTITUTE('DATA ENTRY'!F1231,",",":"),50),"")</f>
        <v/>
      </c>
      <c r="G1242" s="272"/>
      <c r="H1242" s="272"/>
      <c r="I1242" s="87" t="str">
        <f>IF(ISNUMBER($A1242)=TRUE,'DATA ENTRY'!G1231,"")</f>
        <v/>
      </c>
      <c r="J1242" s="87" t="str">
        <f>IF(ISNUMBER($A1242)=TRUE,'DATA ENTRY'!H1231,"")</f>
        <v/>
      </c>
      <c r="K1242" s="87" t="str">
        <f>IF(ISNUMBER($A1242)=TRUE,'DATA ENTRY'!I1231,"")</f>
        <v/>
      </c>
      <c r="L1242" s="88" t="str">
        <f>IF(ISNUMBER($A1242)=TRUE,'DATA ENTRY'!L1231,"")</f>
        <v/>
      </c>
      <c r="M1242" s="87" t="str">
        <f>IF(ISNUMBER($A1242)=TRUE,IF('DATA ENTRY'!N1231=0,+'DATA ENTRY'!M1231,'DATA ENTRY'!N1231),"")</f>
        <v/>
      </c>
      <c r="N1242" s="88" t="str">
        <f>IF(ISNUMBER($A1242)=TRUE,'DATA ENTRY'!O1231,"")</f>
        <v/>
      </c>
    </row>
    <row r="1243" spans="1:14" ht="12.75">
      <c r="A1243" s="85" t="str">
        <f>'DATA ENTRY'!A1232</f>
        <v/>
      </c>
      <c r="B1243" s="86" t="str">
        <f>IF(ISNUMBER($A1243)=TRUE,UPPER('DATA ENTRY'!B1232),"")</f>
        <v/>
      </c>
      <c r="C1243" s="86" t="str">
        <f>IF(ISNUMBER($A1243)=TRUE,UPPER('DATA ENTRY'!C1232),"")</f>
        <v/>
      </c>
      <c r="D1243" s="86" t="str">
        <f>IF(ISNUMBER($A1243)=TRUE,UPPER('DATA ENTRY'!D1232),"")</f>
        <v/>
      </c>
      <c r="E1243" s="86" t="str">
        <f>IF(ISNUMBER($A1243)=TRUE,'DATA ENTRY'!E1232,"")</f>
        <v/>
      </c>
      <c r="F1243" s="271" t="str">
        <f>IF(ISNUMBER(A1243)=TRUE,LEFT(SUBSTITUTE('DATA ENTRY'!F1232,",",":"),50),"")</f>
        <v/>
      </c>
      <c r="G1243" s="272"/>
      <c r="H1243" s="272"/>
      <c r="I1243" s="87" t="str">
        <f>IF(ISNUMBER($A1243)=TRUE,'DATA ENTRY'!G1232,"")</f>
        <v/>
      </c>
      <c r="J1243" s="87" t="str">
        <f>IF(ISNUMBER($A1243)=TRUE,'DATA ENTRY'!H1232,"")</f>
        <v/>
      </c>
      <c r="K1243" s="87" t="str">
        <f>IF(ISNUMBER($A1243)=TRUE,'DATA ENTRY'!I1232,"")</f>
        <v/>
      </c>
      <c r="L1243" s="88" t="str">
        <f>IF(ISNUMBER($A1243)=TRUE,'DATA ENTRY'!L1232,"")</f>
        <v/>
      </c>
      <c r="M1243" s="87" t="str">
        <f>IF(ISNUMBER($A1243)=TRUE,IF('DATA ENTRY'!N1232=0,+'DATA ENTRY'!M1232,'DATA ENTRY'!N1232),"")</f>
        <v/>
      </c>
      <c r="N1243" s="88" t="str">
        <f>IF(ISNUMBER($A1243)=TRUE,'DATA ENTRY'!O1232,"")</f>
        <v/>
      </c>
    </row>
    <row r="1244" spans="1:14" ht="12.75">
      <c r="A1244" s="85" t="str">
        <f>'DATA ENTRY'!A1233</f>
        <v/>
      </c>
      <c r="B1244" s="86" t="str">
        <f>IF(ISNUMBER($A1244)=TRUE,UPPER('DATA ENTRY'!B1233),"")</f>
        <v/>
      </c>
      <c r="C1244" s="86" t="str">
        <f>IF(ISNUMBER($A1244)=TRUE,UPPER('DATA ENTRY'!C1233),"")</f>
        <v/>
      </c>
      <c r="D1244" s="86" t="str">
        <f>IF(ISNUMBER($A1244)=TRUE,UPPER('DATA ENTRY'!D1233),"")</f>
        <v/>
      </c>
      <c r="E1244" s="86" t="str">
        <f>IF(ISNUMBER($A1244)=TRUE,'DATA ENTRY'!E1233,"")</f>
        <v/>
      </c>
      <c r="F1244" s="271" t="str">
        <f>IF(ISNUMBER(A1244)=TRUE,LEFT(SUBSTITUTE('DATA ENTRY'!F1233,",",":"),50),"")</f>
        <v/>
      </c>
      <c r="G1244" s="272"/>
      <c r="H1244" s="272"/>
      <c r="I1244" s="87" t="str">
        <f>IF(ISNUMBER($A1244)=TRUE,'DATA ENTRY'!G1233,"")</f>
        <v/>
      </c>
      <c r="J1244" s="87" t="str">
        <f>IF(ISNUMBER($A1244)=TRUE,'DATA ENTRY'!H1233,"")</f>
        <v/>
      </c>
      <c r="K1244" s="87" t="str">
        <f>IF(ISNUMBER($A1244)=TRUE,'DATA ENTRY'!I1233,"")</f>
        <v/>
      </c>
      <c r="L1244" s="88" t="str">
        <f>IF(ISNUMBER($A1244)=TRUE,'DATA ENTRY'!L1233,"")</f>
        <v/>
      </c>
      <c r="M1244" s="87" t="str">
        <f>IF(ISNUMBER($A1244)=TRUE,IF('DATA ENTRY'!N1233=0,+'DATA ENTRY'!M1233,'DATA ENTRY'!N1233),"")</f>
        <v/>
      </c>
      <c r="N1244" s="88" t="str">
        <f>IF(ISNUMBER($A1244)=TRUE,'DATA ENTRY'!O1233,"")</f>
        <v/>
      </c>
    </row>
    <row r="1245" spans="1:14" ht="12.75">
      <c r="A1245" s="85" t="str">
        <f>'DATA ENTRY'!A1234</f>
        <v/>
      </c>
      <c r="B1245" s="86" t="str">
        <f>IF(ISNUMBER($A1245)=TRUE,UPPER('DATA ENTRY'!B1234),"")</f>
        <v/>
      </c>
      <c r="C1245" s="86" t="str">
        <f>IF(ISNUMBER($A1245)=TRUE,UPPER('DATA ENTRY'!C1234),"")</f>
        <v/>
      </c>
      <c r="D1245" s="86" t="str">
        <f>IF(ISNUMBER($A1245)=TRUE,UPPER('DATA ENTRY'!D1234),"")</f>
        <v/>
      </c>
      <c r="E1245" s="86" t="str">
        <f>IF(ISNUMBER($A1245)=TRUE,'DATA ENTRY'!E1234,"")</f>
        <v/>
      </c>
      <c r="F1245" s="271" t="str">
        <f>IF(ISNUMBER(A1245)=TRUE,LEFT(SUBSTITUTE('DATA ENTRY'!F1234,",",":"),50),"")</f>
        <v/>
      </c>
      <c r="G1245" s="272"/>
      <c r="H1245" s="272"/>
      <c r="I1245" s="87" t="str">
        <f>IF(ISNUMBER($A1245)=TRUE,'DATA ENTRY'!G1234,"")</f>
        <v/>
      </c>
      <c r="J1245" s="87" t="str">
        <f>IF(ISNUMBER($A1245)=TRUE,'DATA ENTRY'!H1234,"")</f>
        <v/>
      </c>
      <c r="K1245" s="87" t="str">
        <f>IF(ISNUMBER($A1245)=TRUE,'DATA ENTRY'!I1234,"")</f>
        <v/>
      </c>
      <c r="L1245" s="88" t="str">
        <f>IF(ISNUMBER($A1245)=TRUE,'DATA ENTRY'!L1234,"")</f>
        <v/>
      </c>
      <c r="M1245" s="87" t="str">
        <f>IF(ISNUMBER($A1245)=TRUE,IF('DATA ENTRY'!N1234=0,+'DATA ENTRY'!M1234,'DATA ENTRY'!N1234),"")</f>
        <v/>
      </c>
      <c r="N1245" s="88" t="str">
        <f>IF(ISNUMBER($A1245)=TRUE,'DATA ENTRY'!O1234,"")</f>
        <v/>
      </c>
    </row>
    <row r="1246" spans="1:14" ht="12.75">
      <c r="A1246" s="85" t="str">
        <f>'DATA ENTRY'!A1235</f>
        <v/>
      </c>
      <c r="B1246" s="86" t="str">
        <f>IF(ISNUMBER($A1246)=TRUE,UPPER('DATA ENTRY'!B1235),"")</f>
        <v/>
      </c>
      <c r="C1246" s="86" t="str">
        <f>IF(ISNUMBER($A1246)=TRUE,UPPER('DATA ENTRY'!C1235),"")</f>
        <v/>
      </c>
      <c r="D1246" s="86" t="str">
        <f>IF(ISNUMBER($A1246)=TRUE,UPPER('DATA ENTRY'!D1235),"")</f>
        <v/>
      </c>
      <c r="E1246" s="86" t="str">
        <f>IF(ISNUMBER($A1246)=TRUE,'DATA ENTRY'!E1235,"")</f>
        <v/>
      </c>
      <c r="F1246" s="271" t="str">
        <f>IF(ISNUMBER(A1246)=TRUE,LEFT(SUBSTITUTE('DATA ENTRY'!F1235,",",":"),50),"")</f>
        <v/>
      </c>
      <c r="G1246" s="272"/>
      <c r="H1246" s="272"/>
      <c r="I1246" s="87" t="str">
        <f>IF(ISNUMBER($A1246)=TRUE,'DATA ENTRY'!G1235,"")</f>
        <v/>
      </c>
      <c r="J1246" s="87" t="str">
        <f>IF(ISNUMBER($A1246)=TRUE,'DATA ENTRY'!H1235,"")</f>
        <v/>
      </c>
      <c r="K1246" s="87" t="str">
        <f>IF(ISNUMBER($A1246)=TRUE,'DATA ENTRY'!I1235,"")</f>
        <v/>
      </c>
      <c r="L1246" s="88" t="str">
        <f>IF(ISNUMBER($A1246)=TRUE,'DATA ENTRY'!L1235,"")</f>
        <v/>
      </c>
      <c r="M1246" s="87" t="str">
        <f>IF(ISNUMBER($A1246)=TRUE,IF('DATA ENTRY'!N1235=0,+'DATA ENTRY'!M1235,'DATA ENTRY'!N1235),"")</f>
        <v/>
      </c>
      <c r="N1246" s="88" t="str">
        <f>IF(ISNUMBER($A1246)=TRUE,'DATA ENTRY'!O1235,"")</f>
        <v/>
      </c>
    </row>
    <row r="1247" spans="1:14" ht="12.75">
      <c r="A1247" s="85" t="str">
        <f>'DATA ENTRY'!A1236</f>
        <v/>
      </c>
      <c r="B1247" s="86" t="str">
        <f>IF(ISNUMBER($A1247)=TRUE,UPPER('DATA ENTRY'!B1236),"")</f>
        <v/>
      </c>
      <c r="C1247" s="86" t="str">
        <f>IF(ISNUMBER($A1247)=TRUE,UPPER('DATA ENTRY'!C1236),"")</f>
        <v/>
      </c>
      <c r="D1247" s="86" t="str">
        <f>IF(ISNUMBER($A1247)=TRUE,UPPER('DATA ENTRY'!D1236),"")</f>
        <v/>
      </c>
      <c r="E1247" s="86" t="str">
        <f>IF(ISNUMBER($A1247)=TRUE,'DATA ENTRY'!E1236,"")</f>
        <v/>
      </c>
      <c r="F1247" s="271" t="str">
        <f>IF(ISNUMBER(A1247)=TRUE,LEFT(SUBSTITUTE('DATA ENTRY'!F1236,",",":"),50),"")</f>
        <v/>
      </c>
      <c r="G1247" s="272"/>
      <c r="H1247" s="272"/>
      <c r="I1247" s="87" t="str">
        <f>IF(ISNUMBER($A1247)=TRUE,'DATA ENTRY'!G1236,"")</f>
        <v/>
      </c>
      <c r="J1247" s="87" t="str">
        <f>IF(ISNUMBER($A1247)=TRUE,'DATA ENTRY'!H1236,"")</f>
        <v/>
      </c>
      <c r="K1247" s="87" t="str">
        <f>IF(ISNUMBER($A1247)=TRUE,'DATA ENTRY'!I1236,"")</f>
        <v/>
      </c>
      <c r="L1247" s="88" t="str">
        <f>IF(ISNUMBER($A1247)=TRUE,'DATA ENTRY'!L1236,"")</f>
        <v/>
      </c>
      <c r="M1247" s="87" t="str">
        <f>IF(ISNUMBER($A1247)=TRUE,IF('DATA ENTRY'!N1236=0,+'DATA ENTRY'!M1236,'DATA ENTRY'!N1236),"")</f>
        <v/>
      </c>
      <c r="N1247" s="88" t="str">
        <f>IF(ISNUMBER($A1247)=TRUE,'DATA ENTRY'!O1236,"")</f>
        <v/>
      </c>
    </row>
    <row r="1248" spans="1:14" ht="12.75">
      <c r="A1248" s="85" t="str">
        <f>'DATA ENTRY'!A1237</f>
        <v/>
      </c>
      <c r="B1248" s="86" t="str">
        <f>IF(ISNUMBER($A1248)=TRUE,UPPER('DATA ENTRY'!B1237),"")</f>
        <v/>
      </c>
      <c r="C1248" s="86" t="str">
        <f>IF(ISNUMBER($A1248)=TRUE,UPPER('DATA ENTRY'!C1237),"")</f>
        <v/>
      </c>
      <c r="D1248" s="86" t="str">
        <f>IF(ISNUMBER($A1248)=TRUE,UPPER('DATA ENTRY'!D1237),"")</f>
        <v/>
      </c>
      <c r="E1248" s="86" t="str">
        <f>IF(ISNUMBER($A1248)=TRUE,'DATA ENTRY'!E1237,"")</f>
        <v/>
      </c>
      <c r="F1248" s="271" t="str">
        <f>IF(ISNUMBER(A1248)=TRUE,LEFT(SUBSTITUTE('DATA ENTRY'!F1237,",",":"),50),"")</f>
        <v/>
      </c>
      <c r="G1248" s="272"/>
      <c r="H1248" s="272"/>
      <c r="I1248" s="87" t="str">
        <f>IF(ISNUMBER($A1248)=TRUE,'DATA ENTRY'!G1237,"")</f>
        <v/>
      </c>
      <c r="J1248" s="87" t="str">
        <f>IF(ISNUMBER($A1248)=TRUE,'DATA ENTRY'!H1237,"")</f>
        <v/>
      </c>
      <c r="K1248" s="87" t="str">
        <f>IF(ISNUMBER($A1248)=TRUE,'DATA ENTRY'!I1237,"")</f>
        <v/>
      </c>
      <c r="L1248" s="88" t="str">
        <f>IF(ISNUMBER($A1248)=TRUE,'DATA ENTRY'!L1237,"")</f>
        <v/>
      </c>
      <c r="M1248" s="87" t="str">
        <f>IF(ISNUMBER($A1248)=TRUE,IF('DATA ENTRY'!N1237=0,+'DATA ENTRY'!M1237,'DATA ENTRY'!N1237),"")</f>
        <v/>
      </c>
      <c r="N1248" s="88" t="str">
        <f>IF(ISNUMBER($A1248)=TRUE,'DATA ENTRY'!O1237,"")</f>
        <v/>
      </c>
    </row>
    <row r="1249" spans="1:14" ht="12.75">
      <c r="A1249" s="85" t="str">
        <f>'DATA ENTRY'!A1238</f>
        <v/>
      </c>
      <c r="B1249" s="86" t="str">
        <f>IF(ISNUMBER($A1249)=TRUE,UPPER('DATA ENTRY'!B1238),"")</f>
        <v/>
      </c>
      <c r="C1249" s="86" t="str">
        <f>IF(ISNUMBER($A1249)=TRUE,UPPER('DATA ENTRY'!C1238),"")</f>
        <v/>
      </c>
      <c r="D1249" s="86" t="str">
        <f>IF(ISNUMBER($A1249)=TRUE,UPPER('DATA ENTRY'!D1238),"")</f>
        <v/>
      </c>
      <c r="E1249" s="86" t="str">
        <f>IF(ISNUMBER($A1249)=TRUE,'DATA ENTRY'!E1238,"")</f>
        <v/>
      </c>
      <c r="F1249" s="271" t="str">
        <f>IF(ISNUMBER(A1249)=TRUE,LEFT(SUBSTITUTE('DATA ENTRY'!F1238,",",":"),50),"")</f>
        <v/>
      </c>
      <c r="G1249" s="272"/>
      <c r="H1249" s="272"/>
      <c r="I1249" s="87" t="str">
        <f>IF(ISNUMBER($A1249)=TRUE,'DATA ENTRY'!G1238,"")</f>
        <v/>
      </c>
      <c r="J1249" s="87" t="str">
        <f>IF(ISNUMBER($A1249)=TRUE,'DATA ENTRY'!H1238,"")</f>
        <v/>
      </c>
      <c r="K1249" s="87" t="str">
        <f>IF(ISNUMBER($A1249)=TRUE,'DATA ENTRY'!I1238,"")</f>
        <v/>
      </c>
      <c r="L1249" s="88" t="str">
        <f>IF(ISNUMBER($A1249)=TRUE,'DATA ENTRY'!L1238,"")</f>
        <v/>
      </c>
      <c r="M1249" s="87" t="str">
        <f>IF(ISNUMBER($A1249)=TRUE,IF('DATA ENTRY'!N1238=0,+'DATA ENTRY'!M1238,'DATA ENTRY'!N1238),"")</f>
        <v/>
      </c>
      <c r="N1249" s="88" t="str">
        <f>IF(ISNUMBER($A1249)=TRUE,'DATA ENTRY'!O1238,"")</f>
        <v/>
      </c>
    </row>
    <row r="1250" spans="1:14" ht="12.75">
      <c r="A1250" s="85" t="str">
        <f>'DATA ENTRY'!A1239</f>
        <v/>
      </c>
      <c r="B1250" s="86" t="str">
        <f>IF(ISNUMBER($A1250)=TRUE,UPPER('DATA ENTRY'!B1239),"")</f>
        <v/>
      </c>
      <c r="C1250" s="86" t="str">
        <f>IF(ISNUMBER($A1250)=TRUE,UPPER('DATA ENTRY'!C1239),"")</f>
        <v/>
      </c>
      <c r="D1250" s="86" t="str">
        <f>IF(ISNUMBER($A1250)=TRUE,UPPER('DATA ENTRY'!D1239),"")</f>
        <v/>
      </c>
      <c r="E1250" s="86" t="str">
        <f>IF(ISNUMBER($A1250)=TRUE,'DATA ENTRY'!E1239,"")</f>
        <v/>
      </c>
      <c r="F1250" s="271" t="str">
        <f>IF(ISNUMBER(A1250)=TRUE,LEFT(SUBSTITUTE('DATA ENTRY'!F1239,",",":"),50),"")</f>
        <v/>
      </c>
      <c r="G1250" s="272"/>
      <c r="H1250" s="272"/>
      <c r="I1250" s="87" t="str">
        <f>IF(ISNUMBER($A1250)=TRUE,'DATA ENTRY'!G1239,"")</f>
        <v/>
      </c>
      <c r="J1250" s="87" t="str">
        <f>IF(ISNUMBER($A1250)=TRUE,'DATA ENTRY'!H1239,"")</f>
        <v/>
      </c>
      <c r="K1250" s="87" t="str">
        <f>IF(ISNUMBER($A1250)=TRUE,'DATA ENTRY'!I1239,"")</f>
        <v/>
      </c>
      <c r="L1250" s="88" t="str">
        <f>IF(ISNUMBER($A1250)=TRUE,'DATA ENTRY'!L1239,"")</f>
        <v/>
      </c>
      <c r="M1250" s="87" t="str">
        <f>IF(ISNUMBER($A1250)=TRUE,IF('DATA ENTRY'!N1239=0,+'DATA ENTRY'!M1239,'DATA ENTRY'!N1239),"")</f>
        <v/>
      </c>
      <c r="N1250" s="88" t="str">
        <f>IF(ISNUMBER($A1250)=TRUE,'DATA ENTRY'!O1239,"")</f>
        <v/>
      </c>
    </row>
    <row r="1251" spans="1:14" ht="12.75">
      <c r="A1251" s="85" t="str">
        <f>'DATA ENTRY'!A1240</f>
        <v/>
      </c>
      <c r="B1251" s="86" t="str">
        <f>IF(ISNUMBER($A1251)=TRUE,UPPER('DATA ENTRY'!B1240),"")</f>
        <v/>
      </c>
      <c r="C1251" s="86" t="str">
        <f>IF(ISNUMBER($A1251)=TRUE,UPPER('DATA ENTRY'!C1240),"")</f>
        <v/>
      </c>
      <c r="D1251" s="86" t="str">
        <f>IF(ISNUMBER($A1251)=TRUE,UPPER('DATA ENTRY'!D1240),"")</f>
        <v/>
      </c>
      <c r="E1251" s="86" t="str">
        <f>IF(ISNUMBER($A1251)=TRUE,'DATA ENTRY'!E1240,"")</f>
        <v/>
      </c>
      <c r="F1251" s="271" t="str">
        <f>IF(ISNUMBER(A1251)=TRUE,LEFT(SUBSTITUTE('DATA ENTRY'!F1240,",",":"),50),"")</f>
        <v/>
      </c>
      <c r="G1251" s="272"/>
      <c r="H1251" s="272"/>
      <c r="I1251" s="87" t="str">
        <f>IF(ISNUMBER($A1251)=TRUE,'DATA ENTRY'!G1240,"")</f>
        <v/>
      </c>
      <c r="J1251" s="87" t="str">
        <f>IF(ISNUMBER($A1251)=TRUE,'DATA ENTRY'!H1240,"")</f>
        <v/>
      </c>
      <c r="K1251" s="87" t="str">
        <f>IF(ISNUMBER($A1251)=TRUE,'DATA ENTRY'!I1240,"")</f>
        <v/>
      </c>
      <c r="L1251" s="88" t="str">
        <f>IF(ISNUMBER($A1251)=TRUE,'DATA ENTRY'!L1240,"")</f>
        <v/>
      </c>
      <c r="M1251" s="87" t="str">
        <f>IF(ISNUMBER($A1251)=TRUE,IF('DATA ENTRY'!N1240=0,+'DATA ENTRY'!M1240,'DATA ENTRY'!N1240),"")</f>
        <v/>
      </c>
      <c r="N1251" s="88" t="str">
        <f>IF(ISNUMBER($A1251)=TRUE,'DATA ENTRY'!O1240,"")</f>
        <v/>
      </c>
    </row>
    <row r="1252" spans="1:14" ht="12.75">
      <c r="A1252" s="85" t="str">
        <f>'DATA ENTRY'!A1241</f>
        <v/>
      </c>
      <c r="B1252" s="86" t="str">
        <f>IF(ISNUMBER($A1252)=TRUE,UPPER('DATA ENTRY'!B1241),"")</f>
        <v/>
      </c>
      <c r="C1252" s="86" t="str">
        <f>IF(ISNUMBER($A1252)=TRUE,UPPER('DATA ENTRY'!C1241),"")</f>
        <v/>
      </c>
      <c r="D1252" s="86" t="str">
        <f>IF(ISNUMBER($A1252)=TRUE,UPPER('DATA ENTRY'!D1241),"")</f>
        <v/>
      </c>
      <c r="E1252" s="86" t="str">
        <f>IF(ISNUMBER($A1252)=TRUE,'DATA ENTRY'!E1241,"")</f>
        <v/>
      </c>
      <c r="F1252" s="271" t="str">
        <f>IF(ISNUMBER(A1252)=TRUE,LEFT(SUBSTITUTE('DATA ENTRY'!F1241,",",":"),50),"")</f>
        <v/>
      </c>
      <c r="G1252" s="272"/>
      <c r="H1252" s="272"/>
      <c r="I1252" s="87" t="str">
        <f>IF(ISNUMBER($A1252)=TRUE,'DATA ENTRY'!G1241,"")</f>
        <v/>
      </c>
      <c r="J1252" s="87" t="str">
        <f>IF(ISNUMBER($A1252)=TRUE,'DATA ENTRY'!H1241,"")</f>
        <v/>
      </c>
      <c r="K1252" s="87" t="str">
        <f>IF(ISNUMBER($A1252)=TRUE,'DATA ENTRY'!I1241,"")</f>
        <v/>
      </c>
      <c r="L1252" s="88" t="str">
        <f>IF(ISNUMBER($A1252)=TRUE,'DATA ENTRY'!L1241,"")</f>
        <v/>
      </c>
      <c r="M1252" s="87" t="str">
        <f>IF(ISNUMBER($A1252)=TRUE,IF('DATA ENTRY'!N1241=0,+'DATA ENTRY'!M1241,'DATA ENTRY'!N1241),"")</f>
        <v/>
      </c>
      <c r="N1252" s="88" t="str">
        <f>IF(ISNUMBER($A1252)=TRUE,'DATA ENTRY'!O1241,"")</f>
        <v/>
      </c>
    </row>
    <row r="1253" spans="1:14" ht="12.75">
      <c r="A1253" s="85" t="str">
        <f>'DATA ENTRY'!A1242</f>
        <v/>
      </c>
      <c r="B1253" s="86" t="str">
        <f>IF(ISNUMBER($A1253)=TRUE,UPPER('DATA ENTRY'!B1242),"")</f>
        <v/>
      </c>
      <c r="C1253" s="86" t="str">
        <f>IF(ISNUMBER($A1253)=TRUE,UPPER('DATA ENTRY'!C1242),"")</f>
        <v/>
      </c>
      <c r="D1253" s="86" t="str">
        <f>IF(ISNUMBER($A1253)=TRUE,UPPER('DATA ENTRY'!D1242),"")</f>
        <v/>
      </c>
      <c r="E1253" s="86" t="str">
        <f>IF(ISNUMBER($A1253)=TRUE,'DATA ENTRY'!E1242,"")</f>
        <v/>
      </c>
      <c r="F1253" s="271" t="str">
        <f>IF(ISNUMBER(A1253)=TRUE,LEFT(SUBSTITUTE('DATA ENTRY'!F1242,",",":"),50),"")</f>
        <v/>
      </c>
      <c r="G1253" s="272"/>
      <c r="H1253" s="272"/>
      <c r="I1253" s="87" t="str">
        <f>IF(ISNUMBER($A1253)=TRUE,'DATA ENTRY'!G1242,"")</f>
        <v/>
      </c>
      <c r="J1253" s="87" t="str">
        <f>IF(ISNUMBER($A1253)=TRUE,'DATA ENTRY'!H1242,"")</f>
        <v/>
      </c>
      <c r="K1253" s="87" t="str">
        <f>IF(ISNUMBER($A1253)=TRUE,'DATA ENTRY'!I1242,"")</f>
        <v/>
      </c>
      <c r="L1253" s="88" t="str">
        <f>IF(ISNUMBER($A1253)=TRUE,'DATA ENTRY'!L1242,"")</f>
        <v/>
      </c>
      <c r="M1253" s="87" t="str">
        <f>IF(ISNUMBER($A1253)=TRUE,IF('DATA ENTRY'!N1242=0,+'DATA ENTRY'!M1242,'DATA ENTRY'!N1242),"")</f>
        <v/>
      </c>
      <c r="N1253" s="88" t="str">
        <f>IF(ISNUMBER($A1253)=TRUE,'DATA ENTRY'!O1242,"")</f>
        <v/>
      </c>
    </row>
    <row r="1254" spans="1:14" ht="12.75">
      <c r="A1254" s="85" t="str">
        <f>'DATA ENTRY'!A1243</f>
        <v/>
      </c>
      <c r="B1254" s="86" t="str">
        <f>IF(ISNUMBER($A1254)=TRUE,UPPER('DATA ENTRY'!B1243),"")</f>
        <v/>
      </c>
      <c r="C1254" s="86" t="str">
        <f>IF(ISNUMBER($A1254)=TRUE,UPPER('DATA ENTRY'!C1243),"")</f>
        <v/>
      </c>
      <c r="D1254" s="86" t="str">
        <f>IF(ISNUMBER($A1254)=TRUE,UPPER('DATA ENTRY'!D1243),"")</f>
        <v/>
      </c>
      <c r="E1254" s="86" t="str">
        <f>IF(ISNUMBER($A1254)=TRUE,'DATA ENTRY'!E1243,"")</f>
        <v/>
      </c>
      <c r="F1254" s="271" t="str">
        <f>IF(ISNUMBER(A1254)=TRUE,LEFT(SUBSTITUTE('DATA ENTRY'!F1243,",",":"),50),"")</f>
        <v/>
      </c>
      <c r="G1254" s="272"/>
      <c r="H1254" s="272"/>
      <c r="I1254" s="87" t="str">
        <f>IF(ISNUMBER($A1254)=TRUE,'DATA ENTRY'!G1243,"")</f>
        <v/>
      </c>
      <c r="J1254" s="87" t="str">
        <f>IF(ISNUMBER($A1254)=TRUE,'DATA ENTRY'!H1243,"")</f>
        <v/>
      </c>
      <c r="K1254" s="87" t="str">
        <f>IF(ISNUMBER($A1254)=TRUE,'DATA ENTRY'!I1243,"")</f>
        <v/>
      </c>
      <c r="L1254" s="88" t="str">
        <f>IF(ISNUMBER($A1254)=TRUE,'DATA ENTRY'!L1243,"")</f>
        <v/>
      </c>
      <c r="M1254" s="87" t="str">
        <f>IF(ISNUMBER($A1254)=TRUE,IF('DATA ENTRY'!N1243=0,+'DATA ENTRY'!M1243,'DATA ENTRY'!N1243),"")</f>
        <v/>
      </c>
      <c r="N1254" s="88" t="str">
        <f>IF(ISNUMBER($A1254)=TRUE,'DATA ENTRY'!O1243,"")</f>
        <v/>
      </c>
    </row>
    <row r="1255" spans="1:14" ht="12.75">
      <c r="A1255" s="85" t="str">
        <f>'DATA ENTRY'!A1244</f>
        <v/>
      </c>
      <c r="B1255" s="86" t="str">
        <f>IF(ISNUMBER($A1255)=TRUE,UPPER('DATA ENTRY'!B1244),"")</f>
        <v/>
      </c>
      <c r="C1255" s="86" t="str">
        <f>IF(ISNUMBER($A1255)=TRUE,UPPER('DATA ENTRY'!C1244),"")</f>
        <v/>
      </c>
      <c r="D1255" s="86" t="str">
        <f>IF(ISNUMBER($A1255)=TRUE,UPPER('DATA ENTRY'!D1244),"")</f>
        <v/>
      </c>
      <c r="E1255" s="86" t="str">
        <f>IF(ISNUMBER($A1255)=TRUE,'DATA ENTRY'!E1244,"")</f>
        <v/>
      </c>
      <c r="F1255" s="271" t="str">
        <f>IF(ISNUMBER(A1255)=TRUE,LEFT(SUBSTITUTE('DATA ENTRY'!F1244,",",":"),50),"")</f>
        <v/>
      </c>
      <c r="G1255" s="272"/>
      <c r="H1255" s="272"/>
      <c r="I1255" s="87" t="str">
        <f>IF(ISNUMBER($A1255)=TRUE,'DATA ENTRY'!G1244,"")</f>
        <v/>
      </c>
      <c r="J1255" s="87" t="str">
        <f>IF(ISNUMBER($A1255)=TRUE,'DATA ENTRY'!H1244,"")</f>
        <v/>
      </c>
      <c r="K1255" s="87" t="str">
        <f>IF(ISNUMBER($A1255)=TRUE,'DATA ENTRY'!I1244,"")</f>
        <v/>
      </c>
      <c r="L1255" s="88" t="str">
        <f>IF(ISNUMBER($A1255)=TRUE,'DATA ENTRY'!L1244,"")</f>
        <v/>
      </c>
      <c r="M1255" s="87" t="str">
        <f>IF(ISNUMBER($A1255)=TRUE,IF('DATA ENTRY'!N1244=0,+'DATA ENTRY'!M1244,'DATA ENTRY'!N1244),"")</f>
        <v/>
      </c>
      <c r="N1255" s="88" t="str">
        <f>IF(ISNUMBER($A1255)=TRUE,'DATA ENTRY'!O1244,"")</f>
        <v/>
      </c>
    </row>
    <row r="1256" spans="1:14" ht="12.75">
      <c r="A1256" s="85" t="str">
        <f>'DATA ENTRY'!A1245</f>
        <v/>
      </c>
      <c r="B1256" s="86" t="str">
        <f>IF(ISNUMBER($A1256)=TRUE,UPPER('DATA ENTRY'!B1245),"")</f>
        <v/>
      </c>
      <c r="C1256" s="86" t="str">
        <f>IF(ISNUMBER($A1256)=TRUE,UPPER('DATA ENTRY'!C1245),"")</f>
        <v/>
      </c>
      <c r="D1256" s="86" t="str">
        <f>IF(ISNUMBER($A1256)=TRUE,UPPER('DATA ENTRY'!D1245),"")</f>
        <v/>
      </c>
      <c r="E1256" s="86" t="str">
        <f>IF(ISNUMBER($A1256)=TRUE,'DATA ENTRY'!E1245,"")</f>
        <v/>
      </c>
      <c r="F1256" s="271" t="str">
        <f>IF(ISNUMBER(A1256)=TRUE,LEFT(SUBSTITUTE('DATA ENTRY'!F1245,",",":"),50),"")</f>
        <v/>
      </c>
      <c r="G1256" s="272"/>
      <c r="H1256" s="272"/>
      <c r="I1256" s="87" t="str">
        <f>IF(ISNUMBER($A1256)=TRUE,'DATA ENTRY'!G1245,"")</f>
        <v/>
      </c>
      <c r="J1256" s="87" t="str">
        <f>IF(ISNUMBER($A1256)=TRUE,'DATA ENTRY'!H1245,"")</f>
        <v/>
      </c>
      <c r="K1256" s="87" t="str">
        <f>IF(ISNUMBER($A1256)=TRUE,'DATA ENTRY'!I1245,"")</f>
        <v/>
      </c>
      <c r="L1256" s="88" t="str">
        <f>IF(ISNUMBER($A1256)=TRUE,'DATA ENTRY'!L1245,"")</f>
        <v/>
      </c>
      <c r="M1256" s="87" t="str">
        <f>IF(ISNUMBER($A1256)=TRUE,IF('DATA ENTRY'!N1245=0,+'DATA ENTRY'!M1245,'DATA ENTRY'!N1245),"")</f>
        <v/>
      </c>
      <c r="N1256" s="88" t="str">
        <f>IF(ISNUMBER($A1256)=TRUE,'DATA ENTRY'!O1245,"")</f>
        <v/>
      </c>
    </row>
    <row r="1257" spans="1:14" ht="12.75">
      <c r="A1257" s="85" t="str">
        <f>'DATA ENTRY'!A1246</f>
        <v/>
      </c>
      <c r="B1257" s="86" t="str">
        <f>IF(ISNUMBER($A1257)=TRUE,UPPER('DATA ENTRY'!B1246),"")</f>
        <v/>
      </c>
      <c r="C1257" s="86" t="str">
        <f>IF(ISNUMBER($A1257)=TRUE,UPPER('DATA ENTRY'!C1246),"")</f>
        <v/>
      </c>
      <c r="D1257" s="86" t="str">
        <f>IF(ISNUMBER($A1257)=TRUE,UPPER('DATA ENTRY'!D1246),"")</f>
        <v/>
      </c>
      <c r="E1257" s="86" t="str">
        <f>IF(ISNUMBER($A1257)=TRUE,'DATA ENTRY'!E1246,"")</f>
        <v/>
      </c>
      <c r="F1257" s="271" t="str">
        <f>IF(ISNUMBER(A1257)=TRUE,LEFT(SUBSTITUTE('DATA ENTRY'!F1246,",",":"),50),"")</f>
        <v/>
      </c>
      <c r="G1257" s="272"/>
      <c r="H1257" s="272"/>
      <c r="I1257" s="87" t="str">
        <f>IF(ISNUMBER($A1257)=TRUE,'DATA ENTRY'!G1246,"")</f>
        <v/>
      </c>
      <c r="J1257" s="87" t="str">
        <f>IF(ISNUMBER($A1257)=TRUE,'DATA ENTRY'!H1246,"")</f>
        <v/>
      </c>
      <c r="K1257" s="87" t="str">
        <f>IF(ISNUMBER($A1257)=TRUE,'DATA ENTRY'!I1246,"")</f>
        <v/>
      </c>
      <c r="L1257" s="88" t="str">
        <f>IF(ISNUMBER($A1257)=TRUE,'DATA ENTRY'!L1246,"")</f>
        <v/>
      </c>
      <c r="M1257" s="87" t="str">
        <f>IF(ISNUMBER($A1257)=TRUE,IF('DATA ENTRY'!N1246=0,+'DATA ENTRY'!M1246,'DATA ENTRY'!N1246),"")</f>
        <v/>
      </c>
      <c r="N1257" s="88" t="str">
        <f>IF(ISNUMBER($A1257)=TRUE,'DATA ENTRY'!O1246,"")</f>
        <v/>
      </c>
    </row>
    <row r="1258" spans="1:14" ht="12.75">
      <c r="A1258" s="85" t="str">
        <f>'DATA ENTRY'!A1247</f>
        <v/>
      </c>
      <c r="B1258" s="86" t="str">
        <f>IF(ISNUMBER($A1258)=TRUE,UPPER('DATA ENTRY'!B1247),"")</f>
        <v/>
      </c>
      <c r="C1258" s="86" t="str">
        <f>IF(ISNUMBER($A1258)=TRUE,UPPER('DATA ENTRY'!C1247),"")</f>
        <v/>
      </c>
      <c r="D1258" s="86" t="str">
        <f>IF(ISNUMBER($A1258)=TRUE,UPPER('DATA ENTRY'!D1247),"")</f>
        <v/>
      </c>
      <c r="E1258" s="86" t="str">
        <f>IF(ISNUMBER($A1258)=TRUE,'DATA ENTRY'!E1247,"")</f>
        <v/>
      </c>
      <c r="F1258" s="271" t="str">
        <f>IF(ISNUMBER(A1258)=TRUE,LEFT(SUBSTITUTE('DATA ENTRY'!F1247,",",":"),50),"")</f>
        <v/>
      </c>
      <c r="G1258" s="272"/>
      <c r="H1258" s="272"/>
      <c r="I1258" s="87" t="str">
        <f>IF(ISNUMBER($A1258)=TRUE,'DATA ENTRY'!G1247,"")</f>
        <v/>
      </c>
      <c r="J1258" s="87" t="str">
        <f>IF(ISNUMBER($A1258)=TRUE,'DATA ENTRY'!H1247,"")</f>
        <v/>
      </c>
      <c r="K1258" s="87" t="str">
        <f>IF(ISNUMBER($A1258)=TRUE,'DATA ENTRY'!I1247,"")</f>
        <v/>
      </c>
      <c r="L1258" s="88" t="str">
        <f>IF(ISNUMBER($A1258)=TRUE,'DATA ENTRY'!L1247,"")</f>
        <v/>
      </c>
      <c r="M1258" s="87" t="str">
        <f>IF(ISNUMBER($A1258)=TRUE,IF('DATA ENTRY'!N1247=0,+'DATA ENTRY'!M1247,'DATA ENTRY'!N1247),"")</f>
        <v/>
      </c>
      <c r="N1258" s="88" t="str">
        <f>IF(ISNUMBER($A1258)=TRUE,'DATA ENTRY'!O1247,"")</f>
        <v/>
      </c>
    </row>
    <row r="1259" spans="1:14" ht="12.75">
      <c r="A1259" s="85" t="str">
        <f>'DATA ENTRY'!A1248</f>
        <v/>
      </c>
      <c r="B1259" s="86" t="str">
        <f>IF(ISNUMBER($A1259)=TRUE,UPPER('DATA ENTRY'!B1248),"")</f>
        <v/>
      </c>
      <c r="C1259" s="86" t="str">
        <f>IF(ISNUMBER($A1259)=TRUE,UPPER('DATA ENTRY'!C1248),"")</f>
        <v/>
      </c>
      <c r="D1259" s="86" t="str">
        <f>IF(ISNUMBER($A1259)=TRUE,UPPER('DATA ENTRY'!D1248),"")</f>
        <v/>
      </c>
      <c r="E1259" s="86" t="str">
        <f>IF(ISNUMBER($A1259)=TRUE,'DATA ENTRY'!E1248,"")</f>
        <v/>
      </c>
      <c r="F1259" s="271" t="str">
        <f>IF(ISNUMBER(A1259)=TRUE,LEFT(SUBSTITUTE('DATA ENTRY'!F1248,",",":"),50),"")</f>
        <v/>
      </c>
      <c r="G1259" s="272"/>
      <c r="H1259" s="272"/>
      <c r="I1259" s="87" t="str">
        <f>IF(ISNUMBER($A1259)=TRUE,'DATA ENTRY'!G1248,"")</f>
        <v/>
      </c>
      <c r="J1259" s="87" t="str">
        <f>IF(ISNUMBER($A1259)=TRUE,'DATA ENTRY'!H1248,"")</f>
        <v/>
      </c>
      <c r="K1259" s="87" t="str">
        <f>IF(ISNUMBER($A1259)=TRUE,'DATA ENTRY'!I1248,"")</f>
        <v/>
      </c>
      <c r="L1259" s="88" t="str">
        <f>IF(ISNUMBER($A1259)=TRUE,'DATA ENTRY'!L1248,"")</f>
        <v/>
      </c>
      <c r="M1259" s="87" t="str">
        <f>IF(ISNUMBER($A1259)=TRUE,IF('DATA ENTRY'!N1248=0,+'DATA ENTRY'!M1248,'DATA ENTRY'!N1248),"")</f>
        <v/>
      </c>
      <c r="N1259" s="88" t="str">
        <f>IF(ISNUMBER($A1259)=TRUE,'DATA ENTRY'!O1248,"")</f>
        <v/>
      </c>
    </row>
    <row r="1260" spans="1:14" ht="12.75">
      <c r="A1260" s="85" t="str">
        <f>'DATA ENTRY'!A1249</f>
        <v/>
      </c>
      <c r="B1260" s="86" t="str">
        <f>IF(ISNUMBER($A1260)=TRUE,UPPER('DATA ENTRY'!B1249),"")</f>
        <v/>
      </c>
      <c r="C1260" s="86" t="str">
        <f>IF(ISNUMBER($A1260)=TRUE,UPPER('DATA ENTRY'!C1249),"")</f>
        <v/>
      </c>
      <c r="D1260" s="86" t="str">
        <f>IF(ISNUMBER($A1260)=TRUE,UPPER('DATA ENTRY'!D1249),"")</f>
        <v/>
      </c>
      <c r="E1260" s="86" t="str">
        <f>IF(ISNUMBER($A1260)=TRUE,'DATA ENTRY'!E1249,"")</f>
        <v/>
      </c>
      <c r="F1260" s="271" t="str">
        <f>IF(ISNUMBER(A1260)=TRUE,LEFT(SUBSTITUTE('DATA ENTRY'!F1249,",",":"),50),"")</f>
        <v/>
      </c>
      <c r="G1260" s="272"/>
      <c r="H1260" s="272"/>
      <c r="I1260" s="87" t="str">
        <f>IF(ISNUMBER($A1260)=TRUE,'DATA ENTRY'!G1249,"")</f>
        <v/>
      </c>
      <c r="J1260" s="87" t="str">
        <f>IF(ISNUMBER($A1260)=TRUE,'DATA ENTRY'!H1249,"")</f>
        <v/>
      </c>
      <c r="K1260" s="87" t="str">
        <f>IF(ISNUMBER($A1260)=TRUE,'DATA ENTRY'!I1249,"")</f>
        <v/>
      </c>
      <c r="L1260" s="88" t="str">
        <f>IF(ISNUMBER($A1260)=TRUE,'DATA ENTRY'!L1249,"")</f>
        <v/>
      </c>
      <c r="M1260" s="87" t="str">
        <f>IF(ISNUMBER($A1260)=TRUE,IF('DATA ENTRY'!N1249=0,+'DATA ENTRY'!M1249,'DATA ENTRY'!N1249),"")</f>
        <v/>
      </c>
      <c r="N1260" s="88" t="str">
        <f>IF(ISNUMBER($A1260)=TRUE,'DATA ENTRY'!O1249,"")</f>
        <v/>
      </c>
    </row>
    <row r="1261" spans="1:14" ht="12.75">
      <c r="A1261" s="85" t="str">
        <f>'DATA ENTRY'!A1250</f>
        <v/>
      </c>
      <c r="B1261" s="86" t="str">
        <f>IF(ISNUMBER($A1261)=TRUE,UPPER('DATA ENTRY'!B1250),"")</f>
        <v/>
      </c>
      <c r="C1261" s="86" t="str">
        <f>IF(ISNUMBER($A1261)=TRUE,UPPER('DATA ENTRY'!C1250),"")</f>
        <v/>
      </c>
      <c r="D1261" s="86" t="str">
        <f>IF(ISNUMBER($A1261)=TRUE,UPPER('DATA ENTRY'!D1250),"")</f>
        <v/>
      </c>
      <c r="E1261" s="86" t="str">
        <f>IF(ISNUMBER($A1261)=TRUE,'DATA ENTRY'!E1250,"")</f>
        <v/>
      </c>
      <c r="F1261" s="271" t="str">
        <f>IF(ISNUMBER(A1261)=TRUE,LEFT(SUBSTITUTE('DATA ENTRY'!F1250,",",":"),50),"")</f>
        <v/>
      </c>
      <c r="G1261" s="272"/>
      <c r="H1261" s="272"/>
      <c r="I1261" s="87" t="str">
        <f>IF(ISNUMBER($A1261)=TRUE,'DATA ENTRY'!G1250,"")</f>
        <v/>
      </c>
      <c r="J1261" s="87" t="str">
        <f>IF(ISNUMBER($A1261)=TRUE,'DATA ENTRY'!H1250,"")</f>
        <v/>
      </c>
      <c r="K1261" s="87" t="str">
        <f>IF(ISNUMBER($A1261)=TRUE,'DATA ENTRY'!I1250,"")</f>
        <v/>
      </c>
      <c r="L1261" s="88" t="str">
        <f>IF(ISNUMBER($A1261)=TRUE,'DATA ENTRY'!L1250,"")</f>
        <v/>
      </c>
      <c r="M1261" s="87" t="str">
        <f>IF(ISNUMBER($A1261)=TRUE,IF('DATA ENTRY'!N1250=0,+'DATA ENTRY'!M1250,'DATA ENTRY'!N1250),"")</f>
        <v/>
      </c>
      <c r="N1261" s="88" t="str">
        <f>IF(ISNUMBER($A1261)=TRUE,'DATA ENTRY'!O1250,"")</f>
        <v/>
      </c>
    </row>
    <row r="1262" spans="1:14" ht="12.75">
      <c r="A1262" s="85" t="str">
        <f>'DATA ENTRY'!A1251</f>
        <v/>
      </c>
      <c r="B1262" s="86" t="str">
        <f>IF(ISNUMBER($A1262)=TRUE,UPPER('DATA ENTRY'!B1251),"")</f>
        <v/>
      </c>
      <c r="C1262" s="86" t="str">
        <f>IF(ISNUMBER($A1262)=TRUE,UPPER('DATA ENTRY'!C1251),"")</f>
        <v/>
      </c>
      <c r="D1262" s="86" t="str">
        <f>IF(ISNUMBER($A1262)=TRUE,UPPER('DATA ENTRY'!D1251),"")</f>
        <v/>
      </c>
      <c r="E1262" s="86" t="str">
        <f>IF(ISNUMBER($A1262)=TRUE,'DATA ENTRY'!E1251,"")</f>
        <v/>
      </c>
      <c r="F1262" s="271" t="str">
        <f>IF(ISNUMBER(A1262)=TRUE,LEFT(SUBSTITUTE('DATA ENTRY'!F1251,",",":"),50),"")</f>
        <v/>
      </c>
      <c r="G1262" s="272"/>
      <c r="H1262" s="272"/>
      <c r="I1262" s="87" t="str">
        <f>IF(ISNUMBER($A1262)=TRUE,'DATA ENTRY'!G1251,"")</f>
        <v/>
      </c>
      <c r="J1262" s="87" t="str">
        <f>IF(ISNUMBER($A1262)=TRUE,'DATA ENTRY'!H1251,"")</f>
        <v/>
      </c>
      <c r="K1262" s="87" t="str">
        <f>IF(ISNUMBER($A1262)=TRUE,'DATA ENTRY'!I1251,"")</f>
        <v/>
      </c>
      <c r="L1262" s="88" t="str">
        <f>IF(ISNUMBER($A1262)=TRUE,'DATA ENTRY'!L1251,"")</f>
        <v/>
      </c>
      <c r="M1262" s="87" t="str">
        <f>IF(ISNUMBER($A1262)=TRUE,IF('DATA ENTRY'!N1251=0,+'DATA ENTRY'!M1251,'DATA ENTRY'!N1251),"")</f>
        <v/>
      </c>
      <c r="N1262" s="88" t="str">
        <f>IF(ISNUMBER($A1262)=TRUE,'DATA ENTRY'!O1251,"")</f>
        <v/>
      </c>
    </row>
    <row r="1263" spans="1:14" ht="12.75">
      <c r="A1263" s="85" t="str">
        <f>'DATA ENTRY'!A1252</f>
        <v/>
      </c>
      <c r="B1263" s="86" t="str">
        <f>IF(ISNUMBER($A1263)=TRUE,UPPER('DATA ENTRY'!B1252),"")</f>
        <v/>
      </c>
      <c r="C1263" s="86" t="str">
        <f>IF(ISNUMBER($A1263)=TRUE,UPPER('DATA ENTRY'!C1252),"")</f>
        <v/>
      </c>
      <c r="D1263" s="86" t="str">
        <f>IF(ISNUMBER($A1263)=TRUE,UPPER('DATA ENTRY'!D1252),"")</f>
        <v/>
      </c>
      <c r="E1263" s="86" t="str">
        <f>IF(ISNUMBER($A1263)=TRUE,'DATA ENTRY'!E1252,"")</f>
        <v/>
      </c>
      <c r="F1263" s="271" t="str">
        <f>IF(ISNUMBER(A1263)=TRUE,LEFT(SUBSTITUTE('DATA ENTRY'!F1252,",",":"),50),"")</f>
        <v/>
      </c>
      <c r="G1263" s="272"/>
      <c r="H1263" s="272"/>
      <c r="I1263" s="87" t="str">
        <f>IF(ISNUMBER($A1263)=TRUE,'DATA ENTRY'!G1252,"")</f>
        <v/>
      </c>
      <c r="J1263" s="87" t="str">
        <f>IF(ISNUMBER($A1263)=TRUE,'DATA ENTRY'!H1252,"")</f>
        <v/>
      </c>
      <c r="K1263" s="87" t="str">
        <f>IF(ISNUMBER($A1263)=TRUE,'DATA ENTRY'!I1252,"")</f>
        <v/>
      </c>
      <c r="L1263" s="88" t="str">
        <f>IF(ISNUMBER($A1263)=TRUE,'DATA ENTRY'!L1252,"")</f>
        <v/>
      </c>
      <c r="M1263" s="87" t="str">
        <f>IF(ISNUMBER($A1263)=TRUE,IF('DATA ENTRY'!N1252=0,+'DATA ENTRY'!M1252,'DATA ENTRY'!N1252),"")</f>
        <v/>
      </c>
      <c r="N1263" s="88" t="str">
        <f>IF(ISNUMBER($A1263)=TRUE,'DATA ENTRY'!O1252,"")</f>
        <v/>
      </c>
    </row>
    <row r="1264" spans="1:14" ht="12.75">
      <c r="A1264" s="85" t="str">
        <f>'DATA ENTRY'!A1253</f>
        <v/>
      </c>
      <c r="B1264" s="86" t="str">
        <f>IF(ISNUMBER($A1264)=TRUE,UPPER('DATA ENTRY'!B1253),"")</f>
        <v/>
      </c>
      <c r="C1264" s="86" t="str">
        <f>IF(ISNUMBER($A1264)=TRUE,UPPER('DATA ENTRY'!C1253),"")</f>
        <v/>
      </c>
      <c r="D1264" s="86" t="str">
        <f>IF(ISNUMBER($A1264)=TRUE,UPPER('DATA ENTRY'!D1253),"")</f>
        <v/>
      </c>
      <c r="E1264" s="86" t="str">
        <f>IF(ISNUMBER($A1264)=TRUE,'DATA ENTRY'!E1253,"")</f>
        <v/>
      </c>
      <c r="F1264" s="271" t="str">
        <f>IF(ISNUMBER(A1264)=TRUE,LEFT(SUBSTITUTE('DATA ENTRY'!F1253,",",":"),50),"")</f>
        <v/>
      </c>
      <c r="G1264" s="272"/>
      <c r="H1264" s="272"/>
      <c r="I1264" s="87" t="str">
        <f>IF(ISNUMBER($A1264)=TRUE,'DATA ENTRY'!G1253,"")</f>
        <v/>
      </c>
      <c r="J1264" s="87" t="str">
        <f>IF(ISNUMBER($A1264)=TRUE,'DATA ENTRY'!H1253,"")</f>
        <v/>
      </c>
      <c r="K1264" s="87" t="str">
        <f>IF(ISNUMBER($A1264)=TRUE,'DATA ENTRY'!I1253,"")</f>
        <v/>
      </c>
      <c r="L1264" s="88" t="str">
        <f>IF(ISNUMBER($A1264)=TRUE,'DATA ENTRY'!L1253,"")</f>
        <v/>
      </c>
      <c r="M1264" s="87" t="str">
        <f>IF(ISNUMBER($A1264)=TRUE,IF('DATA ENTRY'!N1253=0,+'DATA ENTRY'!M1253,'DATA ENTRY'!N1253),"")</f>
        <v/>
      </c>
      <c r="N1264" s="88" t="str">
        <f>IF(ISNUMBER($A1264)=TRUE,'DATA ENTRY'!O1253,"")</f>
        <v/>
      </c>
    </row>
    <row r="1265" spans="1:14" ht="12.75">
      <c r="A1265" s="85" t="str">
        <f>'DATA ENTRY'!A1254</f>
        <v/>
      </c>
      <c r="B1265" s="86" t="str">
        <f>IF(ISNUMBER($A1265)=TRUE,UPPER('DATA ENTRY'!B1254),"")</f>
        <v/>
      </c>
      <c r="C1265" s="86" t="str">
        <f>IF(ISNUMBER($A1265)=TRUE,UPPER('DATA ENTRY'!C1254),"")</f>
        <v/>
      </c>
      <c r="D1265" s="86" t="str">
        <f>IF(ISNUMBER($A1265)=TRUE,UPPER('DATA ENTRY'!D1254),"")</f>
        <v/>
      </c>
      <c r="E1265" s="86" t="str">
        <f>IF(ISNUMBER($A1265)=TRUE,'DATA ENTRY'!E1254,"")</f>
        <v/>
      </c>
      <c r="F1265" s="271" t="str">
        <f>IF(ISNUMBER(A1265)=TRUE,LEFT(SUBSTITUTE('DATA ENTRY'!F1254,",",":"),50),"")</f>
        <v/>
      </c>
      <c r="G1265" s="272"/>
      <c r="H1265" s="272"/>
      <c r="I1265" s="87" t="str">
        <f>IF(ISNUMBER($A1265)=TRUE,'DATA ENTRY'!G1254,"")</f>
        <v/>
      </c>
      <c r="J1265" s="87" t="str">
        <f>IF(ISNUMBER($A1265)=TRUE,'DATA ENTRY'!H1254,"")</f>
        <v/>
      </c>
      <c r="K1265" s="87" t="str">
        <f>IF(ISNUMBER($A1265)=TRUE,'DATA ENTRY'!I1254,"")</f>
        <v/>
      </c>
      <c r="L1265" s="88" t="str">
        <f>IF(ISNUMBER($A1265)=TRUE,'DATA ENTRY'!L1254,"")</f>
        <v/>
      </c>
      <c r="M1265" s="87" t="str">
        <f>IF(ISNUMBER($A1265)=TRUE,IF('DATA ENTRY'!N1254=0,+'DATA ENTRY'!M1254,'DATA ENTRY'!N1254),"")</f>
        <v/>
      </c>
      <c r="N1265" s="88" t="str">
        <f>IF(ISNUMBER($A1265)=TRUE,'DATA ENTRY'!O1254,"")</f>
        <v/>
      </c>
    </row>
    <row r="1266" spans="1:14" ht="12.75">
      <c r="A1266" s="85" t="str">
        <f>'DATA ENTRY'!A1255</f>
        <v/>
      </c>
      <c r="B1266" s="86" t="str">
        <f>IF(ISNUMBER($A1266)=TRUE,UPPER('DATA ENTRY'!B1255),"")</f>
        <v/>
      </c>
      <c r="C1266" s="86" t="str">
        <f>IF(ISNUMBER($A1266)=TRUE,UPPER('DATA ENTRY'!C1255),"")</f>
        <v/>
      </c>
      <c r="D1266" s="86" t="str">
        <f>IF(ISNUMBER($A1266)=TRUE,UPPER('DATA ENTRY'!D1255),"")</f>
        <v/>
      </c>
      <c r="E1266" s="86" t="str">
        <f>IF(ISNUMBER($A1266)=TRUE,'DATA ENTRY'!E1255,"")</f>
        <v/>
      </c>
      <c r="F1266" s="271" t="str">
        <f>IF(ISNUMBER(A1266)=TRUE,LEFT(SUBSTITUTE('DATA ENTRY'!F1255,",",":"),50),"")</f>
        <v/>
      </c>
      <c r="G1266" s="272"/>
      <c r="H1266" s="272"/>
      <c r="I1266" s="87" t="str">
        <f>IF(ISNUMBER($A1266)=TRUE,'DATA ENTRY'!G1255,"")</f>
        <v/>
      </c>
      <c r="J1266" s="87" t="str">
        <f>IF(ISNUMBER($A1266)=TRUE,'DATA ENTRY'!H1255,"")</f>
        <v/>
      </c>
      <c r="K1266" s="87" t="str">
        <f>IF(ISNUMBER($A1266)=TRUE,'DATA ENTRY'!I1255,"")</f>
        <v/>
      </c>
      <c r="L1266" s="88" t="str">
        <f>IF(ISNUMBER($A1266)=TRUE,'DATA ENTRY'!L1255,"")</f>
        <v/>
      </c>
      <c r="M1266" s="87" t="str">
        <f>IF(ISNUMBER($A1266)=TRUE,IF('DATA ENTRY'!N1255=0,+'DATA ENTRY'!M1255,'DATA ENTRY'!N1255),"")</f>
        <v/>
      </c>
      <c r="N1266" s="88" t="str">
        <f>IF(ISNUMBER($A1266)=TRUE,'DATA ENTRY'!O1255,"")</f>
        <v/>
      </c>
    </row>
    <row r="1267" spans="1:14" ht="12.75">
      <c r="A1267" s="85" t="str">
        <f>'DATA ENTRY'!A1256</f>
        <v/>
      </c>
      <c r="B1267" s="86" t="str">
        <f>IF(ISNUMBER($A1267)=TRUE,UPPER('DATA ENTRY'!B1256),"")</f>
        <v/>
      </c>
      <c r="C1267" s="86" t="str">
        <f>IF(ISNUMBER($A1267)=TRUE,UPPER('DATA ENTRY'!C1256),"")</f>
        <v/>
      </c>
      <c r="D1267" s="86" t="str">
        <f>IF(ISNUMBER($A1267)=TRUE,UPPER('DATA ENTRY'!D1256),"")</f>
        <v/>
      </c>
      <c r="E1267" s="86" t="str">
        <f>IF(ISNUMBER($A1267)=TRUE,'DATA ENTRY'!E1256,"")</f>
        <v/>
      </c>
      <c r="F1267" s="271" t="str">
        <f>IF(ISNUMBER(A1267)=TRUE,LEFT(SUBSTITUTE('DATA ENTRY'!F1256,",",":"),50),"")</f>
        <v/>
      </c>
      <c r="G1267" s="272"/>
      <c r="H1267" s="272"/>
      <c r="I1267" s="87" t="str">
        <f>IF(ISNUMBER($A1267)=TRUE,'DATA ENTRY'!G1256,"")</f>
        <v/>
      </c>
      <c r="J1267" s="87" t="str">
        <f>IF(ISNUMBER($A1267)=TRUE,'DATA ENTRY'!H1256,"")</f>
        <v/>
      </c>
      <c r="K1267" s="87" t="str">
        <f>IF(ISNUMBER($A1267)=TRUE,'DATA ENTRY'!I1256,"")</f>
        <v/>
      </c>
      <c r="L1267" s="88" t="str">
        <f>IF(ISNUMBER($A1267)=TRUE,'DATA ENTRY'!L1256,"")</f>
        <v/>
      </c>
      <c r="M1267" s="87" t="str">
        <f>IF(ISNUMBER($A1267)=TRUE,IF('DATA ENTRY'!N1256=0,+'DATA ENTRY'!M1256,'DATA ENTRY'!N1256),"")</f>
        <v/>
      </c>
      <c r="N1267" s="88" t="str">
        <f>IF(ISNUMBER($A1267)=TRUE,'DATA ENTRY'!O1256,"")</f>
        <v/>
      </c>
    </row>
    <row r="1268" spans="1:14" ht="12.75">
      <c r="A1268" s="85" t="str">
        <f>'DATA ENTRY'!A1257</f>
        <v/>
      </c>
      <c r="B1268" s="86" t="str">
        <f>IF(ISNUMBER($A1268)=TRUE,UPPER('DATA ENTRY'!B1257),"")</f>
        <v/>
      </c>
      <c r="C1268" s="86" t="str">
        <f>IF(ISNUMBER($A1268)=TRUE,UPPER('DATA ENTRY'!C1257),"")</f>
        <v/>
      </c>
      <c r="D1268" s="86" t="str">
        <f>IF(ISNUMBER($A1268)=TRUE,UPPER('DATA ENTRY'!D1257),"")</f>
        <v/>
      </c>
      <c r="E1268" s="86" t="str">
        <f>IF(ISNUMBER($A1268)=TRUE,'DATA ENTRY'!E1257,"")</f>
        <v/>
      </c>
      <c r="F1268" s="271" t="str">
        <f>IF(ISNUMBER(A1268)=TRUE,LEFT(SUBSTITUTE('DATA ENTRY'!F1257,",",":"),50),"")</f>
        <v/>
      </c>
      <c r="G1268" s="272"/>
      <c r="H1268" s="272"/>
      <c r="I1268" s="87" t="str">
        <f>IF(ISNUMBER($A1268)=TRUE,'DATA ENTRY'!G1257,"")</f>
        <v/>
      </c>
      <c r="J1268" s="87" t="str">
        <f>IF(ISNUMBER($A1268)=TRUE,'DATA ENTRY'!H1257,"")</f>
        <v/>
      </c>
      <c r="K1268" s="87" t="str">
        <f>IF(ISNUMBER($A1268)=TRUE,'DATA ENTRY'!I1257,"")</f>
        <v/>
      </c>
      <c r="L1268" s="88" t="str">
        <f>IF(ISNUMBER($A1268)=TRUE,'DATA ENTRY'!L1257,"")</f>
        <v/>
      </c>
      <c r="M1268" s="87" t="str">
        <f>IF(ISNUMBER($A1268)=TRUE,IF('DATA ENTRY'!N1257=0,+'DATA ENTRY'!M1257,'DATA ENTRY'!N1257),"")</f>
        <v/>
      </c>
      <c r="N1268" s="88" t="str">
        <f>IF(ISNUMBER($A1268)=TRUE,'DATA ENTRY'!O1257,"")</f>
        <v/>
      </c>
    </row>
    <row r="1269" spans="1:14" ht="12.75">
      <c r="A1269" s="85" t="str">
        <f>'DATA ENTRY'!A1258</f>
        <v/>
      </c>
      <c r="B1269" s="86" t="str">
        <f>IF(ISNUMBER($A1269)=TRUE,UPPER('DATA ENTRY'!B1258),"")</f>
        <v/>
      </c>
      <c r="C1269" s="86" t="str">
        <f>IF(ISNUMBER($A1269)=TRUE,UPPER('DATA ENTRY'!C1258),"")</f>
        <v/>
      </c>
      <c r="D1269" s="86" t="str">
        <f>IF(ISNUMBER($A1269)=TRUE,UPPER('DATA ENTRY'!D1258),"")</f>
        <v/>
      </c>
      <c r="E1269" s="86" t="str">
        <f>IF(ISNUMBER($A1269)=TRUE,'DATA ENTRY'!E1258,"")</f>
        <v/>
      </c>
      <c r="F1269" s="271" t="str">
        <f>IF(ISNUMBER(A1269)=TRUE,LEFT(SUBSTITUTE('DATA ENTRY'!F1258,",",":"),50),"")</f>
        <v/>
      </c>
      <c r="G1269" s="272"/>
      <c r="H1269" s="272"/>
      <c r="I1269" s="87" t="str">
        <f>IF(ISNUMBER($A1269)=TRUE,'DATA ENTRY'!G1258,"")</f>
        <v/>
      </c>
      <c r="J1269" s="87" t="str">
        <f>IF(ISNUMBER($A1269)=TRUE,'DATA ENTRY'!H1258,"")</f>
        <v/>
      </c>
      <c r="K1269" s="87" t="str">
        <f>IF(ISNUMBER($A1269)=TRUE,'DATA ENTRY'!I1258,"")</f>
        <v/>
      </c>
      <c r="L1269" s="88" t="str">
        <f>IF(ISNUMBER($A1269)=TRUE,'DATA ENTRY'!L1258,"")</f>
        <v/>
      </c>
      <c r="M1269" s="87" t="str">
        <f>IF(ISNUMBER($A1269)=TRUE,IF('DATA ENTRY'!N1258=0,+'DATA ENTRY'!M1258,'DATA ENTRY'!N1258),"")</f>
        <v/>
      </c>
      <c r="N1269" s="88" t="str">
        <f>IF(ISNUMBER($A1269)=TRUE,'DATA ENTRY'!O1258,"")</f>
        <v/>
      </c>
    </row>
    <row r="1270" spans="1:14" ht="12.75">
      <c r="A1270" s="85" t="str">
        <f>'DATA ENTRY'!A1259</f>
        <v/>
      </c>
      <c r="B1270" s="86" t="str">
        <f>IF(ISNUMBER($A1270)=TRUE,UPPER('DATA ENTRY'!B1259),"")</f>
        <v/>
      </c>
      <c r="C1270" s="86" t="str">
        <f>IF(ISNUMBER($A1270)=TRUE,UPPER('DATA ENTRY'!C1259),"")</f>
        <v/>
      </c>
      <c r="D1270" s="86" t="str">
        <f>IF(ISNUMBER($A1270)=TRUE,UPPER('DATA ENTRY'!D1259),"")</f>
        <v/>
      </c>
      <c r="E1270" s="86" t="str">
        <f>IF(ISNUMBER($A1270)=TRUE,'DATA ENTRY'!E1259,"")</f>
        <v/>
      </c>
      <c r="F1270" s="271" t="str">
        <f>IF(ISNUMBER(A1270)=TRUE,LEFT(SUBSTITUTE('DATA ENTRY'!F1259,",",":"),50),"")</f>
        <v/>
      </c>
      <c r="G1270" s="272"/>
      <c r="H1270" s="272"/>
      <c r="I1270" s="87" t="str">
        <f>IF(ISNUMBER($A1270)=TRUE,'DATA ENTRY'!G1259,"")</f>
        <v/>
      </c>
      <c r="J1270" s="87" t="str">
        <f>IF(ISNUMBER($A1270)=TRUE,'DATA ENTRY'!H1259,"")</f>
        <v/>
      </c>
      <c r="K1270" s="87" t="str">
        <f>IF(ISNUMBER($A1270)=TRUE,'DATA ENTRY'!I1259,"")</f>
        <v/>
      </c>
      <c r="L1270" s="88" t="str">
        <f>IF(ISNUMBER($A1270)=TRUE,'DATA ENTRY'!L1259,"")</f>
        <v/>
      </c>
      <c r="M1270" s="87" t="str">
        <f>IF(ISNUMBER($A1270)=TRUE,IF('DATA ENTRY'!N1259=0,+'DATA ENTRY'!M1259,'DATA ENTRY'!N1259),"")</f>
        <v/>
      </c>
      <c r="N1270" s="88" t="str">
        <f>IF(ISNUMBER($A1270)=TRUE,'DATA ENTRY'!O1259,"")</f>
        <v/>
      </c>
    </row>
    <row r="1271" spans="1:14" ht="12.75">
      <c r="A1271" s="85" t="str">
        <f>'DATA ENTRY'!A1260</f>
        <v/>
      </c>
      <c r="B1271" s="86" t="str">
        <f>IF(ISNUMBER($A1271)=TRUE,UPPER('DATA ENTRY'!B1260),"")</f>
        <v/>
      </c>
      <c r="C1271" s="86" t="str">
        <f>IF(ISNUMBER($A1271)=TRUE,UPPER('DATA ENTRY'!C1260),"")</f>
        <v/>
      </c>
      <c r="D1271" s="86" t="str">
        <f>IF(ISNUMBER($A1271)=TRUE,UPPER('DATA ENTRY'!D1260),"")</f>
        <v/>
      </c>
      <c r="E1271" s="86" t="str">
        <f>IF(ISNUMBER($A1271)=TRUE,'DATA ENTRY'!E1260,"")</f>
        <v/>
      </c>
      <c r="F1271" s="271" t="str">
        <f>IF(ISNUMBER(A1271)=TRUE,LEFT(SUBSTITUTE('DATA ENTRY'!F1260,",",":"),50),"")</f>
        <v/>
      </c>
      <c r="G1271" s="272"/>
      <c r="H1271" s="272"/>
      <c r="I1271" s="87" t="str">
        <f>IF(ISNUMBER($A1271)=TRUE,'DATA ENTRY'!G1260,"")</f>
        <v/>
      </c>
      <c r="J1271" s="87" t="str">
        <f>IF(ISNUMBER($A1271)=TRUE,'DATA ENTRY'!H1260,"")</f>
        <v/>
      </c>
      <c r="K1271" s="87" t="str">
        <f>IF(ISNUMBER($A1271)=TRUE,'DATA ENTRY'!I1260,"")</f>
        <v/>
      </c>
      <c r="L1271" s="88" t="str">
        <f>IF(ISNUMBER($A1271)=TRUE,'DATA ENTRY'!L1260,"")</f>
        <v/>
      </c>
      <c r="M1271" s="87" t="str">
        <f>IF(ISNUMBER($A1271)=TRUE,IF('DATA ENTRY'!N1260=0,+'DATA ENTRY'!M1260,'DATA ENTRY'!N1260),"")</f>
        <v/>
      </c>
      <c r="N1271" s="88" t="str">
        <f>IF(ISNUMBER($A1271)=TRUE,'DATA ENTRY'!O1260,"")</f>
        <v/>
      </c>
    </row>
    <row r="1272" spans="1:14" ht="12.75">
      <c r="A1272" s="85" t="str">
        <f>'DATA ENTRY'!A1261</f>
        <v/>
      </c>
      <c r="B1272" s="86" t="str">
        <f>IF(ISNUMBER($A1272)=TRUE,UPPER('DATA ENTRY'!B1261),"")</f>
        <v/>
      </c>
      <c r="C1272" s="86" t="str">
        <f>IF(ISNUMBER($A1272)=TRUE,UPPER('DATA ENTRY'!C1261),"")</f>
        <v/>
      </c>
      <c r="D1272" s="86" t="str">
        <f>IF(ISNUMBER($A1272)=TRUE,UPPER('DATA ENTRY'!D1261),"")</f>
        <v/>
      </c>
      <c r="E1272" s="86" t="str">
        <f>IF(ISNUMBER($A1272)=TRUE,'DATA ENTRY'!E1261,"")</f>
        <v/>
      </c>
      <c r="F1272" s="271" t="str">
        <f>IF(ISNUMBER(A1272)=TRUE,LEFT(SUBSTITUTE('DATA ENTRY'!F1261,",",":"),50),"")</f>
        <v/>
      </c>
      <c r="G1272" s="272"/>
      <c r="H1272" s="272"/>
      <c r="I1272" s="87" t="str">
        <f>IF(ISNUMBER($A1272)=TRUE,'DATA ENTRY'!G1261,"")</f>
        <v/>
      </c>
      <c r="J1272" s="87" t="str">
        <f>IF(ISNUMBER($A1272)=TRUE,'DATA ENTRY'!H1261,"")</f>
        <v/>
      </c>
      <c r="K1272" s="87" t="str">
        <f>IF(ISNUMBER($A1272)=TRUE,'DATA ENTRY'!I1261,"")</f>
        <v/>
      </c>
      <c r="L1272" s="88" t="str">
        <f>IF(ISNUMBER($A1272)=TRUE,'DATA ENTRY'!L1261,"")</f>
        <v/>
      </c>
      <c r="M1272" s="87" t="str">
        <f>IF(ISNUMBER($A1272)=TRUE,IF('DATA ENTRY'!N1261=0,+'DATA ENTRY'!M1261,'DATA ENTRY'!N1261),"")</f>
        <v/>
      </c>
      <c r="N1272" s="88" t="str">
        <f>IF(ISNUMBER($A1272)=TRUE,'DATA ENTRY'!O1261,"")</f>
        <v/>
      </c>
    </row>
    <row r="1273" spans="1:14" ht="12.75">
      <c r="A1273" s="85" t="str">
        <f>'DATA ENTRY'!A1262</f>
        <v/>
      </c>
      <c r="B1273" s="86" t="str">
        <f>IF(ISNUMBER($A1273)=TRUE,UPPER('DATA ENTRY'!B1262),"")</f>
        <v/>
      </c>
      <c r="C1273" s="86" t="str">
        <f>IF(ISNUMBER($A1273)=TRUE,UPPER('DATA ENTRY'!C1262),"")</f>
        <v/>
      </c>
      <c r="D1273" s="86" t="str">
        <f>IF(ISNUMBER($A1273)=TRUE,UPPER('DATA ENTRY'!D1262),"")</f>
        <v/>
      </c>
      <c r="E1273" s="86" t="str">
        <f>IF(ISNUMBER($A1273)=TRUE,'DATA ENTRY'!E1262,"")</f>
        <v/>
      </c>
      <c r="F1273" s="271" t="str">
        <f>IF(ISNUMBER(A1273)=TRUE,LEFT(SUBSTITUTE('DATA ENTRY'!F1262,",",":"),50),"")</f>
        <v/>
      </c>
      <c r="G1273" s="272"/>
      <c r="H1273" s="272"/>
      <c r="I1273" s="87" t="str">
        <f>IF(ISNUMBER($A1273)=TRUE,'DATA ENTRY'!G1262,"")</f>
        <v/>
      </c>
      <c r="J1273" s="87" t="str">
        <f>IF(ISNUMBER($A1273)=TRUE,'DATA ENTRY'!H1262,"")</f>
        <v/>
      </c>
      <c r="K1273" s="87" t="str">
        <f>IF(ISNUMBER($A1273)=TRUE,'DATA ENTRY'!I1262,"")</f>
        <v/>
      </c>
      <c r="L1273" s="88" t="str">
        <f>IF(ISNUMBER($A1273)=TRUE,'DATA ENTRY'!L1262,"")</f>
        <v/>
      </c>
      <c r="M1273" s="87" t="str">
        <f>IF(ISNUMBER($A1273)=TRUE,IF('DATA ENTRY'!N1262=0,+'DATA ENTRY'!M1262,'DATA ENTRY'!N1262),"")</f>
        <v/>
      </c>
      <c r="N1273" s="88" t="str">
        <f>IF(ISNUMBER($A1273)=TRUE,'DATA ENTRY'!O1262,"")</f>
        <v/>
      </c>
    </row>
    <row r="1274" spans="1:14" ht="12.75">
      <c r="A1274" s="85" t="str">
        <f>'DATA ENTRY'!A1263</f>
        <v/>
      </c>
      <c r="B1274" s="86" t="str">
        <f>IF(ISNUMBER($A1274)=TRUE,UPPER('DATA ENTRY'!B1263),"")</f>
        <v/>
      </c>
      <c r="C1274" s="86" t="str">
        <f>IF(ISNUMBER($A1274)=TRUE,UPPER('DATA ENTRY'!C1263),"")</f>
        <v/>
      </c>
      <c r="D1274" s="86" t="str">
        <f>IF(ISNUMBER($A1274)=TRUE,UPPER('DATA ENTRY'!D1263),"")</f>
        <v/>
      </c>
      <c r="E1274" s="86" t="str">
        <f>IF(ISNUMBER($A1274)=TRUE,'DATA ENTRY'!E1263,"")</f>
        <v/>
      </c>
      <c r="F1274" s="271" t="str">
        <f>IF(ISNUMBER(A1274)=TRUE,LEFT(SUBSTITUTE('DATA ENTRY'!F1263,",",":"),50),"")</f>
        <v/>
      </c>
      <c r="G1274" s="272"/>
      <c r="H1274" s="272"/>
      <c r="I1274" s="87" t="str">
        <f>IF(ISNUMBER($A1274)=TRUE,'DATA ENTRY'!G1263,"")</f>
        <v/>
      </c>
      <c r="J1274" s="87" t="str">
        <f>IF(ISNUMBER($A1274)=TRUE,'DATA ENTRY'!H1263,"")</f>
        <v/>
      </c>
      <c r="K1274" s="87" t="str">
        <f>IF(ISNUMBER($A1274)=TRUE,'DATA ENTRY'!I1263,"")</f>
        <v/>
      </c>
      <c r="L1274" s="88" t="str">
        <f>IF(ISNUMBER($A1274)=TRUE,'DATA ENTRY'!L1263,"")</f>
        <v/>
      </c>
      <c r="M1274" s="87" t="str">
        <f>IF(ISNUMBER($A1274)=TRUE,IF('DATA ENTRY'!N1263=0,+'DATA ENTRY'!M1263,'DATA ENTRY'!N1263),"")</f>
        <v/>
      </c>
      <c r="N1274" s="88" t="str">
        <f>IF(ISNUMBER($A1274)=TRUE,'DATA ENTRY'!O1263,"")</f>
        <v/>
      </c>
    </row>
    <row r="1275" spans="1:14" ht="12.75">
      <c r="A1275" s="85" t="str">
        <f>'DATA ENTRY'!A1264</f>
        <v/>
      </c>
      <c r="B1275" s="86" t="str">
        <f>IF(ISNUMBER($A1275)=TRUE,UPPER('DATA ENTRY'!B1264),"")</f>
        <v/>
      </c>
      <c r="C1275" s="86" t="str">
        <f>IF(ISNUMBER($A1275)=TRUE,UPPER('DATA ENTRY'!C1264),"")</f>
        <v/>
      </c>
      <c r="D1275" s="86" t="str">
        <f>IF(ISNUMBER($A1275)=TRUE,UPPER('DATA ENTRY'!D1264),"")</f>
        <v/>
      </c>
      <c r="E1275" s="86" t="str">
        <f>IF(ISNUMBER($A1275)=TRUE,'DATA ENTRY'!E1264,"")</f>
        <v/>
      </c>
      <c r="F1275" s="271" t="str">
        <f>IF(ISNUMBER(A1275)=TRUE,LEFT(SUBSTITUTE('DATA ENTRY'!F1264,",",":"),50),"")</f>
        <v/>
      </c>
      <c r="G1275" s="272"/>
      <c r="H1275" s="272"/>
      <c r="I1275" s="87" t="str">
        <f>IF(ISNUMBER($A1275)=TRUE,'DATA ENTRY'!G1264,"")</f>
        <v/>
      </c>
      <c r="J1275" s="87" t="str">
        <f>IF(ISNUMBER($A1275)=TRUE,'DATA ENTRY'!H1264,"")</f>
        <v/>
      </c>
      <c r="K1275" s="87" t="str">
        <f>IF(ISNUMBER($A1275)=TRUE,'DATA ENTRY'!I1264,"")</f>
        <v/>
      </c>
      <c r="L1275" s="88" t="str">
        <f>IF(ISNUMBER($A1275)=TRUE,'DATA ENTRY'!L1264,"")</f>
        <v/>
      </c>
      <c r="M1275" s="87" t="str">
        <f>IF(ISNUMBER($A1275)=TRUE,IF('DATA ENTRY'!N1264=0,+'DATA ENTRY'!M1264,'DATA ENTRY'!N1264),"")</f>
        <v/>
      </c>
      <c r="N1275" s="88" t="str">
        <f>IF(ISNUMBER($A1275)=TRUE,'DATA ENTRY'!O1264,"")</f>
        <v/>
      </c>
    </row>
    <row r="1276" spans="1:14" ht="12.75">
      <c r="A1276" s="85" t="str">
        <f>'DATA ENTRY'!A1265</f>
        <v/>
      </c>
      <c r="B1276" s="86" t="str">
        <f>IF(ISNUMBER($A1276)=TRUE,UPPER('DATA ENTRY'!B1265),"")</f>
        <v/>
      </c>
      <c r="C1276" s="86" t="str">
        <f>IF(ISNUMBER($A1276)=TRUE,UPPER('DATA ENTRY'!C1265),"")</f>
        <v/>
      </c>
      <c r="D1276" s="86" t="str">
        <f>IF(ISNUMBER($A1276)=TRUE,UPPER('DATA ENTRY'!D1265),"")</f>
        <v/>
      </c>
      <c r="E1276" s="86" t="str">
        <f>IF(ISNUMBER($A1276)=TRUE,'DATA ENTRY'!E1265,"")</f>
        <v/>
      </c>
      <c r="F1276" s="271" t="str">
        <f>IF(ISNUMBER(A1276)=TRUE,LEFT(SUBSTITUTE('DATA ENTRY'!F1265,",",":"),50),"")</f>
        <v/>
      </c>
      <c r="G1276" s="272"/>
      <c r="H1276" s="272"/>
      <c r="I1276" s="87" t="str">
        <f>IF(ISNUMBER($A1276)=TRUE,'DATA ENTRY'!G1265,"")</f>
        <v/>
      </c>
      <c r="J1276" s="87" t="str">
        <f>IF(ISNUMBER($A1276)=TRUE,'DATA ENTRY'!H1265,"")</f>
        <v/>
      </c>
      <c r="K1276" s="87" t="str">
        <f>IF(ISNUMBER($A1276)=TRUE,'DATA ENTRY'!I1265,"")</f>
        <v/>
      </c>
      <c r="L1276" s="88" t="str">
        <f>IF(ISNUMBER($A1276)=TRUE,'DATA ENTRY'!L1265,"")</f>
        <v/>
      </c>
      <c r="M1276" s="87" t="str">
        <f>IF(ISNUMBER($A1276)=TRUE,IF('DATA ENTRY'!N1265=0,+'DATA ENTRY'!M1265,'DATA ENTRY'!N1265),"")</f>
        <v/>
      </c>
      <c r="N1276" s="88" t="str">
        <f>IF(ISNUMBER($A1276)=TRUE,'DATA ENTRY'!O1265,"")</f>
        <v/>
      </c>
    </row>
    <row r="1277" spans="1:14" ht="12.75">
      <c r="A1277" s="85" t="str">
        <f>'DATA ENTRY'!A1266</f>
        <v/>
      </c>
      <c r="B1277" s="86" t="str">
        <f>IF(ISNUMBER($A1277)=TRUE,UPPER('DATA ENTRY'!B1266),"")</f>
        <v/>
      </c>
      <c r="C1277" s="86" t="str">
        <f>IF(ISNUMBER($A1277)=TRUE,UPPER('DATA ENTRY'!C1266),"")</f>
        <v/>
      </c>
      <c r="D1277" s="86" t="str">
        <f>IF(ISNUMBER($A1277)=TRUE,UPPER('DATA ENTRY'!D1266),"")</f>
        <v/>
      </c>
      <c r="E1277" s="86" t="str">
        <f>IF(ISNUMBER($A1277)=TRUE,'DATA ENTRY'!E1266,"")</f>
        <v/>
      </c>
      <c r="F1277" s="271" t="str">
        <f>IF(ISNUMBER(A1277)=TRUE,LEFT(SUBSTITUTE('DATA ENTRY'!F1266,",",":"),50),"")</f>
        <v/>
      </c>
      <c r="G1277" s="272"/>
      <c r="H1277" s="272"/>
      <c r="I1277" s="87" t="str">
        <f>IF(ISNUMBER($A1277)=TRUE,'DATA ENTRY'!G1266,"")</f>
        <v/>
      </c>
      <c r="J1277" s="87" t="str">
        <f>IF(ISNUMBER($A1277)=TRUE,'DATA ENTRY'!H1266,"")</f>
        <v/>
      </c>
      <c r="K1277" s="87" t="str">
        <f>IF(ISNUMBER($A1277)=TRUE,'DATA ENTRY'!I1266,"")</f>
        <v/>
      </c>
      <c r="L1277" s="88" t="str">
        <f>IF(ISNUMBER($A1277)=TRUE,'DATA ENTRY'!L1266,"")</f>
        <v/>
      </c>
      <c r="M1277" s="87" t="str">
        <f>IF(ISNUMBER($A1277)=TRUE,IF('DATA ENTRY'!N1266=0,+'DATA ENTRY'!M1266,'DATA ENTRY'!N1266),"")</f>
        <v/>
      </c>
      <c r="N1277" s="88" t="str">
        <f>IF(ISNUMBER($A1277)=TRUE,'DATA ENTRY'!O1266,"")</f>
        <v/>
      </c>
    </row>
    <row r="1278" spans="1:14" ht="12.75">
      <c r="A1278" s="85" t="str">
        <f>'DATA ENTRY'!A1267</f>
        <v/>
      </c>
      <c r="B1278" s="86" t="str">
        <f>IF(ISNUMBER($A1278)=TRUE,UPPER('DATA ENTRY'!B1267),"")</f>
        <v/>
      </c>
      <c r="C1278" s="86" t="str">
        <f>IF(ISNUMBER($A1278)=TRUE,UPPER('DATA ENTRY'!C1267),"")</f>
        <v/>
      </c>
      <c r="D1278" s="86" t="str">
        <f>IF(ISNUMBER($A1278)=TRUE,UPPER('DATA ENTRY'!D1267),"")</f>
        <v/>
      </c>
      <c r="E1278" s="86" t="str">
        <f>IF(ISNUMBER($A1278)=TRUE,'DATA ENTRY'!E1267,"")</f>
        <v/>
      </c>
      <c r="F1278" s="271" t="str">
        <f>IF(ISNUMBER(A1278)=TRUE,LEFT(SUBSTITUTE('DATA ENTRY'!F1267,",",":"),50),"")</f>
        <v/>
      </c>
      <c r="G1278" s="272"/>
      <c r="H1278" s="272"/>
      <c r="I1278" s="87" t="str">
        <f>IF(ISNUMBER($A1278)=TRUE,'DATA ENTRY'!G1267,"")</f>
        <v/>
      </c>
      <c r="J1278" s="87" t="str">
        <f>IF(ISNUMBER($A1278)=TRUE,'DATA ENTRY'!H1267,"")</f>
        <v/>
      </c>
      <c r="K1278" s="87" t="str">
        <f>IF(ISNUMBER($A1278)=TRUE,'DATA ENTRY'!I1267,"")</f>
        <v/>
      </c>
      <c r="L1278" s="88" t="str">
        <f>IF(ISNUMBER($A1278)=TRUE,'DATA ENTRY'!L1267,"")</f>
        <v/>
      </c>
      <c r="M1278" s="87" t="str">
        <f>IF(ISNUMBER($A1278)=TRUE,IF('DATA ENTRY'!N1267=0,+'DATA ENTRY'!M1267,'DATA ENTRY'!N1267),"")</f>
        <v/>
      </c>
      <c r="N1278" s="88" t="str">
        <f>IF(ISNUMBER($A1278)=TRUE,'DATA ENTRY'!O1267,"")</f>
        <v/>
      </c>
    </row>
    <row r="1279" spans="1:14" ht="12.75">
      <c r="A1279" s="85" t="str">
        <f>'DATA ENTRY'!A1268</f>
        <v/>
      </c>
      <c r="B1279" s="86" t="str">
        <f>IF(ISNUMBER($A1279)=TRUE,UPPER('DATA ENTRY'!B1268),"")</f>
        <v/>
      </c>
      <c r="C1279" s="86" t="str">
        <f>IF(ISNUMBER($A1279)=TRUE,UPPER('DATA ENTRY'!C1268),"")</f>
        <v/>
      </c>
      <c r="D1279" s="86" t="str">
        <f>IF(ISNUMBER($A1279)=TRUE,UPPER('DATA ENTRY'!D1268),"")</f>
        <v/>
      </c>
      <c r="E1279" s="86" t="str">
        <f>IF(ISNUMBER($A1279)=TRUE,'DATA ENTRY'!E1268,"")</f>
        <v/>
      </c>
      <c r="F1279" s="271" t="str">
        <f>IF(ISNUMBER(A1279)=TRUE,LEFT(SUBSTITUTE('DATA ENTRY'!F1268,",",":"),50),"")</f>
        <v/>
      </c>
      <c r="G1279" s="272"/>
      <c r="H1279" s="272"/>
      <c r="I1279" s="87" t="str">
        <f>IF(ISNUMBER($A1279)=TRUE,'DATA ENTRY'!G1268,"")</f>
        <v/>
      </c>
      <c r="J1279" s="87" t="str">
        <f>IF(ISNUMBER($A1279)=TRUE,'DATA ENTRY'!H1268,"")</f>
        <v/>
      </c>
      <c r="K1279" s="87" t="str">
        <f>IF(ISNUMBER($A1279)=TRUE,'DATA ENTRY'!I1268,"")</f>
        <v/>
      </c>
      <c r="L1279" s="88" t="str">
        <f>IF(ISNUMBER($A1279)=TRUE,'DATA ENTRY'!L1268,"")</f>
        <v/>
      </c>
      <c r="M1279" s="87" t="str">
        <f>IF(ISNUMBER($A1279)=TRUE,IF('DATA ENTRY'!N1268=0,+'DATA ENTRY'!M1268,'DATA ENTRY'!N1268),"")</f>
        <v/>
      </c>
      <c r="N1279" s="88" t="str">
        <f>IF(ISNUMBER($A1279)=TRUE,'DATA ENTRY'!O1268,"")</f>
        <v/>
      </c>
    </row>
    <row r="1280" spans="1:14" ht="12.75">
      <c r="A1280" s="85" t="str">
        <f>'DATA ENTRY'!A1269</f>
        <v/>
      </c>
      <c r="B1280" s="86" t="str">
        <f>IF(ISNUMBER($A1280)=TRUE,UPPER('DATA ENTRY'!B1269),"")</f>
        <v/>
      </c>
      <c r="C1280" s="86" t="str">
        <f>IF(ISNUMBER($A1280)=TRUE,UPPER('DATA ENTRY'!C1269),"")</f>
        <v/>
      </c>
      <c r="D1280" s="86" t="str">
        <f>IF(ISNUMBER($A1280)=TRUE,UPPER('DATA ENTRY'!D1269),"")</f>
        <v/>
      </c>
      <c r="E1280" s="86" t="str">
        <f>IF(ISNUMBER($A1280)=TRUE,'DATA ENTRY'!E1269,"")</f>
        <v/>
      </c>
      <c r="F1280" s="271" t="str">
        <f>IF(ISNUMBER(A1280)=TRUE,LEFT(SUBSTITUTE('DATA ENTRY'!F1269,",",":"),50),"")</f>
        <v/>
      </c>
      <c r="G1280" s="272"/>
      <c r="H1280" s="272"/>
      <c r="I1280" s="87" t="str">
        <f>IF(ISNUMBER($A1280)=TRUE,'DATA ENTRY'!G1269,"")</f>
        <v/>
      </c>
      <c r="J1280" s="87" t="str">
        <f>IF(ISNUMBER($A1280)=TRUE,'DATA ENTRY'!H1269,"")</f>
        <v/>
      </c>
      <c r="K1280" s="87" t="str">
        <f>IF(ISNUMBER($A1280)=TRUE,'DATA ENTRY'!I1269,"")</f>
        <v/>
      </c>
      <c r="L1280" s="88" t="str">
        <f>IF(ISNUMBER($A1280)=TRUE,'DATA ENTRY'!L1269,"")</f>
        <v/>
      </c>
      <c r="M1280" s="87" t="str">
        <f>IF(ISNUMBER($A1280)=TRUE,IF('DATA ENTRY'!N1269=0,+'DATA ENTRY'!M1269,'DATA ENTRY'!N1269),"")</f>
        <v/>
      </c>
      <c r="N1280" s="88" t="str">
        <f>IF(ISNUMBER($A1280)=TRUE,'DATA ENTRY'!O1269,"")</f>
        <v/>
      </c>
    </row>
    <row r="1281" spans="1:14" ht="12.75">
      <c r="A1281" s="85" t="str">
        <f>'DATA ENTRY'!A1270</f>
        <v/>
      </c>
      <c r="B1281" s="86" t="str">
        <f>IF(ISNUMBER($A1281)=TRUE,UPPER('DATA ENTRY'!B1270),"")</f>
        <v/>
      </c>
      <c r="C1281" s="86" t="str">
        <f>IF(ISNUMBER($A1281)=TRUE,UPPER('DATA ENTRY'!C1270),"")</f>
        <v/>
      </c>
      <c r="D1281" s="86" t="str">
        <f>IF(ISNUMBER($A1281)=TRUE,UPPER('DATA ENTRY'!D1270),"")</f>
        <v/>
      </c>
      <c r="E1281" s="86" t="str">
        <f>IF(ISNUMBER($A1281)=TRUE,'DATA ENTRY'!E1270,"")</f>
        <v/>
      </c>
      <c r="F1281" s="271" t="str">
        <f>IF(ISNUMBER(A1281)=TRUE,LEFT(SUBSTITUTE('DATA ENTRY'!F1270,",",":"),50),"")</f>
        <v/>
      </c>
      <c r="G1281" s="272"/>
      <c r="H1281" s="272"/>
      <c r="I1281" s="87" t="str">
        <f>IF(ISNUMBER($A1281)=TRUE,'DATA ENTRY'!G1270,"")</f>
        <v/>
      </c>
      <c r="J1281" s="87" t="str">
        <f>IF(ISNUMBER($A1281)=TRUE,'DATA ENTRY'!H1270,"")</f>
        <v/>
      </c>
      <c r="K1281" s="87" t="str">
        <f>IF(ISNUMBER($A1281)=TRUE,'DATA ENTRY'!I1270,"")</f>
        <v/>
      </c>
      <c r="L1281" s="88" t="str">
        <f>IF(ISNUMBER($A1281)=TRUE,'DATA ENTRY'!L1270,"")</f>
        <v/>
      </c>
      <c r="M1281" s="87" t="str">
        <f>IF(ISNUMBER($A1281)=TRUE,IF('DATA ENTRY'!N1270=0,+'DATA ENTRY'!M1270,'DATA ENTRY'!N1270),"")</f>
        <v/>
      </c>
      <c r="N1281" s="88" t="str">
        <f>IF(ISNUMBER($A1281)=TRUE,'DATA ENTRY'!O1270,"")</f>
        <v/>
      </c>
    </row>
    <row r="1282" spans="1:14" ht="12.75">
      <c r="A1282" s="85" t="str">
        <f>'DATA ENTRY'!A1271</f>
        <v/>
      </c>
      <c r="B1282" s="86" t="str">
        <f>IF(ISNUMBER($A1282)=TRUE,UPPER('DATA ENTRY'!B1271),"")</f>
        <v/>
      </c>
      <c r="C1282" s="86" t="str">
        <f>IF(ISNUMBER($A1282)=TRUE,UPPER('DATA ENTRY'!C1271),"")</f>
        <v/>
      </c>
      <c r="D1282" s="86" t="str">
        <f>IF(ISNUMBER($A1282)=TRUE,UPPER('DATA ENTRY'!D1271),"")</f>
        <v/>
      </c>
      <c r="E1282" s="86" t="str">
        <f>IF(ISNUMBER($A1282)=TRUE,'DATA ENTRY'!E1271,"")</f>
        <v/>
      </c>
      <c r="F1282" s="271" t="str">
        <f>IF(ISNUMBER(A1282)=TRUE,LEFT(SUBSTITUTE('DATA ENTRY'!F1271,",",":"),50),"")</f>
        <v/>
      </c>
      <c r="G1282" s="272"/>
      <c r="H1282" s="272"/>
      <c r="I1282" s="87" t="str">
        <f>IF(ISNUMBER($A1282)=TRUE,'DATA ENTRY'!G1271,"")</f>
        <v/>
      </c>
      <c r="J1282" s="87" t="str">
        <f>IF(ISNUMBER($A1282)=TRUE,'DATA ENTRY'!H1271,"")</f>
        <v/>
      </c>
      <c r="K1282" s="87" t="str">
        <f>IF(ISNUMBER($A1282)=TRUE,'DATA ENTRY'!I1271,"")</f>
        <v/>
      </c>
      <c r="L1282" s="88" t="str">
        <f>IF(ISNUMBER($A1282)=TRUE,'DATA ENTRY'!L1271,"")</f>
        <v/>
      </c>
      <c r="M1282" s="87" t="str">
        <f>IF(ISNUMBER($A1282)=TRUE,IF('DATA ENTRY'!N1271=0,+'DATA ENTRY'!M1271,'DATA ENTRY'!N1271),"")</f>
        <v/>
      </c>
      <c r="N1282" s="88" t="str">
        <f>IF(ISNUMBER($A1282)=TRUE,'DATA ENTRY'!O1271,"")</f>
        <v/>
      </c>
    </row>
    <row r="1283" spans="1:14" ht="12.75">
      <c r="A1283" s="85" t="str">
        <f>'DATA ENTRY'!A1272</f>
        <v/>
      </c>
      <c r="B1283" s="86" t="str">
        <f>IF(ISNUMBER($A1283)=TRUE,UPPER('DATA ENTRY'!B1272),"")</f>
        <v/>
      </c>
      <c r="C1283" s="86" t="str">
        <f>IF(ISNUMBER($A1283)=TRUE,UPPER('DATA ENTRY'!C1272),"")</f>
        <v/>
      </c>
      <c r="D1283" s="86" t="str">
        <f>IF(ISNUMBER($A1283)=TRUE,UPPER('DATA ENTRY'!D1272),"")</f>
        <v/>
      </c>
      <c r="E1283" s="86" t="str">
        <f>IF(ISNUMBER($A1283)=TRUE,'DATA ENTRY'!E1272,"")</f>
        <v/>
      </c>
      <c r="F1283" s="271" t="str">
        <f>IF(ISNUMBER(A1283)=TRUE,LEFT(SUBSTITUTE('DATA ENTRY'!F1272,",",":"),50),"")</f>
        <v/>
      </c>
      <c r="G1283" s="272"/>
      <c r="H1283" s="272"/>
      <c r="I1283" s="87" t="str">
        <f>IF(ISNUMBER($A1283)=TRUE,'DATA ENTRY'!G1272,"")</f>
        <v/>
      </c>
      <c r="J1283" s="87" t="str">
        <f>IF(ISNUMBER($A1283)=TRUE,'DATA ENTRY'!H1272,"")</f>
        <v/>
      </c>
      <c r="K1283" s="87" t="str">
        <f>IF(ISNUMBER($A1283)=TRUE,'DATA ENTRY'!I1272,"")</f>
        <v/>
      </c>
      <c r="L1283" s="88" t="str">
        <f>IF(ISNUMBER($A1283)=TRUE,'DATA ENTRY'!L1272,"")</f>
        <v/>
      </c>
      <c r="M1283" s="87" t="str">
        <f>IF(ISNUMBER($A1283)=TRUE,IF('DATA ENTRY'!N1272=0,+'DATA ENTRY'!M1272,'DATA ENTRY'!N1272),"")</f>
        <v/>
      </c>
      <c r="N1283" s="88" t="str">
        <f>IF(ISNUMBER($A1283)=TRUE,'DATA ENTRY'!O1272,"")</f>
        <v/>
      </c>
    </row>
    <row r="1284" spans="1:14" ht="12.75">
      <c r="A1284" s="85" t="str">
        <f>'DATA ENTRY'!A1273</f>
        <v/>
      </c>
      <c r="B1284" s="86" t="str">
        <f>IF(ISNUMBER($A1284)=TRUE,UPPER('DATA ENTRY'!B1273),"")</f>
        <v/>
      </c>
      <c r="C1284" s="86" t="str">
        <f>IF(ISNUMBER($A1284)=TRUE,UPPER('DATA ENTRY'!C1273),"")</f>
        <v/>
      </c>
      <c r="D1284" s="86" t="str">
        <f>IF(ISNUMBER($A1284)=TRUE,UPPER('DATA ENTRY'!D1273),"")</f>
        <v/>
      </c>
      <c r="E1284" s="86" t="str">
        <f>IF(ISNUMBER($A1284)=TRUE,'DATA ENTRY'!E1273,"")</f>
        <v/>
      </c>
      <c r="F1284" s="271" t="str">
        <f>IF(ISNUMBER(A1284)=TRUE,LEFT(SUBSTITUTE('DATA ENTRY'!F1273,",",":"),50),"")</f>
        <v/>
      </c>
      <c r="G1284" s="272"/>
      <c r="H1284" s="272"/>
      <c r="I1284" s="87" t="str">
        <f>IF(ISNUMBER($A1284)=TRUE,'DATA ENTRY'!G1273,"")</f>
        <v/>
      </c>
      <c r="J1284" s="87" t="str">
        <f>IF(ISNUMBER($A1284)=TRUE,'DATA ENTRY'!H1273,"")</f>
        <v/>
      </c>
      <c r="K1284" s="87" t="str">
        <f>IF(ISNUMBER($A1284)=TRUE,'DATA ENTRY'!I1273,"")</f>
        <v/>
      </c>
      <c r="L1284" s="88" t="str">
        <f>IF(ISNUMBER($A1284)=TRUE,'DATA ENTRY'!L1273,"")</f>
        <v/>
      </c>
      <c r="M1284" s="87" t="str">
        <f>IF(ISNUMBER($A1284)=TRUE,IF('DATA ENTRY'!N1273=0,+'DATA ENTRY'!M1273,'DATA ENTRY'!N1273),"")</f>
        <v/>
      </c>
      <c r="N1284" s="88" t="str">
        <f>IF(ISNUMBER($A1284)=TRUE,'DATA ENTRY'!O1273,"")</f>
        <v/>
      </c>
    </row>
    <row r="1285" spans="1:14" ht="12.75">
      <c r="A1285" s="85" t="str">
        <f>'DATA ENTRY'!A1274</f>
        <v/>
      </c>
      <c r="B1285" s="86" t="str">
        <f>IF(ISNUMBER($A1285)=TRUE,UPPER('DATA ENTRY'!B1274),"")</f>
        <v/>
      </c>
      <c r="C1285" s="86" t="str">
        <f>IF(ISNUMBER($A1285)=TRUE,UPPER('DATA ENTRY'!C1274),"")</f>
        <v/>
      </c>
      <c r="D1285" s="86" t="str">
        <f>IF(ISNUMBER($A1285)=TRUE,UPPER('DATA ENTRY'!D1274),"")</f>
        <v/>
      </c>
      <c r="E1285" s="86" t="str">
        <f>IF(ISNUMBER($A1285)=TRUE,'DATA ENTRY'!E1274,"")</f>
        <v/>
      </c>
      <c r="F1285" s="271" t="str">
        <f>IF(ISNUMBER(A1285)=TRUE,LEFT(SUBSTITUTE('DATA ENTRY'!F1274,",",":"),50),"")</f>
        <v/>
      </c>
      <c r="G1285" s="272"/>
      <c r="H1285" s="272"/>
      <c r="I1285" s="87" t="str">
        <f>IF(ISNUMBER($A1285)=TRUE,'DATA ENTRY'!G1274,"")</f>
        <v/>
      </c>
      <c r="J1285" s="87" t="str">
        <f>IF(ISNUMBER($A1285)=TRUE,'DATA ENTRY'!H1274,"")</f>
        <v/>
      </c>
      <c r="K1285" s="87" t="str">
        <f>IF(ISNUMBER($A1285)=TRUE,'DATA ENTRY'!I1274,"")</f>
        <v/>
      </c>
      <c r="L1285" s="88" t="str">
        <f>IF(ISNUMBER($A1285)=TRUE,'DATA ENTRY'!L1274,"")</f>
        <v/>
      </c>
      <c r="M1285" s="87" t="str">
        <f>IF(ISNUMBER($A1285)=TRUE,IF('DATA ENTRY'!N1274=0,+'DATA ENTRY'!M1274,'DATA ENTRY'!N1274),"")</f>
        <v/>
      </c>
      <c r="N1285" s="88" t="str">
        <f>IF(ISNUMBER($A1285)=TRUE,'DATA ENTRY'!O1274,"")</f>
        <v/>
      </c>
    </row>
    <row r="1286" spans="1:14" ht="12.75">
      <c r="A1286" s="85" t="str">
        <f>'DATA ENTRY'!A1275</f>
        <v/>
      </c>
      <c r="B1286" s="86" t="str">
        <f>IF(ISNUMBER($A1286)=TRUE,UPPER('DATA ENTRY'!B1275),"")</f>
        <v/>
      </c>
      <c r="C1286" s="86" t="str">
        <f>IF(ISNUMBER($A1286)=TRUE,UPPER('DATA ENTRY'!C1275),"")</f>
        <v/>
      </c>
      <c r="D1286" s="86" t="str">
        <f>IF(ISNUMBER($A1286)=TRUE,UPPER('DATA ENTRY'!D1275),"")</f>
        <v/>
      </c>
      <c r="E1286" s="86" t="str">
        <f>IF(ISNUMBER($A1286)=TRUE,'DATA ENTRY'!E1275,"")</f>
        <v/>
      </c>
      <c r="F1286" s="271" t="str">
        <f>IF(ISNUMBER(A1286)=TRUE,LEFT(SUBSTITUTE('DATA ENTRY'!F1275,",",":"),50),"")</f>
        <v/>
      </c>
      <c r="G1286" s="272"/>
      <c r="H1286" s="272"/>
      <c r="I1286" s="87" t="str">
        <f>IF(ISNUMBER($A1286)=TRUE,'DATA ENTRY'!G1275,"")</f>
        <v/>
      </c>
      <c r="J1286" s="87" t="str">
        <f>IF(ISNUMBER($A1286)=TRUE,'DATA ENTRY'!H1275,"")</f>
        <v/>
      </c>
      <c r="K1286" s="87" t="str">
        <f>IF(ISNUMBER($A1286)=TRUE,'DATA ENTRY'!I1275,"")</f>
        <v/>
      </c>
      <c r="L1286" s="88" t="str">
        <f>IF(ISNUMBER($A1286)=TRUE,'DATA ENTRY'!L1275,"")</f>
        <v/>
      </c>
      <c r="M1286" s="87" t="str">
        <f>IF(ISNUMBER($A1286)=TRUE,IF('DATA ENTRY'!N1275=0,+'DATA ENTRY'!M1275,'DATA ENTRY'!N1275),"")</f>
        <v/>
      </c>
      <c r="N1286" s="88" t="str">
        <f>IF(ISNUMBER($A1286)=TRUE,'DATA ENTRY'!O1275,"")</f>
        <v/>
      </c>
    </row>
    <row r="1287" spans="1:14" ht="12.75">
      <c r="A1287" s="85" t="str">
        <f>'DATA ENTRY'!A1276</f>
        <v/>
      </c>
      <c r="B1287" s="86" t="str">
        <f>IF(ISNUMBER($A1287)=TRUE,UPPER('DATA ENTRY'!B1276),"")</f>
        <v/>
      </c>
      <c r="C1287" s="86" t="str">
        <f>IF(ISNUMBER($A1287)=TRUE,UPPER('DATA ENTRY'!C1276),"")</f>
        <v/>
      </c>
      <c r="D1287" s="86" t="str">
        <f>IF(ISNUMBER($A1287)=TRUE,UPPER('DATA ENTRY'!D1276),"")</f>
        <v/>
      </c>
      <c r="E1287" s="86" t="str">
        <f>IF(ISNUMBER($A1287)=TRUE,'DATA ENTRY'!E1276,"")</f>
        <v/>
      </c>
      <c r="F1287" s="271" t="str">
        <f>IF(ISNUMBER(A1287)=TRUE,LEFT(SUBSTITUTE('DATA ENTRY'!F1276,",",":"),50),"")</f>
        <v/>
      </c>
      <c r="G1287" s="272"/>
      <c r="H1287" s="272"/>
      <c r="I1287" s="87" t="str">
        <f>IF(ISNUMBER($A1287)=TRUE,'DATA ENTRY'!G1276,"")</f>
        <v/>
      </c>
      <c r="J1287" s="87" t="str">
        <f>IF(ISNUMBER($A1287)=TRUE,'DATA ENTRY'!H1276,"")</f>
        <v/>
      </c>
      <c r="K1287" s="87" t="str">
        <f>IF(ISNUMBER($A1287)=TRUE,'DATA ENTRY'!I1276,"")</f>
        <v/>
      </c>
      <c r="L1287" s="88" t="str">
        <f>IF(ISNUMBER($A1287)=TRUE,'DATA ENTRY'!L1276,"")</f>
        <v/>
      </c>
      <c r="M1287" s="87" t="str">
        <f>IF(ISNUMBER($A1287)=TRUE,IF('DATA ENTRY'!N1276=0,+'DATA ENTRY'!M1276,'DATA ENTRY'!N1276),"")</f>
        <v/>
      </c>
      <c r="N1287" s="88" t="str">
        <f>IF(ISNUMBER($A1287)=TRUE,'DATA ENTRY'!O1276,"")</f>
        <v/>
      </c>
    </row>
    <row r="1288" spans="1:14" ht="12.75">
      <c r="A1288" s="85" t="str">
        <f>'DATA ENTRY'!A1277</f>
        <v/>
      </c>
      <c r="B1288" s="86" t="str">
        <f>IF(ISNUMBER($A1288)=TRUE,UPPER('DATA ENTRY'!B1277),"")</f>
        <v/>
      </c>
      <c r="C1288" s="86" t="str">
        <f>IF(ISNUMBER($A1288)=TRUE,UPPER('DATA ENTRY'!C1277),"")</f>
        <v/>
      </c>
      <c r="D1288" s="86" t="str">
        <f>IF(ISNUMBER($A1288)=TRUE,UPPER('DATA ENTRY'!D1277),"")</f>
        <v/>
      </c>
      <c r="E1288" s="86" t="str">
        <f>IF(ISNUMBER($A1288)=TRUE,'DATA ENTRY'!E1277,"")</f>
        <v/>
      </c>
      <c r="F1288" s="271" t="str">
        <f>IF(ISNUMBER(A1288)=TRUE,LEFT(SUBSTITUTE('DATA ENTRY'!F1277,",",":"),50),"")</f>
        <v/>
      </c>
      <c r="G1288" s="272"/>
      <c r="H1288" s="272"/>
      <c r="I1288" s="87" t="str">
        <f>IF(ISNUMBER($A1288)=TRUE,'DATA ENTRY'!G1277,"")</f>
        <v/>
      </c>
      <c r="J1288" s="87" t="str">
        <f>IF(ISNUMBER($A1288)=TRUE,'DATA ENTRY'!H1277,"")</f>
        <v/>
      </c>
      <c r="K1288" s="87" t="str">
        <f>IF(ISNUMBER($A1288)=TRUE,'DATA ENTRY'!I1277,"")</f>
        <v/>
      </c>
      <c r="L1288" s="88" t="str">
        <f>IF(ISNUMBER($A1288)=TRUE,'DATA ENTRY'!L1277,"")</f>
        <v/>
      </c>
      <c r="M1288" s="87" t="str">
        <f>IF(ISNUMBER($A1288)=TRUE,IF('DATA ENTRY'!N1277=0,+'DATA ENTRY'!M1277,'DATA ENTRY'!N1277),"")</f>
        <v/>
      </c>
      <c r="N1288" s="88" t="str">
        <f>IF(ISNUMBER($A1288)=TRUE,'DATA ENTRY'!O1277,"")</f>
        <v/>
      </c>
    </row>
    <row r="1289" spans="1:14" ht="12.75">
      <c r="A1289" s="85" t="str">
        <f>'DATA ENTRY'!A1278</f>
        <v/>
      </c>
      <c r="B1289" s="86" t="str">
        <f>IF(ISNUMBER($A1289)=TRUE,UPPER('DATA ENTRY'!B1278),"")</f>
        <v/>
      </c>
      <c r="C1289" s="86" t="str">
        <f>IF(ISNUMBER($A1289)=TRUE,UPPER('DATA ENTRY'!C1278),"")</f>
        <v/>
      </c>
      <c r="D1289" s="86" t="str">
        <f>IF(ISNUMBER($A1289)=TRUE,UPPER('DATA ENTRY'!D1278),"")</f>
        <v/>
      </c>
      <c r="E1289" s="86" t="str">
        <f>IF(ISNUMBER($A1289)=TRUE,'DATA ENTRY'!E1278,"")</f>
        <v/>
      </c>
      <c r="F1289" s="271" t="str">
        <f>IF(ISNUMBER(A1289)=TRUE,LEFT(SUBSTITUTE('DATA ENTRY'!F1278,",",":"),50),"")</f>
        <v/>
      </c>
      <c r="G1289" s="272"/>
      <c r="H1289" s="272"/>
      <c r="I1289" s="87" t="str">
        <f>IF(ISNUMBER($A1289)=TRUE,'DATA ENTRY'!G1278,"")</f>
        <v/>
      </c>
      <c r="J1289" s="87" t="str">
        <f>IF(ISNUMBER($A1289)=TRUE,'DATA ENTRY'!H1278,"")</f>
        <v/>
      </c>
      <c r="K1289" s="87" t="str">
        <f>IF(ISNUMBER($A1289)=TRUE,'DATA ENTRY'!I1278,"")</f>
        <v/>
      </c>
      <c r="L1289" s="88" t="str">
        <f>IF(ISNUMBER($A1289)=TRUE,'DATA ENTRY'!L1278,"")</f>
        <v/>
      </c>
      <c r="M1289" s="87" t="str">
        <f>IF(ISNUMBER($A1289)=TRUE,IF('DATA ENTRY'!N1278=0,+'DATA ENTRY'!M1278,'DATA ENTRY'!N1278),"")</f>
        <v/>
      </c>
      <c r="N1289" s="88" t="str">
        <f>IF(ISNUMBER($A1289)=TRUE,'DATA ENTRY'!O1278,"")</f>
        <v/>
      </c>
    </row>
    <row r="1290" spans="1:14" ht="12.75">
      <c r="A1290" s="85" t="str">
        <f>'DATA ENTRY'!A1279</f>
        <v/>
      </c>
      <c r="B1290" s="86" t="str">
        <f>IF(ISNUMBER($A1290)=TRUE,UPPER('DATA ENTRY'!B1279),"")</f>
        <v/>
      </c>
      <c r="C1290" s="86" t="str">
        <f>IF(ISNUMBER($A1290)=TRUE,UPPER('DATA ENTRY'!C1279),"")</f>
        <v/>
      </c>
      <c r="D1290" s="86" t="str">
        <f>IF(ISNUMBER($A1290)=TRUE,UPPER('DATA ENTRY'!D1279),"")</f>
        <v/>
      </c>
      <c r="E1290" s="86" t="str">
        <f>IF(ISNUMBER($A1290)=TRUE,'DATA ENTRY'!E1279,"")</f>
        <v/>
      </c>
      <c r="F1290" s="271" t="str">
        <f>IF(ISNUMBER(A1290)=TRUE,LEFT(SUBSTITUTE('DATA ENTRY'!F1279,",",":"),50),"")</f>
        <v/>
      </c>
      <c r="G1290" s="272"/>
      <c r="H1290" s="272"/>
      <c r="I1290" s="87" t="str">
        <f>IF(ISNUMBER($A1290)=TRUE,'DATA ENTRY'!G1279,"")</f>
        <v/>
      </c>
      <c r="J1290" s="87" t="str">
        <f>IF(ISNUMBER($A1290)=TRUE,'DATA ENTRY'!H1279,"")</f>
        <v/>
      </c>
      <c r="K1290" s="87" t="str">
        <f>IF(ISNUMBER($A1290)=TRUE,'DATA ENTRY'!I1279,"")</f>
        <v/>
      </c>
      <c r="L1290" s="88" t="str">
        <f>IF(ISNUMBER($A1290)=TRUE,'DATA ENTRY'!L1279,"")</f>
        <v/>
      </c>
      <c r="M1290" s="87" t="str">
        <f>IF(ISNUMBER($A1290)=TRUE,IF('DATA ENTRY'!N1279=0,+'DATA ENTRY'!M1279,'DATA ENTRY'!N1279),"")</f>
        <v/>
      </c>
      <c r="N1290" s="88" t="str">
        <f>IF(ISNUMBER($A1290)=TRUE,'DATA ENTRY'!O1279,"")</f>
        <v/>
      </c>
    </row>
    <row r="1291" spans="1:14" ht="12.75">
      <c r="A1291" s="85" t="str">
        <f>'DATA ENTRY'!A1280</f>
        <v/>
      </c>
      <c r="B1291" s="86" t="str">
        <f>IF(ISNUMBER($A1291)=TRUE,UPPER('DATA ENTRY'!B1280),"")</f>
        <v/>
      </c>
      <c r="C1291" s="86" t="str">
        <f>IF(ISNUMBER($A1291)=TRUE,UPPER('DATA ENTRY'!C1280),"")</f>
        <v/>
      </c>
      <c r="D1291" s="86" t="str">
        <f>IF(ISNUMBER($A1291)=TRUE,UPPER('DATA ENTRY'!D1280),"")</f>
        <v/>
      </c>
      <c r="E1291" s="86" t="str">
        <f>IF(ISNUMBER($A1291)=TRUE,'DATA ENTRY'!E1280,"")</f>
        <v/>
      </c>
      <c r="F1291" s="271" t="str">
        <f>IF(ISNUMBER(A1291)=TRUE,LEFT(SUBSTITUTE('DATA ENTRY'!F1280,",",":"),50),"")</f>
        <v/>
      </c>
      <c r="G1291" s="272"/>
      <c r="H1291" s="272"/>
      <c r="I1291" s="87" t="str">
        <f>IF(ISNUMBER($A1291)=TRUE,'DATA ENTRY'!G1280,"")</f>
        <v/>
      </c>
      <c r="J1291" s="87" t="str">
        <f>IF(ISNUMBER($A1291)=TRUE,'DATA ENTRY'!H1280,"")</f>
        <v/>
      </c>
      <c r="K1291" s="87" t="str">
        <f>IF(ISNUMBER($A1291)=TRUE,'DATA ENTRY'!I1280,"")</f>
        <v/>
      </c>
      <c r="L1291" s="88" t="str">
        <f>IF(ISNUMBER($A1291)=TRUE,'DATA ENTRY'!L1280,"")</f>
        <v/>
      </c>
      <c r="M1291" s="87" t="str">
        <f>IF(ISNUMBER($A1291)=TRUE,IF('DATA ENTRY'!N1280=0,+'DATA ENTRY'!M1280,'DATA ENTRY'!N1280),"")</f>
        <v/>
      </c>
      <c r="N1291" s="88" t="str">
        <f>IF(ISNUMBER($A1291)=TRUE,'DATA ENTRY'!O1280,"")</f>
        <v/>
      </c>
    </row>
    <row r="1292" spans="1:14" ht="12.75">
      <c r="A1292" s="85" t="str">
        <f>'DATA ENTRY'!A1281</f>
        <v/>
      </c>
      <c r="B1292" s="86" t="str">
        <f>IF(ISNUMBER($A1292)=TRUE,UPPER('DATA ENTRY'!B1281),"")</f>
        <v/>
      </c>
      <c r="C1292" s="86" t="str">
        <f>IF(ISNUMBER($A1292)=TRUE,UPPER('DATA ENTRY'!C1281),"")</f>
        <v/>
      </c>
      <c r="D1292" s="86" t="str">
        <f>IF(ISNUMBER($A1292)=TRUE,UPPER('DATA ENTRY'!D1281),"")</f>
        <v/>
      </c>
      <c r="E1292" s="86" t="str">
        <f>IF(ISNUMBER($A1292)=TRUE,'DATA ENTRY'!E1281,"")</f>
        <v/>
      </c>
      <c r="F1292" s="271" t="str">
        <f>IF(ISNUMBER(A1292)=TRUE,LEFT(SUBSTITUTE('DATA ENTRY'!F1281,",",":"),50),"")</f>
        <v/>
      </c>
      <c r="G1292" s="272"/>
      <c r="H1292" s="272"/>
      <c r="I1292" s="87" t="str">
        <f>IF(ISNUMBER($A1292)=TRUE,'DATA ENTRY'!G1281,"")</f>
        <v/>
      </c>
      <c r="J1292" s="87" t="str">
        <f>IF(ISNUMBER($A1292)=TRUE,'DATA ENTRY'!H1281,"")</f>
        <v/>
      </c>
      <c r="K1292" s="87" t="str">
        <f>IF(ISNUMBER($A1292)=TRUE,'DATA ENTRY'!I1281,"")</f>
        <v/>
      </c>
      <c r="L1292" s="88" t="str">
        <f>IF(ISNUMBER($A1292)=TRUE,'DATA ENTRY'!L1281,"")</f>
        <v/>
      </c>
      <c r="M1292" s="87" t="str">
        <f>IF(ISNUMBER($A1292)=TRUE,IF('DATA ENTRY'!N1281=0,+'DATA ENTRY'!M1281,'DATA ENTRY'!N1281),"")</f>
        <v/>
      </c>
      <c r="N1292" s="88" t="str">
        <f>IF(ISNUMBER($A1292)=TRUE,'DATA ENTRY'!O1281,"")</f>
        <v/>
      </c>
    </row>
    <row r="1293" spans="1:14" ht="12.75">
      <c r="A1293" s="85" t="str">
        <f>'DATA ENTRY'!A1282</f>
        <v/>
      </c>
      <c r="B1293" s="86" t="str">
        <f>IF(ISNUMBER($A1293)=TRUE,UPPER('DATA ENTRY'!B1282),"")</f>
        <v/>
      </c>
      <c r="C1293" s="86" t="str">
        <f>IF(ISNUMBER($A1293)=TRUE,UPPER('DATA ENTRY'!C1282),"")</f>
        <v/>
      </c>
      <c r="D1293" s="86" t="str">
        <f>IF(ISNUMBER($A1293)=TRUE,UPPER('DATA ENTRY'!D1282),"")</f>
        <v/>
      </c>
      <c r="E1293" s="86" t="str">
        <f>IF(ISNUMBER($A1293)=TRUE,'DATA ENTRY'!E1282,"")</f>
        <v/>
      </c>
      <c r="F1293" s="271" t="str">
        <f>IF(ISNUMBER(A1293)=TRUE,LEFT(SUBSTITUTE('DATA ENTRY'!F1282,",",":"),50),"")</f>
        <v/>
      </c>
      <c r="G1293" s="272"/>
      <c r="H1293" s="272"/>
      <c r="I1293" s="87" t="str">
        <f>IF(ISNUMBER($A1293)=TRUE,'DATA ENTRY'!G1282,"")</f>
        <v/>
      </c>
      <c r="J1293" s="87" t="str">
        <f>IF(ISNUMBER($A1293)=TRUE,'DATA ENTRY'!H1282,"")</f>
        <v/>
      </c>
      <c r="K1293" s="87" t="str">
        <f>IF(ISNUMBER($A1293)=TRUE,'DATA ENTRY'!I1282,"")</f>
        <v/>
      </c>
      <c r="L1293" s="88" t="str">
        <f>IF(ISNUMBER($A1293)=TRUE,'DATA ENTRY'!L1282,"")</f>
        <v/>
      </c>
      <c r="M1293" s="87" t="str">
        <f>IF(ISNUMBER($A1293)=TRUE,IF('DATA ENTRY'!N1282=0,+'DATA ENTRY'!M1282,'DATA ENTRY'!N1282),"")</f>
        <v/>
      </c>
      <c r="N1293" s="88" t="str">
        <f>IF(ISNUMBER($A1293)=TRUE,'DATA ENTRY'!O1282,"")</f>
        <v/>
      </c>
    </row>
    <row r="1294" spans="1:14" ht="12.75">
      <c r="A1294" s="85" t="str">
        <f>'DATA ENTRY'!A1283</f>
        <v/>
      </c>
      <c r="B1294" s="86" t="str">
        <f>IF(ISNUMBER($A1294)=TRUE,UPPER('DATA ENTRY'!B1283),"")</f>
        <v/>
      </c>
      <c r="C1294" s="86" t="str">
        <f>IF(ISNUMBER($A1294)=TRUE,UPPER('DATA ENTRY'!C1283),"")</f>
        <v/>
      </c>
      <c r="D1294" s="86" t="str">
        <f>IF(ISNUMBER($A1294)=TRUE,UPPER('DATA ENTRY'!D1283),"")</f>
        <v/>
      </c>
      <c r="E1294" s="86" t="str">
        <f>IF(ISNUMBER($A1294)=TRUE,'DATA ENTRY'!E1283,"")</f>
        <v/>
      </c>
      <c r="F1294" s="271" t="str">
        <f>IF(ISNUMBER(A1294)=TRUE,LEFT(SUBSTITUTE('DATA ENTRY'!F1283,",",":"),50),"")</f>
        <v/>
      </c>
      <c r="G1294" s="272"/>
      <c r="H1294" s="272"/>
      <c r="I1294" s="87" t="str">
        <f>IF(ISNUMBER($A1294)=TRUE,'DATA ENTRY'!G1283,"")</f>
        <v/>
      </c>
      <c r="J1294" s="87" t="str">
        <f>IF(ISNUMBER($A1294)=TRUE,'DATA ENTRY'!H1283,"")</f>
        <v/>
      </c>
      <c r="K1294" s="87" t="str">
        <f>IF(ISNUMBER($A1294)=TRUE,'DATA ENTRY'!I1283,"")</f>
        <v/>
      </c>
      <c r="L1294" s="88" t="str">
        <f>IF(ISNUMBER($A1294)=TRUE,'DATA ENTRY'!L1283,"")</f>
        <v/>
      </c>
      <c r="M1294" s="87" t="str">
        <f>IF(ISNUMBER($A1294)=TRUE,IF('DATA ENTRY'!N1283=0,+'DATA ENTRY'!M1283,'DATA ENTRY'!N1283),"")</f>
        <v/>
      </c>
      <c r="N1294" s="88" t="str">
        <f>IF(ISNUMBER($A1294)=TRUE,'DATA ENTRY'!O1283,"")</f>
        <v/>
      </c>
    </row>
    <row r="1295" spans="1:14" ht="12.75">
      <c r="A1295" s="85" t="str">
        <f>'DATA ENTRY'!A1284</f>
        <v/>
      </c>
      <c r="B1295" s="86" t="str">
        <f>IF(ISNUMBER($A1295)=TRUE,UPPER('DATA ENTRY'!B1284),"")</f>
        <v/>
      </c>
      <c r="C1295" s="86" t="str">
        <f>IF(ISNUMBER($A1295)=TRUE,UPPER('DATA ENTRY'!C1284),"")</f>
        <v/>
      </c>
      <c r="D1295" s="86" t="str">
        <f>IF(ISNUMBER($A1295)=TRUE,UPPER('DATA ENTRY'!D1284),"")</f>
        <v/>
      </c>
      <c r="E1295" s="86" t="str">
        <f>IF(ISNUMBER($A1295)=TRUE,'DATA ENTRY'!E1284,"")</f>
        <v/>
      </c>
      <c r="F1295" s="271" t="str">
        <f>IF(ISNUMBER(A1295)=TRUE,LEFT(SUBSTITUTE('DATA ENTRY'!F1284,",",":"),50),"")</f>
        <v/>
      </c>
      <c r="G1295" s="272"/>
      <c r="H1295" s="272"/>
      <c r="I1295" s="87" t="str">
        <f>IF(ISNUMBER($A1295)=TRUE,'DATA ENTRY'!G1284,"")</f>
        <v/>
      </c>
      <c r="J1295" s="87" t="str">
        <f>IF(ISNUMBER($A1295)=TRUE,'DATA ENTRY'!H1284,"")</f>
        <v/>
      </c>
      <c r="K1295" s="87" t="str">
        <f>IF(ISNUMBER($A1295)=TRUE,'DATA ENTRY'!I1284,"")</f>
        <v/>
      </c>
      <c r="L1295" s="88" t="str">
        <f>IF(ISNUMBER($A1295)=TRUE,'DATA ENTRY'!L1284,"")</f>
        <v/>
      </c>
      <c r="M1295" s="87" t="str">
        <f>IF(ISNUMBER($A1295)=TRUE,IF('DATA ENTRY'!N1284=0,+'DATA ENTRY'!M1284,'DATA ENTRY'!N1284),"")</f>
        <v/>
      </c>
      <c r="N1295" s="88" t="str">
        <f>IF(ISNUMBER($A1295)=TRUE,'DATA ENTRY'!O1284,"")</f>
        <v/>
      </c>
    </row>
    <row r="1296" spans="1:14" ht="12.75">
      <c r="A1296" s="85" t="str">
        <f>'DATA ENTRY'!A1285</f>
        <v/>
      </c>
      <c r="B1296" s="86" t="str">
        <f>IF(ISNUMBER($A1296)=TRUE,UPPER('DATA ENTRY'!B1285),"")</f>
        <v/>
      </c>
      <c r="C1296" s="86" t="str">
        <f>IF(ISNUMBER($A1296)=TRUE,UPPER('DATA ENTRY'!C1285),"")</f>
        <v/>
      </c>
      <c r="D1296" s="86" t="str">
        <f>IF(ISNUMBER($A1296)=TRUE,UPPER('DATA ENTRY'!D1285),"")</f>
        <v/>
      </c>
      <c r="E1296" s="86" t="str">
        <f>IF(ISNUMBER($A1296)=TRUE,'DATA ENTRY'!E1285,"")</f>
        <v/>
      </c>
      <c r="F1296" s="271" t="str">
        <f>IF(ISNUMBER(A1296)=TRUE,LEFT(SUBSTITUTE('DATA ENTRY'!F1285,",",":"),50),"")</f>
        <v/>
      </c>
      <c r="G1296" s="272"/>
      <c r="H1296" s="272"/>
      <c r="I1296" s="87" t="str">
        <f>IF(ISNUMBER($A1296)=TRUE,'DATA ENTRY'!G1285,"")</f>
        <v/>
      </c>
      <c r="J1296" s="87" t="str">
        <f>IF(ISNUMBER($A1296)=TRUE,'DATA ENTRY'!H1285,"")</f>
        <v/>
      </c>
      <c r="K1296" s="87" t="str">
        <f>IF(ISNUMBER($A1296)=TRUE,'DATA ENTRY'!I1285,"")</f>
        <v/>
      </c>
      <c r="L1296" s="88" t="str">
        <f>IF(ISNUMBER($A1296)=TRUE,'DATA ENTRY'!L1285,"")</f>
        <v/>
      </c>
      <c r="M1296" s="87" t="str">
        <f>IF(ISNUMBER($A1296)=TRUE,IF('DATA ENTRY'!N1285=0,+'DATA ENTRY'!M1285,'DATA ENTRY'!N1285),"")</f>
        <v/>
      </c>
      <c r="N1296" s="88" t="str">
        <f>IF(ISNUMBER($A1296)=TRUE,'DATA ENTRY'!O1285,"")</f>
        <v/>
      </c>
    </row>
    <row r="1297" spans="1:14" ht="12.75">
      <c r="A1297" s="85" t="str">
        <f>'DATA ENTRY'!A1286</f>
        <v/>
      </c>
      <c r="B1297" s="86" t="str">
        <f>IF(ISNUMBER($A1297)=TRUE,UPPER('DATA ENTRY'!B1286),"")</f>
        <v/>
      </c>
      <c r="C1297" s="86" t="str">
        <f>IF(ISNUMBER($A1297)=TRUE,UPPER('DATA ENTRY'!C1286),"")</f>
        <v/>
      </c>
      <c r="D1297" s="86" t="str">
        <f>IF(ISNUMBER($A1297)=TRUE,UPPER('DATA ENTRY'!D1286),"")</f>
        <v/>
      </c>
      <c r="E1297" s="86" t="str">
        <f>IF(ISNUMBER($A1297)=TRUE,'DATA ENTRY'!E1286,"")</f>
        <v/>
      </c>
      <c r="F1297" s="271" t="str">
        <f>IF(ISNUMBER(A1297)=TRUE,LEFT(SUBSTITUTE('DATA ENTRY'!F1286,",",":"),50),"")</f>
        <v/>
      </c>
      <c r="G1297" s="272"/>
      <c r="H1297" s="272"/>
      <c r="I1297" s="87" t="str">
        <f>IF(ISNUMBER($A1297)=TRUE,'DATA ENTRY'!G1286,"")</f>
        <v/>
      </c>
      <c r="J1297" s="87" t="str">
        <f>IF(ISNUMBER($A1297)=TRUE,'DATA ENTRY'!H1286,"")</f>
        <v/>
      </c>
      <c r="K1297" s="87" t="str">
        <f>IF(ISNUMBER($A1297)=TRUE,'DATA ENTRY'!I1286,"")</f>
        <v/>
      </c>
      <c r="L1297" s="88" t="str">
        <f>IF(ISNUMBER($A1297)=TRUE,'DATA ENTRY'!L1286,"")</f>
        <v/>
      </c>
      <c r="M1297" s="87" t="str">
        <f>IF(ISNUMBER($A1297)=TRUE,IF('DATA ENTRY'!N1286=0,+'DATA ENTRY'!M1286,'DATA ENTRY'!N1286),"")</f>
        <v/>
      </c>
      <c r="N1297" s="88" t="str">
        <f>IF(ISNUMBER($A1297)=TRUE,'DATA ENTRY'!O1286,"")</f>
        <v/>
      </c>
    </row>
    <row r="1298" spans="1:14" ht="12.75">
      <c r="A1298" s="85" t="str">
        <f>'DATA ENTRY'!A1287</f>
        <v/>
      </c>
      <c r="B1298" s="86" t="str">
        <f>IF(ISNUMBER($A1298)=TRUE,UPPER('DATA ENTRY'!B1287),"")</f>
        <v/>
      </c>
      <c r="C1298" s="86" t="str">
        <f>IF(ISNUMBER($A1298)=TRUE,UPPER('DATA ENTRY'!C1287),"")</f>
        <v/>
      </c>
      <c r="D1298" s="86" t="str">
        <f>IF(ISNUMBER($A1298)=TRUE,UPPER('DATA ENTRY'!D1287),"")</f>
        <v/>
      </c>
      <c r="E1298" s="86" t="str">
        <f>IF(ISNUMBER($A1298)=TRUE,'DATA ENTRY'!E1287,"")</f>
        <v/>
      </c>
      <c r="F1298" s="271" t="str">
        <f>IF(ISNUMBER(A1298)=TRUE,LEFT(SUBSTITUTE('DATA ENTRY'!F1287,",",":"),50),"")</f>
        <v/>
      </c>
      <c r="G1298" s="272"/>
      <c r="H1298" s="272"/>
      <c r="I1298" s="87" t="str">
        <f>IF(ISNUMBER($A1298)=TRUE,'DATA ENTRY'!G1287,"")</f>
        <v/>
      </c>
      <c r="J1298" s="87" t="str">
        <f>IF(ISNUMBER($A1298)=TRUE,'DATA ENTRY'!H1287,"")</f>
        <v/>
      </c>
      <c r="K1298" s="87" t="str">
        <f>IF(ISNUMBER($A1298)=TRUE,'DATA ENTRY'!I1287,"")</f>
        <v/>
      </c>
      <c r="L1298" s="88" t="str">
        <f>IF(ISNUMBER($A1298)=TRUE,'DATA ENTRY'!L1287,"")</f>
        <v/>
      </c>
      <c r="M1298" s="87" t="str">
        <f>IF(ISNUMBER($A1298)=TRUE,IF('DATA ENTRY'!N1287=0,+'DATA ENTRY'!M1287,'DATA ENTRY'!N1287),"")</f>
        <v/>
      </c>
      <c r="N1298" s="88" t="str">
        <f>IF(ISNUMBER($A1298)=TRUE,'DATA ENTRY'!O1287,"")</f>
        <v/>
      </c>
    </row>
    <row r="1299" spans="1:14" ht="12.75">
      <c r="A1299" s="85" t="str">
        <f>'DATA ENTRY'!A1288</f>
        <v/>
      </c>
      <c r="B1299" s="86" t="str">
        <f>IF(ISNUMBER($A1299)=TRUE,UPPER('DATA ENTRY'!B1288),"")</f>
        <v/>
      </c>
      <c r="C1299" s="86" t="str">
        <f>IF(ISNUMBER($A1299)=TRUE,UPPER('DATA ENTRY'!C1288),"")</f>
        <v/>
      </c>
      <c r="D1299" s="86" t="str">
        <f>IF(ISNUMBER($A1299)=TRUE,UPPER('DATA ENTRY'!D1288),"")</f>
        <v/>
      </c>
      <c r="E1299" s="86" t="str">
        <f>IF(ISNUMBER($A1299)=TRUE,'DATA ENTRY'!E1288,"")</f>
        <v/>
      </c>
      <c r="F1299" s="271" t="str">
        <f>IF(ISNUMBER(A1299)=TRUE,LEFT(SUBSTITUTE('DATA ENTRY'!F1288,",",":"),50),"")</f>
        <v/>
      </c>
      <c r="G1299" s="272"/>
      <c r="H1299" s="272"/>
      <c r="I1299" s="87" t="str">
        <f>IF(ISNUMBER($A1299)=TRUE,'DATA ENTRY'!G1288,"")</f>
        <v/>
      </c>
      <c r="J1299" s="87" t="str">
        <f>IF(ISNUMBER($A1299)=TRUE,'DATA ENTRY'!H1288,"")</f>
        <v/>
      </c>
      <c r="K1299" s="87" t="str">
        <f>IF(ISNUMBER($A1299)=TRUE,'DATA ENTRY'!I1288,"")</f>
        <v/>
      </c>
      <c r="L1299" s="88" t="str">
        <f>IF(ISNUMBER($A1299)=TRUE,'DATA ENTRY'!L1288,"")</f>
        <v/>
      </c>
      <c r="M1299" s="87" t="str">
        <f>IF(ISNUMBER($A1299)=TRUE,IF('DATA ENTRY'!N1288=0,+'DATA ENTRY'!M1288,'DATA ENTRY'!N1288),"")</f>
        <v/>
      </c>
      <c r="N1299" s="88" t="str">
        <f>IF(ISNUMBER($A1299)=TRUE,'DATA ENTRY'!O1288,"")</f>
        <v/>
      </c>
    </row>
    <row r="1300" spans="1:14" ht="12.75">
      <c r="A1300" s="85" t="str">
        <f>'DATA ENTRY'!A1289</f>
        <v/>
      </c>
      <c r="B1300" s="86" t="str">
        <f>IF(ISNUMBER($A1300)=TRUE,UPPER('DATA ENTRY'!B1289),"")</f>
        <v/>
      </c>
      <c r="C1300" s="86" t="str">
        <f>IF(ISNUMBER($A1300)=TRUE,UPPER('DATA ENTRY'!C1289),"")</f>
        <v/>
      </c>
      <c r="D1300" s="86" t="str">
        <f>IF(ISNUMBER($A1300)=TRUE,UPPER('DATA ENTRY'!D1289),"")</f>
        <v/>
      </c>
      <c r="E1300" s="86" t="str">
        <f>IF(ISNUMBER($A1300)=TRUE,'DATA ENTRY'!E1289,"")</f>
        <v/>
      </c>
      <c r="F1300" s="271" t="str">
        <f>IF(ISNUMBER(A1300)=TRUE,LEFT(SUBSTITUTE('DATA ENTRY'!F1289,",",":"),50),"")</f>
        <v/>
      </c>
      <c r="G1300" s="272"/>
      <c r="H1300" s="272"/>
      <c r="I1300" s="87" t="str">
        <f>IF(ISNUMBER($A1300)=TRUE,'DATA ENTRY'!G1289,"")</f>
        <v/>
      </c>
      <c r="J1300" s="87" t="str">
        <f>IF(ISNUMBER($A1300)=TRUE,'DATA ENTRY'!H1289,"")</f>
        <v/>
      </c>
      <c r="K1300" s="87" t="str">
        <f>IF(ISNUMBER($A1300)=TRUE,'DATA ENTRY'!I1289,"")</f>
        <v/>
      </c>
      <c r="L1300" s="88" t="str">
        <f>IF(ISNUMBER($A1300)=TRUE,'DATA ENTRY'!L1289,"")</f>
        <v/>
      </c>
      <c r="M1300" s="87" t="str">
        <f>IF(ISNUMBER($A1300)=TRUE,IF('DATA ENTRY'!N1289=0,+'DATA ENTRY'!M1289,'DATA ENTRY'!N1289),"")</f>
        <v/>
      </c>
      <c r="N1300" s="88" t="str">
        <f>IF(ISNUMBER($A1300)=TRUE,'DATA ENTRY'!O1289,"")</f>
        <v/>
      </c>
    </row>
    <row r="1301" spans="1:14" ht="12.75">
      <c r="A1301" s="85" t="str">
        <f>'DATA ENTRY'!A1290</f>
        <v/>
      </c>
      <c r="B1301" s="86" t="str">
        <f>IF(ISNUMBER($A1301)=TRUE,UPPER('DATA ENTRY'!B1290),"")</f>
        <v/>
      </c>
      <c r="C1301" s="86" t="str">
        <f>IF(ISNUMBER($A1301)=TRUE,UPPER('DATA ENTRY'!C1290),"")</f>
        <v/>
      </c>
      <c r="D1301" s="86" t="str">
        <f>IF(ISNUMBER($A1301)=TRUE,UPPER('DATA ENTRY'!D1290),"")</f>
        <v/>
      </c>
      <c r="E1301" s="86" t="str">
        <f>IF(ISNUMBER($A1301)=TRUE,'DATA ENTRY'!E1290,"")</f>
        <v/>
      </c>
      <c r="F1301" s="271" t="str">
        <f>IF(ISNUMBER(A1301)=TRUE,LEFT(SUBSTITUTE('DATA ENTRY'!F1290,",",":"),50),"")</f>
        <v/>
      </c>
      <c r="G1301" s="272"/>
      <c r="H1301" s="272"/>
      <c r="I1301" s="87" t="str">
        <f>IF(ISNUMBER($A1301)=TRUE,'DATA ENTRY'!G1290,"")</f>
        <v/>
      </c>
      <c r="J1301" s="87" t="str">
        <f>IF(ISNUMBER($A1301)=TRUE,'DATA ENTRY'!H1290,"")</f>
        <v/>
      </c>
      <c r="K1301" s="87" t="str">
        <f>IF(ISNUMBER($A1301)=TRUE,'DATA ENTRY'!I1290,"")</f>
        <v/>
      </c>
      <c r="L1301" s="88" t="str">
        <f>IF(ISNUMBER($A1301)=TRUE,'DATA ENTRY'!L1290,"")</f>
        <v/>
      </c>
      <c r="M1301" s="87" t="str">
        <f>IF(ISNUMBER($A1301)=TRUE,IF('DATA ENTRY'!N1290=0,+'DATA ENTRY'!M1290,'DATA ENTRY'!N1290),"")</f>
        <v/>
      </c>
      <c r="N1301" s="88" t="str">
        <f>IF(ISNUMBER($A1301)=TRUE,'DATA ENTRY'!O1290,"")</f>
        <v/>
      </c>
    </row>
    <row r="1302" spans="1:14" ht="12.75">
      <c r="A1302" s="85" t="str">
        <f>'DATA ENTRY'!A1291</f>
        <v/>
      </c>
      <c r="B1302" s="86" t="str">
        <f>IF(ISNUMBER($A1302)=TRUE,UPPER('DATA ENTRY'!B1291),"")</f>
        <v/>
      </c>
      <c r="C1302" s="86" t="str">
        <f>IF(ISNUMBER($A1302)=TRUE,UPPER('DATA ENTRY'!C1291),"")</f>
        <v/>
      </c>
      <c r="D1302" s="86" t="str">
        <f>IF(ISNUMBER($A1302)=TRUE,UPPER('DATA ENTRY'!D1291),"")</f>
        <v/>
      </c>
      <c r="E1302" s="86" t="str">
        <f>IF(ISNUMBER($A1302)=TRUE,'DATA ENTRY'!E1291,"")</f>
        <v/>
      </c>
      <c r="F1302" s="271" t="str">
        <f>IF(ISNUMBER(A1302)=TRUE,LEFT(SUBSTITUTE('DATA ENTRY'!F1291,",",":"),50),"")</f>
        <v/>
      </c>
      <c r="G1302" s="272"/>
      <c r="H1302" s="272"/>
      <c r="I1302" s="87" t="str">
        <f>IF(ISNUMBER($A1302)=TRUE,'DATA ENTRY'!G1291,"")</f>
        <v/>
      </c>
      <c r="J1302" s="87" t="str">
        <f>IF(ISNUMBER($A1302)=TRUE,'DATA ENTRY'!H1291,"")</f>
        <v/>
      </c>
      <c r="K1302" s="87" t="str">
        <f>IF(ISNUMBER($A1302)=TRUE,'DATA ENTRY'!I1291,"")</f>
        <v/>
      </c>
      <c r="L1302" s="88" t="str">
        <f>IF(ISNUMBER($A1302)=TRUE,'DATA ENTRY'!L1291,"")</f>
        <v/>
      </c>
      <c r="M1302" s="87" t="str">
        <f>IF(ISNUMBER($A1302)=TRUE,IF('DATA ENTRY'!N1291=0,+'DATA ENTRY'!M1291,'DATA ENTRY'!N1291),"")</f>
        <v/>
      </c>
      <c r="N1302" s="88" t="str">
        <f>IF(ISNUMBER($A1302)=TRUE,'DATA ENTRY'!O1291,"")</f>
        <v/>
      </c>
    </row>
    <row r="1303" spans="1:14" ht="12.75">
      <c r="A1303" s="85" t="str">
        <f>'DATA ENTRY'!A1292</f>
        <v/>
      </c>
      <c r="B1303" s="86" t="str">
        <f>IF(ISNUMBER($A1303)=TRUE,UPPER('DATA ENTRY'!B1292),"")</f>
        <v/>
      </c>
      <c r="C1303" s="86" t="str">
        <f>IF(ISNUMBER($A1303)=TRUE,UPPER('DATA ENTRY'!C1292),"")</f>
        <v/>
      </c>
      <c r="D1303" s="86" t="str">
        <f>IF(ISNUMBER($A1303)=TRUE,UPPER('DATA ENTRY'!D1292),"")</f>
        <v/>
      </c>
      <c r="E1303" s="86" t="str">
        <f>IF(ISNUMBER($A1303)=TRUE,'DATA ENTRY'!E1292,"")</f>
        <v/>
      </c>
      <c r="F1303" s="271" t="str">
        <f>IF(ISNUMBER(A1303)=TRUE,LEFT(SUBSTITUTE('DATA ENTRY'!F1292,",",":"),50),"")</f>
        <v/>
      </c>
      <c r="G1303" s="272"/>
      <c r="H1303" s="272"/>
      <c r="I1303" s="87" t="str">
        <f>IF(ISNUMBER($A1303)=TRUE,'DATA ENTRY'!G1292,"")</f>
        <v/>
      </c>
      <c r="J1303" s="87" t="str">
        <f>IF(ISNUMBER($A1303)=TRUE,'DATA ENTRY'!H1292,"")</f>
        <v/>
      </c>
      <c r="K1303" s="87" t="str">
        <f>IF(ISNUMBER($A1303)=TRUE,'DATA ENTRY'!I1292,"")</f>
        <v/>
      </c>
      <c r="L1303" s="88" t="str">
        <f>IF(ISNUMBER($A1303)=TRUE,'DATA ENTRY'!L1292,"")</f>
        <v/>
      </c>
      <c r="M1303" s="87" t="str">
        <f>IF(ISNUMBER($A1303)=TRUE,IF('DATA ENTRY'!N1292=0,+'DATA ENTRY'!M1292,'DATA ENTRY'!N1292),"")</f>
        <v/>
      </c>
      <c r="N1303" s="88" t="str">
        <f>IF(ISNUMBER($A1303)=TRUE,'DATA ENTRY'!O1292,"")</f>
        <v/>
      </c>
    </row>
    <row r="1304" spans="1:14" ht="12.75">
      <c r="A1304" s="85" t="str">
        <f>'DATA ENTRY'!A1293</f>
        <v/>
      </c>
      <c r="B1304" s="86" t="str">
        <f>IF(ISNUMBER($A1304)=TRUE,UPPER('DATA ENTRY'!B1293),"")</f>
        <v/>
      </c>
      <c r="C1304" s="86" t="str">
        <f>IF(ISNUMBER($A1304)=TRUE,UPPER('DATA ENTRY'!C1293),"")</f>
        <v/>
      </c>
      <c r="D1304" s="86" t="str">
        <f>IF(ISNUMBER($A1304)=TRUE,UPPER('DATA ENTRY'!D1293),"")</f>
        <v/>
      </c>
      <c r="E1304" s="86" t="str">
        <f>IF(ISNUMBER($A1304)=TRUE,'DATA ENTRY'!E1293,"")</f>
        <v/>
      </c>
      <c r="F1304" s="271" t="str">
        <f>IF(ISNUMBER(A1304)=TRUE,LEFT(SUBSTITUTE('DATA ENTRY'!F1293,",",":"),50),"")</f>
        <v/>
      </c>
      <c r="G1304" s="272"/>
      <c r="H1304" s="272"/>
      <c r="I1304" s="87" t="str">
        <f>IF(ISNUMBER($A1304)=TRUE,'DATA ENTRY'!G1293,"")</f>
        <v/>
      </c>
      <c r="J1304" s="87" t="str">
        <f>IF(ISNUMBER($A1304)=TRUE,'DATA ENTRY'!H1293,"")</f>
        <v/>
      </c>
      <c r="K1304" s="87" t="str">
        <f>IF(ISNUMBER($A1304)=TRUE,'DATA ENTRY'!I1293,"")</f>
        <v/>
      </c>
      <c r="L1304" s="88" t="str">
        <f>IF(ISNUMBER($A1304)=TRUE,'DATA ENTRY'!L1293,"")</f>
        <v/>
      </c>
      <c r="M1304" s="87" t="str">
        <f>IF(ISNUMBER($A1304)=TRUE,IF('DATA ENTRY'!N1293=0,+'DATA ENTRY'!M1293,'DATA ENTRY'!N1293),"")</f>
        <v/>
      </c>
      <c r="N1304" s="88" t="str">
        <f>IF(ISNUMBER($A1304)=TRUE,'DATA ENTRY'!O1293,"")</f>
        <v/>
      </c>
    </row>
    <row r="1305" spans="1:14" ht="12.75">
      <c r="A1305" s="85" t="str">
        <f>'DATA ENTRY'!A1294</f>
        <v/>
      </c>
      <c r="B1305" s="86" t="str">
        <f>IF(ISNUMBER($A1305)=TRUE,UPPER('DATA ENTRY'!B1294),"")</f>
        <v/>
      </c>
      <c r="C1305" s="86" t="str">
        <f>IF(ISNUMBER($A1305)=TRUE,UPPER('DATA ENTRY'!C1294),"")</f>
        <v/>
      </c>
      <c r="D1305" s="86" t="str">
        <f>IF(ISNUMBER($A1305)=TRUE,UPPER('DATA ENTRY'!D1294),"")</f>
        <v/>
      </c>
      <c r="E1305" s="86" t="str">
        <f>IF(ISNUMBER($A1305)=TRUE,'DATA ENTRY'!E1294,"")</f>
        <v/>
      </c>
      <c r="F1305" s="271" t="str">
        <f>IF(ISNUMBER(A1305)=TRUE,LEFT(SUBSTITUTE('DATA ENTRY'!F1294,",",":"),50),"")</f>
        <v/>
      </c>
      <c r="G1305" s="272"/>
      <c r="H1305" s="272"/>
      <c r="I1305" s="87" t="str">
        <f>IF(ISNUMBER($A1305)=TRUE,'DATA ENTRY'!G1294,"")</f>
        <v/>
      </c>
      <c r="J1305" s="87" t="str">
        <f>IF(ISNUMBER($A1305)=TRUE,'DATA ENTRY'!H1294,"")</f>
        <v/>
      </c>
      <c r="K1305" s="87" t="str">
        <f>IF(ISNUMBER($A1305)=TRUE,'DATA ENTRY'!I1294,"")</f>
        <v/>
      </c>
      <c r="L1305" s="88" t="str">
        <f>IF(ISNUMBER($A1305)=TRUE,'DATA ENTRY'!L1294,"")</f>
        <v/>
      </c>
      <c r="M1305" s="87" t="str">
        <f>IF(ISNUMBER($A1305)=TRUE,IF('DATA ENTRY'!N1294=0,+'DATA ENTRY'!M1294,'DATA ENTRY'!N1294),"")</f>
        <v/>
      </c>
      <c r="N1305" s="88" t="str">
        <f>IF(ISNUMBER($A1305)=TRUE,'DATA ENTRY'!O1294,"")</f>
        <v/>
      </c>
    </row>
    <row r="1306" spans="1:14" ht="12.75">
      <c r="A1306" s="85" t="str">
        <f>'DATA ENTRY'!A1295</f>
        <v/>
      </c>
      <c r="B1306" s="86" t="str">
        <f>IF(ISNUMBER($A1306)=TRUE,UPPER('DATA ENTRY'!B1295),"")</f>
        <v/>
      </c>
      <c r="C1306" s="86" t="str">
        <f>IF(ISNUMBER($A1306)=TRUE,UPPER('DATA ENTRY'!C1295),"")</f>
        <v/>
      </c>
      <c r="D1306" s="86" t="str">
        <f>IF(ISNUMBER($A1306)=TRUE,UPPER('DATA ENTRY'!D1295),"")</f>
        <v/>
      </c>
      <c r="E1306" s="86" t="str">
        <f>IF(ISNUMBER($A1306)=TRUE,'DATA ENTRY'!E1295,"")</f>
        <v/>
      </c>
      <c r="F1306" s="271" t="str">
        <f>IF(ISNUMBER(A1306)=TRUE,LEFT(SUBSTITUTE('DATA ENTRY'!F1295,",",":"),50),"")</f>
        <v/>
      </c>
      <c r="G1306" s="272"/>
      <c r="H1306" s="272"/>
      <c r="I1306" s="87" t="str">
        <f>IF(ISNUMBER($A1306)=TRUE,'DATA ENTRY'!G1295,"")</f>
        <v/>
      </c>
      <c r="J1306" s="87" t="str">
        <f>IF(ISNUMBER($A1306)=TRUE,'DATA ENTRY'!H1295,"")</f>
        <v/>
      </c>
      <c r="K1306" s="87" t="str">
        <f>IF(ISNUMBER($A1306)=TRUE,'DATA ENTRY'!I1295,"")</f>
        <v/>
      </c>
      <c r="L1306" s="88" t="str">
        <f>IF(ISNUMBER($A1306)=TRUE,'DATA ENTRY'!L1295,"")</f>
        <v/>
      </c>
      <c r="M1306" s="87" t="str">
        <f>IF(ISNUMBER($A1306)=TRUE,IF('DATA ENTRY'!N1295=0,+'DATA ENTRY'!M1295,'DATA ENTRY'!N1295),"")</f>
        <v/>
      </c>
      <c r="N1306" s="88" t="str">
        <f>IF(ISNUMBER($A1306)=TRUE,'DATA ENTRY'!O1295,"")</f>
        <v/>
      </c>
    </row>
    <row r="1307" spans="1:14" ht="12.75">
      <c r="A1307" s="85" t="str">
        <f>'DATA ENTRY'!A1296</f>
        <v/>
      </c>
      <c r="B1307" s="86" t="str">
        <f>IF(ISNUMBER($A1307)=TRUE,UPPER('DATA ENTRY'!B1296),"")</f>
        <v/>
      </c>
      <c r="C1307" s="86" t="str">
        <f>IF(ISNUMBER($A1307)=TRUE,UPPER('DATA ENTRY'!C1296),"")</f>
        <v/>
      </c>
      <c r="D1307" s="86" t="str">
        <f>IF(ISNUMBER($A1307)=TRUE,UPPER('DATA ENTRY'!D1296),"")</f>
        <v/>
      </c>
      <c r="E1307" s="86" t="str">
        <f>IF(ISNUMBER($A1307)=TRUE,'DATA ENTRY'!E1296,"")</f>
        <v/>
      </c>
      <c r="F1307" s="271" t="str">
        <f>IF(ISNUMBER(A1307)=TRUE,LEFT(SUBSTITUTE('DATA ENTRY'!F1296,",",":"),50),"")</f>
        <v/>
      </c>
      <c r="G1307" s="272"/>
      <c r="H1307" s="272"/>
      <c r="I1307" s="87" t="str">
        <f>IF(ISNUMBER($A1307)=TRUE,'DATA ENTRY'!G1296,"")</f>
        <v/>
      </c>
      <c r="J1307" s="87" t="str">
        <f>IF(ISNUMBER($A1307)=TRUE,'DATA ENTRY'!H1296,"")</f>
        <v/>
      </c>
      <c r="K1307" s="87" t="str">
        <f>IF(ISNUMBER($A1307)=TRUE,'DATA ENTRY'!I1296,"")</f>
        <v/>
      </c>
      <c r="L1307" s="88" t="str">
        <f>IF(ISNUMBER($A1307)=TRUE,'DATA ENTRY'!L1296,"")</f>
        <v/>
      </c>
      <c r="M1307" s="87" t="str">
        <f>IF(ISNUMBER($A1307)=TRUE,IF('DATA ENTRY'!N1296=0,+'DATA ENTRY'!M1296,'DATA ENTRY'!N1296),"")</f>
        <v/>
      </c>
      <c r="N1307" s="88" t="str">
        <f>IF(ISNUMBER($A1307)=TRUE,'DATA ENTRY'!O1296,"")</f>
        <v/>
      </c>
    </row>
    <row r="1308" spans="1:14" ht="12.75">
      <c r="A1308" s="85" t="str">
        <f>'DATA ENTRY'!A1297</f>
        <v/>
      </c>
      <c r="B1308" s="86" t="str">
        <f>IF(ISNUMBER($A1308)=TRUE,UPPER('DATA ENTRY'!B1297),"")</f>
        <v/>
      </c>
      <c r="C1308" s="86" t="str">
        <f>IF(ISNUMBER($A1308)=TRUE,UPPER('DATA ENTRY'!C1297),"")</f>
        <v/>
      </c>
      <c r="D1308" s="86" t="str">
        <f>IF(ISNUMBER($A1308)=TRUE,UPPER('DATA ENTRY'!D1297),"")</f>
        <v/>
      </c>
      <c r="E1308" s="86" t="str">
        <f>IF(ISNUMBER($A1308)=TRUE,'DATA ENTRY'!E1297,"")</f>
        <v/>
      </c>
      <c r="F1308" s="271" t="str">
        <f>IF(ISNUMBER(A1308)=TRUE,LEFT(SUBSTITUTE('DATA ENTRY'!F1297,",",":"),50),"")</f>
        <v/>
      </c>
      <c r="G1308" s="272"/>
      <c r="H1308" s="272"/>
      <c r="I1308" s="87" t="str">
        <f>IF(ISNUMBER($A1308)=TRUE,'DATA ENTRY'!G1297,"")</f>
        <v/>
      </c>
      <c r="J1308" s="87" t="str">
        <f>IF(ISNUMBER($A1308)=TRUE,'DATA ENTRY'!H1297,"")</f>
        <v/>
      </c>
      <c r="K1308" s="87" t="str">
        <f>IF(ISNUMBER($A1308)=TRUE,'DATA ENTRY'!I1297,"")</f>
        <v/>
      </c>
      <c r="L1308" s="88" t="str">
        <f>IF(ISNUMBER($A1308)=TRUE,'DATA ENTRY'!L1297,"")</f>
        <v/>
      </c>
      <c r="M1308" s="87" t="str">
        <f>IF(ISNUMBER($A1308)=TRUE,IF('DATA ENTRY'!N1297=0,+'DATA ENTRY'!M1297,'DATA ENTRY'!N1297),"")</f>
        <v/>
      </c>
      <c r="N1308" s="88" t="str">
        <f>IF(ISNUMBER($A1308)=TRUE,'DATA ENTRY'!O1297,"")</f>
        <v/>
      </c>
    </row>
    <row r="1309" spans="1:14" ht="12.75">
      <c r="A1309" s="85" t="str">
        <f>'DATA ENTRY'!A1298</f>
        <v/>
      </c>
      <c r="B1309" s="86" t="str">
        <f>IF(ISNUMBER($A1309)=TRUE,UPPER('DATA ENTRY'!B1298),"")</f>
        <v/>
      </c>
      <c r="C1309" s="86" t="str">
        <f>IF(ISNUMBER($A1309)=TRUE,UPPER('DATA ENTRY'!C1298),"")</f>
        <v/>
      </c>
      <c r="D1309" s="86" t="str">
        <f>IF(ISNUMBER($A1309)=TRUE,UPPER('DATA ENTRY'!D1298),"")</f>
        <v/>
      </c>
      <c r="E1309" s="86" t="str">
        <f>IF(ISNUMBER($A1309)=TRUE,'DATA ENTRY'!E1298,"")</f>
        <v/>
      </c>
      <c r="F1309" s="271" t="str">
        <f>IF(ISNUMBER(A1309)=TRUE,LEFT(SUBSTITUTE('DATA ENTRY'!F1298,",",":"),50),"")</f>
        <v/>
      </c>
      <c r="G1309" s="272"/>
      <c r="H1309" s="272"/>
      <c r="I1309" s="87" t="str">
        <f>IF(ISNUMBER($A1309)=TRUE,'DATA ENTRY'!G1298,"")</f>
        <v/>
      </c>
      <c r="J1309" s="87" t="str">
        <f>IF(ISNUMBER($A1309)=TRUE,'DATA ENTRY'!H1298,"")</f>
        <v/>
      </c>
      <c r="K1309" s="87" t="str">
        <f>IF(ISNUMBER($A1309)=TRUE,'DATA ENTRY'!I1298,"")</f>
        <v/>
      </c>
      <c r="L1309" s="88" t="str">
        <f>IF(ISNUMBER($A1309)=TRUE,'DATA ENTRY'!L1298,"")</f>
        <v/>
      </c>
      <c r="M1309" s="87" t="str">
        <f>IF(ISNUMBER($A1309)=TRUE,IF('DATA ENTRY'!N1298=0,+'DATA ENTRY'!M1298,'DATA ENTRY'!N1298),"")</f>
        <v/>
      </c>
      <c r="N1309" s="88" t="str">
        <f>IF(ISNUMBER($A1309)=TRUE,'DATA ENTRY'!O1298,"")</f>
        <v/>
      </c>
    </row>
    <row r="1310" spans="1:14" ht="12.75">
      <c r="A1310" s="85" t="str">
        <f>'DATA ENTRY'!A1299</f>
        <v/>
      </c>
      <c r="B1310" s="86" t="str">
        <f>IF(ISNUMBER($A1310)=TRUE,UPPER('DATA ENTRY'!B1299),"")</f>
        <v/>
      </c>
      <c r="C1310" s="86" t="str">
        <f>IF(ISNUMBER($A1310)=TRUE,UPPER('DATA ENTRY'!C1299),"")</f>
        <v/>
      </c>
      <c r="D1310" s="86" t="str">
        <f>IF(ISNUMBER($A1310)=TRUE,UPPER('DATA ENTRY'!D1299),"")</f>
        <v/>
      </c>
      <c r="E1310" s="86" t="str">
        <f>IF(ISNUMBER($A1310)=TRUE,'DATA ENTRY'!E1299,"")</f>
        <v/>
      </c>
      <c r="F1310" s="271" t="str">
        <f>IF(ISNUMBER(A1310)=TRUE,LEFT(SUBSTITUTE('DATA ENTRY'!F1299,",",":"),50),"")</f>
        <v/>
      </c>
      <c r="G1310" s="272"/>
      <c r="H1310" s="272"/>
      <c r="I1310" s="87" t="str">
        <f>IF(ISNUMBER($A1310)=TRUE,'DATA ENTRY'!G1299,"")</f>
        <v/>
      </c>
      <c r="J1310" s="87" t="str">
        <f>IF(ISNUMBER($A1310)=TRUE,'DATA ENTRY'!H1299,"")</f>
        <v/>
      </c>
      <c r="K1310" s="87" t="str">
        <f>IF(ISNUMBER($A1310)=TRUE,'DATA ENTRY'!I1299,"")</f>
        <v/>
      </c>
      <c r="L1310" s="88" t="str">
        <f>IF(ISNUMBER($A1310)=TRUE,'DATA ENTRY'!L1299,"")</f>
        <v/>
      </c>
      <c r="M1310" s="87" t="str">
        <f>IF(ISNUMBER($A1310)=TRUE,IF('DATA ENTRY'!N1299=0,+'DATA ENTRY'!M1299,'DATA ENTRY'!N1299),"")</f>
        <v/>
      </c>
      <c r="N1310" s="88" t="str">
        <f>IF(ISNUMBER($A1310)=TRUE,'DATA ENTRY'!O1299,"")</f>
        <v/>
      </c>
    </row>
    <row r="1311" spans="1:14" ht="12.75">
      <c r="A1311" s="85" t="str">
        <f>'DATA ENTRY'!A1300</f>
        <v/>
      </c>
      <c r="B1311" s="86" t="str">
        <f>IF(ISNUMBER($A1311)=TRUE,UPPER('DATA ENTRY'!B1300),"")</f>
        <v/>
      </c>
      <c r="C1311" s="86" t="str">
        <f>IF(ISNUMBER($A1311)=TRUE,UPPER('DATA ENTRY'!C1300),"")</f>
        <v/>
      </c>
      <c r="D1311" s="86" t="str">
        <f>IF(ISNUMBER($A1311)=TRUE,UPPER('DATA ENTRY'!D1300),"")</f>
        <v/>
      </c>
      <c r="E1311" s="86" t="str">
        <f>IF(ISNUMBER($A1311)=TRUE,'DATA ENTRY'!E1300,"")</f>
        <v/>
      </c>
      <c r="F1311" s="271" t="str">
        <f>IF(ISNUMBER(A1311)=TRUE,LEFT(SUBSTITUTE('DATA ENTRY'!F1300,",",":"),50),"")</f>
        <v/>
      </c>
      <c r="G1311" s="272"/>
      <c r="H1311" s="272"/>
      <c r="I1311" s="87" t="str">
        <f>IF(ISNUMBER($A1311)=TRUE,'DATA ENTRY'!G1300,"")</f>
        <v/>
      </c>
      <c r="J1311" s="87" t="str">
        <f>IF(ISNUMBER($A1311)=TRUE,'DATA ENTRY'!H1300,"")</f>
        <v/>
      </c>
      <c r="K1311" s="87" t="str">
        <f>IF(ISNUMBER($A1311)=TRUE,'DATA ENTRY'!I1300,"")</f>
        <v/>
      </c>
      <c r="L1311" s="88" t="str">
        <f>IF(ISNUMBER($A1311)=TRUE,'DATA ENTRY'!L1300,"")</f>
        <v/>
      </c>
      <c r="M1311" s="87" t="str">
        <f>IF(ISNUMBER($A1311)=TRUE,IF('DATA ENTRY'!N1300=0,+'DATA ENTRY'!M1300,'DATA ENTRY'!N1300),"")</f>
        <v/>
      </c>
      <c r="N1311" s="88" t="str">
        <f>IF(ISNUMBER($A1311)=TRUE,'DATA ENTRY'!O1300,"")</f>
        <v/>
      </c>
    </row>
    <row r="1312" spans="1:14" ht="12.75">
      <c r="A1312" s="85" t="str">
        <f>'DATA ENTRY'!A1301</f>
        <v/>
      </c>
      <c r="B1312" s="86" t="str">
        <f>IF(ISNUMBER($A1312)=TRUE,UPPER('DATA ENTRY'!B1301),"")</f>
        <v/>
      </c>
      <c r="C1312" s="86" t="str">
        <f>IF(ISNUMBER($A1312)=TRUE,UPPER('DATA ENTRY'!C1301),"")</f>
        <v/>
      </c>
      <c r="D1312" s="86" t="str">
        <f>IF(ISNUMBER($A1312)=TRUE,UPPER('DATA ENTRY'!D1301),"")</f>
        <v/>
      </c>
      <c r="E1312" s="86" t="str">
        <f>IF(ISNUMBER($A1312)=TRUE,'DATA ENTRY'!E1301,"")</f>
        <v/>
      </c>
      <c r="F1312" s="271" t="str">
        <f>IF(ISNUMBER(A1312)=TRUE,LEFT(SUBSTITUTE('DATA ENTRY'!F1301,",",":"),50),"")</f>
        <v/>
      </c>
      <c r="G1312" s="272"/>
      <c r="H1312" s="272"/>
      <c r="I1312" s="87" t="str">
        <f>IF(ISNUMBER($A1312)=TRUE,'DATA ENTRY'!G1301,"")</f>
        <v/>
      </c>
      <c r="J1312" s="87" t="str">
        <f>IF(ISNUMBER($A1312)=TRUE,'DATA ENTRY'!H1301,"")</f>
        <v/>
      </c>
      <c r="K1312" s="87" t="str">
        <f>IF(ISNUMBER($A1312)=TRUE,'DATA ENTRY'!I1301,"")</f>
        <v/>
      </c>
      <c r="L1312" s="88" t="str">
        <f>IF(ISNUMBER($A1312)=TRUE,'DATA ENTRY'!L1301,"")</f>
        <v/>
      </c>
      <c r="M1312" s="87" t="str">
        <f>IF(ISNUMBER($A1312)=TRUE,IF('DATA ENTRY'!N1301=0,+'DATA ENTRY'!M1301,'DATA ENTRY'!N1301),"")</f>
        <v/>
      </c>
      <c r="N1312" s="88" t="str">
        <f>IF(ISNUMBER($A1312)=TRUE,'DATA ENTRY'!O1301,"")</f>
        <v/>
      </c>
    </row>
    <row r="1313" spans="1:14" ht="12.75">
      <c r="A1313" s="85" t="str">
        <f>'DATA ENTRY'!A1302</f>
        <v/>
      </c>
      <c r="B1313" s="86" t="str">
        <f>IF(ISNUMBER($A1313)=TRUE,UPPER('DATA ENTRY'!B1302),"")</f>
        <v/>
      </c>
      <c r="C1313" s="86" t="str">
        <f>IF(ISNUMBER($A1313)=TRUE,UPPER('DATA ENTRY'!C1302),"")</f>
        <v/>
      </c>
      <c r="D1313" s="86" t="str">
        <f>IF(ISNUMBER($A1313)=TRUE,UPPER('DATA ENTRY'!D1302),"")</f>
        <v/>
      </c>
      <c r="E1313" s="86" t="str">
        <f>IF(ISNUMBER($A1313)=TRUE,'DATA ENTRY'!E1302,"")</f>
        <v/>
      </c>
      <c r="F1313" s="271" t="str">
        <f>IF(ISNUMBER(A1313)=TRUE,LEFT(SUBSTITUTE('DATA ENTRY'!F1302,",",":"),50),"")</f>
        <v/>
      </c>
      <c r="G1313" s="272"/>
      <c r="H1313" s="272"/>
      <c r="I1313" s="87" t="str">
        <f>IF(ISNUMBER($A1313)=TRUE,'DATA ENTRY'!G1302,"")</f>
        <v/>
      </c>
      <c r="J1313" s="87" t="str">
        <f>IF(ISNUMBER($A1313)=TRUE,'DATA ENTRY'!H1302,"")</f>
        <v/>
      </c>
      <c r="K1313" s="87" t="str">
        <f>IF(ISNUMBER($A1313)=TRUE,'DATA ENTRY'!I1302,"")</f>
        <v/>
      </c>
      <c r="L1313" s="88" t="str">
        <f>IF(ISNUMBER($A1313)=TRUE,'DATA ENTRY'!L1302,"")</f>
        <v/>
      </c>
      <c r="M1313" s="87" t="str">
        <f>IF(ISNUMBER($A1313)=TRUE,IF('DATA ENTRY'!N1302=0,+'DATA ENTRY'!M1302,'DATA ENTRY'!N1302),"")</f>
        <v/>
      </c>
      <c r="N1313" s="88" t="str">
        <f>IF(ISNUMBER($A1313)=TRUE,'DATA ENTRY'!O1302,"")</f>
        <v/>
      </c>
    </row>
    <row r="1314" spans="1:14" ht="12.75">
      <c r="A1314" s="85" t="str">
        <f>'DATA ENTRY'!A1303</f>
        <v/>
      </c>
      <c r="B1314" s="86" t="str">
        <f>IF(ISNUMBER($A1314)=TRUE,UPPER('DATA ENTRY'!B1303),"")</f>
        <v/>
      </c>
      <c r="C1314" s="86" t="str">
        <f>IF(ISNUMBER($A1314)=TRUE,UPPER('DATA ENTRY'!C1303),"")</f>
        <v/>
      </c>
      <c r="D1314" s="86" t="str">
        <f>IF(ISNUMBER($A1314)=TRUE,UPPER('DATA ENTRY'!D1303),"")</f>
        <v/>
      </c>
      <c r="E1314" s="86" t="str">
        <f>IF(ISNUMBER($A1314)=TRUE,'DATA ENTRY'!E1303,"")</f>
        <v/>
      </c>
      <c r="F1314" s="271" t="str">
        <f>IF(ISNUMBER(A1314)=TRUE,LEFT(SUBSTITUTE('DATA ENTRY'!F1303,",",":"),50),"")</f>
        <v/>
      </c>
      <c r="G1314" s="272"/>
      <c r="H1314" s="272"/>
      <c r="I1314" s="87" t="str">
        <f>IF(ISNUMBER($A1314)=TRUE,'DATA ENTRY'!G1303,"")</f>
        <v/>
      </c>
      <c r="J1314" s="87" t="str">
        <f>IF(ISNUMBER($A1314)=TRUE,'DATA ENTRY'!H1303,"")</f>
        <v/>
      </c>
      <c r="K1314" s="87" t="str">
        <f>IF(ISNUMBER($A1314)=TRUE,'DATA ENTRY'!I1303,"")</f>
        <v/>
      </c>
      <c r="L1314" s="88" t="str">
        <f>IF(ISNUMBER($A1314)=TRUE,'DATA ENTRY'!L1303,"")</f>
        <v/>
      </c>
      <c r="M1314" s="87" t="str">
        <f>IF(ISNUMBER($A1314)=TRUE,IF('DATA ENTRY'!N1303=0,+'DATA ENTRY'!M1303,'DATA ENTRY'!N1303),"")</f>
        <v/>
      </c>
      <c r="N1314" s="88" t="str">
        <f>IF(ISNUMBER($A1314)=TRUE,'DATA ENTRY'!O1303,"")</f>
        <v/>
      </c>
    </row>
    <row r="1315" spans="1:14" ht="12.75">
      <c r="A1315" s="85" t="str">
        <f>'DATA ENTRY'!A1304</f>
        <v/>
      </c>
      <c r="B1315" s="86" t="str">
        <f>IF(ISNUMBER($A1315)=TRUE,UPPER('DATA ENTRY'!B1304),"")</f>
        <v/>
      </c>
      <c r="C1315" s="86" t="str">
        <f>IF(ISNUMBER($A1315)=TRUE,UPPER('DATA ENTRY'!C1304),"")</f>
        <v/>
      </c>
      <c r="D1315" s="86" t="str">
        <f>IF(ISNUMBER($A1315)=TRUE,UPPER('DATA ENTRY'!D1304),"")</f>
        <v/>
      </c>
      <c r="E1315" s="86" t="str">
        <f>IF(ISNUMBER($A1315)=TRUE,'DATA ENTRY'!E1304,"")</f>
        <v/>
      </c>
      <c r="F1315" s="271" t="str">
        <f>IF(ISNUMBER(A1315)=TRUE,LEFT(SUBSTITUTE('DATA ENTRY'!F1304,",",":"),50),"")</f>
        <v/>
      </c>
      <c r="G1315" s="272"/>
      <c r="H1315" s="272"/>
      <c r="I1315" s="87" t="str">
        <f>IF(ISNUMBER($A1315)=TRUE,'DATA ENTRY'!G1304,"")</f>
        <v/>
      </c>
      <c r="J1315" s="87" t="str">
        <f>IF(ISNUMBER($A1315)=TRUE,'DATA ENTRY'!H1304,"")</f>
        <v/>
      </c>
      <c r="K1315" s="87" t="str">
        <f>IF(ISNUMBER($A1315)=TRUE,'DATA ENTRY'!I1304,"")</f>
        <v/>
      </c>
      <c r="L1315" s="88" t="str">
        <f>IF(ISNUMBER($A1315)=TRUE,'DATA ENTRY'!L1304,"")</f>
        <v/>
      </c>
      <c r="M1315" s="87" t="str">
        <f>IF(ISNUMBER($A1315)=TRUE,IF('DATA ENTRY'!N1304=0,+'DATA ENTRY'!M1304,'DATA ENTRY'!N1304),"")</f>
        <v/>
      </c>
      <c r="N1315" s="88" t="str">
        <f>IF(ISNUMBER($A1315)=TRUE,'DATA ENTRY'!O1304,"")</f>
        <v/>
      </c>
    </row>
    <row r="1316" spans="1:14" ht="12.75">
      <c r="A1316" s="85" t="str">
        <f>'DATA ENTRY'!A1305</f>
        <v/>
      </c>
      <c r="B1316" s="86" t="str">
        <f>IF(ISNUMBER($A1316)=TRUE,UPPER('DATA ENTRY'!B1305),"")</f>
        <v/>
      </c>
      <c r="C1316" s="86" t="str">
        <f>IF(ISNUMBER($A1316)=TRUE,UPPER('DATA ENTRY'!C1305),"")</f>
        <v/>
      </c>
      <c r="D1316" s="86" t="str">
        <f>IF(ISNUMBER($A1316)=TRUE,UPPER('DATA ENTRY'!D1305),"")</f>
        <v/>
      </c>
      <c r="E1316" s="86" t="str">
        <f>IF(ISNUMBER($A1316)=TRUE,'DATA ENTRY'!E1305,"")</f>
        <v/>
      </c>
      <c r="F1316" s="271" t="str">
        <f>IF(ISNUMBER(A1316)=TRUE,LEFT(SUBSTITUTE('DATA ENTRY'!F1305,",",":"),50),"")</f>
        <v/>
      </c>
      <c r="G1316" s="272"/>
      <c r="H1316" s="272"/>
      <c r="I1316" s="87" t="str">
        <f>IF(ISNUMBER($A1316)=TRUE,'DATA ENTRY'!G1305,"")</f>
        <v/>
      </c>
      <c r="J1316" s="87" t="str">
        <f>IF(ISNUMBER($A1316)=TRUE,'DATA ENTRY'!H1305,"")</f>
        <v/>
      </c>
      <c r="K1316" s="87" t="str">
        <f>IF(ISNUMBER($A1316)=TRUE,'DATA ENTRY'!I1305,"")</f>
        <v/>
      </c>
      <c r="L1316" s="88" t="str">
        <f>IF(ISNUMBER($A1316)=TRUE,'DATA ENTRY'!L1305,"")</f>
        <v/>
      </c>
      <c r="M1316" s="87" t="str">
        <f>IF(ISNUMBER($A1316)=TRUE,IF('DATA ENTRY'!N1305=0,+'DATA ENTRY'!M1305,'DATA ENTRY'!N1305),"")</f>
        <v/>
      </c>
      <c r="N1316" s="88" t="str">
        <f>IF(ISNUMBER($A1316)=TRUE,'DATA ENTRY'!O1305,"")</f>
        <v/>
      </c>
    </row>
    <row r="1317" spans="1:14" ht="12.75">
      <c r="A1317" s="85" t="str">
        <f>'DATA ENTRY'!A1306</f>
        <v/>
      </c>
      <c r="B1317" s="86" t="str">
        <f>IF(ISNUMBER($A1317)=TRUE,UPPER('DATA ENTRY'!B1306),"")</f>
        <v/>
      </c>
      <c r="C1317" s="86" t="str">
        <f>IF(ISNUMBER($A1317)=TRUE,UPPER('DATA ENTRY'!C1306),"")</f>
        <v/>
      </c>
      <c r="D1317" s="86" t="str">
        <f>IF(ISNUMBER($A1317)=TRUE,UPPER('DATA ENTRY'!D1306),"")</f>
        <v/>
      </c>
      <c r="E1317" s="86" t="str">
        <f>IF(ISNUMBER($A1317)=TRUE,'DATA ENTRY'!E1306,"")</f>
        <v/>
      </c>
      <c r="F1317" s="271" t="str">
        <f>IF(ISNUMBER(A1317)=TRUE,LEFT(SUBSTITUTE('DATA ENTRY'!F1306,",",":"),50),"")</f>
        <v/>
      </c>
      <c r="G1317" s="272"/>
      <c r="H1317" s="272"/>
      <c r="I1317" s="87" t="str">
        <f>IF(ISNUMBER($A1317)=TRUE,'DATA ENTRY'!G1306,"")</f>
        <v/>
      </c>
      <c r="J1317" s="87" t="str">
        <f>IF(ISNUMBER($A1317)=TRUE,'DATA ENTRY'!H1306,"")</f>
        <v/>
      </c>
      <c r="K1317" s="87" t="str">
        <f>IF(ISNUMBER($A1317)=TRUE,'DATA ENTRY'!I1306,"")</f>
        <v/>
      </c>
      <c r="L1317" s="88" t="str">
        <f>IF(ISNUMBER($A1317)=TRUE,'DATA ENTRY'!L1306,"")</f>
        <v/>
      </c>
      <c r="M1317" s="87" t="str">
        <f>IF(ISNUMBER($A1317)=TRUE,IF('DATA ENTRY'!N1306=0,+'DATA ENTRY'!M1306,'DATA ENTRY'!N1306),"")</f>
        <v/>
      </c>
      <c r="N1317" s="88" t="str">
        <f>IF(ISNUMBER($A1317)=TRUE,'DATA ENTRY'!O1306,"")</f>
        <v/>
      </c>
    </row>
    <row r="1318" spans="1:14" ht="12.75">
      <c r="A1318" s="85" t="str">
        <f>'DATA ENTRY'!A1307</f>
        <v/>
      </c>
      <c r="B1318" s="86" t="str">
        <f>IF(ISNUMBER($A1318)=TRUE,UPPER('DATA ENTRY'!B1307),"")</f>
        <v/>
      </c>
      <c r="C1318" s="86" t="str">
        <f>IF(ISNUMBER($A1318)=TRUE,UPPER('DATA ENTRY'!C1307),"")</f>
        <v/>
      </c>
      <c r="D1318" s="86" t="str">
        <f>IF(ISNUMBER($A1318)=TRUE,UPPER('DATA ENTRY'!D1307),"")</f>
        <v/>
      </c>
      <c r="E1318" s="86" t="str">
        <f>IF(ISNUMBER($A1318)=TRUE,'DATA ENTRY'!E1307,"")</f>
        <v/>
      </c>
      <c r="F1318" s="271" t="str">
        <f>IF(ISNUMBER(A1318)=TRUE,LEFT(SUBSTITUTE('DATA ENTRY'!F1307,",",":"),50),"")</f>
        <v/>
      </c>
      <c r="G1318" s="272"/>
      <c r="H1318" s="272"/>
      <c r="I1318" s="87" t="str">
        <f>IF(ISNUMBER($A1318)=TRUE,'DATA ENTRY'!G1307,"")</f>
        <v/>
      </c>
      <c r="J1318" s="87" t="str">
        <f>IF(ISNUMBER($A1318)=TRUE,'DATA ENTRY'!H1307,"")</f>
        <v/>
      </c>
      <c r="K1318" s="87" t="str">
        <f>IF(ISNUMBER($A1318)=TRUE,'DATA ENTRY'!I1307,"")</f>
        <v/>
      </c>
      <c r="L1318" s="88" t="str">
        <f>IF(ISNUMBER($A1318)=TRUE,'DATA ENTRY'!L1307,"")</f>
        <v/>
      </c>
      <c r="M1318" s="87" t="str">
        <f>IF(ISNUMBER($A1318)=TRUE,IF('DATA ENTRY'!N1307=0,+'DATA ENTRY'!M1307,'DATA ENTRY'!N1307),"")</f>
        <v/>
      </c>
      <c r="N1318" s="88" t="str">
        <f>IF(ISNUMBER($A1318)=TRUE,'DATA ENTRY'!O1307,"")</f>
        <v/>
      </c>
    </row>
    <row r="1319" spans="1:14" ht="12.75">
      <c r="A1319" s="85" t="str">
        <f>'DATA ENTRY'!A1308</f>
        <v/>
      </c>
      <c r="B1319" s="86" t="str">
        <f>IF(ISNUMBER($A1319)=TRUE,UPPER('DATA ENTRY'!B1308),"")</f>
        <v/>
      </c>
      <c r="C1319" s="86" t="str">
        <f>IF(ISNUMBER($A1319)=TRUE,UPPER('DATA ENTRY'!C1308),"")</f>
        <v/>
      </c>
      <c r="D1319" s="86" t="str">
        <f>IF(ISNUMBER($A1319)=TRUE,UPPER('DATA ENTRY'!D1308),"")</f>
        <v/>
      </c>
      <c r="E1319" s="86" t="str">
        <f>IF(ISNUMBER($A1319)=TRUE,'DATA ENTRY'!E1308,"")</f>
        <v/>
      </c>
      <c r="F1319" s="271" t="str">
        <f>IF(ISNUMBER(A1319)=TRUE,LEFT(SUBSTITUTE('DATA ENTRY'!F1308,",",":"),50),"")</f>
        <v/>
      </c>
      <c r="G1319" s="272"/>
      <c r="H1319" s="272"/>
      <c r="I1319" s="87" t="str">
        <f>IF(ISNUMBER($A1319)=TRUE,'DATA ENTRY'!G1308,"")</f>
        <v/>
      </c>
      <c r="J1319" s="87" t="str">
        <f>IF(ISNUMBER($A1319)=TRUE,'DATA ENTRY'!H1308,"")</f>
        <v/>
      </c>
      <c r="K1319" s="87" t="str">
        <f>IF(ISNUMBER($A1319)=TRUE,'DATA ENTRY'!I1308,"")</f>
        <v/>
      </c>
      <c r="L1319" s="88" t="str">
        <f>IF(ISNUMBER($A1319)=TRUE,'DATA ENTRY'!L1308,"")</f>
        <v/>
      </c>
      <c r="M1319" s="87" t="str">
        <f>IF(ISNUMBER($A1319)=TRUE,IF('DATA ENTRY'!N1308=0,+'DATA ENTRY'!M1308,'DATA ENTRY'!N1308),"")</f>
        <v/>
      </c>
      <c r="N1319" s="88" t="str">
        <f>IF(ISNUMBER($A1319)=TRUE,'DATA ENTRY'!O1308,"")</f>
        <v/>
      </c>
    </row>
    <row r="1320" spans="1:14" ht="12.75">
      <c r="A1320" s="85" t="str">
        <f>'DATA ENTRY'!A1309</f>
        <v/>
      </c>
      <c r="B1320" s="86" t="str">
        <f>IF(ISNUMBER($A1320)=TRUE,UPPER('DATA ENTRY'!B1309),"")</f>
        <v/>
      </c>
      <c r="C1320" s="86" t="str">
        <f>IF(ISNUMBER($A1320)=TRUE,UPPER('DATA ENTRY'!C1309),"")</f>
        <v/>
      </c>
      <c r="D1320" s="86" t="str">
        <f>IF(ISNUMBER($A1320)=TRUE,UPPER('DATA ENTRY'!D1309),"")</f>
        <v/>
      </c>
      <c r="E1320" s="86" t="str">
        <f>IF(ISNUMBER($A1320)=TRUE,'DATA ENTRY'!E1309,"")</f>
        <v/>
      </c>
      <c r="F1320" s="271" t="str">
        <f>IF(ISNUMBER(A1320)=TRUE,LEFT(SUBSTITUTE('DATA ENTRY'!F1309,",",":"),50),"")</f>
        <v/>
      </c>
      <c r="G1320" s="272"/>
      <c r="H1320" s="272"/>
      <c r="I1320" s="87" t="str">
        <f>IF(ISNUMBER($A1320)=TRUE,'DATA ENTRY'!G1309,"")</f>
        <v/>
      </c>
      <c r="J1320" s="87" t="str">
        <f>IF(ISNUMBER($A1320)=TRUE,'DATA ENTRY'!H1309,"")</f>
        <v/>
      </c>
      <c r="K1320" s="87" t="str">
        <f>IF(ISNUMBER($A1320)=TRUE,'DATA ENTRY'!I1309,"")</f>
        <v/>
      </c>
      <c r="L1320" s="88" t="str">
        <f>IF(ISNUMBER($A1320)=TRUE,'DATA ENTRY'!L1309,"")</f>
        <v/>
      </c>
      <c r="M1320" s="87" t="str">
        <f>IF(ISNUMBER($A1320)=TRUE,IF('DATA ENTRY'!N1309=0,+'DATA ENTRY'!M1309,'DATA ENTRY'!N1309),"")</f>
        <v/>
      </c>
      <c r="N1320" s="88" t="str">
        <f>IF(ISNUMBER($A1320)=TRUE,'DATA ENTRY'!O1309,"")</f>
        <v/>
      </c>
    </row>
    <row r="1321" spans="1:14" ht="12.75">
      <c r="A1321" s="85" t="str">
        <f>'DATA ENTRY'!A1310</f>
        <v/>
      </c>
      <c r="B1321" s="86" t="str">
        <f>IF(ISNUMBER($A1321)=TRUE,UPPER('DATA ENTRY'!B1310),"")</f>
        <v/>
      </c>
      <c r="C1321" s="86" t="str">
        <f>IF(ISNUMBER($A1321)=TRUE,UPPER('DATA ENTRY'!C1310),"")</f>
        <v/>
      </c>
      <c r="D1321" s="86" t="str">
        <f>IF(ISNUMBER($A1321)=TRUE,UPPER('DATA ENTRY'!D1310),"")</f>
        <v/>
      </c>
      <c r="E1321" s="86" t="str">
        <f>IF(ISNUMBER($A1321)=TRUE,'DATA ENTRY'!E1310,"")</f>
        <v/>
      </c>
      <c r="F1321" s="271" t="str">
        <f>IF(ISNUMBER(A1321)=TRUE,LEFT(SUBSTITUTE('DATA ENTRY'!F1310,",",":"),50),"")</f>
        <v/>
      </c>
      <c r="G1321" s="272"/>
      <c r="H1321" s="272"/>
      <c r="I1321" s="87" t="str">
        <f>IF(ISNUMBER($A1321)=TRUE,'DATA ENTRY'!G1310,"")</f>
        <v/>
      </c>
      <c r="J1321" s="87" t="str">
        <f>IF(ISNUMBER($A1321)=TRUE,'DATA ENTRY'!H1310,"")</f>
        <v/>
      </c>
      <c r="K1321" s="87" t="str">
        <f>IF(ISNUMBER($A1321)=TRUE,'DATA ENTRY'!I1310,"")</f>
        <v/>
      </c>
      <c r="L1321" s="88" t="str">
        <f>IF(ISNUMBER($A1321)=TRUE,'DATA ENTRY'!L1310,"")</f>
        <v/>
      </c>
      <c r="M1321" s="87" t="str">
        <f>IF(ISNUMBER($A1321)=TRUE,IF('DATA ENTRY'!N1310=0,+'DATA ENTRY'!M1310,'DATA ENTRY'!N1310),"")</f>
        <v/>
      </c>
      <c r="N1321" s="88" t="str">
        <f>IF(ISNUMBER($A1321)=TRUE,'DATA ENTRY'!O1310,"")</f>
        <v/>
      </c>
    </row>
    <row r="1322" spans="1:14" ht="12.75">
      <c r="A1322" s="85" t="str">
        <f>'DATA ENTRY'!A1311</f>
        <v/>
      </c>
      <c r="B1322" s="86" t="str">
        <f>IF(ISNUMBER($A1322)=TRUE,UPPER('DATA ENTRY'!B1311),"")</f>
        <v/>
      </c>
      <c r="C1322" s="86" t="str">
        <f>IF(ISNUMBER($A1322)=TRUE,UPPER('DATA ENTRY'!C1311),"")</f>
        <v/>
      </c>
      <c r="D1322" s="86" t="str">
        <f>IF(ISNUMBER($A1322)=TRUE,UPPER('DATA ENTRY'!D1311),"")</f>
        <v/>
      </c>
      <c r="E1322" s="86" t="str">
        <f>IF(ISNUMBER($A1322)=TRUE,'DATA ENTRY'!E1311,"")</f>
        <v/>
      </c>
      <c r="F1322" s="271" t="str">
        <f>IF(ISNUMBER(A1322)=TRUE,LEFT(SUBSTITUTE('DATA ENTRY'!F1311,",",":"),50),"")</f>
        <v/>
      </c>
      <c r="G1322" s="272"/>
      <c r="H1322" s="272"/>
      <c r="I1322" s="87" t="str">
        <f>IF(ISNUMBER($A1322)=TRUE,'DATA ENTRY'!G1311,"")</f>
        <v/>
      </c>
      <c r="J1322" s="87" t="str">
        <f>IF(ISNUMBER($A1322)=TRUE,'DATA ENTRY'!H1311,"")</f>
        <v/>
      </c>
      <c r="K1322" s="87" t="str">
        <f>IF(ISNUMBER($A1322)=TRUE,'DATA ENTRY'!I1311,"")</f>
        <v/>
      </c>
      <c r="L1322" s="88" t="str">
        <f>IF(ISNUMBER($A1322)=TRUE,'DATA ENTRY'!L1311,"")</f>
        <v/>
      </c>
      <c r="M1322" s="87" t="str">
        <f>IF(ISNUMBER($A1322)=TRUE,IF('DATA ENTRY'!N1311=0,+'DATA ENTRY'!M1311,'DATA ENTRY'!N1311),"")</f>
        <v/>
      </c>
      <c r="N1322" s="88" t="str">
        <f>IF(ISNUMBER($A1322)=TRUE,'DATA ENTRY'!O1311,"")</f>
        <v/>
      </c>
    </row>
    <row r="1323" spans="1:14" ht="12.75">
      <c r="A1323" s="85" t="str">
        <f>'DATA ENTRY'!A1312</f>
        <v/>
      </c>
      <c r="B1323" s="86" t="str">
        <f>IF(ISNUMBER($A1323)=TRUE,UPPER('DATA ENTRY'!B1312),"")</f>
        <v/>
      </c>
      <c r="C1323" s="86" t="str">
        <f>IF(ISNUMBER($A1323)=TRUE,UPPER('DATA ENTRY'!C1312),"")</f>
        <v/>
      </c>
      <c r="D1323" s="86" t="str">
        <f>IF(ISNUMBER($A1323)=TRUE,UPPER('DATA ENTRY'!D1312),"")</f>
        <v/>
      </c>
      <c r="E1323" s="86" t="str">
        <f>IF(ISNUMBER($A1323)=TRUE,'DATA ENTRY'!E1312,"")</f>
        <v/>
      </c>
      <c r="F1323" s="271" t="str">
        <f>IF(ISNUMBER(A1323)=TRUE,LEFT(SUBSTITUTE('DATA ENTRY'!F1312,",",":"),50),"")</f>
        <v/>
      </c>
      <c r="G1323" s="272"/>
      <c r="H1323" s="272"/>
      <c r="I1323" s="87" t="str">
        <f>IF(ISNUMBER($A1323)=TRUE,'DATA ENTRY'!G1312,"")</f>
        <v/>
      </c>
      <c r="J1323" s="87" t="str">
        <f>IF(ISNUMBER($A1323)=TRUE,'DATA ENTRY'!H1312,"")</f>
        <v/>
      </c>
      <c r="K1323" s="87" t="str">
        <f>IF(ISNUMBER($A1323)=TRUE,'DATA ENTRY'!I1312,"")</f>
        <v/>
      </c>
      <c r="L1323" s="88" t="str">
        <f>IF(ISNUMBER($A1323)=TRUE,'DATA ENTRY'!L1312,"")</f>
        <v/>
      </c>
      <c r="M1323" s="87" t="str">
        <f>IF(ISNUMBER($A1323)=TRUE,IF('DATA ENTRY'!N1312=0,+'DATA ENTRY'!M1312,'DATA ENTRY'!N1312),"")</f>
        <v/>
      </c>
      <c r="N1323" s="88" t="str">
        <f>IF(ISNUMBER($A1323)=TRUE,'DATA ENTRY'!O1312,"")</f>
        <v/>
      </c>
    </row>
    <row r="1324" spans="1:14" ht="12.75">
      <c r="A1324" s="85" t="str">
        <f>'DATA ENTRY'!A1313</f>
        <v/>
      </c>
      <c r="B1324" s="86" t="str">
        <f>IF(ISNUMBER($A1324)=TRUE,UPPER('DATA ENTRY'!B1313),"")</f>
        <v/>
      </c>
      <c r="C1324" s="86" t="str">
        <f>IF(ISNUMBER($A1324)=TRUE,UPPER('DATA ENTRY'!C1313),"")</f>
        <v/>
      </c>
      <c r="D1324" s="86" t="str">
        <f>IF(ISNUMBER($A1324)=TRUE,UPPER('DATA ENTRY'!D1313),"")</f>
        <v/>
      </c>
      <c r="E1324" s="86" t="str">
        <f>IF(ISNUMBER($A1324)=TRUE,'DATA ENTRY'!E1313,"")</f>
        <v/>
      </c>
      <c r="F1324" s="271" t="str">
        <f>IF(ISNUMBER(A1324)=TRUE,LEFT(SUBSTITUTE('DATA ENTRY'!F1313,",",":"),50),"")</f>
        <v/>
      </c>
      <c r="G1324" s="272"/>
      <c r="H1324" s="272"/>
      <c r="I1324" s="87" t="str">
        <f>IF(ISNUMBER($A1324)=TRUE,'DATA ENTRY'!G1313,"")</f>
        <v/>
      </c>
      <c r="J1324" s="87" t="str">
        <f>IF(ISNUMBER($A1324)=TRUE,'DATA ENTRY'!H1313,"")</f>
        <v/>
      </c>
      <c r="K1324" s="87" t="str">
        <f>IF(ISNUMBER($A1324)=TRUE,'DATA ENTRY'!I1313,"")</f>
        <v/>
      </c>
      <c r="L1324" s="88" t="str">
        <f>IF(ISNUMBER($A1324)=TRUE,'DATA ENTRY'!L1313,"")</f>
        <v/>
      </c>
      <c r="M1324" s="87" t="str">
        <f>IF(ISNUMBER($A1324)=TRUE,IF('DATA ENTRY'!N1313=0,+'DATA ENTRY'!M1313,'DATA ENTRY'!N1313),"")</f>
        <v/>
      </c>
      <c r="N1324" s="88" t="str">
        <f>IF(ISNUMBER($A1324)=TRUE,'DATA ENTRY'!O1313,"")</f>
        <v/>
      </c>
    </row>
    <row r="1325" spans="1:14" ht="12.75">
      <c r="A1325" s="85" t="str">
        <f>'DATA ENTRY'!A1314</f>
        <v/>
      </c>
      <c r="B1325" s="86" t="str">
        <f>IF(ISNUMBER($A1325)=TRUE,UPPER('DATA ENTRY'!B1314),"")</f>
        <v/>
      </c>
      <c r="C1325" s="86" t="str">
        <f>IF(ISNUMBER($A1325)=TRUE,UPPER('DATA ENTRY'!C1314),"")</f>
        <v/>
      </c>
      <c r="D1325" s="86" t="str">
        <f>IF(ISNUMBER($A1325)=TRUE,UPPER('DATA ENTRY'!D1314),"")</f>
        <v/>
      </c>
      <c r="E1325" s="86" t="str">
        <f>IF(ISNUMBER($A1325)=TRUE,'DATA ENTRY'!E1314,"")</f>
        <v/>
      </c>
      <c r="F1325" s="271" t="str">
        <f>IF(ISNUMBER(A1325)=TRUE,LEFT(SUBSTITUTE('DATA ENTRY'!F1314,",",":"),50),"")</f>
        <v/>
      </c>
      <c r="G1325" s="272"/>
      <c r="H1325" s="272"/>
      <c r="I1325" s="87" t="str">
        <f>IF(ISNUMBER($A1325)=TRUE,'DATA ENTRY'!G1314,"")</f>
        <v/>
      </c>
      <c r="J1325" s="87" t="str">
        <f>IF(ISNUMBER($A1325)=TRUE,'DATA ENTRY'!H1314,"")</f>
        <v/>
      </c>
      <c r="K1325" s="87" t="str">
        <f>IF(ISNUMBER($A1325)=TRUE,'DATA ENTRY'!I1314,"")</f>
        <v/>
      </c>
      <c r="L1325" s="88" t="str">
        <f>IF(ISNUMBER($A1325)=TRUE,'DATA ENTRY'!L1314,"")</f>
        <v/>
      </c>
      <c r="M1325" s="87" t="str">
        <f>IF(ISNUMBER($A1325)=TRUE,IF('DATA ENTRY'!N1314=0,+'DATA ENTRY'!M1314,'DATA ENTRY'!N1314),"")</f>
        <v/>
      </c>
      <c r="N1325" s="88" t="str">
        <f>IF(ISNUMBER($A1325)=TRUE,'DATA ENTRY'!O1314,"")</f>
        <v/>
      </c>
    </row>
    <row r="1326" spans="1:14" ht="12.75">
      <c r="A1326" s="85" t="str">
        <f>'DATA ENTRY'!A1315</f>
        <v/>
      </c>
      <c r="B1326" s="86" t="str">
        <f>IF(ISNUMBER($A1326)=TRUE,UPPER('DATA ENTRY'!B1315),"")</f>
        <v/>
      </c>
      <c r="C1326" s="86" t="str">
        <f>IF(ISNUMBER($A1326)=TRUE,UPPER('DATA ENTRY'!C1315),"")</f>
        <v/>
      </c>
      <c r="D1326" s="86" t="str">
        <f>IF(ISNUMBER($A1326)=TRUE,UPPER('DATA ENTRY'!D1315),"")</f>
        <v/>
      </c>
      <c r="E1326" s="86" t="str">
        <f>IF(ISNUMBER($A1326)=TRUE,'DATA ENTRY'!E1315,"")</f>
        <v/>
      </c>
      <c r="F1326" s="271" t="str">
        <f>IF(ISNUMBER(A1326)=TRUE,LEFT(SUBSTITUTE('DATA ENTRY'!F1315,",",":"),50),"")</f>
        <v/>
      </c>
      <c r="G1326" s="272"/>
      <c r="H1326" s="272"/>
      <c r="I1326" s="87" t="str">
        <f>IF(ISNUMBER($A1326)=TRUE,'DATA ENTRY'!G1315,"")</f>
        <v/>
      </c>
      <c r="J1326" s="87" t="str">
        <f>IF(ISNUMBER($A1326)=TRUE,'DATA ENTRY'!H1315,"")</f>
        <v/>
      </c>
      <c r="K1326" s="87" t="str">
        <f>IF(ISNUMBER($A1326)=TRUE,'DATA ENTRY'!I1315,"")</f>
        <v/>
      </c>
      <c r="L1326" s="88" t="str">
        <f>IF(ISNUMBER($A1326)=TRUE,'DATA ENTRY'!L1315,"")</f>
        <v/>
      </c>
      <c r="M1326" s="87" t="str">
        <f>IF(ISNUMBER($A1326)=TRUE,IF('DATA ENTRY'!N1315=0,+'DATA ENTRY'!M1315,'DATA ENTRY'!N1315),"")</f>
        <v/>
      </c>
      <c r="N1326" s="88" t="str">
        <f>IF(ISNUMBER($A1326)=TRUE,'DATA ENTRY'!O1315,"")</f>
        <v/>
      </c>
    </row>
    <row r="1327" spans="1:14" ht="12.75">
      <c r="A1327" s="85" t="str">
        <f>'DATA ENTRY'!A1316</f>
        <v/>
      </c>
      <c r="B1327" s="86" t="str">
        <f>IF(ISNUMBER($A1327)=TRUE,UPPER('DATA ENTRY'!B1316),"")</f>
        <v/>
      </c>
      <c r="C1327" s="86" t="str">
        <f>IF(ISNUMBER($A1327)=TRUE,UPPER('DATA ENTRY'!C1316),"")</f>
        <v/>
      </c>
      <c r="D1327" s="86" t="str">
        <f>IF(ISNUMBER($A1327)=TRUE,UPPER('DATA ENTRY'!D1316),"")</f>
        <v/>
      </c>
      <c r="E1327" s="86" t="str">
        <f>IF(ISNUMBER($A1327)=TRUE,'DATA ENTRY'!E1316,"")</f>
        <v/>
      </c>
      <c r="F1327" s="271" t="str">
        <f>IF(ISNUMBER(A1327)=TRUE,LEFT(SUBSTITUTE('DATA ENTRY'!F1316,",",":"),50),"")</f>
        <v/>
      </c>
      <c r="G1327" s="272"/>
      <c r="H1327" s="272"/>
      <c r="I1327" s="87" t="str">
        <f>IF(ISNUMBER($A1327)=TRUE,'DATA ENTRY'!G1316,"")</f>
        <v/>
      </c>
      <c r="J1327" s="87" t="str">
        <f>IF(ISNUMBER($A1327)=TRUE,'DATA ENTRY'!H1316,"")</f>
        <v/>
      </c>
      <c r="K1327" s="87" t="str">
        <f>IF(ISNUMBER($A1327)=TRUE,'DATA ENTRY'!I1316,"")</f>
        <v/>
      </c>
      <c r="L1327" s="88" t="str">
        <f>IF(ISNUMBER($A1327)=TRUE,'DATA ENTRY'!L1316,"")</f>
        <v/>
      </c>
      <c r="M1327" s="87" t="str">
        <f>IF(ISNUMBER($A1327)=TRUE,IF('DATA ENTRY'!N1316=0,+'DATA ENTRY'!M1316,'DATA ENTRY'!N1316),"")</f>
        <v/>
      </c>
      <c r="N1327" s="88" t="str">
        <f>IF(ISNUMBER($A1327)=TRUE,'DATA ENTRY'!O1316,"")</f>
        <v/>
      </c>
    </row>
    <row r="1328" spans="1:14" ht="12.75">
      <c r="A1328" s="85" t="str">
        <f>'DATA ENTRY'!A1317</f>
        <v/>
      </c>
      <c r="B1328" s="86" t="str">
        <f>IF(ISNUMBER($A1328)=TRUE,UPPER('DATA ENTRY'!B1317),"")</f>
        <v/>
      </c>
      <c r="C1328" s="86" t="str">
        <f>IF(ISNUMBER($A1328)=TRUE,UPPER('DATA ENTRY'!C1317),"")</f>
        <v/>
      </c>
      <c r="D1328" s="86" t="str">
        <f>IF(ISNUMBER($A1328)=TRUE,UPPER('DATA ENTRY'!D1317),"")</f>
        <v/>
      </c>
      <c r="E1328" s="86" t="str">
        <f>IF(ISNUMBER($A1328)=TRUE,'DATA ENTRY'!E1317,"")</f>
        <v/>
      </c>
      <c r="F1328" s="271" t="str">
        <f>IF(ISNUMBER(A1328)=TRUE,LEFT(SUBSTITUTE('DATA ENTRY'!F1317,",",":"),50),"")</f>
        <v/>
      </c>
      <c r="G1328" s="272"/>
      <c r="H1328" s="272"/>
      <c r="I1328" s="87" t="str">
        <f>IF(ISNUMBER($A1328)=TRUE,'DATA ENTRY'!G1317,"")</f>
        <v/>
      </c>
      <c r="J1328" s="87" t="str">
        <f>IF(ISNUMBER($A1328)=TRUE,'DATA ENTRY'!H1317,"")</f>
        <v/>
      </c>
      <c r="K1328" s="87" t="str">
        <f>IF(ISNUMBER($A1328)=TRUE,'DATA ENTRY'!I1317,"")</f>
        <v/>
      </c>
      <c r="L1328" s="88" t="str">
        <f>IF(ISNUMBER($A1328)=TRUE,'DATA ENTRY'!L1317,"")</f>
        <v/>
      </c>
      <c r="M1328" s="87" t="str">
        <f>IF(ISNUMBER($A1328)=TRUE,IF('DATA ENTRY'!N1317=0,+'DATA ENTRY'!M1317,'DATA ENTRY'!N1317),"")</f>
        <v/>
      </c>
      <c r="N1328" s="88" t="str">
        <f>IF(ISNUMBER($A1328)=TRUE,'DATA ENTRY'!O1317,"")</f>
        <v/>
      </c>
    </row>
    <row r="1329" spans="1:14" ht="12.75">
      <c r="A1329" s="85" t="str">
        <f>'DATA ENTRY'!A1318</f>
        <v/>
      </c>
      <c r="B1329" s="86" t="str">
        <f>IF(ISNUMBER($A1329)=TRUE,UPPER('DATA ENTRY'!B1318),"")</f>
        <v/>
      </c>
      <c r="C1329" s="86" t="str">
        <f>IF(ISNUMBER($A1329)=TRUE,UPPER('DATA ENTRY'!C1318),"")</f>
        <v/>
      </c>
      <c r="D1329" s="86" t="str">
        <f>IF(ISNUMBER($A1329)=TRUE,UPPER('DATA ENTRY'!D1318),"")</f>
        <v/>
      </c>
      <c r="E1329" s="86" t="str">
        <f>IF(ISNUMBER($A1329)=TRUE,'DATA ENTRY'!E1318,"")</f>
        <v/>
      </c>
      <c r="F1329" s="271" t="str">
        <f>IF(ISNUMBER(A1329)=TRUE,LEFT(SUBSTITUTE('DATA ENTRY'!F1318,",",":"),50),"")</f>
        <v/>
      </c>
      <c r="G1329" s="272"/>
      <c r="H1329" s="272"/>
      <c r="I1329" s="87" t="str">
        <f>IF(ISNUMBER($A1329)=TRUE,'DATA ENTRY'!G1318,"")</f>
        <v/>
      </c>
      <c r="J1329" s="87" t="str">
        <f>IF(ISNUMBER($A1329)=TRUE,'DATA ENTRY'!H1318,"")</f>
        <v/>
      </c>
      <c r="K1329" s="87" t="str">
        <f>IF(ISNUMBER($A1329)=TRUE,'DATA ENTRY'!I1318,"")</f>
        <v/>
      </c>
      <c r="L1329" s="88" t="str">
        <f>IF(ISNUMBER($A1329)=TRUE,'DATA ENTRY'!L1318,"")</f>
        <v/>
      </c>
      <c r="M1329" s="87" t="str">
        <f>IF(ISNUMBER($A1329)=TRUE,IF('DATA ENTRY'!N1318=0,+'DATA ENTRY'!M1318,'DATA ENTRY'!N1318),"")</f>
        <v/>
      </c>
      <c r="N1329" s="88" t="str">
        <f>IF(ISNUMBER($A1329)=TRUE,'DATA ENTRY'!O1318,"")</f>
        <v/>
      </c>
    </row>
    <row r="1330" spans="1:14" ht="12.75">
      <c r="A1330" s="85" t="str">
        <f>'DATA ENTRY'!A1319</f>
        <v/>
      </c>
      <c r="B1330" s="86" t="str">
        <f>IF(ISNUMBER($A1330)=TRUE,UPPER('DATA ENTRY'!B1319),"")</f>
        <v/>
      </c>
      <c r="C1330" s="86" t="str">
        <f>IF(ISNUMBER($A1330)=TRUE,UPPER('DATA ENTRY'!C1319),"")</f>
        <v/>
      </c>
      <c r="D1330" s="86" t="str">
        <f>IF(ISNUMBER($A1330)=TRUE,UPPER('DATA ENTRY'!D1319),"")</f>
        <v/>
      </c>
      <c r="E1330" s="86" t="str">
        <f>IF(ISNUMBER($A1330)=TRUE,'DATA ENTRY'!E1319,"")</f>
        <v/>
      </c>
      <c r="F1330" s="271" t="str">
        <f>IF(ISNUMBER(A1330)=TRUE,LEFT(SUBSTITUTE('DATA ENTRY'!F1319,",",":"),50),"")</f>
        <v/>
      </c>
      <c r="G1330" s="272"/>
      <c r="H1330" s="272"/>
      <c r="I1330" s="87" t="str">
        <f>IF(ISNUMBER($A1330)=TRUE,'DATA ENTRY'!G1319,"")</f>
        <v/>
      </c>
      <c r="J1330" s="87" t="str">
        <f>IF(ISNUMBER($A1330)=TRUE,'DATA ENTRY'!H1319,"")</f>
        <v/>
      </c>
      <c r="K1330" s="87" t="str">
        <f>IF(ISNUMBER($A1330)=TRUE,'DATA ENTRY'!I1319,"")</f>
        <v/>
      </c>
      <c r="L1330" s="88" t="str">
        <f>IF(ISNUMBER($A1330)=TRUE,'DATA ENTRY'!L1319,"")</f>
        <v/>
      </c>
      <c r="M1330" s="87" t="str">
        <f>IF(ISNUMBER($A1330)=TRUE,IF('DATA ENTRY'!N1319=0,+'DATA ENTRY'!M1319,'DATA ENTRY'!N1319),"")</f>
        <v/>
      </c>
      <c r="N1330" s="88" t="str">
        <f>IF(ISNUMBER($A1330)=TRUE,'DATA ENTRY'!O1319,"")</f>
        <v/>
      </c>
    </row>
    <row r="1331" spans="1:14" ht="12.75">
      <c r="A1331" s="85" t="str">
        <f>'DATA ENTRY'!A1320</f>
        <v/>
      </c>
      <c r="B1331" s="86" t="str">
        <f>IF(ISNUMBER($A1331)=TRUE,UPPER('DATA ENTRY'!B1320),"")</f>
        <v/>
      </c>
      <c r="C1331" s="86" t="str">
        <f>IF(ISNUMBER($A1331)=TRUE,UPPER('DATA ENTRY'!C1320),"")</f>
        <v/>
      </c>
      <c r="D1331" s="86" t="str">
        <f>IF(ISNUMBER($A1331)=TRUE,UPPER('DATA ENTRY'!D1320),"")</f>
        <v/>
      </c>
      <c r="E1331" s="86" t="str">
        <f>IF(ISNUMBER($A1331)=TRUE,'DATA ENTRY'!E1320,"")</f>
        <v/>
      </c>
      <c r="F1331" s="271" t="str">
        <f>IF(ISNUMBER(A1331)=TRUE,LEFT(SUBSTITUTE('DATA ENTRY'!F1320,",",":"),50),"")</f>
        <v/>
      </c>
      <c r="G1331" s="272"/>
      <c r="H1331" s="272"/>
      <c r="I1331" s="87" t="str">
        <f>IF(ISNUMBER($A1331)=TRUE,'DATA ENTRY'!G1320,"")</f>
        <v/>
      </c>
      <c r="J1331" s="87" t="str">
        <f>IF(ISNUMBER($A1331)=TRUE,'DATA ENTRY'!H1320,"")</f>
        <v/>
      </c>
      <c r="K1331" s="87" t="str">
        <f>IF(ISNUMBER($A1331)=TRUE,'DATA ENTRY'!I1320,"")</f>
        <v/>
      </c>
      <c r="L1331" s="88" t="str">
        <f>IF(ISNUMBER($A1331)=TRUE,'DATA ENTRY'!L1320,"")</f>
        <v/>
      </c>
      <c r="M1331" s="87" t="str">
        <f>IF(ISNUMBER($A1331)=TRUE,IF('DATA ENTRY'!N1320=0,+'DATA ENTRY'!M1320,'DATA ENTRY'!N1320),"")</f>
        <v/>
      </c>
      <c r="N1331" s="88" t="str">
        <f>IF(ISNUMBER($A1331)=TRUE,'DATA ENTRY'!O1320,"")</f>
        <v/>
      </c>
    </row>
    <row r="1332" spans="1:14" ht="12.75">
      <c r="A1332" s="85" t="str">
        <f>'DATA ENTRY'!A1321</f>
        <v/>
      </c>
      <c r="B1332" s="86" t="str">
        <f>IF(ISNUMBER($A1332)=TRUE,UPPER('DATA ENTRY'!B1321),"")</f>
        <v/>
      </c>
      <c r="C1332" s="86" t="str">
        <f>IF(ISNUMBER($A1332)=TRUE,UPPER('DATA ENTRY'!C1321),"")</f>
        <v/>
      </c>
      <c r="D1332" s="86" t="str">
        <f>IF(ISNUMBER($A1332)=TRUE,UPPER('DATA ENTRY'!D1321),"")</f>
        <v/>
      </c>
      <c r="E1332" s="86" t="str">
        <f>IF(ISNUMBER($A1332)=TRUE,'DATA ENTRY'!E1321,"")</f>
        <v/>
      </c>
      <c r="F1332" s="271" t="str">
        <f>IF(ISNUMBER(A1332)=TRUE,LEFT(SUBSTITUTE('DATA ENTRY'!F1321,",",":"),50),"")</f>
        <v/>
      </c>
      <c r="G1332" s="272"/>
      <c r="H1332" s="272"/>
      <c r="I1332" s="87" t="str">
        <f>IF(ISNUMBER($A1332)=TRUE,'DATA ENTRY'!G1321,"")</f>
        <v/>
      </c>
      <c r="J1332" s="87" t="str">
        <f>IF(ISNUMBER($A1332)=TRUE,'DATA ENTRY'!H1321,"")</f>
        <v/>
      </c>
      <c r="K1332" s="87" t="str">
        <f>IF(ISNUMBER($A1332)=TRUE,'DATA ENTRY'!I1321,"")</f>
        <v/>
      </c>
      <c r="L1332" s="88" t="str">
        <f>IF(ISNUMBER($A1332)=TRUE,'DATA ENTRY'!L1321,"")</f>
        <v/>
      </c>
      <c r="M1332" s="87" t="str">
        <f>IF(ISNUMBER($A1332)=TRUE,IF('DATA ENTRY'!N1321=0,+'DATA ENTRY'!M1321,'DATA ENTRY'!N1321),"")</f>
        <v/>
      </c>
      <c r="N1332" s="88" t="str">
        <f>IF(ISNUMBER($A1332)=TRUE,'DATA ENTRY'!O1321,"")</f>
        <v/>
      </c>
    </row>
    <row r="1333" spans="1:14" ht="12.75">
      <c r="A1333" s="85" t="str">
        <f>'DATA ENTRY'!A1322</f>
        <v/>
      </c>
      <c r="B1333" s="86" t="str">
        <f>IF(ISNUMBER($A1333)=TRUE,UPPER('DATA ENTRY'!B1322),"")</f>
        <v/>
      </c>
      <c r="C1333" s="86" t="str">
        <f>IF(ISNUMBER($A1333)=TRUE,UPPER('DATA ENTRY'!C1322),"")</f>
        <v/>
      </c>
      <c r="D1333" s="86" t="str">
        <f>IF(ISNUMBER($A1333)=TRUE,UPPER('DATA ENTRY'!D1322),"")</f>
        <v/>
      </c>
      <c r="E1333" s="86" t="str">
        <f>IF(ISNUMBER($A1333)=TRUE,'DATA ENTRY'!E1322,"")</f>
        <v/>
      </c>
      <c r="F1333" s="271" t="str">
        <f>IF(ISNUMBER(A1333)=TRUE,LEFT(SUBSTITUTE('DATA ENTRY'!F1322,",",":"),50),"")</f>
        <v/>
      </c>
      <c r="G1333" s="272"/>
      <c r="H1333" s="272"/>
      <c r="I1333" s="87" t="str">
        <f>IF(ISNUMBER($A1333)=TRUE,'DATA ENTRY'!G1322,"")</f>
        <v/>
      </c>
      <c r="J1333" s="87" t="str">
        <f>IF(ISNUMBER($A1333)=TRUE,'DATA ENTRY'!H1322,"")</f>
        <v/>
      </c>
      <c r="K1333" s="87" t="str">
        <f>IF(ISNUMBER($A1333)=TRUE,'DATA ENTRY'!I1322,"")</f>
        <v/>
      </c>
      <c r="L1333" s="88" t="str">
        <f>IF(ISNUMBER($A1333)=TRUE,'DATA ENTRY'!L1322,"")</f>
        <v/>
      </c>
      <c r="M1333" s="87" t="str">
        <f>IF(ISNUMBER($A1333)=TRUE,IF('DATA ENTRY'!N1322=0,+'DATA ENTRY'!M1322,'DATA ENTRY'!N1322),"")</f>
        <v/>
      </c>
      <c r="N1333" s="88" t="str">
        <f>IF(ISNUMBER($A1333)=TRUE,'DATA ENTRY'!O1322,"")</f>
        <v/>
      </c>
    </row>
    <row r="1334" spans="1:14" ht="12.75">
      <c r="A1334" s="85" t="str">
        <f>'DATA ENTRY'!A1323</f>
        <v/>
      </c>
      <c r="B1334" s="86" t="str">
        <f>IF(ISNUMBER($A1334)=TRUE,UPPER('DATA ENTRY'!B1323),"")</f>
        <v/>
      </c>
      <c r="C1334" s="86" t="str">
        <f>IF(ISNUMBER($A1334)=TRUE,UPPER('DATA ENTRY'!C1323),"")</f>
        <v/>
      </c>
      <c r="D1334" s="86" t="str">
        <f>IF(ISNUMBER($A1334)=TRUE,UPPER('DATA ENTRY'!D1323),"")</f>
        <v/>
      </c>
      <c r="E1334" s="86" t="str">
        <f>IF(ISNUMBER($A1334)=TRUE,'DATA ENTRY'!E1323,"")</f>
        <v/>
      </c>
      <c r="F1334" s="271" t="str">
        <f>IF(ISNUMBER(A1334)=TRUE,LEFT(SUBSTITUTE('DATA ENTRY'!F1323,",",":"),50),"")</f>
        <v/>
      </c>
      <c r="G1334" s="272"/>
      <c r="H1334" s="272"/>
      <c r="I1334" s="87" t="str">
        <f>IF(ISNUMBER($A1334)=TRUE,'DATA ENTRY'!G1323,"")</f>
        <v/>
      </c>
      <c r="J1334" s="87" t="str">
        <f>IF(ISNUMBER($A1334)=TRUE,'DATA ENTRY'!H1323,"")</f>
        <v/>
      </c>
      <c r="K1334" s="87" t="str">
        <f>IF(ISNUMBER($A1334)=TRUE,'DATA ENTRY'!I1323,"")</f>
        <v/>
      </c>
      <c r="L1334" s="88" t="str">
        <f>IF(ISNUMBER($A1334)=TRUE,'DATA ENTRY'!L1323,"")</f>
        <v/>
      </c>
      <c r="M1334" s="87" t="str">
        <f>IF(ISNUMBER($A1334)=TRUE,IF('DATA ENTRY'!N1323=0,+'DATA ENTRY'!M1323,'DATA ENTRY'!N1323),"")</f>
        <v/>
      </c>
      <c r="N1334" s="88" t="str">
        <f>IF(ISNUMBER($A1334)=TRUE,'DATA ENTRY'!O1323,"")</f>
        <v/>
      </c>
    </row>
    <row r="1335" spans="1:14" ht="12.75">
      <c r="A1335" s="85" t="str">
        <f>'DATA ENTRY'!A1324</f>
        <v/>
      </c>
      <c r="B1335" s="86" t="str">
        <f>IF(ISNUMBER($A1335)=TRUE,UPPER('DATA ENTRY'!B1324),"")</f>
        <v/>
      </c>
      <c r="C1335" s="86" t="str">
        <f>IF(ISNUMBER($A1335)=TRUE,UPPER('DATA ENTRY'!C1324),"")</f>
        <v/>
      </c>
      <c r="D1335" s="86" t="str">
        <f>IF(ISNUMBER($A1335)=TRUE,UPPER('DATA ENTRY'!D1324),"")</f>
        <v/>
      </c>
      <c r="E1335" s="86" t="str">
        <f>IF(ISNUMBER($A1335)=TRUE,'DATA ENTRY'!E1324,"")</f>
        <v/>
      </c>
      <c r="F1335" s="271" t="str">
        <f>IF(ISNUMBER(A1335)=TRUE,LEFT(SUBSTITUTE('DATA ENTRY'!F1324,",",":"),50),"")</f>
        <v/>
      </c>
      <c r="G1335" s="272"/>
      <c r="H1335" s="272"/>
      <c r="I1335" s="87" t="str">
        <f>IF(ISNUMBER($A1335)=TRUE,'DATA ENTRY'!G1324,"")</f>
        <v/>
      </c>
      <c r="J1335" s="87" t="str">
        <f>IF(ISNUMBER($A1335)=TRUE,'DATA ENTRY'!H1324,"")</f>
        <v/>
      </c>
      <c r="K1335" s="87" t="str">
        <f>IF(ISNUMBER($A1335)=TRUE,'DATA ENTRY'!I1324,"")</f>
        <v/>
      </c>
      <c r="L1335" s="88" t="str">
        <f>IF(ISNUMBER($A1335)=TRUE,'DATA ENTRY'!L1324,"")</f>
        <v/>
      </c>
      <c r="M1335" s="87" t="str">
        <f>IF(ISNUMBER($A1335)=TRUE,IF('DATA ENTRY'!N1324=0,+'DATA ENTRY'!M1324,'DATA ENTRY'!N1324),"")</f>
        <v/>
      </c>
      <c r="N1335" s="88" t="str">
        <f>IF(ISNUMBER($A1335)=TRUE,'DATA ENTRY'!O1324,"")</f>
        <v/>
      </c>
    </row>
    <row r="1336" spans="1:14" ht="12.75">
      <c r="A1336" s="85" t="str">
        <f>'DATA ENTRY'!A1325</f>
        <v/>
      </c>
      <c r="B1336" s="86" t="str">
        <f>IF(ISNUMBER($A1336)=TRUE,UPPER('DATA ENTRY'!B1325),"")</f>
        <v/>
      </c>
      <c r="C1336" s="86" t="str">
        <f>IF(ISNUMBER($A1336)=TRUE,UPPER('DATA ENTRY'!C1325),"")</f>
        <v/>
      </c>
      <c r="D1336" s="86" t="str">
        <f>IF(ISNUMBER($A1336)=TRUE,UPPER('DATA ENTRY'!D1325),"")</f>
        <v/>
      </c>
      <c r="E1336" s="86" t="str">
        <f>IF(ISNUMBER($A1336)=TRUE,'DATA ENTRY'!E1325,"")</f>
        <v/>
      </c>
      <c r="F1336" s="271" t="str">
        <f>IF(ISNUMBER(A1336)=TRUE,LEFT(SUBSTITUTE('DATA ENTRY'!F1325,",",":"),50),"")</f>
        <v/>
      </c>
      <c r="G1336" s="272"/>
      <c r="H1336" s="272"/>
      <c r="I1336" s="87" t="str">
        <f>IF(ISNUMBER($A1336)=TRUE,'DATA ENTRY'!G1325,"")</f>
        <v/>
      </c>
      <c r="J1336" s="87" t="str">
        <f>IF(ISNUMBER($A1336)=TRUE,'DATA ENTRY'!H1325,"")</f>
        <v/>
      </c>
      <c r="K1336" s="87" t="str">
        <f>IF(ISNUMBER($A1336)=TRUE,'DATA ENTRY'!I1325,"")</f>
        <v/>
      </c>
      <c r="L1336" s="88" t="str">
        <f>IF(ISNUMBER($A1336)=TRUE,'DATA ENTRY'!L1325,"")</f>
        <v/>
      </c>
      <c r="M1336" s="87" t="str">
        <f>IF(ISNUMBER($A1336)=TRUE,IF('DATA ENTRY'!N1325=0,+'DATA ENTRY'!M1325,'DATA ENTRY'!N1325),"")</f>
        <v/>
      </c>
      <c r="N1336" s="88" t="str">
        <f>IF(ISNUMBER($A1336)=TRUE,'DATA ENTRY'!O1325,"")</f>
        <v/>
      </c>
    </row>
    <row r="1337" spans="1:14" ht="12.75">
      <c r="A1337" s="85" t="str">
        <f>'DATA ENTRY'!A1326</f>
        <v/>
      </c>
      <c r="B1337" s="86" t="str">
        <f>IF(ISNUMBER($A1337)=TRUE,UPPER('DATA ENTRY'!B1326),"")</f>
        <v/>
      </c>
      <c r="C1337" s="86" t="str">
        <f>IF(ISNUMBER($A1337)=TRUE,UPPER('DATA ENTRY'!C1326),"")</f>
        <v/>
      </c>
      <c r="D1337" s="86" t="str">
        <f>IF(ISNUMBER($A1337)=TRUE,UPPER('DATA ENTRY'!D1326),"")</f>
        <v/>
      </c>
      <c r="E1337" s="86" t="str">
        <f>IF(ISNUMBER($A1337)=TRUE,'DATA ENTRY'!E1326,"")</f>
        <v/>
      </c>
      <c r="F1337" s="271" t="str">
        <f>IF(ISNUMBER(A1337)=TRUE,LEFT(SUBSTITUTE('DATA ENTRY'!F1326,",",":"),50),"")</f>
        <v/>
      </c>
      <c r="G1337" s="272"/>
      <c r="H1337" s="272"/>
      <c r="I1337" s="87" t="str">
        <f>IF(ISNUMBER($A1337)=TRUE,'DATA ENTRY'!G1326,"")</f>
        <v/>
      </c>
      <c r="J1337" s="87" t="str">
        <f>IF(ISNUMBER($A1337)=TRUE,'DATA ENTRY'!H1326,"")</f>
        <v/>
      </c>
      <c r="K1337" s="87" t="str">
        <f>IF(ISNUMBER($A1337)=TRUE,'DATA ENTRY'!I1326,"")</f>
        <v/>
      </c>
      <c r="L1337" s="88" t="str">
        <f>IF(ISNUMBER($A1337)=TRUE,'DATA ENTRY'!L1326,"")</f>
        <v/>
      </c>
      <c r="M1337" s="87" t="str">
        <f>IF(ISNUMBER($A1337)=TRUE,IF('DATA ENTRY'!N1326=0,+'DATA ENTRY'!M1326,'DATA ENTRY'!N1326),"")</f>
        <v/>
      </c>
      <c r="N1337" s="88" t="str">
        <f>IF(ISNUMBER($A1337)=TRUE,'DATA ENTRY'!O1326,"")</f>
        <v/>
      </c>
    </row>
    <row r="1338" spans="1:14" ht="12.75">
      <c r="A1338" s="85" t="str">
        <f>'DATA ENTRY'!A1327</f>
        <v/>
      </c>
      <c r="B1338" s="86" t="str">
        <f>IF(ISNUMBER($A1338)=TRUE,UPPER('DATA ENTRY'!B1327),"")</f>
        <v/>
      </c>
      <c r="C1338" s="86" t="str">
        <f>IF(ISNUMBER($A1338)=TRUE,UPPER('DATA ENTRY'!C1327),"")</f>
        <v/>
      </c>
      <c r="D1338" s="86" t="str">
        <f>IF(ISNUMBER($A1338)=TRUE,UPPER('DATA ENTRY'!D1327),"")</f>
        <v/>
      </c>
      <c r="E1338" s="86" t="str">
        <f>IF(ISNUMBER($A1338)=TRUE,'DATA ENTRY'!E1327,"")</f>
        <v/>
      </c>
      <c r="F1338" s="271" t="str">
        <f>IF(ISNUMBER(A1338)=TRUE,LEFT(SUBSTITUTE('DATA ENTRY'!F1327,",",":"),50),"")</f>
        <v/>
      </c>
      <c r="G1338" s="272"/>
      <c r="H1338" s="272"/>
      <c r="I1338" s="87" t="str">
        <f>IF(ISNUMBER($A1338)=TRUE,'DATA ENTRY'!G1327,"")</f>
        <v/>
      </c>
      <c r="J1338" s="87" t="str">
        <f>IF(ISNUMBER($A1338)=TRUE,'DATA ENTRY'!H1327,"")</f>
        <v/>
      </c>
      <c r="K1338" s="87" t="str">
        <f>IF(ISNUMBER($A1338)=TRUE,'DATA ENTRY'!I1327,"")</f>
        <v/>
      </c>
      <c r="L1338" s="88" t="str">
        <f>IF(ISNUMBER($A1338)=TRUE,'DATA ENTRY'!L1327,"")</f>
        <v/>
      </c>
      <c r="M1338" s="87" t="str">
        <f>IF(ISNUMBER($A1338)=TRUE,IF('DATA ENTRY'!N1327=0,+'DATA ENTRY'!M1327,'DATA ENTRY'!N1327),"")</f>
        <v/>
      </c>
      <c r="N1338" s="88" t="str">
        <f>IF(ISNUMBER($A1338)=TRUE,'DATA ENTRY'!O1327,"")</f>
        <v/>
      </c>
    </row>
    <row r="1339" spans="1:14" ht="12.75">
      <c r="A1339" s="85" t="str">
        <f>'DATA ENTRY'!A1328</f>
        <v/>
      </c>
      <c r="B1339" s="86" t="str">
        <f>IF(ISNUMBER($A1339)=TRUE,UPPER('DATA ENTRY'!B1328),"")</f>
        <v/>
      </c>
      <c r="C1339" s="86" t="str">
        <f>IF(ISNUMBER($A1339)=TRUE,UPPER('DATA ENTRY'!C1328),"")</f>
        <v/>
      </c>
      <c r="D1339" s="86" t="str">
        <f>IF(ISNUMBER($A1339)=TRUE,UPPER('DATA ENTRY'!D1328),"")</f>
        <v/>
      </c>
      <c r="E1339" s="86" t="str">
        <f>IF(ISNUMBER($A1339)=TRUE,'DATA ENTRY'!E1328,"")</f>
        <v/>
      </c>
      <c r="F1339" s="271" t="str">
        <f>IF(ISNUMBER(A1339)=TRUE,LEFT(SUBSTITUTE('DATA ENTRY'!F1328,",",":"),50),"")</f>
        <v/>
      </c>
      <c r="G1339" s="272"/>
      <c r="H1339" s="272"/>
      <c r="I1339" s="87" t="str">
        <f>IF(ISNUMBER($A1339)=TRUE,'DATA ENTRY'!G1328,"")</f>
        <v/>
      </c>
      <c r="J1339" s="87" t="str">
        <f>IF(ISNUMBER($A1339)=TRUE,'DATA ENTRY'!H1328,"")</f>
        <v/>
      </c>
      <c r="K1339" s="87" t="str">
        <f>IF(ISNUMBER($A1339)=TRUE,'DATA ENTRY'!I1328,"")</f>
        <v/>
      </c>
      <c r="L1339" s="88" t="str">
        <f>IF(ISNUMBER($A1339)=TRUE,'DATA ENTRY'!L1328,"")</f>
        <v/>
      </c>
      <c r="M1339" s="87" t="str">
        <f>IF(ISNUMBER($A1339)=TRUE,IF('DATA ENTRY'!N1328=0,+'DATA ENTRY'!M1328,'DATA ENTRY'!N1328),"")</f>
        <v/>
      </c>
      <c r="N1339" s="88" t="str">
        <f>IF(ISNUMBER($A1339)=TRUE,'DATA ENTRY'!O1328,"")</f>
        <v/>
      </c>
    </row>
    <row r="1340" spans="1:14" ht="12.75">
      <c r="A1340" s="85" t="str">
        <f>'DATA ENTRY'!A1329</f>
        <v/>
      </c>
      <c r="B1340" s="86" t="str">
        <f>IF(ISNUMBER($A1340)=TRUE,UPPER('DATA ENTRY'!B1329),"")</f>
        <v/>
      </c>
      <c r="C1340" s="86" t="str">
        <f>IF(ISNUMBER($A1340)=TRUE,UPPER('DATA ENTRY'!C1329),"")</f>
        <v/>
      </c>
      <c r="D1340" s="86" t="str">
        <f>IF(ISNUMBER($A1340)=TRUE,UPPER('DATA ENTRY'!D1329),"")</f>
        <v/>
      </c>
      <c r="E1340" s="86" t="str">
        <f>IF(ISNUMBER($A1340)=TRUE,'DATA ENTRY'!E1329,"")</f>
        <v/>
      </c>
      <c r="F1340" s="271" t="str">
        <f>IF(ISNUMBER(A1340)=TRUE,LEFT(SUBSTITUTE('DATA ENTRY'!F1329,",",":"),50),"")</f>
        <v/>
      </c>
      <c r="G1340" s="272"/>
      <c r="H1340" s="272"/>
      <c r="I1340" s="87" t="str">
        <f>IF(ISNUMBER($A1340)=TRUE,'DATA ENTRY'!G1329,"")</f>
        <v/>
      </c>
      <c r="J1340" s="87" t="str">
        <f>IF(ISNUMBER($A1340)=TRUE,'DATA ENTRY'!H1329,"")</f>
        <v/>
      </c>
      <c r="K1340" s="87" t="str">
        <f>IF(ISNUMBER($A1340)=TRUE,'DATA ENTRY'!I1329,"")</f>
        <v/>
      </c>
      <c r="L1340" s="88" t="str">
        <f>IF(ISNUMBER($A1340)=TRUE,'DATA ENTRY'!L1329,"")</f>
        <v/>
      </c>
      <c r="M1340" s="87" t="str">
        <f>IF(ISNUMBER($A1340)=TRUE,IF('DATA ENTRY'!N1329=0,+'DATA ENTRY'!M1329,'DATA ENTRY'!N1329),"")</f>
        <v/>
      </c>
      <c r="N1340" s="88" t="str">
        <f>IF(ISNUMBER($A1340)=TRUE,'DATA ENTRY'!O1329,"")</f>
        <v/>
      </c>
    </row>
    <row r="1341" spans="1:14" ht="12.75">
      <c r="A1341" s="85" t="str">
        <f>'DATA ENTRY'!A1330</f>
        <v/>
      </c>
      <c r="B1341" s="86" t="str">
        <f>IF(ISNUMBER($A1341)=TRUE,UPPER('DATA ENTRY'!B1330),"")</f>
        <v/>
      </c>
      <c r="C1341" s="86" t="str">
        <f>IF(ISNUMBER($A1341)=TRUE,UPPER('DATA ENTRY'!C1330),"")</f>
        <v/>
      </c>
      <c r="D1341" s="86" t="str">
        <f>IF(ISNUMBER($A1341)=TRUE,UPPER('DATA ENTRY'!D1330),"")</f>
        <v/>
      </c>
      <c r="E1341" s="86" t="str">
        <f>IF(ISNUMBER($A1341)=TRUE,'DATA ENTRY'!E1330,"")</f>
        <v/>
      </c>
      <c r="F1341" s="271" t="str">
        <f>IF(ISNUMBER(A1341)=TRUE,LEFT(SUBSTITUTE('DATA ENTRY'!F1330,",",":"),50),"")</f>
        <v/>
      </c>
      <c r="G1341" s="272"/>
      <c r="H1341" s="272"/>
      <c r="I1341" s="87" t="str">
        <f>IF(ISNUMBER($A1341)=TRUE,'DATA ENTRY'!G1330,"")</f>
        <v/>
      </c>
      <c r="J1341" s="87" t="str">
        <f>IF(ISNUMBER($A1341)=TRUE,'DATA ENTRY'!H1330,"")</f>
        <v/>
      </c>
      <c r="K1341" s="87" t="str">
        <f>IF(ISNUMBER($A1341)=TRUE,'DATA ENTRY'!I1330,"")</f>
        <v/>
      </c>
      <c r="L1341" s="88" t="str">
        <f>IF(ISNUMBER($A1341)=TRUE,'DATA ENTRY'!L1330,"")</f>
        <v/>
      </c>
      <c r="M1341" s="87" t="str">
        <f>IF(ISNUMBER($A1341)=TRUE,IF('DATA ENTRY'!N1330=0,+'DATA ENTRY'!M1330,'DATA ENTRY'!N1330),"")</f>
        <v/>
      </c>
      <c r="N1341" s="88" t="str">
        <f>IF(ISNUMBER($A1341)=TRUE,'DATA ENTRY'!O1330,"")</f>
        <v/>
      </c>
    </row>
    <row r="1342" spans="1:14" ht="12.75">
      <c r="A1342" s="85" t="str">
        <f>'DATA ENTRY'!A1331</f>
        <v/>
      </c>
      <c r="B1342" s="86" t="str">
        <f>IF(ISNUMBER($A1342)=TRUE,UPPER('DATA ENTRY'!B1331),"")</f>
        <v/>
      </c>
      <c r="C1342" s="86" t="str">
        <f>IF(ISNUMBER($A1342)=TRUE,UPPER('DATA ENTRY'!C1331),"")</f>
        <v/>
      </c>
      <c r="D1342" s="86" t="str">
        <f>IF(ISNUMBER($A1342)=TRUE,UPPER('DATA ENTRY'!D1331),"")</f>
        <v/>
      </c>
      <c r="E1342" s="86" t="str">
        <f>IF(ISNUMBER($A1342)=TRUE,'DATA ENTRY'!E1331,"")</f>
        <v/>
      </c>
      <c r="F1342" s="271" t="str">
        <f>IF(ISNUMBER(A1342)=TRUE,LEFT(SUBSTITUTE('DATA ENTRY'!F1331,",",":"),50),"")</f>
        <v/>
      </c>
      <c r="G1342" s="272"/>
      <c r="H1342" s="272"/>
      <c r="I1342" s="87" t="str">
        <f>IF(ISNUMBER($A1342)=TRUE,'DATA ENTRY'!G1331,"")</f>
        <v/>
      </c>
      <c r="J1342" s="87" t="str">
        <f>IF(ISNUMBER($A1342)=TRUE,'DATA ENTRY'!H1331,"")</f>
        <v/>
      </c>
      <c r="K1342" s="87" t="str">
        <f>IF(ISNUMBER($A1342)=TRUE,'DATA ENTRY'!I1331,"")</f>
        <v/>
      </c>
      <c r="L1342" s="88" t="str">
        <f>IF(ISNUMBER($A1342)=TRUE,'DATA ENTRY'!L1331,"")</f>
        <v/>
      </c>
      <c r="M1342" s="87" t="str">
        <f>IF(ISNUMBER($A1342)=TRUE,IF('DATA ENTRY'!N1331=0,+'DATA ENTRY'!M1331,'DATA ENTRY'!N1331),"")</f>
        <v/>
      </c>
      <c r="N1342" s="88" t="str">
        <f>IF(ISNUMBER($A1342)=TRUE,'DATA ENTRY'!O1331,"")</f>
        <v/>
      </c>
    </row>
    <row r="1343" spans="1:14" ht="12.75">
      <c r="A1343" s="85" t="str">
        <f>'DATA ENTRY'!A1332</f>
        <v/>
      </c>
      <c r="B1343" s="86" t="str">
        <f>IF(ISNUMBER($A1343)=TRUE,UPPER('DATA ENTRY'!B1332),"")</f>
        <v/>
      </c>
      <c r="C1343" s="86" t="str">
        <f>IF(ISNUMBER($A1343)=TRUE,UPPER('DATA ENTRY'!C1332),"")</f>
        <v/>
      </c>
      <c r="D1343" s="86" t="str">
        <f>IF(ISNUMBER($A1343)=TRUE,UPPER('DATA ENTRY'!D1332),"")</f>
        <v/>
      </c>
      <c r="E1343" s="86" t="str">
        <f>IF(ISNUMBER($A1343)=TRUE,'DATA ENTRY'!E1332,"")</f>
        <v/>
      </c>
      <c r="F1343" s="271" t="str">
        <f>IF(ISNUMBER(A1343)=TRUE,LEFT(SUBSTITUTE('DATA ENTRY'!F1332,",",":"),50),"")</f>
        <v/>
      </c>
      <c r="G1343" s="272"/>
      <c r="H1343" s="272"/>
      <c r="I1343" s="87" t="str">
        <f>IF(ISNUMBER($A1343)=TRUE,'DATA ENTRY'!G1332,"")</f>
        <v/>
      </c>
      <c r="J1343" s="87" t="str">
        <f>IF(ISNUMBER($A1343)=TRUE,'DATA ENTRY'!H1332,"")</f>
        <v/>
      </c>
      <c r="K1343" s="87" t="str">
        <f>IF(ISNUMBER($A1343)=TRUE,'DATA ENTRY'!I1332,"")</f>
        <v/>
      </c>
      <c r="L1343" s="88" t="str">
        <f>IF(ISNUMBER($A1343)=TRUE,'DATA ENTRY'!L1332,"")</f>
        <v/>
      </c>
      <c r="M1343" s="87" t="str">
        <f>IF(ISNUMBER($A1343)=TRUE,IF('DATA ENTRY'!N1332=0,+'DATA ENTRY'!M1332,'DATA ENTRY'!N1332),"")</f>
        <v/>
      </c>
      <c r="N1343" s="88" t="str">
        <f>IF(ISNUMBER($A1343)=TRUE,'DATA ENTRY'!O1332,"")</f>
        <v/>
      </c>
    </row>
    <row r="1344" spans="1:14" ht="12.75">
      <c r="A1344" s="85" t="str">
        <f>'DATA ENTRY'!A1333</f>
        <v/>
      </c>
      <c r="B1344" s="86" t="str">
        <f>IF(ISNUMBER($A1344)=TRUE,UPPER('DATA ENTRY'!B1333),"")</f>
        <v/>
      </c>
      <c r="C1344" s="86" t="str">
        <f>IF(ISNUMBER($A1344)=TRUE,UPPER('DATA ENTRY'!C1333),"")</f>
        <v/>
      </c>
      <c r="D1344" s="86" t="str">
        <f>IF(ISNUMBER($A1344)=TRUE,UPPER('DATA ENTRY'!D1333),"")</f>
        <v/>
      </c>
      <c r="E1344" s="86" t="str">
        <f>IF(ISNUMBER($A1344)=TRUE,'DATA ENTRY'!E1333,"")</f>
        <v/>
      </c>
      <c r="F1344" s="271" t="str">
        <f>IF(ISNUMBER(A1344)=TRUE,LEFT(SUBSTITUTE('DATA ENTRY'!F1333,",",":"),50),"")</f>
        <v/>
      </c>
      <c r="G1344" s="272"/>
      <c r="H1344" s="272"/>
      <c r="I1344" s="87" t="str">
        <f>IF(ISNUMBER($A1344)=TRUE,'DATA ENTRY'!G1333,"")</f>
        <v/>
      </c>
      <c r="J1344" s="87" t="str">
        <f>IF(ISNUMBER($A1344)=TRUE,'DATA ENTRY'!H1333,"")</f>
        <v/>
      </c>
      <c r="K1344" s="87" t="str">
        <f>IF(ISNUMBER($A1344)=TRUE,'DATA ENTRY'!I1333,"")</f>
        <v/>
      </c>
      <c r="L1344" s="88" t="str">
        <f>IF(ISNUMBER($A1344)=TRUE,'DATA ENTRY'!L1333,"")</f>
        <v/>
      </c>
      <c r="M1344" s="87" t="str">
        <f>IF(ISNUMBER($A1344)=TRUE,IF('DATA ENTRY'!N1333=0,+'DATA ENTRY'!M1333,'DATA ENTRY'!N1333),"")</f>
        <v/>
      </c>
      <c r="N1344" s="88" t="str">
        <f>IF(ISNUMBER($A1344)=TRUE,'DATA ENTRY'!O1333,"")</f>
        <v/>
      </c>
    </row>
    <row r="1345" spans="1:14" ht="12.75">
      <c r="A1345" s="85" t="str">
        <f>'DATA ENTRY'!A1334</f>
        <v/>
      </c>
      <c r="B1345" s="86" t="str">
        <f>IF(ISNUMBER($A1345)=TRUE,UPPER('DATA ENTRY'!B1334),"")</f>
        <v/>
      </c>
      <c r="C1345" s="86" t="str">
        <f>IF(ISNUMBER($A1345)=TRUE,UPPER('DATA ENTRY'!C1334),"")</f>
        <v/>
      </c>
      <c r="D1345" s="86" t="str">
        <f>IF(ISNUMBER($A1345)=TRUE,UPPER('DATA ENTRY'!D1334),"")</f>
        <v/>
      </c>
      <c r="E1345" s="86" t="str">
        <f>IF(ISNUMBER($A1345)=TRUE,'DATA ENTRY'!E1334,"")</f>
        <v/>
      </c>
      <c r="F1345" s="271" t="str">
        <f>IF(ISNUMBER(A1345)=TRUE,LEFT(SUBSTITUTE('DATA ENTRY'!F1334,",",":"),50),"")</f>
        <v/>
      </c>
      <c r="G1345" s="272"/>
      <c r="H1345" s="272"/>
      <c r="I1345" s="87" t="str">
        <f>IF(ISNUMBER($A1345)=TRUE,'DATA ENTRY'!G1334,"")</f>
        <v/>
      </c>
      <c r="J1345" s="87" t="str">
        <f>IF(ISNUMBER($A1345)=TRUE,'DATA ENTRY'!H1334,"")</f>
        <v/>
      </c>
      <c r="K1345" s="87" t="str">
        <f>IF(ISNUMBER($A1345)=TRUE,'DATA ENTRY'!I1334,"")</f>
        <v/>
      </c>
      <c r="L1345" s="88" t="str">
        <f>IF(ISNUMBER($A1345)=TRUE,'DATA ENTRY'!L1334,"")</f>
        <v/>
      </c>
      <c r="M1345" s="87" t="str">
        <f>IF(ISNUMBER($A1345)=TRUE,IF('DATA ENTRY'!N1334=0,+'DATA ENTRY'!M1334,'DATA ENTRY'!N1334),"")</f>
        <v/>
      </c>
      <c r="N1345" s="88" t="str">
        <f>IF(ISNUMBER($A1345)=TRUE,'DATA ENTRY'!O1334,"")</f>
        <v/>
      </c>
    </row>
    <row r="1346" spans="1:14" ht="12.75">
      <c r="A1346" s="85" t="str">
        <f>'DATA ENTRY'!A1335</f>
        <v/>
      </c>
      <c r="B1346" s="86" t="str">
        <f>IF(ISNUMBER($A1346)=TRUE,UPPER('DATA ENTRY'!B1335),"")</f>
        <v/>
      </c>
      <c r="C1346" s="86" t="str">
        <f>IF(ISNUMBER($A1346)=TRUE,UPPER('DATA ENTRY'!C1335),"")</f>
        <v/>
      </c>
      <c r="D1346" s="86" t="str">
        <f>IF(ISNUMBER($A1346)=TRUE,UPPER('DATA ENTRY'!D1335),"")</f>
        <v/>
      </c>
      <c r="E1346" s="86" t="str">
        <f>IF(ISNUMBER($A1346)=TRUE,'DATA ENTRY'!E1335,"")</f>
        <v/>
      </c>
      <c r="F1346" s="271" t="str">
        <f>IF(ISNUMBER(A1346)=TRUE,LEFT(SUBSTITUTE('DATA ENTRY'!F1335,",",":"),50),"")</f>
        <v/>
      </c>
      <c r="G1346" s="272"/>
      <c r="H1346" s="272"/>
      <c r="I1346" s="87" t="str">
        <f>IF(ISNUMBER($A1346)=TRUE,'DATA ENTRY'!G1335,"")</f>
        <v/>
      </c>
      <c r="J1346" s="87" t="str">
        <f>IF(ISNUMBER($A1346)=TRUE,'DATA ENTRY'!H1335,"")</f>
        <v/>
      </c>
      <c r="K1346" s="87" t="str">
        <f>IF(ISNUMBER($A1346)=TRUE,'DATA ENTRY'!I1335,"")</f>
        <v/>
      </c>
      <c r="L1346" s="88" t="str">
        <f>IF(ISNUMBER($A1346)=TRUE,'DATA ENTRY'!L1335,"")</f>
        <v/>
      </c>
      <c r="M1346" s="87" t="str">
        <f>IF(ISNUMBER($A1346)=TRUE,IF('DATA ENTRY'!N1335=0,+'DATA ENTRY'!M1335,'DATA ENTRY'!N1335),"")</f>
        <v/>
      </c>
      <c r="N1346" s="88" t="str">
        <f>IF(ISNUMBER($A1346)=TRUE,'DATA ENTRY'!O1335,"")</f>
        <v/>
      </c>
    </row>
    <row r="1347" spans="1:14" ht="12.75">
      <c r="A1347" s="85" t="str">
        <f>'DATA ENTRY'!A1336</f>
        <v/>
      </c>
      <c r="B1347" s="86" t="str">
        <f>IF(ISNUMBER($A1347)=TRUE,UPPER('DATA ENTRY'!B1336),"")</f>
        <v/>
      </c>
      <c r="C1347" s="86" t="str">
        <f>IF(ISNUMBER($A1347)=TRUE,UPPER('DATA ENTRY'!C1336),"")</f>
        <v/>
      </c>
      <c r="D1347" s="86" t="str">
        <f>IF(ISNUMBER($A1347)=TRUE,UPPER('DATA ENTRY'!D1336),"")</f>
        <v/>
      </c>
      <c r="E1347" s="86" t="str">
        <f>IF(ISNUMBER($A1347)=TRUE,'DATA ENTRY'!E1336,"")</f>
        <v/>
      </c>
      <c r="F1347" s="271" t="str">
        <f>IF(ISNUMBER(A1347)=TRUE,LEFT(SUBSTITUTE('DATA ENTRY'!F1336,",",":"),50),"")</f>
        <v/>
      </c>
      <c r="G1347" s="272"/>
      <c r="H1347" s="272"/>
      <c r="I1347" s="87" t="str">
        <f>IF(ISNUMBER($A1347)=TRUE,'DATA ENTRY'!G1336,"")</f>
        <v/>
      </c>
      <c r="J1347" s="87" t="str">
        <f>IF(ISNUMBER($A1347)=TRUE,'DATA ENTRY'!H1336,"")</f>
        <v/>
      </c>
      <c r="K1347" s="87" t="str">
        <f>IF(ISNUMBER($A1347)=TRUE,'DATA ENTRY'!I1336,"")</f>
        <v/>
      </c>
      <c r="L1347" s="88" t="str">
        <f>IF(ISNUMBER($A1347)=TRUE,'DATA ENTRY'!L1336,"")</f>
        <v/>
      </c>
      <c r="M1347" s="87" t="str">
        <f>IF(ISNUMBER($A1347)=TRUE,IF('DATA ENTRY'!N1336=0,+'DATA ENTRY'!M1336,'DATA ENTRY'!N1336),"")</f>
        <v/>
      </c>
      <c r="N1347" s="88" t="str">
        <f>IF(ISNUMBER($A1347)=TRUE,'DATA ENTRY'!O1336,"")</f>
        <v/>
      </c>
    </row>
    <row r="1348" spans="1:14" ht="12.75">
      <c r="A1348" s="85" t="str">
        <f>'DATA ENTRY'!A1337</f>
        <v/>
      </c>
      <c r="B1348" s="86" t="str">
        <f>IF(ISNUMBER($A1348)=TRUE,UPPER('DATA ENTRY'!B1337),"")</f>
        <v/>
      </c>
      <c r="C1348" s="86" t="str">
        <f>IF(ISNUMBER($A1348)=TRUE,UPPER('DATA ENTRY'!C1337),"")</f>
        <v/>
      </c>
      <c r="D1348" s="86" t="str">
        <f>IF(ISNUMBER($A1348)=TRUE,UPPER('DATA ENTRY'!D1337),"")</f>
        <v/>
      </c>
      <c r="E1348" s="86" t="str">
        <f>IF(ISNUMBER($A1348)=TRUE,'DATA ENTRY'!E1337,"")</f>
        <v/>
      </c>
      <c r="F1348" s="271" t="str">
        <f>IF(ISNUMBER(A1348)=TRUE,LEFT(SUBSTITUTE('DATA ENTRY'!F1337,",",":"),50),"")</f>
        <v/>
      </c>
      <c r="G1348" s="272"/>
      <c r="H1348" s="272"/>
      <c r="I1348" s="87" t="str">
        <f>IF(ISNUMBER($A1348)=TRUE,'DATA ENTRY'!G1337,"")</f>
        <v/>
      </c>
      <c r="J1348" s="87" t="str">
        <f>IF(ISNUMBER($A1348)=TRUE,'DATA ENTRY'!H1337,"")</f>
        <v/>
      </c>
      <c r="K1348" s="87" t="str">
        <f>IF(ISNUMBER($A1348)=TRUE,'DATA ENTRY'!I1337,"")</f>
        <v/>
      </c>
      <c r="L1348" s="88" t="str">
        <f>IF(ISNUMBER($A1348)=TRUE,'DATA ENTRY'!L1337,"")</f>
        <v/>
      </c>
      <c r="M1348" s="87" t="str">
        <f>IF(ISNUMBER($A1348)=TRUE,IF('DATA ENTRY'!N1337=0,+'DATA ENTRY'!M1337,'DATA ENTRY'!N1337),"")</f>
        <v/>
      </c>
      <c r="N1348" s="88" t="str">
        <f>IF(ISNUMBER($A1348)=TRUE,'DATA ENTRY'!O1337,"")</f>
        <v/>
      </c>
    </row>
    <row r="1349" spans="1:14" ht="12.75">
      <c r="A1349" s="85" t="str">
        <f>'DATA ENTRY'!A1338</f>
        <v/>
      </c>
      <c r="B1349" s="86" t="str">
        <f>IF(ISNUMBER($A1349)=TRUE,UPPER('DATA ENTRY'!B1338),"")</f>
        <v/>
      </c>
      <c r="C1349" s="86" t="str">
        <f>IF(ISNUMBER($A1349)=TRUE,UPPER('DATA ENTRY'!C1338),"")</f>
        <v/>
      </c>
      <c r="D1349" s="86" t="str">
        <f>IF(ISNUMBER($A1349)=TRUE,UPPER('DATA ENTRY'!D1338),"")</f>
        <v/>
      </c>
      <c r="E1349" s="86" t="str">
        <f>IF(ISNUMBER($A1349)=TRUE,'DATA ENTRY'!E1338,"")</f>
        <v/>
      </c>
      <c r="F1349" s="271" t="str">
        <f>IF(ISNUMBER(A1349)=TRUE,LEFT(SUBSTITUTE('DATA ENTRY'!F1338,",",":"),50),"")</f>
        <v/>
      </c>
      <c r="G1349" s="272"/>
      <c r="H1349" s="272"/>
      <c r="I1349" s="87" t="str">
        <f>IF(ISNUMBER($A1349)=TRUE,'DATA ENTRY'!G1338,"")</f>
        <v/>
      </c>
      <c r="J1349" s="87" t="str">
        <f>IF(ISNUMBER($A1349)=TRUE,'DATA ENTRY'!H1338,"")</f>
        <v/>
      </c>
      <c r="K1349" s="87" t="str">
        <f>IF(ISNUMBER($A1349)=TRUE,'DATA ENTRY'!I1338,"")</f>
        <v/>
      </c>
      <c r="L1349" s="88" t="str">
        <f>IF(ISNUMBER($A1349)=TRUE,'DATA ENTRY'!L1338,"")</f>
        <v/>
      </c>
      <c r="M1349" s="87" t="str">
        <f>IF(ISNUMBER($A1349)=TRUE,IF('DATA ENTRY'!N1338=0,+'DATA ENTRY'!M1338,'DATA ENTRY'!N1338),"")</f>
        <v/>
      </c>
      <c r="N1349" s="88" t="str">
        <f>IF(ISNUMBER($A1349)=TRUE,'DATA ENTRY'!O1338,"")</f>
        <v/>
      </c>
    </row>
    <row r="1350" spans="1:14" ht="12.75">
      <c r="A1350" s="85" t="str">
        <f>'DATA ENTRY'!A1339</f>
        <v/>
      </c>
      <c r="B1350" s="86" t="str">
        <f>IF(ISNUMBER($A1350)=TRUE,UPPER('DATA ENTRY'!B1339),"")</f>
        <v/>
      </c>
      <c r="C1350" s="86" t="str">
        <f>IF(ISNUMBER($A1350)=TRUE,UPPER('DATA ENTRY'!C1339),"")</f>
        <v/>
      </c>
      <c r="D1350" s="86" t="str">
        <f>IF(ISNUMBER($A1350)=TRUE,UPPER('DATA ENTRY'!D1339),"")</f>
        <v/>
      </c>
      <c r="E1350" s="86" t="str">
        <f>IF(ISNUMBER($A1350)=TRUE,'DATA ENTRY'!E1339,"")</f>
        <v/>
      </c>
      <c r="F1350" s="271" t="str">
        <f>IF(ISNUMBER(A1350)=TRUE,LEFT(SUBSTITUTE('DATA ENTRY'!F1339,",",":"),50),"")</f>
        <v/>
      </c>
      <c r="G1350" s="272"/>
      <c r="H1350" s="272"/>
      <c r="I1350" s="87" t="str">
        <f>IF(ISNUMBER($A1350)=TRUE,'DATA ENTRY'!G1339,"")</f>
        <v/>
      </c>
      <c r="J1350" s="87" t="str">
        <f>IF(ISNUMBER($A1350)=TRUE,'DATA ENTRY'!H1339,"")</f>
        <v/>
      </c>
      <c r="K1350" s="87" t="str">
        <f>IF(ISNUMBER($A1350)=TRUE,'DATA ENTRY'!I1339,"")</f>
        <v/>
      </c>
      <c r="L1350" s="88" t="str">
        <f>IF(ISNUMBER($A1350)=TRUE,'DATA ENTRY'!L1339,"")</f>
        <v/>
      </c>
      <c r="M1350" s="87" t="str">
        <f>IF(ISNUMBER($A1350)=TRUE,IF('DATA ENTRY'!N1339=0,+'DATA ENTRY'!M1339,'DATA ENTRY'!N1339),"")</f>
        <v/>
      </c>
      <c r="N1350" s="88" t="str">
        <f>IF(ISNUMBER($A1350)=TRUE,'DATA ENTRY'!O1339,"")</f>
        <v/>
      </c>
    </row>
    <row r="1351" spans="1:14" ht="12.75">
      <c r="A1351" s="85" t="str">
        <f>'DATA ENTRY'!A1340</f>
        <v/>
      </c>
      <c r="B1351" s="86" t="str">
        <f>IF(ISNUMBER($A1351)=TRUE,UPPER('DATA ENTRY'!B1340),"")</f>
        <v/>
      </c>
      <c r="C1351" s="86" t="str">
        <f>IF(ISNUMBER($A1351)=TRUE,UPPER('DATA ENTRY'!C1340),"")</f>
        <v/>
      </c>
      <c r="D1351" s="86" t="str">
        <f>IF(ISNUMBER($A1351)=TRUE,UPPER('DATA ENTRY'!D1340),"")</f>
        <v/>
      </c>
      <c r="E1351" s="86" t="str">
        <f>IF(ISNUMBER($A1351)=TRUE,'DATA ENTRY'!E1340,"")</f>
        <v/>
      </c>
      <c r="F1351" s="271" t="str">
        <f>IF(ISNUMBER(A1351)=TRUE,LEFT(SUBSTITUTE('DATA ENTRY'!F1340,",",":"),50),"")</f>
        <v/>
      </c>
      <c r="G1351" s="272"/>
      <c r="H1351" s="272"/>
      <c r="I1351" s="87" t="str">
        <f>IF(ISNUMBER($A1351)=TRUE,'DATA ENTRY'!G1340,"")</f>
        <v/>
      </c>
      <c r="J1351" s="87" t="str">
        <f>IF(ISNUMBER($A1351)=TRUE,'DATA ENTRY'!H1340,"")</f>
        <v/>
      </c>
      <c r="K1351" s="87" t="str">
        <f>IF(ISNUMBER($A1351)=TRUE,'DATA ENTRY'!I1340,"")</f>
        <v/>
      </c>
      <c r="L1351" s="88" t="str">
        <f>IF(ISNUMBER($A1351)=TRUE,'DATA ENTRY'!L1340,"")</f>
        <v/>
      </c>
      <c r="M1351" s="87" t="str">
        <f>IF(ISNUMBER($A1351)=TRUE,IF('DATA ENTRY'!N1340=0,+'DATA ENTRY'!M1340,'DATA ENTRY'!N1340),"")</f>
        <v/>
      </c>
      <c r="N1351" s="88" t="str">
        <f>IF(ISNUMBER($A1351)=TRUE,'DATA ENTRY'!O1340,"")</f>
        <v/>
      </c>
    </row>
    <row r="1352" spans="1:14" ht="12.75">
      <c r="A1352" s="85" t="str">
        <f>'DATA ENTRY'!A1341</f>
        <v/>
      </c>
      <c r="B1352" s="86" t="str">
        <f>IF(ISNUMBER($A1352)=TRUE,UPPER('DATA ENTRY'!B1341),"")</f>
        <v/>
      </c>
      <c r="C1352" s="86" t="str">
        <f>IF(ISNUMBER($A1352)=TRUE,UPPER('DATA ENTRY'!C1341),"")</f>
        <v/>
      </c>
      <c r="D1352" s="86" t="str">
        <f>IF(ISNUMBER($A1352)=TRUE,UPPER('DATA ENTRY'!D1341),"")</f>
        <v/>
      </c>
      <c r="E1352" s="86" t="str">
        <f>IF(ISNUMBER($A1352)=TRUE,'DATA ENTRY'!E1341,"")</f>
        <v/>
      </c>
      <c r="F1352" s="271" t="str">
        <f>IF(ISNUMBER(A1352)=TRUE,LEFT(SUBSTITUTE('DATA ENTRY'!F1341,",",":"),50),"")</f>
        <v/>
      </c>
      <c r="G1352" s="272"/>
      <c r="H1352" s="272"/>
      <c r="I1352" s="87" t="str">
        <f>IF(ISNUMBER($A1352)=TRUE,'DATA ENTRY'!G1341,"")</f>
        <v/>
      </c>
      <c r="J1352" s="87" t="str">
        <f>IF(ISNUMBER($A1352)=TRUE,'DATA ENTRY'!H1341,"")</f>
        <v/>
      </c>
      <c r="K1352" s="87" t="str">
        <f>IF(ISNUMBER($A1352)=TRUE,'DATA ENTRY'!I1341,"")</f>
        <v/>
      </c>
      <c r="L1352" s="88" t="str">
        <f>IF(ISNUMBER($A1352)=TRUE,'DATA ENTRY'!L1341,"")</f>
        <v/>
      </c>
      <c r="M1352" s="87" t="str">
        <f>IF(ISNUMBER($A1352)=TRUE,IF('DATA ENTRY'!N1341=0,+'DATA ENTRY'!M1341,'DATA ENTRY'!N1341),"")</f>
        <v/>
      </c>
      <c r="N1352" s="88" t="str">
        <f>IF(ISNUMBER($A1352)=TRUE,'DATA ENTRY'!O1341,"")</f>
        <v/>
      </c>
    </row>
    <row r="1353" spans="1:14" ht="12.75">
      <c r="A1353" s="85" t="str">
        <f>'DATA ENTRY'!A1342</f>
        <v/>
      </c>
      <c r="B1353" s="86" t="str">
        <f>IF(ISNUMBER($A1353)=TRUE,UPPER('DATA ENTRY'!B1342),"")</f>
        <v/>
      </c>
      <c r="C1353" s="86" t="str">
        <f>IF(ISNUMBER($A1353)=TRUE,UPPER('DATA ENTRY'!C1342),"")</f>
        <v/>
      </c>
      <c r="D1353" s="86" t="str">
        <f>IF(ISNUMBER($A1353)=TRUE,UPPER('DATA ENTRY'!D1342),"")</f>
        <v/>
      </c>
      <c r="E1353" s="86" t="str">
        <f>IF(ISNUMBER($A1353)=TRUE,'DATA ENTRY'!E1342,"")</f>
        <v/>
      </c>
      <c r="F1353" s="271" t="str">
        <f>IF(ISNUMBER(A1353)=TRUE,LEFT(SUBSTITUTE('DATA ENTRY'!F1342,",",":"),50),"")</f>
        <v/>
      </c>
      <c r="G1353" s="272"/>
      <c r="H1353" s="272"/>
      <c r="I1353" s="87" t="str">
        <f>IF(ISNUMBER($A1353)=TRUE,'DATA ENTRY'!G1342,"")</f>
        <v/>
      </c>
      <c r="J1353" s="87" t="str">
        <f>IF(ISNUMBER($A1353)=TRUE,'DATA ENTRY'!H1342,"")</f>
        <v/>
      </c>
      <c r="K1353" s="87" t="str">
        <f>IF(ISNUMBER($A1353)=TRUE,'DATA ENTRY'!I1342,"")</f>
        <v/>
      </c>
      <c r="L1353" s="88" t="str">
        <f>IF(ISNUMBER($A1353)=TRUE,'DATA ENTRY'!L1342,"")</f>
        <v/>
      </c>
      <c r="M1353" s="87" t="str">
        <f>IF(ISNUMBER($A1353)=TRUE,IF('DATA ENTRY'!N1342=0,+'DATA ENTRY'!M1342,'DATA ENTRY'!N1342),"")</f>
        <v/>
      </c>
      <c r="N1353" s="88" t="str">
        <f>IF(ISNUMBER($A1353)=TRUE,'DATA ENTRY'!O1342,"")</f>
        <v/>
      </c>
    </row>
    <row r="1354" spans="1:14" ht="12.75">
      <c r="A1354" s="85" t="str">
        <f>'DATA ENTRY'!A1343</f>
        <v/>
      </c>
      <c r="B1354" s="86" t="str">
        <f>IF(ISNUMBER($A1354)=TRUE,UPPER('DATA ENTRY'!B1343),"")</f>
        <v/>
      </c>
      <c r="C1354" s="86" t="str">
        <f>IF(ISNUMBER($A1354)=TRUE,UPPER('DATA ENTRY'!C1343),"")</f>
        <v/>
      </c>
      <c r="D1354" s="86" t="str">
        <f>IF(ISNUMBER($A1354)=TRUE,UPPER('DATA ENTRY'!D1343),"")</f>
        <v/>
      </c>
      <c r="E1354" s="86" t="str">
        <f>IF(ISNUMBER($A1354)=TRUE,'DATA ENTRY'!E1343,"")</f>
        <v/>
      </c>
      <c r="F1354" s="271" t="str">
        <f>IF(ISNUMBER(A1354)=TRUE,LEFT(SUBSTITUTE('DATA ENTRY'!F1343,",",":"),50),"")</f>
        <v/>
      </c>
      <c r="G1354" s="272"/>
      <c r="H1354" s="272"/>
      <c r="I1354" s="87" t="str">
        <f>IF(ISNUMBER($A1354)=TRUE,'DATA ENTRY'!G1343,"")</f>
        <v/>
      </c>
      <c r="J1354" s="87" t="str">
        <f>IF(ISNUMBER($A1354)=TRUE,'DATA ENTRY'!H1343,"")</f>
        <v/>
      </c>
      <c r="K1354" s="87" t="str">
        <f>IF(ISNUMBER($A1354)=TRUE,'DATA ENTRY'!I1343,"")</f>
        <v/>
      </c>
      <c r="L1354" s="88" t="str">
        <f>IF(ISNUMBER($A1354)=TRUE,'DATA ENTRY'!L1343,"")</f>
        <v/>
      </c>
      <c r="M1354" s="87" t="str">
        <f>IF(ISNUMBER($A1354)=TRUE,IF('DATA ENTRY'!N1343=0,+'DATA ENTRY'!M1343,'DATA ENTRY'!N1343),"")</f>
        <v/>
      </c>
      <c r="N1354" s="88" t="str">
        <f>IF(ISNUMBER($A1354)=TRUE,'DATA ENTRY'!O1343,"")</f>
        <v/>
      </c>
    </row>
    <row r="1355" spans="1:14" ht="12.75">
      <c r="A1355" s="85" t="str">
        <f>'DATA ENTRY'!A1344</f>
        <v/>
      </c>
      <c r="B1355" s="86" t="str">
        <f>IF(ISNUMBER($A1355)=TRUE,UPPER('DATA ENTRY'!B1344),"")</f>
        <v/>
      </c>
      <c r="C1355" s="86" t="str">
        <f>IF(ISNUMBER($A1355)=TRUE,UPPER('DATA ENTRY'!C1344),"")</f>
        <v/>
      </c>
      <c r="D1355" s="86" t="str">
        <f>IF(ISNUMBER($A1355)=TRUE,UPPER('DATA ENTRY'!D1344),"")</f>
        <v/>
      </c>
      <c r="E1355" s="86" t="str">
        <f>IF(ISNUMBER($A1355)=TRUE,'DATA ENTRY'!E1344,"")</f>
        <v/>
      </c>
      <c r="F1355" s="271" t="str">
        <f>IF(ISNUMBER(A1355)=TRUE,LEFT(SUBSTITUTE('DATA ENTRY'!F1344,",",":"),50),"")</f>
        <v/>
      </c>
      <c r="G1355" s="272"/>
      <c r="H1355" s="272"/>
      <c r="I1355" s="87" t="str">
        <f>IF(ISNUMBER($A1355)=TRUE,'DATA ENTRY'!G1344,"")</f>
        <v/>
      </c>
      <c r="J1355" s="87" t="str">
        <f>IF(ISNUMBER($A1355)=TRUE,'DATA ENTRY'!H1344,"")</f>
        <v/>
      </c>
      <c r="K1355" s="87" t="str">
        <f>IF(ISNUMBER($A1355)=TRUE,'DATA ENTRY'!I1344,"")</f>
        <v/>
      </c>
      <c r="L1355" s="88" t="str">
        <f>IF(ISNUMBER($A1355)=TRUE,'DATA ENTRY'!L1344,"")</f>
        <v/>
      </c>
      <c r="M1355" s="87" t="str">
        <f>IF(ISNUMBER($A1355)=TRUE,IF('DATA ENTRY'!N1344=0,+'DATA ENTRY'!M1344,'DATA ENTRY'!N1344),"")</f>
        <v/>
      </c>
      <c r="N1355" s="88" t="str">
        <f>IF(ISNUMBER($A1355)=TRUE,'DATA ENTRY'!O1344,"")</f>
        <v/>
      </c>
    </row>
    <row r="1356" spans="1:14" ht="12.75">
      <c r="A1356" s="85" t="str">
        <f>'DATA ENTRY'!A1345</f>
        <v/>
      </c>
      <c r="B1356" s="86" t="str">
        <f>IF(ISNUMBER($A1356)=TRUE,UPPER('DATA ENTRY'!B1345),"")</f>
        <v/>
      </c>
      <c r="C1356" s="86" t="str">
        <f>IF(ISNUMBER($A1356)=TRUE,UPPER('DATA ENTRY'!C1345),"")</f>
        <v/>
      </c>
      <c r="D1356" s="86" t="str">
        <f>IF(ISNUMBER($A1356)=TRUE,UPPER('DATA ENTRY'!D1345),"")</f>
        <v/>
      </c>
      <c r="E1356" s="86" t="str">
        <f>IF(ISNUMBER($A1356)=TRUE,'DATA ENTRY'!E1345,"")</f>
        <v/>
      </c>
      <c r="F1356" s="271" t="str">
        <f>IF(ISNUMBER(A1356)=TRUE,LEFT(SUBSTITUTE('DATA ENTRY'!F1345,",",":"),50),"")</f>
        <v/>
      </c>
      <c r="G1356" s="272"/>
      <c r="H1356" s="272"/>
      <c r="I1356" s="87" t="str">
        <f>IF(ISNUMBER($A1356)=TRUE,'DATA ENTRY'!G1345,"")</f>
        <v/>
      </c>
      <c r="J1356" s="87" t="str">
        <f>IF(ISNUMBER($A1356)=TRUE,'DATA ENTRY'!H1345,"")</f>
        <v/>
      </c>
      <c r="K1356" s="87" t="str">
        <f>IF(ISNUMBER($A1356)=TRUE,'DATA ENTRY'!I1345,"")</f>
        <v/>
      </c>
      <c r="L1356" s="88" t="str">
        <f>IF(ISNUMBER($A1356)=TRUE,'DATA ENTRY'!L1345,"")</f>
        <v/>
      </c>
      <c r="M1356" s="87" t="str">
        <f>IF(ISNUMBER($A1356)=TRUE,IF('DATA ENTRY'!N1345=0,+'DATA ENTRY'!M1345,'DATA ENTRY'!N1345),"")</f>
        <v/>
      </c>
      <c r="N1356" s="88" t="str">
        <f>IF(ISNUMBER($A1356)=TRUE,'DATA ENTRY'!O1345,"")</f>
        <v/>
      </c>
    </row>
    <row r="1357" spans="1:14" ht="12.75">
      <c r="A1357" s="85" t="str">
        <f>'DATA ENTRY'!A1346</f>
        <v/>
      </c>
      <c r="B1357" s="86" t="str">
        <f>IF(ISNUMBER($A1357)=TRUE,UPPER('DATA ENTRY'!B1346),"")</f>
        <v/>
      </c>
      <c r="C1357" s="86" t="str">
        <f>IF(ISNUMBER($A1357)=TRUE,UPPER('DATA ENTRY'!C1346),"")</f>
        <v/>
      </c>
      <c r="D1357" s="86" t="str">
        <f>IF(ISNUMBER($A1357)=TRUE,UPPER('DATA ENTRY'!D1346),"")</f>
        <v/>
      </c>
      <c r="E1357" s="86" t="str">
        <f>IF(ISNUMBER($A1357)=TRUE,'DATA ENTRY'!E1346,"")</f>
        <v/>
      </c>
      <c r="F1357" s="271" t="str">
        <f>IF(ISNUMBER(A1357)=TRUE,LEFT(SUBSTITUTE('DATA ENTRY'!F1346,",",":"),50),"")</f>
        <v/>
      </c>
      <c r="G1357" s="272"/>
      <c r="H1357" s="272"/>
      <c r="I1357" s="87" t="str">
        <f>IF(ISNUMBER($A1357)=TRUE,'DATA ENTRY'!G1346,"")</f>
        <v/>
      </c>
      <c r="J1357" s="87" t="str">
        <f>IF(ISNUMBER($A1357)=TRUE,'DATA ENTRY'!H1346,"")</f>
        <v/>
      </c>
      <c r="K1357" s="87" t="str">
        <f>IF(ISNUMBER($A1357)=TRUE,'DATA ENTRY'!I1346,"")</f>
        <v/>
      </c>
      <c r="L1357" s="88" t="str">
        <f>IF(ISNUMBER($A1357)=TRUE,'DATA ENTRY'!L1346,"")</f>
        <v/>
      </c>
      <c r="M1357" s="87" t="str">
        <f>IF(ISNUMBER($A1357)=TRUE,IF('DATA ENTRY'!N1346=0,+'DATA ENTRY'!M1346,'DATA ENTRY'!N1346),"")</f>
        <v/>
      </c>
      <c r="N1357" s="88" t="str">
        <f>IF(ISNUMBER($A1357)=TRUE,'DATA ENTRY'!O1346,"")</f>
        <v/>
      </c>
    </row>
    <row r="1358" spans="1:14" ht="12.75">
      <c r="A1358" s="85" t="str">
        <f>'DATA ENTRY'!A1347</f>
        <v/>
      </c>
      <c r="B1358" s="86" t="str">
        <f>IF(ISNUMBER($A1358)=TRUE,UPPER('DATA ENTRY'!B1347),"")</f>
        <v/>
      </c>
      <c r="C1358" s="86" t="str">
        <f>IF(ISNUMBER($A1358)=TRUE,UPPER('DATA ENTRY'!C1347),"")</f>
        <v/>
      </c>
      <c r="D1358" s="86" t="str">
        <f>IF(ISNUMBER($A1358)=TRUE,UPPER('DATA ENTRY'!D1347),"")</f>
        <v/>
      </c>
      <c r="E1358" s="86" t="str">
        <f>IF(ISNUMBER($A1358)=TRUE,'DATA ENTRY'!E1347,"")</f>
        <v/>
      </c>
      <c r="F1358" s="271" t="str">
        <f>IF(ISNUMBER(A1358)=TRUE,LEFT(SUBSTITUTE('DATA ENTRY'!F1347,",",":"),50),"")</f>
        <v/>
      </c>
      <c r="G1358" s="272"/>
      <c r="H1358" s="272"/>
      <c r="I1358" s="87" t="str">
        <f>IF(ISNUMBER($A1358)=TRUE,'DATA ENTRY'!G1347,"")</f>
        <v/>
      </c>
      <c r="J1358" s="87" t="str">
        <f>IF(ISNUMBER($A1358)=TRUE,'DATA ENTRY'!H1347,"")</f>
        <v/>
      </c>
      <c r="K1358" s="87" t="str">
        <f>IF(ISNUMBER($A1358)=TRUE,'DATA ENTRY'!I1347,"")</f>
        <v/>
      </c>
      <c r="L1358" s="88" t="str">
        <f>IF(ISNUMBER($A1358)=TRUE,'DATA ENTRY'!L1347,"")</f>
        <v/>
      </c>
      <c r="M1358" s="87" t="str">
        <f>IF(ISNUMBER($A1358)=TRUE,IF('DATA ENTRY'!N1347=0,+'DATA ENTRY'!M1347,'DATA ENTRY'!N1347),"")</f>
        <v/>
      </c>
      <c r="N1358" s="88" t="str">
        <f>IF(ISNUMBER($A1358)=TRUE,'DATA ENTRY'!O1347,"")</f>
        <v/>
      </c>
    </row>
    <row r="1359" spans="1:14" ht="12.75">
      <c r="A1359" s="85" t="str">
        <f>'DATA ENTRY'!A1348</f>
        <v/>
      </c>
      <c r="B1359" s="86" t="str">
        <f>IF(ISNUMBER($A1359)=TRUE,UPPER('DATA ENTRY'!B1348),"")</f>
        <v/>
      </c>
      <c r="C1359" s="86" t="str">
        <f>IF(ISNUMBER($A1359)=TRUE,UPPER('DATA ENTRY'!C1348),"")</f>
        <v/>
      </c>
      <c r="D1359" s="86" t="str">
        <f>IF(ISNUMBER($A1359)=TRUE,UPPER('DATA ENTRY'!D1348),"")</f>
        <v/>
      </c>
      <c r="E1359" s="86" t="str">
        <f>IF(ISNUMBER($A1359)=TRUE,'DATA ENTRY'!E1348,"")</f>
        <v/>
      </c>
      <c r="F1359" s="271" t="str">
        <f>IF(ISNUMBER(A1359)=TRUE,LEFT(SUBSTITUTE('DATA ENTRY'!F1348,",",":"),50),"")</f>
        <v/>
      </c>
      <c r="G1359" s="272"/>
      <c r="H1359" s="272"/>
      <c r="I1359" s="87" t="str">
        <f>IF(ISNUMBER($A1359)=TRUE,'DATA ENTRY'!G1348,"")</f>
        <v/>
      </c>
      <c r="J1359" s="87" t="str">
        <f>IF(ISNUMBER($A1359)=TRUE,'DATA ENTRY'!H1348,"")</f>
        <v/>
      </c>
      <c r="K1359" s="87" t="str">
        <f>IF(ISNUMBER($A1359)=TRUE,'DATA ENTRY'!I1348,"")</f>
        <v/>
      </c>
      <c r="L1359" s="88" t="str">
        <f>IF(ISNUMBER($A1359)=TRUE,'DATA ENTRY'!L1348,"")</f>
        <v/>
      </c>
      <c r="M1359" s="87" t="str">
        <f>IF(ISNUMBER($A1359)=TRUE,IF('DATA ENTRY'!N1348=0,+'DATA ENTRY'!M1348,'DATA ENTRY'!N1348),"")</f>
        <v/>
      </c>
      <c r="N1359" s="88" t="str">
        <f>IF(ISNUMBER($A1359)=TRUE,'DATA ENTRY'!O1348,"")</f>
        <v/>
      </c>
    </row>
    <row r="1360" spans="1:14" ht="12.75">
      <c r="A1360" s="85" t="str">
        <f>'DATA ENTRY'!A1349</f>
        <v/>
      </c>
      <c r="B1360" s="86" t="str">
        <f>IF(ISNUMBER($A1360)=TRUE,UPPER('DATA ENTRY'!B1349),"")</f>
        <v/>
      </c>
      <c r="C1360" s="86" t="str">
        <f>IF(ISNUMBER($A1360)=TRUE,UPPER('DATA ENTRY'!C1349),"")</f>
        <v/>
      </c>
      <c r="D1360" s="86" t="str">
        <f>IF(ISNUMBER($A1360)=TRUE,UPPER('DATA ENTRY'!D1349),"")</f>
        <v/>
      </c>
      <c r="E1360" s="86" t="str">
        <f>IF(ISNUMBER($A1360)=TRUE,'DATA ENTRY'!E1349,"")</f>
        <v/>
      </c>
      <c r="F1360" s="271" t="str">
        <f>IF(ISNUMBER(A1360)=TRUE,LEFT(SUBSTITUTE('DATA ENTRY'!F1349,",",":"),50),"")</f>
        <v/>
      </c>
      <c r="G1360" s="272"/>
      <c r="H1360" s="272"/>
      <c r="I1360" s="87" t="str">
        <f>IF(ISNUMBER($A1360)=TRUE,'DATA ENTRY'!G1349,"")</f>
        <v/>
      </c>
      <c r="J1360" s="87" t="str">
        <f>IF(ISNUMBER($A1360)=TRUE,'DATA ENTRY'!H1349,"")</f>
        <v/>
      </c>
      <c r="K1360" s="87" t="str">
        <f>IF(ISNUMBER($A1360)=TRUE,'DATA ENTRY'!I1349,"")</f>
        <v/>
      </c>
      <c r="L1360" s="88" t="str">
        <f>IF(ISNUMBER($A1360)=TRUE,'DATA ENTRY'!L1349,"")</f>
        <v/>
      </c>
      <c r="M1360" s="87" t="str">
        <f>IF(ISNUMBER($A1360)=TRUE,IF('DATA ENTRY'!N1349=0,+'DATA ENTRY'!M1349,'DATA ENTRY'!N1349),"")</f>
        <v/>
      </c>
      <c r="N1360" s="88" t="str">
        <f>IF(ISNUMBER($A1360)=TRUE,'DATA ENTRY'!O1349,"")</f>
        <v/>
      </c>
    </row>
    <row r="1361" spans="1:14" ht="12.75">
      <c r="A1361" s="85" t="str">
        <f>'DATA ENTRY'!A1350</f>
        <v/>
      </c>
      <c r="B1361" s="86" t="str">
        <f>IF(ISNUMBER($A1361)=TRUE,UPPER('DATA ENTRY'!B1350),"")</f>
        <v/>
      </c>
      <c r="C1361" s="86" t="str">
        <f>IF(ISNUMBER($A1361)=TRUE,UPPER('DATA ENTRY'!C1350),"")</f>
        <v/>
      </c>
      <c r="D1361" s="86" t="str">
        <f>IF(ISNUMBER($A1361)=TRUE,UPPER('DATA ENTRY'!D1350),"")</f>
        <v/>
      </c>
      <c r="E1361" s="86" t="str">
        <f>IF(ISNUMBER($A1361)=TRUE,'DATA ENTRY'!E1350,"")</f>
        <v/>
      </c>
      <c r="F1361" s="271" t="str">
        <f>IF(ISNUMBER(A1361)=TRUE,LEFT(SUBSTITUTE('DATA ENTRY'!F1350,",",":"),50),"")</f>
        <v/>
      </c>
      <c r="G1361" s="272"/>
      <c r="H1361" s="272"/>
      <c r="I1361" s="87" t="str">
        <f>IF(ISNUMBER($A1361)=TRUE,'DATA ENTRY'!G1350,"")</f>
        <v/>
      </c>
      <c r="J1361" s="87" t="str">
        <f>IF(ISNUMBER($A1361)=TRUE,'DATA ENTRY'!H1350,"")</f>
        <v/>
      </c>
      <c r="K1361" s="87" t="str">
        <f>IF(ISNUMBER($A1361)=TRUE,'DATA ENTRY'!I1350,"")</f>
        <v/>
      </c>
      <c r="L1361" s="88" t="str">
        <f>IF(ISNUMBER($A1361)=TRUE,'DATA ENTRY'!L1350,"")</f>
        <v/>
      </c>
      <c r="M1361" s="87" t="str">
        <f>IF(ISNUMBER($A1361)=TRUE,IF('DATA ENTRY'!N1350=0,+'DATA ENTRY'!M1350,'DATA ENTRY'!N1350),"")</f>
        <v/>
      </c>
      <c r="N1361" s="88" t="str">
        <f>IF(ISNUMBER($A1361)=TRUE,'DATA ENTRY'!O1350,"")</f>
        <v/>
      </c>
    </row>
    <row r="1362" spans="1:14" ht="12.75">
      <c r="A1362" s="85" t="str">
        <f>'DATA ENTRY'!A1351</f>
        <v/>
      </c>
      <c r="B1362" s="86" t="str">
        <f>IF(ISNUMBER($A1362)=TRUE,UPPER('DATA ENTRY'!B1351),"")</f>
        <v/>
      </c>
      <c r="C1362" s="86" t="str">
        <f>IF(ISNUMBER($A1362)=TRUE,UPPER('DATA ENTRY'!C1351),"")</f>
        <v/>
      </c>
      <c r="D1362" s="86" t="str">
        <f>IF(ISNUMBER($A1362)=TRUE,UPPER('DATA ENTRY'!D1351),"")</f>
        <v/>
      </c>
      <c r="E1362" s="86" t="str">
        <f>IF(ISNUMBER($A1362)=TRUE,'DATA ENTRY'!E1351,"")</f>
        <v/>
      </c>
      <c r="F1362" s="271" t="str">
        <f>IF(ISNUMBER(A1362)=TRUE,LEFT(SUBSTITUTE('DATA ENTRY'!F1351,",",":"),50),"")</f>
        <v/>
      </c>
      <c r="G1362" s="272"/>
      <c r="H1362" s="272"/>
      <c r="I1362" s="87" t="str">
        <f>IF(ISNUMBER($A1362)=TRUE,'DATA ENTRY'!G1351,"")</f>
        <v/>
      </c>
      <c r="J1362" s="87" t="str">
        <f>IF(ISNUMBER($A1362)=TRUE,'DATA ENTRY'!H1351,"")</f>
        <v/>
      </c>
      <c r="K1362" s="87" t="str">
        <f>IF(ISNUMBER($A1362)=TRUE,'DATA ENTRY'!I1351,"")</f>
        <v/>
      </c>
      <c r="L1362" s="88" t="str">
        <f>IF(ISNUMBER($A1362)=TRUE,'DATA ENTRY'!L1351,"")</f>
        <v/>
      </c>
      <c r="M1362" s="87" t="str">
        <f>IF(ISNUMBER($A1362)=TRUE,IF('DATA ENTRY'!N1351=0,+'DATA ENTRY'!M1351,'DATA ENTRY'!N1351),"")</f>
        <v/>
      </c>
      <c r="N1362" s="88" t="str">
        <f>IF(ISNUMBER($A1362)=TRUE,'DATA ENTRY'!O1351,"")</f>
        <v/>
      </c>
    </row>
    <row r="1363" spans="1:14" ht="12.75">
      <c r="A1363" s="85" t="str">
        <f>'DATA ENTRY'!A1352</f>
        <v/>
      </c>
      <c r="B1363" s="86" t="str">
        <f>IF(ISNUMBER($A1363)=TRUE,UPPER('DATA ENTRY'!B1352),"")</f>
        <v/>
      </c>
      <c r="C1363" s="86" t="str">
        <f>IF(ISNUMBER($A1363)=TRUE,UPPER('DATA ENTRY'!C1352),"")</f>
        <v/>
      </c>
      <c r="D1363" s="86" t="str">
        <f>IF(ISNUMBER($A1363)=TRUE,UPPER('DATA ENTRY'!D1352),"")</f>
        <v/>
      </c>
      <c r="E1363" s="86" t="str">
        <f>IF(ISNUMBER($A1363)=TRUE,'DATA ENTRY'!E1352,"")</f>
        <v/>
      </c>
      <c r="F1363" s="271" t="str">
        <f>IF(ISNUMBER(A1363)=TRUE,LEFT(SUBSTITUTE('DATA ENTRY'!F1352,",",":"),50),"")</f>
        <v/>
      </c>
      <c r="G1363" s="272"/>
      <c r="H1363" s="272"/>
      <c r="I1363" s="87" t="str">
        <f>IF(ISNUMBER($A1363)=TRUE,'DATA ENTRY'!G1352,"")</f>
        <v/>
      </c>
      <c r="J1363" s="87" t="str">
        <f>IF(ISNUMBER($A1363)=TRUE,'DATA ENTRY'!H1352,"")</f>
        <v/>
      </c>
      <c r="K1363" s="87" t="str">
        <f>IF(ISNUMBER($A1363)=TRUE,'DATA ENTRY'!I1352,"")</f>
        <v/>
      </c>
      <c r="L1363" s="88" t="str">
        <f>IF(ISNUMBER($A1363)=TRUE,'DATA ENTRY'!L1352,"")</f>
        <v/>
      </c>
      <c r="M1363" s="87" t="str">
        <f>IF(ISNUMBER($A1363)=TRUE,IF('DATA ENTRY'!N1352=0,+'DATA ENTRY'!M1352,'DATA ENTRY'!N1352),"")</f>
        <v/>
      </c>
      <c r="N1363" s="88" t="str">
        <f>IF(ISNUMBER($A1363)=TRUE,'DATA ENTRY'!O1352,"")</f>
        <v/>
      </c>
    </row>
    <row r="1364" spans="1:14" ht="12.75">
      <c r="A1364" s="85" t="str">
        <f>'DATA ENTRY'!A1353</f>
        <v/>
      </c>
      <c r="B1364" s="86" t="str">
        <f>IF(ISNUMBER($A1364)=TRUE,UPPER('DATA ENTRY'!B1353),"")</f>
        <v/>
      </c>
      <c r="C1364" s="86" t="str">
        <f>IF(ISNUMBER($A1364)=TRUE,UPPER('DATA ENTRY'!C1353),"")</f>
        <v/>
      </c>
      <c r="D1364" s="86" t="str">
        <f>IF(ISNUMBER($A1364)=TRUE,UPPER('DATA ENTRY'!D1353),"")</f>
        <v/>
      </c>
      <c r="E1364" s="86" t="str">
        <f>IF(ISNUMBER($A1364)=TRUE,'DATA ENTRY'!E1353,"")</f>
        <v/>
      </c>
      <c r="F1364" s="271" t="str">
        <f>IF(ISNUMBER(A1364)=TRUE,LEFT(SUBSTITUTE('DATA ENTRY'!F1353,",",":"),50),"")</f>
        <v/>
      </c>
      <c r="G1364" s="272"/>
      <c r="H1364" s="272"/>
      <c r="I1364" s="87" t="str">
        <f>IF(ISNUMBER($A1364)=TRUE,'DATA ENTRY'!G1353,"")</f>
        <v/>
      </c>
      <c r="J1364" s="87" t="str">
        <f>IF(ISNUMBER($A1364)=TRUE,'DATA ENTRY'!H1353,"")</f>
        <v/>
      </c>
      <c r="K1364" s="87" t="str">
        <f>IF(ISNUMBER($A1364)=TRUE,'DATA ENTRY'!I1353,"")</f>
        <v/>
      </c>
      <c r="L1364" s="88" t="str">
        <f>IF(ISNUMBER($A1364)=TRUE,'DATA ENTRY'!L1353,"")</f>
        <v/>
      </c>
      <c r="M1364" s="87" t="str">
        <f>IF(ISNUMBER($A1364)=TRUE,IF('DATA ENTRY'!N1353=0,+'DATA ENTRY'!M1353,'DATA ENTRY'!N1353),"")</f>
        <v/>
      </c>
      <c r="N1364" s="88" t="str">
        <f>IF(ISNUMBER($A1364)=TRUE,'DATA ENTRY'!O1353,"")</f>
        <v/>
      </c>
    </row>
    <row r="1365" spans="1:14" ht="12.75">
      <c r="A1365" s="85" t="str">
        <f>'DATA ENTRY'!A1354</f>
        <v/>
      </c>
      <c r="B1365" s="86" t="str">
        <f>IF(ISNUMBER($A1365)=TRUE,UPPER('DATA ENTRY'!B1354),"")</f>
        <v/>
      </c>
      <c r="C1365" s="86" t="str">
        <f>IF(ISNUMBER($A1365)=TRUE,UPPER('DATA ENTRY'!C1354),"")</f>
        <v/>
      </c>
      <c r="D1365" s="86" t="str">
        <f>IF(ISNUMBER($A1365)=TRUE,UPPER('DATA ENTRY'!D1354),"")</f>
        <v/>
      </c>
      <c r="E1365" s="86" t="str">
        <f>IF(ISNUMBER($A1365)=TRUE,'DATA ENTRY'!E1354,"")</f>
        <v/>
      </c>
      <c r="F1365" s="271" t="str">
        <f>IF(ISNUMBER(A1365)=TRUE,LEFT(SUBSTITUTE('DATA ENTRY'!F1354,",",":"),50),"")</f>
        <v/>
      </c>
      <c r="G1365" s="272"/>
      <c r="H1365" s="272"/>
      <c r="I1365" s="87" t="str">
        <f>IF(ISNUMBER($A1365)=TRUE,'DATA ENTRY'!G1354,"")</f>
        <v/>
      </c>
      <c r="J1365" s="87" t="str">
        <f>IF(ISNUMBER($A1365)=TRUE,'DATA ENTRY'!H1354,"")</f>
        <v/>
      </c>
      <c r="K1365" s="87" t="str">
        <f>IF(ISNUMBER($A1365)=TRUE,'DATA ENTRY'!I1354,"")</f>
        <v/>
      </c>
      <c r="L1365" s="88" t="str">
        <f>IF(ISNUMBER($A1365)=TRUE,'DATA ENTRY'!L1354,"")</f>
        <v/>
      </c>
      <c r="M1365" s="87" t="str">
        <f>IF(ISNUMBER($A1365)=TRUE,IF('DATA ENTRY'!N1354=0,+'DATA ENTRY'!M1354,'DATA ENTRY'!N1354),"")</f>
        <v/>
      </c>
      <c r="N1365" s="88" t="str">
        <f>IF(ISNUMBER($A1365)=TRUE,'DATA ENTRY'!O1354,"")</f>
        <v/>
      </c>
    </row>
    <row r="1366" spans="1:14" ht="12.75">
      <c r="A1366" s="85" t="str">
        <f>'DATA ENTRY'!A1355</f>
        <v/>
      </c>
      <c r="B1366" s="86" t="str">
        <f>IF(ISNUMBER($A1366)=TRUE,UPPER('DATA ENTRY'!B1355),"")</f>
        <v/>
      </c>
      <c r="C1366" s="86" t="str">
        <f>IF(ISNUMBER($A1366)=TRUE,UPPER('DATA ENTRY'!C1355),"")</f>
        <v/>
      </c>
      <c r="D1366" s="86" t="str">
        <f>IF(ISNUMBER($A1366)=TRUE,UPPER('DATA ENTRY'!D1355),"")</f>
        <v/>
      </c>
      <c r="E1366" s="86" t="str">
        <f>IF(ISNUMBER($A1366)=TRUE,'DATA ENTRY'!E1355,"")</f>
        <v/>
      </c>
      <c r="F1366" s="271" t="str">
        <f>IF(ISNUMBER(A1366)=TRUE,LEFT(SUBSTITUTE('DATA ENTRY'!F1355,",",":"),50),"")</f>
        <v/>
      </c>
      <c r="G1366" s="272"/>
      <c r="H1366" s="272"/>
      <c r="I1366" s="87" t="str">
        <f>IF(ISNUMBER($A1366)=TRUE,'DATA ENTRY'!G1355,"")</f>
        <v/>
      </c>
      <c r="J1366" s="87" t="str">
        <f>IF(ISNUMBER($A1366)=TRUE,'DATA ENTRY'!H1355,"")</f>
        <v/>
      </c>
      <c r="K1366" s="87" t="str">
        <f>IF(ISNUMBER($A1366)=TRUE,'DATA ENTRY'!I1355,"")</f>
        <v/>
      </c>
      <c r="L1366" s="88" t="str">
        <f>IF(ISNUMBER($A1366)=TRUE,'DATA ENTRY'!L1355,"")</f>
        <v/>
      </c>
      <c r="M1366" s="87" t="str">
        <f>IF(ISNUMBER($A1366)=TRUE,IF('DATA ENTRY'!N1355=0,+'DATA ENTRY'!M1355,'DATA ENTRY'!N1355),"")</f>
        <v/>
      </c>
      <c r="N1366" s="88" t="str">
        <f>IF(ISNUMBER($A1366)=TRUE,'DATA ENTRY'!O1355,"")</f>
        <v/>
      </c>
    </row>
    <row r="1367" spans="1:14" ht="12.75">
      <c r="A1367" s="85" t="str">
        <f>'DATA ENTRY'!A1356</f>
        <v/>
      </c>
      <c r="B1367" s="86" t="str">
        <f>IF(ISNUMBER($A1367)=TRUE,UPPER('DATA ENTRY'!B1356),"")</f>
        <v/>
      </c>
      <c r="C1367" s="86" t="str">
        <f>IF(ISNUMBER($A1367)=TRUE,UPPER('DATA ENTRY'!C1356),"")</f>
        <v/>
      </c>
      <c r="D1367" s="86" t="str">
        <f>IF(ISNUMBER($A1367)=TRUE,UPPER('DATA ENTRY'!D1356),"")</f>
        <v/>
      </c>
      <c r="E1367" s="86" t="str">
        <f>IF(ISNUMBER($A1367)=TRUE,'DATA ENTRY'!E1356,"")</f>
        <v/>
      </c>
      <c r="F1367" s="271" t="str">
        <f>IF(ISNUMBER(A1367)=TRUE,LEFT(SUBSTITUTE('DATA ENTRY'!F1356,",",":"),50),"")</f>
        <v/>
      </c>
      <c r="G1367" s="272"/>
      <c r="H1367" s="272"/>
      <c r="I1367" s="87" t="str">
        <f>IF(ISNUMBER($A1367)=TRUE,'DATA ENTRY'!G1356,"")</f>
        <v/>
      </c>
      <c r="J1367" s="87" t="str">
        <f>IF(ISNUMBER($A1367)=TRUE,'DATA ENTRY'!H1356,"")</f>
        <v/>
      </c>
      <c r="K1367" s="87" t="str">
        <f>IF(ISNUMBER($A1367)=TRUE,'DATA ENTRY'!I1356,"")</f>
        <v/>
      </c>
      <c r="L1367" s="88" t="str">
        <f>IF(ISNUMBER($A1367)=TRUE,'DATA ENTRY'!L1356,"")</f>
        <v/>
      </c>
      <c r="M1367" s="87" t="str">
        <f>IF(ISNUMBER($A1367)=TRUE,IF('DATA ENTRY'!N1356=0,+'DATA ENTRY'!M1356,'DATA ENTRY'!N1356),"")</f>
        <v/>
      </c>
      <c r="N1367" s="88" t="str">
        <f>IF(ISNUMBER($A1367)=TRUE,'DATA ENTRY'!O1356,"")</f>
        <v/>
      </c>
    </row>
    <row r="1368" spans="1:14" ht="12.75">
      <c r="A1368" s="85" t="str">
        <f>'DATA ENTRY'!A1357</f>
        <v/>
      </c>
      <c r="B1368" s="86" t="str">
        <f>IF(ISNUMBER($A1368)=TRUE,UPPER('DATA ENTRY'!B1357),"")</f>
        <v/>
      </c>
      <c r="C1368" s="86" t="str">
        <f>IF(ISNUMBER($A1368)=TRUE,UPPER('DATA ENTRY'!C1357),"")</f>
        <v/>
      </c>
      <c r="D1368" s="86" t="str">
        <f>IF(ISNUMBER($A1368)=TRUE,UPPER('DATA ENTRY'!D1357),"")</f>
        <v/>
      </c>
      <c r="E1368" s="86" t="str">
        <f>IF(ISNUMBER($A1368)=TRUE,'DATA ENTRY'!E1357,"")</f>
        <v/>
      </c>
      <c r="F1368" s="271" t="str">
        <f>IF(ISNUMBER(A1368)=TRUE,LEFT(SUBSTITUTE('DATA ENTRY'!F1357,",",":"),50),"")</f>
        <v/>
      </c>
      <c r="G1368" s="272"/>
      <c r="H1368" s="272"/>
      <c r="I1368" s="87" t="str">
        <f>IF(ISNUMBER($A1368)=TRUE,'DATA ENTRY'!G1357,"")</f>
        <v/>
      </c>
      <c r="J1368" s="87" t="str">
        <f>IF(ISNUMBER($A1368)=TRUE,'DATA ENTRY'!H1357,"")</f>
        <v/>
      </c>
      <c r="K1368" s="87" t="str">
        <f>IF(ISNUMBER($A1368)=TRUE,'DATA ENTRY'!I1357,"")</f>
        <v/>
      </c>
      <c r="L1368" s="88" t="str">
        <f>IF(ISNUMBER($A1368)=TRUE,'DATA ENTRY'!L1357,"")</f>
        <v/>
      </c>
      <c r="M1368" s="87" t="str">
        <f>IF(ISNUMBER($A1368)=TRUE,IF('DATA ENTRY'!N1357=0,+'DATA ENTRY'!M1357,'DATA ENTRY'!N1357),"")</f>
        <v/>
      </c>
      <c r="N1368" s="88" t="str">
        <f>IF(ISNUMBER($A1368)=TRUE,'DATA ENTRY'!O1357,"")</f>
        <v/>
      </c>
    </row>
    <row r="1369" spans="1:14" ht="12.75">
      <c r="A1369" s="85" t="str">
        <f>'DATA ENTRY'!A1358</f>
        <v/>
      </c>
      <c r="B1369" s="86" t="str">
        <f>IF(ISNUMBER($A1369)=TRUE,UPPER('DATA ENTRY'!B1358),"")</f>
        <v/>
      </c>
      <c r="C1369" s="86" t="str">
        <f>IF(ISNUMBER($A1369)=TRUE,UPPER('DATA ENTRY'!C1358),"")</f>
        <v/>
      </c>
      <c r="D1369" s="86" t="str">
        <f>IF(ISNUMBER($A1369)=TRUE,UPPER('DATA ENTRY'!D1358),"")</f>
        <v/>
      </c>
      <c r="E1369" s="86" t="str">
        <f>IF(ISNUMBER($A1369)=TRUE,'DATA ENTRY'!E1358,"")</f>
        <v/>
      </c>
      <c r="F1369" s="271" t="str">
        <f>IF(ISNUMBER(A1369)=TRUE,LEFT(SUBSTITUTE('DATA ENTRY'!F1358,",",":"),50),"")</f>
        <v/>
      </c>
      <c r="G1369" s="272"/>
      <c r="H1369" s="272"/>
      <c r="I1369" s="87" t="str">
        <f>IF(ISNUMBER($A1369)=TRUE,'DATA ENTRY'!G1358,"")</f>
        <v/>
      </c>
      <c r="J1369" s="87" t="str">
        <f>IF(ISNUMBER($A1369)=TRUE,'DATA ENTRY'!H1358,"")</f>
        <v/>
      </c>
      <c r="K1369" s="87" t="str">
        <f>IF(ISNUMBER($A1369)=TRUE,'DATA ENTRY'!I1358,"")</f>
        <v/>
      </c>
      <c r="L1369" s="88" t="str">
        <f>IF(ISNUMBER($A1369)=TRUE,'DATA ENTRY'!L1358,"")</f>
        <v/>
      </c>
      <c r="M1369" s="87" t="str">
        <f>IF(ISNUMBER($A1369)=TRUE,IF('DATA ENTRY'!N1358=0,+'DATA ENTRY'!M1358,'DATA ENTRY'!N1358),"")</f>
        <v/>
      </c>
      <c r="N1369" s="88" t="str">
        <f>IF(ISNUMBER($A1369)=TRUE,'DATA ENTRY'!O1358,"")</f>
        <v/>
      </c>
    </row>
    <row r="1370" spans="1:14" ht="12.75">
      <c r="A1370" s="85" t="str">
        <f>'DATA ENTRY'!A1359</f>
        <v/>
      </c>
      <c r="B1370" s="86" t="str">
        <f>IF(ISNUMBER($A1370)=TRUE,UPPER('DATA ENTRY'!B1359),"")</f>
        <v/>
      </c>
      <c r="C1370" s="86" t="str">
        <f>IF(ISNUMBER($A1370)=TRUE,UPPER('DATA ENTRY'!C1359),"")</f>
        <v/>
      </c>
      <c r="D1370" s="86" t="str">
        <f>IF(ISNUMBER($A1370)=TRUE,UPPER('DATA ENTRY'!D1359),"")</f>
        <v/>
      </c>
      <c r="E1370" s="86" t="str">
        <f>IF(ISNUMBER($A1370)=TRUE,'DATA ENTRY'!E1359,"")</f>
        <v/>
      </c>
      <c r="F1370" s="271" t="str">
        <f>IF(ISNUMBER(A1370)=TRUE,LEFT(SUBSTITUTE('DATA ENTRY'!F1359,",",":"),50),"")</f>
        <v/>
      </c>
      <c r="G1370" s="272"/>
      <c r="H1370" s="272"/>
      <c r="I1370" s="87" t="str">
        <f>IF(ISNUMBER($A1370)=TRUE,'DATA ENTRY'!G1359,"")</f>
        <v/>
      </c>
      <c r="J1370" s="87" t="str">
        <f>IF(ISNUMBER($A1370)=TRUE,'DATA ENTRY'!H1359,"")</f>
        <v/>
      </c>
      <c r="K1370" s="87" t="str">
        <f>IF(ISNUMBER($A1370)=TRUE,'DATA ENTRY'!I1359,"")</f>
        <v/>
      </c>
      <c r="L1370" s="88" t="str">
        <f>IF(ISNUMBER($A1370)=TRUE,'DATA ENTRY'!L1359,"")</f>
        <v/>
      </c>
      <c r="M1370" s="87" t="str">
        <f>IF(ISNUMBER($A1370)=TRUE,IF('DATA ENTRY'!N1359=0,+'DATA ENTRY'!M1359,'DATA ENTRY'!N1359),"")</f>
        <v/>
      </c>
      <c r="N1370" s="88" t="str">
        <f>IF(ISNUMBER($A1370)=TRUE,'DATA ENTRY'!O1359,"")</f>
        <v/>
      </c>
    </row>
    <row r="1371" spans="1:14" ht="12.75">
      <c r="A1371" s="85" t="str">
        <f>'DATA ENTRY'!A1360</f>
        <v/>
      </c>
      <c r="B1371" s="86" t="str">
        <f>IF(ISNUMBER($A1371)=TRUE,UPPER('DATA ENTRY'!B1360),"")</f>
        <v/>
      </c>
      <c r="C1371" s="86" t="str">
        <f>IF(ISNUMBER($A1371)=TRUE,UPPER('DATA ENTRY'!C1360),"")</f>
        <v/>
      </c>
      <c r="D1371" s="86" t="str">
        <f>IF(ISNUMBER($A1371)=TRUE,UPPER('DATA ENTRY'!D1360),"")</f>
        <v/>
      </c>
      <c r="E1371" s="86" t="str">
        <f>IF(ISNUMBER($A1371)=TRUE,'DATA ENTRY'!E1360,"")</f>
        <v/>
      </c>
      <c r="F1371" s="271" t="str">
        <f>IF(ISNUMBER(A1371)=TRUE,LEFT(SUBSTITUTE('DATA ENTRY'!F1360,",",":"),50),"")</f>
        <v/>
      </c>
      <c r="G1371" s="272"/>
      <c r="H1371" s="272"/>
      <c r="I1371" s="87" t="str">
        <f>IF(ISNUMBER($A1371)=TRUE,'DATA ENTRY'!G1360,"")</f>
        <v/>
      </c>
      <c r="J1371" s="87" t="str">
        <f>IF(ISNUMBER($A1371)=TRUE,'DATA ENTRY'!H1360,"")</f>
        <v/>
      </c>
      <c r="K1371" s="87" t="str">
        <f>IF(ISNUMBER($A1371)=TRUE,'DATA ENTRY'!I1360,"")</f>
        <v/>
      </c>
      <c r="L1371" s="88" t="str">
        <f>IF(ISNUMBER($A1371)=TRUE,'DATA ENTRY'!L1360,"")</f>
        <v/>
      </c>
      <c r="M1371" s="87" t="str">
        <f>IF(ISNUMBER($A1371)=TRUE,IF('DATA ENTRY'!N1360=0,+'DATA ENTRY'!M1360,'DATA ENTRY'!N1360),"")</f>
        <v/>
      </c>
      <c r="N1371" s="88" t="str">
        <f>IF(ISNUMBER($A1371)=TRUE,'DATA ENTRY'!O1360,"")</f>
        <v/>
      </c>
    </row>
    <row r="1372" spans="1:14" ht="12.75">
      <c r="A1372" s="85" t="str">
        <f>'DATA ENTRY'!A1361</f>
        <v/>
      </c>
      <c r="B1372" s="86" t="str">
        <f>IF(ISNUMBER($A1372)=TRUE,UPPER('DATA ENTRY'!B1361),"")</f>
        <v/>
      </c>
      <c r="C1372" s="86" t="str">
        <f>IF(ISNUMBER($A1372)=TRUE,UPPER('DATA ENTRY'!C1361),"")</f>
        <v/>
      </c>
      <c r="D1372" s="86" t="str">
        <f>IF(ISNUMBER($A1372)=TRUE,UPPER('DATA ENTRY'!D1361),"")</f>
        <v/>
      </c>
      <c r="E1372" s="86" t="str">
        <f>IF(ISNUMBER($A1372)=TRUE,'DATA ENTRY'!E1361,"")</f>
        <v/>
      </c>
      <c r="F1372" s="271" t="str">
        <f>IF(ISNUMBER(A1372)=TRUE,LEFT(SUBSTITUTE('DATA ENTRY'!F1361,",",":"),50),"")</f>
        <v/>
      </c>
      <c r="G1372" s="272"/>
      <c r="H1372" s="272"/>
      <c r="I1372" s="87" t="str">
        <f>IF(ISNUMBER($A1372)=TRUE,'DATA ENTRY'!G1361,"")</f>
        <v/>
      </c>
      <c r="J1372" s="87" t="str">
        <f>IF(ISNUMBER($A1372)=TRUE,'DATA ENTRY'!H1361,"")</f>
        <v/>
      </c>
      <c r="K1372" s="87" t="str">
        <f>IF(ISNUMBER($A1372)=TRUE,'DATA ENTRY'!I1361,"")</f>
        <v/>
      </c>
      <c r="L1372" s="88" t="str">
        <f>IF(ISNUMBER($A1372)=TRUE,'DATA ENTRY'!L1361,"")</f>
        <v/>
      </c>
      <c r="M1372" s="87" t="str">
        <f>IF(ISNUMBER($A1372)=TRUE,IF('DATA ENTRY'!N1361=0,+'DATA ENTRY'!M1361,'DATA ENTRY'!N1361),"")</f>
        <v/>
      </c>
      <c r="N1372" s="88" t="str">
        <f>IF(ISNUMBER($A1372)=TRUE,'DATA ENTRY'!O1361,"")</f>
        <v/>
      </c>
    </row>
    <row r="1373" spans="1:14" ht="12.75">
      <c r="A1373" s="85" t="str">
        <f>'DATA ENTRY'!A1362</f>
        <v/>
      </c>
      <c r="B1373" s="86" t="str">
        <f>IF(ISNUMBER($A1373)=TRUE,UPPER('DATA ENTRY'!B1362),"")</f>
        <v/>
      </c>
      <c r="C1373" s="86" t="str">
        <f>IF(ISNUMBER($A1373)=TRUE,UPPER('DATA ENTRY'!C1362),"")</f>
        <v/>
      </c>
      <c r="D1373" s="86" t="str">
        <f>IF(ISNUMBER($A1373)=TRUE,UPPER('DATA ENTRY'!D1362),"")</f>
        <v/>
      </c>
      <c r="E1373" s="86" t="str">
        <f>IF(ISNUMBER($A1373)=TRUE,'DATA ENTRY'!E1362,"")</f>
        <v/>
      </c>
      <c r="F1373" s="271" t="str">
        <f>IF(ISNUMBER(A1373)=TRUE,LEFT(SUBSTITUTE('DATA ENTRY'!F1362,",",":"),50),"")</f>
        <v/>
      </c>
      <c r="G1373" s="272"/>
      <c r="H1373" s="272"/>
      <c r="I1373" s="87" t="str">
        <f>IF(ISNUMBER($A1373)=TRUE,'DATA ENTRY'!G1362,"")</f>
        <v/>
      </c>
      <c r="J1373" s="87" t="str">
        <f>IF(ISNUMBER($A1373)=TRUE,'DATA ENTRY'!H1362,"")</f>
        <v/>
      </c>
      <c r="K1373" s="87" t="str">
        <f>IF(ISNUMBER($A1373)=TRUE,'DATA ENTRY'!I1362,"")</f>
        <v/>
      </c>
      <c r="L1373" s="88" t="str">
        <f>IF(ISNUMBER($A1373)=TRUE,'DATA ENTRY'!L1362,"")</f>
        <v/>
      </c>
      <c r="M1373" s="87" t="str">
        <f>IF(ISNUMBER($A1373)=TRUE,IF('DATA ENTRY'!N1362=0,+'DATA ENTRY'!M1362,'DATA ENTRY'!N1362),"")</f>
        <v/>
      </c>
      <c r="N1373" s="88" t="str">
        <f>IF(ISNUMBER($A1373)=TRUE,'DATA ENTRY'!O1362,"")</f>
        <v/>
      </c>
    </row>
    <row r="1374" spans="1:14" ht="12.75">
      <c r="A1374" s="85" t="str">
        <f>'DATA ENTRY'!A1363</f>
        <v/>
      </c>
      <c r="B1374" s="86" t="str">
        <f>IF(ISNUMBER($A1374)=TRUE,UPPER('DATA ENTRY'!B1363),"")</f>
        <v/>
      </c>
      <c r="C1374" s="86" t="str">
        <f>IF(ISNUMBER($A1374)=TRUE,UPPER('DATA ENTRY'!C1363),"")</f>
        <v/>
      </c>
      <c r="D1374" s="86" t="str">
        <f>IF(ISNUMBER($A1374)=TRUE,UPPER('DATA ENTRY'!D1363),"")</f>
        <v/>
      </c>
      <c r="E1374" s="86" t="str">
        <f>IF(ISNUMBER($A1374)=TRUE,'DATA ENTRY'!E1363,"")</f>
        <v/>
      </c>
      <c r="F1374" s="271" t="str">
        <f>IF(ISNUMBER(A1374)=TRUE,LEFT(SUBSTITUTE('DATA ENTRY'!F1363,",",":"),50),"")</f>
        <v/>
      </c>
      <c r="G1374" s="272"/>
      <c r="H1374" s="272"/>
      <c r="I1374" s="87" t="str">
        <f>IF(ISNUMBER($A1374)=TRUE,'DATA ENTRY'!G1363,"")</f>
        <v/>
      </c>
      <c r="J1374" s="87" t="str">
        <f>IF(ISNUMBER($A1374)=TRUE,'DATA ENTRY'!H1363,"")</f>
        <v/>
      </c>
      <c r="K1374" s="87" t="str">
        <f>IF(ISNUMBER($A1374)=TRUE,'DATA ENTRY'!I1363,"")</f>
        <v/>
      </c>
      <c r="L1374" s="88" t="str">
        <f>IF(ISNUMBER($A1374)=TRUE,'DATA ENTRY'!L1363,"")</f>
        <v/>
      </c>
      <c r="M1374" s="87" t="str">
        <f>IF(ISNUMBER($A1374)=TRUE,IF('DATA ENTRY'!N1363=0,+'DATA ENTRY'!M1363,'DATA ENTRY'!N1363),"")</f>
        <v/>
      </c>
      <c r="N1374" s="88" t="str">
        <f>IF(ISNUMBER($A1374)=TRUE,'DATA ENTRY'!O1363,"")</f>
        <v/>
      </c>
    </row>
    <row r="1375" spans="1:14" ht="12.75">
      <c r="A1375" s="85" t="str">
        <f>'DATA ENTRY'!A1364</f>
        <v/>
      </c>
      <c r="B1375" s="86" t="str">
        <f>IF(ISNUMBER($A1375)=TRUE,UPPER('DATA ENTRY'!B1364),"")</f>
        <v/>
      </c>
      <c r="C1375" s="86" t="str">
        <f>IF(ISNUMBER($A1375)=TRUE,UPPER('DATA ENTRY'!C1364),"")</f>
        <v/>
      </c>
      <c r="D1375" s="86" t="str">
        <f>IF(ISNUMBER($A1375)=TRUE,UPPER('DATA ENTRY'!D1364),"")</f>
        <v/>
      </c>
      <c r="E1375" s="86" t="str">
        <f>IF(ISNUMBER($A1375)=TRUE,'DATA ENTRY'!E1364,"")</f>
        <v/>
      </c>
      <c r="F1375" s="271" t="str">
        <f>IF(ISNUMBER(A1375)=TRUE,LEFT(SUBSTITUTE('DATA ENTRY'!F1364,",",":"),50),"")</f>
        <v/>
      </c>
      <c r="G1375" s="272"/>
      <c r="H1375" s="272"/>
      <c r="I1375" s="87" t="str">
        <f>IF(ISNUMBER($A1375)=TRUE,'DATA ENTRY'!G1364,"")</f>
        <v/>
      </c>
      <c r="J1375" s="87" t="str">
        <f>IF(ISNUMBER($A1375)=TRUE,'DATA ENTRY'!H1364,"")</f>
        <v/>
      </c>
      <c r="K1375" s="87" t="str">
        <f>IF(ISNUMBER($A1375)=TRUE,'DATA ENTRY'!I1364,"")</f>
        <v/>
      </c>
      <c r="L1375" s="88" t="str">
        <f>IF(ISNUMBER($A1375)=TRUE,'DATA ENTRY'!L1364,"")</f>
        <v/>
      </c>
      <c r="M1375" s="87" t="str">
        <f>IF(ISNUMBER($A1375)=TRUE,IF('DATA ENTRY'!N1364=0,+'DATA ENTRY'!M1364,'DATA ENTRY'!N1364),"")</f>
        <v/>
      </c>
      <c r="N1375" s="88" t="str">
        <f>IF(ISNUMBER($A1375)=TRUE,'DATA ENTRY'!O1364,"")</f>
        <v/>
      </c>
    </row>
    <row r="1376" spans="1:14" ht="12.75">
      <c r="A1376" s="85" t="str">
        <f>'DATA ENTRY'!A1365</f>
        <v/>
      </c>
      <c r="B1376" s="86" t="str">
        <f>IF(ISNUMBER($A1376)=TRUE,UPPER('DATA ENTRY'!B1365),"")</f>
        <v/>
      </c>
      <c r="C1376" s="86" t="str">
        <f>IF(ISNUMBER($A1376)=TRUE,UPPER('DATA ENTRY'!C1365),"")</f>
        <v/>
      </c>
      <c r="D1376" s="86" t="str">
        <f>IF(ISNUMBER($A1376)=TRUE,UPPER('DATA ENTRY'!D1365),"")</f>
        <v/>
      </c>
      <c r="E1376" s="86" t="str">
        <f>IF(ISNUMBER($A1376)=TRUE,'DATA ENTRY'!E1365,"")</f>
        <v/>
      </c>
      <c r="F1376" s="271" t="str">
        <f>IF(ISNUMBER(A1376)=TRUE,LEFT(SUBSTITUTE('DATA ENTRY'!F1365,",",":"),50),"")</f>
        <v/>
      </c>
      <c r="G1376" s="272"/>
      <c r="H1376" s="272"/>
      <c r="I1376" s="87" t="str">
        <f>IF(ISNUMBER($A1376)=TRUE,'DATA ENTRY'!G1365,"")</f>
        <v/>
      </c>
      <c r="J1376" s="87" t="str">
        <f>IF(ISNUMBER($A1376)=TRUE,'DATA ENTRY'!H1365,"")</f>
        <v/>
      </c>
      <c r="K1376" s="87" t="str">
        <f>IF(ISNUMBER($A1376)=TRUE,'DATA ENTRY'!I1365,"")</f>
        <v/>
      </c>
      <c r="L1376" s="88" t="str">
        <f>IF(ISNUMBER($A1376)=TRUE,'DATA ENTRY'!L1365,"")</f>
        <v/>
      </c>
      <c r="M1376" s="87" t="str">
        <f>IF(ISNUMBER($A1376)=TRUE,IF('DATA ENTRY'!N1365=0,+'DATA ENTRY'!M1365,'DATA ENTRY'!N1365),"")</f>
        <v/>
      </c>
      <c r="N1376" s="88" t="str">
        <f>IF(ISNUMBER($A1376)=TRUE,'DATA ENTRY'!O1365,"")</f>
        <v/>
      </c>
    </row>
    <row r="1377" spans="1:14" ht="12.75">
      <c r="A1377" s="85" t="str">
        <f>'DATA ENTRY'!A1366</f>
        <v/>
      </c>
      <c r="B1377" s="86" t="str">
        <f>IF(ISNUMBER($A1377)=TRUE,UPPER('DATA ENTRY'!B1366),"")</f>
        <v/>
      </c>
      <c r="C1377" s="86" t="str">
        <f>IF(ISNUMBER($A1377)=TRUE,UPPER('DATA ENTRY'!C1366),"")</f>
        <v/>
      </c>
      <c r="D1377" s="86" t="str">
        <f>IF(ISNUMBER($A1377)=TRUE,UPPER('DATA ENTRY'!D1366),"")</f>
        <v/>
      </c>
      <c r="E1377" s="86" t="str">
        <f>IF(ISNUMBER($A1377)=TRUE,'DATA ENTRY'!E1366,"")</f>
        <v/>
      </c>
      <c r="F1377" s="271" t="str">
        <f>IF(ISNUMBER(A1377)=TRUE,LEFT(SUBSTITUTE('DATA ENTRY'!F1366,",",":"),50),"")</f>
        <v/>
      </c>
      <c r="G1377" s="272"/>
      <c r="H1377" s="272"/>
      <c r="I1377" s="87" t="str">
        <f>IF(ISNUMBER($A1377)=TRUE,'DATA ENTRY'!G1366,"")</f>
        <v/>
      </c>
      <c r="J1377" s="87" t="str">
        <f>IF(ISNUMBER($A1377)=TRUE,'DATA ENTRY'!H1366,"")</f>
        <v/>
      </c>
      <c r="K1377" s="87" t="str">
        <f>IF(ISNUMBER($A1377)=TRUE,'DATA ENTRY'!I1366,"")</f>
        <v/>
      </c>
      <c r="L1377" s="88" t="str">
        <f>IF(ISNUMBER($A1377)=TRUE,'DATA ENTRY'!L1366,"")</f>
        <v/>
      </c>
      <c r="M1377" s="87" t="str">
        <f>IF(ISNUMBER($A1377)=TRUE,IF('DATA ENTRY'!N1366=0,+'DATA ENTRY'!M1366,'DATA ENTRY'!N1366),"")</f>
        <v/>
      </c>
      <c r="N1377" s="88" t="str">
        <f>IF(ISNUMBER($A1377)=TRUE,'DATA ENTRY'!O1366,"")</f>
        <v/>
      </c>
    </row>
    <row r="1378" spans="1:14" ht="12.75">
      <c r="A1378" s="85" t="str">
        <f>'DATA ENTRY'!A1367</f>
        <v/>
      </c>
      <c r="B1378" s="86" t="str">
        <f>IF(ISNUMBER($A1378)=TRUE,UPPER('DATA ENTRY'!B1367),"")</f>
        <v/>
      </c>
      <c r="C1378" s="86" t="str">
        <f>IF(ISNUMBER($A1378)=TRUE,UPPER('DATA ENTRY'!C1367),"")</f>
        <v/>
      </c>
      <c r="D1378" s="86" t="str">
        <f>IF(ISNUMBER($A1378)=TRUE,UPPER('DATA ENTRY'!D1367),"")</f>
        <v/>
      </c>
      <c r="E1378" s="86" t="str">
        <f>IF(ISNUMBER($A1378)=TRUE,'DATA ENTRY'!E1367,"")</f>
        <v/>
      </c>
      <c r="F1378" s="271" t="str">
        <f>IF(ISNUMBER(A1378)=TRUE,LEFT(SUBSTITUTE('DATA ENTRY'!F1367,",",":"),50),"")</f>
        <v/>
      </c>
      <c r="G1378" s="272"/>
      <c r="H1378" s="272"/>
      <c r="I1378" s="87" t="str">
        <f>IF(ISNUMBER($A1378)=TRUE,'DATA ENTRY'!G1367,"")</f>
        <v/>
      </c>
      <c r="J1378" s="87" t="str">
        <f>IF(ISNUMBER($A1378)=TRUE,'DATA ENTRY'!H1367,"")</f>
        <v/>
      </c>
      <c r="K1378" s="87" t="str">
        <f>IF(ISNUMBER($A1378)=TRUE,'DATA ENTRY'!I1367,"")</f>
        <v/>
      </c>
      <c r="L1378" s="88" t="str">
        <f>IF(ISNUMBER($A1378)=TRUE,'DATA ENTRY'!L1367,"")</f>
        <v/>
      </c>
      <c r="M1378" s="87" t="str">
        <f>IF(ISNUMBER($A1378)=TRUE,IF('DATA ENTRY'!N1367=0,+'DATA ENTRY'!M1367,'DATA ENTRY'!N1367),"")</f>
        <v/>
      </c>
      <c r="N1378" s="88" t="str">
        <f>IF(ISNUMBER($A1378)=TRUE,'DATA ENTRY'!O1367,"")</f>
        <v/>
      </c>
    </row>
    <row r="1379" spans="1:14" ht="12.75">
      <c r="A1379" s="85" t="str">
        <f>'DATA ENTRY'!A1368</f>
        <v/>
      </c>
      <c r="B1379" s="86" t="str">
        <f>IF(ISNUMBER($A1379)=TRUE,UPPER('DATA ENTRY'!B1368),"")</f>
        <v/>
      </c>
      <c r="C1379" s="86" t="str">
        <f>IF(ISNUMBER($A1379)=TRUE,UPPER('DATA ENTRY'!C1368),"")</f>
        <v/>
      </c>
      <c r="D1379" s="86" t="str">
        <f>IF(ISNUMBER($A1379)=TRUE,UPPER('DATA ENTRY'!D1368),"")</f>
        <v/>
      </c>
      <c r="E1379" s="86" t="str">
        <f>IF(ISNUMBER($A1379)=TRUE,'DATA ENTRY'!E1368,"")</f>
        <v/>
      </c>
      <c r="F1379" s="271" t="str">
        <f>IF(ISNUMBER(A1379)=TRUE,LEFT(SUBSTITUTE('DATA ENTRY'!F1368,",",":"),50),"")</f>
        <v/>
      </c>
      <c r="G1379" s="272"/>
      <c r="H1379" s="272"/>
      <c r="I1379" s="87" t="str">
        <f>IF(ISNUMBER($A1379)=TRUE,'DATA ENTRY'!G1368,"")</f>
        <v/>
      </c>
      <c r="J1379" s="87" t="str">
        <f>IF(ISNUMBER($A1379)=TRUE,'DATA ENTRY'!H1368,"")</f>
        <v/>
      </c>
      <c r="K1379" s="87" t="str">
        <f>IF(ISNUMBER($A1379)=TRUE,'DATA ENTRY'!I1368,"")</f>
        <v/>
      </c>
      <c r="L1379" s="88" t="str">
        <f>IF(ISNUMBER($A1379)=TRUE,'DATA ENTRY'!L1368,"")</f>
        <v/>
      </c>
      <c r="M1379" s="87" t="str">
        <f>IF(ISNUMBER($A1379)=TRUE,IF('DATA ENTRY'!N1368=0,+'DATA ENTRY'!M1368,'DATA ENTRY'!N1368),"")</f>
        <v/>
      </c>
      <c r="N1379" s="88" t="str">
        <f>IF(ISNUMBER($A1379)=TRUE,'DATA ENTRY'!O1368,"")</f>
        <v/>
      </c>
    </row>
    <row r="1380" spans="1:14" ht="12.75">
      <c r="A1380" s="85" t="str">
        <f>'DATA ENTRY'!A1369</f>
        <v/>
      </c>
      <c r="B1380" s="86" t="str">
        <f>IF(ISNUMBER($A1380)=TRUE,UPPER('DATA ENTRY'!B1369),"")</f>
        <v/>
      </c>
      <c r="C1380" s="86" t="str">
        <f>IF(ISNUMBER($A1380)=TRUE,UPPER('DATA ENTRY'!C1369),"")</f>
        <v/>
      </c>
      <c r="D1380" s="86" t="str">
        <f>IF(ISNUMBER($A1380)=TRUE,UPPER('DATA ENTRY'!D1369),"")</f>
        <v/>
      </c>
      <c r="E1380" s="86" t="str">
        <f>IF(ISNUMBER($A1380)=TRUE,'DATA ENTRY'!E1369,"")</f>
        <v/>
      </c>
      <c r="F1380" s="271" t="str">
        <f>IF(ISNUMBER(A1380)=TRUE,LEFT(SUBSTITUTE('DATA ENTRY'!F1369,",",":"),50),"")</f>
        <v/>
      </c>
      <c r="G1380" s="272"/>
      <c r="H1380" s="272"/>
      <c r="I1380" s="87" t="str">
        <f>IF(ISNUMBER($A1380)=TRUE,'DATA ENTRY'!G1369,"")</f>
        <v/>
      </c>
      <c r="J1380" s="87" t="str">
        <f>IF(ISNUMBER($A1380)=TRUE,'DATA ENTRY'!H1369,"")</f>
        <v/>
      </c>
      <c r="K1380" s="87" t="str">
        <f>IF(ISNUMBER($A1380)=TRUE,'DATA ENTRY'!I1369,"")</f>
        <v/>
      </c>
      <c r="L1380" s="88" t="str">
        <f>IF(ISNUMBER($A1380)=TRUE,'DATA ENTRY'!L1369,"")</f>
        <v/>
      </c>
      <c r="M1380" s="87" t="str">
        <f>IF(ISNUMBER($A1380)=TRUE,IF('DATA ENTRY'!N1369=0,+'DATA ENTRY'!M1369,'DATA ENTRY'!N1369),"")</f>
        <v/>
      </c>
      <c r="N1380" s="88" t="str">
        <f>IF(ISNUMBER($A1380)=TRUE,'DATA ENTRY'!O1369,"")</f>
        <v/>
      </c>
    </row>
    <row r="1381" spans="1:14" ht="12.75">
      <c r="A1381" s="85" t="str">
        <f>'DATA ENTRY'!A1370</f>
        <v/>
      </c>
      <c r="B1381" s="86" t="str">
        <f>IF(ISNUMBER($A1381)=TRUE,UPPER('DATA ENTRY'!B1370),"")</f>
        <v/>
      </c>
      <c r="C1381" s="86" t="str">
        <f>IF(ISNUMBER($A1381)=TRUE,UPPER('DATA ENTRY'!C1370),"")</f>
        <v/>
      </c>
      <c r="D1381" s="86" t="str">
        <f>IF(ISNUMBER($A1381)=TRUE,UPPER('DATA ENTRY'!D1370),"")</f>
        <v/>
      </c>
      <c r="E1381" s="86" t="str">
        <f>IF(ISNUMBER($A1381)=TRUE,'DATA ENTRY'!E1370,"")</f>
        <v/>
      </c>
      <c r="F1381" s="271" t="str">
        <f>IF(ISNUMBER(A1381)=TRUE,LEFT(SUBSTITUTE('DATA ENTRY'!F1370,",",":"),50),"")</f>
        <v/>
      </c>
      <c r="G1381" s="272"/>
      <c r="H1381" s="272"/>
      <c r="I1381" s="87" t="str">
        <f>IF(ISNUMBER($A1381)=TRUE,'DATA ENTRY'!G1370,"")</f>
        <v/>
      </c>
      <c r="J1381" s="87" t="str">
        <f>IF(ISNUMBER($A1381)=TRUE,'DATA ENTRY'!H1370,"")</f>
        <v/>
      </c>
      <c r="K1381" s="87" t="str">
        <f>IF(ISNUMBER($A1381)=TRUE,'DATA ENTRY'!I1370,"")</f>
        <v/>
      </c>
      <c r="L1381" s="88" t="str">
        <f>IF(ISNUMBER($A1381)=TRUE,'DATA ENTRY'!L1370,"")</f>
        <v/>
      </c>
      <c r="M1381" s="87" t="str">
        <f>IF(ISNUMBER($A1381)=TRUE,IF('DATA ENTRY'!N1370=0,+'DATA ENTRY'!M1370,'DATA ENTRY'!N1370),"")</f>
        <v/>
      </c>
      <c r="N1381" s="88" t="str">
        <f>IF(ISNUMBER($A1381)=TRUE,'DATA ENTRY'!O1370,"")</f>
        <v/>
      </c>
    </row>
    <row r="1382" spans="1:14" ht="12.75">
      <c r="A1382" s="85" t="str">
        <f>'DATA ENTRY'!A1371</f>
        <v/>
      </c>
      <c r="B1382" s="86" t="str">
        <f>IF(ISNUMBER($A1382)=TRUE,UPPER('DATA ENTRY'!B1371),"")</f>
        <v/>
      </c>
      <c r="C1382" s="86" t="str">
        <f>IF(ISNUMBER($A1382)=TRUE,UPPER('DATA ENTRY'!C1371),"")</f>
        <v/>
      </c>
      <c r="D1382" s="86" t="str">
        <f>IF(ISNUMBER($A1382)=TRUE,UPPER('DATA ENTRY'!D1371),"")</f>
        <v/>
      </c>
      <c r="E1382" s="86" t="str">
        <f>IF(ISNUMBER($A1382)=TRUE,'DATA ENTRY'!E1371,"")</f>
        <v/>
      </c>
      <c r="F1382" s="271" t="str">
        <f>IF(ISNUMBER(A1382)=TRUE,LEFT(SUBSTITUTE('DATA ENTRY'!F1371,",",":"),50),"")</f>
        <v/>
      </c>
      <c r="G1382" s="272"/>
      <c r="H1382" s="272"/>
      <c r="I1382" s="87" t="str">
        <f>IF(ISNUMBER($A1382)=TRUE,'DATA ENTRY'!G1371,"")</f>
        <v/>
      </c>
      <c r="J1382" s="87" t="str">
        <f>IF(ISNUMBER($A1382)=TRUE,'DATA ENTRY'!H1371,"")</f>
        <v/>
      </c>
      <c r="K1382" s="87" t="str">
        <f>IF(ISNUMBER($A1382)=TRUE,'DATA ENTRY'!I1371,"")</f>
        <v/>
      </c>
      <c r="L1382" s="88" t="str">
        <f>IF(ISNUMBER($A1382)=TRUE,'DATA ENTRY'!L1371,"")</f>
        <v/>
      </c>
      <c r="M1382" s="87" t="str">
        <f>IF(ISNUMBER($A1382)=TRUE,IF('DATA ENTRY'!N1371=0,+'DATA ENTRY'!M1371,'DATA ENTRY'!N1371),"")</f>
        <v/>
      </c>
      <c r="N1382" s="88" t="str">
        <f>IF(ISNUMBER($A1382)=TRUE,'DATA ENTRY'!O1371,"")</f>
        <v/>
      </c>
    </row>
    <row r="1383" spans="1:14" ht="12.75">
      <c r="A1383" s="85" t="str">
        <f>'DATA ENTRY'!A1372</f>
        <v/>
      </c>
      <c r="B1383" s="86" t="str">
        <f>IF(ISNUMBER($A1383)=TRUE,UPPER('DATA ENTRY'!B1372),"")</f>
        <v/>
      </c>
      <c r="C1383" s="86" t="str">
        <f>IF(ISNUMBER($A1383)=TRUE,UPPER('DATA ENTRY'!C1372),"")</f>
        <v/>
      </c>
      <c r="D1383" s="86" t="str">
        <f>IF(ISNUMBER($A1383)=TRUE,UPPER('DATA ENTRY'!D1372),"")</f>
        <v/>
      </c>
      <c r="E1383" s="86" t="str">
        <f>IF(ISNUMBER($A1383)=TRUE,'DATA ENTRY'!E1372,"")</f>
        <v/>
      </c>
      <c r="F1383" s="271" t="str">
        <f>IF(ISNUMBER(A1383)=TRUE,LEFT(SUBSTITUTE('DATA ENTRY'!F1372,",",":"),50),"")</f>
        <v/>
      </c>
      <c r="G1383" s="272"/>
      <c r="H1383" s="272"/>
      <c r="I1383" s="87" t="str">
        <f>IF(ISNUMBER($A1383)=TRUE,'DATA ENTRY'!G1372,"")</f>
        <v/>
      </c>
      <c r="J1383" s="87" t="str">
        <f>IF(ISNUMBER($A1383)=TRUE,'DATA ENTRY'!H1372,"")</f>
        <v/>
      </c>
      <c r="K1383" s="87" t="str">
        <f>IF(ISNUMBER($A1383)=TRUE,'DATA ENTRY'!I1372,"")</f>
        <v/>
      </c>
      <c r="L1383" s="88" t="str">
        <f>IF(ISNUMBER($A1383)=TRUE,'DATA ENTRY'!L1372,"")</f>
        <v/>
      </c>
      <c r="M1383" s="87" t="str">
        <f>IF(ISNUMBER($A1383)=TRUE,IF('DATA ENTRY'!N1372=0,+'DATA ENTRY'!M1372,'DATA ENTRY'!N1372),"")</f>
        <v/>
      </c>
      <c r="N1383" s="88" t="str">
        <f>IF(ISNUMBER($A1383)=TRUE,'DATA ENTRY'!O1372,"")</f>
        <v/>
      </c>
    </row>
    <row r="1384" spans="1:14" ht="12.75">
      <c r="A1384" s="85" t="str">
        <f>'DATA ENTRY'!A1373</f>
        <v/>
      </c>
      <c r="B1384" s="86" t="str">
        <f>IF(ISNUMBER($A1384)=TRUE,UPPER('DATA ENTRY'!B1373),"")</f>
        <v/>
      </c>
      <c r="C1384" s="86" t="str">
        <f>IF(ISNUMBER($A1384)=TRUE,UPPER('DATA ENTRY'!C1373),"")</f>
        <v/>
      </c>
      <c r="D1384" s="86" t="str">
        <f>IF(ISNUMBER($A1384)=TRUE,UPPER('DATA ENTRY'!D1373),"")</f>
        <v/>
      </c>
      <c r="E1384" s="86" t="str">
        <f>IF(ISNUMBER($A1384)=TRUE,'DATA ENTRY'!E1373,"")</f>
        <v/>
      </c>
      <c r="F1384" s="271" t="str">
        <f>IF(ISNUMBER(A1384)=TRUE,LEFT(SUBSTITUTE('DATA ENTRY'!F1373,",",":"),50),"")</f>
        <v/>
      </c>
      <c r="G1384" s="272"/>
      <c r="H1384" s="272"/>
      <c r="I1384" s="87" t="str">
        <f>IF(ISNUMBER($A1384)=TRUE,'DATA ENTRY'!G1373,"")</f>
        <v/>
      </c>
      <c r="J1384" s="87" t="str">
        <f>IF(ISNUMBER($A1384)=TRUE,'DATA ENTRY'!H1373,"")</f>
        <v/>
      </c>
      <c r="K1384" s="87" t="str">
        <f>IF(ISNUMBER($A1384)=TRUE,'DATA ENTRY'!I1373,"")</f>
        <v/>
      </c>
      <c r="L1384" s="88" t="str">
        <f>IF(ISNUMBER($A1384)=TRUE,'DATA ENTRY'!L1373,"")</f>
        <v/>
      </c>
      <c r="M1384" s="87" t="str">
        <f>IF(ISNUMBER($A1384)=TRUE,IF('DATA ENTRY'!N1373=0,+'DATA ENTRY'!M1373,'DATA ENTRY'!N1373),"")</f>
        <v/>
      </c>
      <c r="N1384" s="88" t="str">
        <f>IF(ISNUMBER($A1384)=TRUE,'DATA ENTRY'!O1373,"")</f>
        <v/>
      </c>
    </row>
    <row r="1385" spans="1:14" ht="12.75">
      <c r="A1385" s="85" t="str">
        <f>'DATA ENTRY'!A1374</f>
        <v/>
      </c>
      <c r="B1385" s="86" t="str">
        <f>IF(ISNUMBER($A1385)=TRUE,UPPER('DATA ENTRY'!B1374),"")</f>
        <v/>
      </c>
      <c r="C1385" s="86" t="str">
        <f>IF(ISNUMBER($A1385)=TRUE,UPPER('DATA ENTRY'!C1374),"")</f>
        <v/>
      </c>
      <c r="D1385" s="86" t="str">
        <f>IF(ISNUMBER($A1385)=TRUE,UPPER('DATA ENTRY'!D1374),"")</f>
        <v/>
      </c>
      <c r="E1385" s="86" t="str">
        <f>IF(ISNUMBER($A1385)=TRUE,'DATA ENTRY'!E1374,"")</f>
        <v/>
      </c>
      <c r="F1385" s="271" t="str">
        <f>IF(ISNUMBER(A1385)=TRUE,LEFT(SUBSTITUTE('DATA ENTRY'!F1374,",",":"),50),"")</f>
        <v/>
      </c>
      <c r="G1385" s="272"/>
      <c r="H1385" s="272"/>
      <c r="I1385" s="87" t="str">
        <f>IF(ISNUMBER($A1385)=TRUE,'DATA ENTRY'!G1374,"")</f>
        <v/>
      </c>
      <c r="J1385" s="87" t="str">
        <f>IF(ISNUMBER($A1385)=TRUE,'DATA ENTRY'!H1374,"")</f>
        <v/>
      </c>
      <c r="K1385" s="87" t="str">
        <f>IF(ISNUMBER($A1385)=TRUE,'DATA ENTRY'!I1374,"")</f>
        <v/>
      </c>
      <c r="L1385" s="88" t="str">
        <f>IF(ISNUMBER($A1385)=TRUE,'DATA ENTRY'!L1374,"")</f>
        <v/>
      </c>
      <c r="M1385" s="87" t="str">
        <f>IF(ISNUMBER($A1385)=TRUE,IF('DATA ENTRY'!N1374=0,+'DATA ENTRY'!M1374,'DATA ENTRY'!N1374),"")</f>
        <v/>
      </c>
      <c r="N1385" s="88" t="str">
        <f>IF(ISNUMBER($A1385)=TRUE,'DATA ENTRY'!O1374,"")</f>
        <v/>
      </c>
    </row>
    <row r="1386" spans="1:14" ht="12.75">
      <c r="A1386" s="85" t="str">
        <f>'DATA ENTRY'!A1375</f>
        <v/>
      </c>
      <c r="B1386" s="86" t="str">
        <f>IF(ISNUMBER($A1386)=TRUE,UPPER('DATA ENTRY'!B1375),"")</f>
        <v/>
      </c>
      <c r="C1386" s="86" t="str">
        <f>IF(ISNUMBER($A1386)=TRUE,UPPER('DATA ENTRY'!C1375),"")</f>
        <v/>
      </c>
      <c r="D1386" s="86" t="str">
        <f>IF(ISNUMBER($A1386)=TRUE,UPPER('DATA ENTRY'!D1375),"")</f>
        <v/>
      </c>
      <c r="E1386" s="86" t="str">
        <f>IF(ISNUMBER($A1386)=TRUE,'DATA ENTRY'!E1375,"")</f>
        <v/>
      </c>
      <c r="F1386" s="271" t="str">
        <f>IF(ISNUMBER(A1386)=TRUE,LEFT(SUBSTITUTE('DATA ENTRY'!F1375,",",":"),50),"")</f>
        <v/>
      </c>
      <c r="G1386" s="272"/>
      <c r="H1386" s="272"/>
      <c r="I1386" s="87" t="str">
        <f>IF(ISNUMBER($A1386)=TRUE,'DATA ENTRY'!G1375,"")</f>
        <v/>
      </c>
      <c r="J1386" s="87" t="str">
        <f>IF(ISNUMBER($A1386)=TRUE,'DATA ENTRY'!H1375,"")</f>
        <v/>
      </c>
      <c r="K1386" s="87" t="str">
        <f>IF(ISNUMBER($A1386)=TRUE,'DATA ENTRY'!I1375,"")</f>
        <v/>
      </c>
      <c r="L1386" s="88" t="str">
        <f>IF(ISNUMBER($A1386)=TRUE,'DATA ENTRY'!L1375,"")</f>
        <v/>
      </c>
      <c r="M1386" s="87" t="str">
        <f>IF(ISNUMBER($A1386)=TRUE,IF('DATA ENTRY'!N1375=0,+'DATA ENTRY'!M1375,'DATA ENTRY'!N1375),"")</f>
        <v/>
      </c>
      <c r="N1386" s="88" t="str">
        <f>IF(ISNUMBER($A1386)=TRUE,'DATA ENTRY'!O1375,"")</f>
        <v/>
      </c>
    </row>
    <row r="1387" spans="1:14" ht="12.75">
      <c r="A1387" s="85" t="str">
        <f>'DATA ENTRY'!A1376</f>
        <v/>
      </c>
      <c r="B1387" s="86" t="str">
        <f>IF(ISNUMBER($A1387)=TRUE,UPPER('DATA ENTRY'!B1376),"")</f>
        <v/>
      </c>
      <c r="C1387" s="86" t="str">
        <f>IF(ISNUMBER($A1387)=TRUE,UPPER('DATA ENTRY'!C1376),"")</f>
        <v/>
      </c>
      <c r="D1387" s="86" t="str">
        <f>IF(ISNUMBER($A1387)=TRUE,UPPER('DATA ENTRY'!D1376),"")</f>
        <v/>
      </c>
      <c r="E1387" s="86" t="str">
        <f>IF(ISNUMBER($A1387)=TRUE,'DATA ENTRY'!E1376,"")</f>
        <v/>
      </c>
      <c r="F1387" s="271" t="str">
        <f>IF(ISNUMBER(A1387)=TRUE,LEFT(SUBSTITUTE('DATA ENTRY'!F1376,",",":"),50),"")</f>
        <v/>
      </c>
      <c r="G1387" s="272"/>
      <c r="H1387" s="272"/>
      <c r="I1387" s="87" t="str">
        <f>IF(ISNUMBER($A1387)=TRUE,'DATA ENTRY'!G1376,"")</f>
        <v/>
      </c>
      <c r="J1387" s="87" t="str">
        <f>IF(ISNUMBER($A1387)=TRUE,'DATA ENTRY'!H1376,"")</f>
        <v/>
      </c>
      <c r="K1387" s="87" t="str">
        <f>IF(ISNUMBER($A1387)=TRUE,'DATA ENTRY'!I1376,"")</f>
        <v/>
      </c>
      <c r="L1387" s="88" t="str">
        <f>IF(ISNUMBER($A1387)=TRUE,'DATA ENTRY'!L1376,"")</f>
        <v/>
      </c>
      <c r="M1387" s="87" t="str">
        <f>IF(ISNUMBER($A1387)=TRUE,IF('DATA ENTRY'!N1376=0,+'DATA ENTRY'!M1376,'DATA ENTRY'!N1376),"")</f>
        <v/>
      </c>
      <c r="N1387" s="88" t="str">
        <f>IF(ISNUMBER($A1387)=TRUE,'DATA ENTRY'!O1376,"")</f>
        <v/>
      </c>
    </row>
    <row r="1388" spans="1:14" ht="12.75">
      <c r="A1388" s="85" t="str">
        <f>'DATA ENTRY'!A1377</f>
        <v/>
      </c>
      <c r="B1388" s="86" t="str">
        <f>IF(ISNUMBER($A1388)=TRUE,UPPER('DATA ENTRY'!B1377),"")</f>
        <v/>
      </c>
      <c r="C1388" s="86" t="str">
        <f>IF(ISNUMBER($A1388)=TRUE,UPPER('DATA ENTRY'!C1377),"")</f>
        <v/>
      </c>
      <c r="D1388" s="86" t="str">
        <f>IF(ISNUMBER($A1388)=TRUE,UPPER('DATA ENTRY'!D1377),"")</f>
        <v/>
      </c>
      <c r="E1388" s="86" t="str">
        <f>IF(ISNUMBER($A1388)=TRUE,'DATA ENTRY'!E1377,"")</f>
        <v/>
      </c>
      <c r="F1388" s="271" t="str">
        <f>IF(ISNUMBER(A1388)=TRUE,LEFT(SUBSTITUTE('DATA ENTRY'!F1377,",",":"),50),"")</f>
        <v/>
      </c>
      <c r="G1388" s="272"/>
      <c r="H1388" s="272"/>
      <c r="I1388" s="87" t="str">
        <f>IF(ISNUMBER($A1388)=TRUE,'DATA ENTRY'!G1377,"")</f>
        <v/>
      </c>
      <c r="J1388" s="87" t="str">
        <f>IF(ISNUMBER($A1388)=TRUE,'DATA ENTRY'!H1377,"")</f>
        <v/>
      </c>
      <c r="K1388" s="87" t="str">
        <f>IF(ISNUMBER($A1388)=TRUE,'DATA ENTRY'!I1377,"")</f>
        <v/>
      </c>
      <c r="L1388" s="88" t="str">
        <f>IF(ISNUMBER($A1388)=TRUE,'DATA ENTRY'!L1377,"")</f>
        <v/>
      </c>
      <c r="M1388" s="87" t="str">
        <f>IF(ISNUMBER($A1388)=TRUE,IF('DATA ENTRY'!N1377=0,+'DATA ENTRY'!M1377,'DATA ENTRY'!N1377),"")</f>
        <v/>
      </c>
      <c r="N1388" s="88" t="str">
        <f>IF(ISNUMBER($A1388)=TRUE,'DATA ENTRY'!O1377,"")</f>
        <v/>
      </c>
    </row>
    <row r="1389" spans="1:14" ht="12.75">
      <c r="A1389" s="85" t="str">
        <f>'DATA ENTRY'!A1378</f>
        <v/>
      </c>
      <c r="B1389" s="86" t="str">
        <f>IF(ISNUMBER($A1389)=TRUE,UPPER('DATA ENTRY'!B1378),"")</f>
        <v/>
      </c>
      <c r="C1389" s="86" t="str">
        <f>IF(ISNUMBER($A1389)=TRUE,UPPER('DATA ENTRY'!C1378),"")</f>
        <v/>
      </c>
      <c r="D1389" s="86" t="str">
        <f>IF(ISNUMBER($A1389)=TRUE,UPPER('DATA ENTRY'!D1378),"")</f>
        <v/>
      </c>
      <c r="E1389" s="86" t="str">
        <f>IF(ISNUMBER($A1389)=TRUE,'DATA ENTRY'!E1378,"")</f>
        <v/>
      </c>
      <c r="F1389" s="271" t="str">
        <f>IF(ISNUMBER(A1389)=TRUE,LEFT(SUBSTITUTE('DATA ENTRY'!F1378,",",":"),50),"")</f>
        <v/>
      </c>
      <c r="G1389" s="272"/>
      <c r="H1389" s="272"/>
      <c r="I1389" s="87" t="str">
        <f>IF(ISNUMBER($A1389)=TRUE,'DATA ENTRY'!G1378,"")</f>
        <v/>
      </c>
      <c r="J1389" s="87" t="str">
        <f>IF(ISNUMBER($A1389)=TRUE,'DATA ENTRY'!H1378,"")</f>
        <v/>
      </c>
      <c r="K1389" s="87" t="str">
        <f>IF(ISNUMBER($A1389)=TRUE,'DATA ENTRY'!I1378,"")</f>
        <v/>
      </c>
      <c r="L1389" s="88" t="str">
        <f>IF(ISNUMBER($A1389)=TRUE,'DATA ENTRY'!L1378,"")</f>
        <v/>
      </c>
      <c r="M1389" s="87" t="str">
        <f>IF(ISNUMBER($A1389)=TRUE,IF('DATA ENTRY'!N1378=0,+'DATA ENTRY'!M1378,'DATA ENTRY'!N1378),"")</f>
        <v/>
      </c>
      <c r="N1389" s="88" t="str">
        <f>IF(ISNUMBER($A1389)=TRUE,'DATA ENTRY'!O1378,"")</f>
        <v/>
      </c>
    </row>
    <row r="1390" spans="1:14" ht="12.75">
      <c r="A1390" s="85" t="str">
        <f>'DATA ENTRY'!A1379</f>
        <v/>
      </c>
      <c r="B1390" s="86" t="str">
        <f>IF(ISNUMBER($A1390)=TRUE,UPPER('DATA ENTRY'!B1379),"")</f>
        <v/>
      </c>
      <c r="C1390" s="86" t="str">
        <f>IF(ISNUMBER($A1390)=TRUE,UPPER('DATA ENTRY'!C1379),"")</f>
        <v/>
      </c>
      <c r="D1390" s="86" t="str">
        <f>IF(ISNUMBER($A1390)=TRUE,UPPER('DATA ENTRY'!D1379),"")</f>
        <v/>
      </c>
      <c r="E1390" s="86" t="str">
        <f>IF(ISNUMBER($A1390)=TRUE,'DATA ENTRY'!E1379,"")</f>
        <v/>
      </c>
      <c r="F1390" s="271" t="str">
        <f>IF(ISNUMBER(A1390)=TRUE,LEFT(SUBSTITUTE('DATA ENTRY'!F1379,",",":"),50),"")</f>
        <v/>
      </c>
      <c r="G1390" s="272"/>
      <c r="H1390" s="272"/>
      <c r="I1390" s="87" t="str">
        <f>IF(ISNUMBER($A1390)=TRUE,'DATA ENTRY'!G1379,"")</f>
        <v/>
      </c>
      <c r="J1390" s="87" t="str">
        <f>IF(ISNUMBER($A1390)=TRUE,'DATA ENTRY'!H1379,"")</f>
        <v/>
      </c>
      <c r="K1390" s="87" t="str">
        <f>IF(ISNUMBER($A1390)=TRUE,'DATA ENTRY'!I1379,"")</f>
        <v/>
      </c>
      <c r="L1390" s="88" t="str">
        <f>IF(ISNUMBER($A1390)=TRUE,'DATA ENTRY'!L1379,"")</f>
        <v/>
      </c>
      <c r="M1390" s="87" t="str">
        <f>IF(ISNUMBER($A1390)=TRUE,IF('DATA ENTRY'!N1379=0,+'DATA ENTRY'!M1379,'DATA ENTRY'!N1379),"")</f>
        <v/>
      </c>
      <c r="N1390" s="88" t="str">
        <f>IF(ISNUMBER($A1390)=TRUE,'DATA ENTRY'!O1379,"")</f>
        <v/>
      </c>
    </row>
    <row r="1391" spans="1:14" ht="12.75">
      <c r="A1391" s="85" t="str">
        <f>'DATA ENTRY'!A1380</f>
        <v/>
      </c>
      <c r="B1391" s="86" t="str">
        <f>IF(ISNUMBER($A1391)=TRUE,UPPER('DATA ENTRY'!B1380),"")</f>
        <v/>
      </c>
      <c r="C1391" s="86" t="str">
        <f>IF(ISNUMBER($A1391)=TRUE,UPPER('DATA ENTRY'!C1380),"")</f>
        <v/>
      </c>
      <c r="D1391" s="86" t="str">
        <f>IF(ISNUMBER($A1391)=TRUE,UPPER('DATA ENTRY'!D1380),"")</f>
        <v/>
      </c>
      <c r="E1391" s="86" t="str">
        <f>IF(ISNUMBER($A1391)=TRUE,'DATA ENTRY'!E1380,"")</f>
        <v/>
      </c>
      <c r="F1391" s="271" t="str">
        <f>IF(ISNUMBER(A1391)=TRUE,LEFT(SUBSTITUTE('DATA ENTRY'!F1380,",",":"),50),"")</f>
        <v/>
      </c>
      <c r="G1391" s="272"/>
      <c r="H1391" s="272"/>
      <c r="I1391" s="87" t="str">
        <f>IF(ISNUMBER($A1391)=TRUE,'DATA ENTRY'!G1380,"")</f>
        <v/>
      </c>
      <c r="J1391" s="87" t="str">
        <f>IF(ISNUMBER($A1391)=TRUE,'DATA ENTRY'!H1380,"")</f>
        <v/>
      </c>
      <c r="K1391" s="87" t="str">
        <f>IF(ISNUMBER($A1391)=TRUE,'DATA ENTRY'!I1380,"")</f>
        <v/>
      </c>
      <c r="L1391" s="88" t="str">
        <f>IF(ISNUMBER($A1391)=TRUE,'DATA ENTRY'!L1380,"")</f>
        <v/>
      </c>
      <c r="M1391" s="87" t="str">
        <f>IF(ISNUMBER($A1391)=TRUE,IF('DATA ENTRY'!N1380=0,+'DATA ENTRY'!M1380,'DATA ENTRY'!N1380),"")</f>
        <v/>
      </c>
      <c r="N1391" s="88" t="str">
        <f>IF(ISNUMBER($A1391)=TRUE,'DATA ENTRY'!O1380,"")</f>
        <v/>
      </c>
    </row>
    <row r="1392" spans="1:14" ht="12.75">
      <c r="A1392" s="85" t="str">
        <f>'DATA ENTRY'!A1381</f>
        <v/>
      </c>
      <c r="B1392" s="86" t="str">
        <f>IF(ISNUMBER($A1392)=TRUE,UPPER('DATA ENTRY'!B1381),"")</f>
        <v/>
      </c>
      <c r="C1392" s="86" t="str">
        <f>IF(ISNUMBER($A1392)=TRUE,UPPER('DATA ENTRY'!C1381),"")</f>
        <v/>
      </c>
      <c r="D1392" s="86" t="str">
        <f>IF(ISNUMBER($A1392)=TRUE,UPPER('DATA ENTRY'!D1381),"")</f>
        <v/>
      </c>
      <c r="E1392" s="86" t="str">
        <f>IF(ISNUMBER($A1392)=TRUE,'DATA ENTRY'!E1381,"")</f>
        <v/>
      </c>
      <c r="F1392" s="271" t="str">
        <f>IF(ISNUMBER(A1392)=TRUE,LEFT(SUBSTITUTE('DATA ENTRY'!F1381,",",":"),50),"")</f>
        <v/>
      </c>
      <c r="G1392" s="272"/>
      <c r="H1392" s="272"/>
      <c r="I1392" s="87" t="str">
        <f>IF(ISNUMBER($A1392)=TRUE,'DATA ENTRY'!G1381,"")</f>
        <v/>
      </c>
      <c r="J1392" s="87" t="str">
        <f>IF(ISNUMBER($A1392)=TRUE,'DATA ENTRY'!H1381,"")</f>
        <v/>
      </c>
      <c r="K1392" s="87" t="str">
        <f>IF(ISNUMBER($A1392)=TRUE,'DATA ENTRY'!I1381,"")</f>
        <v/>
      </c>
      <c r="L1392" s="88" t="str">
        <f>IF(ISNUMBER($A1392)=TRUE,'DATA ENTRY'!L1381,"")</f>
        <v/>
      </c>
      <c r="M1392" s="87" t="str">
        <f>IF(ISNUMBER($A1392)=TRUE,IF('DATA ENTRY'!N1381=0,+'DATA ENTRY'!M1381,'DATA ENTRY'!N1381),"")</f>
        <v/>
      </c>
      <c r="N1392" s="88" t="str">
        <f>IF(ISNUMBER($A1392)=TRUE,'DATA ENTRY'!O1381,"")</f>
        <v/>
      </c>
    </row>
    <row r="1393" spans="1:14" ht="12.75">
      <c r="A1393" s="85" t="str">
        <f>'DATA ENTRY'!A1382</f>
        <v/>
      </c>
      <c r="B1393" s="86" t="str">
        <f>IF(ISNUMBER($A1393)=TRUE,UPPER('DATA ENTRY'!B1382),"")</f>
        <v/>
      </c>
      <c r="C1393" s="86" t="str">
        <f>IF(ISNUMBER($A1393)=TRUE,UPPER('DATA ENTRY'!C1382),"")</f>
        <v/>
      </c>
      <c r="D1393" s="86" t="str">
        <f>IF(ISNUMBER($A1393)=TRUE,UPPER('DATA ENTRY'!D1382),"")</f>
        <v/>
      </c>
      <c r="E1393" s="86" t="str">
        <f>IF(ISNUMBER($A1393)=TRUE,'DATA ENTRY'!E1382,"")</f>
        <v/>
      </c>
      <c r="F1393" s="271" t="str">
        <f>IF(ISNUMBER(A1393)=TRUE,LEFT(SUBSTITUTE('DATA ENTRY'!F1382,",",":"),50),"")</f>
        <v/>
      </c>
      <c r="G1393" s="272"/>
      <c r="H1393" s="272"/>
      <c r="I1393" s="87" t="str">
        <f>IF(ISNUMBER($A1393)=TRUE,'DATA ENTRY'!G1382,"")</f>
        <v/>
      </c>
      <c r="J1393" s="87" t="str">
        <f>IF(ISNUMBER($A1393)=TRUE,'DATA ENTRY'!H1382,"")</f>
        <v/>
      </c>
      <c r="K1393" s="87" t="str">
        <f>IF(ISNUMBER($A1393)=TRUE,'DATA ENTRY'!I1382,"")</f>
        <v/>
      </c>
      <c r="L1393" s="88" t="str">
        <f>IF(ISNUMBER($A1393)=TRUE,'DATA ENTRY'!L1382,"")</f>
        <v/>
      </c>
      <c r="M1393" s="87" t="str">
        <f>IF(ISNUMBER($A1393)=TRUE,IF('DATA ENTRY'!N1382=0,+'DATA ENTRY'!M1382,'DATA ENTRY'!N1382),"")</f>
        <v/>
      </c>
      <c r="N1393" s="88" t="str">
        <f>IF(ISNUMBER($A1393)=TRUE,'DATA ENTRY'!O1382,"")</f>
        <v/>
      </c>
    </row>
    <row r="1394" spans="1:14" ht="12.75">
      <c r="A1394" s="85" t="str">
        <f>'DATA ENTRY'!A1383</f>
        <v/>
      </c>
      <c r="B1394" s="86" t="str">
        <f>IF(ISNUMBER($A1394)=TRUE,UPPER('DATA ENTRY'!B1383),"")</f>
        <v/>
      </c>
      <c r="C1394" s="86" t="str">
        <f>IF(ISNUMBER($A1394)=TRUE,UPPER('DATA ENTRY'!C1383),"")</f>
        <v/>
      </c>
      <c r="D1394" s="86" t="str">
        <f>IF(ISNUMBER($A1394)=TRUE,UPPER('DATA ENTRY'!D1383),"")</f>
        <v/>
      </c>
      <c r="E1394" s="86" t="str">
        <f>IF(ISNUMBER($A1394)=TRUE,'DATA ENTRY'!E1383,"")</f>
        <v/>
      </c>
      <c r="F1394" s="271" t="str">
        <f>IF(ISNUMBER(A1394)=TRUE,LEFT(SUBSTITUTE('DATA ENTRY'!F1383,",",":"),50),"")</f>
        <v/>
      </c>
      <c r="G1394" s="272"/>
      <c r="H1394" s="272"/>
      <c r="I1394" s="87" t="str">
        <f>IF(ISNUMBER($A1394)=TRUE,'DATA ENTRY'!G1383,"")</f>
        <v/>
      </c>
      <c r="J1394" s="87" t="str">
        <f>IF(ISNUMBER($A1394)=TRUE,'DATA ENTRY'!H1383,"")</f>
        <v/>
      </c>
      <c r="K1394" s="87" t="str">
        <f>IF(ISNUMBER($A1394)=TRUE,'DATA ENTRY'!I1383,"")</f>
        <v/>
      </c>
      <c r="L1394" s="88" t="str">
        <f>IF(ISNUMBER($A1394)=TRUE,'DATA ENTRY'!L1383,"")</f>
        <v/>
      </c>
      <c r="M1394" s="87" t="str">
        <f>IF(ISNUMBER($A1394)=TRUE,IF('DATA ENTRY'!N1383=0,+'DATA ENTRY'!M1383,'DATA ENTRY'!N1383),"")</f>
        <v/>
      </c>
      <c r="N1394" s="88" t="str">
        <f>IF(ISNUMBER($A1394)=TRUE,'DATA ENTRY'!O1383,"")</f>
        <v/>
      </c>
    </row>
    <row r="1395" spans="1:14" ht="12.75">
      <c r="A1395" s="85" t="str">
        <f>'DATA ENTRY'!A1384</f>
        <v/>
      </c>
      <c r="B1395" s="86" t="str">
        <f>IF(ISNUMBER($A1395)=TRUE,UPPER('DATA ENTRY'!B1384),"")</f>
        <v/>
      </c>
      <c r="C1395" s="86" t="str">
        <f>IF(ISNUMBER($A1395)=TRUE,UPPER('DATA ENTRY'!C1384),"")</f>
        <v/>
      </c>
      <c r="D1395" s="86" t="str">
        <f>IF(ISNUMBER($A1395)=TRUE,UPPER('DATA ENTRY'!D1384),"")</f>
        <v/>
      </c>
      <c r="E1395" s="86" t="str">
        <f>IF(ISNUMBER($A1395)=TRUE,'DATA ENTRY'!E1384,"")</f>
        <v/>
      </c>
      <c r="F1395" s="271" t="str">
        <f>IF(ISNUMBER(A1395)=TRUE,LEFT(SUBSTITUTE('DATA ENTRY'!F1384,",",":"),50),"")</f>
        <v/>
      </c>
      <c r="G1395" s="272"/>
      <c r="H1395" s="272"/>
      <c r="I1395" s="87" t="str">
        <f>IF(ISNUMBER($A1395)=TRUE,'DATA ENTRY'!G1384,"")</f>
        <v/>
      </c>
      <c r="J1395" s="87" t="str">
        <f>IF(ISNUMBER($A1395)=TRUE,'DATA ENTRY'!H1384,"")</f>
        <v/>
      </c>
      <c r="K1395" s="87" t="str">
        <f>IF(ISNUMBER($A1395)=TRUE,'DATA ENTRY'!I1384,"")</f>
        <v/>
      </c>
      <c r="L1395" s="88" t="str">
        <f>IF(ISNUMBER($A1395)=TRUE,'DATA ENTRY'!L1384,"")</f>
        <v/>
      </c>
      <c r="M1395" s="87" t="str">
        <f>IF(ISNUMBER($A1395)=TRUE,IF('DATA ENTRY'!N1384=0,+'DATA ENTRY'!M1384,'DATA ENTRY'!N1384),"")</f>
        <v/>
      </c>
      <c r="N1395" s="88" t="str">
        <f>IF(ISNUMBER($A1395)=TRUE,'DATA ENTRY'!O1384,"")</f>
        <v/>
      </c>
    </row>
    <row r="1396" spans="1:14" ht="12.75">
      <c r="A1396" s="85" t="str">
        <f>'DATA ENTRY'!A1385</f>
        <v/>
      </c>
      <c r="B1396" s="86" t="str">
        <f>IF(ISNUMBER($A1396)=TRUE,UPPER('DATA ENTRY'!B1385),"")</f>
        <v/>
      </c>
      <c r="C1396" s="86" t="str">
        <f>IF(ISNUMBER($A1396)=TRUE,UPPER('DATA ENTRY'!C1385),"")</f>
        <v/>
      </c>
      <c r="D1396" s="86" t="str">
        <f>IF(ISNUMBER($A1396)=TRUE,UPPER('DATA ENTRY'!D1385),"")</f>
        <v/>
      </c>
      <c r="E1396" s="86" t="str">
        <f>IF(ISNUMBER($A1396)=TRUE,'DATA ENTRY'!E1385,"")</f>
        <v/>
      </c>
      <c r="F1396" s="271" t="str">
        <f>IF(ISNUMBER(A1396)=TRUE,LEFT(SUBSTITUTE('DATA ENTRY'!F1385,",",":"),50),"")</f>
        <v/>
      </c>
      <c r="G1396" s="272"/>
      <c r="H1396" s="272"/>
      <c r="I1396" s="87" t="str">
        <f>IF(ISNUMBER($A1396)=TRUE,'DATA ENTRY'!G1385,"")</f>
        <v/>
      </c>
      <c r="J1396" s="87" t="str">
        <f>IF(ISNUMBER($A1396)=TRUE,'DATA ENTRY'!H1385,"")</f>
        <v/>
      </c>
      <c r="K1396" s="87" t="str">
        <f>IF(ISNUMBER($A1396)=TRUE,'DATA ENTRY'!I1385,"")</f>
        <v/>
      </c>
      <c r="L1396" s="88" t="str">
        <f>IF(ISNUMBER($A1396)=TRUE,'DATA ENTRY'!L1385,"")</f>
        <v/>
      </c>
      <c r="M1396" s="87" t="str">
        <f>IF(ISNUMBER($A1396)=TRUE,IF('DATA ENTRY'!N1385=0,+'DATA ENTRY'!M1385,'DATA ENTRY'!N1385),"")</f>
        <v/>
      </c>
      <c r="N1396" s="88" t="str">
        <f>IF(ISNUMBER($A1396)=TRUE,'DATA ENTRY'!O1385,"")</f>
        <v/>
      </c>
    </row>
    <row r="1397" spans="1:14" ht="12.75">
      <c r="A1397" s="85" t="str">
        <f>'DATA ENTRY'!A1386</f>
        <v/>
      </c>
      <c r="B1397" s="86" t="str">
        <f>IF(ISNUMBER($A1397)=TRUE,UPPER('DATA ENTRY'!B1386),"")</f>
        <v/>
      </c>
      <c r="C1397" s="86" t="str">
        <f>IF(ISNUMBER($A1397)=TRUE,UPPER('DATA ENTRY'!C1386),"")</f>
        <v/>
      </c>
      <c r="D1397" s="86" t="str">
        <f>IF(ISNUMBER($A1397)=TRUE,UPPER('DATA ENTRY'!D1386),"")</f>
        <v/>
      </c>
      <c r="E1397" s="86" t="str">
        <f>IF(ISNUMBER($A1397)=TRUE,'DATA ENTRY'!E1386,"")</f>
        <v/>
      </c>
      <c r="F1397" s="271" t="str">
        <f>IF(ISNUMBER(A1397)=TRUE,LEFT(SUBSTITUTE('DATA ENTRY'!F1386,",",":"),50),"")</f>
        <v/>
      </c>
      <c r="G1397" s="272"/>
      <c r="H1397" s="272"/>
      <c r="I1397" s="87" t="str">
        <f>IF(ISNUMBER($A1397)=TRUE,'DATA ENTRY'!G1386,"")</f>
        <v/>
      </c>
      <c r="J1397" s="87" t="str">
        <f>IF(ISNUMBER($A1397)=TRUE,'DATA ENTRY'!H1386,"")</f>
        <v/>
      </c>
      <c r="K1397" s="87" t="str">
        <f>IF(ISNUMBER($A1397)=TRUE,'DATA ENTRY'!I1386,"")</f>
        <v/>
      </c>
      <c r="L1397" s="88" t="str">
        <f>IF(ISNUMBER($A1397)=TRUE,'DATA ENTRY'!L1386,"")</f>
        <v/>
      </c>
      <c r="M1397" s="87" t="str">
        <f>IF(ISNUMBER($A1397)=TRUE,IF('DATA ENTRY'!N1386=0,+'DATA ENTRY'!M1386,'DATA ENTRY'!N1386),"")</f>
        <v/>
      </c>
      <c r="N1397" s="88" t="str">
        <f>IF(ISNUMBER($A1397)=TRUE,'DATA ENTRY'!O1386,"")</f>
        <v/>
      </c>
    </row>
    <row r="1398" spans="1:14" ht="12.75">
      <c r="A1398" s="85" t="str">
        <f>'DATA ENTRY'!A1387</f>
        <v/>
      </c>
      <c r="B1398" s="86" t="str">
        <f>IF(ISNUMBER($A1398)=TRUE,UPPER('DATA ENTRY'!B1387),"")</f>
        <v/>
      </c>
      <c r="C1398" s="86" t="str">
        <f>IF(ISNUMBER($A1398)=TRUE,UPPER('DATA ENTRY'!C1387),"")</f>
        <v/>
      </c>
      <c r="D1398" s="86" t="str">
        <f>IF(ISNUMBER($A1398)=TRUE,UPPER('DATA ENTRY'!D1387),"")</f>
        <v/>
      </c>
      <c r="E1398" s="86" t="str">
        <f>IF(ISNUMBER($A1398)=TRUE,'DATA ENTRY'!E1387,"")</f>
        <v/>
      </c>
      <c r="F1398" s="271" t="str">
        <f>IF(ISNUMBER(A1398)=TRUE,LEFT(SUBSTITUTE('DATA ENTRY'!F1387,",",":"),50),"")</f>
        <v/>
      </c>
      <c r="G1398" s="272"/>
      <c r="H1398" s="272"/>
      <c r="I1398" s="87" t="str">
        <f>IF(ISNUMBER($A1398)=TRUE,'DATA ENTRY'!G1387,"")</f>
        <v/>
      </c>
      <c r="J1398" s="87" t="str">
        <f>IF(ISNUMBER($A1398)=TRUE,'DATA ENTRY'!H1387,"")</f>
        <v/>
      </c>
      <c r="K1398" s="87" t="str">
        <f>IF(ISNUMBER($A1398)=TRUE,'DATA ENTRY'!I1387,"")</f>
        <v/>
      </c>
      <c r="L1398" s="88" t="str">
        <f>IF(ISNUMBER($A1398)=TRUE,'DATA ENTRY'!L1387,"")</f>
        <v/>
      </c>
      <c r="M1398" s="87" t="str">
        <f>IF(ISNUMBER($A1398)=TRUE,IF('DATA ENTRY'!N1387=0,+'DATA ENTRY'!M1387,'DATA ENTRY'!N1387),"")</f>
        <v/>
      </c>
      <c r="N1398" s="88" t="str">
        <f>IF(ISNUMBER($A1398)=TRUE,'DATA ENTRY'!O1387,"")</f>
        <v/>
      </c>
    </row>
    <row r="1399" spans="1:14" ht="12.75">
      <c r="A1399" s="85" t="str">
        <f>'DATA ENTRY'!A1388</f>
        <v/>
      </c>
      <c r="B1399" s="86" t="str">
        <f>IF(ISNUMBER($A1399)=TRUE,UPPER('DATA ENTRY'!B1388),"")</f>
        <v/>
      </c>
      <c r="C1399" s="86" t="str">
        <f>IF(ISNUMBER($A1399)=TRUE,UPPER('DATA ENTRY'!C1388),"")</f>
        <v/>
      </c>
      <c r="D1399" s="86" t="str">
        <f>IF(ISNUMBER($A1399)=TRUE,UPPER('DATA ENTRY'!D1388),"")</f>
        <v/>
      </c>
      <c r="E1399" s="86" t="str">
        <f>IF(ISNUMBER($A1399)=TRUE,'DATA ENTRY'!E1388,"")</f>
        <v/>
      </c>
      <c r="F1399" s="271" t="str">
        <f>IF(ISNUMBER(A1399)=TRUE,LEFT(SUBSTITUTE('DATA ENTRY'!F1388,",",":"),50),"")</f>
        <v/>
      </c>
      <c r="G1399" s="272"/>
      <c r="H1399" s="272"/>
      <c r="I1399" s="87" t="str">
        <f>IF(ISNUMBER($A1399)=TRUE,'DATA ENTRY'!G1388,"")</f>
        <v/>
      </c>
      <c r="J1399" s="87" t="str">
        <f>IF(ISNUMBER($A1399)=TRUE,'DATA ENTRY'!H1388,"")</f>
        <v/>
      </c>
      <c r="K1399" s="87" t="str">
        <f>IF(ISNUMBER($A1399)=TRUE,'DATA ENTRY'!I1388,"")</f>
        <v/>
      </c>
      <c r="L1399" s="88" t="str">
        <f>IF(ISNUMBER($A1399)=TRUE,'DATA ENTRY'!L1388,"")</f>
        <v/>
      </c>
      <c r="M1399" s="87" t="str">
        <f>IF(ISNUMBER($A1399)=TRUE,IF('DATA ENTRY'!N1388=0,+'DATA ENTRY'!M1388,'DATA ENTRY'!N1388),"")</f>
        <v/>
      </c>
      <c r="N1399" s="88" t="str">
        <f>IF(ISNUMBER($A1399)=TRUE,'DATA ENTRY'!O1388,"")</f>
        <v/>
      </c>
    </row>
    <row r="1400" spans="1:14" ht="12.75">
      <c r="A1400" s="85" t="str">
        <f>'DATA ENTRY'!A1389</f>
        <v/>
      </c>
      <c r="B1400" s="86" t="str">
        <f>IF(ISNUMBER($A1400)=TRUE,UPPER('DATA ENTRY'!B1389),"")</f>
        <v/>
      </c>
      <c r="C1400" s="86" t="str">
        <f>IF(ISNUMBER($A1400)=TRUE,UPPER('DATA ENTRY'!C1389),"")</f>
        <v/>
      </c>
      <c r="D1400" s="86" t="str">
        <f>IF(ISNUMBER($A1400)=TRUE,UPPER('DATA ENTRY'!D1389),"")</f>
        <v/>
      </c>
      <c r="E1400" s="86" t="str">
        <f>IF(ISNUMBER($A1400)=TRUE,'DATA ENTRY'!E1389,"")</f>
        <v/>
      </c>
      <c r="F1400" s="271" t="str">
        <f>IF(ISNUMBER(A1400)=TRUE,LEFT(SUBSTITUTE('DATA ENTRY'!F1389,",",":"),50),"")</f>
        <v/>
      </c>
      <c r="G1400" s="272"/>
      <c r="H1400" s="272"/>
      <c r="I1400" s="87" t="str">
        <f>IF(ISNUMBER($A1400)=TRUE,'DATA ENTRY'!G1389,"")</f>
        <v/>
      </c>
      <c r="J1400" s="87" t="str">
        <f>IF(ISNUMBER($A1400)=TRUE,'DATA ENTRY'!H1389,"")</f>
        <v/>
      </c>
      <c r="K1400" s="87" t="str">
        <f>IF(ISNUMBER($A1400)=TRUE,'DATA ENTRY'!I1389,"")</f>
        <v/>
      </c>
      <c r="L1400" s="88" t="str">
        <f>IF(ISNUMBER($A1400)=TRUE,'DATA ENTRY'!L1389,"")</f>
        <v/>
      </c>
      <c r="M1400" s="87" t="str">
        <f>IF(ISNUMBER($A1400)=TRUE,IF('DATA ENTRY'!N1389=0,+'DATA ENTRY'!M1389,'DATA ENTRY'!N1389),"")</f>
        <v/>
      </c>
      <c r="N1400" s="88" t="str">
        <f>IF(ISNUMBER($A1400)=TRUE,'DATA ENTRY'!O1389,"")</f>
        <v/>
      </c>
    </row>
    <row r="1401" spans="1:14" ht="12.75">
      <c r="A1401" s="85" t="str">
        <f>'DATA ENTRY'!A1390</f>
        <v/>
      </c>
      <c r="B1401" s="86" t="str">
        <f>IF(ISNUMBER($A1401)=TRUE,UPPER('DATA ENTRY'!B1390),"")</f>
        <v/>
      </c>
      <c r="C1401" s="86" t="str">
        <f>IF(ISNUMBER($A1401)=TRUE,UPPER('DATA ENTRY'!C1390),"")</f>
        <v/>
      </c>
      <c r="D1401" s="86" t="str">
        <f>IF(ISNUMBER($A1401)=TRUE,UPPER('DATA ENTRY'!D1390),"")</f>
        <v/>
      </c>
      <c r="E1401" s="86" t="str">
        <f>IF(ISNUMBER($A1401)=TRUE,'DATA ENTRY'!E1390,"")</f>
        <v/>
      </c>
      <c r="F1401" s="271" t="str">
        <f>IF(ISNUMBER(A1401)=TRUE,LEFT(SUBSTITUTE('DATA ENTRY'!F1390,",",":"),50),"")</f>
        <v/>
      </c>
      <c r="G1401" s="272"/>
      <c r="H1401" s="272"/>
      <c r="I1401" s="87" t="str">
        <f>IF(ISNUMBER($A1401)=TRUE,'DATA ENTRY'!G1390,"")</f>
        <v/>
      </c>
      <c r="J1401" s="87" t="str">
        <f>IF(ISNUMBER($A1401)=TRUE,'DATA ENTRY'!H1390,"")</f>
        <v/>
      </c>
      <c r="K1401" s="87" t="str">
        <f>IF(ISNUMBER($A1401)=TRUE,'DATA ENTRY'!I1390,"")</f>
        <v/>
      </c>
      <c r="L1401" s="88" t="str">
        <f>IF(ISNUMBER($A1401)=TRUE,'DATA ENTRY'!L1390,"")</f>
        <v/>
      </c>
      <c r="M1401" s="87" t="str">
        <f>IF(ISNUMBER($A1401)=TRUE,IF('DATA ENTRY'!N1390=0,+'DATA ENTRY'!M1390,'DATA ENTRY'!N1390),"")</f>
        <v/>
      </c>
      <c r="N1401" s="88" t="str">
        <f>IF(ISNUMBER($A1401)=TRUE,'DATA ENTRY'!O1390,"")</f>
        <v/>
      </c>
    </row>
    <row r="1402" spans="1:14" ht="12.75">
      <c r="A1402" s="85" t="str">
        <f>'DATA ENTRY'!A1391</f>
        <v/>
      </c>
      <c r="B1402" s="86" t="str">
        <f>IF(ISNUMBER($A1402)=TRUE,UPPER('DATA ENTRY'!B1391),"")</f>
        <v/>
      </c>
      <c r="C1402" s="86" t="str">
        <f>IF(ISNUMBER($A1402)=TRUE,UPPER('DATA ENTRY'!C1391),"")</f>
        <v/>
      </c>
      <c r="D1402" s="86" t="str">
        <f>IF(ISNUMBER($A1402)=TRUE,UPPER('DATA ENTRY'!D1391),"")</f>
        <v/>
      </c>
      <c r="E1402" s="86" t="str">
        <f>IF(ISNUMBER($A1402)=TRUE,'DATA ENTRY'!E1391,"")</f>
        <v/>
      </c>
      <c r="F1402" s="271" t="str">
        <f>IF(ISNUMBER(A1402)=TRUE,LEFT(SUBSTITUTE('DATA ENTRY'!F1391,",",":"),50),"")</f>
        <v/>
      </c>
      <c r="G1402" s="272"/>
      <c r="H1402" s="272"/>
      <c r="I1402" s="87" t="str">
        <f>IF(ISNUMBER($A1402)=TRUE,'DATA ENTRY'!G1391,"")</f>
        <v/>
      </c>
      <c r="J1402" s="87" t="str">
        <f>IF(ISNUMBER($A1402)=TRUE,'DATA ENTRY'!H1391,"")</f>
        <v/>
      </c>
      <c r="K1402" s="87" t="str">
        <f>IF(ISNUMBER($A1402)=TRUE,'DATA ENTRY'!I1391,"")</f>
        <v/>
      </c>
      <c r="L1402" s="88" t="str">
        <f>IF(ISNUMBER($A1402)=TRUE,'DATA ENTRY'!L1391,"")</f>
        <v/>
      </c>
      <c r="M1402" s="87" t="str">
        <f>IF(ISNUMBER($A1402)=TRUE,IF('DATA ENTRY'!N1391=0,+'DATA ENTRY'!M1391,'DATA ENTRY'!N1391),"")</f>
        <v/>
      </c>
      <c r="N1402" s="88" t="str">
        <f>IF(ISNUMBER($A1402)=TRUE,'DATA ENTRY'!O1391,"")</f>
        <v/>
      </c>
    </row>
    <row r="1403" spans="1:14" ht="12.75">
      <c r="A1403" s="85" t="str">
        <f>'DATA ENTRY'!A1392</f>
        <v/>
      </c>
      <c r="B1403" s="86" t="str">
        <f>IF(ISNUMBER($A1403)=TRUE,UPPER('DATA ENTRY'!B1392),"")</f>
        <v/>
      </c>
      <c r="C1403" s="86" t="str">
        <f>IF(ISNUMBER($A1403)=TRUE,UPPER('DATA ENTRY'!C1392),"")</f>
        <v/>
      </c>
      <c r="D1403" s="86" t="str">
        <f>IF(ISNUMBER($A1403)=TRUE,UPPER('DATA ENTRY'!D1392),"")</f>
        <v/>
      </c>
      <c r="E1403" s="86" t="str">
        <f>IF(ISNUMBER($A1403)=TRUE,'DATA ENTRY'!E1392,"")</f>
        <v/>
      </c>
      <c r="F1403" s="271" t="str">
        <f>IF(ISNUMBER(A1403)=TRUE,LEFT(SUBSTITUTE('DATA ENTRY'!F1392,",",":"),50),"")</f>
        <v/>
      </c>
      <c r="G1403" s="272"/>
      <c r="H1403" s="272"/>
      <c r="I1403" s="87" t="str">
        <f>IF(ISNUMBER($A1403)=TRUE,'DATA ENTRY'!G1392,"")</f>
        <v/>
      </c>
      <c r="J1403" s="87" t="str">
        <f>IF(ISNUMBER($A1403)=TRUE,'DATA ENTRY'!H1392,"")</f>
        <v/>
      </c>
      <c r="K1403" s="87" t="str">
        <f>IF(ISNUMBER($A1403)=TRUE,'DATA ENTRY'!I1392,"")</f>
        <v/>
      </c>
      <c r="L1403" s="88" t="str">
        <f>IF(ISNUMBER($A1403)=TRUE,'DATA ENTRY'!L1392,"")</f>
        <v/>
      </c>
      <c r="M1403" s="87" t="str">
        <f>IF(ISNUMBER($A1403)=TRUE,IF('DATA ENTRY'!N1392=0,+'DATA ENTRY'!M1392,'DATA ENTRY'!N1392),"")</f>
        <v/>
      </c>
      <c r="N1403" s="88" t="str">
        <f>IF(ISNUMBER($A1403)=TRUE,'DATA ENTRY'!O1392,"")</f>
        <v/>
      </c>
    </row>
    <row r="1404" spans="1:14" ht="12.75">
      <c r="A1404" s="85" t="str">
        <f>'DATA ENTRY'!A1393</f>
        <v/>
      </c>
      <c r="B1404" s="86" t="str">
        <f>IF(ISNUMBER($A1404)=TRUE,UPPER('DATA ENTRY'!B1393),"")</f>
        <v/>
      </c>
      <c r="C1404" s="86" t="str">
        <f>IF(ISNUMBER($A1404)=TRUE,UPPER('DATA ENTRY'!C1393),"")</f>
        <v/>
      </c>
      <c r="D1404" s="86" t="str">
        <f>IF(ISNUMBER($A1404)=TRUE,UPPER('DATA ENTRY'!D1393),"")</f>
        <v/>
      </c>
      <c r="E1404" s="86" t="str">
        <f>IF(ISNUMBER($A1404)=TRUE,'DATA ENTRY'!E1393,"")</f>
        <v/>
      </c>
      <c r="F1404" s="271" t="str">
        <f>IF(ISNUMBER(A1404)=TRUE,LEFT(SUBSTITUTE('DATA ENTRY'!F1393,",",":"),50),"")</f>
        <v/>
      </c>
      <c r="G1404" s="272"/>
      <c r="H1404" s="272"/>
      <c r="I1404" s="87" t="str">
        <f>IF(ISNUMBER($A1404)=TRUE,'DATA ENTRY'!G1393,"")</f>
        <v/>
      </c>
      <c r="J1404" s="87" t="str">
        <f>IF(ISNUMBER($A1404)=TRUE,'DATA ENTRY'!H1393,"")</f>
        <v/>
      </c>
      <c r="K1404" s="87" t="str">
        <f>IF(ISNUMBER($A1404)=TRUE,'DATA ENTRY'!I1393,"")</f>
        <v/>
      </c>
      <c r="L1404" s="88" t="str">
        <f>IF(ISNUMBER($A1404)=TRUE,'DATA ENTRY'!L1393,"")</f>
        <v/>
      </c>
      <c r="M1404" s="87" t="str">
        <f>IF(ISNUMBER($A1404)=TRUE,IF('DATA ENTRY'!N1393=0,+'DATA ENTRY'!M1393,'DATA ENTRY'!N1393),"")</f>
        <v/>
      </c>
      <c r="N1404" s="88" t="str">
        <f>IF(ISNUMBER($A1404)=TRUE,'DATA ENTRY'!O1393,"")</f>
        <v/>
      </c>
    </row>
    <row r="1405" spans="1:14" ht="12.75">
      <c r="A1405" s="85" t="str">
        <f>'DATA ENTRY'!A1394</f>
        <v/>
      </c>
      <c r="B1405" s="86" t="str">
        <f>IF(ISNUMBER($A1405)=TRUE,UPPER('DATA ENTRY'!B1394),"")</f>
        <v/>
      </c>
      <c r="C1405" s="86" t="str">
        <f>IF(ISNUMBER($A1405)=TRUE,UPPER('DATA ENTRY'!C1394),"")</f>
        <v/>
      </c>
      <c r="D1405" s="86" t="str">
        <f>IF(ISNUMBER($A1405)=TRUE,UPPER('DATA ENTRY'!D1394),"")</f>
        <v/>
      </c>
      <c r="E1405" s="86" t="str">
        <f>IF(ISNUMBER($A1405)=TRUE,'DATA ENTRY'!E1394,"")</f>
        <v/>
      </c>
      <c r="F1405" s="271" t="str">
        <f>IF(ISNUMBER(A1405)=TRUE,LEFT(SUBSTITUTE('DATA ENTRY'!F1394,",",":"),50),"")</f>
        <v/>
      </c>
      <c r="G1405" s="272"/>
      <c r="H1405" s="272"/>
      <c r="I1405" s="87" t="str">
        <f>IF(ISNUMBER($A1405)=TRUE,'DATA ENTRY'!G1394,"")</f>
        <v/>
      </c>
      <c r="J1405" s="87" t="str">
        <f>IF(ISNUMBER($A1405)=TRUE,'DATA ENTRY'!H1394,"")</f>
        <v/>
      </c>
      <c r="K1405" s="87" t="str">
        <f>IF(ISNUMBER($A1405)=TRUE,'DATA ENTRY'!I1394,"")</f>
        <v/>
      </c>
      <c r="L1405" s="88" t="str">
        <f>IF(ISNUMBER($A1405)=TRUE,'DATA ENTRY'!L1394,"")</f>
        <v/>
      </c>
      <c r="M1405" s="87" t="str">
        <f>IF(ISNUMBER($A1405)=TRUE,IF('DATA ENTRY'!N1394=0,+'DATA ENTRY'!M1394,'DATA ENTRY'!N1394),"")</f>
        <v/>
      </c>
      <c r="N1405" s="88" t="str">
        <f>IF(ISNUMBER($A1405)=TRUE,'DATA ENTRY'!O1394,"")</f>
        <v/>
      </c>
    </row>
    <row r="1406" spans="1:14" ht="12.75">
      <c r="A1406" s="85" t="str">
        <f>'DATA ENTRY'!A1395</f>
        <v/>
      </c>
      <c r="B1406" s="86" t="str">
        <f>IF(ISNUMBER($A1406)=TRUE,UPPER('DATA ENTRY'!B1395),"")</f>
        <v/>
      </c>
      <c r="C1406" s="86" t="str">
        <f>IF(ISNUMBER($A1406)=TRUE,UPPER('DATA ENTRY'!C1395),"")</f>
        <v/>
      </c>
      <c r="D1406" s="86" t="str">
        <f>IF(ISNUMBER($A1406)=TRUE,UPPER('DATA ENTRY'!D1395),"")</f>
        <v/>
      </c>
      <c r="E1406" s="86" t="str">
        <f>IF(ISNUMBER($A1406)=TRUE,'DATA ENTRY'!E1395,"")</f>
        <v/>
      </c>
      <c r="F1406" s="271" t="str">
        <f>IF(ISNUMBER(A1406)=TRUE,LEFT(SUBSTITUTE('DATA ENTRY'!F1395,",",":"),50),"")</f>
        <v/>
      </c>
      <c r="G1406" s="272"/>
      <c r="H1406" s="272"/>
      <c r="I1406" s="87" t="str">
        <f>IF(ISNUMBER($A1406)=TRUE,'DATA ENTRY'!G1395,"")</f>
        <v/>
      </c>
      <c r="J1406" s="87" t="str">
        <f>IF(ISNUMBER($A1406)=TRUE,'DATA ENTRY'!H1395,"")</f>
        <v/>
      </c>
      <c r="K1406" s="87" t="str">
        <f>IF(ISNUMBER($A1406)=TRUE,'DATA ENTRY'!I1395,"")</f>
        <v/>
      </c>
      <c r="L1406" s="88" t="str">
        <f>IF(ISNUMBER($A1406)=TRUE,'DATA ENTRY'!L1395,"")</f>
        <v/>
      </c>
      <c r="M1406" s="87" t="str">
        <f>IF(ISNUMBER($A1406)=TRUE,IF('DATA ENTRY'!N1395=0,+'DATA ENTRY'!M1395,'DATA ENTRY'!N1395),"")</f>
        <v/>
      </c>
      <c r="N1406" s="88" t="str">
        <f>IF(ISNUMBER($A1406)=TRUE,'DATA ENTRY'!O1395,"")</f>
        <v/>
      </c>
    </row>
    <row r="1407" spans="1:14" ht="12.75">
      <c r="A1407" s="85" t="str">
        <f>'DATA ENTRY'!A1396</f>
        <v/>
      </c>
      <c r="B1407" s="86" t="str">
        <f>IF(ISNUMBER($A1407)=TRUE,UPPER('DATA ENTRY'!B1396),"")</f>
        <v/>
      </c>
      <c r="C1407" s="86" t="str">
        <f>IF(ISNUMBER($A1407)=TRUE,UPPER('DATA ENTRY'!C1396),"")</f>
        <v/>
      </c>
      <c r="D1407" s="86" t="str">
        <f>IF(ISNUMBER($A1407)=TRUE,UPPER('DATA ENTRY'!D1396),"")</f>
        <v/>
      </c>
      <c r="E1407" s="86" t="str">
        <f>IF(ISNUMBER($A1407)=TRUE,'DATA ENTRY'!E1396,"")</f>
        <v/>
      </c>
      <c r="F1407" s="271" t="str">
        <f>IF(ISNUMBER(A1407)=TRUE,LEFT(SUBSTITUTE('DATA ENTRY'!F1396,",",":"),50),"")</f>
        <v/>
      </c>
      <c r="G1407" s="272"/>
      <c r="H1407" s="272"/>
      <c r="I1407" s="87" t="str">
        <f>IF(ISNUMBER($A1407)=TRUE,'DATA ENTRY'!G1396,"")</f>
        <v/>
      </c>
      <c r="J1407" s="87" t="str">
        <f>IF(ISNUMBER($A1407)=TRUE,'DATA ENTRY'!H1396,"")</f>
        <v/>
      </c>
      <c r="K1407" s="87" t="str">
        <f>IF(ISNUMBER($A1407)=TRUE,'DATA ENTRY'!I1396,"")</f>
        <v/>
      </c>
      <c r="L1407" s="88" t="str">
        <f>IF(ISNUMBER($A1407)=TRUE,'DATA ENTRY'!L1396,"")</f>
        <v/>
      </c>
      <c r="M1407" s="87" t="str">
        <f>IF(ISNUMBER($A1407)=TRUE,IF('DATA ENTRY'!N1396=0,+'DATA ENTRY'!M1396,'DATA ENTRY'!N1396),"")</f>
        <v/>
      </c>
      <c r="N1407" s="88" t="str">
        <f>IF(ISNUMBER($A1407)=TRUE,'DATA ENTRY'!O1396,"")</f>
        <v/>
      </c>
    </row>
    <row r="1408" spans="1:14" ht="12.75">
      <c r="A1408" s="85" t="str">
        <f>'DATA ENTRY'!A1397</f>
        <v/>
      </c>
      <c r="B1408" s="86" t="str">
        <f>IF(ISNUMBER($A1408)=TRUE,UPPER('DATA ENTRY'!B1397),"")</f>
        <v/>
      </c>
      <c r="C1408" s="86" t="str">
        <f>IF(ISNUMBER($A1408)=TRUE,UPPER('DATA ENTRY'!C1397),"")</f>
        <v/>
      </c>
      <c r="D1408" s="86" t="str">
        <f>IF(ISNUMBER($A1408)=TRUE,UPPER('DATA ENTRY'!D1397),"")</f>
        <v/>
      </c>
      <c r="E1408" s="86" t="str">
        <f>IF(ISNUMBER($A1408)=TRUE,'DATA ENTRY'!E1397,"")</f>
        <v/>
      </c>
      <c r="F1408" s="271" t="str">
        <f>IF(ISNUMBER(A1408)=TRUE,LEFT(SUBSTITUTE('DATA ENTRY'!F1397,",",":"),50),"")</f>
        <v/>
      </c>
      <c r="G1408" s="272"/>
      <c r="H1408" s="272"/>
      <c r="I1408" s="87" t="str">
        <f>IF(ISNUMBER($A1408)=TRUE,'DATA ENTRY'!G1397,"")</f>
        <v/>
      </c>
      <c r="J1408" s="87" t="str">
        <f>IF(ISNUMBER($A1408)=TRUE,'DATA ENTRY'!H1397,"")</f>
        <v/>
      </c>
      <c r="K1408" s="87" t="str">
        <f>IF(ISNUMBER($A1408)=TRUE,'DATA ENTRY'!I1397,"")</f>
        <v/>
      </c>
      <c r="L1408" s="88" t="str">
        <f>IF(ISNUMBER($A1408)=TRUE,'DATA ENTRY'!L1397,"")</f>
        <v/>
      </c>
      <c r="M1408" s="87" t="str">
        <f>IF(ISNUMBER($A1408)=TRUE,IF('DATA ENTRY'!N1397=0,+'DATA ENTRY'!M1397,'DATA ENTRY'!N1397),"")</f>
        <v/>
      </c>
      <c r="N1408" s="88" t="str">
        <f>IF(ISNUMBER($A1408)=TRUE,'DATA ENTRY'!O1397,"")</f>
        <v/>
      </c>
    </row>
    <row r="1409" spans="1:14" ht="12.75">
      <c r="A1409" s="85" t="str">
        <f>'DATA ENTRY'!A1398</f>
        <v/>
      </c>
      <c r="B1409" s="86" t="str">
        <f>IF(ISNUMBER($A1409)=TRUE,UPPER('DATA ENTRY'!B1398),"")</f>
        <v/>
      </c>
      <c r="C1409" s="86" t="str">
        <f>IF(ISNUMBER($A1409)=TRUE,UPPER('DATA ENTRY'!C1398),"")</f>
        <v/>
      </c>
      <c r="D1409" s="86" t="str">
        <f>IF(ISNUMBER($A1409)=TRUE,UPPER('DATA ENTRY'!D1398),"")</f>
        <v/>
      </c>
      <c r="E1409" s="86" t="str">
        <f>IF(ISNUMBER($A1409)=TRUE,'DATA ENTRY'!E1398,"")</f>
        <v/>
      </c>
      <c r="F1409" s="271" t="str">
        <f>IF(ISNUMBER(A1409)=TRUE,LEFT(SUBSTITUTE('DATA ENTRY'!F1398,",",":"),50),"")</f>
        <v/>
      </c>
      <c r="G1409" s="272"/>
      <c r="H1409" s="272"/>
      <c r="I1409" s="87" t="str">
        <f>IF(ISNUMBER($A1409)=TRUE,'DATA ENTRY'!G1398,"")</f>
        <v/>
      </c>
      <c r="J1409" s="87" t="str">
        <f>IF(ISNUMBER($A1409)=TRUE,'DATA ENTRY'!H1398,"")</f>
        <v/>
      </c>
      <c r="K1409" s="87" t="str">
        <f>IF(ISNUMBER($A1409)=TRUE,'DATA ENTRY'!I1398,"")</f>
        <v/>
      </c>
      <c r="L1409" s="88" t="str">
        <f>IF(ISNUMBER($A1409)=TRUE,'DATA ENTRY'!L1398,"")</f>
        <v/>
      </c>
      <c r="M1409" s="87" t="str">
        <f>IF(ISNUMBER($A1409)=TRUE,IF('DATA ENTRY'!N1398=0,+'DATA ENTRY'!M1398,'DATA ENTRY'!N1398),"")</f>
        <v/>
      </c>
      <c r="N1409" s="88" t="str">
        <f>IF(ISNUMBER($A1409)=TRUE,'DATA ENTRY'!O1398,"")</f>
        <v/>
      </c>
    </row>
    <row r="1410" spans="1:14" ht="12.75">
      <c r="A1410" s="85" t="str">
        <f>'DATA ENTRY'!A1399</f>
        <v/>
      </c>
      <c r="B1410" s="86" t="str">
        <f>IF(ISNUMBER($A1410)=TRUE,UPPER('DATA ENTRY'!B1399),"")</f>
        <v/>
      </c>
      <c r="C1410" s="86" t="str">
        <f>IF(ISNUMBER($A1410)=TRUE,UPPER('DATA ENTRY'!C1399),"")</f>
        <v/>
      </c>
      <c r="D1410" s="86" t="str">
        <f>IF(ISNUMBER($A1410)=TRUE,UPPER('DATA ENTRY'!D1399),"")</f>
        <v/>
      </c>
      <c r="E1410" s="86" t="str">
        <f>IF(ISNUMBER($A1410)=TRUE,'DATA ENTRY'!E1399,"")</f>
        <v/>
      </c>
      <c r="F1410" s="271" t="str">
        <f>IF(ISNUMBER(A1410)=TRUE,LEFT(SUBSTITUTE('DATA ENTRY'!F1399,",",":"),50),"")</f>
        <v/>
      </c>
      <c r="G1410" s="272"/>
      <c r="H1410" s="272"/>
      <c r="I1410" s="87" t="str">
        <f>IF(ISNUMBER($A1410)=TRUE,'DATA ENTRY'!G1399,"")</f>
        <v/>
      </c>
      <c r="J1410" s="87" t="str">
        <f>IF(ISNUMBER($A1410)=TRUE,'DATA ENTRY'!H1399,"")</f>
        <v/>
      </c>
      <c r="K1410" s="87" t="str">
        <f>IF(ISNUMBER($A1410)=TRUE,'DATA ENTRY'!I1399,"")</f>
        <v/>
      </c>
      <c r="L1410" s="88" t="str">
        <f>IF(ISNUMBER($A1410)=TRUE,'DATA ENTRY'!L1399,"")</f>
        <v/>
      </c>
      <c r="M1410" s="87" t="str">
        <f>IF(ISNUMBER($A1410)=TRUE,IF('DATA ENTRY'!N1399=0,+'DATA ENTRY'!M1399,'DATA ENTRY'!N1399),"")</f>
        <v/>
      </c>
      <c r="N1410" s="88" t="str">
        <f>IF(ISNUMBER($A1410)=TRUE,'DATA ENTRY'!O1399,"")</f>
        <v/>
      </c>
    </row>
    <row r="1411" spans="1:14" ht="12.75">
      <c r="A1411" s="85" t="str">
        <f>'DATA ENTRY'!A1400</f>
        <v/>
      </c>
      <c r="B1411" s="86" t="str">
        <f>IF(ISNUMBER($A1411)=TRUE,UPPER('DATA ENTRY'!B1400),"")</f>
        <v/>
      </c>
      <c r="C1411" s="86" t="str">
        <f>IF(ISNUMBER($A1411)=TRUE,UPPER('DATA ENTRY'!C1400),"")</f>
        <v/>
      </c>
      <c r="D1411" s="86" t="str">
        <f>IF(ISNUMBER($A1411)=TRUE,UPPER('DATA ENTRY'!D1400),"")</f>
        <v/>
      </c>
      <c r="E1411" s="86" t="str">
        <f>IF(ISNUMBER($A1411)=TRUE,'DATA ENTRY'!E1400,"")</f>
        <v/>
      </c>
      <c r="F1411" s="271" t="str">
        <f>IF(ISNUMBER(A1411)=TRUE,LEFT(SUBSTITUTE('DATA ENTRY'!F1400,",",":"),50),"")</f>
        <v/>
      </c>
      <c r="G1411" s="272"/>
      <c r="H1411" s="272"/>
      <c r="I1411" s="87" t="str">
        <f>IF(ISNUMBER($A1411)=TRUE,'DATA ENTRY'!G1400,"")</f>
        <v/>
      </c>
      <c r="J1411" s="87" t="str">
        <f>IF(ISNUMBER($A1411)=TRUE,'DATA ENTRY'!H1400,"")</f>
        <v/>
      </c>
      <c r="K1411" s="87" t="str">
        <f>IF(ISNUMBER($A1411)=TRUE,'DATA ENTRY'!I1400,"")</f>
        <v/>
      </c>
      <c r="L1411" s="88" t="str">
        <f>IF(ISNUMBER($A1411)=TRUE,'DATA ENTRY'!L1400,"")</f>
        <v/>
      </c>
      <c r="M1411" s="87" t="str">
        <f>IF(ISNUMBER($A1411)=TRUE,IF('DATA ENTRY'!N1400=0,+'DATA ENTRY'!M1400,'DATA ENTRY'!N1400),"")</f>
        <v/>
      </c>
      <c r="N1411" s="88" t="str">
        <f>IF(ISNUMBER($A1411)=TRUE,'DATA ENTRY'!O1400,"")</f>
        <v/>
      </c>
    </row>
    <row r="1412" spans="1:14" ht="12.75">
      <c r="A1412" s="85" t="str">
        <f>'DATA ENTRY'!A1401</f>
        <v/>
      </c>
      <c r="B1412" s="86" t="str">
        <f>IF(ISNUMBER($A1412)=TRUE,UPPER('DATA ENTRY'!B1401),"")</f>
        <v/>
      </c>
      <c r="C1412" s="86" t="str">
        <f>IF(ISNUMBER($A1412)=TRUE,UPPER('DATA ENTRY'!C1401),"")</f>
        <v/>
      </c>
      <c r="D1412" s="86" t="str">
        <f>IF(ISNUMBER($A1412)=TRUE,UPPER('DATA ENTRY'!D1401),"")</f>
        <v/>
      </c>
      <c r="E1412" s="86" t="str">
        <f>IF(ISNUMBER($A1412)=TRUE,'DATA ENTRY'!E1401,"")</f>
        <v/>
      </c>
      <c r="F1412" s="271" t="str">
        <f>IF(ISNUMBER(A1412)=TRUE,LEFT(SUBSTITUTE('DATA ENTRY'!F1401,",",":"),50),"")</f>
        <v/>
      </c>
      <c r="G1412" s="272"/>
      <c r="H1412" s="272"/>
      <c r="I1412" s="87" t="str">
        <f>IF(ISNUMBER($A1412)=TRUE,'DATA ENTRY'!G1401,"")</f>
        <v/>
      </c>
      <c r="J1412" s="87" t="str">
        <f>IF(ISNUMBER($A1412)=TRUE,'DATA ENTRY'!H1401,"")</f>
        <v/>
      </c>
      <c r="K1412" s="87" t="str">
        <f>IF(ISNUMBER($A1412)=TRUE,'DATA ENTRY'!I1401,"")</f>
        <v/>
      </c>
      <c r="L1412" s="88" t="str">
        <f>IF(ISNUMBER($A1412)=TRUE,'DATA ENTRY'!L1401,"")</f>
        <v/>
      </c>
      <c r="M1412" s="87" t="str">
        <f>IF(ISNUMBER($A1412)=TRUE,IF('DATA ENTRY'!N1401=0,+'DATA ENTRY'!M1401,'DATA ENTRY'!N1401),"")</f>
        <v/>
      </c>
      <c r="N1412" s="88" t="str">
        <f>IF(ISNUMBER($A1412)=TRUE,'DATA ENTRY'!O1401,"")</f>
        <v/>
      </c>
    </row>
    <row r="1413" spans="1:14" ht="12.75">
      <c r="A1413" s="85" t="str">
        <f>'DATA ENTRY'!A1402</f>
        <v/>
      </c>
      <c r="B1413" s="86" t="str">
        <f>IF(ISNUMBER($A1413)=TRUE,UPPER('DATA ENTRY'!B1402),"")</f>
        <v/>
      </c>
      <c r="C1413" s="86" t="str">
        <f>IF(ISNUMBER($A1413)=TRUE,UPPER('DATA ENTRY'!C1402),"")</f>
        <v/>
      </c>
      <c r="D1413" s="86" t="str">
        <f>IF(ISNUMBER($A1413)=TRUE,UPPER('DATA ENTRY'!D1402),"")</f>
        <v/>
      </c>
      <c r="E1413" s="86" t="str">
        <f>IF(ISNUMBER($A1413)=TRUE,'DATA ENTRY'!E1402,"")</f>
        <v/>
      </c>
      <c r="F1413" s="271" t="str">
        <f>IF(ISNUMBER(A1413)=TRUE,LEFT(SUBSTITUTE('DATA ENTRY'!F1402,",",":"),50),"")</f>
        <v/>
      </c>
      <c r="G1413" s="272"/>
      <c r="H1413" s="272"/>
      <c r="I1413" s="87" t="str">
        <f>IF(ISNUMBER($A1413)=TRUE,'DATA ENTRY'!G1402,"")</f>
        <v/>
      </c>
      <c r="J1413" s="87" t="str">
        <f>IF(ISNUMBER($A1413)=TRUE,'DATA ENTRY'!H1402,"")</f>
        <v/>
      </c>
      <c r="K1413" s="87" t="str">
        <f>IF(ISNUMBER($A1413)=TRUE,'DATA ENTRY'!I1402,"")</f>
        <v/>
      </c>
      <c r="L1413" s="88" t="str">
        <f>IF(ISNUMBER($A1413)=TRUE,'DATA ENTRY'!L1402,"")</f>
        <v/>
      </c>
      <c r="M1413" s="87" t="str">
        <f>IF(ISNUMBER($A1413)=TRUE,IF('DATA ENTRY'!N1402=0,+'DATA ENTRY'!M1402,'DATA ENTRY'!N1402),"")</f>
        <v/>
      </c>
      <c r="N1413" s="88" t="str">
        <f>IF(ISNUMBER($A1413)=TRUE,'DATA ENTRY'!O1402,"")</f>
        <v/>
      </c>
    </row>
    <row r="1414" spans="1:14" ht="12.75">
      <c r="A1414" s="85" t="str">
        <f>'DATA ENTRY'!A1403</f>
        <v/>
      </c>
      <c r="B1414" s="86" t="str">
        <f>IF(ISNUMBER($A1414)=TRUE,UPPER('DATA ENTRY'!B1403),"")</f>
        <v/>
      </c>
      <c r="C1414" s="86" t="str">
        <f>IF(ISNUMBER($A1414)=TRUE,UPPER('DATA ENTRY'!C1403),"")</f>
        <v/>
      </c>
      <c r="D1414" s="86" t="str">
        <f>IF(ISNUMBER($A1414)=TRUE,UPPER('DATA ENTRY'!D1403),"")</f>
        <v/>
      </c>
      <c r="E1414" s="86" t="str">
        <f>IF(ISNUMBER($A1414)=TRUE,'DATA ENTRY'!E1403,"")</f>
        <v/>
      </c>
      <c r="F1414" s="271" t="str">
        <f>IF(ISNUMBER(A1414)=TRUE,LEFT(SUBSTITUTE('DATA ENTRY'!F1403,",",":"),50),"")</f>
        <v/>
      </c>
      <c r="G1414" s="272"/>
      <c r="H1414" s="272"/>
      <c r="I1414" s="87" t="str">
        <f>IF(ISNUMBER($A1414)=TRUE,'DATA ENTRY'!G1403,"")</f>
        <v/>
      </c>
      <c r="J1414" s="87" t="str">
        <f>IF(ISNUMBER($A1414)=TRUE,'DATA ENTRY'!H1403,"")</f>
        <v/>
      </c>
      <c r="K1414" s="87" t="str">
        <f>IF(ISNUMBER($A1414)=TRUE,'DATA ENTRY'!I1403,"")</f>
        <v/>
      </c>
      <c r="L1414" s="88" t="str">
        <f>IF(ISNUMBER($A1414)=TRUE,'DATA ENTRY'!L1403,"")</f>
        <v/>
      </c>
      <c r="M1414" s="87" t="str">
        <f>IF(ISNUMBER($A1414)=TRUE,IF('DATA ENTRY'!N1403=0,+'DATA ENTRY'!M1403,'DATA ENTRY'!N1403),"")</f>
        <v/>
      </c>
      <c r="N1414" s="88" t="str">
        <f>IF(ISNUMBER($A1414)=TRUE,'DATA ENTRY'!O1403,"")</f>
        <v/>
      </c>
    </row>
    <row r="1415" spans="1:14" ht="12.75">
      <c r="A1415" s="85" t="str">
        <f>'DATA ENTRY'!A1404</f>
        <v/>
      </c>
      <c r="B1415" s="86" t="str">
        <f>IF(ISNUMBER($A1415)=TRUE,UPPER('DATA ENTRY'!B1404),"")</f>
        <v/>
      </c>
      <c r="C1415" s="86" t="str">
        <f>IF(ISNUMBER($A1415)=TRUE,UPPER('DATA ENTRY'!C1404),"")</f>
        <v/>
      </c>
      <c r="D1415" s="86" t="str">
        <f>IF(ISNUMBER($A1415)=TRUE,UPPER('DATA ENTRY'!D1404),"")</f>
        <v/>
      </c>
      <c r="E1415" s="86" t="str">
        <f>IF(ISNUMBER($A1415)=TRUE,'DATA ENTRY'!E1404,"")</f>
        <v/>
      </c>
      <c r="F1415" s="271" t="str">
        <f>IF(ISNUMBER(A1415)=TRUE,LEFT(SUBSTITUTE('DATA ENTRY'!F1404,",",":"),50),"")</f>
        <v/>
      </c>
      <c r="G1415" s="272"/>
      <c r="H1415" s="272"/>
      <c r="I1415" s="87" t="str">
        <f>IF(ISNUMBER($A1415)=TRUE,'DATA ENTRY'!G1404,"")</f>
        <v/>
      </c>
      <c r="J1415" s="87" t="str">
        <f>IF(ISNUMBER($A1415)=TRUE,'DATA ENTRY'!H1404,"")</f>
        <v/>
      </c>
      <c r="K1415" s="87" t="str">
        <f>IF(ISNUMBER($A1415)=TRUE,'DATA ENTRY'!I1404,"")</f>
        <v/>
      </c>
      <c r="L1415" s="88" t="str">
        <f>IF(ISNUMBER($A1415)=TRUE,'DATA ENTRY'!L1404,"")</f>
        <v/>
      </c>
      <c r="M1415" s="87" t="str">
        <f>IF(ISNUMBER($A1415)=TRUE,IF('DATA ENTRY'!N1404=0,+'DATA ENTRY'!M1404,'DATA ENTRY'!N1404),"")</f>
        <v/>
      </c>
      <c r="N1415" s="88" t="str">
        <f>IF(ISNUMBER($A1415)=TRUE,'DATA ENTRY'!O1404,"")</f>
        <v/>
      </c>
    </row>
    <row r="1416" spans="1:14" ht="12.75">
      <c r="A1416" s="85" t="str">
        <f>'DATA ENTRY'!A1405</f>
        <v/>
      </c>
      <c r="B1416" s="86" t="str">
        <f>IF(ISNUMBER($A1416)=TRUE,UPPER('DATA ENTRY'!B1405),"")</f>
        <v/>
      </c>
      <c r="C1416" s="86" t="str">
        <f>IF(ISNUMBER($A1416)=TRUE,UPPER('DATA ENTRY'!C1405),"")</f>
        <v/>
      </c>
      <c r="D1416" s="86" t="str">
        <f>IF(ISNUMBER($A1416)=TRUE,UPPER('DATA ENTRY'!D1405),"")</f>
        <v/>
      </c>
      <c r="E1416" s="86" t="str">
        <f>IF(ISNUMBER($A1416)=TRUE,'DATA ENTRY'!E1405,"")</f>
        <v/>
      </c>
      <c r="F1416" s="271" t="str">
        <f>IF(ISNUMBER(A1416)=TRUE,LEFT(SUBSTITUTE('DATA ENTRY'!F1405,",",":"),50),"")</f>
        <v/>
      </c>
      <c r="G1416" s="272"/>
      <c r="H1416" s="272"/>
      <c r="I1416" s="87" t="str">
        <f>IF(ISNUMBER($A1416)=TRUE,'DATA ENTRY'!G1405,"")</f>
        <v/>
      </c>
      <c r="J1416" s="87" t="str">
        <f>IF(ISNUMBER($A1416)=TRUE,'DATA ENTRY'!H1405,"")</f>
        <v/>
      </c>
      <c r="K1416" s="87" t="str">
        <f>IF(ISNUMBER($A1416)=TRUE,'DATA ENTRY'!I1405,"")</f>
        <v/>
      </c>
      <c r="L1416" s="88" t="str">
        <f>IF(ISNUMBER($A1416)=TRUE,'DATA ENTRY'!L1405,"")</f>
        <v/>
      </c>
      <c r="M1416" s="87" t="str">
        <f>IF(ISNUMBER($A1416)=TRUE,IF('DATA ENTRY'!N1405=0,+'DATA ENTRY'!M1405,'DATA ENTRY'!N1405),"")</f>
        <v/>
      </c>
      <c r="N1416" s="88" t="str">
        <f>IF(ISNUMBER($A1416)=TRUE,'DATA ENTRY'!O1405,"")</f>
        <v/>
      </c>
    </row>
    <row r="1417" spans="1:14" ht="12.75">
      <c r="A1417" s="85" t="str">
        <f>'DATA ENTRY'!A1406</f>
        <v/>
      </c>
      <c r="B1417" s="86" t="str">
        <f>IF(ISNUMBER($A1417)=TRUE,UPPER('DATA ENTRY'!B1406),"")</f>
        <v/>
      </c>
      <c r="C1417" s="86" t="str">
        <f>IF(ISNUMBER($A1417)=TRUE,UPPER('DATA ENTRY'!C1406),"")</f>
        <v/>
      </c>
      <c r="D1417" s="86" t="str">
        <f>IF(ISNUMBER($A1417)=TRUE,UPPER('DATA ENTRY'!D1406),"")</f>
        <v/>
      </c>
      <c r="E1417" s="86" t="str">
        <f>IF(ISNUMBER($A1417)=TRUE,'DATA ENTRY'!E1406,"")</f>
        <v/>
      </c>
      <c r="F1417" s="271" t="str">
        <f>IF(ISNUMBER(A1417)=TRUE,LEFT(SUBSTITUTE('DATA ENTRY'!F1406,",",":"),50),"")</f>
        <v/>
      </c>
      <c r="G1417" s="272"/>
      <c r="H1417" s="272"/>
      <c r="I1417" s="87" t="str">
        <f>IF(ISNUMBER($A1417)=TRUE,'DATA ENTRY'!G1406,"")</f>
        <v/>
      </c>
      <c r="J1417" s="87" t="str">
        <f>IF(ISNUMBER($A1417)=TRUE,'DATA ENTRY'!H1406,"")</f>
        <v/>
      </c>
      <c r="K1417" s="87" t="str">
        <f>IF(ISNUMBER($A1417)=TRUE,'DATA ENTRY'!I1406,"")</f>
        <v/>
      </c>
      <c r="L1417" s="88" t="str">
        <f>IF(ISNUMBER($A1417)=TRUE,'DATA ENTRY'!L1406,"")</f>
        <v/>
      </c>
      <c r="M1417" s="87" t="str">
        <f>IF(ISNUMBER($A1417)=TRUE,IF('DATA ENTRY'!N1406=0,+'DATA ENTRY'!M1406,'DATA ENTRY'!N1406),"")</f>
        <v/>
      </c>
      <c r="N1417" s="88" t="str">
        <f>IF(ISNUMBER($A1417)=TRUE,'DATA ENTRY'!O1406,"")</f>
        <v/>
      </c>
    </row>
    <row r="1418" spans="1:14" ht="12.75">
      <c r="A1418" s="85" t="str">
        <f>'DATA ENTRY'!A1407</f>
        <v/>
      </c>
      <c r="B1418" s="86" t="str">
        <f>IF(ISNUMBER($A1418)=TRUE,UPPER('DATA ENTRY'!B1407),"")</f>
        <v/>
      </c>
      <c r="C1418" s="86" t="str">
        <f>IF(ISNUMBER($A1418)=TRUE,UPPER('DATA ENTRY'!C1407),"")</f>
        <v/>
      </c>
      <c r="D1418" s="86" t="str">
        <f>IF(ISNUMBER($A1418)=TRUE,UPPER('DATA ENTRY'!D1407),"")</f>
        <v/>
      </c>
      <c r="E1418" s="86" t="str">
        <f>IF(ISNUMBER($A1418)=TRUE,'DATA ENTRY'!E1407,"")</f>
        <v/>
      </c>
      <c r="F1418" s="271" t="str">
        <f>IF(ISNUMBER(A1418)=TRUE,LEFT(SUBSTITUTE('DATA ENTRY'!F1407,",",":"),50),"")</f>
        <v/>
      </c>
      <c r="G1418" s="272"/>
      <c r="H1418" s="272"/>
      <c r="I1418" s="87" t="str">
        <f>IF(ISNUMBER($A1418)=TRUE,'DATA ENTRY'!G1407,"")</f>
        <v/>
      </c>
      <c r="J1418" s="87" t="str">
        <f>IF(ISNUMBER($A1418)=TRUE,'DATA ENTRY'!H1407,"")</f>
        <v/>
      </c>
      <c r="K1418" s="87" t="str">
        <f>IF(ISNUMBER($A1418)=TRUE,'DATA ENTRY'!I1407,"")</f>
        <v/>
      </c>
      <c r="L1418" s="88" t="str">
        <f>IF(ISNUMBER($A1418)=TRUE,'DATA ENTRY'!L1407,"")</f>
        <v/>
      </c>
      <c r="M1418" s="87" t="str">
        <f>IF(ISNUMBER($A1418)=TRUE,IF('DATA ENTRY'!N1407=0,+'DATA ENTRY'!M1407,'DATA ENTRY'!N1407),"")</f>
        <v/>
      </c>
      <c r="N1418" s="88" t="str">
        <f>IF(ISNUMBER($A1418)=TRUE,'DATA ENTRY'!O1407,"")</f>
        <v/>
      </c>
    </row>
    <row r="1419" spans="1:14" ht="12.75">
      <c r="A1419" s="85" t="str">
        <f>'DATA ENTRY'!A1408</f>
        <v/>
      </c>
      <c r="B1419" s="86" t="str">
        <f>IF(ISNUMBER($A1419)=TRUE,UPPER('DATA ENTRY'!B1408),"")</f>
        <v/>
      </c>
      <c r="C1419" s="86" t="str">
        <f>IF(ISNUMBER($A1419)=TRUE,UPPER('DATA ENTRY'!C1408),"")</f>
        <v/>
      </c>
      <c r="D1419" s="86" t="str">
        <f>IF(ISNUMBER($A1419)=TRUE,UPPER('DATA ENTRY'!D1408),"")</f>
        <v/>
      </c>
      <c r="E1419" s="86" t="str">
        <f>IF(ISNUMBER($A1419)=TRUE,'DATA ENTRY'!E1408,"")</f>
        <v/>
      </c>
      <c r="F1419" s="271" t="str">
        <f>IF(ISNUMBER(A1419)=TRUE,LEFT(SUBSTITUTE('DATA ENTRY'!F1408,",",":"),50),"")</f>
        <v/>
      </c>
      <c r="G1419" s="272"/>
      <c r="H1419" s="272"/>
      <c r="I1419" s="87" t="str">
        <f>IF(ISNUMBER($A1419)=TRUE,'DATA ENTRY'!G1408,"")</f>
        <v/>
      </c>
      <c r="J1419" s="87" t="str">
        <f>IF(ISNUMBER($A1419)=TRUE,'DATA ENTRY'!H1408,"")</f>
        <v/>
      </c>
      <c r="K1419" s="87" t="str">
        <f>IF(ISNUMBER($A1419)=TRUE,'DATA ENTRY'!I1408,"")</f>
        <v/>
      </c>
      <c r="L1419" s="88" t="str">
        <f>IF(ISNUMBER($A1419)=TRUE,'DATA ENTRY'!L1408,"")</f>
        <v/>
      </c>
      <c r="M1419" s="87" t="str">
        <f>IF(ISNUMBER($A1419)=TRUE,IF('DATA ENTRY'!N1408=0,+'DATA ENTRY'!M1408,'DATA ENTRY'!N1408),"")</f>
        <v/>
      </c>
      <c r="N1419" s="88" t="str">
        <f>IF(ISNUMBER($A1419)=TRUE,'DATA ENTRY'!O1408,"")</f>
        <v/>
      </c>
    </row>
    <row r="1420" spans="1:14" ht="12.75">
      <c r="A1420" s="85" t="str">
        <f>'DATA ENTRY'!A1409</f>
        <v/>
      </c>
      <c r="B1420" s="86" t="str">
        <f>IF(ISNUMBER($A1420)=TRUE,UPPER('DATA ENTRY'!B1409),"")</f>
        <v/>
      </c>
      <c r="C1420" s="86" t="str">
        <f>IF(ISNUMBER($A1420)=TRUE,UPPER('DATA ENTRY'!C1409),"")</f>
        <v/>
      </c>
      <c r="D1420" s="86" t="str">
        <f>IF(ISNUMBER($A1420)=TRUE,UPPER('DATA ENTRY'!D1409),"")</f>
        <v/>
      </c>
      <c r="E1420" s="86" t="str">
        <f>IF(ISNUMBER($A1420)=TRUE,'DATA ENTRY'!E1409,"")</f>
        <v/>
      </c>
      <c r="F1420" s="271" t="str">
        <f>IF(ISNUMBER(A1420)=TRUE,LEFT(SUBSTITUTE('DATA ENTRY'!F1409,",",":"),50),"")</f>
        <v/>
      </c>
      <c r="G1420" s="272"/>
      <c r="H1420" s="272"/>
      <c r="I1420" s="87" t="str">
        <f>IF(ISNUMBER($A1420)=TRUE,'DATA ENTRY'!G1409,"")</f>
        <v/>
      </c>
      <c r="J1420" s="87" t="str">
        <f>IF(ISNUMBER($A1420)=TRUE,'DATA ENTRY'!H1409,"")</f>
        <v/>
      </c>
      <c r="K1420" s="87" t="str">
        <f>IF(ISNUMBER($A1420)=TRUE,'DATA ENTRY'!I1409,"")</f>
        <v/>
      </c>
      <c r="L1420" s="88" t="str">
        <f>IF(ISNUMBER($A1420)=TRUE,'DATA ENTRY'!L1409,"")</f>
        <v/>
      </c>
      <c r="M1420" s="87" t="str">
        <f>IF(ISNUMBER($A1420)=TRUE,IF('DATA ENTRY'!N1409=0,+'DATA ENTRY'!M1409,'DATA ENTRY'!N1409),"")</f>
        <v/>
      </c>
      <c r="N1420" s="88" t="str">
        <f>IF(ISNUMBER($A1420)=TRUE,'DATA ENTRY'!O1409,"")</f>
        <v/>
      </c>
    </row>
    <row r="1421" spans="1:14" ht="12.75">
      <c r="A1421" s="85" t="str">
        <f>'DATA ENTRY'!A1410</f>
        <v/>
      </c>
      <c r="B1421" s="86" t="str">
        <f>IF(ISNUMBER($A1421)=TRUE,UPPER('DATA ENTRY'!B1410),"")</f>
        <v/>
      </c>
      <c r="C1421" s="86" t="str">
        <f>IF(ISNUMBER($A1421)=TRUE,UPPER('DATA ENTRY'!C1410),"")</f>
        <v/>
      </c>
      <c r="D1421" s="86" t="str">
        <f>IF(ISNUMBER($A1421)=TRUE,UPPER('DATA ENTRY'!D1410),"")</f>
        <v/>
      </c>
      <c r="E1421" s="86" t="str">
        <f>IF(ISNUMBER($A1421)=TRUE,'DATA ENTRY'!E1410,"")</f>
        <v/>
      </c>
      <c r="F1421" s="271" t="str">
        <f>IF(ISNUMBER(A1421)=TRUE,LEFT(SUBSTITUTE('DATA ENTRY'!F1410,",",":"),50),"")</f>
        <v/>
      </c>
      <c r="G1421" s="272"/>
      <c r="H1421" s="272"/>
      <c r="I1421" s="87" t="str">
        <f>IF(ISNUMBER($A1421)=TRUE,'DATA ENTRY'!G1410,"")</f>
        <v/>
      </c>
      <c r="J1421" s="87" t="str">
        <f>IF(ISNUMBER($A1421)=TRUE,'DATA ENTRY'!H1410,"")</f>
        <v/>
      </c>
      <c r="K1421" s="87" t="str">
        <f>IF(ISNUMBER($A1421)=TRUE,'DATA ENTRY'!I1410,"")</f>
        <v/>
      </c>
      <c r="L1421" s="88" t="str">
        <f>IF(ISNUMBER($A1421)=TRUE,'DATA ENTRY'!L1410,"")</f>
        <v/>
      </c>
      <c r="M1421" s="87" t="str">
        <f>IF(ISNUMBER($A1421)=TRUE,IF('DATA ENTRY'!N1410=0,+'DATA ENTRY'!M1410,'DATA ENTRY'!N1410),"")</f>
        <v/>
      </c>
      <c r="N1421" s="88" t="str">
        <f>IF(ISNUMBER($A1421)=TRUE,'DATA ENTRY'!O1410,"")</f>
        <v/>
      </c>
    </row>
    <row r="1422" spans="1:14" ht="12.75">
      <c r="A1422" s="85" t="str">
        <f>'DATA ENTRY'!A1411</f>
        <v/>
      </c>
      <c r="B1422" s="86" t="str">
        <f>IF(ISNUMBER($A1422)=TRUE,UPPER('DATA ENTRY'!B1411),"")</f>
        <v/>
      </c>
      <c r="C1422" s="86" t="str">
        <f>IF(ISNUMBER($A1422)=TRUE,UPPER('DATA ENTRY'!C1411),"")</f>
        <v/>
      </c>
      <c r="D1422" s="86" t="str">
        <f>IF(ISNUMBER($A1422)=TRUE,UPPER('DATA ENTRY'!D1411),"")</f>
        <v/>
      </c>
      <c r="E1422" s="86" t="str">
        <f>IF(ISNUMBER($A1422)=TRUE,'DATA ENTRY'!E1411,"")</f>
        <v/>
      </c>
      <c r="F1422" s="271" t="str">
        <f>IF(ISNUMBER(A1422)=TRUE,LEFT(SUBSTITUTE('DATA ENTRY'!F1411,",",":"),50),"")</f>
        <v/>
      </c>
      <c r="G1422" s="272"/>
      <c r="H1422" s="272"/>
      <c r="I1422" s="87" t="str">
        <f>IF(ISNUMBER($A1422)=TRUE,'DATA ENTRY'!G1411,"")</f>
        <v/>
      </c>
      <c r="J1422" s="87" t="str">
        <f>IF(ISNUMBER($A1422)=TRUE,'DATA ENTRY'!H1411,"")</f>
        <v/>
      </c>
      <c r="K1422" s="87" t="str">
        <f>IF(ISNUMBER($A1422)=TRUE,'DATA ENTRY'!I1411,"")</f>
        <v/>
      </c>
      <c r="L1422" s="88" t="str">
        <f>IF(ISNUMBER($A1422)=TRUE,'DATA ENTRY'!L1411,"")</f>
        <v/>
      </c>
      <c r="M1422" s="87" t="str">
        <f>IF(ISNUMBER($A1422)=TRUE,IF('DATA ENTRY'!N1411=0,+'DATA ENTRY'!M1411,'DATA ENTRY'!N1411),"")</f>
        <v/>
      </c>
      <c r="N1422" s="88" t="str">
        <f>IF(ISNUMBER($A1422)=TRUE,'DATA ENTRY'!O1411,"")</f>
        <v/>
      </c>
    </row>
    <row r="1423" spans="1:14" ht="12.75">
      <c r="A1423" s="85" t="str">
        <f>'DATA ENTRY'!A1412</f>
        <v/>
      </c>
      <c r="B1423" s="86" t="str">
        <f>IF(ISNUMBER($A1423)=TRUE,UPPER('DATA ENTRY'!B1412),"")</f>
        <v/>
      </c>
      <c r="C1423" s="86" t="str">
        <f>IF(ISNUMBER($A1423)=TRUE,UPPER('DATA ENTRY'!C1412),"")</f>
        <v/>
      </c>
      <c r="D1423" s="86" t="str">
        <f>IF(ISNUMBER($A1423)=TRUE,UPPER('DATA ENTRY'!D1412),"")</f>
        <v/>
      </c>
      <c r="E1423" s="86" t="str">
        <f>IF(ISNUMBER($A1423)=TRUE,'DATA ENTRY'!E1412,"")</f>
        <v/>
      </c>
      <c r="F1423" s="271" t="str">
        <f>IF(ISNUMBER(A1423)=TRUE,LEFT(SUBSTITUTE('DATA ENTRY'!F1412,",",":"),50),"")</f>
        <v/>
      </c>
      <c r="G1423" s="272"/>
      <c r="H1423" s="272"/>
      <c r="I1423" s="87" t="str">
        <f>IF(ISNUMBER($A1423)=TRUE,'DATA ENTRY'!G1412,"")</f>
        <v/>
      </c>
      <c r="J1423" s="87" t="str">
        <f>IF(ISNUMBER($A1423)=TRUE,'DATA ENTRY'!H1412,"")</f>
        <v/>
      </c>
      <c r="K1423" s="87" t="str">
        <f>IF(ISNUMBER($A1423)=TRUE,'DATA ENTRY'!I1412,"")</f>
        <v/>
      </c>
      <c r="L1423" s="88" t="str">
        <f>IF(ISNUMBER($A1423)=TRUE,'DATA ENTRY'!L1412,"")</f>
        <v/>
      </c>
      <c r="M1423" s="87" t="str">
        <f>IF(ISNUMBER($A1423)=TRUE,IF('DATA ENTRY'!N1412=0,+'DATA ENTRY'!M1412,'DATA ENTRY'!N1412),"")</f>
        <v/>
      </c>
      <c r="N1423" s="88" t="str">
        <f>IF(ISNUMBER($A1423)=TRUE,'DATA ENTRY'!O1412,"")</f>
        <v/>
      </c>
    </row>
    <row r="1424" spans="1:14" ht="12.75">
      <c r="A1424" s="85" t="str">
        <f>'DATA ENTRY'!A1413</f>
        <v/>
      </c>
      <c r="B1424" s="86" t="str">
        <f>IF(ISNUMBER($A1424)=TRUE,UPPER('DATA ENTRY'!B1413),"")</f>
        <v/>
      </c>
      <c r="C1424" s="86" t="str">
        <f>IF(ISNUMBER($A1424)=TRUE,UPPER('DATA ENTRY'!C1413),"")</f>
        <v/>
      </c>
      <c r="D1424" s="86" t="str">
        <f>IF(ISNUMBER($A1424)=TRUE,UPPER('DATA ENTRY'!D1413),"")</f>
        <v/>
      </c>
      <c r="E1424" s="86" t="str">
        <f>IF(ISNUMBER($A1424)=TRUE,'DATA ENTRY'!E1413,"")</f>
        <v/>
      </c>
      <c r="F1424" s="271" t="str">
        <f>IF(ISNUMBER(A1424)=TRUE,LEFT(SUBSTITUTE('DATA ENTRY'!F1413,",",":"),50),"")</f>
        <v/>
      </c>
      <c r="G1424" s="272"/>
      <c r="H1424" s="272"/>
      <c r="I1424" s="87" t="str">
        <f>IF(ISNUMBER($A1424)=TRUE,'DATA ENTRY'!G1413,"")</f>
        <v/>
      </c>
      <c r="J1424" s="87" t="str">
        <f>IF(ISNUMBER($A1424)=TRUE,'DATA ENTRY'!H1413,"")</f>
        <v/>
      </c>
      <c r="K1424" s="87" t="str">
        <f>IF(ISNUMBER($A1424)=TRUE,'DATA ENTRY'!I1413,"")</f>
        <v/>
      </c>
      <c r="L1424" s="88" t="str">
        <f>IF(ISNUMBER($A1424)=TRUE,'DATA ENTRY'!L1413,"")</f>
        <v/>
      </c>
      <c r="M1424" s="87" t="str">
        <f>IF(ISNUMBER($A1424)=TRUE,IF('DATA ENTRY'!N1413=0,+'DATA ENTRY'!M1413,'DATA ENTRY'!N1413),"")</f>
        <v/>
      </c>
      <c r="N1424" s="88" t="str">
        <f>IF(ISNUMBER($A1424)=TRUE,'DATA ENTRY'!O1413,"")</f>
        <v/>
      </c>
    </row>
    <row r="1425" spans="1:14" ht="12.75">
      <c r="A1425" s="85" t="str">
        <f>'DATA ENTRY'!A1414</f>
        <v/>
      </c>
      <c r="B1425" s="86" t="str">
        <f>IF(ISNUMBER($A1425)=TRUE,UPPER('DATA ENTRY'!B1414),"")</f>
        <v/>
      </c>
      <c r="C1425" s="86" t="str">
        <f>IF(ISNUMBER($A1425)=TRUE,UPPER('DATA ENTRY'!C1414),"")</f>
        <v/>
      </c>
      <c r="D1425" s="86" t="str">
        <f>IF(ISNUMBER($A1425)=TRUE,UPPER('DATA ENTRY'!D1414),"")</f>
        <v/>
      </c>
      <c r="E1425" s="86" t="str">
        <f>IF(ISNUMBER($A1425)=TRUE,'DATA ENTRY'!E1414,"")</f>
        <v/>
      </c>
      <c r="F1425" s="271" t="str">
        <f>IF(ISNUMBER(A1425)=TRUE,LEFT(SUBSTITUTE('DATA ENTRY'!F1414,",",":"),50),"")</f>
        <v/>
      </c>
      <c r="G1425" s="272"/>
      <c r="H1425" s="272"/>
      <c r="I1425" s="87" t="str">
        <f>IF(ISNUMBER($A1425)=TRUE,'DATA ENTRY'!G1414,"")</f>
        <v/>
      </c>
      <c r="J1425" s="87" t="str">
        <f>IF(ISNUMBER($A1425)=TRUE,'DATA ENTRY'!H1414,"")</f>
        <v/>
      </c>
      <c r="K1425" s="87" t="str">
        <f>IF(ISNUMBER($A1425)=TRUE,'DATA ENTRY'!I1414,"")</f>
        <v/>
      </c>
      <c r="L1425" s="88" t="str">
        <f>IF(ISNUMBER($A1425)=TRUE,'DATA ENTRY'!L1414,"")</f>
        <v/>
      </c>
      <c r="M1425" s="87" t="str">
        <f>IF(ISNUMBER($A1425)=TRUE,IF('DATA ENTRY'!N1414=0,+'DATA ENTRY'!M1414,'DATA ENTRY'!N1414),"")</f>
        <v/>
      </c>
      <c r="N1425" s="88" t="str">
        <f>IF(ISNUMBER($A1425)=TRUE,'DATA ENTRY'!O1414,"")</f>
        <v/>
      </c>
    </row>
    <row r="1426" spans="1:14" ht="12.75">
      <c r="A1426" s="85" t="str">
        <f>'DATA ENTRY'!A1415</f>
        <v/>
      </c>
      <c r="B1426" s="86" t="str">
        <f>IF(ISNUMBER($A1426)=TRUE,UPPER('DATA ENTRY'!B1415),"")</f>
        <v/>
      </c>
      <c r="C1426" s="86" t="str">
        <f>IF(ISNUMBER($A1426)=TRUE,UPPER('DATA ENTRY'!C1415),"")</f>
        <v/>
      </c>
      <c r="D1426" s="86" t="str">
        <f>IF(ISNUMBER($A1426)=TRUE,UPPER('DATA ENTRY'!D1415),"")</f>
        <v/>
      </c>
      <c r="E1426" s="86" t="str">
        <f>IF(ISNUMBER($A1426)=TRUE,'DATA ENTRY'!E1415,"")</f>
        <v/>
      </c>
      <c r="F1426" s="271" t="str">
        <f>IF(ISNUMBER(A1426)=TRUE,LEFT(SUBSTITUTE('DATA ENTRY'!F1415,",",":"),50),"")</f>
        <v/>
      </c>
      <c r="G1426" s="272"/>
      <c r="H1426" s="272"/>
      <c r="I1426" s="87" t="str">
        <f>IF(ISNUMBER($A1426)=TRUE,'DATA ENTRY'!G1415,"")</f>
        <v/>
      </c>
      <c r="J1426" s="87" t="str">
        <f>IF(ISNUMBER($A1426)=TRUE,'DATA ENTRY'!H1415,"")</f>
        <v/>
      </c>
      <c r="K1426" s="87" t="str">
        <f>IF(ISNUMBER($A1426)=TRUE,'DATA ENTRY'!I1415,"")</f>
        <v/>
      </c>
      <c r="L1426" s="88" t="str">
        <f>IF(ISNUMBER($A1426)=TRUE,'DATA ENTRY'!L1415,"")</f>
        <v/>
      </c>
      <c r="M1426" s="87" t="str">
        <f>IF(ISNUMBER($A1426)=TRUE,IF('DATA ENTRY'!N1415=0,+'DATA ENTRY'!M1415,'DATA ENTRY'!N1415),"")</f>
        <v/>
      </c>
      <c r="N1426" s="88" t="str">
        <f>IF(ISNUMBER($A1426)=TRUE,'DATA ENTRY'!O1415,"")</f>
        <v/>
      </c>
    </row>
    <row r="1427" spans="1:14" ht="12.75">
      <c r="A1427" s="85" t="str">
        <f>'DATA ENTRY'!A1416</f>
        <v/>
      </c>
      <c r="B1427" s="86" t="str">
        <f>IF(ISNUMBER($A1427)=TRUE,UPPER('DATA ENTRY'!B1416),"")</f>
        <v/>
      </c>
      <c r="C1427" s="86" t="str">
        <f>IF(ISNUMBER($A1427)=TRUE,UPPER('DATA ENTRY'!C1416),"")</f>
        <v/>
      </c>
      <c r="D1427" s="86" t="str">
        <f>IF(ISNUMBER($A1427)=TRUE,UPPER('DATA ENTRY'!D1416),"")</f>
        <v/>
      </c>
      <c r="E1427" s="86" t="str">
        <f>IF(ISNUMBER($A1427)=TRUE,'DATA ENTRY'!E1416,"")</f>
        <v/>
      </c>
      <c r="F1427" s="271" t="str">
        <f>IF(ISNUMBER(A1427)=TRUE,LEFT(SUBSTITUTE('DATA ENTRY'!F1416,",",":"),50),"")</f>
        <v/>
      </c>
      <c r="G1427" s="272"/>
      <c r="H1427" s="272"/>
      <c r="I1427" s="87" t="str">
        <f>IF(ISNUMBER($A1427)=TRUE,'DATA ENTRY'!G1416,"")</f>
        <v/>
      </c>
      <c r="J1427" s="87" t="str">
        <f>IF(ISNUMBER($A1427)=TRUE,'DATA ENTRY'!H1416,"")</f>
        <v/>
      </c>
      <c r="K1427" s="87" t="str">
        <f>IF(ISNUMBER($A1427)=TRUE,'DATA ENTRY'!I1416,"")</f>
        <v/>
      </c>
      <c r="L1427" s="88" t="str">
        <f>IF(ISNUMBER($A1427)=TRUE,'DATA ENTRY'!L1416,"")</f>
        <v/>
      </c>
      <c r="M1427" s="87" t="str">
        <f>IF(ISNUMBER($A1427)=TRUE,IF('DATA ENTRY'!N1416=0,+'DATA ENTRY'!M1416,'DATA ENTRY'!N1416),"")</f>
        <v/>
      </c>
      <c r="N1427" s="88" t="str">
        <f>IF(ISNUMBER($A1427)=TRUE,'DATA ENTRY'!O1416,"")</f>
        <v/>
      </c>
    </row>
    <row r="1428" spans="1:14" ht="12.75">
      <c r="A1428" s="85" t="str">
        <f>'DATA ENTRY'!A1417</f>
        <v/>
      </c>
      <c r="B1428" s="86" t="str">
        <f>IF(ISNUMBER($A1428)=TRUE,UPPER('DATA ENTRY'!B1417),"")</f>
        <v/>
      </c>
      <c r="C1428" s="86" t="str">
        <f>IF(ISNUMBER($A1428)=TRUE,UPPER('DATA ENTRY'!C1417),"")</f>
        <v/>
      </c>
      <c r="D1428" s="86" t="str">
        <f>IF(ISNUMBER($A1428)=TRUE,UPPER('DATA ENTRY'!D1417),"")</f>
        <v/>
      </c>
      <c r="E1428" s="86" t="str">
        <f>IF(ISNUMBER($A1428)=TRUE,'DATA ENTRY'!E1417,"")</f>
        <v/>
      </c>
      <c r="F1428" s="271" t="str">
        <f>IF(ISNUMBER(A1428)=TRUE,LEFT(SUBSTITUTE('DATA ENTRY'!F1417,",",":"),50),"")</f>
        <v/>
      </c>
      <c r="G1428" s="272"/>
      <c r="H1428" s="272"/>
      <c r="I1428" s="87" t="str">
        <f>IF(ISNUMBER($A1428)=TRUE,'DATA ENTRY'!G1417,"")</f>
        <v/>
      </c>
      <c r="J1428" s="87" t="str">
        <f>IF(ISNUMBER($A1428)=TRUE,'DATA ENTRY'!H1417,"")</f>
        <v/>
      </c>
      <c r="K1428" s="87" t="str">
        <f>IF(ISNUMBER($A1428)=TRUE,'DATA ENTRY'!I1417,"")</f>
        <v/>
      </c>
      <c r="L1428" s="88" t="str">
        <f>IF(ISNUMBER($A1428)=TRUE,'DATA ENTRY'!L1417,"")</f>
        <v/>
      </c>
      <c r="M1428" s="87" t="str">
        <f>IF(ISNUMBER($A1428)=TRUE,IF('DATA ENTRY'!N1417=0,+'DATA ENTRY'!M1417,'DATA ENTRY'!N1417),"")</f>
        <v/>
      </c>
      <c r="N1428" s="88" t="str">
        <f>IF(ISNUMBER($A1428)=TRUE,'DATA ENTRY'!O1417,"")</f>
        <v/>
      </c>
    </row>
    <row r="1429" spans="1:14" ht="12.75">
      <c r="A1429" s="85" t="str">
        <f>'DATA ENTRY'!A1418</f>
        <v/>
      </c>
      <c r="B1429" s="86" t="str">
        <f>IF(ISNUMBER($A1429)=TRUE,UPPER('DATA ENTRY'!B1418),"")</f>
        <v/>
      </c>
      <c r="C1429" s="86" t="str">
        <f>IF(ISNUMBER($A1429)=TRUE,UPPER('DATA ENTRY'!C1418),"")</f>
        <v/>
      </c>
      <c r="D1429" s="86" t="str">
        <f>IF(ISNUMBER($A1429)=TRUE,UPPER('DATA ENTRY'!D1418),"")</f>
        <v/>
      </c>
      <c r="E1429" s="86" t="str">
        <f>IF(ISNUMBER($A1429)=TRUE,'DATA ENTRY'!E1418,"")</f>
        <v/>
      </c>
      <c r="F1429" s="271" t="str">
        <f>IF(ISNUMBER(A1429)=TRUE,LEFT(SUBSTITUTE('DATA ENTRY'!F1418,",",":"),50),"")</f>
        <v/>
      </c>
      <c r="G1429" s="272"/>
      <c r="H1429" s="272"/>
      <c r="I1429" s="87" t="str">
        <f>IF(ISNUMBER($A1429)=TRUE,'DATA ENTRY'!G1418,"")</f>
        <v/>
      </c>
      <c r="J1429" s="87" t="str">
        <f>IF(ISNUMBER($A1429)=TRUE,'DATA ENTRY'!H1418,"")</f>
        <v/>
      </c>
      <c r="K1429" s="87" t="str">
        <f>IF(ISNUMBER($A1429)=TRUE,'DATA ENTRY'!I1418,"")</f>
        <v/>
      </c>
      <c r="L1429" s="88" t="str">
        <f>IF(ISNUMBER($A1429)=TRUE,'DATA ENTRY'!L1418,"")</f>
        <v/>
      </c>
      <c r="M1429" s="87" t="str">
        <f>IF(ISNUMBER($A1429)=TRUE,IF('DATA ENTRY'!N1418=0,+'DATA ENTRY'!M1418,'DATA ENTRY'!N1418),"")</f>
        <v/>
      </c>
      <c r="N1429" s="88" t="str">
        <f>IF(ISNUMBER($A1429)=TRUE,'DATA ENTRY'!O1418,"")</f>
        <v/>
      </c>
    </row>
    <row r="1430" spans="1:14" ht="12.75">
      <c r="A1430" s="85" t="str">
        <f>'DATA ENTRY'!A1419</f>
        <v/>
      </c>
      <c r="B1430" s="86" t="str">
        <f>IF(ISNUMBER($A1430)=TRUE,UPPER('DATA ENTRY'!B1419),"")</f>
        <v/>
      </c>
      <c r="C1430" s="86" t="str">
        <f>IF(ISNUMBER($A1430)=TRUE,UPPER('DATA ENTRY'!C1419),"")</f>
        <v/>
      </c>
      <c r="D1430" s="86" t="str">
        <f>IF(ISNUMBER($A1430)=TRUE,UPPER('DATA ENTRY'!D1419),"")</f>
        <v/>
      </c>
      <c r="E1430" s="86" t="str">
        <f>IF(ISNUMBER($A1430)=TRUE,'DATA ENTRY'!E1419,"")</f>
        <v/>
      </c>
      <c r="F1430" s="271" t="str">
        <f>IF(ISNUMBER(A1430)=TRUE,LEFT(SUBSTITUTE('DATA ENTRY'!F1419,",",":"),50),"")</f>
        <v/>
      </c>
      <c r="G1430" s="272"/>
      <c r="H1430" s="272"/>
      <c r="I1430" s="87" t="str">
        <f>IF(ISNUMBER($A1430)=TRUE,'DATA ENTRY'!G1419,"")</f>
        <v/>
      </c>
      <c r="J1430" s="87" t="str">
        <f>IF(ISNUMBER($A1430)=TRUE,'DATA ENTRY'!H1419,"")</f>
        <v/>
      </c>
      <c r="K1430" s="87" t="str">
        <f>IF(ISNUMBER($A1430)=TRUE,'DATA ENTRY'!I1419,"")</f>
        <v/>
      </c>
      <c r="L1430" s="88" t="str">
        <f>IF(ISNUMBER($A1430)=TRUE,'DATA ENTRY'!L1419,"")</f>
        <v/>
      </c>
      <c r="M1430" s="87" t="str">
        <f>IF(ISNUMBER($A1430)=TRUE,IF('DATA ENTRY'!N1419=0,+'DATA ENTRY'!M1419,'DATA ENTRY'!N1419),"")</f>
        <v/>
      </c>
      <c r="N1430" s="88" t="str">
        <f>IF(ISNUMBER($A1430)=TRUE,'DATA ENTRY'!O1419,"")</f>
        <v/>
      </c>
    </row>
    <row r="1431" spans="1:14" ht="12.75">
      <c r="A1431" s="85" t="str">
        <f>'DATA ENTRY'!A1420</f>
        <v/>
      </c>
      <c r="B1431" s="86" t="str">
        <f>IF(ISNUMBER($A1431)=TRUE,UPPER('DATA ENTRY'!B1420),"")</f>
        <v/>
      </c>
      <c r="C1431" s="86" t="str">
        <f>IF(ISNUMBER($A1431)=TRUE,UPPER('DATA ENTRY'!C1420),"")</f>
        <v/>
      </c>
      <c r="D1431" s="86" t="str">
        <f>IF(ISNUMBER($A1431)=TRUE,UPPER('DATA ENTRY'!D1420),"")</f>
        <v/>
      </c>
      <c r="E1431" s="86" t="str">
        <f>IF(ISNUMBER($A1431)=TRUE,'DATA ENTRY'!E1420,"")</f>
        <v/>
      </c>
      <c r="F1431" s="271" t="str">
        <f>IF(ISNUMBER(A1431)=TRUE,LEFT(SUBSTITUTE('DATA ENTRY'!F1420,",",":"),50),"")</f>
        <v/>
      </c>
      <c r="G1431" s="272"/>
      <c r="H1431" s="272"/>
      <c r="I1431" s="87" t="str">
        <f>IF(ISNUMBER($A1431)=TRUE,'DATA ENTRY'!G1420,"")</f>
        <v/>
      </c>
      <c r="J1431" s="87" t="str">
        <f>IF(ISNUMBER($A1431)=TRUE,'DATA ENTRY'!H1420,"")</f>
        <v/>
      </c>
      <c r="K1431" s="87" t="str">
        <f>IF(ISNUMBER($A1431)=TRUE,'DATA ENTRY'!I1420,"")</f>
        <v/>
      </c>
      <c r="L1431" s="88" t="str">
        <f>IF(ISNUMBER($A1431)=TRUE,'DATA ENTRY'!L1420,"")</f>
        <v/>
      </c>
      <c r="M1431" s="87" t="str">
        <f>IF(ISNUMBER($A1431)=TRUE,IF('DATA ENTRY'!N1420=0,+'DATA ENTRY'!M1420,'DATA ENTRY'!N1420),"")</f>
        <v/>
      </c>
      <c r="N1431" s="88" t="str">
        <f>IF(ISNUMBER($A1431)=TRUE,'DATA ENTRY'!O1420,"")</f>
        <v/>
      </c>
    </row>
    <row r="1432" spans="1:14" ht="12.75">
      <c r="A1432" s="85" t="str">
        <f>'DATA ENTRY'!A1421</f>
        <v/>
      </c>
      <c r="B1432" s="86" t="str">
        <f>IF(ISNUMBER($A1432)=TRUE,UPPER('DATA ENTRY'!B1421),"")</f>
        <v/>
      </c>
      <c r="C1432" s="86" t="str">
        <f>IF(ISNUMBER($A1432)=TRUE,UPPER('DATA ENTRY'!C1421),"")</f>
        <v/>
      </c>
      <c r="D1432" s="86" t="str">
        <f>IF(ISNUMBER($A1432)=TRUE,UPPER('DATA ENTRY'!D1421),"")</f>
        <v/>
      </c>
      <c r="E1432" s="86" t="str">
        <f>IF(ISNUMBER($A1432)=TRUE,'DATA ENTRY'!E1421,"")</f>
        <v/>
      </c>
      <c r="F1432" s="271" t="str">
        <f>IF(ISNUMBER(A1432)=TRUE,LEFT(SUBSTITUTE('DATA ENTRY'!F1421,",",":"),50),"")</f>
        <v/>
      </c>
      <c r="G1432" s="272"/>
      <c r="H1432" s="272"/>
      <c r="I1432" s="87" t="str">
        <f>IF(ISNUMBER($A1432)=TRUE,'DATA ENTRY'!G1421,"")</f>
        <v/>
      </c>
      <c r="J1432" s="87" t="str">
        <f>IF(ISNUMBER($A1432)=TRUE,'DATA ENTRY'!H1421,"")</f>
        <v/>
      </c>
      <c r="K1432" s="87" t="str">
        <f>IF(ISNUMBER($A1432)=TRUE,'DATA ENTRY'!I1421,"")</f>
        <v/>
      </c>
      <c r="L1432" s="88" t="str">
        <f>IF(ISNUMBER($A1432)=TRUE,'DATA ENTRY'!L1421,"")</f>
        <v/>
      </c>
      <c r="M1432" s="87" t="str">
        <f>IF(ISNUMBER($A1432)=TRUE,IF('DATA ENTRY'!N1421=0,+'DATA ENTRY'!M1421,'DATA ENTRY'!N1421),"")</f>
        <v/>
      </c>
      <c r="N1432" s="88" t="str">
        <f>IF(ISNUMBER($A1432)=TRUE,'DATA ENTRY'!O1421,"")</f>
        <v/>
      </c>
    </row>
    <row r="1433" spans="1:14" ht="12.75">
      <c r="A1433" s="85" t="str">
        <f>'DATA ENTRY'!A1422</f>
        <v/>
      </c>
      <c r="B1433" s="86" t="str">
        <f>IF(ISNUMBER($A1433)=TRUE,UPPER('DATA ENTRY'!B1422),"")</f>
        <v/>
      </c>
      <c r="C1433" s="86" t="str">
        <f>IF(ISNUMBER($A1433)=TRUE,UPPER('DATA ENTRY'!C1422),"")</f>
        <v/>
      </c>
      <c r="D1433" s="86" t="str">
        <f>IF(ISNUMBER($A1433)=TRUE,UPPER('DATA ENTRY'!D1422),"")</f>
        <v/>
      </c>
      <c r="E1433" s="86" t="str">
        <f>IF(ISNUMBER($A1433)=TRUE,'DATA ENTRY'!E1422,"")</f>
        <v/>
      </c>
      <c r="F1433" s="271" t="str">
        <f>IF(ISNUMBER(A1433)=TRUE,LEFT(SUBSTITUTE('DATA ENTRY'!F1422,",",":"),50),"")</f>
        <v/>
      </c>
      <c r="G1433" s="272"/>
      <c r="H1433" s="272"/>
      <c r="I1433" s="87" t="str">
        <f>IF(ISNUMBER($A1433)=TRUE,'DATA ENTRY'!G1422,"")</f>
        <v/>
      </c>
      <c r="J1433" s="87" t="str">
        <f>IF(ISNUMBER($A1433)=TRUE,'DATA ENTRY'!H1422,"")</f>
        <v/>
      </c>
      <c r="K1433" s="87" t="str">
        <f>IF(ISNUMBER($A1433)=TRUE,'DATA ENTRY'!I1422,"")</f>
        <v/>
      </c>
      <c r="L1433" s="88" t="str">
        <f>IF(ISNUMBER($A1433)=TRUE,'DATA ENTRY'!L1422,"")</f>
        <v/>
      </c>
      <c r="M1433" s="87" t="str">
        <f>IF(ISNUMBER($A1433)=TRUE,IF('DATA ENTRY'!N1422=0,+'DATA ENTRY'!M1422,'DATA ENTRY'!N1422),"")</f>
        <v/>
      </c>
      <c r="N1433" s="88" t="str">
        <f>IF(ISNUMBER($A1433)=TRUE,'DATA ENTRY'!O1422,"")</f>
        <v/>
      </c>
    </row>
    <row r="1434" spans="1:14" ht="12.75">
      <c r="A1434" s="85" t="str">
        <f>'DATA ENTRY'!A1423</f>
        <v/>
      </c>
      <c r="B1434" s="86" t="str">
        <f>IF(ISNUMBER($A1434)=TRUE,UPPER('DATA ENTRY'!B1423),"")</f>
        <v/>
      </c>
      <c r="C1434" s="86" t="str">
        <f>IF(ISNUMBER($A1434)=TRUE,UPPER('DATA ENTRY'!C1423),"")</f>
        <v/>
      </c>
      <c r="D1434" s="86" t="str">
        <f>IF(ISNUMBER($A1434)=TRUE,UPPER('DATA ENTRY'!D1423),"")</f>
        <v/>
      </c>
      <c r="E1434" s="86" t="str">
        <f>IF(ISNUMBER($A1434)=TRUE,'DATA ENTRY'!E1423,"")</f>
        <v/>
      </c>
      <c r="F1434" s="271" t="str">
        <f>IF(ISNUMBER(A1434)=TRUE,LEFT(SUBSTITUTE('DATA ENTRY'!F1423,",",":"),50),"")</f>
        <v/>
      </c>
      <c r="G1434" s="272"/>
      <c r="H1434" s="272"/>
      <c r="I1434" s="87" t="str">
        <f>IF(ISNUMBER($A1434)=TRUE,'DATA ENTRY'!G1423,"")</f>
        <v/>
      </c>
      <c r="J1434" s="87" t="str">
        <f>IF(ISNUMBER($A1434)=TRUE,'DATA ENTRY'!H1423,"")</f>
        <v/>
      </c>
      <c r="K1434" s="87" t="str">
        <f>IF(ISNUMBER($A1434)=TRUE,'DATA ENTRY'!I1423,"")</f>
        <v/>
      </c>
      <c r="L1434" s="88" t="str">
        <f>IF(ISNUMBER($A1434)=TRUE,'DATA ENTRY'!L1423,"")</f>
        <v/>
      </c>
      <c r="M1434" s="87" t="str">
        <f>IF(ISNUMBER($A1434)=TRUE,IF('DATA ENTRY'!N1423=0,+'DATA ENTRY'!M1423,'DATA ENTRY'!N1423),"")</f>
        <v/>
      </c>
      <c r="N1434" s="88" t="str">
        <f>IF(ISNUMBER($A1434)=TRUE,'DATA ENTRY'!O1423,"")</f>
        <v/>
      </c>
    </row>
    <row r="1435" spans="1:14" ht="12.75">
      <c r="A1435" s="85" t="str">
        <f>'DATA ENTRY'!A1424</f>
        <v/>
      </c>
      <c r="B1435" s="86" t="str">
        <f>IF(ISNUMBER($A1435)=TRUE,UPPER('DATA ENTRY'!B1424),"")</f>
        <v/>
      </c>
      <c r="C1435" s="86" t="str">
        <f>IF(ISNUMBER($A1435)=TRUE,UPPER('DATA ENTRY'!C1424),"")</f>
        <v/>
      </c>
      <c r="D1435" s="86" t="str">
        <f>IF(ISNUMBER($A1435)=TRUE,UPPER('DATA ENTRY'!D1424),"")</f>
        <v/>
      </c>
      <c r="E1435" s="86" t="str">
        <f>IF(ISNUMBER($A1435)=TRUE,'DATA ENTRY'!E1424,"")</f>
        <v/>
      </c>
      <c r="F1435" s="271" t="str">
        <f>IF(ISNUMBER(A1435)=TRUE,LEFT(SUBSTITUTE('DATA ENTRY'!F1424,",",":"),50),"")</f>
        <v/>
      </c>
      <c r="G1435" s="272"/>
      <c r="H1435" s="272"/>
      <c r="I1435" s="87" t="str">
        <f>IF(ISNUMBER($A1435)=TRUE,'DATA ENTRY'!G1424,"")</f>
        <v/>
      </c>
      <c r="J1435" s="87" t="str">
        <f>IF(ISNUMBER($A1435)=TRUE,'DATA ENTRY'!H1424,"")</f>
        <v/>
      </c>
      <c r="K1435" s="87" t="str">
        <f>IF(ISNUMBER($A1435)=TRUE,'DATA ENTRY'!I1424,"")</f>
        <v/>
      </c>
      <c r="L1435" s="88" t="str">
        <f>IF(ISNUMBER($A1435)=TRUE,'DATA ENTRY'!L1424,"")</f>
        <v/>
      </c>
      <c r="M1435" s="87" t="str">
        <f>IF(ISNUMBER($A1435)=TRUE,IF('DATA ENTRY'!N1424=0,+'DATA ENTRY'!M1424,'DATA ENTRY'!N1424),"")</f>
        <v/>
      </c>
      <c r="N1435" s="88" t="str">
        <f>IF(ISNUMBER($A1435)=TRUE,'DATA ENTRY'!O1424,"")</f>
        <v/>
      </c>
    </row>
    <row r="1436" spans="1:14" ht="12.75">
      <c r="A1436" s="85" t="str">
        <f>'DATA ENTRY'!A1425</f>
        <v/>
      </c>
      <c r="B1436" s="86" t="str">
        <f>IF(ISNUMBER($A1436)=TRUE,UPPER('DATA ENTRY'!B1425),"")</f>
        <v/>
      </c>
      <c r="C1436" s="86" t="str">
        <f>IF(ISNUMBER($A1436)=TRUE,UPPER('DATA ENTRY'!C1425),"")</f>
        <v/>
      </c>
      <c r="D1436" s="86" t="str">
        <f>IF(ISNUMBER($A1436)=TRUE,UPPER('DATA ENTRY'!D1425),"")</f>
        <v/>
      </c>
      <c r="E1436" s="86" t="str">
        <f>IF(ISNUMBER($A1436)=TRUE,'DATA ENTRY'!E1425,"")</f>
        <v/>
      </c>
      <c r="F1436" s="271" t="str">
        <f>IF(ISNUMBER(A1436)=TRUE,LEFT(SUBSTITUTE('DATA ENTRY'!F1425,",",":"),50),"")</f>
        <v/>
      </c>
      <c r="G1436" s="272"/>
      <c r="H1436" s="272"/>
      <c r="I1436" s="87" t="str">
        <f>IF(ISNUMBER($A1436)=TRUE,'DATA ENTRY'!G1425,"")</f>
        <v/>
      </c>
      <c r="J1436" s="87" t="str">
        <f>IF(ISNUMBER($A1436)=TRUE,'DATA ENTRY'!H1425,"")</f>
        <v/>
      </c>
      <c r="K1436" s="87" t="str">
        <f>IF(ISNUMBER($A1436)=TRUE,'DATA ENTRY'!I1425,"")</f>
        <v/>
      </c>
      <c r="L1436" s="88" t="str">
        <f>IF(ISNUMBER($A1436)=TRUE,'DATA ENTRY'!L1425,"")</f>
        <v/>
      </c>
      <c r="M1436" s="87" t="str">
        <f>IF(ISNUMBER($A1436)=TRUE,IF('DATA ENTRY'!N1425=0,+'DATA ENTRY'!M1425,'DATA ENTRY'!N1425),"")</f>
        <v/>
      </c>
      <c r="N1436" s="88" t="str">
        <f>IF(ISNUMBER($A1436)=TRUE,'DATA ENTRY'!O1425,"")</f>
        <v/>
      </c>
    </row>
    <row r="1437" spans="1:14" ht="12.75">
      <c r="A1437" s="85" t="str">
        <f>'DATA ENTRY'!A1426</f>
        <v/>
      </c>
      <c r="B1437" s="86" t="str">
        <f>IF(ISNUMBER($A1437)=TRUE,UPPER('DATA ENTRY'!B1426),"")</f>
        <v/>
      </c>
      <c r="C1437" s="86" t="str">
        <f>IF(ISNUMBER($A1437)=TRUE,UPPER('DATA ENTRY'!C1426),"")</f>
        <v/>
      </c>
      <c r="D1437" s="86" t="str">
        <f>IF(ISNUMBER($A1437)=TRUE,UPPER('DATA ENTRY'!D1426),"")</f>
        <v/>
      </c>
      <c r="E1437" s="86" t="str">
        <f>IF(ISNUMBER($A1437)=TRUE,'DATA ENTRY'!E1426,"")</f>
        <v/>
      </c>
      <c r="F1437" s="271" t="str">
        <f>IF(ISNUMBER(A1437)=TRUE,LEFT(SUBSTITUTE('DATA ENTRY'!F1426,",",":"),50),"")</f>
        <v/>
      </c>
      <c r="G1437" s="272"/>
      <c r="H1437" s="272"/>
      <c r="I1437" s="87" t="str">
        <f>IF(ISNUMBER($A1437)=TRUE,'DATA ENTRY'!G1426,"")</f>
        <v/>
      </c>
      <c r="J1437" s="87" t="str">
        <f>IF(ISNUMBER($A1437)=TRUE,'DATA ENTRY'!H1426,"")</f>
        <v/>
      </c>
      <c r="K1437" s="87" t="str">
        <f>IF(ISNUMBER($A1437)=TRUE,'DATA ENTRY'!I1426,"")</f>
        <v/>
      </c>
      <c r="L1437" s="88" t="str">
        <f>IF(ISNUMBER($A1437)=TRUE,'DATA ENTRY'!L1426,"")</f>
        <v/>
      </c>
      <c r="M1437" s="87" t="str">
        <f>IF(ISNUMBER($A1437)=TRUE,IF('DATA ENTRY'!N1426=0,+'DATA ENTRY'!M1426,'DATA ENTRY'!N1426),"")</f>
        <v/>
      </c>
      <c r="N1437" s="88" t="str">
        <f>IF(ISNUMBER($A1437)=TRUE,'DATA ENTRY'!O1426,"")</f>
        <v/>
      </c>
    </row>
    <row r="1438" spans="1:14" ht="12.75">
      <c r="A1438" s="85" t="str">
        <f>'DATA ENTRY'!A1427</f>
        <v/>
      </c>
      <c r="B1438" s="86" t="str">
        <f>IF(ISNUMBER($A1438)=TRUE,UPPER('DATA ENTRY'!B1427),"")</f>
        <v/>
      </c>
      <c r="C1438" s="86" t="str">
        <f>IF(ISNUMBER($A1438)=TRUE,UPPER('DATA ENTRY'!C1427),"")</f>
        <v/>
      </c>
      <c r="D1438" s="86" t="str">
        <f>IF(ISNUMBER($A1438)=TRUE,UPPER('DATA ENTRY'!D1427),"")</f>
        <v/>
      </c>
      <c r="E1438" s="86" t="str">
        <f>IF(ISNUMBER($A1438)=TRUE,'DATA ENTRY'!E1427,"")</f>
        <v/>
      </c>
      <c r="F1438" s="271" t="str">
        <f>IF(ISNUMBER(A1438)=TRUE,LEFT(SUBSTITUTE('DATA ENTRY'!F1427,",",":"),50),"")</f>
        <v/>
      </c>
      <c r="G1438" s="272"/>
      <c r="H1438" s="272"/>
      <c r="I1438" s="87" t="str">
        <f>IF(ISNUMBER($A1438)=TRUE,'DATA ENTRY'!G1427,"")</f>
        <v/>
      </c>
      <c r="J1438" s="87" t="str">
        <f>IF(ISNUMBER($A1438)=TRUE,'DATA ENTRY'!H1427,"")</f>
        <v/>
      </c>
      <c r="K1438" s="87" t="str">
        <f>IF(ISNUMBER($A1438)=TRUE,'DATA ENTRY'!I1427,"")</f>
        <v/>
      </c>
      <c r="L1438" s="88" t="str">
        <f>IF(ISNUMBER($A1438)=TRUE,'DATA ENTRY'!L1427,"")</f>
        <v/>
      </c>
      <c r="M1438" s="87" t="str">
        <f>IF(ISNUMBER($A1438)=TRUE,IF('DATA ENTRY'!N1427=0,+'DATA ENTRY'!M1427,'DATA ENTRY'!N1427),"")</f>
        <v/>
      </c>
      <c r="N1438" s="88" t="str">
        <f>IF(ISNUMBER($A1438)=TRUE,'DATA ENTRY'!O1427,"")</f>
        <v/>
      </c>
    </row>
    <row r="1439" spans="1:14" ht="12.75">
      <c r="A1439" s="85" t="str">
        <f>'DATA ENTRY'!A1428</f>
        <v/>
      </c>
      <c r="B1439" s="86" t="str">
        <f>IF(ISNUMBER($A1439)=TRUE,UPPER('DATA ENTRY'!B1428),"")</f>
        <v/>
      </c>
      <c r="C1439" s="86" t="str">
        <f>IF(ISNUMBER($A1439)=TRUE,UPPER('DATA ENTRY'!C1428),"")</f>
        <v/>
      </c>
      <c r="D1439" s="86" t="str">
        <f>IF(ISNUMBER($A1439)=TRUE,UPPER('DATA ENTRY'!D1428),"")</f>
        <v/>
      </c>
      <c r="E1439" s="86" t="str">
        <f>IF(ISNUMBER($A1439)=TRUE,'DATA ENTRY'!E1428,"")</f>
        <v/>
      </c>
      <c r="F1439" s="271" t="str">
        <f>IF(ISNUMBER(A1439)=TRUE,LEFT(SUBSTITUTE('DATA ENTRY'!F1428,",",":"),50),"")</f>
        <v/>
      </c>
      <c r="G1439" s="272"/>
      <c r="H1439" s="272"/>
      <c r="I1439" s="87" t="str">
        <f>IF(ISNUMBER($A1439)=TRUE,'DATA ENTRY'!G1428,"")</f>
        <v/>
      </c>
      <c r="J1439" s="87" t="str">
        <f>IF(ISNUMBER($A1439)=TRUE,'DATA ENTRY'!H1428,"")</f>
        <v/>
      </c>
      <c r="K1439" s="87" t="str">
        <f>IF(ISNUMBER($A1439)=TRUE,'DATA ENTRY'!I1428,"")</f>
        <v/>
      </c>
      <c r="L1439" s="88" t="str">
        <f>IF(ISNUMBER($A1439)=TRUE,'DATA ENTRY'!L1428,"")</f>
        <v/>
      </c>
      <c r="M1439" s="87" t="str">
        <f>IF(ISNUMBER($A1439)=TRUE,IF('DATA ENTRY'!N1428=0,+'DATA ENTRY'!M1428,'DATA ENTRY'!N1428),"")</f>
        <v/>
      </c>
      <c r="N1439" s="88" t="str">
        <f>IF(ISNUMBER($A1439)=TRUE,'DATA ENTRY'!O1428,"")</f>
        <v/>
      </c>
    </row>
    <row r="1440" spans="1:14" ht="12.75">
      <c r="A1440" s="85" t="str">
        <f>'DATA ENTRY'!A1429</f>
        <v/>
      </c>
      <c r="B1440" s="86" t="str">
        <f>IF(ISNUMBER($A1440)=TRUE,UPPER('DATA ENTRY'!B1429),"")</f>
        <v/>
      </c>
      <c r="C1440" s="86" t="str">
        <f>IF(ISNUMBER($A1440)=TRUE,UPPER('DATA ENTRY'!C1429),"")</f>
        <v/>
      </c>
      <c r="D1440" s="86" t="str">
        <f>IF(ISNUMBER($A1440)=TRUE,UPPER('DATA ENTRY'!D1429),"")</f>
        <v/>
      </c>
      <c r="E1440" s="86" t="str">
        <f>IF(ISNUMBER($A1440)=TRUE,'DATA ENTRY'!E1429,"")</f>
        <v/>
      </c>
      <c r="F1440" s="271" t="str">
        <f>IF(ISNUMBER(A1440)=TRUE,LEFT(SUBSTITUTE('DATA ENTRY'!F1429,",",":"),50),"")</f>
        <v/>
      </c>
      <c r="G1440" s="272"/>
      <c r="H1440" s="272"/>
      <c r="I1440" s="87" t="str">
        <f>IF(ISNUMBER($A1440)=TRUE,'DATA ENTRY'!G1429,"")</f>
        <v/>
      </c>
      <c r="J1440" s="87" t="str">
        <f>IF(ISNUMBER($A1440)=TRUE,'DATA ENTRY'!H1429,"")</f>
        <v/>
      </c>
      <c r="K1440" s="87" t="str">
        <f>IF(ISNUMBER($A1440)=TRUE,'DATA ENTRY'!I1429,"")</f>
        <v/>
      </c>
      <c r="L1440" s="88" t="str">
        <f>IF(ISNUMBER($A1440)=TRUE,'DATA ENTRY'!L1429,"")</f>
        <v/>
      </c>
      <c r="M1440" s="87" t="str">
        <f>IF(ISNUMBER($A1440)=TRUE,IF('DATA ENTRY'!N1429=0,+'DATA ENTRY'!M1429,'DATA ENTRY'!N1429),"")</f>
        <v/>
      </c>
      <c r="N1440" s="88" t="str">
        <f>IF(ISNUMBER($A1440)=TRUE,'DATA ENTRY'!O1429,"")</f>
        <v/>
      </c>
    </row>
    <row r="1441" spans="1:14" ht="12.75">
      <c r="A1441" s="85" t="str">
        <f>'DATA ENTRY'!A1430</f>
        <v/>
      </c>
      <c r="B1441" s="86" t="str">
        <f>IF(ISNUMBER($A1441)=TRUE,UPPER('DATA ENTRY'!B1430),"")</f>
        <v/>
      </c>
      <c r="C1441" s="86" t="str">
        <f>IF(ISNUMBER($A1441)=TRUE,UPPER('DATA ENTRY'!C1430),"")</f>
        <v/>
      </c>
      <c r="D1441" s="86" t="str">
        <f>IF(ISNUMBER($A1441)=TRUE,UPPER('DATA ENTRY'!D1430),"")</f>
        <v/>
      </c>
      <c r="E1441" s="86" t="str">
        <f>IF(ISNUMBER($A1441)=TRUE,'DATA ENTRY'!E1430,"")</f>
        <v/>
      </c>
      <c r="F1441" s="271" t="str">
        <f>IF(ISNUMBER(A1441)=TRUE,LEFT(SUBSTITUTE('DATA ENTRY'!F1430,",",":"),50),"")</f>
        <v/>
      </c>
      <c r="G1441" s="272"/>
      <c r="H1441" s="272"/>
      <c r="I1441" s="87" t="str">
        <f>IF(ISNUMBER($A1441)=TRUE,'DATA ENTRY'!G1430,"")</f>
        <v/>
      </c>
      <c r="J1441" s="87" t="str">
        <f>IF(ISNUMBER($A1441)=TRUE,'DATA ENTRY'!H1430,"")</f>
        <v/>
      </c>
      <c r="K1441" s="87" t="str">
        <f>IF(ISNUMBER($A1441)=TRUE,'DATA ENTRY'!I1430,"")</f>
        <v/>
      </c>
      <c r="L1441" s="88" t="str">
        <f>IF(ISNUMBER($A1441)=TRUE,'DATA ENTRY'!L1430,"")</f>
        <v/>
      </c>
      <c r="M1441" s="87" t="str">
        <f>IF(ISNUMBER($A1441)=TRUE,IF('DATA ENTRY'!N1430=0,+'DATA ENTRY'!M1430,'DATA ENTRY'!N1430),"")</f>
        <v/>
      </c>
      <c r="N1441" s="88" t="str">
        <f>IF(ISNUMBER($A1441)=TRUE,'DATA ENTRY'!O1430,"")</f>
        <v/>
      </c>
    </row>
    <row r="1442" spans="1:14" ht="12.75">
      <c r="A1442" s="85" t="str">
        <f>'DATA ENTRY'!A1431</f>
        <v/>
      </c>
      <c r="B1442" s="86" t="str">
        <f>IF(ISNUMBER($A1442)=TRUE,UPPER('DATA ENTRY'!B1431),"")</f>
        <v/>
      </c>
      <c r="C1442" s="86" t="str">
        <f>IF(ISNUMBER($A1442)=TRUE,UPPER('DATA ENTRY'!C1431),"")</f>
        <v/>
      </c>
      <c r="D1442" s="86" t="str">
        <f>IF(ISNUMBER($A1442)=TRUE,UPPER('DATA ENTRY'!D1431),"")</f>
        <v/>
      </c>
      <c r="E1442" s="86" t="str">
        <f>IF(ISNUMBER($A1442)=TRUE,'DATA ENTRY'!E1431,"")</f>
        <v/>
      </c>
      <c r="F1442" s="271" t="str">
        <f>IF(ISNUMBER(A1442)=TRUE,LEFT(SUBSTITUTE('DATA ENTRY'!F1431,",",":"),50),"")</f>
        <v/>
      </c>
      <c r="G1442" s="272"/>
      <c r="H1442" s="272"/>
      <c r="I1442" s="87" t="str">
        <f>IF(ISNUMBER($A1442)=TRUE,'DATA ENTRY'!G1431,"")</f>
        <v/>
      </c>
      <c r="J1442" s="87" t="str">
        <f>IF(ISNUMBER($A1442)=TRUE,'DATA ENTRY'!H1431,"")</f>
        <v/>
      </c>
      <c r="K1442" s="87" t="str">
        <f>IF(ISNUMBER($A1442)=TRUE,'DATA ENTRY'!I1431,"")</f>
        <v/>
      </c>
      <c r="L1442" s="88" t="str">
        <f>IF(ISNUMBER($A1442)=TRUE,'DATA ENTRY'!L1431,"")</f>
        <v/>
      </c>
      <c r="M1442" s="87" t="str">
        <f>IF(ISNUMBER($A1442)=TRUE,IF('DATA ENTRY'!N1431=0,+'DATA ENTRY'!M1431,'DATA ENTRY'!N1431),"")</f>
        <v/>
      </c>
      <c r="N1442" s="88" t="str">
        <f>IF(ISNUMBER($A1442)=TRUE,'DATA ENTRY'!O1431,"")</f>
        <v/>
      </c>
    </row>
    <row r="1443" spans="1:14" ht="12.75">
      <c r="A1443" s="85" t="str">
        <f>'DATA ENTRY'!A1432</f>
        <v/>
      </c>
      <c r="B1443" s="86" t="str">
        <f>IF(ISNUMBER($A1443)=TRUE,UPPER('DATA ENTRY'!B1432),"")</f>
        <v/>
      </c>
      <c r="C1443" s="86" t="str">
        <f>IF(ISNUMBER($A1443)=TRUE,UPPER('DATA ENTRY'!C1432),"")</f>
        <v/>
      </c>
      <c r="D1443" s="86" t="str">
        <f>IF(ISNUMBER($A1443)=TRUE,UPPER('DATA ENTRY'!D1432),"")</f>
        <v/>
      </c>
      <c r="E1443" s="86" t="str">
        <f>IF(ISNUMBER($A1443)=TRUE,'DATA ENTRY'!E1432,"")</f>
        <v/>
      </c>
      <c r="F1443" s="271" t="str">
        <f>IF(ISNUMBER(A1443)=TRUE,LEFT(SUBSTITUTE('DATA ENTRY'!F1432,",",":"),50),"")</f>
        <v/>
      </c>
      <c r="G1443" s="272"/>
      <c r="H1443" s="272"/>
      <c r="I1443" s="87" t="str">
        <f>IF(ISNUMBER($A1443)=TRUE,'DATA ENTRY'!G1432,"")</f>
        <v/>
      </c>
      <c r="J1443" s="87" t="str">
        <f>IF(ISNUMBER($A1443)=TRUE,'DATA ENTRY'!H1432,"")</f>
        <v/>
      </c>
      <c r="K1443" s="87" t="str">
        <f>IF(ISNUMBER($A1443)=TRUE,'DATA ENTRY'!I1432,"")</f>
        <v/>
      </c>
      <c r="L1443" s="88" t="str">
        <f>IF(ISNUMBER($A1443)=TRUE,'DATA ENTRY'!L1432,"")</f>
        <v/>
      </c>
      <c r="M1443" s="87" t="str">
        <f>IF(ISNUMBER($A1443)=TRUE,IF('DATA ENTRY'!N1432=0,+'DATA ENTRY'!M1432,'DATA ENTRY'!N1432),"")</f>
        <v/>
      </c>
      <c r="N1443" s="88" t="str">
        <f>IF(ISNUMBER($A1443)=TRUE,'DATA ENTRY'!O1432,"")</f>
        <v/>
      </c>
    </row>
    <row r="1444" spans="1:14" ht="12.75">
      <c r="A1444" s="85" t="str">
        <f>'DATA ENTRY'!A1433</f>
        <v/>
      </c>
      <c r="B1444" s="86" t="str">
        <f>IF(ISNUMBER($A1444)=TRUE,UPPER('DATA ENTRY'!B1433),"")</f>
        <v/>
      </c>
      <c r="C1444" s="86" t="str">
        <f>IF(ISNUMBER($A1444)=TRUE,UPPER('DATA ENTRY'!C1433),"")</f>
        <v/>
      </c>
      <c r="D1444" s="86" t="str">
        <f>IF(ISNUMBER($A1444)=TRUE,UPPER('DATA ENTRY'!D1433),"")</f>
        <v/>
      </c>
      <c r="E1444" s="86" t="str">
        <f>IF(ISNUMBER($A1444)=TRUE,'DATA ENTRY'!E1433,"")</f>
        <v/>
      </c>
      <c r="F1444" s="271" t="str">
        <f>IF(ISNUMBER(A1444)=TRUE,LEFT(SUBSTITUTE('DATA ENTRY'!F1433,",",":"),50),"")</f>
        <v/>
      </c>
      <c r="G1444" s="272"/>
      <c r="H1444" s="272"/>
      <c r="I1444" s="87" t="str">
        <f>IF(ISNUMBER($A1444)=TRUE,'DATA ENTRY'!G1433,"")</f>
        <v/>
      </c>
      <c r="J1444" s="87" t="str">
        <f>IF(ISNUMBER($A1444)=TRUE,'DATA ENTRY'!H1433,"")</f>
        <v/>
      </c>
      <c r="K1444" s="87" t="str">
        <f>IF(ISNUMBER($A1444)=TRUE,'DATA ENTRY'!I1433,"")</f>
        <v/>
      </c>
      <c r="L1444" s="88" t="str">
        <f>IF(ISNUMBER($A1444)=TRUE,'DATA ENTRY'!L1433,"")</f>
        <v/>
      </c>
      <c r="M1444" s="87" t="str">
        <f>IF(ISNUMBER($A1444)=TRUE,IF('DATA ENTRY'!N1433=0,+'DATA ENTRY'!M1433,'DATA ENTRY'!N1433),"")</f>
        <v/>
      </c>
      <c r="N1444" s="88" t="str">
        <f>IF(ISNUMBER($A1444)=TRUE,'DATA ENTRY'!O1433,"")</f>
        <v/>
      </c>
    </row>
    <row r="1445" spans="1:14" ht="12.75">
      <c r="A1445" s="85" t="str">
        <f>'DATA ENTRY'!A1434</f>
        <v/>
      </c>
      <c r="B1445" s="86" t="str">
        <f>IF(ISNUMBER($A1445)=TRUE,UPPER('DATA ENTRY'!B1434),"")</f>
        <v/>
      </c>
      <c r="C1445" s="86" t="str">
        <f>IF(ISNUMBER($A1445)=TRUE,UPPER('DATA ENTRY'!C1434),"")</f>
        <v/>
      </c>
      <c r="D1445" s="86" t="str">
        <f>IF(ISNUMBER($A1445)=TRUE,UPPER('DATA ENTRY'!D1434),"")</f>
        <v/>
      </c>
      <c r="E1445" s="86" t="str">
        <f>IF(ISNUMBER($A1445)=TRUE,'DATA ENTRY'!E1434,"")</f>
        <v/>
      </c>
      <c r="F1445" s="271" t="str">
        <f>IF(ISNUMBER(A1445)=TRUE,LEFT(SUBSTITUTE('DATA ENTRY'!F1434,",",":"),50),"")</f>
        <v/>
      </c>
      <c r="G1445" s="272"/>
      <c r="H1445" s="272"/>
      <c r="I1445" s="87" t="str">
        <f>IF(ISNUMBER($A1445)=TRUE,'DATA ENTRY'!G1434,"")</f>
        <v/>
      </c>
      <c r="J1445" s="87" t="str">
        <f>IF(ISNUMBER($A1445)=TRUE,'DATA ENTRY'!H1434,"")</f>
        <v/>
      </c>
      <c r="K1445" s="87" t="str">
        <f>IF(ISNUMBER($A1445)=TRUE,'DATA ENTRY'!I1434,"")</f>
        <v/>
      </c>
      <c r="L1445" s="88" t="str">
        <f>IF(ISNUMBER($A1445)=TRUE,'DATA ENTRY'!L1434,"")</f>
        <v/>
      </c>
      <c r="M1445" s="87" t="str">
        <f>IF(ISNUMBER($A1445)=TRUE,IF('DATA ENTRY'!N1434=0,+'DATA ENTRY'!M1434,'DATA ENTRY'!N1434),"")</f>
        <v/>
      </c>
      <c r="N1445" s="88" t="str">
        <f>IF(ISNUMBER($A1445)=TRUE,'DATA ENTRY'!O1434,"")</f>
        <v/>
      </c>
    </row>
    <row r="1446" spans="1:14" ht="12.75">
      <c r="A1446" s="85" t="str">
        <f>'DATA ENTRY'!A1435</f>
        <v/>
      </c>
      <c r="B1446" s="86" t="str">
        <f>IF(ISNUMBER($A1446)=TRUE,UPPER('DATA ENTRY'!B1435),"")</f>
        <v/>
      </c>
      <c r="C1446" s="86" t="str">
        <f>IF(ISNUMBER($A1446)=TRUE,UPPER('DATA ENTRY'!C1435),"")</f>
        <v/>
      </c>
      <c r="D1446" s="86" t="str">
        <f>IF(ISNUMBER($A1446)=TRUE,UPPER('DATA ENTRY'!D1435),"")</f>
        <v/>
      </c>
      <c r="E1446" s="86" t="str">
        <f>IF(ISNUMBER($A1446)=TRUE,'DATA ENTRY'!E1435,"")</f>
        <v/>
      </c>
      <c r="F1446" s="271" t="str">
        <f>IF(ISNUMBER(A1446)=TRUE,LEFT(SUBSTITUTE('DATA ENTRY'!F1435,",",":"),50),"")</f>
        <v/>
      </c>
      <c r="G1446" s="272"/>
      <c r="H1446" s="272"/>
      <c r="I1446" s="87" t="str">
        <f>IF(ISNUMBER($A1446)=TRUE,'DATA ENTRY'!G1435,"")</f>
        <v/>
      </c>
      <c r="J1446" s="87" t="str">
        <f>IF(ISNUMBER($A1446)=TRUE,'DATA ENTRY'!H1435,"")</f>
        <v/>
      </c>
      <c r="K1446" s="87" t="str">
        <f>IF(ISNUMBER($A1446)=TRUE,'DATA ENTRY'!I1435,"")</f>
        <v/>
      </c>
      <c r="L1446" s="88" t="str">
        <f>IF(ISNUMBER($A1446)=TRUE,'DATA ENTRY'!L1435,"")</f>
        <v/>
      </c>
      <c r="M1446" s="87" t="str">
        <f>IF(ISNUMBER($A1446)=TRUE,IF('DATA ENTRY'!N1435=0,+'DATA ENTRY'!M1435,'DATA ENTRY'!N1435),"")</f>
        <v/>
      </c>
      <c r="N1446" s="88" t="str">
        <f>IF(ISNUMBER($A1446)=TRUE,'DATA ENTRY'!O1435,"")</f>
        <v/>
      </c>
    </row>
    <row r="1447" spans="1:14" ht="12.75">
      <c r="A1447" s="85" t="str">
        <f>'DATA ENTRY'!A1436</f>
        <v/>
      </c>
      <c r="B1447" s="86" t="str">
        <f>IF(ISNUMBER($A1447)=TRUE,UPPER('DATA ENTRY'!B1436),"")</f>
        <v/>
      </c>
      <c r="C1447" s="86" t="str">
        <f>IF(ISNUMBER($A1447)=TRUE,UPPER('DATA ENTRY'!C1436),"")</f>
        <v/>
      </c>
      <c r="D1447" s="86" t="str">
        <f>IF(ISNUMBER($A1447)=TRUE,UPPER('DATA ENTRY'!D1436),"")</f>
        <v/>
      </c>
      <c r="E1447" s="86" t="str">
        <f>IF(ISNUMBER($A1447)=TRUE,'DATA ENTRY'!E1436,"")</f>
        <v/>
      </c>
      <c r="F1447" s="271" t="str">
        <f>IF(ISNUMBER(A1447)=TRUE,LEFT(SUBSTITUTE('DATA ENTRY'!F1436,",",":"),50),"")</f>
        <v/>
      </c>
      <c r="G1447" s="272"/>
      <c r="H1447" s="272"/>
      <c r="I1447" s="87" t="str">
        <f>IF(ISNUMBER($A1447)=TRUE,'DATA ENTRY'!G1436,"")</f>
        <v/>
      </c>
      <c r="J1447" s="87" t="str">
        <f>IF(ISNUMBER($A1447)=TRUE,'DATA ENTRY'!H1436,"")</f>
        <v/>
      </c>
      <c r="K1447" s="87" t="str">
        <f>IF(ISNUMBER($A1447)=TRUE,'DATA ENTRY'!I1436,"")</f>
        <v/>
      </c>
      <c r="L1447" s="88" t="str">
        <f>IF(ISNUMBER($A1447)=TRUE,'DATA ENTRY'!L1436,"")</f>
        <v/>
      </c>
      <c r="M1447" s="87" t="str">
        <f>IF(ISNUMBER($A1447)=TRUE,IF('DATA ENTRY'!N1436=0,+'DATA ENTRY'!M1436,'DATA ENTRY'!N1436),"")</f>
        <v/>
      </c>
      <c r="N1447" s="88" t="str">
        <f>IF(ISNUMBER($A1447)=TRUE,'DATA ENTRY'!O1436,"")</f>
        <v/>
      </c>
    </row>
    <row r="1448" spans="1:14" ht="12.75">
      <c r="A1448" s="85" t="str">
        <f>'DATA ENTRY'!A1437</f>
        <v/>
      </c>
      <c r="B1448" s="86" t="str">
        <f>IF(ISNUMBER($A1448)=TRUE,UPPER('DATA ENTRY'!B1437),"")</f>
        <v/>
      </c>
      <c r="C1448" s="86" t="str">
        <f>IF(ISNUMBER($A1448)=TRUE,UPPER('DATA ENTRY'!C1437),"")</f>
        <v/>
      </c>
      <c r="D1448" s="86" t="str">
        <f>IF(ISNUMBER($A1448)=TRUE,UPPER('DATA ENTRY'!D1437),"")</f>
        <v/>
      </c>
      <c r="E1448" s="86" t="str">
        <f>IF(ISNUMBER($A1448)=TRUE,'DATA ENTRY'!E1437,"")</f>
        <v/>
      </c>
      <c r="F1448" s="271" t="str">
        <f>IF(ISNUMBER(A1448)=TRUE,LEFT(SUBSTITUTE('DATA ENTRY'!F1437,",",":"),50),"")</f>
        <v/>
      </c>
      <c r="G1448" s="272"/>
      <c r="H1448" s="272"/>
      <c r="I1448" s="87" t="str">
        <f>IF(ISNUMBER($A1448)=TRUE,'DATA ENTRY'!G1437,"")</f>
        <v/>
      </c>
      <c r="J1448" s="87" t="str">
        <f>IF(ISNUMBER($A1448)=TRUE,'DATA ENTRY'!H1437,"")</f>
        <v/>
      </c>
      <c r="K1448" s="87" t="str">
        <f>IF(ISNUMBER($A1448)=TRUE,'DATA ENTRY'!I1437,"")</f>
        <v/>
      </c>
      <c r="L1448" s="88" t="str">
        <f>IF(ISNUMBER($A1448)=TRUE,'DATA ENTRY'!L1437,"")</f>
        <v/>
      </c>
      <c r="M1448" s="87" t="str">
        <f>IF(ISNUMBER($A1448)=TRUE,IF('DATA ENTRY'!N1437=0,+'DATA ENTRY'!M1437,'DATA ENTRY'!N1437),"")</f>
        <v/>
      </c>
      <c r="N1448" s="88" t="str">
        <f>IF(ISNUMBER($A1448)=TRUE,'DATA ENTRY'!O1437,"")</f>
        <v/>
      </c>
    </row>
    <row r="1449" spans="1:14" ht="12.75">
      <c r="A1449" s="85" t="str">
        <f>'DATA ENTRY'!A1438</f>
        <v/>
      </c>
      <c r="B1449" s="86" t="str">
        <f>IF(ISNUMBER($A1449)=TRUE,UPPER('DATA ENTRY'!B1438),"")</f>
        <v/>
      </c>
      <c r="C1449" s="86" t="str">
        <f>IF(ISNUMBER($A1449)=TRUE,UPPER('DATA ENTRY'!C1438),"")</f>
        <v/>
      </c>
      <c r="D1449" s="86" t="str">
        <f>IF(ISNUMBER($A1449)=TRUE,UPPER('DATA ENTRY'!D1438),"")</f>
        <v/>
      </c>
      <c r="E1449" s="86" t="str">
        <f>IF(ISNUMBER($A1449)=TRUE,'DATA ENTRY'!E1438,"")</f>
        <v/>
      </c>
      <c r="F1449" s="271" t="str">
        <f>IF(ISNUMBER(A1449)=TRUE,LEFT(SUBSTITUTE('DATA ENTRY'!F1438,",",":"),50),"")</f>
        <v/>
      </c>
      <c r="G1449" s="272"/>
      <c r="H1449" s="272"/>
      <c r="I1449" s="87" t="str">
        <f>IF(ISNUMBER($A1449)=TRUE,'DATA ENTRY'!G1438,"")</f>
        <v/>
      </c>
      <c r="J1449" s="87" t="str">
        <f>IF(ISNUMBER($A1449)=TRUE,'DATA ENTRY'!H1438,"")</f>
        <v/>
      </c>
      <c r="K1449" s="87" t="str">
        <f>IF(ISNUMBER($A1449)=TRUE,'DATA ENTRY'!I1438,"")</f>
        <v/>
      </c>
      <c r="L1449" s="88" t="str">
        <f>IF(ISNUMBER($A1449)=TRUE,'DATA ENTRY'!L1438,"")</f>
        <v/>
      </c>
      <c r="M1449" s="87" t="str">
        <f>IF(ISNUMBER($A1449)=TRUE,IF('DATA ENTRY'!N1438=0,+'DATA ENTRY'!M1438,'DATA ENTRY'!N1438),"")</f>
        <v/>
      </c>
      <c r="N1449" s="88" t="str">
        <f>IF(ISNUMBER($A1449)=TRUE,'DATA ENTRY'!O1438,"")</f>
        <v/>
      </c>
    </row>
    <row r="1450" spans="1:14" ht="12.75">
      <c r="A1450" s="85" t="str">
        <f>'DATA ENTRY'!A1439</f>
        <v/>
      </c>
      <c r="B1450" s="86" t="str">
        <f>IF(ISNUMBER($A1450)=TRUE,UPPER('DATA ENTRY'!B1439),"")</f>
        <v/>
      </c>
      <c r="C1450" s="86" t="str">
        <f>IF(ISNUMBER($A1450)=TRUE,UPPER('DATA ENTRY'!C1439),"")</f>
        <v/>
      </c>
      <c r="D1450" s="86" t="str">
        <f>IF(ISNUMBER($A1450)=TRUE,UPPER('DATA ENTRY'!D1439),"")</f>
        <v/>
      </c>
      <c r="E1450" s="86" t="str">
        <f>IF(ISNUMBER($A1450)=TRUE,'DATA ENTRY'!E1439,"")</f>
        <v/>
      </c>
      <c r="F1450" s="271" t="str">
        <f>IF(ISNUMBER(A1450)=TRUE,LEFT(SUBSTITUTE('DATA ENTRY'!F1439,",",":"),50),"")</f>
        <v/>
      </c>
      <c r="G1450" s="272"/>
      <c r="H1450" s="272"/>
      <c r="I1450" s="87" t="str">
        <f>IF(ISNUMBER($A1450)=TRUE,'DATA ENTRY'!G1439,"")</f>
        <v/>
      </c>
      <c r="J1450" s="87" t="str">
        <f>IF(ISNUMBER($A1450)=TRUE,'DATA ENTRY'!H1439,"")</f>
        <v/>
      </c>
      <c r="K1450" s="87" t="str">
        <f>IF(ISNUMBER($A1450)=TRUE,'DATA ENTRY'!I1439,"")</f>
        <v/>
      </c>
      <c r="L1450" s="88" t="str">
        <f>IF(ISNUMBER($A1450)=TRUE,'DATA ENTRY'!L1439,"")</f>
        <v/>
      </c>
      <c r="M1450" s="87" t="str">
        <f>IF(ISNUMBER($A1450)=TRUE,IF('DATA ENTRY'!N1439=0,+'DATA ENTRY'!M1439,'DATA ENTRY'!N1439),"")</f>
        <v/>
      </c>
      <c r="N1450" s="88" t="str">
        <f>IF(ISNUMBER($A1450)=TRUE,'DATA ENTRY'!O1439,"")</f>
        <v/>
      </c>
    </row>
    <row r="1451" spans="1:14" ht="12.75">
      <c r="A1451" s="85" t="str">
        <f>'DATA ENTRY'!A1440</f>
        <v/>
      </c>
      <c r="B1451" s="86" t="str">
        <f>IF(ISNUMBER($A1451)=TRUE,UPPER('DATA ENTRY'!B1440),"")</f>
        <v/>
      </c>
      <c r="C1451" s="86" t="str">
        <f>IF(ISNUMBER($A1451)=TRUE,UPPER('DATA ENTRY'!C1440),"")</f>
        <v/>
      </c>
      <c r="D1451" s="86" t="str">
        <f>IF(ISNUMBER($A1451)=TRUE,UPPER('DATA ENTRY'!D1440),"")</f>
        <v/>
      </c>
      <c r="E1451" s="86" t="str">
        <f>IF(ISNUMBER($A1451)=TRUE,'DATA ENTRY'!E1440,"")</f>
        <v/>
      </c>
      <c r="F1451" s="271" t="str">
        <f>IF(ISNUMBER(A1451)=TRUE,LEFT(SUBSTITUTE('DATA ENTRY'!F1440,",",":"),50),"")</f>
        <v/>
      </c>
      <c r="G1451" s="272"/>
      <c r="H1451" s="272"/>
      <c r="I1451" s="87" t="str">
        <f>IF(ISNUMBER($A1451)=TRUE,'DATA ENTRY'!G1440,"")</f>
        <v/>
      </c>
      <c r="J1451" s="87" t="str">
        <f>IF(ISNUMBER($A1451)=TRUE,'DATA ENTRY'!H1440,"")</f>
        <v/>
      </c>
      <c r="K1451" s="87" t="str">
        <f>IF(ISNUMBER($A1451)=TRUE,'DATA ENTRY'!I1440,"")</f>
        <v/>
      </c>
      <c r="L1451" s="88" t="str">
        <f>IF(ISNUMBER($A1451)=TRUE,'DATA ENTRY'!L1440,"")</f>
        <v/>
      </c>
      <c r="M1451" s="87" t="str">
        <f>IF(ISNUMBER($A1451)=TRUE,IF('DATA ENTRY'!N1440=0,+'DATA ENTRY'!M1440,'DATA ENTRY'!N1440),"")</f>
        <v/>
      </c>
      <c r="N1451" s="88" t="str">
        <f>IF(ISNUMBER($A1451)=TRUE,'DATA ENTRY'!O1440,"")</f>
        <v/>
      </c>
    </row>
    <row r="1452" spans="1:14" ht="12.75">
      <c r="A1452" s="85" t="str">
        <f>'DATA ENTRY'!A1441</f>
        <v/>
      </c>
      <c r="B1452" s="86" t="str">
        <f>IF(ISNUMBER($A1452)=TRUE,UPPER('DATA ENTRY'!B1441),"")</f>
        <v/>
      </c>
      <c r="C1452" s="86" t="str">
        <f>IF(ISNUMBER($A1452)=TRUE,UPPER('DATA ENTRY'!C1441),"")</f>
        <v/>
      </c>
      <c r="D1452" s="86" t="str">
        <f>IF(ISNUMBER($A1452)=TRUE,UPPER('DATA ENTRY'!D1441),"")</f>
        <v/>
      </c>
      <c r="E1452" s="86" t="str">
        <f>IF(ISNUMBER($A1452)=TRUE,'DATA ENTRY'!E1441,"")</f>
        <v/>
      </c>
      <c r="F1452" s="271" t="str">
        <f>IF(ISNUMBER(A1452)=TRUE,LEFT(SUBSTITUTE('DATA ENTRY'!F1441,",",":"),50),"")</f>
        <v/>
      </c>
      <c r="G1452" s="272"/>
      <c r="H1452" s="272"/>
      <c r="I1452" s="87" t="str">
        <f>IF(ISNUMBER($A1452)=TRUE,'DATA ENTRY'!G1441,"")</f>
        <v/>
      </c>
      <c r="J1452" s="87" t="str">
        <f>IF(ISNUMBER($A1452)=TRUE,'DATA ENTRY'!H1441,"")</f>
        <v/>
      </c>
      <c r="K1452" s="87" t="str">
        <f>IF(ISNUMBER($A1452)=TRUE,'DATA ENTRY'!I1441,"")</f>
        <v/>
      </c>
      <c r="L1452" s="88" t="str">
        <f>IF(ISNUMBER($A1452)=TRUE,'DATA ENTRY'!L1441,"")</f>
        <v/>
      </c>
      <c r="M1452" s="87" t="str">
        <f>IF(ISNUMBER($A1452)=TRUE,IF('DATA ENTRY'!N1441=0,+'DATA ENTRY'!M1441,'DATA ENTRY'!N1441),"")</f>
        <v/>
      </c>
      <c r="N1452" s="88" t="str">
        <f>IF(ISNUMBER($A1452)=TRUE,'DATA ENTRY'!O1441,"")</f>
        <v/>
      </c>
    </row>
    <row r="1453" spans="1:14" ht="12.75">
      <c r="A1453" s="85" t="str">
        <f>'DATA ENTRY'!A1442</f>
        <v/>
      </c>
      <c r="B1453" s="86" t="str">
        <f>IF(ISNUMBER($A1453)=TRUE,UPPER('DATA ENTRY'!B1442),"")</f>
        <v/>
      </c>
      <c r="C1453" s="86" t="str">
        <f>IF(ISNUMBER($A1453)=TRUE,UPPER('DATA ENTRY'!C1442),"")</f>
        <v/>
      </c>
      <c r="D1453" s="86" t="str">
        <f>IF(ISNUMBER($A1453)=TRUE,UPPER('DATA ENTRY'!D1442),"")</f>
        <v/>
      </c>
      <c r="E1453" s="86" t="str">
        <f>IF(ISNUMBER($A1453)=TRUE,'DATA ENTRY'!E1442,"")</f>
        <v/>
      </c>
      <c r="F1453" s="271" t="str">
        <f>IF(ISNUMBER(A1453)=TRUE,LEFT(SUBSTITUTE('DATA ENTRY'!F1442,",",":"),50),"")</f>
        <v/>
      </c>
      <c r="G1453" s="272"/>
      <c r="H1453" s="272"/>
      <c r="I1453" s="87" t="str">
        <f>IF(ISNUMBER($A1453)=TRUE,'DATA ENTRY'!G1442,"")</f>
        <v/>
      </c>
      <c r="J1453" s="87" t="str">
        <f>IF(ISNUMBER($A1453)=TRUE,'DATA ENTRY'!H1442,"")</f>
        <v/>
      </c>
      <c r="K1453" s="87" t="str">
        <f>IF(ISNUMBER($A1453)=TRUE,'DATA ENTRY'!I1442,"")</f>
        <v/>
      </c>
      <c r="L1453" s="88" t="str">
        <f>IF(ISNUMBER($A1453)=TRUE,'DATA ENTRY'!L1442,"")</f>
        <v/>
      </c>
      <c r="M1453" s="87" t="str">
        <f>IF(ISNUMBER($A1453)=TRUE,IF('DATA ENTRY'!N1442=0,+'DATA ENTRY'!M1442,'DATA ENTRY'!N1442),"")</f>
        <v/>
      </c>
      <c r="N1453" s="88" t="str">
        <f>IF(ISNUMBER($A1453)=TRUE,'DATA ENTRY'!O1442,"")</f>
        <v/>
      </c>
    </row>
    <row r="1454" spans="1:14" ht="12.75">
      <c r="A1454" s="85" t="str">
        <f>'DATA ENTRY'!A1443</f>
        <v/>
      </c>
      <c r="B1454" s="86" t="str">
        <f>IF(ISNUMBER($A1454)=TRUE,UPPER('DATA ENTRY'!B1443),"")</f>
        <v/>
      </c>
      <c r="C1454" s="86" t="str">
        <f>IF(ISNUMBER($A1454)=TRUE,UPPER('DATA ENTRY'!C1443),"")</f>
        <v/>
      </c>
      <c r="D1454" s="86" t="str">
        <f>IF(ISNUMBER($A1454)=TRUE,UPPER('DATA ENTRY'!D1443),"")</f>
        <v/>
      </c>
      <c r="E1454" s="86" t="str">
        <f>IF(ISNUMBER($A1454)=TRUE,'DATA ENTRY'!E1443,"")</f>
        <v/>
      </c>
      <c r="F1454" s="271" t="str">
        <f>IF(ISNUMBER(A1454)=TRUE,LEFT(SUBSTITUTE('DATA ENTRY'!F1443,",",":"),50),"")</f>
        <v/>
      </c>
      <c r="G1454" s="272"/>
      <c r="H1454" s="272"/>
      <c r="I1454" s="87" t="str">
        <f>IF(ISNUMBER($A1454)=TRUE,'DATA ENTRY'!G1443,"")</f>
        <v/>
      </c>
      <c r="J1454" s="87" t="str">
        <f>IF(ISNUMBER($A1454)=TRUE,'DATA ENTRY'!H1443,"")</f>
        <v/>
      </c>
      <c r="K1454" s="87" t="str">
        <f>IF(ISNUMBER($A1454)=TRUE,'DATA ENTRY'!I1443,"")</f>
        <v/>
      </c>
      <c r="L1454" s="88" t="str">
        <f>IF(ISNUMBER($A1454)=TRUE,'DATA ENTRY'!L1443,"")</f>
        <v/>
      </c>
      <c r="M1454" s="87" t="str">
        <f>IF(ISNUMBER($A1454)=TRUE,IF('DATA ENTRY'!N1443=0,+'DATA ENTRY'!M1443,'DATA ENTRY'!N1443),"")</f>
        <v/>
      </c>
      <c r="N1454" s="88" t="str">
        <f>IF(ISNUMBER($A1454)=TRUE,'DATA ENTRY'!O1443,"")</f>
        <v/>
      </c>
    </row>
    <row r="1455" spans="1:14" ht="12.75">
      <c r="A1455" s="85" t="str">
        <f>'DATA ENTRY'!A1444</f>
        <v/>
      </c>
      <c r="B1455" s="86" t="str">
        <f>IF(ISNUMBER($A1455)=TRUE,UPPER('DATA ENTRY'!B1444),"")</f>
        <v/>
      </c>
      <c r="C1455" s="86" t="str">
        <f>IF(ISNUMBER($A1455)=TRUE,UPPER('DATA ENTRY'!C1444),"")</f>
        <v/>
      </c>
      <c r="D1455" s="86" t="str">
        <f>IF(ISNUMBER($A1455)=TRUE,UPPER('DATA ENTRY'!D1444),"")</f>
        <v/>
      </c>
      <c r="E1455" s="86" t="str">
        <f>IF(ISNUMBER($A1455)=TRUE,'DATA ENTRY'!E1444,"")</f>
        <v/>
      </c>
      <c r="F1455" s="271" t="str">
        <f>IF(ISNUMBER(A1455)=TRUE,LEFT(SUBSTITUTE('DATA ENTRY'!F1444,",",":"),50),"")</f>
        <v/>
      </c>
      <c r="G1455" s="272"/>
      <c r="H1455" s="272"/>
      <c r="I1455" s="87" t="str">
        <f>IF(ISNUMBER($A1455)=TRUE,'DATA ENTRY'!G1444,"")</f>
        <v/>
      </c>
      <c r="J1455" s="87" t="str">
        <f>IF(ISNUMBER($A1455)=TRUE,'DATA ENTRY'!H1444,"")</f>
        <v/>
      </c>
      <c r="K1455" s="87" t="str">
        <f>IF(ISNUMBER($A1455)=TRUE,'DATA ENTRY'!I1444,"")</f>
        <v/>
      </c>
      <c r="L1455" s="88" t="str">
        <f>IF(ISNUMBER($A1455)=TRUE,'DATA ENTRY'!L1444,"")</f>
        <v/>
      </c>
      <c r="M1455" s="87" t="str">
        <f>IF(ISNUMBER($A1455)=TRUE,IF('DATA ENTRY'!N1444=0,+'DATA ENTRY'!M1444,'DATA ENTRY'!N1444),"")</f>
        <v/>
      </c>
      <c r="N1455" s="88" t="str">
        <f>IF(ISNUMBER($A1455)=TRUE,'DATA ENTRY'!O1444,"")</f>
        <v/>
      </c>
    </row>
    <row r="1456" spans="1:14" ht="12.75">
      <c r="A1456" s="85" t="str">
        <f>'DATA ENTRY'!A1445</f>
        <v/>
      </c>
      <c r="B1456" s="86" t="str">
        <f>IF(ISNUMBER($A1456)=TRUE,UPPER('DATA ENTRY'!B1445),"")</f>
        <v/>
      </c>
      <c r="C1456" s="86" t="str">
        <f>IF(ISNUMBER($A1456)=TRUE,UPPER('DATA ENTRY'!C1445),"")</f>
        <v/>
      </c>
      <c r="D1456" s="86" t="str">
        <f>IF(ISNUMBER($A1456)=TRUE,UPPER('DATA ENTRY'!D1445),"")</f>
        <v/>
      </c>
      <c r="E1456" s="86" t="str">
        <f>IF(ISNUMBER($A1456)=TRUE,'DATA ENTRY'!E1445,"")</f>
        <v/>
      </c>
      <c r="F1456" s="271" t="str">
        <f>IF(ISNUMBER(A1456)=TRUE,LEFT(SUBSTITUTE('DATA ENTRY'!F1445,",",":"),50),"")</f>
        <v/>
      </c>
      <c r="G1456" s="272"/>
      <c r="H1456" s="272"/>
      <c r="I1456" s="87" t="str">
        <f>IF(ISNUMBER($A1456)=TRUE,'DATA ENTRY'!G1445,"")</f>
        <v/>
      </c>
      <c r="J1456" s="87" t="str">
        <f>IF(ISNUMBER($A1456)=TRUE,'DATA ENTRY'!H1445,"")</f>
        <v/>
      </c>
      <c r="K1456" s="87" t="str">
        <f>IF(ISNUMBER($A1456)=TRUE,'DATA ENTRY'!I1445,"")</f>
        <v/>
      </c>
      <c r="L1456" s="88" t="str">
        <f>IF(ISNUMBER($A1456)=TRUE,'DATA ENTRY'!L1445,"")</f>
        <v/>
      </c>
      <c r="M1456" s="87" t="str">
        <f>IF(ISNUMBER($A1456)=TRUE,IF('DATA ENTRY'!N1445=0,+'DATA ENTRY'!M1445,'DATA ENTRY'!N1445),"")</f>
        <v/>
      </c>
      <c r="N1456" s="88" t="str">
        <f>IF(ISNUMBER($A1456)=TRUE,'DATA ENTRY'!O1445,"")</f>
        <v/>
      </c>
    </row>
    <row r="1457" spans="1:14" ht="12.75">
      <c r="A1457" s="85" t="str">
        <f>'DATA ENTRY'!A1446</f>
        <v/>
      </c>
      <c r="B1457" s="86" t="str">
        <f>IF(ISNUMBER($A1457)=TRUE,UPPER('DATA ENTRY'!B1446),"")</f>
        <v/>
      </c>
      <c r="C1457" s="86" t="str">
        <f>IF(ISNUMBER($A1457)=TRUE,UPPER('DATA ENTRY'!C1446),"")</f>
        <v/>
      </c>
      <c r="D1457" s="86" t="str">
        <f>IF(ISNUMBER($A1457)=TRUE,UPPER('DATA ENTRY'!D1446),"")</f>
        <v/>
      </c>
      <c r="E1457" s="86" t="str">
        <f>IF(ISNUMBER($A1457)=TRUE,'DATA ENTRY'!E1446,"")</f>
        <v/>
      </c>
      <c r="F1457" s="271" t="str">
        <f>IF(ISNUMBER(A1457)=TRUE,LEFT(SUBSTITUTE('DATA ENTRY'!F1446,",",":"),50),"")</f>
        <v/>
      </c>
      <c r="G1457" s="272"/>
      <c r="H1457" s="272"/>
      <c r="I1457" s="87" t="str">
        <f>IF(ISNUMBER($A1457)=TRUE,'DATA ENTRY'!G1446,"")</f>
        <v/>
      </c>
      <c r="J1457" s="87" t="str">
        <f>IF(ISNUMBER($A1457)=TRUE,'DATA ENTRY'!H1446,"")</f>
        <v/>
      </c>
      <c r="K1457" s="87" t="str">
        <f>IF(ISNUMBER($A1457)=TRUE,'DATA ENTRY'!I1446,"")</f>
        <v/>
      </c>
      <c r="L1457" s="88" t="str">
        <f>IF(ISNUMBER($A1457)=TRUE,'DATA ENTRY'!L1446,"")</f>
        <v/>
      </c>
      <c r="M1457" s="87" t="str">
        <f>IF(ISNUMBER($A1457)=TRUE,IF('DATA ENTRY'!N1446=0,+'DATA ENTRY'!M1446,'DATA ENTRY'!N1446),"")</f>
        <v/>
      </c>
      <c r="N1457" s="88" t="str">
        <f>IF(ISNUMBER($A1457)=TRUE,'DATA ENTRY'!O1446,"")</f>
        <v/>
      </c>
    </row>
    <row r="1458" spans="1:14" ht="12.75">
      <c r="A1458" s="85" t="str">
        <f>'DATA ENTRY'!A1447</f>
        <v/>
      </c>
      <c r="B1458" s="86" t="str">
        <f>IF(ISNUMBER($A1458)=TRUE,UPPER('DATA ENTRY'!B1447),"")</f>
        <v/>
      </c>
      <c r="C1458" s="86" t="str">
        <f>IF(ISNUMBER($A1458)=TRUE,UPPER('DATA ENTRY'!C1447),"")</f>
        <v/>
      </c>
      <c r="D1458" s="86" t="str">
        <f>IF(ISNUMBER($A1458)=TRUE,UPPER('DATA ENTRY'!D1447),"")</f>
        <v/>
      </c>
      <c r="E1458" s="86" t="str">
        <f>IF(ISNUMBER($A1458)=TRUE,'DATA ENTRY'!E1447,"")</f>
        <v/>
      </c>
      <c r="F1458" s="271" t="str">
        <f>IF(ISNUMBER(A1458)=TRUE,LEFT(SUBSTITUTE('DATA ENTRY'!F1447,",",":"),50),"")</f>
        <v/>
      </c>
      <c r="G1458" s="272"/>
      <c r="H1458" s="272"/>
      <c r="I1458" s="87" t="str">
        <f>IF(ISNUMBER($A1458)=TRUE,'DATA ENTRY'!G1447,"")</f>
        <v/>
      </c>
      <c r="J1458" s="87" t="str">
        <f>IF(ISNUMBER($A1458)=TRUE,'DATA ENTRY'!H1447,"")</f>
        <v/>
      </c>
      <c r="K1458" s="87" t="str">
        <f>IF(ISNUMBER($A1458)=TRUE,'DATA ENTRY'!I1447,"")</f>
        <v/>
      </c>
      <c r="L1458" s="88" t="str">
        <f>IF(ISNUMBER($A1458)=TRUE,'DATA ENTRY'!L1447,"")</f>
        <v/>
      </c>
      <c r="M1458" s="87" t="str">
        <f>IF(ISNUMBER($A1458)=TRUE,IF('DATA ENTRY'!N1447=0,+'DATA ENTRY'!M1447,'DATA ENTRY'!N1447),"")</f>
        <v/>
      </c>
      <c r="N1458" s="88" t="str">
        <f>IF(ISNUMBER($A1458)=TRUE,'DATA ENTRY'!O1447,"")</f>
        <v/>
      </c>
    </row>
    <row r="1459" spans="1:14" ht="12.75">
      <c r="A1459" s="85" t="str">
        <f>'DATA ENTRY'!A1448</f>
        <v/>
      </c>
      <c r="B1459" s="86" t="str">
        <f>IF(ISNUMBER($A1459)=TRUE,UPPER('DATA ENTRY'!B1448),"")</f>
        <v/>
      </c>
      <c r="C1459" s="86" t="str">
        <f>IF(ISNUMBER($A1459)=TRUE,UPPER('DATA ENTRY'!C1448),"")</f>
        <v/>
      </c>
      <c r="D1459" s="86" t="str">
        <f>IF(ISNUMBER($A1459)=TRUE,UPPER('DATA ENTRY'!D1448),"")</f>
        <v/>
      </c>
      <c r="E1459" s="86" t="str">
        <f>IF(ISNUMBER($A1459)=TRUE,'DATA ENTRY'!E1448,"")</f>
        <v/>
      </c>
      <c r="F1459" s="271" t="str">
        <f>IF(ISNUMBER(A1459)=TRUE,LEFT(SUBSTITUTE('DATA ENTRY'!F1448,",",":"),50),"")</f>
        <v/>
      </c>
      <c r="G1459" s="272"/>
      <c r="H1459" s="272"/>
      <c r="I1459" s="87" t="str">
        <f>IF(ISNUMBER($A1459)=TRUE,'DATA ENTRY'!G1448,"")</f>
        <v/>
      </c>
      <c r="J1459" s="87" t="str">
        <f>IF(ISNUMBER($A1459)=TRUE,'DATA ENTRY'!H1448,"")</f>
        <v/>
      </c>
      <c r="K1459" s="87" t="str">
        <f>IF(ISNUMBER($A1459)=TRUE,'DATA ENTRY'!I1448,"")</f>
        <v/>
      </c>
      <c r="L1459" s="88" t="str">
        <f>IF(ISNUMBER($A1459)=TRUE,'DATA ENTRY'!L1448,"")</f>
        <v/>
      </c>
      <c r="M1459" s="87" t="str">
        <f>IF(ISNUMBER($A1459)=TRUE,IF('DATA ENTRY'!N1448=0,+'DATA ENTRY'!M1448,'DATA ENTRY'!N1448),"")</f>
        <v/>
      </c>
      <c r="N1459" s="88" t="str">
        <f>IF(ISNUMBER($A1459)=TRUE,'DATA ENTRY'!O1448,"")</f>
        <v/>
      </c>
    </row>
    <row r="1460" spans="1:14" ht="12.75">
      <c r="A1460" s="85" t="str">
        <f>'DATA ENTRY'!A1449</f>
        <v/>
      </c>
      <c r="B1460" s="86" t="str">
        <f>IF(ISNUMBER($A1460)=TRUE,UPPER('DATA ENTRY'!B1449),"")</f>
        <v/>
      </c>
      <c r="C1460" s="86" t="str">
        <f>IF(ISNUMBER($A1460)=TRUE,UPPER('DATA ENTRY'!C1449),"")</f>
        <v/>
      </c>
      <c r="D1460" s="86" t="str">
        <f>IF(ISNUMBER($A1460)=TRUE,UPPER('DATA ENTRY'!D1449),"")</f>
        <v/>
      </c>
      <c r="E1460" s="86" t="str">
        <f>IF(ISNUMBER($A1460)=TRUE,'DATA ENTRY'!E1449,"")</f>
        <v/>
      </c>
      <c r="F1460" s="271" t="str">
        <f>IF(ISNUMBER(A1460)=TRUE,LEFT(SUBSTITUTE('DATA ENTRY'!F1449,",",":"),50),"")</f>
        <v/>
      </c>
      <c r="G1460" s="272"/>
      <c r="H1460" s="272"/>
      <c r="I1460" s="87" t="str">
        <f>IF(ISNUMBER($A1460)=TRUE,'DATA ENTRY'!G1449,"")</f>
        <v/>
      </c>
      <c r="J1460" s="87" t="str">
        <f>IF(ISNUMBER($A1460)=TRUE,'DATA ENTRY'!H1449,"")</f>
        <v/>
      </c>
      <c r="K1460" s="87" t="str">
        <f>IF(ISNUMBER($A1460)=TRUE,'DATA ENTRY'!I1449,"")</f>
        <v/>
      </c>
      <c r="L1460" s="88" t="str">
        <f>IF(ISNUMBER($A1460)=TRUE,'DATA ENTRY'!L1449,"")</f>
        <v/>
      </c>
      <c r="M1460" s="87" t="str">
        <f>IF(ISNUMBER($A1460)=TRUE,IF('DATA ENTRY'!N1449=0,+'DATA ENTRY'!M1449,'DATA ENTRY'!N1449),"")</f>
        <v/>
      </c>
      <c r="N1460" s="88" t="str">
        <f>IF(ISNUMBER($A1460)=TRUE,'DATA ENTRY'!O1449,"")</f>
        <v/>
      </c>
    </row>
    <row r="1461" spans="1:14" ht="12.75">
      <c r="A1461" s="85" t="str">
        <f>'DATA ENTRY'!A1450</f>
        <v/>
      </c>
      <c r="B1461" s="86" t="str">
        <f>IF(ISNUMBER($A1461)=TRUE,UPPER('DATA ENTRY'!B1450),"")</f>
        <v/>
      </c>
      <c r="C1461" s="86" t="str">
        <f>IF(ISNUMBER($A1461)=TRUE,UPPER('DATA ENTRY'!C1450),"")</f>
        <v/>
      </c>
      <c r="D1461" s="86" t="str">
        <f>IF(ISNUMBER($A1461)=TRUE,UPPER('DATA ENTRY'!D1450),"")</f>
        <v/>
      </c>
      <c r="E1461" s="86" t="str">
        <f>IF(ISNUMBER($A1461)=TRUE,'DATA ENTRY'!E1450,"")</f>
        <v/>
      </c>
      <c r="F1461" s="271" t="str">
        <f>IF(ISNUMBER(A1461)=TRUE,LEFT(SUBSTITUTE('DATA ENTRY'!F1450,",",":"),50),"")</f>
        <v/>
      </c>
      <c r="G1461" s="272"/>
      <c r="H1461" s="272"/>
      <c r="I1461" s="87" t="str">
        <f>IF(ISNUMBER($A1461)=TRUE,'DATA ENTRY'!G1450,"")</f>
        <v/>
      </c>
      <c r="J1461" s="87" t="str">
        <f>IF(ISNUMBER($A1461)=TRUE,'DATA ENTRY'!H1450,"")</f>
        <v/>
      </c>
      <c r="K1461" s="87" t="str">
        <f>IF(ISNUMBER($A1461)=TRUE,'DATA ENTRY'!I1450,"")</f>
        <v/>
      </c>
      <c r="L1461" s="88" t="str">
        <f>IF(ISNUMBER($A1461)=TRUE,'DATA ENTRY'!L1450,"")</f>
        <v/>
      </c>
      <c r="M1461" s="87" t="str">
        <f>IF(ISNUMBER($A1461)=TRUE,IF('DATA ENTRY'!N1450=0,+'DATA ENTRY'!M1450,'DATA ENTRY'!N1450),"")</f>
        <v/>
      </c>
      <c r="N1461" s="88" t="str">
        <f>IF(ISNUMBER($A1461)=TRUE,'DATA ENTRY'!O1450,"")</f>
        <v/>
      </c>
    </row>
    <row r="1462" spans="1:14" ht="12.75">
      <c r="A1462" s="85" t="str">
        <f>'DATA ENTRY'!A1451</f>
        <v/>
      </c>
      <c r="B1462" s="86" t="str">
        <f>IF(ISNUMBER($A1462)=TRUE,UPPER('DATA ENTRY'!B1451),"")</f>
        <v/>
      </c>
      <c r="C1462" s="86" t="str">
        <f>IF(ISNUMBER($A1462)=TRUE,UPPER('DATA ENTRY'!C1451),"")</f>
        <v/>
      </c>
      <c r="D1462" s="86" t="str">
        <f>IF(ISNUMBER($A1462)=TRUE,UPPER('DATA ENTRY'!D1451),"")</f>
        <v/>
      </c>
      <c r="E1462" s="86" t="str">
        <f>IF(ISNUMBER($A1462)=TRUE,'DATA ENTRY'!E1451,"")</f>
        <v/>
      </c>
      <c r="F1462" s="271" t="str">
        <f>IF(ISNUMBER(A1462)=TRUE,LEFT(SUBSTITUTE('DATA ENTRY'!F1451,",",":"),50),"")</f>
        <v/>
      </c>
      <c r="G1462" s="272"/>
      <c r="H1462" s="272"/>
      <c r="I1462" s="87" t="str">
        <f>IF(ISNUMBER($A1462)=TRUE,'DATA ENTRY'!G1451,"")</f>
        <v/>
      </c>
      <c r="J1462" s="87" t="str">
        <f>IF(ISNUMBER($A1462)=TRUE,'DATA ENTRY'!H1451,"")</f>
        <v/>
      </c>
      <c r="K1462" s="87" t="str">
        <f>IF(ISNUMBER($A1462)=TRUE,'DATA ENTRY'!I1451,"")</f>
        <v/>
      </c>
      <c r="L1462" s="88" t="str">
        <f>IF(ISNUMBER($A1462)=TRUE,'DATA ENTRY'!L1451,"")</f>
        <v/>
      </c>
      <c r="M1462" s="87" t="str">
        <f>IF(ISNUMBER($A1462)=TRUE,IF('DATA ENTRY'!N1451=0,+'DATA ENTRY'!M1451,'DATA ENTRY'!N1451),"")</f>
        <v/>
      </c>
      <c r="N1462" s="88" t="str">
        <f>IF(ISNUMBER($A1462)=TRUE,'DATA ENTRY'!O1451,"")</f>
        <v/>
      </c>
    </row>
    <row r="1463" spans="1:14" ht="12.75">
      <c r="A1463" s="85" t="str">
        <f>'DATA ENTRY'!A1452</f>
        <v/>
      </c>
      <c r="B1463" s="86" t="str">
        <f>IF(ISNUMBER($A1463)=TRUE,UPPER('DATA ENTRY'!B1452),"")</f>
        <v/>
      </c>
      <c r="C1463" s="86" t="str">
        <f>IF(ISNUMBER($A1463)=TRUE,UPPER('DATA ENTRY'!C1452),"")</f>
        <v/>
      </c>
      <c r="D1463" s="86" t="str">
        <f>IF(ISNUMBER($A1463)=TRUE,UPPER('DATA ENTRY'!D1452),"")</f>
        <v/>
      </c>
      <c r="E1463" s="86" t="str">
        <f>IF(ISNUMBER($A1463)=TRUE,'DATA ENTRY'!E1452,"")</f>
        <v/>
      </c>
      <c r="F1463" s="271" t="str">
        <f>IF(ISNUMBER(A1463)=TRUE,LEFT(SUBSTITUTE('DATA ENTRY'!F1452,",",":"),50),"")</f>
        <v/>
      </c>
      <c r="G1463" s="272"/>
      <c r="H1463" s="272"/>
      <c r="I1463" s="87" t="str">
        <f>IF(ISNUMBER($A1463)=TRUE,'DATA ENTRY'!G1452,"")</f>
        <v/>
      </c>
      <c r="J1463" s="87" t="str">
        <f>IF(ISNUMBER($A1463)=TRUE,'DATA ENTRY'!H1452,"")</f>
        <v/>
      </c>
      <c r="K1463" s="87" t="str">
        <f>IF(ISNUMBER($A1463)=TRUE,'DATA ENTRY'!I1452,"")</f>
        <v/>
      </c>
      <c r="L1463" s="88" t="str">
        <f>IF(ISNUMBER($A1463)=TRUE,'DATA ENTRY'!L1452,"")</f>
        <v/>
      </c>
      <c r="M1463" s="87" t="str">
        <f>IF(ISNUMBER($A1463)=TRUE,IF('DATA ENTRY'!N1452=0,+'DATA ENTRY'!M1452,'DATA ENTRY'!N1452),"")</f>
        <v/>
      </c>
      <c r="N1463" s="88" t="str">
        <f>IF(ISNUMBER($A1463)=TRUE,'DATA ENTRY'!O1452,"")</f>
        <v/>
      </c>
    </row>
    <row r="1464" spans="1:14" ht="12.75">
      <c r="A1464" s="85" t="str">
        <f>'DATA ENTRY'!A1453</f>
        <v/>
      </c>
      <c r="B1464" s="86" t="str">
        <f>IF(ISNUMBER($A1464)=TRUE,UPPER('DATA ENTRY'!B1453),"")</f>
        <v/>
      </c>
      <c r="C1464" s="86" t="str">
        <f>IF(ISNUMBER($A1464)=TRUE,UPPER('DATA ENTRY'!C1453),"")</f>
        <v/>
      </c>
      <c r="D1464" s="86" t="str">
        <f>IF(ISNUMBER($A1464)=TRUE,UPPER('DATA ENTRY'!D1453),"")</f>
        <v/>
      </c>
      <c r="E1464" s="86" t="str">
        <f>IF(ISNUMBER($A1464)=TRUE,'DATA ENTRY'!E1453,"")</f>
        <v/>
      </c>
      <c r="F1464" s="271" t="str">
        <f>IF(ISNUMBER(A1464)=TRUE,LEFT(SUBSTITUTE('DATA ENTRY'!F1453,",",":"),50),"")</f>
        <v/>
      </c>
      <c r="G1464" s="272"/>
      <c r="H1464" s="272"/>
      <c r="I1464" s="87" t="str">
        <f>IF(ISNUMBER($A1464)=TRUE,'DATA ENTRY'!G1453,"")</f>
        <v/>
      </c>
      <c r="J1464" s="87" t="str">
        <f>IF(ISNUMBER($A1464)=TRUE,'DATA ENTRY'!H1453,"")</f>
        <v/>
      </c>
      <c r="K1464" s="87" t="str">
        <f>IF(ISNUMBER($A1464)=TRUE,'DATA ENTRY'!I1453,"")</f>
        <v/>
      </c>
      <c r="L1464" s="88" t="str">
        <f>IF(ISNUMBER($A1464)=TRUE,'DATA ENTRY'!L1453,"")</f>
        <v/>
      </c>
      <c r="M1464" s="87" t="str">
        <f>IF(ISNUMBER($A1464)=TRUE,IF('DATA ENTRY'!N1453=0,+'DATA ENTRY'!M1453,'DATA ENTRY'!N1453),"")</f>
        <v/>
      </c>
      <c r="N1464" s="88" t="str">
        <f>IF(ISNUMBER($A1464)=TRUE,'DATA ENTRY'!O1453,"")</f>
        <v/>
      </c>
    </row>
    <row r="1465" spans="1:14" ht="12.75">
      <c r="A1465" s="85" t="str">
        <f>'DATA ENTRY'!A1454</f>
        <v/>
      </c>
      <c r="B1465" s="86" t="str">
        <f>IF(ISNUMBER($A1465)=TRUE,UPPER('DATA ENTRY'!B1454),"")</f>
        <v/>
      </c>
      <c r="C1465" s="86" t="str">
        <f>IF(ISNUMBER($A1465)=TRUE,UPPER('DATA ENTRY'!C1454),"")</f>
        <v/>
      </c>
      <c r="D1465" s="86" t="str">
        <f>IF(ISNUMBER($A1465)=TRUE,UPPER('DATA ENTRY'!D1454),"")</f>
        <v/>
      </c>
      <c r="E1465" s="86" t="str">
        <f>IF(ISNUMBER($A1465)=TRUE,'DATA ENTRY'!E1454,"")</f>
        <v/>
      </c>
      <c r="F1465" s="271" t="str">
        <f>IF(ISNUMBER(A1465)=TRUE,LEFT(SUBSTITUTE('DATA ENTRY'!F1454,",",":"),50),"")</f>
        <v/>
      </c>
      <c r="G1465" s="272"/>
      <c r="H1465" s="272"/>
      <c r="I1465" s="87" t="str">
        <f>IF(ISNUMBER($A1465)=TRUE,'DATA ENTRY'!G1454,"")</f>
        <v/>
      </c>
      <c r="J1465" s="87" t="str">
        <f>IF(ISNUMBER($A1465)=TRUE,'DATA ENTRY'!H1454,"")</f>
        <v/>
      </c>
      <c r="K1465" s="87" t="str">
        <f>IF(ISNUMBER($A1465)=TRUE,'DATA ENTRY'!I1454,"")</f>
        <v/>
      </c>
      <c r="L1465" s="88" t="str">
        <f>IF(ISNUMBER($A1465)=TRUE,'DATA ENTRY'!L1454,"")</f>
        <v/>
      </c>
      <c r="M1465" s="87" t="str">
        <f>IF(ISNUMBER($A1465)=TRUE,IF('DATA ENTRY'!N1454=0,+'DATA ENTRY'!M1454,'DATA ENTRY'!N1454),"")</f>
        <v/>
      </c>
      <c r="N1465" s="88" t="str">
        <f>IF(ISNUMBER($A1465)=TRUE,'DATA ENTRY'!O1454,"")</f>
        <v/>
      </c>
    </row>
    <row r="1466" spans="1:14" ht="12.75">
      <c r="A1466" s="85" t="str">
        <f>'DATA ENTRY'!A1455</f>
        <v/>
      </c>
      <c r="B1466" s="86" t="str">
        <f>IF(ISNUMBER($A1466)=TRUE,UPPER('DATA ENTRY'!B1455),"")</f>
        <v/>
      </c>
      <c r="C1466" s="86" t="str">
        <f>IF(ISNUMBER($A1466)=TRUE,UPPER('DATA ENTRY'!C1455),"")</f>
        <v/>
      </c>
      <c r="D1466" s="86" t="str">
        <f>IF(ISNUMBER($A1466)=TRUE,UPPER('DATA ENTRY'!D1455),"")</f>
        <v/>
      </c>
      <c r="E1466" s="86" t="str">
        <f>IF(ISNUMBER($A1466)=TRUE,'DATA ENTRY'!E1455,"")</f>
        <v/>
      </c>
      <c r="F1466" s="271" t="str">
        <f>IF(ISNUMBER(A1466)=TRUE,LEFT(SUBSTITUTE('DATA ENTRY'!F1455,",",":"),50),"")</f>
        <v/>
      </c>
      <c r="G1466" s="272"/>
      <c r="H1466" s="272"/>
      <c r="I1466" s="87" t="str">
        <f>IF(ISNUMBER($A1466)=TRUE,'DATA ENTRY'!G1455,"")</f>
        <v/>
      </c>
      <c r="J1466" s="87" t="str">
        <f>IF(ISNUMBER($A1466)=TRUE,'DATA ENTRY'!H1455,"")</f>
        <v/>
      </c>
      <c r="K1466" s="87" t="str">
        <f>IF(ISNUMBER($A1466)=TRUE,'DATA ENTRY'!I1455,"")</f>
        <v/>
      </c>
      <c r="L1466" s="88" t="str">
        <f>IF(ISNUMBER($A1466)=TRUE,'DATA ENTRY'!L1455,"")</f>
        <v/>
      </c>
      <c r="M1466" s="87" t="str">
        <f>IF(ISNUMBER($A1466)=TRUE,IF('DATA ENTRY'!N1455=0,+'DATA ENTRY'!M1455,'DATA ENTRY'!N1455),"")</f>
        <v/>
      </c>
      <c r="N1466" s="88" t="str">
        <f>IF(ISNUMBER($A1466)=TRUE,'DATA ENTRY'!O1455,"")</f>
        <v/>
      </c>
    </row>
    <row r="1467" spans="1:14" ht="12.75">
      <c r="A1467" s="85" t="str">
        <f>'DATA ENTRY'!A1456</f>
        <v/>
      </c>
      <c r="B1467" s="86" t="str">
        <f>IF(ISNUMBER($A1467)=TRUE,UPPER('DATA ENTRY'!B1456),"")</f>
        <v/>
      </c>
      <c r="C1467" s="86" t="str">
        <f>IF(ISNUMBER($A1467)=TRUE,UPPER('DATA ENTRY'!C1456),"")</f>
        <v/>
      </c>
      <c r="D1467" s="86" t="str">
        <f>IF(ISNUMBER($A1467)=TRUE,UPPER('DATA ENTRY'!D1456),"")</f>
        <v/>
      </c>
      <c r="E1467" s="86" t="str">
        <f>IF(ISNUMBER($A1467)=TRUE,'DATA ENTRY'!E1456,"")</f>
        <v/>
      </c>
      <c r="F1467" s="271" t="str">
        <f>IF(ISNUMBER(A1467)=TRUE,LEFT(SUBSTITUTE('DATA ENTRY'!F1456,",",":"),50),"")</f>
        <v/>
      </c>
      <c r="G1467" s="272"/>
      <c r="H1467" s="272"/>
      <c r="I1467" s="87" t="str">
        <f>IF(ISNUMBER($A1467)=TRUE,'DATA ENTRY'!G1456,"")</f>
        <v/>
      </c>
      <c r="J1467" s="87" t="str">
        <f>IF(ISNUMBER($A1467)=TRUE,'DATA ENTRY'!H1456,"")</f>
        <v/>
      </c>
      <c r="K1467" s="87" t="str">
        <f>IF(ISNUMBER($A1467)=TRUE,'DATA ENTRY'!I1456,"")</f>
        <v/>
      </c>
      <c r="L1467" s="88" t="str">
        <f>IF(ISNUMBER($A1467)=TRUE,'DATA ENTRY'!L1456,"")</f>
        <v/>
      </c>
      <c r="M1467" s="87" t="str">
        <f>IF(ISNUMBER($A1467)=TRUE,IF('DATA ENTRY'!N1456=0,+'DATA ENTRY'!M1456,'DATA ENTRY'!N1456),"")</f>
        <v/>
      </c>
      <c r="N1467" s="88" t="str">
        <f>IF(ISNUMBER($A1467)=TRUE,'DATA ENTRY'!O1456,"")</f>
        <v/>
      </c>
    </row>
    <row r="1468" spans="1:14" ht="12.75">
      <c r="A1468" s="85" t="str">
        <f>'DATA ENTRY'!A1457</f>
        <v/>
      </c>
      <c r="B1468" s="86" t="str">
        <f>IF(ISNUMBER($A1468)=TRUE,UPPER('DATA ENTRY'!B1457),"")</f>
        <v/>
      </c>
      <c r="C1468" s="86" t="str">
        <f>IF(ISNUMBER($A1468)=TRUE,UPPER('DATA ENTRY'!C1457),"")</f>
        <v/>
      </c>
      <c r="D1468" s="86" t="str">
        <f>IF(ISNUMBER($A1468)=TRUE,UPPER('DATA ENTRY'!D1457),"")</f>
        <v/>
      </c>
      <c r="E1468" s="86" t="str">
        <f>IF(ISNUMBER($A1468)=TRUE,'DATA ENTRY'!E1457,"")</f>
        <v/>
      </c>
      <c r="F1468" s="271" t="str">
        <f>IF(ISNUMBER(A1468)=TRUE,LEFT(SUBSTITUTE('DATA ENTRY'!F1457,",",":"),50),"")</f>
        <v/>
      </c>
      <c r="G1468" s="272"/>
      <c r="H1468" s="272"/>
      <c r="I1468" s="87" t="str">
        <f>IF(ISNUMBER($A1468)=TRUE,'DATA ENTRY'!G1457,"")</f>
        <v/>
      </c>
      <c r="J1468" s="87" t="str">
        <f>IF(ISNUMBER($A1468)=TRUE,'DATA ENTRY'!H1457,"")</f>
        <v/>
      </c>
      <c r="K1468" s="87" t="str">
        <f>IF(ISNUMBER($A1468)=TRUE,'DATA ENTRY'!I1457,"")</f>
        <v/>
      </c>
      <c r="L1468" s="88" t="str">
        <f>IF(ISNUMBER($A1468)=TRUE,'DATA ENTRY'!L1457,"")</f>
        <v/>
      </c>
      <c r="M1468" s="87" t="str">
        <f>IF(ISNUMBER($A1468)=TRUE,IF('DATA ENTRY'!N1457=0,+'DATA ENTRY'!M1457,'DATA ENTRY'!N1457),"")</f>
        <v/>
      </c>
      <c r="N1468" s="88" t="str">
        <f>IF(ISNUMBER($A1468)=TRUE,'DATA ENTRY'!O1457,"")</f>
        <v/>
      </c>
    </row>
    <row r="1469" spans="1:14" ht="12.75">
      <c r="A1469" s="85" t="str">
        <f>'DATA ENTRY'!A1458</f>
        <v/>
      </c>
      <c r="B1469" s="86" t="str">
        <f>IF(ISNUMBER($A1469)=TRUE,UPPER('DATA ENTRY'!B1458),"")</f>
        <v/>
      </c>
      <c r="C1469" s="86" t="str">
        <f>IF(ISNUMBER($A1469)=TRUE,UPPER('DATA ENTRY'!C1458),"")</f>
        <v/>
      </c>
      <c r="D1469" s="86" t="str">
        <f>IF(ISNUMBER($A1469)=TRUE,UPPER('DATA ENTRY'!D1458),"")</f>
        <v/>
      </c>
      <c r="E1469" s="86" t="str">
        <f>IF(ISNUMBER($A1469)=TRUE,'DATA ENTRY'!E1458,"")</f>
        <v/>
      </c>
      <c r="F1469" s="271" t="str">
        <f>IF(ISNUMBER(A1469)=TRUE,LEFT(SUBSTITUTE('DATA ENTRY'!F1458,",",":"),50),"")</f>
        <v/>
      </c>
      <c r="G1469" s="272"/>
      <c r="H1469" s="272"/>
      <c r="I1469" s="87" t="str">
        <f>IF(ISNUMBER($A1469)=TRUE,'DATA ENTRY'!G1458,"")</f>
        <v/>
      </c>
      <c r="J1469" s="87" t="str">
        <f>IF(ISNUMBER($A1469)=TRUE,'DATA ENTRY'!H1458,"")</f>
        <v/>
      </c>
      <c r="K1469" s="87" t="str">
        <f>IF(ISNUMBER($A1469)=TRUE,'DATA ENTRY'!I1458,"")</f>
        <v/>
      </c>
      <c r="L1469" s="88" t="str">
        <f>IF(ISNUMBER($A1469)=TRUE,'DATA ENTRY'!L1458,"")</f>
        <v/>
      </c>
      <c r="M1469" s="87" t="str">
        <f>IF(ISNUMBER($A1469)=TRUE,IF('DATA ENTRY'!N1458=0,+'DATA ENTRY'!M1458,'DATA ENTRY'!N1458),"")</f>
        <v/>
      </c>
      <c r="N1469" s="88" t="str">
        <f>IF(ISNUMBER($A1469)=TRUE,'DATA ENTRY'!O1458,"")</f>
        <v/>
      </c>
    </row>
    <row r="1470" spans="1:14" ht="12.75">
      <c r="A1470" s="85" t="str">
        <f>'DATA ENTRY'!A1459</f>
        <v/>
      </c>
      <c r="B1470" s="86" t="str">
        <f>IF(ISNUMBER($A1470)=TRUE,UPPER('DATA ENTRY'!B1459),"")</f>
        <v/>
      </c>
      <c r="C1470" s="86" t="str">
        <f>IF(ISNUMBER($A1470)=TRUE,UPPER('DATA ENTRY'!C1459),"")</f>
        <v/>
      </c>
      <c r="D1470" s="86" t="str">
        <f>IF(ISNUMBER($A1470)=TRUE,UPPER('DATA ENTRY'!D1459),"")</f>
        <v/>
      </c>
      <c r="E1470" s="86" t="str">
        <f>IF(ISNUMBER($A1470)=TRUE,'DATA ENTRY'!E1459,"")</f>
        <v/>
      </c>
      <c r="F1470" s="271" t="str">
        <f>IF(ISNUMBER(A1470)=TRUE,LEFT(SUBSTITUTE('DATA ENTRY'!F1459,",",":"),50),"")</f>
        <v/>
      </c>
      <c r="G1470" s="272"/>
      <c r="H1470" s="272"/>
      <c r="I1470" s="87" t="str">
        <f>IF(ISNUMBER($A1470)=TRUE,'DATA ENTRY'!G1459,"")</f>
        <v/>
      </c>
      <c r="J1470" s="87" t="str">
        <f>IF(ISNUMBER($A1470)=TRUE,'DATA ENTRY'!H1459,"")</f>
        <v/>
      </c>
      <c r="K1470" s="87" t="str">
        <f>IF(ISNUMBER($A1470)=TRUE,'DATA ENTRY'!I1459,"")</f>
        <v/>
      </c>
      <c r="L1470" s="88" t="str">
        <f>IF(ISNUMBER($A1470)=TRUE,'DATA ENTRY'!L1459,"")</f>
        <v/>
      </c>
      <c r="M1470" s="87" t="str">
        <f>IF(ISNUMBER($A1470)=TRUE,IF('DATA ENTRY'!N1459=0,+'DATA ENTRY'!M1459,'DATA ENTRY'!N1459),"")</f>
        <v/>
      </c>
      <c r="N1470" s="88" t="str">
        <f>IF(ISNUMBER($A1470)=TRUE,'DATA ENTRY'!O1459,"")</f>
        <v/>
      </c>
    </row>
    <row r="1471" spans="1:14" ht="12.75">
      <c r="A1471" s="85" t="str">
        <f>'DATA ENTRY'!A1460</f>
        <v/>
      </c>
      <c r="B1471" s="86" t="str">
        <f>IF(ISNUMBER($A1471)=TRUE,UPPER('DATA ENTRY'!B1460),"")</f>
        <v/>
      </c>
      <c r="C1471" s="86" t="str">
        <f>IF(ISNUMBER($A1471)=TRUE,UPPER('DATA ENTRY'!C1460),"")</f>
        <v/>
      </c>
      <c r="D1471" s="86" t="str">
        <f>IF(ISNUMBER($A1471)=TRUE,UPPER('DATA ENTRY'!D1460),"")</f>
        <v/>
      </c>
      <c r="E1471" s="86" t="str">
        <f>IF(ISNUMBER($A1471)=TRUE,'DATA ENTRY'!E1460,"")</f>
        <v/>
      </c>
      <c r="F1471" s="271" t="str">
        <f>IF(ISNUMBER(A1471)=TRUE,LEFT(SUBSTITUTE('DATA ENTRY'!F1460,",",":"),50),"")</f>
        <v/>
      </c>
      <c r="G1471" s="272"/>
      <c r="H1471" s="272"/>
      <c r="I1471" s="87" t="str">
        <f>IF(ISNUMBER($A1471)=TRUE,'DATA ENTRY'!G1460,"")</f>
        <v/>
      </c>
      <c r="J1471" s="87" t="str">
        <f>IF(ISNUMBER($A1471)=TRUE,'DATA ENTRY'!H1460,"")</f>
        <v/>
      </c>
      <c r="K1471" s="87" t="str">
        <f>IF(ISNUMBER($A1471)=TRUE,'DATA ENTRY'!I1460,"")</f>
        <v/>
      </c>
      <c r="L1471" s="88" t="str">
        <f>IF(ISNUMBER($A1471)=TRUE,'DATA ENTRY'!L1460,"")</f>
        <v/>
      </c>
      <c r="M1471" s="87" t="str">
        <f>IF(ISNUMBER($A1471)=TRUE,IF('DATA ENTRY'!N1460=0,+'DATA ENTRY'!M1460,'DATA ENTRY'!N1460),"")</f>
        <v/>
      </c>
      <c r="N1471" s="88" t="str">
        <f>IF(ISNUMBER($A1471)=TRUE,'DATA ENTRY'!O1460,"")</f>
        <v/>
      </c>
    </row>
    <row r="1472" spans="1:14" ht="12.75">
      <c r="A1472" s="85" t="str">
        <f>'DATA ENTRY'!A1461</f>
        <v/>
      </c>
      <c r="B1472" s="86" t="str">
        <f>IF(ISNUMBER($A1472)=TRUE,UPPER('DATA ENTRY'!B1461),"")</f>
        <v/>
      </c>
      <c r="C1472" s="86" t="str">
        <f>IF(ISNUMBER($A1472)=TRUE,UPPER('DATA ENTRY'!C1461),"")</f>
        <v/>
      </c>
      <c r="D1472" s="86" t="str">
        <f>IF(ISNUMBER($A1472)=TRUE,UPPER('DATA ENTRY'!D1461),"")</f>
        <v/>
      </c>
      <c r="E1472" s="86" t="str">
        <f>IF(ISNUMBER($A1472)=TRUE,'DATA ENTRY'!E1461,"")</f>
        <v/>
      </c>
      <c r="F1472" s="271" t="str">
        <f>IF(ISNUMBER(A1472)=TRUE,LEFT(SUBSTITUTE('DATA ENTRY'!F1461,",",":"),50),"")</f>
        <v/>
      </c>
      <c r="G1472" s="272"/>
      <c r="H1472" s="272"/>
      <c r="I1472" s="87" t="str">
        <f>IF(ISNUMBER($A1472)=TRUE,'DATA ENTRY'!G1461,"")</f>
        <v/>
      </c>
      <c r="J1472" s="87" t="str">
        <f>IF(ISNUMBER($A1472)=TRUE,'DATA ENTRY'!H1461,"")</f>
        <v/>
      </c>
      <c r="K1472" s="87" t="str">
        <f>IF(ISNUMBER($A1472)=TRUE,'DATA ENTRY'!I1461,"")</f>
        <v/>
      </c>
      <c r="L1472" s="88" t="str">
        <f>IF(ISNUMBER($A1472)=TRUE,'DATA ENTRY'!L1461,"")</f>
        <v/>
      </c>
      <c r="M1472" s="87" t="str">
        <f>IF(ISNUMBER($A1472)=TRUE,IF('DATA ENTRY'!N1461=0,+'DATA ENTRY'!M1461,'DATA ENTRY'!N1461),"")</f>
        <v/>
      </c>
      <c r="N1472" s="88" t="str">
        <f>IF(ISNUMBER($A1472)=TRUE,'DATA ENTRY'!O1461,"")</f>
        <v/>
      </c>
    </row>
    <row r="1473" spans="1:14" ht="12.75">
      <c r="A1473" s="85" t="str">
        <f>'DATA ENTRY'!A1462</f>
        <v/>
      </c>
      <c r="B1473" s="86" t="str">
        <f>IF(ISNUMBER($A1473)=TRUE,UPPER('DATA ENTRY'!B1462),"")</f>
        <v/>
      </c>
      <c r="C1473" s="86" t="str">
        <f>IF(ISNUMBER($A1473)=TRUE,UPPER('DATA ENTRY'!C1462),"")</f>
        <v/>
      </c>
      <c r="D1473" s="86" t="str">
        <f>IF(ISNUMBER($A1473)=TRUE,UPPER('DATA ENTRY'!D1462),"")</f>
        <v/>
      </c>
      <c r="E1473" s="86" t="str">
        <f>IF(ISNUMBER($A1473)=TRUE,'DATA ENTRY'!E1462,"")</f>
        <v/>
      </c>
      <c r="F1473" s="271" t="str">
        <f>IF(ISNUMBER(A1473)=TRUE,LEFT(SUBSTITUTE('DATA ENTRY'!F1462,",",":"),50),"")</f>
        <v/>
      </c>
      <c r="G1473" s="272"/>
      <c r="H1473" s="272"/>
      <c r="I1473" s="87" t="str">
        <f>IF(ISNUMBER($A1473)=TRUE,'DATA ENTRY'!G1462,"")</f>
        <v/>
      </c>
      <c r="J1473" s="87" t="str">
        <f>IF(ISNUMBER($A1473)=TRUE,'DATA ENTRY'!H1462,"")</f>
        <v/>
      </c>
      <c r="K1473" s="87" t="str">
        <f>IF(ISNUMBER($A1473)=TRUE,'DATA ENTRY'!I1462,"")</f>
        <v/>
      </c>
      <c r="L1473" s="88" t="str">
        <f>IF(ISNUMBER($A1473)=TRUE,'DATA ENTRY'!L1462,"")</f>
        <v/>
      </c>
      <c r="M1473" s="87" t="str">
        <f>IF(ISNUMBER($A1473)=TRUE,IF('DATA ENTRY'!N1462=0,+'DATA ENTRY'!M1462,'DATA ENTRY'!N1462),"")</f>
        <v/>
      </c>
      <c r="N1473" s="88" t="str">
        <f>IF(ISNUMBER($A1473)=TRUE,'DATA ENTRY'!O1462,"")</f>
        <v/>
      </c>
    </row>
    <row r="1474" spans="1:14" ht="12.75">
      <c r="A1474" s="85" t="str">
        <f>'DATA ENTRY'!A1463</f>
        <v/>
      </c>
      <c r="B1474" s="86" t="str">
        <f>IF(ISNUMBER($A1474)=TRUE,UPPER('DATA ENTRY'!B1463),"")</f>
        <v/>
      </c>
      <c r="C1474" s="86" t="str">
        <f>IF(ISNUMBER($A1474)=TRUE,UPPER('DATA ENTRY'!C1463),"")</f>
        <v/>
      </c>
      <c r="D1474" s="86" t="str">
        <f>IF(ISNUMBER($A1474)=TRUE,UPPER('DATA ENTRY'!D1463),"")</f>
        <v/>
      </c>
      <c r="E1474" s="86" t="str">
        <f>IF(ISNUMBER($A1474)=TRUE,'DATA ENTRY'!E1463,"")</f>
        <v/>
      </c>
      <c r="F1474" s="271" t="str">
        <f>IF(ISNUMBER(A1474)=TRUE,LEFT(SUBSTITUTE('DATA ENTRY'!F1463,",",":"),50),"")</f>
        <v/>
      </c>
      <c r="G1474" s="272"/>
      <c r="H1474" s="272"/>
      <c r="I1474" s="87" t="str">
        <f>IF(ISNUMBER($A1474)=TRUE,'DATA ENTRY'!G1463,"")</f>
        <v/>
      </c>
      <c r="J1474" s="87" t="str">
        <f>IF(ISNUMBER($A1474)=TRUE,'DATA ENTRY'!H1463,"")</f>
        <v/>
      </c>
      <c r="K1474" s="87" t="str">
        <f>IF(ISNUMBER($A1474)=TRUE,'DATA ENTRY'!I1463,"")</f>
        <v/>
      </c>
      <c r="L1474" s="88" t="str">
        <f>IF(ISNUMBER($A1474)=TRUE,'DATA ENTRY'!L1463,"")</f>
        <v/>
      </c>
      <c r="M1474" s="87" t="str">
        <f>IF(ISNUMBER($A1474)=TRUE,IF('DATA ENTRY'!N1463=0,+'DATA ENTRY'!M1463,'DATA ENTRY'!N1463),"")</f>
        <v/>
      </c>
      <c r="N1474" s="88" t="str">
        <f>IF(ISNUMBER($A1474)=TRUE,'DATA ENTRY'!O1463,"")</f>
        <v/>
      </c>
    </row>
    <row r="1475" spans="1:14" ht="12.75">
      <c r="A1475" s="85" t="str">
        <f>'DATA ENTRY'!A1464</f>
        <v/>
      </c>
      <c r="B1475" s="86" t="str">
        <f>IF(ISNUMBER($A1475)=TRUE,UPPER('DATA ENTRY'!B1464),"")</f>
        <v/>
      </c>
      <c r="C1475" s="86" t="str">
        <f>IF(ISNUMBER($A1475)=TRUE,UPPER('DATA ENTRY'!C1464),"")</f>
        <v/>
      </c>
      <c r="D1475" s="86" t="str">
        <f>IF(ISNUMBER($A1475)=TRUE,UPPER('DATA ENTRY'!D1464),"")</f>
        <v/>
      </c>
      <c r="E1475" s="86" t="str">
        <f>IF(ISNUMBER($A1475)=TRUE,'DATA ENTRY'!E1464,"")</f>
        <v/>
      </c>
      <c r="F1475" s="271" t="str">
        <f>IF(ISNUMBER(A1475)=TRUE,LEFT(SUBSTITUTE('DATA ENTRY'!F1464,",",":"),50),"")</f>
        <v/>
      </c>
      <c r="G1475" s="272"/>
      <c r="H1475" s="272"/>
      <c r="I1475" s="87" t="str">
        <f>IF(ISNUMBER($A1475)=TRUE,'DATA ENTRY'!G1464,"")</f>
        <v/>
      </c>
      <c r="J1475" s="87" t="str">
        <f>IF(ISNUMBER($A1475)=TRUE,'DATA ENTRY'!H1464,"")</f>
        <v/>
      </c>
      <c r="K1475" s="87" t="str">
        <f>IF(ISNUMBER($A1475)=TRUE,'DATA ENTRY'!I1464,"")</f>
        <v/>
      </c>
      <c r="L1475" s="88" t="str">
        <f>IF(ISNUMBER($A1475)=TRUE,'DATA ENTRY'!L1464,"")</f>
        <v/>
      </c>
      <c r="M1475" s="87" t="str">
        <f>IF(ISNUMBER($A1475)=TRUE,IF('DATA ENTRY'!N1464=0,+'DATA ENTRY'!M1464,'DATA ENTRY'!N1464),"")</f>
        <v/>
      </c>
      <c r="N1475" s="88" t="str">
        <f>IF(ISNUMBER($A1475)=TRUE,'DATA ENTRY'!O1464,"")</f>
        <v/>
      </c>
    </row>
    <row r="1476" spans="1:14" ht="12.75">
      <c r="A1476" s="85" t="str">
        <f>'DATA ENTRY'!A1465</f>
        <v/>
      </c>
      <c r="B1476" s="86" t="str">
        <f>IF(ISNUMBER($A1476)=TRUE,UPPER('DATA ENTRY'!B1465),"")</f>
        <v/>
      </c>
      <c r="C1476" s="86" t="str">
        <f>IF(ISNUMBER($A1476)=TRUE,UPPER('DATA ENTRY'!C1465),"")</f>
        <v/>
      </c>
      <c r="D1476" s="86" t="str">
        <f>IF(ISNUMBER($A1476)=TRUE,UPPER('DATA ENTRY'!D1465),"")</f>
        <v/>
      </c>
      <c r="E1476" s="86" t="str">
        <f>IF(ISNUMBER($A1476)=TRUE,'DATA ENTRY'!E1465,"")</f>
        <v/>
      </c>
      <c r="F1476" s="271" t="str">
        <f>IF(ISNUMBER(A1476)=TRUE,LEFT(SUBSTITUTE('DATA ENTRY'!F1465,",",":"),50),"")</f>
        <v/>
      </c>
      <c r="G1476" s="272"/>
      <c r="H1476" s="272"/>
      <c r="I1476" s="87" t="str">
        <f>IF(ISNUMBER($A1476)=TRUE,'DATA ENTRY'!G1465,"")</f>
        <v/>
      </c>
      <c r="J1476" s="87" t="str">
        <f>IF(ISNUMBER($A1476)=TRUE,'DATA ENTRY'!H1465,"")</f>
        <v/>
      </c>
      <c r="K1476" s="87" t="str">
        <f>IF(ISNUMBER($A1476)=TRUE,'DATA ENTRY'!I1465,"")</f>
        <v/>
      </c>
      <c r="L1476" s="88" t="str">
        <f>IF(ISNUMBER($A1476)=TRUE,'DATA ENTRY'!L1465,"")</f>
        <v/>
      </c>
      <c r="M1476" s="87" t="str">
        <f>IF(ISNUMBER($A1476)=TRUE,IF('DATA ENTRY'!N1465=0,+'DATA ENTRY'!M1465,'DATA ENTRY'!N1465),"")</f>
        <v/>
      </c>
      <c r="N1476" s="88" t="str">
        <f>IF(ISNUMBER($A1476)=TRUE,'DATA ENTRY'!O1465,"")</f>
        <v/>
      </c>
    </row>
    <row r="1477" spans="1:14" ht="12.75">
      <c r="A1477" s="85" t="str">
        <f>'DATA ENTRY'!A1466</f>
        <v/>
      </c>
      <c r="B1477" s="86" t="str">
        <f>IF(ISNUMBER($A1477)=TRUE,UPPER('DATA ENTRY'!B1466),"")</f>
        <v/>
      </c>
      <c r="C1477" s="86" t="str">
        <f>IF(ISNUMBER($A1477)=TRUE,UPPER('DATA ENTRY'!C1466),"")</f>
        <v/>
      </c>
      <c r="D1477" s="86" t="str">
        <f>IF(ISNUMBER($A1477)=TRUE,UPPER('DATA ENTRY'!D1466),"")</f>
        <v/>
      </c>
      <c r="E1477" s="86" t="str">
        <f>IF(ISNUMBER($A1477)=TRUE,'DATA ENTRY'!E1466,"")</f>
        <v/>
      </c>
      <c r="F1477" s="271" t="str">
        <f>IF(ISNUMBER(A1477)=TRUE,LEFT(SUBSTITUTE('DATA ENTRY'!F1466,",",":"),50),"")</f>
        <v/>
      </c>
      <c r="G1477" s="272"/>
      <c r="H1477" s="272"/>
      <c r="I1477" s="87" t="str">
        <f>IF(ISNUMBER($A1477)=TRUE,'DATA ENTRY'!G1466,"")</f>
        <v/>
      </c>
      <c r="J1477" s="87" t="str">
        <f>IF(ISNUMBER($A1477)=TRUE,'DATA ENTRY'!H1466,"")</f>
        <v/>
      </c>
      <c r="K1477" s="87" t="str">
        <f>IF(ISNUMBER($A1477)=TRUE,'DATA ENTRY'!I1466,"")</f>
        <v/>
      </c>
      <c r="L1477" s="88" t="str">
        <f>IF(ISNUMBER($A1477)=TRUE,'DATA ENTRY'!L1466,"")</f>
        <v/>
      </c>
      <c r="M1477" s="87" t="str">
        <f>IF(ISNUMBER($A1477)=TRUE,IF('DATA ENTRY'!N1466=0,+'DATA ENTRY'!M1466,'DATA ENTRY'!N1466),"")</f>
        <v/>
      </c>
      <c r="N1477" s="88" t="str">
        <f>IF(ISNUMBER($A1477)=TRUE,'DATA ENTRY'!O1466,"")</f>
        <v/>
      </c>
    </row>
    <row r="1478" spans="1:14" ht="12.75">
      <c r="A1478" s="85" t="str">
        <f>'DATA ENTRY'!A1467</f>
        <v/>
      </c>
      <c r="B1478" s="86" t="str">
        <f>IF(ISNUMBER($A1478)=TRUE,UPPER('DATA ENTRY'!B1467),"")</f>
        <v/>
      </c>
      <c r="C1478" s="86" t="str">
        <f>IF(ISNUMBER($A1478)=TRUE,UPPER('DATA ENTRY'!C1467),"")</f>
        <v/>
      </c>
      <c r="D1478" s="86" t="str">
        <f>IF(ISNUMBER($A1478)=TRUE,UPPER('DATA ENTRY'!D1467),"")</f>
        <v/>
      </c>
      <c r="E1478" s="86" t="str">
        <f>IF(ISNUMBER($A1478)=TRUE,'DATA ENTRY'!E1467,"")</f>
        <v/>
      </c>
      <c r="F1478" s="271" t="str">
        <f>IF(ISNUMBER(A1478)=TRUE,LEFT(SUBSTITUTE('DATA ENTRY'!F1467,",",":"),50),"")</f>
        <v/>
      </c>
      <c r="G1478" s="272"/>
      <c r="H1478" s="272"/>
      <c r="I1478" s="87" t="str">
        <f>IF(ISNUMBER($A1478)=TRUE,'DATA ENTRY'!G1467,"")</f>
        <v/>
      </c>
      <c r="J1478" s="87" t="str">
        <f>IF(ISNUMBER($A1478)=TRUE,'DATA ENTRY'!H1467,"")</f>
        <v/>
      </c>
      <c r="K1478" s="87" t="str">
        <f>IF(ISNUMBER($A1478)=TRUE,'DATA ENTRY'!I1467,"")</f>
        <v/>
      </c>
      <c r="L1478" s="88" t="str">
        <f>IF(ISNUMBER($A1478)=TRUE,'DATA ENTRY'!L1467,"")</f>
        <v/>
      </c>
      <c r="M1478" s="87" t="str">
        <f>IF(ISNUMBER($A1478)=TRUE,IF('DATA ENTRY'!N1467=0,+'DATA ENTRY'!M1467,'DATA ENTRY'!N1467),"")</f>
        <v/>
      </c>
      <c r="N1478" s="88" t="str">
        <f>IF(ISNUMBER($A1478)=TRUE,'DATA ENTRY'!O1467,"")</f>
        <v/>
      </c>
    </row>
    <row r="1479" spans="1:14" ht="12.75">
      <c r="A1479" s="85" t="str">
        <f>'DATA ENTRY'!A1468</f>
        <v/>
      </c>
      <c r="B1479" s="86" t="str">
        <f>IF(ISNUMBER($A1479)=TRUE,UPPER('DATA ENTRY'!B1468),"")</f>
        <v/>
      </c>
      <c r="C1479" s="86" t="str">
        <f>IF(ISNUMBER($A1479)=TRUE,UPPER('DATA ENTRY'!C1468),"")</f>
        <v/>
      </c>
      <c r="D1479" s="86" t="str">
        <f>IF(ISNUMBER($A1479)=TRUE,UPPER('DATA ENTRY'!D1468),"")</f>
        <v/>
      </c>
      <c r="E1479" s="86" t="str">
        <f>IF(ISNUMBER($A1479)=TRUE,'DATA ENTRY'!E1468,"")</f>
        <v/>
      </c>
      <c r="F1479" s="271" t="str">
        <f>IF(ISNUMBER(A1479)=TRUE,LEFT(SUBSTITUTE('DATA ENTRY'!F1468,",",":"),50),"")</f>
        <v/>
      </c>
      <c r="G1479" s="272"/>
      <c r="H1479" s="272"/>
      <c r="I1479" s="87" t="str">
        <f>IF(ISNUMBER($A1479)=TRUE,'DATA ENTRY'!G1468,"")</f>
        <v/>
      </c>
      <c r="J1479" s="87" t="str">
        <f>IF(ISNUMBER($A1479)=TRUE,'DATA ENTRY'!H1468,"")</f>
        <v/>
      </c>
      <c r="K1479" s="87" t="str">
        <f>IF(ISNUMBER($A1479)=TRUE,'DATA ENTRY'!I1468,"")</f>
        <v/>
      </c>
      <c r="L1479" s="88" t="str">
        <f>IF(ISNUMBER($A1479)=TRUE,'DATA ENTRY'!L1468,"")</f>
        <v/>
      </c>
      <c r="M1479" s="87" t="str">
        <f>IF(ISNUMBER($A1479)=TRUE,IF('DATA ENTRY'!N1468=0,+'DATA ENTRY'!M1468,'DATA ENTRY'!N1468),"")</f>
        <v/>
      </c>
      <c r="N1479" s="88" t="str">
        <f>IF(ISNUMBER($A1479)=TRUE,'DATA ENTRY'!O1468,"")</f>
        <v/>
      </c>
    </row>
    <row r="1480" spans="1:14" ht="12.75">
      <c r="A1480" s="85" t="str">
        <f>'DATA ENTRY'!A1469</f>
        <v/>
      </c>
      <c r="B1480" s="86" t="str">
        <f>IF(ISNUMBER($A1480)=TRUE,UPPER('DATA ENTRY'!B1469),"")</f>
        <v/>
      </c>
      <c r="C1480" s="86" t="str">
        <f>IF(ISNUMBER($A1480)=TRUE,UPPER('DATA ENTRY'!C1469),"")</f>
        <v/>
      </c>
      <c r="D1480" s="86" t="str">
        <f>IF(ISNUMBER($A1480)=TRUE,UPPER('DATA ENTRY'!D1469),"")</f>
        <v/>
      </c>
      <c r="E1480" s="86" t="str">
        <f>IF(ISNUMBER($A1480)=TRUE,'DATA ENTRY'!E1469,"")</f>
        <v/>
      </c>
      <c r="F1480" s="271" t="str">
        <f>IF(ISNUMBER(A1480)=TRUE,LEFT(SUBSTITUTE('DATA ENTRY'!F1469,",",":"),50),"")</f>
        <v/>
      </c>
      <c r="G1480" s="272"/>
      <c r="H1480" s="272"/>
      <c r="I1480" s="87" t="str">
        <f>IF(ISNUMBER($A1480)=TRUE,'DATA ENTRY'!G1469,"")</f>
        <v/>
      </c>
      <c r="J1480" s="87" t="str">
        <f>IF(ISNUMBER($A1480)=TRUE,'DATA ENTRY'!H1469,"")</f>
        <v/>
      </c>
      <c r="K1480" s="87" t="str">
        <f>IF(ISNUMBER($A1480)=TRUE,'DATA ENTRY'!I1469,"")</f>
        <v/>
      </c>
      <c r="L1480" s="88" t="str">
        <f>IF(ISNUMBER($A1480)=TRUE,'DATA ENTRY'!L1469,"")</f>
        <v/>
      </c>
      <c r="M1480" s="87" t="str">
        <f>IF(ISNUMBER($A1480)=TRUE,IF('DATA ENTRY'!N1469=0,+'DATA ENTRY'!M1469,'DATA ENTRY'!N1469),"")</f>
        <v/>
      </c>
      <c r="N1480" s="88" t="str">
        <f>IF(ISNUMBER($A1480)=TRUE,'DATA ENTRY'!O1469,"")</f>
        <v/>
      </c>
    </row>
    <row r="1481" spans="1:14" ht="12.75">
      <c r="A1481" s="85" t="str">
        <f>'DATA ENTRY'!A1470</f>
        <v/>
      </c>
      <c r="B1481" s="86" t="str">
        <f>IF(ISNUMBER($A1481)=TRUE,UPPER('DATA ENTRY'!B1470),"")</f>
        <v/>
      </c>
      <c r="C1481" s="86" t="str">
        <f>IF(ISNUMBER($A1481)=TRUE,UPPER('DATA ENTRY'!C1470),"")</f>
        <v/>
      </c>
      <c r="D1481" s="86" t="str">
        <f>IF(ISNUMBER($A1481)=TRUE,UPPER('DATA ENTRY'!D1470),"")</f>
        <v/>
      </c>
      <c r="E1481" s="86" t="str">
        <f>IF(ISNUMBER($A1481)=TRUE,'DATA ENTRY'!E1470,"")</f>
        <v/>
      </c>
      <c r="F1481" s="271" t="str">
        <f>IF(ISNUMBER(A1481)=TRUE,LEFT(SUBSTITUTE('DATA ENTRY'!F1470,",",":"),50),"")</f>
        <v/>
      </c>
      <c r="G1481" s="272"/>
      <c r="H1481" s="272"/>
      <c r="I1481" s="87" t="str">
        <f>IF(ISNUMBER($A1481)=TRUE,'DATA ENTRY'!G1470,"")</f>
        <v/>
      </c>
      <c r="J1481" s="87" t="str">
        <f>IF(ISNUMBER($A1481)=TRUE,'DATA ENTRY'!H1470,"")</f>
        <v/>
      </c>
      <c r="K1481" s="87" t="str">
        <f>IF(ISNUMBER($A1481)=TRUE,'DATA ENTRY'!I1470,"")</f>
        <v/>
      </c>
      <c r="L1481" s="88" t="str">
        <f>IF(ISNUMBER($A1481)=TRUE,'DATA ENTRY'!L1470,"")</f>
        <v/>
      </c>
      <c r="M1481" s="87" t="str">
        <f>IF(ISNUMBER($A1481)=TRUE,IF('DATA ENTRY'!N1470=0,+'DATA ENTRY'!M1470,'DATA ENTRY'!N1470),"")</f>
        <v/>
      </c>
      <c r="N1481" s="88" t="str">
        <f>IF(ISNUMBER($A1481)=TRUE,'DATA ENTRY'!O1470,"")</f>
        <v/>
      </c>
    </row>
    <row r="1482" spans="1:14" ht="12.75">
      <c r="A1482" s="85" t="str">
        <f>'DATA ENTRY'!A1471</f>
        <v/>
      </c>
      <c r="B1482" s="86" t="str">
        <f>IF(ISNUMBER($A1482)=TRUE,UPPER('DATA ENTRY'!B1471),"")</f>
        <v/>
      </c>
      <c r="C1482" s="86" t="str">
        <f>IF(ISNUMBER($A1482)=TRUE,UPPER('DATA ENTRY'!C1471),"")</f>
        <v/>
      </c>
      <c r="D1482" s="86" t="str">
        <f>IF(ISNUMBER($A1482)=TRUE,UPPER('DATA ENTRY'!D1471),"")</f>
        <v/>
      </c>
      <c r="E1482" s="86" t="str">
        <f>IF(ISNUMBER($A1482)=TRUE,'DATA ENTRY'!E1471,"")</f>
        <v/>
      </c>
      <c r="F1482" s="271" t="str">
        <f>IF(ISNUMBER(A1482)=TRUE,LEFT(SUBSTITUTE('DATA ENTRY'!F1471,",",":"),50),"")</f>
        <v/>
      </c>
      <c r="G1482" s="272"/>
      <c r="H1482" s="272"/>
      <c r="I1482" s="87" t="str">
        <f>IF(ISNUMBER($A1482)=TRUE,'DATA ENTRY'!G1471,"")</f>
        <v/>
      </c>
      <c r="J1482" s="87" t="str">
        <f>IF(ISNUMBER($A1482)=TRUE,'DATA ENTRY'!H1471,"")</f>
        <v/>
      </c>
      <c r="K1482" s="87" t="str">
        <f>IF(ISNUMBER($A1482)=TRUE,'DATA ENTRY'!I1471,"")</f>
        <v/>
      </c>
      <c r="L1482" s="88" t="str">
        <f>IF(ISNUMBER($A1482)=TRUE,'DATA ENTRY'!L1471,"")</f>
        <v/>
      </c>
      <c r="M1482" s="87" t="str">
        <f>IF(ISNUMBER($A1482)=TRUE,IF('DATA ENTRY'!N1471=0,+'DATA ENTRY'!M1471,'DATA ENTRY'!N1471),"")</f>
        <v/>
      </c>
      <c r="N1482" s="88" t="str">
        <f>IF(ISNUMBER($A1482)=TRUE,'DATA ENTRY'!O1471,"")</f>
        <v/>
      </c>
    </row>
    <row r="1483" spans="1:14" ht="12.75">
      <c r="A1483" s="85" t="str">
        <f>'DATA ENTRY'!A1472</f>
        <v/>
      </c>
      <c r="B1483" s="86" t="str">
        <f>IF(ISNUMBER($A1483)=TRUE,UPPER('DATA ENTRY'!B1472),"")</f>
        <v/>
      </c>
      <c r="C1483" s="86" t="str">
        <f>IF(ISNUMBER($A1483)=TRUE,UPPER('DATA ENTRY'!C1472),"")</f>
        <v/>
      </c>
      <c r="D1483" s="86" t="str">
        <f>IF(ISNUMBER($A1483)=TRUE,UPPER('DATA ENTRY'!D1472),"")</f>
        <v/>
      </c>
      <c r="E1483" s="86" t="str">
        <f>IF(ISNUMBER($A1483)=TRUE,'DATA ENTRY'!E1472,"")</f>
        <v/>
      </c>
      <c r="F1483" s="271" t="str">
        <f>IF(ISNUMBER(A1483)=TRUE,LEFT(SUBSTITUTE('DATA ENTRY'!F1472,",",":"),50),"")</f>
        <v/>
      </c>
      <c r="G1483" s="272"/>
      <c r="H1483" s="272"/>
      <c r="I1483" s="87" t="str">
        <f>IF(ISNUMBER($A1483)=TRUE,'DATA ENTRY'!G1472,"")</f>
        <v/>
      </c>
      <c r="J1483" s="87" t="str">
        <f>IF(ISNUMBER($A1483)=TRUE,'DATA ENTRY'!H1472,"")</f>
        <v/>
      </c>
      <c r="K1483" s="87" t="str">
        <f>IF(ISNUMBER($A1483)=TRUE,'DATA ENTRY'!I1472,"")</f>
        <v/>
      </c>
      <c r="L1483" s="88" t="str">
        <f>IF(ISNUMBER($A1483)=TRUE,'DATA ENTRY'!L1472,"")</f>
        <v/>
      </c>
      <c r="M1483" s="87" t="str">
        <f>IF(ISNUMBER($A1483)=TRUE,IF('DATA ENTRY'!N1472=0,+'DATA ENTRY'!M1472,'DATA ENTRY'!N1472),"")</f>
        <v/>
      </c>
      <c r="N1483" s="88" t="str">
        <f>IF(ISNUMBER($A1483)=TRUE,'DATA ENTRY'!O1472,"")</f>
        <v/>
      </c>
    </row>
    <row r="1484" spans="1:14" ht="12.75">
      <c r="A1484" s="85" t="str">
        <f>'DATA ENTRY'!A1473</f>
        <v/>
      </c>
      <c r="B1484" s="86" t="str">
        <f>IF(ISNUMBER($A1484)=TRUE,UPPER('DATA ENTRY'!B1473),"")</f>
        <v/>
      </c>
      <c r="C1484" s="86" t="str">
        <f>IF(ISNUMBER($A1484)=TRUE,UPPER('DATA ENTRY'!C1473),"")</f>
        <v/>
      </c>
      <c r="D1484" s="86" t="str">
        <f>IF(ISNUMBER($A1484)=TRUE,UPPER('DATA ENTRY'!D1473),"")</f>
        <v/>
      </c>
      <c r="E1484" s="86" t="str">
        <f>IF(ISNUMBER($A1484)=TRUE,'DATA ENTRY'!E1473,"")</f>
        <v/>
      </c>
      <c r="F1484" s="271" t="str">
        <f>IF(ISNUMBER(A1484)=TRUE,LEFT(SUBSTITUTE('DATA ENTRY'!F1473,",",":"),50),"")</f>
        <v/>
      </c>
      <c r="G1484" s="272"/>
      <c r="H1484" s="272"/>
      <c r="I1484" s="87" t="str">
        <f>IF(ISNUMBER($A1484)=TRUE,'DATA ENTRY'!G1473,"")</f>
        <v/>
      </c>
      <c r="J1484" s="87" t="str">
        <f>IF(ISNUMBER($A1484)=TRUE,'DATA ENTRY'!H1473,"")</f>
        <v/>
      </c>
      <c r="K1484" s="87" t="str">
        <f>IF(ISNUMBER($A1484)=TRUE,'DATA ENTRY'!I1473,"")</f>
        <v/>
      </c>
      <c r="L1484" s="88" t="str">
        <f>IF(ISNUMBER($A1484)=TRUE,'DATA ENTRY'!L1473,"")</f>
        <v/>
      </c>
      <c r="M1484" s="87" t="str">
        <f>IF(ISNUMBER($A1484)=TRUE,IF('DATA ENTRY'!N1473=0,+'DATA ENTRY'!M1473,'DATA ENTRY'!N1473),"")</f>
        <v/>
      </c>
      <c r="N1484" s="88" t="str">
        <f>IF(ISNUMBER($A1484)=TRUE,'DATA ENTRY'!O1473,"")</f>
        <v/>
      </c>
    </row>
    <row r="1485" spans="1:14" ht="12.75">
      <c r="A1485" s="85" t="str">
        <f>'DATA ENTRY'!A1474</f>
        <v/>
      </c>
      <c r="B1485" s="86" t="str">
        <f>IF(ISNUMBER($A1485)=TRUE,UPPER('DATA ENTRY'!B1474),"")</f>
        <v/>
      </c>
      <c r="C1485" s="86" t="str">
        <f>IF(ISNUMBER($A1485)=TRUE,UPPER('DATA ENTRY'!C1474),"")</f>
        <v/>
      </c>
      <c r="D1485" s="86" t="str">
        <f>IF(ISNUMBER($A1485)=TRUE,UPPER('DATA ENTRY'!D1474),"")</f>
        <v/>
      </c>
      <c r="E1485" s="86" t="str">
        <f>IF(ISNUMBER($A1485)=TRUE,'DATA ENTRY'!E1474,"")</f>
        <v/>
      </c>
      <c r="F1485" s="271" t="str">
        <f>IF(ISNUMBER(A1485)=TRUE,LEFT(SUBSTITUTE('DATA ENTRY'!F1474,",",":"),50),"")</f>
        <v/>
      </c>
      <c r="G1485" s="272"/>
      <c r="H1485" s="272"/>
      <c r="I1485" s="87" t="str">
        <f>IF(ISNUMBER($A1485)=TRUE,'DATA ENTRY'!G1474,"")</f>
        <v/>
      </c>
      <c r="J1485" s="87" t="str">
        <f>IF(ISNUMBER($A1485)=TRUE,'DATA ENTRY'!H1474,"")</f>
        <v/>
      </c>
      <c r="K1485" s="87" t="str">
        <f>IF(ISNUMBER($A1485)=TRUE,'DATA ENTRY'!I1474,"")</f>
        <v/>
      </c>
      <c r="L1485" s="88" t="str">
        <f>IF(ISNUMBER($A1485)=TRUE,'DATA ENTRY'!L1474,"")</f>
        <v/>
      </c>
      <c r="M1485" s="87" t="str">
        <f>IF(ISNUMBER($A1485)=TRUE,IF('DATA ENTRY'!N1474=0,+'DATA ENTRY'!M1474,'DATA ENTRY'!N1474),"")</f>
        <v/>
      </c>
      <c r="N1485" s="88" t="str">
        <f>IF(ISNUMBER($A1485)=TRUE,'DATA ENTRY'!O1474,"")</f>
        <v/>
      </c>
    </row>
    <row r="1486" spans="1:14" ht="12.75">
      <c r="A1486" s="85" t="str">
        <f>'DATA ENTRY'!A1475</f>
        <v/>
      </c>
      <c r="B1486" s="86" t="str">
        <f>IF(ISNUMBER($A1486)=TRUE,UPPER('DATA ENTRY'!B1475),"")</f>
        <v/>
      </c>
      <c r="C1486" s="86" t="str">
        <f>IF(ISNUMBER($A1486)=TRUE,UPPER('DATA ENTRY'!C1475),"")</f>
        <v/>
      </c>
      <c r="D1486" s="86" t="str">
        <f>IF(ISNUMBER($A1486)=TRUE,UPPER('DATA ENTRY'!D1475),"")</f>
        <v/>
      </c>
      <c r="E1486" s="86" t="str">
        <f>IF(ISNUMBER($A1486)=TRUE,'DATA ENTRY'!E1475,"")</f>
        <v/>
      </c>
      <c r="F1486" s="271" t="str">
        <f>IF(ISNUMBER(A1486)=TRUE,LEFT(SUBSTITUTE('DATA ENTRY'!F1475,",",":"),50),"")</f>
        <v/>
      </c>
      <c r="G1486" s="272"/>
      <c r="H1486" s="272"/>
      <c r="I1486" s="87" t="str">
        <f>IF(ISNUMBER($A1486)=TRUE,'DATA ENTRY'!G1475,"")</f>
        <v/>
      </c>
      <c r="J1486" s="87" t="str">
        <f>IF(ISNUMBER($A1486)=TRUE,'DATA ENTRY'!H1475,"")</f>
        <v/>
      </c>
      <c r="K1486" s="87" t="str">
        <f>IF(ISNUMBER($A1486)=TRUE,'DATA ENTRY'!I1475,"")</f>
        <v/>
      </c>
      <c r="L1486" s="88" t="str">
        <f>IF(ISNUMBER($A1486)=TRUE,'DATA ENTRY'!L1475,"")</f>
        <v/>
      </c>
      <c r="M1486" s="87" t="str">
        <f>IF(ISNUMBER($A1486)=TRUE,IF('DATA ENTRY'!N1475=0,+'DATA ENTRY'!M1475,'DATA ENTRY'!N1475),"")</f>
        <v/>
      </c>
      <c r="N1486" s="88" t="str">
        <f>IF(ISNUMBER($A1486)=TRUE,'DATA ENTRY'!O1475,"")</f>
        <v/>
      </c>
    </row>
    <row r="1487" spans="1:14" ht="12.75">
      <c r="A1487" s="85" t="str">
        <f>'DATA ENTRY'!A1476</f>
        <v/>
      </c>
      <c r="B1487" s="86" t="str">
        <f>IF(ISNUMBER($A1487)=TRUE,UPPER('DATA ENTRY'!B1476),"")</f>
        <v/>
      </c>
      <c r="C1487" s="86" t="str">
        <f>IF(ISNUMBER($A1487)=TRUE,UPPER('DATA ENTRY'!C1476),"")</f>
        <v/>
      </c>
      <c r="D1487" s="86" t="str">
        <f>IF(ISNUMBER($A1487)=TRUE,UPPER('DATA ENTRY'!D1476),"")</f>
        <v/>
      </c>
      <c r="E1487" s="86" t="str">
        <f>IF(ISNUMBER($A1487)=TRUE,'DATA ENTRY'!E1476,"")</f>
        <v/>
      </c>
      <c r="F1487" s="271" t="str">
        <f>IF(ISNUMBER(A1487)=TRUE,LEFT(SUBSTITUTE('DATA ENTRY'!F1476,",",":"),50),"")</f>
        <v/>
      </c>
      <c r="G1487" s="272"/>
      <c r="H1487" s="272"/>
      <c r="I1487" s="87" t="str">
        <f>IF(ISNUMBER($A1487)=TRUE,'DATA ENTRY'!G1476,"")</f>
        <v/>
      </c>
      <c r="J1487" s="87" t="str">
        <f>IF(ISNUMBER($A1487)=TRUE,'DATA ENTRY'!H1476,"")</f>
        <v/>
      </c>
      <c r="K1487" s="87" t="str">
        <f>IF(ISNUMBER($A1487)=TRUE,'DATA ENTRY'!I1476,"")</f>
        <v/>
      </c>
      <c r="L1487" s="88" t="str">
        <f>IF(ISNUMBER($A1487)=TRUE,'DATA ENTRY'!L1476,"")</f>
        <v/>
      </c>
      <c r="M1487" s="87" t="str">
        <f>IF(ISNUMBER($A1487)=TRUE,IF('DATA ENTRY'!N1476=0,+'DATA ENTRY'!M1476,'DATA ENTRY'!N1476),"")</f>
        <v/>
      </c>
      <c r="N1487" s="88" t="str">
        <f>IF(ISNUMBER($A1487)=TRUE,'DATA ENTRY'!O1476,"")</f>
        <v/>
      </c>
    </row>
    <row r="1488" spans="1:14" ht="12.75">
      <c r="A1488" s="85" t="str">
        <f>'DATA ENTRY'!A1477</f>
        <v/>
      </c>
      <c r="B1488" s="86" t="str">
        <f>IF(ISNUMBER($A1488)=TRUE,UPPER('DATA ENTRY'!B1477),"")</f>
        <v/>
      </c>
      <c r="C1488" s="86" t="str">
        <f>IF(ISNUMBER($A1488)=TRUE,UPPER('DATA ENTRY'!C1477),"")</f>
        <v/>
      </c>
      <c r="D1488" s="86" t="str">
        <f>IF(ISNUMBER($A1488)=TRUE,UPPER('DATA ENTRY'!D1477),"")</f>
        <v/>
      </c>
      <c r="E1488" s="86" t="str">
        <f>IF(ISNUMBER($A1488)=TRUE,'DATA ENTRY'!E1477,"")</f>
        <v/>
      </c>
      <c r="F1488" s="271" t="str">
        <f>IF(ISNUMBER(A1488)=TRUE,LEFT(SUBSTITUTE('DATA ENTRY'!F1477,",",":"),50),"")</f>
        <v/>
      </c>
      <c r="G1488" s="272"/>
      <c r="H1488" s="272"/>
      <c r="I1488" s="87" t="str">
        <f>IF(ISNUMBER($A1488)=TRUE,'DATA ENTRY'!G1477,"")</f>
        <v/>
      </c>
      <c r="J1488" s="87" t="str">
        <f>IF(ISNUMBER($A1488)=TRUE,'DATA ENTRY'!H1477,"")</f>
        <v/>
      </c>
      <c r="K1488" s="87" t="str">
        <f>IF(ISNUMBER($A1488)=TRUE,'DATA ENTRY'!I1477,"")</f>
        <v/>
      </c>
      <c r="L1488" s="88" t="str">
        <f>IF(ISNUMBER($A1488)=TRUE,'DATA ENTRY'!L1477,"")</f>
        <v/>
      </c>
      <c r="M1488" s="87" t="str">
        <f>IF(ISNUMBER($A1488)=TRUE,IF('DATA ENTRY'!N1477=0,+'DATA ENTRY'!M1477,'DATA ENTRY'!N1477),"")</f>
        <v/>
      </c>
      <c r="N1488" s="88" t="str">
        <f>IF(ISNUMBER($A1488)=TRUE,'DATA ENTRY'!O1477,"")</f>
        <v/>
      </c>
    </row>
    <row r="1489" spans="1:14" ht="12.75">
      <c r="A1489" s="85" t="str">
        <f>'DATA ENTRY'!A1478</f>
        <v/>
      </c>
      <c r="B1489" s="86" t="str">
        <f>IF(ISNUMBER($A1489)=TRUE,UPPER('DATA ENTRY'!B1478),"")</f>
        <v/>
      </c>
      <c r="C1489" s="86" t="str">
        <f>IF(ISNUMBER($A1489)=TRUE,UPPER('DATA ENTRY'!C1478),"")</f>
        <v/>
      </c>
      <c r="D1489" s="86" t="str">
        <f>IF(ISNUMBER($A1489)=TRUE,UPPER('DATA ENTRY'!D1478),"")</f>
        <v/>
      </c>
      <c r="E1489" s="86" t="str">
        <f>IF(ISNUMBER($A1489)=TRUE,'DATA ENTRY'!E1478,"")</f>
        <v/>
      </c>
      <c r="F1489" s="271" t="str">
        <f>IF(ISNUMBER(A1489)=TRUE,LEFT(SUBSTITUTE('DATA ENTRY'!F1478,",",":"),50),"")</f>
        <v/>
      </c>
      <c r="G1489" s="272"/>
      <c r="H1489" s="272"/>
      <c r="I1489" s="87" t="str">
        <f>IF(ISNUMBER($A1489)=TRUE,'DATA ENTRY'!G1478,"")</f>
        <v/>
      </c>
      <c r="J1489" s="87" t="str">
        <f>IF(ISNUMBER($A1489)=TRUE,'DATA ENTRY'!H1478,"")</f>
        <v/>
      </c>
      <c r="K1489" s="87" t="str">
        <f>IF(ISNUMBER($A1489)=TRUE,'DATA ENTRY'!I1478,"")</f>
        <v/>
      </c>
      <c r="L1489" s="88" t="str">
        <f>IF(ISNUMBER($A1489)=TRUE,'DATA ENTRY'!L1478,"")</f>
        <v/>
      </c>
      <c r="M1489" s="87" t="str">
        <f>IF(ISNUMBER($A1489)=TRUE,IF('DATA ENTRY'!N1478=0,+'DATA ENTRY'!M1478,'DATA ENTRY'!N1478),"")</f>
        <v/>
      </c>
      <c r="N1489" s="88" t="str">
        <f>IF(ISNUMBER($A1489)=TRUE,'DATA ENTRY'!O1478,"")</f>
        <v/>
      </c>
    </row>
    <row r="1490" spans="1:14" ht="12.75">
      <c r="A1490" s="85" t="str">
        <f>'DATA ENTRY'!A1479</f>
        <v/>
      </c>
      <c r="B1490" s="86" t="str">
        <f>IF(ISNUMBER($A1490)=TRUE,UPPER('DATA ENTRY'!B1479),"")</f>
        <v/>
      </c>
      <c r="C1490" s="86" t="str">
        <f>IF(ISNUMBER($A1490)=TRUE,UPPER('DATA ENTRY'!C1479),"")</f>
        <v/>
      </c>
      <c r="D1490" s="86" t="str">
        <f>IF(ISNUMBER($A1490)=TRUE,UPPER('DATA ENTRY'!D1479),"")</f>
        <v/>
      </c>
      <c r="E1490" s="86" t="str">
        <f>IF(ISNUMBER($A1490)=TRUE,'DATA ENTRY'!E1479,"")</f>
        <v/>
      </c>
      <c r="F1490" s="271" t="str">
        <f>IF(ISNUMBER(A1490)=TRUE,LEFT(SUBSTITUTE('DATA ENTRY'!F1479,",",":"),50),"")</f>
        <v/>
      </c>
      <c r="G1490" s="272"/>
      <c r="H1490" s="272"/>
      <c r="I1490" s="87" t="str">
        <f>IF(ISNUMBER($A1490)=TRUE,'DATA ENTRY'!G1479,"")</f>
        <v/>
      </c>
      <c r="J1490" s="87" t="str">
        <f>IF(ISNUMBER($A1490)=TRUE,'DATA ENTRY'!H1479,"")</f>
        <v/>
      </c>
      <c r="K1490" s="87" t="str">
        <f>IF(ISNUMBER($A1490)=TRUE,'DATA ENTRY'!I1479,"")</f>
        <v/>
      </c>
      <c r="L1490" s="88" t="str">
        <f>IF(ISNUMBER($A1490)=TRUE,'DATA ENTRY'!L1479,"")</f>
        <v/>
      </c>
      <c r="M1490" s="87" t="str">
        <f>IF(ISNUMBER($A1490)=TRUE,IF('DATA ENTRY'!N1479=0,+'DATA ENTRY'!M1479,'DATA ENTRY'!N1479),"")</f>
        <v/>
      </c>
      <c r="N1490" s="88" t="str">
        <f>IF(ISNUMBER($A1490)=TRUE,'DATA ENTRY'!O1479,"")</f>
        <v/>
      </c>
    </row>
    <row r="1491" spans="1:14" ht="12.75">
      <c r="A1491" s="85" t="str">
        <f>'DATA ENTRY'!A1480</f>
        <v/>
      </c>
      <c r="B1491" s="86" t="str">
        <f>IF(ISNUMBER($A1491)=TRUE,UPPER('DATA ENTRY'!B1480),"")</f>
        <v/>
      </c>
      <c r="C1491" s="86" t="str">
        <f>IF(ISNUMBER($A1491)=TRUE,UPPER('DATA ENTRY'!C1480),"")</f>
        <v/>
      </c>
      <c r="D1491" s="86" t="str">
        <f>IF(ISNUMBER($A1491)=TRUE,UPPER('DATA ENTRY'!D1480),"")</f>
        <v/>
      </c>
      <c r="E1491" s="86" t="str">
        <f>IF(ISNUMBER($A1491)=TRUE,'DATA ENTRY'!E1480,"")</f>
        <v/>
      </c>
      <c r="F1491" s="271" t="str">
        <f>IF(ISNUMBER(A1491)=TRUE,LEFT(SUBSTITUTE('DATA ENTRY'!F1480,",",":"),50),"")</f>
        <v/>
      </c>
      <c r="G1491" s="272"/>
      <c r="H1491" s="272"/>
      <c r="I1491" s="87" t="str">
        <f>IF(ISNUMBER($A1491)=TRUE,'DATA ENTRY'!G1480,"")</f>
        <v/>
      </c>
      <c r="J1491" s="87" t="str">
        <f>IF(ISNUMBER($A1491)=TRUE,'DATA ENTRY'!H1480,"")</f>
        <v/>
      </c>
      <c r="K1491" s="87" t="str">
        <f>IF(ISNUMBER($A1491)=TRUE,'DATA ENTRY'!I1480,"")</f>
        <v/>
      </c>
      <c r="L1491" s="88" t="str">
        <f>IF(ISNUMBER($A1491)=TRUE,'DATA ENTRY'!L1480,"")</f>
        <v/>
      </c>
      <c r="M1491" s="87" t="str">
        <f>IF(ISNUMBER($A1491)=TRUE,IF('DATA ENTRY'!N1480=0,+'DATA ENTRY'!M1480,'DATA ENTRY'!N1480),"")</f>
        <v/>
      </c>
      <c r="N1491" s="88" t="str">
        <f>IF(ISNUMBER($A1491)=TRUE,'DATA ENTRY'!O1480,"")</f>
        <v/>
      </c>
    </row>
    <row r="1492" spans="1:14" ht="12.75">
      <c r="A1492" s="85" t="str">
        <f>'DATA ENTRY'!A1481</f>
        <v/>
      </c>
      <c r="B1492" s="86" t="str">
        <f>IF(ISNUMBER($A1492)=TRUE,UPPER('DATA ENTRY'!B1481),"")</f>
        <v/>
      </c>
      <c r="C1492" s="86" t="str">
        <f>IF(ISNUMBER($A1492)=TRUE,UPPER('DATA ENTRY'!C1481),"")</f>
        <v/>
      </c>
      <c r="D1492" s="86" t="str">
        <f>IF(ISNUMBER($A1492)=TRUE,UPPER('DATA ENTRY'!D1481),"")</f>
        <v/>
      </c>
      <c r="E1492" s="86" t="str">
        <f>IF(ISNUMBER($A1492)=TRUE,'DATA ENTRY'!E1481,"")</f>
        <v/>
      </c>
      <c r="F1492" s="271" t="str">
        <f>IF(ISNUMBER(A1492)=TRUE,LEFT(SUBSTITUTE('DATA ENTRY'!F1481,",",":"),50),"")</f>
        <v/>
      </c>
      <c r="G1492" s="272"/>
      <c r="H1492" s="272"/>
      <c r="I1492" s="87" t="str">
        <f>IF(ISNUMBER($A1492)=TRUE,'DATA ENTRY'!G1481,"")</f>
        <v/>
      </c>
      <c r="J1492" s="87" t="str">
        <f>IF(ISNUMBER($A1492)=TRUE,'DATA ENTRY'!H1481,"")</f>
        <v/>
      </c>
      <c r="K1492" s="87" t="str">
        <f>IF(ISNUMBER($A1492)=TRUE,'DATA ENTRY'!I1481,"")</f>
        <v/>
      </c>
      <c r="L1492" s="88" t="str">
        <f>IF(ISNUMBER($A1492)=TRUE,'DATA ENTRY'!L1481,"")</f>
        <v/>
      </c>
      <c r="M1492" s="87" t="str">
        <f>IF(ISNUMBER($A1492)=TRUE,IF('DATA ENTRY'!N1481=0,+'DATA ENTRY'!M1481,'DATA ENTRY'!N1481),"")</f>
        <v/>
      </c>
      <c r="N1492" s="88" t="str">
        <f>IF(ISNUMBER($A1492)=TRUE,'DATA ENTRY'!O1481,"")</f>
        <v/>
      </c>
    </row>
    <row r="1493" spans="1:14" ht="12.75">
      <c r="A1493" s="85" t="str">
        <f>'DATA ENTRY'!A1482</f>
        <v/>
      </c>
      <c r="B1493" s="86" t="str">
        <f>IF(ISNUMBER($A1493)=TRUE,UPPER('DATA ENTRY'!B1482),"")</f>
        <v/>
      </c>
      <c r="C1493" s="86" t="str">
        <f>IF(ISNUMBER($A1493)=TRUE,UPPER('DATA ENTRY'!C1482),"")</f>
        <v/>
      </c>
      <c r="D1493" s="86" t="str">
        <f>IF(ISNUMBER($A1493)=TRUE,UPPER('DATA ENTRY'!D1482),"")</f>
        <v/>
      </c>
      <c r="E1493" s="86" t="str">
        <f>IF(ISNUMBER($A1493)=TRUE,'DATA ENTRY'!E1482,"")</f>
        <v/>
      </c>
      <c r="F1493" s="271" t="str">
        <f>IF(ISNUMBER(A1493)=TRUE,LEFT(SUBSTITUTE('DATA ENTRY'!F1482,",",":"),50),"")</f>
        <v/>
      </c>
      <c r="G1493" s="272"/>
      <c r="H1493" s="272"/>
      <c r="I1493" s="87" t="str">
        <f>IF(ISNUMBER($A1493)=TRUE,'DATA ENTRY'!G1482,"")</f>
        <v/>
      </c>
      <c r="J1493" s="87" t="str">
        <f>IF(ISNUMBER($A1493)=TRUE,'DATA ENTRY'!H1482,"")</f>
        <v/>
      </c>
      <c r="K1493" s="87" t="str">
        <f>IF(ISNUMBER($A1493)=TRUE,'DATA ENTRY'!I1482,"")</f>
        <v/>
      </c>
      <c r="L1493" s="88" t="str">
        <f>IF(ISNUMBER($A1493)=TRUE,'DATA ENTRY'!L1482,"")</f>
        <v/>
      </c>
      <c r="M1493" s="87" t="str">
        <f>IF(ISNUMBER($A1493)=TRUE,IF('DATA ENTRY'!N1482=0,+'DATA ENTRY'!M1482,'DATA ENTRY'!N1482),"")</f>
        <v/>
      </c>
      <c r="N1493" s="88" t="str">
        <f>IF(ISNUMBER($A1493)=TRUE,'DATA ENTRY'!O1482,"")</f>
        <v/>
      </c>
    </row>
    <row r="1494" spans="1:14" ht="12.75">
      <c r="A1494" s="85" t="str">
        <f>'DATA ENTRY'!A1483</f>
        <v/>
      </c>
      <c r="B1494" s="86" t="str">
        <f>IF(ISNUMBER($A1494)=TRUE,UPPER('DATA ENTRY'!B1483),"")</f>
        <v/>
      </c>
      <c r="C1494" s="86" t="str">
        <f>IF(ISNUMBER($A1494)=TRUE,UPPER('DATA ENTRY'!C1483),"")</f>
        <v/>
      </c>
      <c r="D1494" s="86" t="str">
        <f>IF(ISNUMBER($A1494)=TRUE,UPPER('DATA ENTRY'!D1483),"")</f>
        <v/>
      </c>
      <c r="E1494" s="86" t="str">
        <f>IF(ISNUMBER($A1494)=TRUE,'DATA ENTRY'!E1483,"")</f>
        <v/>
      </c>
      <c r="F1494" s="271" t="str">
        <f>IF(ISNUMBER(A1494)=TRUE,LEFT(SUBSTITUTE('DATA ENTRY'!F1483,",",":"),50),"")</f>
        <v/>
      </c>
      <c r="G1494" s="272"/>
      <c r="H1494" s="272"/>
      <c r="I1494" s="87" t="str">
        <f>IF(ISNUMBER($A1494)=TRUE,'DATA ENTRY'!G1483,"")</f>
        <v/>
      </c>
      <c r="J1494" s="87" t="str">
        <f>IF(ISNUMBER($A1494)=TRUE,'DATA ENTRY'!H1483,"")</f>
        <v/>
      </c>
      <c r="K1494" s="87" t="str">
        <f>IF(ISNUMBER($A1494)=TRUE,'DATA ENTRY'!I1483,"")</f>
        <v/>
      </c>
      <c r="L1494" s="88" t="str">
        <f>IF(ISNUMBER($A1494)=TRUE,'DATA ENTRY'!L1483,"")</f>
        <v/>
      </c>
      <c r="M1494" s="87" t="str">
        <f>IF(ISNUMBER($A1494)=TRUE,IF('DATA ENTRY'!N1483=0,+'DATA ENTRY'!M1483,'DATA ENTRY'!N1483),"")</f>
        <v/>
      </c>
      <c r="N1494" s="88" t="str">
        <f>IF(ISNUMBER($A1494)=TRUE,'DATA ENTRY'!O1483,"")</f>
        <v/>
      </c>
    </row>
    <row r="1495" spans="1:14" ht="12.75">
      <c r="A1495" s="85" t="str">
        <f>'DATA ENTRY'!A1484</f>
        <v/>
      </c>
      <c r="B1495" s="86" t="str">
        <f>IF(ISNUMBER($A1495)=TRUE,UPPER('DATA ENTRY'!B1484),"")</f>
        <v/>
      </c>
      <c r="C1495" s="86" t="str">
        <f>IF(ISNUMBER($A1495)=TRUE,UPPER('DATA ENTRY'!C1484),"")</f>
        <v/>
      </c>
      <c r="D1495" s="86" t="str">
        <f>IF(ISNUMBER($A1495)=TRUE,UPPER('DATA ENTRY'!D1484),"")</f>
        <v/>
      </c>
      <c r="E1495" s="86" t="str">
        <f>IF(ISNUMBER($A1495)=TRUE,'DATA ENTRY'!E1484,"")</f>
        <v/>
      </c>
      <c r="F1495" s="271" t="str">
        <f>IF(ISNUMBER(A1495)=TRUE,LEFT(SUBSTITUTE('DATA ENTRY'!F1484,",",":"),50),"")</f>
        <v/>
      </c>
      <c r="G1495" s="272"/>
      <c r="H1495" s="272"/>
      <c r="I1495" s="87" t="str">
        <f>IF(ISNUMBER($A1495)=TRUE,'DATA ENTRY'!G1484,"")</f>
        <v/>
      </c>
      <c r="J1495" s="87" t="str">
        <f>IF(ISNUMBER($A1495)=TRUE,'DATA ENTRY'!H1484,"")</f>
        <v/>
      </c>
      <c r="K1495" s="87" t="str">
        <f>IF(ISNUMBER($A1495)=TRUE,'DATA ENTRY'!I1484,"")</f>
        <v/>
      </c>
      <c r="L1495" s="88" t="str">
        <f>IF(ISNUMBER($A1495)=TRUE,'DATA ENTRY'!L1484,"")</f>
        <v/>
      </c>
      <c r="M1495" s="87" t="str">
        <f>IF(ISNUMBER($A1495)=TRUE,IF('DATA ENTRY'!N1484=0,+'DATA ENTRY'!M1484,'DATA ENTRY'!N1484),"")</f>
        <v/>
      </c>
      <c r="N1495" s="88" t="str">
        <f>IF(ISNUMBER($A1495)=TRUE,'DATA ENTRY'!O1484,"")</f>
        <v/>
      </c>
    </row>
    <row r="1496" spans="1:14" ht="12.75">
      <c r="A1496" s="85" t="str">
        <f>'DATA ENTRY'!A1485</f>
        <v/>
      </c>
      <c r="B1496" s="86" t="str">
        <f>IF(ISNUMBER($A1496)=TRUE,UPPER('DATA ENTRY'!B1485),"")</f>
        <v/>
      </c>
      <c r="C1496" s="86" t="str">
        <f>IF(ISNUMBER($A1496)=TRUE,UPPER('DATA ENTRY'!C1485),"")</f>
        <v/>
      </c>
      <c r="D1496" s="86" t="str">
        <f>IF(ISNUMBER($A1496)=TRUE,UPPER('DATA ENTRY'!D1485),"")</f>
        <v/>
      </c>
      <c r="E1496" s="86" t="str">
        <f>IF(ISNUMBER($A1496)=TRUE,'DATA ENTRY'!E1485,"")</f>
        <v/>
      </c>
      <c r="F1496" s="271" t="str">
        <f>IF(ISNUMBER(A1496)=TRUE,LEFT(SUBSTITUTE('DATA ENTRY'!F1485,",",":"),50),"")</f>
        <v/>
      </c>
      <c r="G1496" s="272"/>
      <c r="H1496" s="272"/>
      <c r="I1496" s="87" t="str">
        <f>IF(ISNUMBER($A1496)=TRUE,'DATA ENTRY'!G1485,"")</f>
        <v/>
      </c>
      <c r="J1496" s="87" t="str">
        <f>IF(ISNUMBER($A1496)=TRUE,'DATA ENTRY'!H1485,"")</f>
        <v/>
      </c>
      <c r="K1496" s="87" t="str">
        <f>IF(ISNUMBER($A1496)=TRUE,'DATA ENTRY'!I1485,"")</f>
        <v/>
      </c>
      <c r="L1496" s="88" t="str">
        <f>IF(ISNUMBER($A1496)=TRUE,'DATA ENTRY'!L1485,"")</f>
        <v/>
      </c>
      <c r="M1496" s="87" t="str">
        <f>IF(ISNUMBER($A1496)=TRUE,IF('DATA ENTRY'!N1485=0,+'DATA ENTRY'!M1485,'DATA ENTRY'!N1485),"")</f>
        <v/>
      </c>
      <c r="N1496" s="88" t="str">
        <f>IF(ISNUMBER($A1496)=TRUE,'DATA ENTRY'!O1485,"")</f>
        <v/>
      </c>
    </row>
    <row r="1497" spans="1:14" ht="12.75">
      <c r="A1497" s="85" t="str">
        <f>'DATA ENTRY'!A1486</f>
        <v/>
      </c>
      <c r="B1497" s="86" t="str">
        <f>IF(ISNUMBER($A1497)=TRUE,UPPER('DATA ENTRY'!B1486),"")</f>
        <v/>
      </c>
      <c r="C1497" s="86" t="str">
        <f>IF(ISNUMBER($A1497)=TRUE,UPPER('DATA ENTRY'!C1486),"")</f>
        <v/>
      </c>
      <c r="D1497" s="86" t="str">
        <f>IF(ISNUMBER($A1497)=TRUE,UPPER('DATA ENTRY'!D1486),"")</f>
        <v/>
      </c>
      <c r="E1497" s="86" t="str">
        <f>IF(ISNUMBER($A1497)=TRUE,'DATA ENTRY'!E1486,"")</f>
        <v/>
      </c>
      <c r="F1497" s="271" t="str">
        <f>IF(ISNUMBER(A1497)=TRUE,LEFT(SUBSTITUTE('DATA ENTRY'!F1486,",",":"),50),"")</f>
        <v/>
      </c>
      <c r="G1497" s="272"/>
      <c r="H1497" s="272"/>
      <c r="I1497" s="87" t="str">
        <f>IF(ISNUMBER($A1497)=TRUE,'DATA ENTRY'!G1486,"")</f>
        <v/>
      </c>
      <c r="J1497" s="87" t="str">
        <f>IF(ISNUMBER($A1497)=TRUE,'DATA ENTRY'!H1486,"")</f>
        <v/>
      </c>
      <c r="K1497" s="87" t="str">
        <f>IF(ISNUMBER($A1497)=TRUE,'DATA ENTRY'!I1486,"")</f>
        <v/>
      </c>
      <c r="L1497" s="88" t="str">
        <f>IF(ISNUMBER($A1497)=TRUE,'DATA ENTRY'!L1486,"")</f>
        <v/>
      </c>
      <c r="M1497" s="87" t="str">
        <f>IF(ISNUMBER($A1497)=TRUE,IF('DATA ENTRY'!N1486=0,+'DATA ENTRY'!M1486,'DATA ENTRY'!N1486),"")</f>
        <v/>
      </c>
      <c r="N1497" s="88" t="str">
        <f>IF(ISNUMBER($A1497)=TRUE,'DATA ENTRY'!O1486,"")</f>
        <v/>
      </c>
    </row>
    <row r="1498" spans="1:14" ht="12.75">
      <c r="A1498" s="85" t="str">
        <f>'DATA ENTRY'!A1487</f>
        <v/>
      </c>
      <c r="B1498" s="86" t="str">
        <f>IF(ISNUMBER($A1498)=TRUE,UPPER('DATA ENTRY'!B1487),"")</f>
        <v/>
      </c>
      <c r="C1498" s="86" t="str">
        <f>IF(ISNUMBER($A1498)=TRUE,UPPER('DATA ENTRY'!C1487),"")</f>
        <v/>
      </c>
      <c r="D1498" s="86" t="str">
        <f>IF(ISNUMBER($A1498)=TRUE,UPPER('DATA ENTRY'!D1487),"")</f>
        <v/>
      </c>
      <c r="E1498" s="86" t="str">
        <f>IF(ISNUMBER($A1498)=TRUE,'DATA ENTRY'!E1487,"")</f>
        <v/>
      </c>
      <c r="F1498" s="271" t="str">
        <f>IF(ISNUMBER(A1498)=TRUE,LEFT(SUBSTITUTE('DATA ENTRY'!F1487,",",":"),50),"")</f>
        <v/>
      </c>
      <c r="G1498" s="272"/>
      <c r="H1498" s="272"/>
      <c r="I1498" s="87" t="str">
        <f>IF(ISNUMBER($A1498)=TRUE,'DATA ENTRY'!G1487,"")</f>
        <v/>
      </c>
      <c r="J1498" s="87" t="str">
        <f>IF(ISNUMBER($A1498)=TRUE,'DATA ENTRY'!H1487,"")</f>
        <v/>
      </c>
      <c r="K1498" s="87" t="str">
        <f>IF(ISNUMBER($A1498)=TRUE,'DATA ENTRY'!I1487,"")</f>
        <v/>
      </c>
      <c r="L1498" s="88" t="str">
        <f>IF(ISNUMBER($A1498)=TRUE,'DATA ENTRY'!L1487,"")</f>
        <v/>
      </c>
      <c r="M1498" s="87" t="str">
        <f>IF(ISNUMBER($A1498)=TRUE,IF('DATA ENTRY'!N1487=0,+'DATA ENTRY'!M1487,'DATA ENTRY'!N1487),"")</f>
        <v/>
      </c>
      <c r="N1498" s="88" t="str">
        <f>IF(ISNUMBER($A1498)=TRUE,'DATA ENTRY'!O1487,"")</f>
        <v/>
      </c>
    </row>
    <row r="1499" spans="1:14" ht="12.75">
      <c r="A1499" s="85" t="str">
        <f>'DATA ENTRY'!A1488</f>
        <v/>
      </c>
      <c r="B1499" s="86" t="str">
        <f>IF(ISNUMBER($A1499)=TRUE,UPPER('DATA ENTRY'!B1488),"")</f>
        <v/>
      </c>
      <c r="C1499" s="86" t="str">
        <f>IF(ISNUMBER($A1499)=TRUE,UPPER('DATA ENTRY'!C1488),"")</f>
        <v/>
      </c>
      <c r="D1499" s="86" t="str">
        <f>IF(ISNUMBER($A1499)=TRUE,UPPER('DATA ENTRY'!D1488),"")</f>
        <v/>
      </c>
      <c r="E1499" s="86" t="str">
        <f>IF(ISNUMBER($A1499)=TRUE,'DATA ENTRY'!E1488,"")</f>
        <v/>
      </c>
      <c r="F1499" s="271" t="str">
        <f>IF(ISNUMBER(A1499)=TRUE,LEFT(SUBSTITUTE('DATA ENTRY'!F1488,",",":"),50),"")</f>
        <v/>
      </c>
      <c r="G1499" s="272"/>
      <c r="H1499" s="272"/>
      <c r="I1499" s="87" t="str">
        <f>IF(ISNUMBER($A1499)=TRUE,'DATA ENTRY'!G1488,"")</f>
        <v/>
      </c>
      <c r="J1499" s="87" t="str">
        <f>IF(ISNUMBER($A1499)=TRUE,'DATA ENTRY'!H1488,"")</f>
        <v/>
      </c>
      <c r="K1499" s="87" t="str">
        <f>IF(ISNUMBER($A1499)=TRUE,'DATA ENTRY'!I1488,"")</f>
        <v/>
      </c>
      <c r="L1499" s="88" t="str">
        <f>IF(ISNUMBER($A1499)=TRUE,'DATA ENTRY'!L1488,"")</f>
        <v/>
      </c>
      <c r="M1499" s="87" t="str">
        <f>IF(ISNUMBER($A1499)=TRUE,IF('DATA ENTRY'!N1488=0,+'DATA ENTRY'!M1488,'DATA ENTRY'!N1488),"")</f>
        <v/>
      </c>
      <c r="N1499" s="88" t="str">
        <f>IF(ISNUMBER($A1499)=TRUE,'DATA ENTRY'!O1488,"")</f>
        <v/>
      </c>
    </row>
    <row r="1500" spans="1:14" ht="12.75">
      <c r="A1500" s="85" t="str">
        <f>'DATA ENTRY'!A1489</f>
        <v/>
      </c>
      <c r="B1500" s="86" t="str">
        <f>IF(ISNUMBER($A1500)=TRUE,UPPER('DATA ENTRY'!B1489),"")</f>
        <v/>
      </c>
      <c r="C1500" s="86" t="str">
        <f>IF(ISNUMBER($A1500)=TRUE,UPPER('DATA ENTRY'!C1489),"")</f>
        <v/>
      </c>
      <c r="D1500" s="86" t="str">
        <f>IF(ISNUMBER($A1500)=TRUE,UPPER('DATA ENTRY'!D1489),"")</f>
        <v/>
      </c>
      <c r="E1500" s="86" t="str">
        <f>IF(ISNUMBER($A1500)=TRUE,'DATA ENTRY'!E1489,"")</f>
        <v/>
      </c>
      <c r="F1500" s="271" t="str">
        <f>IF(ISNUMBER(A1500)=TRUE,LEFT(SUBSTITUTE('DATA ENTRY'!F1489,",",":"),50),"")</f>
        <v/>
      </c>
      <c r="G1500" s="272"/>
      <c r="H1500" s="272"/>
      <c r="I1500" s="87" t="str">
        <f>IF(ISNUMBER($A1500)=TRUE,'DATA ENTRY'!G1489,"")</f>
        <v/>
      </c>
      <c r="J1500" s="87" t="str">
        <f>IF(ISNUMBER($A1500)=TRUE,'DATA ENTRY'!H1489,"")</f>
        <v/>
      </c>
      <c r="K1500" s="87" t="str">
        <f>IF(ISNUMBER($A1500)=TRUE,'DATA ENTRY'!I1489,"")</f>
        <v/>
      </c>
      <c r="L1500" s="88" t="str">
        <f>IF(ISNUMBER($A1500)=TRUE,'DATA ENTRY'!L1489,"")</f>
        <v/>
      </c>
      <c r="M1500" s="87" t="str">
        <f>IF(ISNUMBER($A1500)=TRUE,IF('DATA ENTRY'!N1489=0,+'DATA ENTRY'!M1489,'DATA ENTRY'!N1489),"")</f>
        <v/>
      </c>
      <c r="N1500" s="88" t="str">
        <f>IF(ISNUMBER($A1500)=TRUE,'DATA ENTRY'!O1489,"")</f>
        <v/>
      </c>
    </row>
    <row r="1501" spans="1:14" ht="12.75">
      <c r="A1501" s="85" t="str">
        <f>'DATA ENTRY'!A1490</f>
        <v/>
      </c>
      <c r="B1501" s="86" t="str">
        <f>IF(ISNUMBER($A1501)=TRUE,UPPER('DATA ENTRY'!B1490),"")</f>
        <v/>
      </c>
      <c r="C1501" s="86" t="str">
        <f>IF(ISNUMBER($A1501)=TRUE,UPPER('DATA ENTRY'!C1490),"")</f>
        <v/>
      </c>
      <c r="D1501" s="86" t="str">
        <f>IF(ISNUMBER($A1501)=TRUE,UPPER('DATA ENTRY'!D1490),"")</f>
        <v/>
      </c>
      <c r="E1501" s="86" t="str">
        <f>IF(ISNUMBER($A1501)=TRUE,'DATA ENTRY'!E1490,"")</f>
        <v/>
      </c>
      <c r="F1501" s="271" t="str">
        <f>IF(ISNUMBER(A1501)=TRUE,LEFT(SUBSTITUTE('DATA ENTRY'!F1490,",",":"),50),"")</f>
        <v/>
      </c>
      <c r="G1501" s="272"/>
      <c r="H1501" s="272"/>
      <c r="I1501" s="87" t="str">
        <f>IF(ISNUMBER($A1501)=TRUE,'DATA ENTRY'!G1490,"")</f>
        <v/>
      </c>
      <c r="J1501" s="87" t="str">
        <f>IF(ISNUMBER($A1501)=TRUE,'DATA ENTRY'!H1490,"")</f>
        <v/>
      </c>
      <c r="K1501" s="87" t="str">
        <f>IF(ISNUMBER($A1501)=TRUE,'DATA ENTRY'!I1490,"")</f>
        <v/>
      </c>
      <c r="L1501" s="88" t="str">
        <f>IF(ISNUMBER($A1501)=TRUE,'DATA ENTRY'!L1490,"")</f>
        <v/>
      </c>
      <c r="M1501" s="87" t="str">
        <f>IF(ISNUMBER($A1501)=TRUE,IF('DATA ENTRY'!N1490=0,+'DATA ENTRY'!M1490,'DATA ENTRY'!N1490),"")</f>
        <v/>
      </c>
      <c r="N1501" s="88" t="str">
        <f>IF(ISNUMBER($A1501)=TRUE,'DATA ENTRY'!O1490,"")</f>
        <v/>
      </c>
    </row>
    <row r="1502" spans="1:14" ht="12.75">
      <c r="A1502" s="85" t="str">
        <f>'DATA ENTRY'!A1491</f>
        <v/>
      </c>
      <c r="B1502" s="86" t="str">
        <f>IF(ISNUMBER($A1502)=TRUE,UPPER('DATA ENTRY'!B1491),"")</f>
        <v/>
      </c>
      <c r="C1502" s="86" t="str">
        <f>IF(ISNUMBER($A1502)=TRUE,UPPER('DATA ENTRY'!C1491),"")</f>
        <v/>
      </c>
      <c r="D1502" s="86" t="str">
        <f>IF(ISNUMBER($A1502)=TRUE,UPPER('DATA ENTRY'!D1491),"")</f>
        <v/>
      </c>
      <c r="E1502" s="86" t="str">
        <f>IF(ISNUMBER($A1502)=TRUE,'DATA ENTRY'!E1491,"")</f>
        <v/>
      </c>
      <c r="F1502" s="271" t="str">
        <f>IF(ISNUMBER(A1502)=TRUE,LEFT(SUBSTITUTE('DATA ENTRY'!F1491,",",":"),50),"")</f>
        <v/>
      </c>
      <c r="G1502" s="272"/>
      <c r="H1502" s="272"/>
      <c r="I1502" s="87" t="str">
        <f>IF(ISNUMBER($A1502)=TRUE,'DATA ENTRY'!G1491,"")</f>
        <v/>
      </c>
      <c r="J1502" s="87" t="str">
        <f>IF(ISNUMBER($A1502)=TRUE,'DATA ENTRY'!H1491,"")</f>
        <v/>
      </c>
      <c r="K1502" s="87" t="str">
        <f>IF(ISNUMBER($A1502)=TRUE,'DATA ENTRY'!I1491,"")</f>
        <v/>
      </c>
      <c r="L1502" s="88" t="str">
        <f>IF(ISNUMBER($A1502)=TRUE,'DATA ENTRY'!L1491,"")</f>
        <v/>
      </c>
      <c r="M1502" s="87" t="str">
        <f>IF(ISNUMBER($A1502)=TRUE,IF('DATA ENTRY'!N1491=0,+'DATA ENTRY'!M1491,'DATA ENTRY'!N1491),"")</f>
        <v/>
      </c>
      <c r="N1502" s="88" t="str">
        <f>IF(ISNUMBER($A1502)=TRUE,'DATA ENTRY'!O1491,"")</f>
        <v/>
      </c>
    </row>
    <row r="1503" spans="1:14" ht="12.75">
      <c r="A1503" s="85" t="str">
        <f>'DATA ENTRY'!A1492</f>
        <v/>
      </c>
      <c r="B1503" s="86" t="str">
        <f>IF(ISNUMBER($A1503)=TRUE,UPPER('DATA ENTRY'!B1492),"")</f>
        <v/>
      </c>
      <c r="C1503" s="86" t="str">
        <f>IF(ISNUMBER($A1503)=TRUE,UPPER('DATA ENTRY'!C1492),"")</f>
        <v/>
      </c>
      <c r="D1503" s="86" t="str">
        <f>IF(ISNUMBER($A1503)=TRUE,UPPER('DATA ENTRY'!D1492),"")</f>
        <v/>
      </c>
      <c r="E1503" s="86" t="str">
        <f>IF(ISNUMBER($A1503)=TRUE,'DATA ENTRY'!E1492,"")</f>
        <v/>
      </c>
      <c r="F1503" s="271" t="str">
        <f>IF(ISNUMBER(A1503)=TRUE,LEFT(SUBSTITUTE('DATA ENTRY'!F1492,",",":"),50),"")</f>
        <v/>
      </c>
      <c r="G1503" s="272"/>
      <c r="H1503" s="272"/>
      <c r="I1503" s="87" t="str">
        <f>IF(ISNUMBER($A1503)=TRUE,'DATA ENTRY'!G1492,"")</f>
        <v/>
      </c>
      <c r="J1503" s="87" t="str">
        <f>IF(ISNUMBER($A1503)=TRUE,'DATA ENTRY'!H1492,"")</f>
        <v/>
      </c>
      <c r="K1503" s="87" t="str">
        <f>IF(ISNUMBER($A1503)=TRUE,'DATA ENTRY'!I1492,"")</f>
        <v/>
      </c>
      <c r="L1503" s="88" t="str">
        <f>IF(ISNUMBER($A1503)=TRUE,'DATA ENTRY'!L1492,"")</f>
        <v/>
      </c>
      <c r="M1503" s="87" t="str">
        <f>IF(ISNUMBER($A1503)=TRUE,IF('DATA ENTRY'!N1492=0,+'DATA ENTRY'!M1492,'DATA ENTRY'!N1492),"")</f>
        <v/>
      </c>
      <c r="N1503" s="88" t="str">
        <f>IF(ISNUMBER($A1503)=TRUE,'DATA ENTRY'!O1492,"")</f>
        <v/>
      </c>
    </row>
    <row r="1504" spans="1:14" ht="12.75">
      <c r="A1504" s="85" t="str">
        <f>'DATA ENTRY'!A1493</f>
        <v/>
      </c>
      <c r="B1504" s="86" t="str">
        <f>IF(ISNUMBER($A1504)=TRUE,UPPER('DATA ENTRY'!B1493),"")</f>
        <v/>
      </c>
      <c r="C1504" s="86" t="str">
        <f>IF(ISNUMBER($A1504)=TRUE,UPPER('DATA ENTRY'!C1493),"")</f>
        <v/>
      </c>
      <c r="D1504" s="86" t="str">
        <f>IF(ISNUMBER($A1504)=TRUE,UPPER('DATA ENTRY'!D1493),"")</f>
        <v/>
      </c>
      <c r="E1504" s="86" t="str">
        <f>IF(ISNUMBER($A1504)=TRUE,'DATA ENTRY'!E1493,"")</f>
        <v/>
      </c>
      <c r="F1504" s="271" t="str">
        <f>IF(ISNUMBER(A1504)=TRUE,LEFT(SUBSTITUTE('DATA ENTRY'!F1493,",",":"),50),"")</f>
        <v/>
      </c>
      <c r="G1504" s="272"/>
      <c r="H1504" s="272"/>
      <c r="I1504" s="87" t="str">
        <f>IF(ISNUMBER($A1504)=TRUE,'DATA ENTRY'!G1493,"")</f>
        <v/>
      </c>
      <c r="J1504" s="87" t="str">
        <f>IF(ISNUMBER($A1504)=TRUE,'DATA ENTRY'!H1493,"")</f>
        <v/>
      </c>
      <c r="K1504" s="87" t="str">
        <f>IF(ISNUMBER($A1504)=TRUE,'DATA ENTRY'!I1493,"")</f>
        <v/>
      </c>
      <c r="L1504" s="88" t="str">
        <f>IF(ISNUMBER($A1504)=TRUE,'DATA ENTRY'!L1493,"")</f>
        <v/>
      </c>
      <c r="M1504" s="87" t="str">
        <f>IF(ISNUMBER($A1504)=TRUE,IF('DATA ENTRY'!N1493=0,+'DATA ENTRY'!M1493,'DATA ENTRY'!N1493),"")</f>
        <v/>
      </c>
      <c r="N1504" s="88" t="str">
        <f>IF(ISNUMBER($A1504)=TRUE,'DATA ENTRY'!O1493,"")</f>
        <v/>
      </c>
    </row>
    <row r="1505" spans="1:14" ht="12.75">
      <c r="A1505" s="85" t="str">
        <f>'DATA ENTRY'!A1494</f>
        <v/>
      </c>
      <c r="B1505" s="86" t="str">
        <f>IF(ISNUMBER($A1505)=TRUE,UPPER('DATA ENTRY'!B1494),"")</f>
        <v/>
      </c>
      <c r="C1505" s="86" t="str">
        <f>IF(ISNUMBER($A1505)=TRUE,UPPER('DATA ENTRY'!C1494),"")</f>
        <v/>
      </c>
      <c r="D1505" s="86" t="str">
        <f>IF(ISNUMBER($A1505)=TRUE,UPPER('DATA ENTRY'!D1494),"")</f>
        <v/>
      </c>
      <c r="E1505" s="86" t="str">
        <f>IF(ISNUMBER($A1505)=TRUE,'DATA ENTRY'!E1494,"")</f>
        <v/>
      </c>
      <c r="F1505" s="271" t="str">
        <f>IF(ISNUMBER(A1505)=TRUE,LEFT(SUBSTITUTE('DATA ENTRY'!F1494,",",":"),50),"")</f>
        <v/>
      </c>
      <c r="G1505" s="272"/>
      <c r="H1505" s="272"/>
      <c r="I1505" s="87" t="str">
        <f>IF(ISNUMBER($A1505)=TRUE,'DATA ENTRY'!G1494,"")</f>
        <v/>
      </c>
      <c r="J1505" s="87" t="str">
        <f>IF(ISNUMBER($A1505)=TRUE,'DATA ENTRY'!H1494,"")</f>
        <v/>
      </c>
      <c r="K1505" s="87" t="str">
        <f>IF(ISNUMBER($A1505)=TRUE,'DATA ENTRY'!I1494,"")</f>
        <v/>
      </c>
      <c r="L1505" s="88" t="str">
        <f>IF(ISNUMBER($A1505)=TRUE,'DATA ENTRY'!L1494,"")</f>
        <v/>
      </c>
      <c r="M1505" s="87" t="str">
        <f>IF(ISNUMBER($A1505)=TRUE,IF('DATA ENTRY'!N1494=0,+'DATA ENTRY'!M1494,'DATA ENTRY'!N1494),"")</f>
        <v/>
      </c>
      <c r="N1505" s="88" t="str">
        <f>IF(ISNUMBER($A1505)=TRUE,'DATA ENTRY'!O1494,"")</f>
        <v/>
      </c>
    </row>
    <row r="1506" spans="1:14" ht="12.75">
      <c r="A1506" s="85" t="str">
        <f>'DATA ENTRY'!A1495</f>
        <v/>
      </c>
      <c r="B1506" s="86" t="str">
        <f>IF(ISNUMBER($A1506)=TRUE,UPPER('DATA ENTRY'!B1495),"")</f>
        <v/>
      </c>
      <c r="C1506" s="86" t="str">
        <f>IF(ISNUMBER($A1506)=TRUE,UPPER('DATA ENTRY'!C1495),"")</f>
        <v/>
      </c>
      <c r="D1506" s="86" t="str">
        <f>IF(ISNUMBER($A1506)=TRUE,UPPER('DATA ENTRY'!D1495),"")</f>
        <v/>
      </c>
      <c r="E1506" s="86" t="str">
        <f>IF(ISNUMBER($A1506)=TRUE,'DATA ENTRY'!E1495,"")</f>
        <v/>
      </c>
      <c r="F1506" s="271" t="str">
        <f>IF(ISNUMBER(A1506)=TRUE,LEFT(SUBSTITUTE('DATA ENTRY'!F1495,",",":"),50),"")</f>
        <v/>
      </c>
      <c r="G1506" s="272"/>
      <c r="H1506" s="272"/>
      <c r="I1506" s="87" t="str">
        <f>IF(ISNUMBER($A1506)=TRUE,'DATA ENTRY'!G1495,"")</f>
        <v/>
      </c>
      <c r="J1506" s="87" t="str">
        <f>IF(ISNUMBER($A1506)=TRUE,'DATA ENTRY'!H1495,"")</f>
        <v/>
      </c>
      <c r="K1506" s="87" t="str">
        <f>IF(ISNUMBER($A1506)=TRUE,'DATA ENTRY'!I1495,"")</f>
        <v/>
      </c>
      <c r="L1506" s="88" t="str">
        <f>IF(ISNUMBER($A1506)=TRUE,'DATA ENTRY'!L1495,"")</f>
        <v/>
      </c>
      <c r="M1506" s="87" t="str">
        <f>IF(ISNUMBER($A1506)=TRUE,IF('DATA ENTRY'!N1495=0,+'DATA ENTRY'!M1495,'DATA ENTRY'!N1495),"")</f>
        <v/>
      </c>
      <c r="N1506" s="88" t="str">
        <f>IF(ISNUMBER($A1506)=TRUE,'DATA ENTRY'!O1495,"")</f>
        <v/>
      </c>
    </row>
    <row r="1507" spans="1:14" ht="12.75">
      <c r="A1507" s="85" t="str">
        <f>'DATA ENTRY'!A1496</f>
        <v/>
      </c>
      <c r="B1507" s="86" t="str">
        <f>IF(ISNUMBER($A1507)=TRUE,UPPER('DATA ENTRY'!B1496),"")</f>
        <v/>
      </c>
      <c r="C1507" s="86" t="str">
        <f>IF(ISNUMBER($A1507)=TRUE,UPPER('DATA ENTRY'!C1496),"")</f>
        <v/>
      </c>
      <c r="D1507" s="86" t="str">
        <f>IF(ISNUMBER($A1507)=TRUE,UPPER('DATA ENTRY'!D1496),"")</f>
        <v/>
      </c>
      <c r="E1507" s="86" t="str">
        <f>IF(ISNUMBER($A1507)=TRUE,'DATA ENTRY'!E1496,"")</f>
        <v/>
      </c>
      <c r="F1507" s="271" t="str">
        <f>IF(ISNUMBER(A1507)=TRUE,LEFT(SUBSTITUTE('DATA ENTRY'!F1496,",",":"),50),"")</f>
        <v/>
      </c>
      <c r="G1507" s="272"/>
      <c r="H1507" s="272"/>
      <c r="I1507" s="87" t="str">
        <f>IF(ISNUMBER($A1507)=TRUE,'DATA ENTRY'!G1496,"")</f>
        <v/>
      </c>
      <c r="J1507" s="87" t="str">
        <f>IF(ISNUMBER($A1507)=TRUE,'DATA ENTRY'!H1496,"")</f>
        <v/>
      </c>
      <c r="K1507" s="87" t="str">
        <f>IF(ISNUMBER($A1507)=TRUE,'DATA ENTRY'!I1496,"")</f>
        <v/>
      </c>
      <c r="L1507" s="88" t="str">
        <f>IF(ISNUMBER($A1507)=TRUE,'DATA ENTRY'!L1496,"")</f>
        <v/>
      </c>
      <c r="M1507" s="87" t="str">
        <f>IF(ISNUMBER($A1507)=TRUE,IF('DATA ENTRY'!N1496=0,+'DATA ENTRY'!M1496,'DATA ENTRY'!N1496),"")</f>
        <v/>
      </c>
      <c r="N1507" s="88" t="str">
        <f>IF(ISNUMBER($A1507)=TRUE,'DATA ENTRY'!O1496,"")</f>
        <v/>
      </c>
    </row>
    <row r="1508" spans="1:14" ht="12.75">
      <c r="A1508" s="85" t="str">
        <f>'DATA ENTRY'!A1497</f>
        <v/>
      </c>
      <c r="B1508" s="86" t="str">
        <f>IF(ISNUMBER($A1508)=TRUE,UPPER('DATA ENTRY'!B1497),"")</f>
        <v/>
      </c>
      <c r="C1508" s="86" t="str">
        <f>IF(ISNUMBER($A1508)=TRUE,UPPER('DATA ENTRY'!C1497),"")</f>
        <v/>
      </c>
      <c r="D1508" s="86" t="str">
        <f>IF(ISNUMBER($A1508)=TRUE,UPPER('DATA ENTRY'!D1497),"")</f>
        <v/>
      </c>
      <c r="E1508" s="86" t="str">
        <f>IF(ISNUMBER($A1508)=TRUE,'DATA ENTRY'!E1497,"")</f>
        <v/>
      </c>
      <c r="F1508" s="271" t="str">
        <f>IF(ISNUMBER(A1508)=TRUE,LEFT(SUBSTITUTE('DATA ENTRY'!F1497,",",":"),50),"")</f>
        <v/>
      </c>
      <c r="G1508" s="272"/>
      <c r="H1508" s="272"/>
      <c r="I1508" s="87" t="str">
        <f>IF(ISNUMBER($A1508)=TRUE,'DATA ENTRY'!G1497,"")</f>
        <v/>
      </c>
      <c r="J1508" s="87" t="str">
        <f>IF(ISNUMBER($A1508)=TRUE,'DATA ENTRY'!H1497,"")</f>
        <v/>
      </c>
      <c r="K1508" s="87" t="str">
        <f>IF(ISNUMBER($A1508)=TRUE,'DATA ENTRY'!I1497,"")</f>
        <v/>
      </c>
      <c r="L1508" s="88" t="str">
        <f>IF(ISNUMBER($A1508)=TRUE,'DATA ENTRY'!L1497,"")</f>
        <v/>
      </c>
      <c r="M1508" s="87" t="str">
        <f>IF(ISNUMBER($A1508)=TRUE,IF('DATA ENTRY'!N1497=0,+'DATA ENTRY'!M1497,'DATA ENTRY'!N1497),"")</f>
        <v/>
      </c>
      <c r="N1508" s="88" t="str">
        <f>IF(ISNUMBER($A1508)=TRUE,'DATA ENTRY'!O1497,"")</f>
        <v/>
      </c>
    </row>
    <row r="1509" spans="1:14" ht="12.75">
      <c r="A1509" s="85" t="str">
        <f>'DATA ENTRY'!A1498</f>
        <v/>
      </c>
      <c r="B1509" s="86" t="str">
        <f>IF(ISNUMBER($A1509)=TRUE,UPPER('DATA ENTRY'!B1498),"")</f>
        <v/>
      </c>
      <c r="C1509" s="86" t="str">
        <f>IF(ISNUMBER($A1509)=TRUE,UPPER('DATA ENTRY'!C1498),"")</f>
        <v/>
      </c>
      <c r="D1509" s="86" t="str">
        <f>IF(ISNUMBER($A1509)=TRUE,UPPER('DATA ENTRY'!D1498),"")</f>
        <v/>
      </c>
      <c r="E1509" s="86" t="str">
        <f>IF(ISNUMBER($A1509)=TRUE,'DATA ENTRY'!E1498,"")</f>
        <v/>
      </c>
      <c r="F1509" s="271" t="str">
        <f>IF(ISNUMBER(A1509)=TRUE,LEFT(SUBSTITUTE('DATA ENTRY'!F1498,",",":"),50),"")</f>
        <v/>
      </c>
      <c r="G1509" s="272"/>
      <c r="H1509" s="272"/>
      <c r="I1509" s="87" t="str">
        <f>IF(ISNUMBER($A1509)=TRUE,'DATA ENTRY'!G1498,"")</f>
        <v/>
      </c>
      <c r="J1509" s="87" t="str">
        <f>IF(ISNUMBER($A1509)=TRUE,'DATA ENTRY'!H1498,"")</f>
        <v/>
      </c>
      <c r="K1509" s="87" t="str">
        <f>IF(ISNUMBER($A1509)=TRUE,'DATA ENTRY'!I1498,"")</f>
        <v/>
      </c>
      <c r="L1509" s="88" t="str">
        <f>IF(ISNUMBER($A1509)=TRUE,'DATA ENTRY'!L1498,"")</f>
        <v/>
      </c>
      <c r="M1509" s="87" t="str">
        <f>IF(ISNUMBER($A1509)=TRUE,IF('DATA ENTRY'!N1498=0,+'DATA ENTRY'!M1498,'DATA ENTRY'!N1498),"")</f>
        <v/>
      </c>
      <c r="N1509" s="88" t="str">
        <f>IF(ISNUMBER($A1509)=TRUE,'DATA ENTRY'!O1498,"")</f>
        <v/>
      </c>
    </row>
    <row r="1510" spans="1:14" ht="12.75">
      <c r="A1510" s="85" t="str">
        <f>'DATA ENTRY'!A1499</f>
        <v/>
      </c>
      <c r="B1510" s="86" t="str">
        <f>IF(ISNUMBER($A1510)=TRUE,UPPER('DATA ENTRY'!B1499),"")</f>
        <v/>
      </c>
      <c r="C1510" s="86" t="str">
        <f>IF(ISNUMBER($A1510)=TRUE,UPPER('DATA ENTRY'!C1499),"")</f>
        <v/>
      </c>
      <c r="D1510" s="86" t="str">
        <f>IF(ISNUMBER($A1510)=TRUE,UPPER('DATA ENTRY'!D1499),"")</f>
        <v/>
      </c>
      <c r="E1510" s="86" t="str">
        <f>IF(ISNUMBER($A1510)=TRUE,'DATA ENTRY'!E1499,"")</f>
        <v/>
      </c>
      <c r="F1510" s="271" t="str">
        <f>IF(ISNUMBER(A1510)=TRUE,LEFT(SUBSTITUTE('DATA ENTRY'!F1499,",",":"),50),"")</f>
        <v/>
      </c>
      <c r="G1510" s="272"/>
      <c r="H1510" s="272"/>
      <c r="I1510" s="87" t="str">
        <f>IF(ISNUMBER($A1510)=TRUE,'DATA ENTRY'!G1499,"")</f>
        <v/>
      </c>
      <c r="J1510" s="87" t="str">
        <f>IF(ISNUMBER($A1510)=TRUE,'DATA ENTRY'!H1499,"")</f>
        <v/>
      </c>
      <c r="K1510" s="87" t="str">
        <f>IF(ISNUMBER($A1510)=TRUE,'DATA ENTRY'!I1499,"")</f>
        <v/>
      </c>
      <c r="L1510" s="88" t="str">
        <f>IF(ISNUMBER($A1510)=TRUE,'DATA ENTRY'!L1499,"")</f>
        <v/>
      </c>
      <c r="M1510" s="87" t="str">
        <f>IF(ISNUMBER($A1510)=TRUE,IF('DATA ENTRY'!N1499=0,+'DATA ENTRY'!M1499,'DATA ENTRY'!N1499),"")</f>
        <v/>
      </c>
      <c r="N1510" s="88" t="str">
        <f>IF(ISNUMBER($A1510)=TRUE,'DATA ENTRY'!O1499,"")</f>
        <v/>
      </c>
    </row>
    <row r="1511" spans="1:14" ht="12.75">
      <c r="A1511" s="85" t="str">
        <f>'DATA ENTRY'!A1500</f>
        <v/>
      </c>
      <c r="B1511" s="86" t="str">
        <f>IF(ISNUMBER($A1511)=TRUE,UPPER('DATA ENTRY'!B1500),"")</f>
        <v/>
      </c>
      <c r="C1511" s="86" t="str">
        <f>IF(ISNUMBER($A1511)=TRUE,UPPER('DATA ENTRY'!C1500),"")</f>
        <v/>
      </c>
      <c r="D1511" s="86" t="str">
        <f>IF(ISNUMBER($A1511)=TRUE,UPPER('DATA ENTRY'!D1500),"")</f>
        <v/>
      </c>
      <c r="E1511" s="86" t="str">
        <f>IF(ISNUMBER($A1511)=TRUE,'DATA ENTRY'!E1500,"")</f>
        <v/>
      </c>
      <c r="F1511" s="271" t="str">
        <f>IF(ISNUMBER(A1511)=TRUE,LEFT(SUBSTITUTE('DATA ENTRY'!F1500,",",":"),50),"")</f>
        <v/>
      </c>
      <c r="G1511" s="272"/>
      <c r="H1511" s="272"/>
      <c r="I1511" s="87" t="str">
        <f>IF(ISNUMBER($A1511)=TRUE,'DATA ENTRY'!G1500,"")</f>
        <v/>
      </c>
      <c r="J1511" s="87" t="str">
        <f>IF(ISNUMBER($A1511)=TRUE,'DATA ENTRY'!H1500,"")</f>
        <v/>
      </c>
      <c r="K1511" s="87" t="str">
        <f>IF(ISNUMBER($A1511)=TRUE,'DATA ENTRY'!I1500,"")</f>
        <v/>
      </c>
      <c r="L1511" s="88" t="str">
        <f>IF(ISNUMBER($A1511)=TRUE,'DATA ENTRY'!L1500,"")</f>
        <v/>
      </c>
      <c r="M1511" s="87" t="str">
        <f>IF(ISNUMBER($A1511)=TRUE,IF('DATA ENTRY'!N1500=0,+'DATA ENTRY'!M1500,'DATA ENTRY'!N1500),"")</f>
        <v/>
      </c>
      <c r="N1511" s="88" t="str">
        <f>IF(ISNUMBER($A1511)=TRUE,'DATA ENTRY'!O1500,"")</f>
        <v/>
      </c>
    </row>
    <row r="1512" spans="1:14" ht="12.75">
      <c r="A1512" s="85" t="str">
        <f>'DATA ENTRY'!A1501</f>
        <v/>
      </c>
      <c r="B1512" s="86" t="str">
        <f>IF(ISNUMBER($A1512)=TRUE,UPPER('DATA ENTRY'!B1501),"")</f>
        <v/>
      </c>
      <c r="C1512" s="86" t="str">
        <f>IF(ISNUMBER($A1512)=TRUE,UPPER('DATA ENTRY'!C1501),"")</f>
        <v/>
      </c>
      <c r="D1512" s="86" t="str">
        <f>IF(ISNUMBER($A1512)=TRUE,UPPER('DATA ENTRY'!D1501),"")</f>
        <v/>
      </c>
      <c r="E1512" s="86" t="str">
        <f>IF(ISNUMBER($A1512)=TRUE,'DATA ENTRY'!E1501,"")</f>
        <v/>
      </c>
      <c r="F1512" s="271" t="str">
        <f>IF(ISNUMBER(A1512)=TRUE,LEFT(SUBSTITUTE('DATA ENTRY'!F1501,",",":"),50),"")</f>
        <v/>
      </c>
      <c r="G1512" s="272"/>
      <c r="H1512" s="272"/>
      <c r="I1512" s="87" t="str">
        <f>IF(ISNUMBER($A1512)=TRUE,'DATA ENTRY'!G1501,"")</f>
        <v/>
      </c>
      <c r="J1512" s="87" t="str">
        <f>IF(ISNUMBER($A1512)=TRUE,'DATA ENTRY'!H1501,"")</f>
        <v/>
      </c>
      <c r="K1512" s="87" t="str">
        <f>IF(ISNUMBER($A1512)=TRUE,'DATA ENTRY'!I1501,"")</f>
        <v/>
      </c>
      <c r="L1512" s="88" t="str">
        <f>IF(ISNUMBER($A1512)=TRUE,'DATA ENTRY'!L1501,"")</f>
        <v/>
      </c>
      <c r="M1512" s="87" t="str">
        <f>IF(ISNUMBER($A1512)=TRUE,IF('DATA ENTRY'!N1501=0,+'DATA ENTRY'!M1501,'DATA ENTRY'!N1501),"")</f>
        <v/>
      </c>
      <c r="N1512" s="88" t="str">
        <f>IF(ISNUMBER($A1512)=TRUE,'DATA ENTRY'!O1501,"")</f>
        <v/>
      </c>
    </row>
    <row r="1513" spans="1:14" ht="12.75">
      <c r="A1513" s="85" t="str">
        <f>'DATA ENTRY'!A1502</f>
        <v/>
      </c>
      <c r="B1513" s="86" t="str">
        <f>IF(ISNUMBER($A1513)=TRUE,UPPER('DATA ENTRY'!B1502),"")</f>
        <v/>
      </c>
      <c r="C1513" s="86" t="str">
        <f>IF(ISNUMBER($A1513)=TRUE,UPPER('DATA ENTRY'!C1502),"")</f>
        <v/>
      </c>
      <c r="D1513" s="86" t="str">
        <f>IF(ISNUMBER($A1513)=TRUE,UPPER('DATA ENTRY'!D1502),"")</f>
        <v/>
      </c>
      <c r="E1513" s="86" t="str">
        <f>IF(ISNUMBER($A1513)=TRUE,'DATA ENTRY'!E1502,"")</f>
        <v/>
      </c>
      <c r="F1513" s="271" t="str">
        <f>IF(ISNUMBER(A1513)=TRUE,LEFT(SUBSTITUTE('DATA ENTRY'!F1502,",",":"),50),"")</f>
        <v/>
      </c>
      <c r="G1513" s="272"/>
      <c r="H1513" s="272"/>
      <c r="I1513" s="87" t="str">
        <f>IF(ISNUMBER($A1513)=TRUE,'DATA ENTRY'!G1502,"")</f>
        <v/>
      </c>
      <c r="J1513" s="87" t="str">
        <f>IF(ISNUMBER($A1513)=TRUE,'DATA ENTRY'!H1502,"")</f>
        <v/>
      </c>
      <c r="K1513" s="87" t="str">
        <f>IF(ISNUMBER($A1513)=TRUE,'DATA ENTRY'!I1502,"")</f>
        <v/>
      </c>
      <c r="L1513" s="88" t="str">
        <f>IF(ISNUMBER($A1513)=TRUE,'DATA ENTRY'!L1502,"")</f>
        <v/>
      </c>
      <c r="M1513" s="87" t="str">
        <f>IF(ISNUMBER($A1513)=TRUE,IF('DATA ENTRY'!N1502=0,+'DATA ENTRY'!M1502,'DATA ENTRY'!N1502),"")</f>
        <v/>
      </c>
      <c r="N1513" s="88" t="str">
        <f>IF(ISNUMBER($A1513)=TRUE,'DATA ENTRY'!O1502,"")</f>
        <v/>
      </c>
    </row>
    <row r="1514" spans="1:14" ht="12.75">
      <c r="A1514" s="85" t="str">
        <f>'DATA ENTRY'!A1503</f>
        <v/>
      </c>
      <c r="B1514" s="86" t="str">
        <f>IF(ISNUMBER($A1514)=TRUE,UPPER('DATA ENTRY'!B1503),"")</f>
        <v/>
      </c>
      <c r="C1514" s="86" t="str">
        <f>IF(ISNUMBER($A1514)=TRUE,UPPER('DATA ENTRY'!C1503),"")</f>
        <v/>
      </c>
      <c r="D1514" s="86" t="str">
        <f>IF(ISNUMBER($A1514)=TRUE,UPPER('DATA ENTRY'!D1503),"")</f>
        <v/>
      </c>
      <c r="E1514" s="86" t="str">
        <f>IF(ISNUMBER($A1514)=TRUE,'DATA ENTRY'!E1503,"")</f>
        <v/>
      </c>
      <c r="F1514" s="271" t="str">
        <f>IF(ISNUMBER(A1514)=TRUE,LEFT(SUBSTITUTE('DATA ENTRY'!F1503,",",":"),50),"")</f>
        <v/>
      </c>
      <c r="G1514" s="272"/>
      <c r="H1514" s="272"/>
      <c r="I1514" s="87" t="str">
        <f>IF(ISNUMBER($A1514)=TRUE,'DATA ENTRY'!G1503,"")</f>
        <v/>
      </c>
      <c r="J1514" s="87" t="str">
        <f>IF(ISNUMBER($A1514)=TRUE,'DATA ENTRY'!H1503,"")</f>
        <v/>
      </c>
      <c r="K1514" s="87" t="str">
        <f>IF(ISNUMBER($A1514)=TRUE,'DATA ENTRY'!I1503,"")</f>
        <v/>
      </c>
      <c r="L1514" s="88" t="str">
        <f>IF(ISNUMBER($A1514)=TRUE,'DATA ENTRY'!L1503,"")</f>
        <v/>
      </c>
      <c r="M1514" s="87" t="str">
        <f>IF(ISNUMBER($A1514)=TRUE,IF('DATA ENTRY'!N1503=0,+'DATA ENTRY'!M1503,'DATA ENTRY'!N1503),"")</f>
        <v/>
      </c>
      <c r="N1514" s="88" t="str">
        <f>IF(ISNUMBER($A1514)=TRUE,'DATA ENTRY'!O1503,"")</f>
        <v/>
      </c>
    </row>
    <row r="1515" spans="1:14" ht="12.75">
      <c r="A1515" s="85" t="str">
        <f>'DATA ENTRY'!A1504</f>
        <v/>
      </c>
      <c r="B1515" s="86" t="str">
        <f>IF(ISNUMBER($A1515)=TRUE,UPPER('DATA ENTRY'!B1504),"")</f>
        <v/>
      </c>
      <c r="C1515" s="86" t="str">
        <f>IF(ISNUMBER($A1515)=TRUE,UPPER('DATA ENTRY'!C1504),"")</f>
        <v/>
      </c>
      <c r="D1515" s="86" t="str">
        <f>IF(ISNUMBER($A1515)=TRUE,UPPER('DATA ENTRY'!D1504),"")</f>
        <v/>
      </c>
      <c r="E1515" s="86" t="str">
        <f>IF(ISNUMBER($A1515)=TRUE,'DATA ENTRY'!E1504,"")</f>
        <v/>
      </c>
      <c r="F1515" s="271" t="str">
        <f>IF(ISNUMBER(A1515)=TRUE,LEFT(SUBSTITUTE('DATA ENTRY'!F1504,",",":"),50),"")</f>
        <v/>
      </c>
      <c r="G1515" s="272"/>
      <c r="H1515" s="272"/>
      <c r="I1515" s="87" t="str">
        <f>IF(ISNUMBER($A1515)=TRUE,'DATA ENTRY'!G1504,"")</f>
        <v/>
      </c>
      <c r="J1515" s="87" t="str">
        <f>IF(ISNUMBER($A1515)=TRUE,'DATA ENTRY'!H1504,"")</f>
        <v/>
      </c>
      <c r="K1515" s="87" t="str">
        <f>IF(ISNUMBER($A1515)=TRUE,'DATA ENTRY'!I1504,"")</f>
        <v/>
      </c>
      <c r="L1515" s="88" t="str">
        <f>IF(ISNUMBER($A1515)=TRUE,'DATA ENTRY'!L1504,"")</f>
        <v/>
      </c>
      <c r="M1515" s="87" t="str">
        <f>IF(ISNUMBER($A1515)=TRUE,IF('DATA ENTRY'!N1504=0,+'DATA ENTRY'!M1504,'DATA ENTRY'!N1504),"")</f>
        <v/>
      </c>
      <c r="N1515" s="88" t="str">
        <f>IF(ISNUMBER($A1515)=TRUE,'DATA ENTRY'!O1504,"")</f>
        <v/>
      </c>
    </row>
    <row r="1516" spans="1:14" ht="12.75">
      <c r="A1516" s="85" t="str">
        <f>'DATA ENTRY'!A1505</f>
        <v/>
      </c>
      <c r="B1516" s="86" t="str">
        <f>IF(ISNUMBER($A1516)=TRUE,UPPER('DATA ENTRY'!B1505),"")</f>
        <v/>
      </c>
      <c r="C1516" s="86" t="str">
        <f>IF(ISNUMBER($A1516)=TRUE,UPPER('DATA ENTRY'!C1505),"")</f>
        <v/>
      </c>
      <c r="D1516" s="86" t="str">
        <f>IF(ISNUMBER($A1516)=TRUE,UPPER('DATA ENTRY'!D1505),"")</f>
        <v/>
      </c>
      <c r="E1516" s="86" t="str">
        <f>IF(ISNUMBER($A1516)=TRUE,'DATA ENTRY'!E1505,"")</f>
        <v/>
      </c>
      <c r="F1516" s="271" t="str">
        <f>IF(ISNUMBER(A1516)=TRUE,LEFT(SUBSTITUTE('DATA ENTRY'!F1505,",",":"),50),"")</f>
        <v/>
      </c>
      <c r="G1516" s="272"/>
      <c r="H1516" s="272"/>
      <c r="I1516" s="87" t="str">
        <f>IF(ISNUMBER($A1516)=TRUE,'DATA ENTRY'!G1505,"")</f>
        <v/>
      </c>
      <c r="J1516" s="87" t="str">
        <f>IF(ISNUMBER($A1516)=TRUE,'DATA ENTRY'!H1505,"")</f>
        <v/>
      </c>
      <c r="K1516" s="87" t="str">
        <f>IF(ISNUMBER($A1516)=TRUE,'DATA ENTRY'!I1505,"")</f>
        <v/>
      </c>
      <c r="L1516" s="88" t="str">
        <f>IF(ISNUMBER($A1516)=TRUE,'DATA ENTRY'!L1505,"")</f>
        <v/>
      </c>
      <c r="M1516" s="87" t="str">
        <f>IF(ISNUMBER($A1516)=TRUE,IF('DATA ENTRY'!N1505=0,+'DATA ENTRY'!M1505,'DATA ENTRY'!N1505),"")</f>
        <v/>
      </c>
      <c r="N1516" s="88" t="str">
        <f>IF(ISNUMBER($A1516)=TRUE,'DATA ENTRY'!O1505,"")</f>
        <v/>
      </c>
    </row>
    <row r="1517" spans="1:14" ht="12.75">
      <c r="A1517" s="85" t="str">
        <f>'DATA ENTRY'!A1506</f>
        <v/>
      </c>
      <c r="B1517" s="86" t="str">
        <f>IF(ISNUMBER($A1517)=TRUE,UPPER('DATA ENTRY'!B1506),"")</f>
        <v/>
      </c>
      <c r="C1517" s="86" t="str">
        <f>IF(ISNUMBER($A1517)=TRUE,UPPER('DATA ENTRY'!C1506),"")</f>
        <v/>
      </c>
      <c r="D1517" s="86" t="str">
        <f>IF(ISNUMBER($A1517)=TRUE,UPPER('DATA ENTRY'!D1506),"")</f>
        <v/>
      </c>
      <c r="E1517" s="86" t="str">
        <f>IF(ISNUMBER($A1517)=TRUE,'DATA ENTRY'!E1506,"")</f>
        <v/>
      </c>
      <c r="F1517" s="271" t="str">
        <f>IF(ISNUMBER(A1517)=TRUE,LEFT(SUBSTITUTE('DATA ENTRY'!F1506,",",":"),50),"")</f>
        <v/>
      </c>
      <c r="G1517" s="272"/>
      <c r="H1517" s="272"/>
      <c r="I1517" s="87" t="str">
        <f>IF(ISNUMBER($A1517)=TRUE,'DATA ENTRY'!G1506,"")</f>
        <v/>
      </c>
      <c r="J1517" s="87" t="str">
        <f>IF(ISNUMBER($A1517)=TRUE,'DATA ENTRY'!H1506,"")</f>
        <v/>
      </c>
      <c r="K1517" s="87" t="str">
        <f>IF(ISNUMBER($A1517)=TRUE,'DATA ENTRY'!I1506,"")</f>
        <v/>
      </c>
      <c r="L1517" s="88" t="str">
        <f>IF(ISNUMBER($A1517)=TRUE,'DATA ENTRY'!L1506,"")</f>
        <v/>
      </c>
      <c r="M1517" s="87" t="str">
        <f>IF(ISNUMBER($A1517)=TRUE,IF('DATA ENTRY'!N1506=0,+'DATA ENTRY'!M1506,'DATA ENTRY'!N1506),"")</f>
        <v/>
      </c>
      <c r="N1517" s="88" t="str">
        <f>IF(ISNUMBER($A1517)=TRUE,'DATA ENTRY'!O1506,"")</f>
        <v/>
      </c>
    </row>
    <row r="1518" spans="1:14" ht="12.75">
      <c r="A1518" s="85" t="str">
        <f>'DATA ENTRY'!A1507</f>
        <v/>
      </c>
      <c r="B1518" s="86" t="str">
        <f>IF(ISNUMBER($A1518)=TRUE,UPPER('DATA ENTRY'!B1507),"")</f>
        <v/>
      </c>
      <c r="C1518" s="86" t="str">
        <f>IF(ISNUMBER($A1518)=TRUE,UPPER('DATA ENTRY'!C1507),"")</f>
        <v/>
      </c>
      <c r="D1518" s="86" t="str">
        <f>IF(ISNUMBER($A1518)=TRUE,UPPER('DATA ENTRY'!D1507),"")</f>
        <v/>
      </c>
      <c r="E1518" s="86" t="str">
        <f>IF(ISNUMBER($A1518)=TRUE,'DATA ENTRY'!E1507,"")</f>
        <v/>
      </c>
      <c r="F1518" s="271" t="str">
        <f>IF(ISNUMBER(A1518)=TRUE,LEFT(SUBSTITUTE('DATA ENTRY'!F1507,",",":"),50),"")</f>
        <v/>
      </c>
      <c r="G1518" s="272"/>
      <c r="H1518" s="272"/>
      <c r="I1518" s="87" t="str">
        <f>IF(ISNUMBER($A1518)=TRUE,'DATA ENTRY'!G1507,"")</f>
        <v/>
      </c>
      <c r="J1518" s="87" t="str">
        <f>IF(ISNUMBER($A1518)=TRUE,'DATA ENTRY'!H1507,"")</f>
        <v/>
      </c>
      <c r="K1518" s="87" t="str">
        <f>IF(ISNUMBER($A1518)=TRUE,'DATA ENTRY'!I1507,"")</f>
        <v/>
      </c>
      <c r="L1518" s="88" t="str">
        <f>IF(ISNUMBER($A1518)=TRUE,'DATA ENTRY'!L1507,"")</f>
        <v/>
      </c>
      <c r="M1518" s="87" t="str">
        <f>IF(ISNUMBER($A1518)=TRUE,IF('DATA ENTRY'!N1507=0,+'DATA ENTRY'!M1507,'DATA ENTRY'!N1507),"")</f>
        <v/>
      </c>
      <c r="N1518" s="88" t="str">
        <f>IF(ISNUMBER($A1518)=TRUE,'DATA ENTRY'!O1507,"")</f>
        <v/>
      </c>
    </row>
    <row r="1519" spans="1:14" ht="12.75">
      <c r="A1519" s="85" t="str">
        <f>'DATA ENTRY'!A1508</f>
        <v/>
      </c>
      <c r="B1519" s="86" t="str">
        <f>IF(ISNUMBER($A1519)=TRUE,UPPER('DATA ENTRY'!B1508),"")</f>
        <v/>
      </c>
      <c r="C1519" s="86" t="str">
        <f>IF(ISNUMBER($A1519)=TRUE,UPPER('DATA ENTRY'!C1508),"")</f>
        <v/>
      </c>
      <c r="D1519" s="86" t="str">
        <f>IF(ISNUMBER($A1519)=TRUE,UPPER('DATA ENTRY'!D1508),"")</f>
        <v/>
      </c>
      <c r="E1519" s="86" t="str">
        <f>IF(ISNUMBER($A1519)=TRUE,'DATA ENTRY'!E1508,"")</f>
        <v/>
      </c>
      <c r="F1519" s="271" t="str">
        <f>IF(ISNUMBER(A1519)=TRUE,LEFT(SUBSTITUTE('DATA ENTRY'!F1508,",",":"),50),"")</f>
        <v/>
      </c>
      <c r="G1519" s="272"/>
      <c r="H1519" s="272"/>
      <c r="I1519" s="87" t="str">
        <f>IF(ISNUMBER($A1519)=TRUE,'DATA ENTRY'!G1508,"")</f>
        <v/>
      </c>
      <c r="J1519" s="87" t="str">
        <f>IF(ISNUMBER($A1519)=TRUE,'DATA ENTRY'!H1508,"")</f>
        <v/>
      </c>
      <c r="K1519" s="87" t="str">
        <f>IF(ISNUMBER($A1519)=TRUE,'DATA ENTRY'!I1508,"")</f>
        <v/>
      </c>
      <c r="L1519" s="88" t="str">
        <f>IF(ISNUMBER($A1519)=TRUE,'DATA ENTRY'!L1508,"")</f>
        <v/>
      </c>
      <c r="M1519" s="87" t="str">
        <f>IF(ISNUMBER($A1519)=TRUE,IF('DATA ENTRY'!N1508=0,+'DATA ENTRY'!M1508,'DATA ENTRY'!N1508),"")</f>
        <v/>
      </c>
      <c r="N1519" s="88" t="str">
        <f>IF(ISNUMBER($A1519)=TRUE,'DATA ENTRY'!O1508,"")</f>
        <v/>
      </c>
    </row>
    <row r="1520" spans="1:14" ht="12.75">
      <c r="A1520" s="85" t="str">
        <f>'DATA ENTRY'!A1509</f>
        <v/>
      </c>
      <c r="B1520" s="86" t="str">
        <f>IF(ISNUMBER($A1520)=TRUE,UPPER('DATA ENTRY'!B1509),"")</f>
        <v/>
      </c>
      <c r="C1520" s="86" t="str">
        <f>IF(ISNUMBER($A1520)=TRUE,UPPER('DATA ENTRY'!C1509),"")</f>
        <v/>
      </c>
      <c r="D1520" s="86" t="str">
        <f>IF(ISNUMBER($A1520)=TRUE,UPPER('DATA ENTRY'!D1509),"")</f>
        <v/>
      </c>
      <c r="E1520" s="86" t="str">
        <f>IF(ISNUMBER($A1520)=TRUE,'DATA ENTRY'!E1509,"")</f>
        <v/>
      </c>
      <c r="F1520" s="271" t="str">
        <f>IF(ISNUMBER(A1520)=TRUE,LEFT(SUBSTITUTE('DATA ENTRY'!F1509,",",":"),50),"")</f>
        <v/>
      </c>
      <c r="G1520" s="272"/>
      <c r="H1520" s="272"/>
      <c r="I1520" s="87" t="str">
        <f>IF(ISNUMBER($A1520)=TRUE,'DATA ENTRY'!G1509,"")</f>
        <v/>
      </c>
      <c r="J1520" s="87" t="str">
        <f>IF(ISNUMBER($A1520)=TRUE,'DATA ENTRY'!H1509,"")</f>
        <v/>
      </c>
      <c r="K1520" s="87" t="str">
        <f>IF(ISNUMBER($A1520)=TRUE,'DATA ENTRY'!I1509,"")</f>
        <v/>
      </c>
      <c r="L1520" s="88" t="str">
        <f>IF(ISNUMBER($A1520)=TRUE,'DATA ENTRY'!L1509,"")</f>
        <v/>
      </c>
      <c r="M1520" s="87" t="str">
        <f>IF(ISNUMBER($A1520)=TRUE,IF('DATA ENTRY'!N1509=0,+'DATA ENTRY'!M1509,'DATA ENTRY'!N1509),"")</f>
        <v/>
      </c>
      <c r="N1520" s="88" t="str">
        <f>IF(ISNUMBER($A1520)=TRUE,'DATA ENTRY'!O1509,"")</f>
        <v/>
      </c>
    </row>
    <row r="1521" spans="1:14" ht="12.75">
      <c r="A1521" s="85" t="str">
        <f>'DATA ENTRY'!A1510</f>
        <v/>
      </c>
      <c r="B1521" s="86" t="str">
        <f>IF(ISNUMBER($A1521)=TRUE,UPPER('DATA ENTRY'!B1510),"")</f>
        <v/>
      </c>
      <c r="C1521" s="86" t="str">
        <f>IF(ISNUMBER($A1521)=TRUE,UPPER('DATA ENTRY'!C1510),"")</f>
        <v/>
      </c>
      <c r="D1521" s="86" t="str">
        <f>IF(ISNUMBER($A1521)=TRUE,UPPER('DATA ENTRY'!D1510),"")</f>
        <v/>
      </c>
      <c r="E1521" s="86" t="str">
        <f>IF(ISNUMBER($A1521)=TRUE,'DATA ENTRY'!E1510,"")</f>
        <v/>
      </c>
      <c r="F1521" s="271" t="str">
        <f>IF(ISNUMBER(A1521)=TRUE,LEFT(SUBSTITUTE('DATA ENTRY'!F1510,",",":"),50),"")</f>
        <v/>
      </c>
      <c r="G1521" s="272"/>
      <c r="H1521" s="272"/>
      <c r="I1521" s="87" t="str">
        <f>IF(ISNUMBER($A1521)=TRUE,'DATA ENTRY'!G1510,"")</f>
        <v/>
      </c>
      <c r="J1521" s="87" t="str">
        <f>IF(ISNUMBER($A1521)=TRUE,'DATA ENTRY'!H1510,"")</f>
        <v/>
      </c>
      <c r="K1521" s="87" t="str">
        <f>IF(ISNUMBER($A1521)=TRUE,'DATA ENTRY'!I1510,"")</f>
        <v/>
      </c>
      <c r="L1521" s="88" t="str">
        <f>IF(ISNUMBER($A1521)=TRUE,'DATA ENTRY'!L1510,"")</f>
        <v/>
      </c>
      <c r="M1521" s="87" t="str">
        <f>IF(ISNUMBER($A1521)=TRUE,IF('DATA ENTRY'!N1510=0,+'DATA ENTRY'!M1510,'DATA ENTRY'!N1510),"")</f>
        <v/>
      </c>
      <c r="N1521" s="88" t="str">
        <f>IF(ISNUMBER($A1521)=TRUE,'DATA ENTRY'!O1510,"")</f>
        <v/>
      </c>
    </row>
    <row r="1522" spans="1:14" ht="12.75">
      <c r="A1522" s="85" t="str">
        <f>'DATA ENTRY'!A1511</f>
        <v/>
      </c>
      <c r="B1522" s="86" t="str">
        <f>IF(ISNUMBER($A1522)=TRUE,UPPER('DATA ENTRY'!B1511),"")</f>
        <v/>
      </c>
      <c r="C1522" s="86" t="str">
        <f>IF(ISNUMBER($A1522)=TRUE,UPPER('DATA ENTRY'!C1511),"")</f>
        <v/>
      </c>
      <c r="D1522" s="86" t="str">
        <f>IF(ISNUMBER($A1522)=TRUE,UPPER('DATA ENTRY'!D1511),"")</f>
        <v/>
      </c>
      <c r="E1522" s="86" t="str">
        <f>IF(ISNUMBER($A1522)=TRUE,'DATA ENTRY'!E1511,"")</f>
        <v/>
      </c>
      <c r="F1522" s="271" t="str">
        <f>IF(ISNUMBER(A1522)=TRUE,LEFT(SUBSTITUTE('DATA ENTRY'!F1511,",",":"),50),"")</f>
        <v/>
      </c>
      <c r="G1522" s="272"/>
      <c r="H1522" s="272"/>
      <c r="I1522" s="87" t="str">
        <f>IF(ISNUMBER($A1522)=TRUE,'DATA ENTRY'!G1511,"")</f>
        <v/>
      </c>
      <c r="J1522" s="87" t="str">
        <f>IF(ISNUMBER($A1522)=TRUE,'DATA ENTRY'!H1511,"")</f>
        <v/>
      </c>
      <c r="K1522" s="87" t="str">
        <f>IF(ISNUMBER($A1522)=TRUE,'DATA ENTRY'!I1511,"")</f>
        <v/>
      </c>
      <c r="L1522" s="88" t="str">
        <f>IF(ISNUMBER($A1522)=TRUE,'DATA ENTRY'!L1511,"")</f>
        <v/>
      </c>
      <c r="M1522" s="87" t="str">
        <f>IF(ISNUMBER($A1522)=TRUE,IF('DATA ENTRY'!N1511=0,+'DATA ENTRY'!M1511,'DATA ENTRY'!N1511),"")</f>
        <v/>
      </c>
      <c r="N1522" s="88" t="str">
        <f>IF(ISNUMBER($A1522)=TRUE,'DATA ENTRY'!O1511,"")</f>
        <v/>
      </c>
    </row>
    <row r="1523" spans="1:14" ht="12.75">
      <c r="A1523" s="85" t="str">
        <f>'DATA ENTRY'!A1512</f>
        <v/>
      </c>
      <c r="B1523" s="86" t="str">
        <f>IF(ISNUMBER($A1523)=TRUE,UPPER('DATA ENTRY'!B1512),"")</f>
        <v/>
      </c>
      <c r="C1523" s="86" t="str">
        <f>IF(ISNUMBER($A1523)=TRUE,UPPER('DATA ENTRY'!C1512),"")</f>
        <v/>
      </c>
      <c r="D1523" s="86" t="str">
        <f>IF(ISNUMBER($A1523)=TRUE,UPPER('DATA ENTRY'!D1512),"")</f>
        <v/>
      </c>
      <c r="E1523" s="86" t="str">
        <f>IF(ISNUMBER($A1523)=TRUE,'DATA ENTRY'!E1512,"")</f>
        <v/>
      </c>
      <c r="F1523" s="271" t="str">
        <f>IF(ISNUMBER(A1523)=TRUE,LEFT(SUBSTITUTE('DATA ENTRY'!F1512,",",":"),50),"")</f>
        <v/>
      </c>
      <c r="G1523" s="272"/>
      <c r="H1523" s="272"/>
      <c r="I1523" s="87" t="str">
        <f>IF(ISNUMBER($A1523)=TRUE,'DATA ENTRY'!G1512,"")</f>
        <v/>
      </c>
      <c r="J1523" s="87" t="str">
        <f>IF(ISNUMBER($A1523)=TRUE,'DATA ENTRY'!H1512,"")</f>
        <v/>
      </c>
      <c r="K1523" s="87" t="str">
        <f>IF(ISNUMBER($A1523)=TRUE,'DATA ENTRY'!I1512,"")</f>
        <v/>
      </c>
      <c r="L1523" s="88" t="str">
        <f>IF(ISNUMBER($A1523)=TRUE,'DATA ENTRY'!L1512,"")</f>
        <v/>
      </c>
      <c r="M1523" s="87" t="str">
        <f>IF(ISNUMBER($A1523)=TRUE,IF('DATA ENTRY'!N1512=0,+'DATA ENTRY'!M1512,'DATA ENTRY'!N1512),"")</f>
        <v/>
      </c>
      <c r="N1523" s="88" t="str">
        <f>IF(ISNUMBER($A1523)=TRUE,'DATA ENTRY'!O1512,"")</f>
        <v/>
      </c>
    </row>
    <row r="1524" spans="1:14" ht="12.75">
      <c r="A1524" s="85" t="str">
        <f>'DATA ENTRY'!A1513</f>
        <v/>
      </c>
      <c r="B1524" s="86" t="str">
        <f>IF(ISNUMBER($A1524)=TRUE,UPPER('DATA ENTRY'!B1513),"")</f>
        <v/>
      </c>
      <c r="C1524" s="86" t="str">
        <f>IF(ISNUMBER($A1524)=TRUE,UPPER('DATA ENTRY'!C1513),"")</f>
        <v/>
      </c>
      <c r="D1524" s="86" t="str">
        <f>IF(ISNUMBER($A1524)=TRUE,UPPER('DATA ENTRY'!D1513),"")</f>
        <v/>
      </c>
      <c r="E1524" s="86" t="str">
        <f>IF(ISNUMBER($A1524)=TRUE,'DATA ENTRY'!E1513,"")</f>
        <v/>
      </c>
      <c r="F1524" s="271" t="str">
        <f>IF(ISNUMBER(A1524)=TRUE,LEFT(SUBSTITUTE('DATA ENTRY'!F1513,",",":"),50),"")</f>
        <v/>
      </c>
      <c r="G1524" s="272"/>
      <c r="H1524" s="272"/>
      <c r="I1524" s="87" t="str">
        <f>IF(ISNUMBER($A1524)=TRUE,'DATA ENTRY'!G1513,"")</f>
        <v/>
      </c>
      <c r="J1524" s="87" t="str">
        <f>IF(ISNUMBER($A1524)=TRUE,'DATA ENTRY'!H1513,"")</f>
        <v/>
      </c>
      <c r="K1524" s="87" t="str">
        <f>IF(ISNUMBER($A1524)=TRUE,'DATA ENTRY'!I1513,"")</f>
        <v/>
      </c>
      <c r="L1524" s="88" t="str">
        <f>IF(ISNUMBER($A1524)=TRUE,'DATA ENTRY'!L1513,"")</f>
        <v/>
      </c>
      <c r="M1524" s="87" t="str">
        <f>IF(ISNUMBER($A1524)=TRUE,IF('DATA ENTRY'!N1513=0,+'DATA ENTRY'!M1513,'DATA ENTRY'!N1513),"")</f>
        <v/>
      </c>
      <c r="N1524" s="88" t="str">
        <f>IF(ISNUMBER($A1524)=TRUE,'DATA ENTRY'!O1513,"")</f>
        <v/>
      </c>
    </row>
    <row r="1525" spans="1:14" ht="12.75">
      <c r="A1525" s="85" t="str">
        <f>'DATA ENTRY'!A1514</f>
        <v/>
      </c>
      <c r="B1525" s="86" t="str">
        <f>IF(ISNUMBER($A1525)=TRUE,UPPER('DATA ENTRY'!B1514),"")</f>
        <v/>
      </c>
      <c r="C1525" s="86" t="str">
        <f>IF(ISNUMBER($A1525)=TRUE,UPPER('DATA ENTRY'!C1514),"")</f>
        <v/>
      </c>
      <c r="D1525" s="86" t="str">
        <f>IF(ISNUMBER($A1525)=TRUE,UPPER('DATA ENTRY'!D1514),"")</f>
        <v/>
      </c>
      <c r="E1525" s="86" t="str">
        <f>IF(ISNUMBER($A1525)=TRUE,'DATA ENTRY'!E1514,"")</f>
        <v/>
      </c>
      <c r="F1525" s="271" t="str">
        <f>IF(ISNUMBER(A1525)=TRUE,LEFT(SUBSTITUTE('DATA ENTRY'!F1514,",",":"),50),"")</f>
        <v/>
      </c>
      <c r="G1525" s="272"/>
      <c r="H1525" s="272"/>
      <c r="I1525" s="87" t="str">
        <f>IF(ISNUMBER($A1525)=TRUE,'DATA ENTRY'!G1514,"")</f>
        <v/>
      </c>
      <c r="J1525" s="87" t="str">
        <f>IF(ISNUMBER($A1525)=TRUE,'DATA ENTRY'!H1514,"")</f>
        <v/>
      </c>
      <c r="K1525" s="87" t="str">
        <f>IF(ISNUMBER($A1525)=TRUE,'DATA ENTRY'!I1514,"")</f>
        <v/>
      </c>
      <c r="L1525" s="88" t="str">
        <f>IF(ISNUMBER($A1525)=TRUE,'DATA ENTRY'!L1514,"")</f>
        <v/>
      </c>
      <c r="M1525" s="87" t="str">
        <f>IF(ISNUMBER($A1525)=TRUE,IF('DATA ENTRY'!N1514=0,+'DATA ENTRY'!M1514,'DATA ENTRY'!N1514),"")</f>
        <v/>
      </c>
      <c r="N1525" s="88" t="str">
        <f>IF(ISNUMBER($A1525)=TRUE,'DATA ENTRY'!O1514,"")</f>
        <v/>
      </c>
    </row>
    <row r="1526" spans="1:14" ht="12.75">
      <c r="A1526" s="85" t="str">
        <f>'DATA ENTRY'!A1515</f>
        <v/>
      </c>
      <c r="B1526" s="86" t="str">
        <f>IF(ISNUMBER($A1526)=TRUE,UPPER('DATA ENTRY'!B1515),"")</f>
        <v/>
      </c>
      <c r="C1526" s="86" t="str">
        <f>IF(ISNUMBER($A1526)=TRUE,UPPER('DATA ENTRY'!C1515),"")</f>
        <v/>
      </c>
      <c r="D1526" s="86" t="str">
        <f>IF(ISNUMBER($A1526)=TRUE,UPPER('DATA ENTRY'!D1515),"")</f>
        <v/>
      </c>
      <c r="E1526" s="86" t="str">
        <f>IF(ISNUMBER($A1526)=TRUE,'DATA ENTRY'!E1515,"")</f>
        <v/>
      </c>
      <c r="F1526" s="271" t="str">
        <f>IF(ISNUMBER(A1526)=TRUE,LEFT(SUBSTITUTE('DATA ENTRY'!F1515,",",":"),50),"")</f>
        <v/>
      </c>
      <c r="G1526" s="272"/>
      <c r="H1526" s="272"/>
      <c r="I1526" s="87" t="str">
        <f>IF(ISNUMBER($A1526)=TRUE,'DATA ENTRY'!G1515,"")</f>
        <v/>
      </c>
      <c r="J1526" s="87" t="str">
        <f>IF(ISNUMBER($A1526)=TRUE,'DATA ENTRY'!H1515,"")</f>
        <v/>
      </c>
      <c r="K1526" s="87" t="str">
        <f>IF(ISNUMBER($A1526)=TRUE,'DATA ENTRY'!I1515,"")</f>
        <v/>
      </c>
      <c r="L1526" s="88" t="str">
        <f>IF(ISNUMBER($A1526)=TRUE,'DATA ENTRY'!L1515,"")</f>
        <v/>
      </c>
      <c r="M1526" s="87" t="str">
        <f>IF(ISNUMBER($A1526)=TRUE,IF('DATA ENTRY'!N1515=0,+'DATA ENTRY'!M1515,'DATA ENTRY'!N1515),"")</f>
        <v/>
      </c>
      <c r="N1526" s="88" t="str">
        <f>IF(ISNUMBER($A1526)=TRUE,'DATA ENTRY'!O1515,"")</f>
        <v/>
      </c>
    </row>
    <row r="1527" spans="1:14" ht="12.75">
      <c r="A1527" s="85" t="str">
        <f>'DATA ENTRY'!A1516</f>
        <v/>
      </c>
      <c r="B1527" s="86" t="str">
        <f>IF(ISNUMBER($A1527)=TRUE,UPPER('DATA ENTRY'!B1516),"")</f>
        <v/>
      </c>
      <c r="C1527" s="86" t="str">
        <f>IF(ISNUMBER($A1527)=TRUE,UPPER('DATA ENTRY'!C1516),"")</f>
        <v/>
      </c>
      <c r="D1527" s="86" t="str">
        <f>IF(ISNUMBER($A1527)=TRUE,UPPER('DATA ENTRY'!D1516),"")</f>
        <v/>
      </c>
      <c r="E1527" s="86" t="str">
        <f>IF(ISNUMBER($A1527)=TRUE,'DATA ENTRY'!E1516,"")</f>
        <v/>
      </c>
      <c r="F1527" s="271" t="str">
        <f>IF(ISNUMBER(A1527)=TRUE,LEFT(SUBSTITUTE('DATA ENTRY'!F1516,",",":"),50),"")</f>
        <v/>
      </c>
      <c r="G1527" s="272"/>
      <c r="H1527" s="272"/>
      <c r="I1527" s="87" t="str">
        <f>IF(ISNUMBER($A1527)=TRUE,'DATA ENTRY'!G1516,"")</f>
        <v/>
      </c>
      <c r="J1527" s="87" t="str">
        <f>IF(ISNUMBER($A1527)=TRUE,'DATA ENTRY'!H1516,"")</f>
        <v/>
      </c>
      <c r="K1527" s="87" t="str">
        <f>IF(ISNUMBER($A1527)=TRUE,'DATA ENTRY'!I1516,"")</f>
        <v/>
      </c>
      <c r="L1527" s="88" t="str">
        <f>IF(ISNUMBER($A1527)=TRUE,'DATA ENTRY'!L1516,"")</f>
        <v/>
      </c>
      <c r="M1527" s="87" t="str">
        <f>IF(ISNUMBER($A1527)=TRUE,IF('DATA ENTRY'!N1516=0,+'DATA ENTRY'!M1516,'DATA ENTRY'!N1516),"")</f>
        <v/>
      </c>
      <c r="N1527" s="88" t="str">
        <f>IF(ISNUMBER($A1527)=TRUE,'DATA ENTRY'!O1516,"")</f>
        <v/>
      </c>
    </row>
    <row r="1528" spans="1:14" ht="12.75">
      <c r="A1528" s="85" t="str">
        <f>'DATA ENTRY'!A1517</f>
        <v/>
      </c>
      <c r="B1528" s="86" t="str">
        <f>IF(ISNUMBER($A1528)=TRUE,UPPER('DATA ENTRY'!B1517),"")</f>
        <v/>
      </c>
      <c r="C1528" s="86" t="str">
        <f>IF(ISNUMBER($A1528)=TRUE,UPPER('DATA ENTRY'!C1517),"")</f>
        <v/>
      </c>
      <c r="D1528" s="86" t="str">
        <f>IF(ISNUMBER($A1528)=TRUE,UPPER('DATA ENTRY'!D1517),"")</f>
        <v/>
      </c>
      <c r="E1528" s="86" t="str">
        <f>IF(ISNUMBER($A1528)=TRUE,'DATA ENTRY'!E1517,"")</f>
        <v/>
      </c>
      <c r="F1528" s="271" t="str">
        <f>IF(ISNUMBER(A1528)=TRUE,LEFT(SUBSTITUTE('DATA ENTRY'!F1517,",",":"),50),"")</f>
        <v/>
      </c>
      <c r="G1528" s="272"/>
      <c r="H1528" s="272"/>
      <c r="I1528" s="87" t="str">
        <f>IF(ISNUMBER($A1528)=TRUE,'DATA ENTRY'!G1517,"")</f>
        <v/>
      </c>
      <c r="J1528" s="87" t="str">
        <f>IF(ISNUMBER($A1528)=TRUE,'DATA ENTRY'!H1517,"")</f>
        <v/>
      </c>
      <c r="K1528" s="87" t="str">
        <f>IF(ISNUMBER($A1528)=TRUE,'DATA ENTRY'!I1517,"")</f>
        <v/>
      </c>
      <c r="L1528" s="88" t="str">
        <f>IF(ISNUMBER($A1528)=TRUE,'DATA ENTRY'!L1517,"")</f>
        <v/>
      </c>
      <c r="M1528" s="87" t="str">
        <f>IF(ISNUMBER($A1528)=TRUE,IF('DATA ENTRY'!N1517=0,+'DATA ENTRY'!M1517,'DATA ENTRY'!N1517),"")</f>
        <v/>
      </c>
      <c r="N1528" s="88" t="str">
        <f>IF(ISNUMBER($A1528)=TRUE,'DATA ENTRY'!O1517,"")</f>
        <v/>
      </c>
    </row>
    <row r="1529" spans="1:14" ht="12.75">
      <c r="A1529" s="85" t="str">
        <f>'DATA ENTRY'!A1518</f>
        <v/>
      </c>
      <c r="B1529" s="86" t="str">
        <f>IF(ISNUMBER($A1529)=TRUE,UPPER('DATA ENTRY'!B1518),"")</f>
        <v/>
      </c>
      <c r="C1529" s="86" t="str">
        <f>IF(ISNUMBER($A1529)=TRUE,UPPER('DATA ENTRY'!C1518),"")</f>
        <v/>
      </c>
      <c r="D1529" s="86" t="str">
        <f>IF(ISNUMBER($A1529)=TRUE,UPPER('DATA ENTRY'!D1518),"")</f>
        <v/>
      </c>
      <c r="E1529" s="86" t="str">
        <f>IF(ISNUMBER($A1529)=TRUE,'DATA ENTRY'!E1518,"")</f>
        <v/>
      </c>
      <c r="F1529" s="271" t="str">
        <f>IF(ISNUMBER(A1529)=TRUE,LEFT(SUBSTITUTE('DATA ENTRY'!F1518,",",":"),50),"")</f>
        <v/>
      </c>
      <c r="G1529" s="272"/>
      <c r="H1529" s="272"/>
      <c r="I1529" s="87" t="str">
        <f>IF(ISNUMBER($A1529)=TRUE,'DATA ENTRY'!G1518,"")</f>
        <v/>
      </c>
      <c r="J1529" s="87" t="str">
        <f>IF(ISNUMBER($A1529)=TRUE,'DATA ENTRY'!H1518,"")</f>
        <v/>
      </c>
      <c r="K1529" s="87" t="str">
        <f>IF(ISNUMBER($A1529)=TRUE,'DATA ENTRY'!I1518,"")</f>
        <v/>
      </c>
      <c r="L1529" s="88" t="str">
        <f>IF(ISNUMBER($A1529)=TRUE,'DATA ENTRY'!L1518,"")</f>
        <v/>
      </c>
      <c r="M1529" s="87" t="str">
        <f>IF(ISNUMBER($A1529)=TRUE,IF('DATA ENTRY'!N1518=0,+'DATA ENTRY'!M1518,'DATA ENTRY'!N1518),"")</f>
        <v/>
      </c>
      <c r="N1529" s="88" t="str">
        <f>IF(ISNUMBER($A1529)=TRUE,'DATA ENTRY'!O1518,"")</f>
        <v/>
      </c>
    </row>
    <row r="1530" spans="1:14" ht="12.75">
      <c r="A1530" s="85" t="str">
        <f>'DATA ENTRY'!A1519</f>
        <v/>
      </c>
      <c r="B1530" s="86" t="str">
        <f>IF(ISNUMBER($A1530)=TRUE,UPPER('DATA ENTRY'!B1519),"")</f>
        <v/>
      </c>
      <c r="C1530" s="86" t="str">
        <f>IF(ISNUMBER($A1530)=TRUE,UPPER('DATA ENTRY'!C1519),"")</f>
        <v/>
      </c>
      <c r="D1530" s="86" t="str">
        <f>IF(ISNUMBER($A1530)=TRUE,UPPER('DATA ENTRY'!D1519),"")</f>
        <v/>
      </c>
      <c r="E1530" s="86" t="str">
        <f>IF(ISNUMBER($A1530)=TRUE,'DATA ENTRY'!E1519,"")</f>
        <v/>
      </c>
      <c r="F1530" s="271" t="str">
        <f>IF(ISNUMBER(A1530)=TRUE,LEFT(SUBSTITUTE('DATA ENTRY'!F1519,",",":"),50),"")</f>
        <v/>
      </c>
      <c r="G1530" s="272"/>
      <c r="H1530" s="272"/>
      <c r="I1530" s="87" t="str">
        <f>IF(ISNUMBER($A1530)=TRUE,'DATA ENTRY'!G1519,"")</f>
        <v/>
      </c>
      <c r="J1530" s="87" t="str">
        <f>IF(ISNUMBER($A1530)=TRUE,'DATA ENTRY'!H1519,"")</f>
        <v/>
      </c>
      <c r="K1530" s="87" t="str">
        <f>IF(ISNUMBER($A1530)=TRUE,'DATA ENTRY'!I1519,"")</f>
        <v/>
      </c>
      <c r="L1530" s="88" t="str">
        <f>IF(ISNUMBER($A1530)=TRUE,'DATA ENTRY'!L1519,"")</f>
        <v/>
      </c>
      <c r="M1530" s="87" t="str">
        <f>IF(ISNUMBER($A1530)=TRUE,IF('DATA ENTRY'!N1519=0,+'DATA ENTRY'!M1519,'DATA ENTRY'!N1519),"")</f>
        <v/>
      </c>
      <c r="N1530" s="88" t="str">
        <f>IF(ISNUMBER($A1530)=TRUE,'DATA ENTRY'!O1519,"")</f>
        <v/>
      </c>
    </row>
    <row r="1531" spans="1:14" ht="12.75">
      <c r="A1531" s="85" t="str">
        <f>'DATA ENTRY'!A1520</f>
        <v/>
      </c>
      <c r="B1531" s="86" t="str">
        <f>IF(ISNUMBER($A1531)=TRUE,UPPER('DATA ENTRY'!B1520),"")</f>
        <v/>
      </c>
      <c r="C1531" s="86" t="str">
        <f>IF(ISNUMBER($A1531)=TRUE,UPPER('DATA ENTRY'!C1520),"")</f>
        <v/>
      </c>
      <c r="D1531" s="86" t="str">
        <f>IF(ISNUMBER($A1531)=TRUE,UPPER('DATA ENTRY'!D1520),"")</f>
        <v/>
      </c>
      <c r="E1531" s="86" t="str">
        <f>IF(ISNUMBER($A1531)=TRUE,'DATA ENTRY'!E1520,"")</f>
        <v/>
      </c>
      <c r="F1531" s="271" t="str">
        <f>IF(ISNUMBER(A1531)=TRUE,LEFT(SUBSTITUTE('DATA ENTRY'!F1520,",",":"),50),"")</f>
        <v/>
      </c>
      <c r="G1531" s="272"/>
      <c r="H1531" s="272"/>
      <c r="I1531" s="87" t="str">
        <f>IF(ISNUMBER($A1531)=TRUE,'DATA ENTRY'!G1520,"")</f>
        <v/>
      </c>
      <c r="J1531" s="87" t="str">
        <f>IF(ISNUMBER($A1531)=TRUE,'DATA ENTRY'!H1520,"")</f>
        <v/>
      </c>
      <c r="K1531" s="87" t="str">
        <f>IF(ISNUMBER($A1531)=TRUE,'DATA ENTRY'!I1520,"")</f>
        <v/>
      </c>
      <c r="L1531" s="88" t="str">
        <f>IF(ISNUMBER($A1531)=TRUE,'DATA ENTRY'!L1520,"")</f>
        <v/>
      </c>
      <c r="M1531" s="87" t="str">
        <f>IF(ISNUMBER($A1531)=TRUE,IF('DATA ENTRY'!N1520=0,+'DATA ENTRY'!M1520,'DATA ENTRY'!N1520),"")</f>
        <v/>
      </c>
      <c r="N1531" s="88" t="str">
        <f>IF(ISNUMBER($A1531)=TRUE,'DATA ENTRY'!O1520,"")</f>
        <v/>
      </c>
    </row>
    <row r="1532" spans="1:14" ht="12.75">
      <c r="A1532" s="85" t="str">
        <f>'DATA ENTRY'!A1521</f>
        <v/>
      </c>
      <c r="B1532" s="86" t="str">
        <f>IF(ISNUMBER($A1532)=TRUE,UPPER('DATA ENTRY'!B1521),"")</f>
        <v/>
      </c>
      <c r="C1532" s="86" t="str">
        <f>IF(ISNUMBER($A1532)=TRUE,UPPER('DATA ENTRY'!C1521),"")</f>
        <v/>
      </c>
      <c r="D1532" s="86" t="str">
        <f>IF(ISNUMBER($A1532)=TRUE,UPPER('DATA ENTRY'!D1521),"")</f>
        <v/>
      </c>
      <c r="E1532" s="86" t="str">
        <f>IF(ISNUMBER($A1532)=TRUE,'DATA ENTRY'!E1521,"")</f>
        <v/>
      </c>
      <c r="F1532" s="271" t="str">
        <f>IF(ISNUMBER(A1532)=TRUE,LEFT(SUBSTITUTE('DATA ENTRY'!F1521,",",":"),50),"")</f>
        <v/>
      </c>
      <c r="G1532" s="272"/>
      <c r="H1532" s="272"/>
      <c r="I1532" s="87" t="str">
        <f>IF(ISNUMBER($A1532)=TRUE,'DATA ENTRY'!G1521,"")</f>
        <v/>
      </c>
      <c r="J1532" s="87" t="str">
        <f>IF(ISNUMBER($A1532)=TRUE,'DATA ENTRY'!H1521,"")</f>
        <v/>
      </c>
      <c r="K1532" s="87" t="str">
        <f>IF(ISNUMBER($A1532)=TRUE,'DATA ENTRY'!I1521,"")</f>
        <v/>
      </c>
      <c r="L1532" s="88" t="str">
        <f>IF(ISNUMBER($A1532)=TRUE,'DATA ENTRY'!L1521,"")</f>
        <v/>
      </c>
      <c r="M1532" s="87" t="str">
        <f>IF(ISNUMBER($A1532)=TRUE,IF('DATA ENTRY'!N1521=0,+'DATA ENTRY'!M1521,'DATA ENTRY'!N1521),"")</f>
        <v/>
      </c>
      <c r="N1532" s="88" t="str">
        <f>IF(ISNUMBER($A1532)=TRUE,'DATA ENTRY'!O1521,"")</f>
        <v/>
      </c>
    </row>
    <row r="1533" spans="1:14" ht="12.75">
      <c r="A1533" s="85" t="str">
        <f>'DATA ENTRY'!A1522</f>
        <v/>
      </c>
      <c r="B1533" s="86" t="str">
        <f>IF(ISNUMBER($A1533)=TRUE,UPPER('DATA ENTRY'!B1522),"")</f>
        <v/>
      </c>
      <c r="C1533" s="86" t="str">
        <f>IF(ISNUMBER($A1533)=TRUE,UPPER('DATA ENTRY'!C1522),"")</f>
        <v/>
      </c>
      <c r="D1533" s="86" t="str">
        <f>IF(ISNUMBER($A1533)=TRUE,UPPER('DATA ENTRY'!D1522),"")</f>
        <v/>
      </c>
      <c r="E1533" s="86" t="str">
        <f>IF(ISNUMBER($A1533)=TRUE,'DATA ENTRY'!E1522,"")</f>
        <v/>
      </c>
      <c r="F1533" s="271" t="str">
        <f>IF(ISNUMBER(A1533)=TRUE,LEFT(SUBSTITUTE('DATA ENTRY'!F1522,",",":"),50),"")</f>
        <v/>
      </c>
      <c r="G1533" s="272"/>
      <c r="H1533" s="272"/>
      <c r="I1533" s="87" t="str">
        <f>IF(ISNUMBER($A1533)=TRUE,'DATA ENTRY'!G1522,"")</f>
        <v/>
      </c>
      <c r="J1533" s="87" t="str">
        <f>IF(ISNUMBER($A1533)=TRUE,'DATA ENTRY'!H1522,"")</f>
        <v/>
      </c>
      <c r="K1533" s="87" t="str">
        <f>IF(ISNUMBER($A1533)=TRUE,'DATA ENTRY'!I1522,"")</f>
        <v/>
      </c>
      <c r="L1533" s="88" t="str">
        <f>IF(ISNUMBER($A1533)=TRUE,'DATA ENTRY'!L1522,"")</f>
        <v/>
      </c>
      <c r="M1533" s="87" t="str">
        <f>IF(ISNUMBER($A1533)=TRUE,IF('DATA ENTRY'!N1522=0,+'DATA ENTRY'!M1522,'DATA ENTRY'!N1522),"")</f>
        <v/>
      </c>
      <c r="N1533" s="88" t="str">
        <f>IF(ISNUMBER($A1533)=TRUE,'DATA ENTRY'!O1522,"")</f>
        <v/>
      </c>
    </row>
    <row r="1534" spans="1:14" ht="12.75">
      <c r="A1534" s="85" t="str">
        <f>'DATA ENTRY'!A1523</f>
        <v/>
      </c>
      <c r="B1534" s="86" t="str">
        <f>IF(ISNUMBER($A1534)=TRUE,UPPER('DATA ENTRY'!B1523),"")</f>
        <v/>
      </c>
      <c r="C1534" s="86" t="str">
        <f>IF(ISNUMBER($A1534)=TRUE,UPPER('DATA ENTRY'!C1523),"")</f>
        <v/>
      </c>
      <c r="D1534" s="86" t="str">
        <f>IF(ISNUMBER($A1534)=TRUE,UPPER('DATA ENTRY'!D1523),"")</f>
        <v/>
      </c>
      <c r="E1534" s="86" t="str">
        <f>IF(ISNUMBER($A1534)=TRUE,'DATA ENTRY'!E1523,"")</f>
        <v/>
      </c>
      <c r="F1534" s="271" t="str">
        <f>IF(ISNUMBER(A1534)=TRUE,LEFT(SUBSTITUTE('DATA ENTRY'!F1523,",",":"),50),"")</f>
        <v/>
      </c>
      <c r="G1534" s="272"/>
      <c r="H1534" s="272"/>
      <c r="I1534" s="87" t="str">
        <f>IF(ISNUMBER($A1534)=TRUE,'DATA ENTRY'!G1523,"")</f>
        <v/>
      </c>
      <c r="J1534" s="87" t="str">
        <f>IF(ISNUMBER($A1534)=TRUE,'DATA ENTRY'!H1523,"")</f>
        <v/>
      </c>
      <c r="K1534" s="87" t="str">
        <f>IF(ISNUMBER($A1534)=TRUE,'DATA ENTRY'!I1523,"")</f>
        <v/>
      </c>
      <c r="L1534" s="88" t="str">
        <f>IF(ISNUMBER($A1534)=TRUE,'DATA ENTRY'!L1523,"")</f>
        <v/>
      </c>
      <c r="M1534" s="87" t="str">
        <f>IF(ISNUMBER($A1534)=TRUE,IF('DATA ENTRY'!N1523=0,+'DATA ENTRY'!M1523,'DATA ENTRY'!N1523),"")</f>
        <v/>
      </c>
      <c r="N1534" s="88" t="str">
        <f>IF(ISNUMBER($A1534)=TRUE,'DATA ENTRY'!O1523,"")</f>
        <v/>
      </c>
    </row>
    <row r="1535" spans="1:14" ht="12.75">
      <c r="A1535" s="85" t="str">
        <f>'DATA ENTRY'!A1524</f>
        <v/>
      </c>
      <c r="B1535" s="86" t="str">
        <f>IF(ISNUMBER($A1535)=TRUE,UPPER('DATA ENTRY'!B1524),"")</f>
        <v/>
      </c>
      <c r="C1535" s="86" t="str">
        <f>IF(ISNUMBER($A1535)=TRUE,UPPER('DATA ENTRY'!C1524),"")</f>
        <v/>
      </c>
      <c r="D1535" s="86" t="str">
        <f>IF(ISNUMBER($A1535)=TRUE,UPPER('DATA ENTRY'!D1524),"")</f>
        <v/>
      </c>
      <c r="E1535" s="86" t="str">
        <f>IF(ISNUMBER($A1535)=TRUE,'DATA ENTRY'!E1524,"")</f>
        <v/>
      </c>
      <c r="F1535" s="271" t="str">
        <f>IF(ISNUMBER(A1535)=TRUE,LEFT(SUBSTITUTE('DATA ENTRY'!F1524,",",":"),50),"")</f>
        <v/>
      </c>
      <c r="G1535" s="272"/>
      <c r="H1535" s="272"/>
      <c r="I1535" s="87" t="str">
        <f>IF(ISNUMBER($A1535)=TRUE,'DATA ENTRY'!G1524,"")</f>
        <v/>
      </c>
      <c r="J1535" s="87" t="str">
        <f>IF(ISNUMBER($A1535)=TRUE,'DATA ENTRY'!H1524,"")</f>
        <v/>
      </c>
      <c r="K1535" s="87" t="str">
        <f>IF(ISNUMBER($A1535)=TRUE,'DATA ENTRY'!I1524,"")</f>
        <v/>
      </c>
      <c r="L1535" s="88" t="str">
        <f>IF(ISNUMBER($A1535)=TRUE,'DATA ENTRY'!L1524,"")</f>
        <v/>
      </c>
      <c r="M1535" s="87" t="str">
        <f>IF(ISNUMBER($A1535)=TRUE,IF('DATA ENTRY'!N1524=0,+'DATA ENTRY'!M1524,'DATA ENTRY'!N1524),"")</f>
        <v/>
      </c>
      <c r="N1535" s="88" t="str">
        <f>IF(ISNUMBER($A1535)=TRUE,'DATA ENTRY'!O1524,"")</f>
        <v/>
      </c>
    </row>
    <row r="1536" spans="1:14" ht="12.75">
      <c r="A1536" s="85" t="str">
        <f>'DATA ENTRY'!A1525</f>
        <v/>
      </c>
      <c r="B1536" s="86" t="str">
        <f>IF(ISNUMBER($A1536)=TRUE,UPPER('DATA ENTRY'!B1525),"")</f>
        <v/>
      </c>
      <c r="C1536" s="86" t="str">
        <f>IF(ISNUMBER($A1536)=TRUE,UPPER('DATA ENTRY'!C1525),"")</f>
        <v/>
      </c>
      <c r="D1536" s="86" t="str">
        <f>IF(ISNUMBER($A1536)=TRUE,UPPER('DATA ENTRY'!D1525),"")</f>
        <v/>
      </c>
      <c r="E1536" s="86" t="str">
        <f>IF(ISNUMBER($A1536)=TRUE,'DATA ENTRY'!E1525,"")</f>
        <v/>
      </c>
      <c r="F1536" s="271" t="str">
        <f>IF(ISNUMBER(A1536)=TRUE,LEFT(SUBSTITUTE('DATA ENTRY'!F1525,",",":"),50),"")</f>
        <v/>
      </c>
      <c r="G1536" s="272"/>
      <c r="H1536" s="272"/>
      <c r="I1536" s="87" t="str">
        <f>IF(ISNUMBER($A1536)=TRUE,'DATA ENTRY'!G1525,"")</f>
        <v/>
      </c>
      <c r="J1536" s="87" t="str">
        <f>IF(ISNUMBER($A1536)=TRUE,'DATA ENTRY'!H1525,"")</f>
        <v/>
      </c>
      <c r="K1536" s="87" t="str">
        <f>IF(ISNUMBER($A1536)=TRUE,'DATA ENTRY'!I1525,"")</f>
        <v/>
      </c>
      <c r="L1536" s="88" t="str">
        <f>IF(ISNUMBER($A1536)=TRUE,'DATA ENTRY'!L1525,"")</f>
        <v/>
      </c>
      <c r="M1536" s="87" t="str">
        <f>IF(ISNUMBER($A1536)=TRUE,IF('DATA ENTRY'!N1525=0,+'DATA ENTRY'!M1525,'DATA ENTRY'!N1525),"")</f>
        <v/>
      </c>
      <c r="N1536" s="88" t="str">
        <f>IF(ISNUMBER($A1536)=TRUE,'DATA ENTRY'!O1525,"")</f>
        <v/>
      </c>
    </row>
    <row r="1537" spans="1:14" ht="12.75">
      <c r="A1537" s="85" t="str">
        <f>'DATA ENTRY'!A1526</f>
        <v/>
      </c>
      <c r="B1537" s="86" t="str">
        <f>IF(ISNUMBER($A1537)=TRUE,UPPER('DATA ENTRY'!B1526),"")</f>
        <v/>
      </c>
      <c r="C1537" s="86" t="str">
        <f>IF(ISNUMBER($A1537)=TRUE,UPPER('DATA ENTRY'!C1526),"")</f>
        <v/>
      </c>
      <c r="D1537" s="86" t="str">
        <f>IF(ISNUMBER($A1537)=TRUE,UPPER('DATA ENTRY'!D1526),"")</f>
        <v/>
      </c>
      <c r="E1537" s="86" t="str">
        <f>IF(ISNUMBER($A1537)=TRUE,'DATA ENTRY'!E1526,"")</f>
        <v/>
      </c>
      <c r="F1537" s="271" t="str">
        <f>IF(ISNUMBER(A1537)=TRUE,LEFT(SUBSTITUTE('DATA ENTRY'!F1526,",",":"),50),"")</f>
        <v/>
      </c>
      <c r="G1537" s="272"/>
      <c r="H1537" s="272"/>
      <c r="I1537" s="87" t="str">
        <f>IF(ISNUMBER($A1537)=TRUE,'DATA ENTRY'!G1526,"")</f>
        <v/>
      </c>
      <c r="J1537" s="87" t="str">
        <f>IF(ISNUMBER($A1537)=TRUE,'DATA ENTRY'!H1526,"")</f>
        <v/>
      </c>
      <c r="K1537" s="87" t="str">
        <f>IF(ISNUMBER($A1537)=TRUE,'DATA ENTRY'!I1526,"")</f>
        <v/>
      </c>
      <c r="L1537" s="88" t="str">
        <f>IF(ISNUMBER($A1537)=TRUE,'DATA ENTRY'!L1526,"")</f>
        <v/>
      </c>
      <c r="M1537" s="87" t="str">
        <f>IF(ISNUMBER($A1537)=TRUE,IF('DATA ENTRY'!N1526=0,+'DATA ENTRY'!M1526,'DATA ENTRY'!N1526),"")</f>
        <v/>
      </c>
      <c r="N1537" s="88" t="str">
        <f>IF(ISNUMBER($A1537)=TRUE,'DATA ENTRY'!O1526,"")</f>
        <v/>
      </c>
    </row>
    <row r="1538" spans="1:14" ht="12.75">
      <c r="A1538" s="85" t="str">
        <f>'DATA ENTRY'!A1527</f>
        <v/>
      </c>
      <c r="B1538" s="86" t="str">
        <f>IF(ISNUMBER($A1538)=TRUE,UPPER('DATA ENTRY'!B1527),"")</f>
        <v/>
      </c>
      <c r="C1538" s="86" t="str">
        <f>IF(ISNUMBER($A1538)=TRUE,UPPER('DATA ENTRY'!C1527),"")</f>
        <v/>
      </c>
      <c r="D1538" s="86" t="str">
        <f>IF(ISNUMBER($A1538)=TRUE,UPPER('DATA ENTRY'!D1527),"")</f>
        <v/>
      </c>
      <c r="E1538" s="86" t="str">
        <f>IF(ISNUMBER($A1538)=TRUE,'DATA ENTRY'!E1527,"")</f>
        <v/>
      </c>
      <c r="F1538" s="271" t="str">
        <f>IF(ISNUMBER(A1538)=TRUE,LEFT(SUBSTITUTE('DATA ENTRY'!F1527,",",":"),50),"")</f>
        <v/>
      </c>
      <c r="G1538" s="272"/>
      <c r="H1538" s="272"/>
      <c r="I1538" s="87" t="str">
        <f>IF(ISNUMBER($A1538)=TRUE,'DATA ENTRY'!G1527,"")</f>
        <v/>
      </c>
      <c r="J1538" s="87" t="str">
        <f>IF(ISNUMBER($A1538)=TRUE,'DATA ENTRY'!H1527,"")</f>
        <v/>
      </c>
      <c r="K1538" s="87" t="str">
        <f>IF(ISNUMBER($A1538)=TRUE,'DATA ENTRY'!I1527,"")</f>
        <v/>
      </c>
      <c r="L1538" s="88" t="str">
        <f>IF(ISNUMBER($A1538)=TRUE,'DATA ENTRY'!L1527,"")</f>
        <v/>
      </c>
      <c r="M1538" s="87" t="str">
        <f>IF(ISNUMBER($A1538)=TRUE,IF('DATA ENTRY'!N1527=0,+'DATA ENTRY'!M1527,'DATA ENTRY'!N1527),"")</f>
        <v/>
      </c>
      <c r="N1538" s="88" t="str">
        <f>IF(ISNUMBER($A1538)=TRUE,'DATA ENTRY'!O1527,"")</f>
        <v/>
      </c>
    </row>
    <row r="1539" spans="1:14" ht="12.75">
      <c r="A1539" s="85" t="str">
        <f>'DATA ENTRY'!A1528</f>
        <v/>
      </c>
      <c r="B1539" s="86" t="str">
        <f>IF(ISNUMBER($A1539)=TRUE,UPPER('DATA ENTRY'!B1528),"")</f>
        <v/>
      </c>
      <c r="C1539" s="86" t="str">
        <f>IF(ISNUMBER($A1539)=TRUE,UPPER('DATA ENTRY'!C1528),"")</f>
        <v/>
      </c>
      <c r="D1539" s="86" t="str">
        <f>IF(ISNUMBER($A1539)=TRUE,UPPER('DATA ENTRY'!D1528),"")</f>
        <v/>
      </c>
      <c r="E1539" s="86" t="str">
        <f>IF(ISNUMBER($A1539)=TRUE,'DATA ENTRY'!E1528,"")</f>
        <v/>
      </c>
      <c r="F1539" s="271" t="str">
        <f>IF(ISNUMBER(A1539)=TRUE,LEFT(SUBSTITUTE('DATA ENTRY'!F1528,",",":"),50),"")</f>
        <v/>
      </c>
      <c r="G1539" s="272"/>
      <c r="H1539" s="272"/>
      <c r="I1539" s="87" t="str">
        <f>IF(ISNUMBER($A1539)=TRUE,'DATA ENTRY'!G1528,"")</f>
        <v/>
      </c>
      <c r="J1539" s="87" t="str">
        <f>IF(ISNUMBER($A1539)=TRUE,'DATA ENTRY'!H1528,"")</f>
        <v/>
      </c>
      <c r="K1539" s="87" t="str">
        <f>IF(ISNUMBER($A1539)=TRUE,'DATA ENTRY'!I1528,"")</f>
        <v/>
      </c>
      <c r="L1539" s="88" t="str">
        <f>IF(ISNUMBER($A1539)=TRUE,'DATA ENTRY'!L1528,"")</f>
        <v/>
      </c>
      <c r="M1539" s="87" t="str">
        <f>IF(ISNUMBER($A1539)=TRUE,IF('DATA ENTRY'!N1528=0,+'DATA ENTRY'!M1528,'DATA ENTRY'!N1528),"")</f>
        <v/>
      </c>
      <c r="N1539" s="88" t="str">
        <f>IF(ISNUMBER($A1539)=TRUE,'DATA ENTRY'!O1528,"")</f>
        <v/>
      </c>
    </row>
    <row r="1540" spans="1:14" ht="12.75">
      <c r="A1540" s="85" t="str">
        <f>'DATA ENTRY'!A1529</f>
        <v/>
      </c>
      <c r="B1540" s="86" t="str">
        <f>IF(ISNUMBER($A1540)=TRUE,UPPER('DATA ENTRY'!B1529),"")</f>
        <v/>
      </c>
      <c r="C1540" s="86" t="str">
        <f>IF(ISNUMBER($A1540)=TRUE,UPPER('DATA ENTRY'!C1529),"")</f>
        <v/>
      </c>
      <c r="D1540" s="86" t="str">
        <f>IF(ISNUMBER($A1540)=TRUE,UPPER('DATA ENTRY'!D1529),"")</f>
        <v/>
      </c>
      <c r="E1540" s="86" t="str">
        <f>IF(ISNUMBER($A1540)=TRUE,'DATA ENTRY'!E1529,"")</f>
        <v/>
      </c>
      <c r="F1540" s="271" t="str">
        <f>IF(ISNUMBER(A1540)=TRUE,LEFT(SUBSTITUTE('DATA ENTRY'!F1529,",",":"),50),"")</f>
        <v/>
      </c>
      <c r="G1540" s="272"/>
      <c r="H1540" s="272"/>
      <c r="I1540" s="87" t="str">
        <f>IF(ISNUMBER($A1540)=TRUE,'DATA ENTRY'!G1529,"")</f>
        <v/>
      </c>
      <c r="J1540" s="87" t="str">
        <f>IF(ISNUMBER($A1540)=TRUE,'DATA ENTRY'!H1529,"")</f>
        <v/>
      </c>
      <c r="K1540" s="87" t="str">
        <f>IF(ISNUMBER($A1540)=TRUE,'DATA ENTRY'!I1529,"")</f>
        <v/>
      </c>
      <c r="L1540" s="88" t="str">
        <f>IF(ISNUMBER($A1540)=TRUE,'DATA ENTRY'!L1529,"")</f>
        <v/>
      </c>
      <c r="M1540" s="87" t="str">
        <f>IF(ISNUMBER($A1540)=TRUE,IF('DATA ENTRY'!N1529=0,+'DATA ENTRY'!M1529,'DATA ENTRY'!N1529),"")</f>
        <v/>
      </c>
      <c r="N1540" s="88" t="str">
        <f>IF(ISNUMBER($A1540)=TRUE,'DATA ENTRY'!O1529,"")</f>
        <v/>
      </c>
    </row>
    <row r="1541" spans="1:14" ht="12.75">
      <c r="A1541" s="85" t="str">
        <f>'DATA ENTRY'!A1530</f>
        <v/>
      </c>
      <c r="B1541" s="86" t="str">
        <f>IF(ISNUMBER($A1541)=TRUE,UPPER('DATA ENTRY'!B1530),"")</f>
        <v/>
      </c>
      <c r="C1541" s="86" t="str">
        <f>IF(ISNUMBER($A1541)=TRUE,UPPER('DATA ENTRY'!C1530),"")</f>
        <v/>
      </c>
      <c r="D1541" s="86" t="str">
        <f>IF(ISNUMBER($A1541)=TRUE,UPPER('DATA ENTRY'!D1530),"")</f>
        <v/>
      </c>
      <c r="E1541" s="86" t="str">
        <f>IF(ISNUMBER($A1541)=TRUE,'DATA ENTRY'!E1530,"")</f>
        <v/>
      </c>
      <c r="F1541" s="271" t="str">
        <f>IF(ISNUMBER(A1541)=TRUE,LEFT(SUBSTITUTE('DATA ENTRY'!F1530,",",":"),50),"")</f>
        <v/>
      </c>
      <c r="G1541" s="272"/>
      <c r="H1541" s="272"/>
      <c r="I1541" s="87" t="str">
        <f>IF(ISNUMBER($A1541)=TRUE,'DATA ENTRY'!G1530,"")</f>
        <v/>
      </c>
      <c r="J1541" s="87" t="str">
        <f>IF(ISNUMBER($A1541)=TRUE,'DATA ENTRY'!H1530,"")</f>
        <v/>
      </c>
      <c r="K1541" s="87" t="str">
        <f>IF(ISNUMBER($A1541)=TRUE,'DATA ENTRY'!I1530,"")</f>
        <v/>
      </c>
      <c r="L1541" s="88" t="str">
        <f>IF(ISNUMBER($A1541)=TRUE,'DATA ENTRY'!L1530,"")</f>
        <v/>
      </c>
      <c r="M1541" s="87" t="str">
        <f>IF(ISNUMBER($A1541)=TRUE,IF('DATA ENTRY'!N1530=0,+'DATA ENTRY'!M1530,'DATA ENTRY'!N1530),"")</f>
        <v/>
      </c>
      <c r="N1541" s="88" t="str">
        <f>IF(ISNUMBER($A1541)=TRUE,'DATA ENTRY'!O1530,"")</f>
        <v/>
      </c>
    </row>
    <row r="1542" spans="1:14" ht="12.75">
      <c r="A1542" s="85" t="str">
        <f>'DATA ENTRY'!A1531</f>
        <v/>
      </c>
      <c r="B1542" s="86" t="str">
        <f>IF(ISNUMBER($A1542)=TRUE,UPPER('DATA ENTRY'!B1531),"")</f>
        <v/>
      </c>
      <c r="C1542" s="86" t="str">
        <f>IF(ISNUMBER($A1542)=TRUE,UPPER('DATA ENTRY'!C1531),"")</f>
        <v/>
      </c>
      <c r="D1542" s="86" t="str">
        <f>IF(ISNUMBER($A1542)=TRUE,UPPER('DATA ENTRY'!D1531),"")</f>
        <v/>
      </c>
      <c r="E1542" s="86" t="str">
        <f>IF(ISNUMBER($A1542)=TRUE,'DATA ENTRY'!E1531,"")</f>
        <v/>
      </c>
      <c r="F1542" s="271" t="str">
        <f>IF(ISNUMBER(A1542)=TRUE,LEFT(SUBSTITUTE('DATA ENTRY'!F1531,",",":"),50),"")</f>
        <v/>
      </c>
      <c r="G1542" s="272"/>
      <c r="H1542" s="272"/>
      <c r="I1542" s="87" t="str">
        <f>IF(ISNUMBER($A1542)=TRUE,'DATA ENTRY'!G1531,"")</f>
        <v/>
      </c>
      <c r="J1542" s="87" t="str">
        <f>IF(ISNUMBER($A1542)=TRUE,'DATA ENTRY'!H1531,"")</f>
        <v/>
      </c>
      <c r="K1542" s="87" t="str">
        <f>IF(ISNUMBER($A1542)=TRUE,'DATA ENTRY'!I1531,"")</f>
        <v/>
      </c>
      <c r="L1542" s="88" t="str">
        <f>IF(ISNUMBER($A1542)=TRUE,'DATA ENTRY'!L1531,"")</f>
        <v/>
      </c>
      <c r="M1542" s="87" t="str">
        <f>IF(ISNUMBER($A1542)=TRUE,IF('DATA ENTRY'!N1531=0,+'DATA ENTRY'!M1531,'DATA ENTRY'!N1531),"")</f>
        <v/>
      </c>
      <c r="N1542" s="88" t="str">
        <f>IF(ISNUMBER($A1542)=TRUE,'DATA ENTRY'!O1531,"")</f>
        <v/>
      </c>
    </row>
    <row r="1543" spans="1:14" ht="12.75">
      <c r="A1543" s="85" t="str">
        <f>'DATA ENTRY'!A1532</f>
        <v/>
      </c>
      <c r="B1543" s="86" t="str">
        <f>IF(ISNUMBER($A1543)=TRUE,UPPER('DATA ENTRY'!B1532),"")</f>
        <v/>
      </c>
      <c r="C1543" s="86" t="str">
        <f>IF(ISNUMBER($A1543)=TRUE,UPPER('DATA ENTRY'!C1532),"")</f>
        <v/>
      </c>
      <c r="D1543" s="86" t="str">
        <f>IF(ISNUMBER($A1543)=TRUE,UPPER('DATA ENTRY'!D1532),"")</f>
        <v/>
      </c>
      <c r="E1543" s="86" t="str">
        <f>IF(ISNUMBER($A1543)=TRUE,'DATA ENTRY'!E1532,"")</f>
        <v/>
      </c>
      <c r="F1543" s="271" t="str">
        <f>IF(ISNUMBER(A1543)=TRUE,LEFT(SUBSTITUTE('DATA ENTRY'!F1532,",",":"),50),"")</f>
        <v/>
      </c>
      <c r="G1543" s="272"/>
      <c r="H1543" s="272"/>
      <c r="I1543" s="87" t="str">
        <f>IF(ISNUMBER($A1543)=TRUE,'DATA ENTRY'!G1532,"")</f>
        <v/>
      </c>
      <c r="J1543" s="87" t="str">
        <f>IF(ISNUMBER($A1543)=TRUE,'DATA ENTRY'!H1532,"")</f>
        <v/>
      </c>
      <c r="K1543" s="87" t="str">
        <f>IF(ISNUMBER($A1543)=TRUE,'DATA ENTRY'!I1532,"")</f>
        <v/>
      </c>
      <c r="L1543" s="88" t="str">
        <f>IF(ISNUMBER($A1543)=TRUE,'DATA ENTRY'!L1532,"")</f>
        <v/>
      </c>
      <c r="M1543" s="87" t="str">
        <f>IF(ISNUMBER($A1543)=TRUE,IF('DATA ENTRY'!N1532=0,+'DATA ENTRY'!M1532,'DATA ENTRY'!N1532),"")</f>
        <v/>
      </c>
      <c r="N1543" s="88" t="str">
        <f>IF(ISNUMBER($A1543)=TRUE,'DATA ENTRY'!O1532,"")</f>
        <v/>
      </c>
    </row>
    <row r="1544" spans="1:14" ht="12.75">
      <c r="A1544" s="85" t="str">
        <f>'DATA ENTRY'!A1533</f>
        <v/>
      </c>
      <c r="B1544" s="86" t="str">
        <f>IF(ISNUMBER($A1544)=TRUE,UPPER('DATA ENTRY'!B1533),"")</f>
        <v/>
      </c>
      <c r="C1544" s="86" t="str">
        <f>IF(ISNUMBER($A1544)=TRUE,UPPER('DATA ENTRY'!C1533),"")</f>
        <v/>
      </c>
      <c r="D1544" s="86" t="str">
        <f>IF(ISNUMBER($A1544)=TRUE,UPPER('DATA ENTRY'!D1533),"")</f>
        <v/>
      </c>
      <c r="E1544" s="86" t="str">
        <f>IF(ISNUMBER($A1544)=TRUE,'DATA ENTRY'!E1533,"")</f>
        <v/>
      </c>
      <c r="F1544" s="271" t="str">
        <f>IF(ISNUMBER(A1544)=TRUE,LEFT(SUBSTITUTE('DATA ENTRY'!F1533,",",":"),50),"")</f>
        <v/>
      </c>
      <c r="G1544" s="272"/>
      <c r="H1544" s="272"/>
      <c r="I1544" s="87" t="str">
        <f>IF(ISNUMBER($A1544)=TRUE,'DATA ENTRY'!G1533,"")</f>
        <v/>
      </c>
      <c r="J1544" s="87" t="str">
        <f>IF(ISNUMBER($A1544)=TRUE,'DATA ENTRY'!H1533,"")</f>
        <v/>
      </c>
      <c r="K1544" s="87" t="str">
        <f>IF(ISNUMBER($A1544)=TRUE,'DATA ENTRY'!I1533,"")</f>
        <v/>
      </c>
      <c r="L1544" s="88" t="str">
        <f>IF(ISNUMBER($A1544)=TRUE,'DATA ENTRY'!L1533,"")</f>
        <v/>
      </c>
      <c r="M1544" s="87" t="str">
        <f>IF(ISNUMBER($A1544)=TRUE,IF('DATA ENTRY'!N1533=0,+'DATA ENTRY'!M1533,'DATA ENTRY'!N1533),"")</f>
        <v/>
      </c>
      <c r="N1544" s="88" t="str">
        <f>IF(ISNUMBER($A1544)=TRUE,'DATA ENTRY'!O1533,"")</f>
        <v/>
      </c>
    </row>
    <row r="1545" spans="1:14" ht="12.75">
      <c r="A1545" s="85" t="str">
        <f>'DATA ENTRY'!A1534</f>
        <v/>
      </c>
      <c r="B1545" s="86" t="str">
        <f>IF(ISNUMBER($A1545)=TRUE,UPPER('DATA ENTRY'!B1534),"")</f>
        <v/>
      </c>
      <c r="C1545" s="86" t="str">
        <f>IF(ISNUMBER($A1545)=TRUE,UPPER('DATA ENTRY'!C1534),"")</f>
        <v/>
      </c>
      <c r="D1545" s="86" t="str">
        <f>IF(ISNUMBER($A1545)=TRUE,UPPER('DATA ENTRY'!D1534),"")</f>
        <v/>
      </c>
      <c r="E1545" s="86" t="str">
        <f>IF(ISNUMBER($A1545)=TRUE,'DATA ENTRY'!E1534,"")</f>
        <v/>
      </c>
      <c r="F1545" s="271" t="str">
        <f>IF(ISNUMBER(A1545)=TRUE,LEFT(SUBSTITUTE('DATA ENTRY'!F1534,",",":"),50),"")</f>
        <v/>
      </c>
      <c r="G1545" s="272"/>
      <c r="H1545" s="272"/>
      <c r="I1545" s="87" t="str">
        <f>IF(ISNUMBER($A1545)=TRUE,'DATA ENTRY'!G1534,"")</f>
        <v/>
      </c>
      <c r="J1545" s="87" t="str">
        <f>IF(ISNUMBER($A1545)=TRUE,'DATA ENTRY'!H1534,"")</f>
        <v/>
      </c>
      <c r="K1545" s="87" t="str">
        <f>IF(ISNUMBER($A1545)=TRUE,'DATA ENTRY'!I1534,"")</f>
        <v/>
      </c>
      <c r="L1545" s="88" t="str">
        <f>IF(ISNUMBER($A1545)=TRUE,'DATA ENTRY'!L1534,"")</f>
        <v/>
      </c>
      <c r="M1545" s="87" t="str">
        <f>IF(ISNUMBER($A1545)=TRUE,IF('DATA ENTRY'!N1534=0,+'DATA ENTRY'!M1534,'DATA ENTRY'!N1534),"")</f>
        <v/>
      </c>
      <c r="N1545" s="88" t="str">
        <f>IF(ISNUMBER($A1545)=TRUE,'DATA ENTRY'!O1534,"")</f>
        <v/>
      </c>
    </row>
    <row r="1546" spans="1:14" ht="12.75">
      <c r="A1546" s="85" t="str">
        <f>'DATA ENTRY'!A1535</f>
        <v/>
      </c>
      <c r="B1546" s="86" t="str">
        <f>IF(ISNUMBER($A1546)=TRUE,UPPER('DATA ENTRY'!B1535),"")</f>
        <v/>
      </c>
      <c r="C1546" s="86" t="str">
        <f>IF(ISNUMBER($A1546)=TRUE,UPPER('DATA ENTRY'!C1535),"")</f>
        <v/>
      </c>
      <c r="D1546" s="86" t="str">
        <f>IF(ISNUMBER($A1546)=TRUE,UPPER('DATA ENTRY'!D1535),"")</f>
        <v/>
      </c>
      <c r="E1546" s="86" t="str">
        <f>IF(ISNUMBER($A1546)=TRUE,'DATA ENTRY'!E1535,"")</f>
        <v/>
      </c>
      <c r="F1546" s="271" t="str">
        <f>IF(ISNUMBER(A1546)=TRUE,LEFT(SUBSTITUTE('DATA ENTRY'!F1535,",",":"),50),"")</f>
        <v/>
      </c>
      <c r="G1546" s="272"/>
      <c r="H1546" s="272"/>
      <c r="I1546" s="87" t="str">
        <f>IF(ISNUMBER($A1546)=TRUE,'DATA ENTRY'!G1535,"")</f>
        <v/>
      </c>
      <c r="J1546" s="87" t="str">
        <f>IF(ISNUMBER($A1546)=TRUE,'DATA ENTRY'!H1535,"")</f>
        <v/>
      </c>
      <c r="K1546" s="87" t="str">
        <f>IF(ISNUMBER($A1546)=TRUE,'DATA ENTRY'!I1535,"")</f>
        <v/>
      </c>
      <c r="L1546" s="88" t="str">
        <f>IF(ISNUMBER($A1546)=TRUE,'DATA ENTRY'!L1535,"")</f>
        <v/>
      </c>
      <c r="M1546" s="87" t="str">
        <f>IF(ISNUMBER($A1546)=TRUE,IF('DATA ENTRY'!N1535=0,+'DATA ENTRY'!M1535,'DATA ENTRY'!N1535),"")</f>
        <v/>
      </c>
      <c r="N1546" s="88" t="str">
        <f>IF(ISNUMBER($A1546)=TRUE,'DATA ENTRY'!O1535,"")</f>
        <v/>
      </c>
    </row>
    <row r="1547" spans="1:14" ht="12.75">
      <c r="A1547" s="85" t="str">
        <f>'DATA ENTRY'!A1536</f>
        <v/>
      </c>
      <c r="B1547" s="86" t="str">
        <f>IF(ISNUMBER($A1547)=TRUE,UPPER('DATA ENTRY'!B1536),"")</f>
        <v/>
      </c>
      <c r="C1547" s="86" t="str">
        <f>IF(ISNUMBER($A1547)=TRUE,UPPER('DATA ENTRY'!C1536),"")</f>
        <v/>
      </c>
      <c r="D1547" s="86" t="str">
        <f>IF(ISNUMBER($A1547)=TRUE,UPPER('DATA ENTRY'!D1536),"")</f>
        <v/>
      </c>
      <c r="E1547" s="86" t="str">
        <f>IF(ISNUMBER($A1547)=TRUE,'DATA ENTRY'!E1536,"")</f>
        <v/>
      </c>
      <c r="F1547" s="271" t="str">
        <f>IF(ISNUMBER(A1547)=TRUE,LEFT(SUBSTITUTE('DATA ENTRY'!F1536,",",":"),50),"")</f>
        <v/>
      </c>
      <c r="G1547" s="272"/>
      <c r="H1547" s="272"/>
      <c r="I1547" s="87" t="str">
        <f>IF(ISNUMBER($A1547)=TRUE,'DATA ENTRY'!G1536,"")</f>
        <v/>
      </c>
      <c r="J1547" s="87" t="str">
        <f>IF(ISNUMBER($A1547)=TRUE,'DATA ENTRY'!H1536,"")</f>
        <v/>
      </c>
      <c r="K1547" s="87" t="str">
        <f>IF(ISNUMBER($A1547)=TRUE,'DATA ENTRY'!I1536,"")</f>
        <v/>
      </c>
      <c r="L1547" s="88" t="str">
        <f>IF(ISNUMBER($A1547)=TRUE,'DATA ENTRY'!L1536,"")</f>
        <v/>
      </c>
      <c r="M1547" s="87" t="str">
        <f>IF(ISNUMBER($A1547)=TRUE,IF('DATA ENTRY'!N1536=0,+'DATA ENTRY'!M1536,'DATA ENTRY'!N1536),"")</f>
        <v/>
      </c>
      <c r="N1547" s="88" t="str">
        <f>IF(ISNUMBER($A1547)=TRUE,'DATA ENTRY'!O1536,"")</f>
        <v/>
      </c>
    </row>
    <row r="1548" spans="1:14" ht="12.75">
      <c r="A1548" s="85" t="str">
        <f>'DATA ENTRY'!A1537</f>
        <v/>
      </c>
      <c r="B1548" s="86" t="str">
        <f>IF(ISNUMBER($A1548)=TRUE,UPPER('DATA ENTRY'!B1537),"")</f>
        <v/>
      </c>
      <c r="C1548" s="86" t="str">
        <f>IF(ISNUMBER($A1548)=TRUE,UPPER('DATA ENTRY'!C1537),"")</f>
        <v/>
      </c>
      <c r="D1548" s="86" t="str">
        <f>IF(ISNUMBER($A1548)=TRUE,UPPER('DATA ENTRY'!D1537),"")</f>
        <v/>
      </c>
      <c r="E1548" s="86" t="str">
        <f>IF(ISNUMBER($A1548)=TRUE,'DATA ENTRY'!E1537,"")</f>
        <v/>
      </c>
      <c r="F1548" s="271" t="str">
        <f>IF(ISNUMBER(A1548)=TRUE,LEFT(SUBSTITUTE('DATA ENTRY'!F1537,",",":"),50),"")</f>
        <v/>
      </c>
      <c r="G1548" s="272"/>
      <c r="H1548" s="272"/>
      <c r="I1548" s="87" t="str">
        <f>IF(ISNUMBER($A1548)=TRUE,'DATA ENTRY'!G1537,"")</f>
        <v/>
      </c>
      <c r="J1548" s="87" t="str">
        <f>IF(ISNUMBER($A1548)=TRUE,'DATA ENTRY'!H1537,"")</f>
        <v/>
      </c>
      <c r="K1548" s="87" t="str">
        <f>IF(ISNUMBER($A1548)=TRUE,'DATA ENTRY'!I1537,"")</f>
        <v/>
      </c>
      <c r="L1548" s="88" t="str">
        <f>IF(ISNUMBER($A1548)=TRUE,'DATA ENTRY'!L1537,"")</f>
        <v/>
      </c>
      <c r="M1548" s="87" t="str">
        <f>IF(ISNUMBER($A1548)=TRUE,IF('DATA ENTRY'!N1537=0,+'DATA ENTRY'!M1537,'DATA ENTRY'!N1537),"")</f>
        <v/>
      </c>
      <c r="N1548" s="88" t="str">
        <f>IF(ISNUMBER($A1548)=TRUE,'DATA ENTRY'!O1537,"")</f>
        <v/>
      </c>
    </row>
    <row r="1549" spans="1:14" ht="12.75">
      <c r="A1549" s="85" t="str">
        <f>'DATA ENTRY'!A1538</f>
        <v/>
      </c>
      <c r="B1549" s="86" t="str">
        <f>IF(ISNUMBER($A1549)=TRUE,UPPER('DATA ENTRY'!B1538),"")</f>
        <v/>
      </c>
      <c r="C1549" s="86" t="str">
        <f>IF(ISNUMBER($A1549)=TRUE,UPPER('DATA ENTRY'!C1538),"")</f>
        <v/>
      </c>
      <c r="D1549" s="86" t="str">
        <f>IF(ISNUMBER($A1549)=TRUE,UPPER('DATA ENTRY'!D1538),"")</f>
        <v/>
      </c>
      <c r="E1549" s="86" t="str">
        <f>IF(ISNUMBER($A1549)=TRUE,'DATA ENTRY'!E1538,"")</f>
        <v/>
      </c>
      <c r="F1549" s="271" t="str">
        <f>IF(ISNUMBER(A1549)=TRUE,LEFT(SUBSTITUTE('DATA ENTRY'!F1538,",",":"),50),"")</f>
        <v/>
      </c>
      <c r="G1549" s="272"/>
      <c r="H1549" s="272"/>
      <c r="I1549" s="87" t="str">
        <f>IF(ISNUMBER($A1549)=TRUE,'DATA ENTRY'!G1538,"")</f>
        <v/>
      </c>
      <c r="J1549" s="87" t="str">
        <f>IF(ISNUMBER($A1549)=TRUE,'DATA ENTRY'!H1538,"")</f>
        <v/>
      </c>
      <c r="K1549" s="87" t="str">
        <f>IF(ISNUMBER($A1549)=TRUE,'DATA ENTRY'!I1538,"")</f>
        <v/>
      </c>
      <c r="L1549" s="88" t="str">
        <f>IF(ISNUMBER($A1549)=TRUE,'DATA ENTRY'!L1538,"")</f>
        <v/>
      </c>
      <c r="M1549" s="87" t="str">
        <f>IF(ISNUMBER($A1549)=TRUE,IF('DATA ENTRY'!N1538=0,+'DATA ENTRY'!M1538,'DATA ENTRY'!N1538),"")</f>
        <v/>
      </c>
      <c r="N1549" s="88" t="str">
        <f>IF(ISNUMBER($A1549)=TRUE,'DATA ENTRY'!O1538,"")</f>
        <v/>
      </c>
    </row>
    <row r="1550" spans="1:14" ht="12.75">
      <c r="A1550" s="85" t="str">
        <f>'DATA ENTRY'!A1539</f>
        <v/>
      </c>
      <c r="B1550" s="86" t="str">
        <f>IF(ISNUMBER($A1550)=TRUE,UPPER('DATA ENTRY'!B1539),"")</f>
        <v/>
      </c>
      <c r="C1550" s="86" t="str">
        <f>IF(ISNUMBER($A1550)=TRUE,UPPER('DATA ENTRY'!C1539),"")</f>
        <v/>
      </c>
      <c r="D1550" s="86" t="str">
        <f>IF(ISNUMBER($A1550)=TRUE,UPPER('DATA ENTRY'!D1539),"")</f>
        <v/>
      </c>
      <c r="E1550" s="86" t="str">
        <f>IF(ISNUMBER($A1550)=TRUE,'DATA ENTRY'!E1539,"")</f>
        <v/>
      </c>
      <c r="F1550" s="271" t="str">
        <f>IF(ISNUMBER(A1550)=TRUE,LEFT(SUBSTITUTE('DATA ENTRY'!F1539,",",":"),50),"")</f>
        <v/>
      </c>
      <c r="G1550" s="272"/>
      <c r="H1550" s="272"/>
      <c r="I1550" s="87" t="str">
        <f>IF(ISNUMBER($A1550)=TRUE,'DATA ENTRY'!G1539,"")</f>
        <v/>
      </c>
      <c r="J1550" s="87" t="str">
        <f>IF(ISNUMBER($A1550)=TRUE,'DATA ENTRY'!H1539,"")</f>
        <v/>
      </c>
      <c r="K1550" s="87" t="str">
        <f>IF(ISNUMBER($A1550)=TRUE,'DATA ENTRY'!I1539,"")</f>
        <v/>
      </c>
      <c r="L1550" s="88" t="str">
        <f>IF(ISNUMBER($A1550)=TRUE,'DATA ENTRY'!L1539,"")</f>
        <v/>
      </c>
      <c r="M1550" s="87" t="str">
        <f>IF(ISNUMBER($A1550)=TRUE,IF('DATA ENTRY'!N1539=0,+'DATA ENTRY'!M1539,'DATA ENTRY'!N1539),"")</f>
        <v/>
      </c>
      <c r="N1550" s="88" t="str">
        <f>IF(ISNUMBER($A1550)=TRUE,'DATA ENTRY'!O1539,"")</f>
        <v/>
      </c>
    </row>
    <row r="1551" spans="1:14" ht="12.75">
      <c r="A1551" s="85" t="str">
        <f>'DATA ENTRY'!A1540</f>
        <v/>
      </c>
      <c r="B1551" s="86" t="str">
        <f>IF(ISNUMBER($A1551)=TRUE,UPPER('DATA ENTRY'!B1540),"")</f>
        <v/>
      </c>
      <c r="C1551" s="86" t="str">
        <f>IF(ISNUMBER($A1551)=TRUE,UPPER('DATA ENTRY'!C1540),"")</f>
        <v/>
      </c>
      <c r="D1551" s="86" t="str">
        <f>IF(ISNUMBER($A1551)=TRUE,UPPER('DATA ENTRY'!D1540),"")</f>
        <v/>
      </c>
      <c r="E1551" s="86" t="str">
        <f>IF(ISNUMBER($A1551)=TRUE,'DATA ENTRY'!E1540,"")</f>
        <v/>
      </c>
      <c r="F1551" s="271" t="str">
        <f>IF(ISNUMBER(A1551)=TRUE,LEFT(SUBSTITUTE('DATA ENTRY'!F1540,",",":"),50),"")</f>
        <v/>
      </c>
      <c r="G1551" s="272"/>
      <c r="H1551" s="272"/>
      <c r="I1551" s="87" t="str">
        <f>IF(ISNUMBER($A1551)=TRUE,'DATA ENTRY'!G1540,"")</f>
        <v/>
      </c>
      <c r="J1551" s="87" t="str">
        <f>IF(ISNUMBER($A1551)=TRUE,'DATA ENTRY'!H1540,"")</f>
        <v/>
      </c>
      <c r="K1551" s="87" t="str">
        <f>IF(ISNUMBER($A1551)=TRUE,'DATA ENTRY'!I1540,"")</f>
        <v/>
      </c>
      <c r="L1551" s="88" t="str">
        <f>IF(ISNUMBER($A1551)=TRUE,'DATA ENTRY'!L1540,"")</f>
        <v/>
      </c>
      <c r="M1551" s="87" t="str">
        <f>IF(ISNUMBER($A1551)=TRUE,IF('DATA ENTRY'!N1540=0,+'DATA ENTRY'!M1540,'DATA ENTRY'!N1540),"")</f>
        <v/>
      </c>
      <c r="N1551" s="88" t="str">
        <f>IF(ISNUMBER($A1551)=TRUE,'DATA ENTRY'!O1540,"")</f>
        <v/>
      </c>
    </row>
    <row r="1552" spans="1:14" ht="12.75">
      <c r="A1552" s="85" t="str">
        <f>'DATA ENTRY'!A1541</f>
        <v/>
      </c>
      <c r="B1552" s="86" t="str">
        <f>IF(ISNUMBER($A1552)=TRUE,UPPER('DATA ENTRY'!B1541),"")</f>
        <v/>
      </c>
      <c r="C1552" s="86" t="str">
        <f>IF(ISNUMBER($A1552)=TRUE,UPPER('DATA ENTRY'!C1541),"")</f>
        <v/>
      </c>
      <c r="D1552" s="86" t="str">
        <f>IF(ISNUMBER($A1552)=TRUE,UPPER('DATA ENTRY'!D1541),"")</f>
        <v/>
      </c>
      <c r="E1552" s="86" t="str">
        <f>IF(ISNUMBER($A1552)=TRUE,'DATA ENTRY'!E1541,"")</f>
        <v/>
      </c>
      <c r="F1552" s="271" t="str">
        <f>IF(ISNUMBER(A1552)=TRUE,LEFT(SUBSTITUTE('DATA ENTRY'!F1541,",",":"),50),"")</f>
        <v/>
      </c>
      <c r="G1552" s="272"/>
      <c r="H1552" s="272"/>
      <c r="I1552" s="87" t="str">
        <f>IF(ISNUMBER($A1552)=TRUE,'DATA ENTRY'!G1541,"")</f>
        <v/>
      </c>
      <c r="J1552" s="87" t="str">
        <f>IF(ISNUMBER($A1552)=TRUE,'DATA ENTRY'!H1541,"")</f>
        <v/>
      </c>
      <c r="K1552" s="87" t="str">
        <f>IF(ISNUMBER($A1552)=TRUE,'DATA ENTRY'!I1541,"")</f>
        <v/>
      </c>
      <c r="L1552" s="88" t="str">
        <f>IF(ISNUMBER($A1552)=TRUE,'DATA ENTRY'!L1541,"")</f>
        <v/>
      </c>
      <c r="M1552" s="87" t="str">
        <f>IF(ISNUMBER($A1552)=TRUE,IF('DATA ENTRY'!N1541=0,+'DATA ENTRY'!M1541,'DATA ENTRY'!N1541),"")</f>
        <v/>
      </c>
      <c r="N1552" s="88" t="str">
        <f>IF(ISNUMBER($A1552)=TRUE,'DATA ENTRY'!O1541,"")</f>
        <v/>
      </c>
    </row>
    <row r="1553" spans="1:14" ht="12.75">
      <c r="A1553" s="85" t="str">
        <f>'DATA ENTRY'!A1542</f>
        <v/>
      </c>
      <c r="B1553" s="86" t="str">
        <f>IF(ISNUMBER($A1553)=TRUE,UPPER('DATA ENTRY'!B1542),"")</f>
        <v/>
      </c>
      <c r="C1553" s="86" t="str">
        <f>IF(ISNUMBER($A1553)=TRUE,UPPER('DATA ENTRY'!C1542),"")</f>
        <v/>
      </c>
      <c r="D1553" s="86" t="str">
        <f>IF(ISNUMBER($A1553)=TRUE,UPPER('DATA ENTRY'!D1542),"")</f>
        <v/>
      </c>
      <c r="E1553" s="86" t="str">
        <f>IF(ISNUMBER($A1553)=TRUE,'DATA ENTRY'!E1542,"")</f>
        <v/>
      </c>
      <c r="F1553" s="271" t="str">
        <f>IF(ISNUMBER(A1553)=TRUE,LEFT(SUBSTITUTE('DATA ENTRY'!F1542,",",":"),50),"")</f>
        <v/>
      </c>
      <c r="G1553" s="272"/>
      <c r="H1553" s="272"/>
      <c r="I1553" s="87" t="str">
        <f>IF(ISNUMBER($A1553)=TRUE,'DATA ENTRY'!G1542,"")</f>
        <v/>
      </c>
      <c r="J1553" s="87" t="str">
        <f>IF(ISNUMBER($A1553)=TRUE,'DATA ENTRY'!H1542,"")</f>
        <v/>
      </c>
      <c r="K1553" s="87" t="str">
        <f>IF(ISNUMBER($A1553)=TRUE,'DATA ENTRY'!I1542,"")</f>
        <v/>
      </c>
      <c r="L1553" s="88" t="str">
        <f>IF(ISNUMBER($A1553)=TRUE,'DATA ENTRY'!L1542,"")</f>
        <v/>
      </c>
      <c r="M1553" s="87" t="str">
        <f>IF(ISNUMBER($A1553)=TRUE,IF('DATA ENTRY'!N1542=0,+'DATA ENTRY'!M1542,'DATA ENTRY'!N1542),"")</f>
        <v/>
      </c>
      <c r="N1553" s="88" t="str">
        <f>IF(ISNUMBER($A1553)=TRUE,'DATA ENTRY'!O1542,"")</f>
        <v/>
      </c>
    </row>
    <row r="1554" spans="1:14" ht="12.75">
      <c r="A1554" s="85" t="str">
        <f>'DATA ENTRY'!A1543</f>
        <v/>
      </c>
      <c r="B1554" s="86" t="str">
        <f>IF(ISNUMBER($A1554)=TRUE,UPPER('DATA ENTRY'!B1543),"")</f>
        <v/>
      </c>
      <c r="C1554" s="86" t="str">
        <f>IF(ISNUMBER($A1554)=TRUE,UPPER('DATA ENTRY'!C1543),"")</f>
        <v/>
      </c>
      <c r="D1554" s="86" t="str">
        <f>IF(ISNUMBER($A1554)=TRUE,UPPER('DATA ENTRY'!D1543),"")</f>
        <v/>
      </c>
      <c r="E1554" s="86" t="str">
        <f>IF(ISNUMBER($A1554)=TRUE,'DATA ENTRY'!E1543,"")</f>
        <v/>
      </c>
      <c r="F1554" s="271" t="str">
        <f>IF(ISNUMBER(A1554)=TRUE,LEFT(SUBSTITUTE('DATA ENTRY'!F1543,",",":"),50),"")</f>
        <v/>
      </c>
      <c r="G1554" s="272"/>
      <c r="H1554" s="272"/>
      <c r="I1554" s="87" t="str">
        <f>IF(ISNUMBER($A1554)=TRUE,'DATA ENTRY'!G1543,"")</f>
        <v/>
      </c>
      <c r="J1554" s="87" t="str">
        <f>IF(ISNUMBER($A1554)=TRUE,'DATA ENTRY'!H1543,"")</f>
        <v/>
      </c>
      <c r="K1554" s="87" t="str">
        <f>IF(ISNUMBER($A1554)=TRUE,'DATA ENTRY'!I1543,"")</f>
        <v/>
      </c>
      <c r="L1554" s="88" t="str">
        <f>IF(ISNUMBER($A1554)=TRUE,'DATA ENTRY'!L1543,"")</f>
        <v/>
      </c>
      <c r="M1554" s="87" t="str">
        <f>IF(ISNUMBER($A1554)=TRUE,IF('DATA ENTRY'!N1543=0,+'DATA ENTRY'!M1543,'DATA ENTRY'!N1543),"")</f>
        <v/>
      </c>
      <c r="N1554" s="88" t="str">
        <f>IF(ISNUMBER($A1554)=TRUE,'DATA ENTRY'!O1543,"")</f>
        <v/>
      </c>
    </row>
    <row r="1555" spans="1:14" ht="12.75">
      <c r="A1555" s="85" t="str">
        <f>'DATA ENTRY'!A1544</f>
        <v/>
      </c>
      <c r="B1555" s="86" t="str">
        <f>IF(ISNUMBER($A1555)=TRUE,UPPER('DATA ENTRY'!B1544),"")</f>
        <v/>
      </c>
      <c r="C1555" s="86" t="str">
        <f>IF(ISNUMBER($A1555)=TRUE,UPPER('DATA ENTRY'!C1544),"")</f>
        <v/>
      </c>
      <c r="D1555" s="86" t="str">
        <f>IF(ISNUMBER($A1555)=TRUE,UPPER('DATA ENTRY'!D1544),"")</f>
        <v/>
      </c>
      <c r="E1555" s="86" t="str">
        <f>IF(ISNUMBER($A1555)=TRUE,'DATA ENTRY'!E1544,"")</f>
        <v/>
      </c>
      <c r="F1555" s="271" t="str">
        <f>IF(ISNUMBER(A1555)=TRUE,LEFT(SUBSTITUTE('DATA ENTRY'!F1544,",",":"),50),"")</f>
        <v/>
      </c>
      <c r="G1555" s="272"/>
      <c r="H1555" s="272"/>
      <c r="I1555" s="87" t="str">
        <f>IF(ISNUMBER($A1555)=TRUE,'DATA ENTRY'!G1544,"")</f>
        <v/>
      </c>
      <c r="J1555" s="87" t="str">
        <f>IF(ISNUMBER($A1555)=TRUE,'DATA ENTRY'!H1544,"")</f>
        <v/>
      </c>
      <c r="K1555" s="87" t="str">
        <f>IF(ISNUMBER($A1555)=TRUE,'DATA ENTRY'!I1544,"")</f>
        <v/>
      </c>
      <c r="L1555" s="88" t="str">
        <f>IF(ISNUMBER($A1555)=TRUE,'DATA ENTRY'!L1544,"")</f>
        <v/>
      </c>
      <c r="M1555" s="87" t="str">
        <f>IF(ISNUMBER($A1555)=TRUE,IF('DATA ENTRY'!N1544=0,+'DATA ENTRY'!M1544,'DATA ENTRY'!N1544),"")</f>
        <v/>
      </c>
      <c r="N1555" s="88" t="str">
        <f>IF(ISNUMBER($A1555)=TRUE,'DATA ENTRY'!O1544,"")</f>
        <v/>
      </c>
    </row>
    <row r="1556" spans="1:14" ht="12.75">
      <c r="A1556" s="85" t="str">
        <f>'DATA ENTRY'!A1545</f>
        <v/>
      </c>
      <c r="B1556" s="86" t="str">
        <f>IF(ISNUMBER($A1556)=TRUE,UPPER('DATA ENTRY'!B1545),"")</f>
        <v/>
      </c>
      <c r="C1556" s="86" t="str">
        <f>IF(ISNUMBER($A1556)=TRUE,UPPER('DATA ENTRY'!C1545),"")</f>
        <v/>
      </c>
      <c r="D1556" s="86" t="str">
        <f>IF(ISNUMBER($A1556)=TRUE,UPPER('DATA ENTRY'!D1545),"")</f>
        <v/>
      </c>
      <c r="E1556" s="86" t="str">
        <f>IF(ISNUMBER($A1556)=TRUE,'DATA ENTRY'!E1545,"")</f>
        <v/>
      </c>
      <c r="F1556" s="271" t="str">
        <f>IF(ISNUMBER(A1556)=TRUE,LEFT(SUBSTITUTE('DATA ENTRY'!F1545,",",":"),50),"")</f>
        <v/>
      </c>
      <c r="G1556" s="272"/>
      <c r="H1556" s="272"/>
      <c r="I1556" s="87" t="str">
        <f>IF(ISNUMBER($A1556)=TRUE,'DATA ENTRY'!G1545,"")</f>
        <v/>
      </c>
      <c r="J1556" s="87" t="str">
        <f>IF(ISNUMBER($A1556)=TRUE,'DATA ENTRY'!H1545,"")</f>
        <v/>
      </c>
      <c r="K1556" s="87" t="str">
        <f>IF(ISNUMBER($A1556)=TRUE,'DATA ENTRY'!I1545,"")</f>
        <v/>
      </c>
      <c r="L1556" s="88" t="str">
        <f>IF(ISNUMBER($A1556)=TRUE,'DATA ENTRY'!L1545,"")</f>
        <v/>
      </c>
      <c r="M1556" s="87" t="str">
        <f>IF(ISNUMBER($A1556)=TRUE,IF('DATA ENTRY'!N1545=0,+'DATA ENTRY'!M1545,'DATA ENTRY'!N1545),"")</f>
        <v/>
      </c>
      <c r="N1556" s="88" t="str">
        <f>IF(ISNUMBER($A1556)=TRUE,'DATA ENTRY'!O1545,"")</f>
        <v/>
      </c>
    </row>
    <row r="1557" spans="1:14" ht="12.75">
      <c r="A1557" s="85" t="str">
        <f>'DATA ENTRY'!A1546</f>
        <v/>
      </c>
      <c r="B1557" s="86" t="str">
        <f>IF(ISNUMBER($A1557)=TRUE,UPPER('DATA ENTRY'!B1546),"")</f>
        <v/>
      </c>
      <c r="C1557" s="86" t="str">
        <f>IF(ISNUMBER($A1557)=TRUE,UPPER('DATA ENTRY'!C1546),"")</f>
        <v/>
      </c>
      <c r="D1557" s="86" t="str">
        <f>IF(ISNUMBER($A1557)=TRUE,UPPER('DATA ENTRY'!D1546),"")</f>
        <v/>
      </c>
      <c r="E1557" s="86" t="str">
        <f>IF(ISNUMBER($A1557)=TRUE,'DATA ENTRY'!E1546,"")</f>
        <v/>
      </c>
      <c r="F1557" s="271" t="str">
        <f>IF(ISNUMBER(A1557)=TRUE,LEFT(SUBSTITUTE('DATA ENTRY'!F1546,",",":"),50),"")</f>
        <v/>
      </c>
      <c r="G1557" s="272"/>
      <c r="H1557" s="272"/>
      <c r="I1557" s="87" t="str">
        <f>IF(ISNUMBER($A1557)=TRUE,'DATA ENTRY'!G1546,"")</f>
        <v/>
      </c>
      <c r="J1557" s="87" t="str">
        <f>IF(ISNUMBER($A1557)=TRUE,'DATA ENTRY'!H1546,"")</f>
        <v/>
      </c>
      <c r="K1557" s="87" t="str">
        <f>IF(ISNUMBER($A1557)=TRUE,'DATA ENTRY'!I1546,"")</f>
        <v/>
      </c>
      <c r="L1557" s="88" t="str">
        <f>IF(ISNUMBER($A1557)=TRUE,'DATA ENTRY'!L1546,"")</f>
        <v/>
      </c>
      <c r="M1557" s="87" t="str">
        <f>IF(ISNUMBER($A1557)=TRUE,IF('DATA ENTRY'!N1546=0,+'DATA ENTRY'!M1546,'DATA ENTRY'!N1546),"")</f>
        <v/>
      </c>
      <c r="N1557" s="88" t="str">
        <f>IF(ISNUMBER($A1557)=TRUE,'DATA ENTRY'!O1546,"")</f>
        <v/>
      </c>
    </row>
    <row r="1558" spans="1:14" ht="12.75">
      <c r="A1558" s="85" t="str">
        <f>'DATA ENTRY'!A1547</f>
        <v/>
      </c>
      <c r="B1558" s="86" t="str">
        <f>IF(ISNUMBER($A1558)=TRUE,UPPER('DATA ENTRY'!B1547),"")</f>
        <v/>
      </c>
      <c r="C1558" s="86" t="str">
        <f>IF(ISNUMBER($A1558)=TRUE,UPPER('DATA ENTRY'!C1547),"")</f>
        <v/>
      </c>
      <c r="D1558" s="86" t="str">
        <f>IF(ISNUMBER($A1558)=TRUE,UPPER('DATA ENTRY'!D1547),"")</f>
        <v/>
      </c>
      <c r="E1558" s="86" t="str">
        <f>IF(ISNUMBER($A1558)=TRUE,'DATA ENTRY'!E1547,"")</f>
        <v/>
      </c>
      <c r="F1558" s="271" t="str">
        <f>IF(ISNUMBER(A1558)=TRUE,LEFT(SUBSTITUTE('DATA ENTRY'!F1547,",",":"),50),"")</f>
        <v/>
      </c>
      <c r="G1558" s="272"/>
      <c r="H1558" s="272"/>
      <c r="I1558" s="87" t="str">
        <f>IF(ISNUMBER($A1558)=TRUE,'DATA ENTRY'!G1547,"")</f>
        <v/>
      </c>
      <c r="J1558" s="87" t="str">
        <f>IF(ISNUMBER($A1558)=TRUE,'DATA ENTRY'!H1547,"")</f>
        <v/>
      </c>
      <c r="K1558" s="87" t="str">
        <f>IF(ISNUMBER($A1558)=TRUE,'DATA ENTRY'!I1547,"")</f>
        <v/>
      </c>
      <c r="L1558" s="88" t="str">
        <f>IF(ISNUMBER($A1558)=TRUE,'DATA ENTRY'!L1547,"")</f>
        <v/>
      </c>
      <c r="M1558" s="87" t="str">
        <f>IF(ISNUMBER($A1558)=TRUE,IF('DATA ENTRY'!N1547=0,+'DATA ENTRY'!M1547,'DATA ENTRY'!N1547),"")</f>
        <v/>
      </c>
      <c r="N1558" s="88" t="str">
        <f>IF(ISNUMBER($A1558)=TRUE,'DATA ENTRY'!O1547,"")</f>
        <v/>
      </c>
    </row>
    <row r="1559" spans="1:14" ht="12.75">
      <c r="A1559" s="85" t="str">
        <f>'DATA ENTRY'!A1548</f>
        <v/>
      </c>
      <c r="B1559" s="86" t="str">
        <f>IF(ISNUMBER($A1559)=TRUE,UPPER('DATA ENTRY'!B1548),"")</f>
        <v/>
      </c>
      <c r="C1559" s="86" t="str">
        <f>IF(ISNUMBER($A1559)=TRUE,UPPER('DATA ENTRY'!C1548),"")</f>
        <v/>
      </c>
      <c r="D1559" s="86" t="str">
        <f>IF(ISNUMBER($A1559)=TRUE,UPPER('DATA ENTRY'!D1548),"")</f>
        <v/>
      </c>
      <c r="E1559" s="86" t="str">
        <f>IF(ISNUMBER($A1559)=TRUE,'DATA ENTRY'!E1548,"")</f>
        <v/>
      </c>
      <c r="F1559" s="271" t="str">
        <f>IF(ISNUMBER(A1559)=TRUE,LEFT(SUBSTITUTE('DATA ENTRY'!F1548,",",":"),50),"")</f>
        <v/>
      </c>
      <c r="G1559" s="272"/>
      <c r="H1559" s="272"/>
      <c r="I1559" s="87" t="str">
        <f>IF(ISNUMBER($A1559)=TRUE,'DATA ENTRY'!G1548,"")</f>
        <v/>
      </c>
      <c r="J1559" s="87" t="str">
        <f>IF(ISNUMBER($A1559)=TRUE,'DATA ENTRY'!H1548,"")</f>
        <v/>
      </c>
      <c r="K1559" s="87" t="str">
        <f>IF(ISNUMBER($A1559)=TRUE,'DATA ENTRY'!I1548,"")</f>
        <v/>
      </c>
      <c r="L1559" s="88" t="str">
        <f>IF(ISNUMBER($A1559)=TRUE,'DATA ENTRY'!L1548,"")</f>
        <v/>
      </c>
      <c r="M1559" s="87" t="str">
        <f>IF(ISNUMBER($A1559)=TRUE,IF('DATA ENTRY'!N1548=0,+'DATA ENTRY'!M1548,'DATA ENTRY'!N1548),"")</f>
        <v/>
      </c>
      <c r="N1559" s="88" t="str">
        <f>IF(ISNUMBER($A1559)=TRUE,'DATA ENTRY'!O1548,"")</f>
        <v/>
      </c>
    </row>
    <row r="1560" spans="1:14" ht="12.75">
      <c r="A1560" s="85" t="str">
        <f>'DATA ENTRY'!A1549</f>
        <v/>
      </c>
      <c r="B1560" s="86" t="str">
        <f>IF(ISNUMBER($A1560)=TRUE,UPPER('DATA ENTRY'!B1549),"")</f>
        <v/>
      </c>
      <c r="C1560" s="86" t="str">
        <f>IF(ISNUMBER($A1560)=TRUE,UPPER('DATA ENTRY'!C1549),"")</f>
        <v/>
      </c>
      <c r="D1560" s="86" t="str">
        <f>IF(ISNUMBER($A1560)=TRUE,UPPER('DATA ENTRY'!D1549),"")</f>
        <v/>
      </c>
      <c r="E1560" s="86" t="str">
        <f>IF(ISNUMBER($A1560)=TRUE,'DATA ENTRY'!E1549,"")</f>
        <v/>
      </c>
      <c r="F1560" s="271" t="str">
        <f>IF(ISNUMBER(A1560)=TRUE,LEFT(SUBSTITUTE('DATA ENTRY'!F1549,",",":"),50),"")</f>
        <v/>
      </c>
      <c r="G1560" s="272"/>
      <c r="H1560" s="272"/>
      <c r="I1560" s="87" t="str">
        <f>IF(ISNUMBER($A1560)=TRUE,'DATA ENTRY'!G1549,"")</f>
        <v/>
      </c>
      <c r="J1560" s="87" t="str">
        <f>IF(ISNUMBER($A1560)=TRUE,'DATA ENTRY'!H1549,"")</f>
        <v/>
      </c>
      <c r="K1560" s="87" t="str">
        <f>IF(ISNUMBER($A1560)=TRUE,'DATA ENTRY'!I1549,"")</f>
        <v/>
      </c>
      <c r="L1560" s="88" t="str">
        <f>IF(ISNUMBER($A1560)=TRUE,'DATA ENTRY'!L1549,"")</f>
        <v/>
      </c>
      <c r="M1560" s="87" t="str">
        <f>IF(ISNUMBER($A1560)=TRUE,IF('DATA ENTRY'!N1549=0,+'DATA ENTRY'!M1549,'DATA ENTRY'!N1549),"")</f>
        <v/>
      </c>
      <c r="N1560" s="88" t="str">
        <f>IF(ISNUMBER($A1560)=TRUE,'DATA ENTRY'!O1549,"")</f>
        <v/>
      </c>
    </row>
    <row r="1561" spans="1:14" ht="12.75">
      <c r="A1561" s="85" t="str">
        <f>'DATA ENTRY'!A1550</f>
        <v/>
      </c>
      <c r="B1561" s="86" t="str">
        <f>IF(ISNUMBER($A1561)=TRUE,UPPER('DATA ENTRY'!B1550),"")</f>
        <v/>
      </c>
      <c r="C1561" s="86" t="str">
        <f>IF(ISNUMBER($A1561)=TRUE,UPPER('DATA ENTRY'!C1550),"")</f>
        <v/>
      </c>
      <c r="D1561" s="86" t="str">
        <f>IF(ISNUMBER($A1561)=TRUE,UPPER('DATA ENTRY'!D1550),"")</f>
        <v/>
      </c>
      <c r="E1561" s="86" t="str">
        <f>IF(ISNUMBER($A1561)=TRUE,'DATA ENTRY'!E1550,"")</f>
        <v/>
      </c>
      <c r="F1561" s="271" t="str">
        <f>IF(ISNUMBER(A1561)=TRUE,LEFT(SUBSTITUTE('DATA ENTRY'!F1550,",",":"),50),"")</f>
        <v/>
      </c>
      <c r="G1561" s="272"/>
      <c r="H1561" s="272"/>
      <c r="I1561" s="87" t="str">
        <f>IF(ISNUMBER($A1561)=TRUE,'DATA ENTRY'!G1550,"")</f>
        <v/>
      </c>
      <c r="J1561" s="87" t="str">
        <f>IF(ISNUMBER($A1561)=TRUE,'DATA ENTRY'!H1550,"")</f>
        <v/>
      </c>
      <c r="K1561" s="87" t="str">
        <f>IF(ISNUMBER($A1561)=TRUE,'DATA ENTRY'!I1550,"")</f>
        <v/>
      </c>
      <c r="L1561" s="88" t="str">
        <f>IF(ISNUMBER($A1561)=TRUE,'DATA ENTRY'!L1550,"")</f>
        <v/>
      </c>
      <c r="M1561" s="87" t="str">
        <f>IF(ISNUMBER($A1561)=TRUE,IF('DATA ENTRY'!N1550=0,+'DATA ENTRY'!M1550,'DATA ENTRY'!N1550),"")</f>
        <v/>
      </c>
      <c r="N1561" s="88" t="str">
        <f>IF(ISNUMBER($A1561)=TRUE,'DATA ENTRY'!O1550,"")</f>
        <v/>
      </c>
    </row>
    <row r="1562" spans="1:14" ht="12.75">
      <c r="A1562" s="85" t="str">
        <f>'DATA ENTRY'!A1551</f>
        <v/>
      </c>
      <c r="B1562" s="86" t="str">
        <f>IF(ISNUMBER($A1562)=TRUE,UPPER('DATA ENTRY'!B1551),"")</f>
        <v/>
      </c>
      <c r="C1562" s="86" t="str">
        <f>IF(ISNUMBER($A1562)=TRUE,UPPER('DATA ENTRY'!C1551),"")</f>
        <v/>
      </c>
      <c r="D1562" s="86" t="str">
        <f>IF(ISNUMBER($A1562)=TRUE,UPPER('DATA ENTRY'!D1551),"")</f>
        <v/>
      </c>
      <c r="E1562" s="86" t="str">
        <f>IF(ISNUMBER($A1562)=TRUE,'DATA ENTRY'!E1551,"")</f>
        <v/>
      </c>
      <c r="F1562" s="271" t="str">
        <f>IF(ISNUMBER(A1562)=TRUE,LEFT(SUBSTITUTE('DATA ENTRY'!F1551,",",":"),50),"")</f>
        <v/>
      </c>
      <c r="G1562" s="272"/>
      <c r="H1562" s="272"/>
      <c r="I1562" s="87" t="str">
        <f>IF(ISNUMBER($A1562)=TRUE,'DATA ENTRY'!G1551,"")</f>
        <v/>
      </c>
      <c r="J1562" s="87" t="str">
        <f>IF(ISNUMBER($A1562)=TRUE,'DATA ENTRY'!H1551,"")</f>
        <v/>
      </c>
      <c r="K1562" s="87" t="str">
        <f>IF(ISNUMBER($A1562)=TRUE,'DATA ENTRY'!I1551,"")</f>
        <v/>
      </c>
      <c r="L1562" s="88" t="str">
        <f>IF(ISNUMBER($A1562)=TRUE,'DATA ENTRY'!L1551,"")</f>
        <v/>
      </c>
      <c r="M1562" s="87" t="str">
        <f>IF(ISNUMBER($A1562)=TRUE,IF('DATA ENTRY'!N1551=0,+'DATA ENTRY'!M1551,'DATA ENTRY'!N1551),"")</f>
        <v/>
      </c>
      <c r="N1562" s="88" t="str">
        <f>IF(ISNUMBER($A1562)=TRUE,'DATA ENTRY'!O1551,"")</f>
        <v/>
      </c>
    </row>
    <row r="1563" spans="1:14" ht="12.75">
      <c r="A1563" s="85" t="str">
        <f>'DATA ENTRY'!A1552</f>
        <v/>
      </c>
      <c r="B1563" s="86" t="str">
        <f>IF(ISNUMBER($A1563)=TRUE,UPPER('DATA ENTRY'!B1552),"")</f>
        <v/>
      </c>
      <c r="C1563" s="86" t="str">
        <f>IF(ISNUMBER($A1563)=TRUE,UPPER('DATA ENTRY'!C1552),"")</f>
        <v/>
      </c>
      <c r="D1563" s="86" t="str">
        <f>IF(ISNUMBER($A1563)=TRUE,UPPER('DATA ENTRY'!D1552),"")</f>
        <v/>
      </c>
      <c r="E1563" s="86" t="str">
        <f>IF(ISNUMBER($A1563)=TRUE,'DATA ENTRY'!E1552,"")</f>
        <v/>
      </c>
      <c r="F1563" s="271" t="str">
        <f>IF(ISNUMBER(A1563)=TRUE,LEFT(SUBSTITUTE('DATA ENTRY'!F1552,",",":"),50),"")</f>
        <v/>
      </c>
      <c r="G1563" s="272"/>
      <c r="H1563" s="272"/>
      <c r="I1563" s="87" t="str">
        <f>IF(ISNUMBER($A1563)=TRUE,'DATA ENTRY'!G1552,"")</f>
        <v/>
      </c>
      <c r="J1563" s="87" t="str">
        <f>IF(ISNUMBER($A1563)=TRUE,'DATA ENTRY'!H1552,"")</f>
        <v/>
      </c>
      <c r="K1563" s="87" t="str">
        <f>IF(ISNUMBER($A1563)=TRUE,'DATA ENTRY'!I1552,"")</f>
        <v/>
      </c>
      <c r="L1563" s="88" t="str">
        <f>IF(ISNUMBER($A1563)=TRUE,'DATA ENTRY'!L1552,"")</f>
        <v/>
      </c>
      <c r="M1563" s="87" t="str">
        <f>IF(ISNUMBER($A1563)=TRUE,IF('DATA ENTRY'!N1552=0,+'DATA ENTRY'!M1552,'DATA ENTRY'!N1552),"")</f>
        <v/>
      </c>
      <c r="N1563" s="88" t="str">
        <f>IF(ISNUMBER($A1563)=TRUE,'DATA ENTRY'!O1552,"")</f>
        <v/>
      </c>
    </row>
    <row r="1564" spans="1:14" ht="12.75">
      <c r="A1564" s="85" t="str">
        <f>'DATA ENTRY'!A1553</f>
        <v/>
      </c>
      <c r="B1564" s="86" t="str">
        <f>IF(ISNUMBER($A1564)=TRUE,UPPER('DATA ENTRY'!B1553),"")</f>
        <v/>
      </c>
      <c r="C1564" s="86" t="str">
        <f>IF(ISNUMBER($A1564)=TRUE,UPPER('DATA ENTRY'!C1553),"")</f>
        <v/>
      </c>
      <c r="D1564" s="86" t="str">
        <f>IF(ISNUMBER($A1564)=TRUE,UPPER('DATA ENTRY'!D1553),"")</f>
        <v/>
      </c>
      <c r="E1564" s="86" t="str">
        <f>IF(ISNUMBER($A1564)=TRUE,'DATA ENTRY'!E1553,"")</f>
        <v/>
      </c>
      <c r="F1564" s="271" t="str">
        <f>IF(ISNUMBER(A1564)=TRUE,LEFT(SUBSTITUTE('DATA ENTRY'!F1553,",",":"),50),"")</f>
        <v/>
      </c>
      <c r="G1564" s="272"/>
      <c r="H1564" s="272"/>
      <c r="I1564" s="87" t="str">
        <f>IF(ISNUMBER($A1564)=TRUE,'DATA ENTRY'!G1553,"")</f>
        <v/>
      </c>
      <c r="J1564" s="87" t="str">
        <f>IF(ISNUMBER($A1564)=TRUE,'DATA ENTRY'!H1553,"")</f>
        <v/>
      </c>
      <c r="K1564" s="87" t="str">
        <f>IF(ISNUMBER($A1564)=TRUE,'DATA ENTRY'!I1553,"")</f>
        <v/>
      </c>
      <c r="L1564" s="88" t="str">
        <f>IF(ISNUMBER($A1564)=TRUE,'DATA ENTRY'!L1553,"")</f>
        <v/>
      </c>
      <c r="M1564" s="87" t="str">
        <f>IF(ISNUMBER($A1564)=TRUE,IF('DATA ENTRY'!N1553=0,+'DATA ENTRY'!M1553,'DATA ENTRY'!N1553),"")</f>
        <v/>
      </c>
      <c r="N1564" s="88" t="str">
        <f>IF(ISNUMBER($A1564)=TRUE,'DATA ENTRY'!O1553,"")</f>
        <v/>
      </c>
    </row>
    <row r="1565" spans="1:14" ht="12.75">
      <c r="A1565" s="85" t="str">
        <f>'DATA ENTRY'!A1554</f>
        <v/>
      </c>
      <c r="B1565" s="86" t="str">
        <f>IF(ISNUMBER($A1565)=TRUE,UPPER('DATA ENTRY'!B1554),"")</f>
        <v/>
      </c>
      <c r="C1565" s="86" t="str">
        <f>IF(ISNUMBER($A1565)=TRUE,UPPER('DATA ENTRY'!C1554),"")</f>
        <v/>
      </c>
      <c r="D1565" s="86" t="str">
        <f>IF(ISNUMBER($A1565)=TRUE,UPPER('DATA ENTRY'!D1554),"")</f>
        <v/>
      </c>
      <c r="E1565" s="86" t="str">
        <f>IF(ISNUMBER($A1565)=TRUE,'DATA ENTRY'!E1554,"")</f>
        <v/>
      </c>
      <c r="F1565" s="271" t="str">
        <f>IF(ISNUMBER(A1565)=TRUE,LEFT(SUBSTITUTE('DATA ENTRY'!F1554,",",":"),50),"")</f>
        <v/>
      </c>
      <c r="G1565" s="272"/>
      <c r="H1565" s="272"/>
      <c r="I1565" s="87" t="str">
        <f>IF(ISNUMBER($A1565)=TRUE,'DATA ENTRY'!G1554,"")</f>
        <v/>
      </c>
      <c r="J1565" s="87" t="str">
        <f>IF(ISNUMBER($A1565)=TRUE,'DATA ENTRY'!H1554,"")</f>
        <v/>
      </c>
      <c r="K1565" s="87" t="str">
        <f>IF(ISNUMBER($A1565)=TRUE,'DATA ENTRY'!I1554,"")</f>
        <v/>
      </c>
      <c r="L1565" s="88" t="str">
        <f>IF(ISNUMBER($A1565)=TRUE,'DATA ENTRY'!L1554,"")</f>
        <v/>
      </c>
      <c r="M1565" s="87" t="str">
        <f>IF(ISNUMBER($A1565)=TRUE,IF('DATA ENTRY'!N1554=0,+'DATA ENTRY'!M1554,'DATA ENTRY'!N1554),"")</f>
        <v/>
      </c>
      <c r="N1565" s="88" t="str">
        <f>IF(ISNUMBER($A1565)=TRUE,'DATA ENTRY'!O1554,"")</f>
        <v/>
      </c>
    </row>
    <row r="1566" spans="1:14" ht="12.75">
      <c r="A1566" s="85" t="str">
        <f>'DATA ENTRY'!A1555</f>
        <v/>
      </c>
      <c r="B1566" s="86" t="str">
        <f>IF(ISNUMBER($A1566)=TRUE,UPPER('DATA ENTRY'!B1555),"")</f>
        <v/>
      </c>
      <c r="C1566" s="86" t="str">
        <f>IF(ISNUMBER($A1566)=TRUE,UPPER('DATA ENTRY'!C1555),"")</f>
        <v/>
      </c>
      <c r="D1566" s="86" t="str">
        <f>IF(ISNUMBER($A1566)=TRUE,UPPER('DATA ENTRY'!D1555),"")</f>
        <v/>
      </c>
      <c r="E1566" s="86" t="str">
        <f>IF(ISNUMBER($A1566)=TRUE,'DATA ENTRY'!E1555,"")</f>
        <v/>
      </c>
      <c r="F1566" s="271" t="str">
        <f>IF(ISNUMBER(A1566)=TRUE,LEFT(SUBSTITUTE('DATA ENTRY'!F1555,",",":"),50),"")</f>
        <v/>
      </c>
      <c r="G1566" s="272"/>
      <c r="H1566" s="272"/>
      <c r="I1566" s="87" t="str">
        <f>IF(ISNUMBER($A1566)=TRUE,'DATA ENTRY'!G1555,"")</f>
        <v/>
      </c>
      <c r="J1566" s="87" t="str">
        <f>IF(ISNUMBER($A1566)=TRUE,'DATA ENTRY'!H1555,"")</f>
        <v/>
      </c>
      <c r="K1566" s="87" t="str">
        <f>IF(ISNUMBER($A1566)=TRUE,'DATA ENTRY'!I1555,"")</f>
        <v/>
      </c>
      <c r="L1566" s="88" t="str">
        <f>IF(ISNUMBER($A1566)=TRUE,'DATA ENTRY'!L1555,"")</f>
        <v/>
      </c>
      <c r="M1566" s="87" t="str">
        <f>IF(ISNUMBER($A1566)=TRUE,IF('DATA ENTRY'!N1555=0,+'DATA ENTRY'!M1555,'DATA ENTRY'!N1555),"")</f>
        <v/>
      </c>
      <c r="N1566" s="88" t="str">
        <f>IF(ISNUMBER($A1566)=TRUE,'DATA ENTRY'!O1555,"")</f>
        <v/>
      </c>
    </row>
    <row r="1567" spans="1:14" ht="12.75">
      <c r="A1567" s="85" t="str">
        <f>'DATA ENTRY'!A1556</f>
        <v/>
      </c>
      <c r="B1567" s="86" t="str">
        <f>IF(ISNUMBER($A1567)=TRUE,UPPER('DATA ENTRY'!B1556),"")</f>
        <v/>
      </c>
      <c r="C1567" s="86" t="str">
        <f>IF(ISNUMBER($A1567)=TRUE,UPPER('DATA ENTRY'!C1556),"")</f>
        <v/>
      </c>
      <c r="D1567" s="86" t="str">
        <f>IF(ISNUMBER($A1567)=TRUE,UPPER('DATA ENTRY'!D1556),"")</f>
        <v/>
      </c>
      <c r="E1567" s="86" t="str">
        <f>IF(ISNUMBER($A1567)=TRUE,'DATA ENTRY'!E1556,"")</f>
        <v/>
      </c>
      <c r="F1567" s="271" t="str">
        <f>IF(ISNUMBER(A1567)=TRUE,LEFT(SUBSTITUTE('DATA ENTRY'!F1556,",",":"),50),"")</f>
        <v/>
      </c>
      <c r="G1567" s="272"/>
      <c r="H1567" s="272"/>
      <c r="I1567" s="87" t="str">
        <f>IF(ISNUMBER($A1567)=TRUE,'DATA ENTRY'!G1556,"")</f>
        <v/>
      </c>
      <c r="J1567" s="87" t="str">
        <f>IF(ISNUMBER($A1567)=TRUE,'DATA ENTRY'!H1556,"")</f>
        <v/>
      </c>
      <c r="K1567" s="87" t="str">
        <f>IF(ISNUMBER($A1567)=TRUE,'DATA ENTRY'!I1556,"")</f>
        <v/>
      </c>
      <c r="L1567" s="88" t="str">
        <f>IF(ISNUMBER($A1567)=TRUE,'DATA ENTRY'!L1556,"")</f>
        <v/>
      </c>
      <c r="M1567" s="87" t="str">
        <f>IF(ISNUMBER($A1567)=TRUE,IF('DATA ENTRY'!N1556=0,+'DATA ENTRY'!M1556,'DATA ENTRY'!N1556),"")</f>
        <v/>
      </c>
      <c r="N1567" s="88" t="str">
        <f>IF(ISNUMBER($A1567)=TRUE,'DATA ENTRY'!O1556,"")</f>
        <v/>
      </c>
    </row>
    <row r="1568" spans="1:14" ht="12.75">
      <c r="A1568" s="85" t="str">
        <f>'DATA ENTRY'!A1557</f>
        <v/>
      </c>
      <c r="B1568" s="86" t="str">
        <f>IF(ISNUMBER($A1568)=TRUE,UPPER('DATA ENTRY'!B1557),"")</f>
        <v/>
      </c>
      <c r="C1568" s="86" t="str">
        <f>IF(ISNUMBER($A1568)=TRUE,UPPER('DATA ENTRY'!C1557),"")</f>
        <v/>
      </c>
      <c r="D1568" s="86" t="str">
        <f>IF(ISNUMBER($A1568)=TRUE,UPPER('DATA ENTRY'!D1557),"")</f>
        <v/>
      </c>
      <c r="E1568" s="86" t="str">
        <f>IF(ISNUMBER($A1568)=TRUE,'DATA ENTRY'!E1557,"")</f>
        <v/>
      </c>
      <c r="F1568" s="271" t="str">
        <f>IF(ISNUMBER(A1568)=TRUE,LEFT(SUBSTITUTE('DATA ENTRY'!F1557,",",":"),50),"")</f>
        <v/>
      </c>
      <c r="G1568" s="272"/>
      <c r="H1568" s="272"/>
      <c r="I1568" s="87" t="str">
        <f>IF(ISNUMBER($A1568)=TRUE,'DATA ENTRY'!G1557,"")</f>
        <v/>
      </c>
      <c r="J1568" s="87" t="str">
        <f>IF(ISNUMBER($A1568)=TRUE,'DATA ENTRY'!H1557,"")</f>
        <v/>
      </c>
      <c r="K1568" s="87" t="str">
        <f>IF(ISNUMBER($A1568)=TRUE,'DATA ENTRY'!I1557,"")</f>
        <v/>
      </c>
      <c r="L1568" s="88" t="str">
        <f>IF(ISNUMBER($A1568)=TRUE,'DATA ENTRY'!L1557,"")</f>
        <v/>
      </c>
      <c r="M1568" s="87" t="str">
        <f>IF(ISNUMBER($A1568)=TRUE,IF('DATA ENTRY'!N1557=0,+'DATA ENTRY'!M1557,'DATA ENTRY'!N1557),"")</f>
        <v/>
      </c>
      <c r="N1568" s="88" t="str">
        <f>IF(ISNUMBER($A1568)=TRUE,'DATA ENTRY'!O1557,"")</f>
        <v/>
      </c>
    </row>
    <row r="1569" spans="1:14" ht="12.75">
      <c r="A1569" s="85" t="str">
        <f>'DATA ENTRY'!A1558</f>
        <v/>
      </c>
      <c r="B1569" s="86" t="str">
        <f>IF(ISNUMBER($A1569)=TRUE,UPPER('DATA ENTRY'!B1558),"")</f>
        <v/>
      </c>
      <c r="C1569" s="86" t="str">
        <f>IF(ISNUMBER($A1569)=TRUE,UPPER('DATA ENTRY'!C1558),"")</f>
        <v/>
      </c>
      <c r="D1569" s="86" t="str">
        <f>IF(ISNUMBER($A1569)=TRUE,UPPER('DATA ENTRY'!D1558),"")</f>
        <v/>
      </c>
      <c r="E1569" s="86" t="str">
        <f>IF(ISNUMBER($A1569)=TRUE,'DATA ENTRY'!E1558,"")</f>
        <v/>
      </c>
      <c r="F1569" s="271" t="str">
        <f>IF(ISNUMBER(A1569)=TRUE,LEFT(SUBSTITUTE('DATA ENTRY'!F1558,",",":"),50),"")</f>
        <v/>
      </c>
      <c r="G1569" s="272"/>
      <c r="H1569" s="272"/>
      <c r="I1569" s="87" t="str">
        <f>IF(ISNUMBER($A1569)=TRUE,'DATA ENTRY'!G1558,"")</f>
        <v/>
      </c>
      <c r="J1569" s="87" t="str">
        <f>IF(ISNUMBER($A1569)=TRUE,'DATA ENTRY'!H1558,"")</f>
        <v/>
      </c>
      <c r="K1569" s="87" t="str">
        <f>IF(ISNUMBER($A1569)=TRUE,'DATA ENTRY'!I1558,"")</f>
        <v/>
      </c>
      <c r="L1569" s="88" t="str">
        <f>IF(ISNUMBER($A1569)=TRUE,'DATA ENTRY'!L1558,"")</f>
        <v/>
      </c>
      <c r="M1569" s="87" t="str">
        <f>IF(ISNUMBER($A1569)=TRUE,IF('DATA ENTRY'!N1558=0,+'DATA ENTRY'!M1558,'DATA ENTRY'!N1558),"")</f>
        <v/>
      </c>
      <c r="N1569" s="88" t="str">
        <f>IF(ISNUMBER($A1569)=TRUE,'DATA ENTRY'!O1558,"")</f>
        <v/>
      </c>
    </row>
    <row r="1570" spans="1:14" ht="12.75">
      <c r="A1570" s="85" t="str">
        <f>'DATA ENTRY'!A1559</f>
        <v/>
      </c>
      <c r="B1570" s="86" t="str">
        <f>IF(ISNUMBER($A1570)=TRUE,UPPER('DATA ENTRY'!B1559),"")</f>
        <v/>
      </c>
      <c r="C1570" s="86" t="str">
        <f>IF(ISNUMBER($A1570)=TRUE,UPPER('DATA ENTRY'!C1559),"")</f>
        <v/>
      </c>
      <c r="D1570" s="86" t="str">
        <f>IF(ISNUMBER($A1570)=TRUE,UPPER('DATA ENTRY'!D1559),"")</f>
        <v/>
      </c>
      <c r="E1570" s="86" t="str">
        <f>IF(ISNUMBER($A1570)=TRUE,'DATA ENTRY'!E1559,"")</f>
        <v/>
      </c>
      <c r="F1570" s="271" t="str">
        <f>IF(ISNUMBER(A1570)=TRUE,LEFT(SUBSTITUTE('DATA ENTRY'!F1559,",",":"),50),"")</f>
        <v/>
      </c>
      <c r="G1570" s="272"/>
      <c r="H1570" s="272"/>
      <c r="I1570" s="87" t="str">
        <f>IF(ISNUMBER($A1570)=TRUE,'DATA ENTRY'!G1559,"")</f>
        <v/>
      </c>
      <c r="J1570" s="87" t="str">
        <f>IF(ISNUMBER($A1570)=TRUE,'DATA ENTRY'!H1559,"")</f>
        <v/>
      </c>
      <c r="K1570" s="87" t="str">
        <f>IF(ISNUMBER($A1570)=TRUE,'DATA ENTRY'!I1559,"")</f>
        <v/>
      </c>
      <c r="L1570" s="88" t="str">
        <f>IF(ISNUMBER($A1570)=TRUE,'DATA ENTRY'!L1559,"")</f>
        <v/>
      </c>
      <c r="M1570" s="87" t="str">
        <f>IF(ISNUMBER($A1570)=TRUE,IF('DATA ENTRY'!N1559=0,+'DATA ENTRY'!M1559,'DATA ENTRY'!N1559),"")</f>
        <v/>
      </c>
      <c r="N1570" s="88" t="str">
        <f>IF(ISNUMBER($A1570)=TRUE,'DATA ENTRY'!O1559,"")</f>
        <v/>
      </c>
    </row>
    <row r="1571" spans="1:14" ht="12.75">
      <c r="A1571" s="85" t="str">
        <f>'DATA ENTRY'!A1560</f>
        <v/>
      </c>
      <c r="B1571" s="86" t="str">
        <f>IF(ISNUMBER($A1571)=TRUE,UPPER('DATA ENTRY'!B1560),"")</f>
        <v/>
      </c>
      <c r="C1571" s="86" t="str">
        <f>IF(ISNUMBER($A1571)=TRUE,UPPER('DATA ENTRY'!C1560),"")</f>
        <v/>
      </c>
      <c r="D1571" s="86" t="str">
        <f>IF(ISNUMBER($A1571)=TRUE,UPPER('DATA ENTRY'!D1560),"")</f>
        <v/>
      </c>
      <c r="E1571" s="86" t="str">
        <f>IF(ISNUMBER($A1571)=TRUE,'DATA ENTRY'!E1560,"")</f>
        <v/>
      </c>
      <c r="F1571" s="271" t="str">
        <f>IF(ISNUMBER(A1571)=TRUE,LEFT(SUBSTITUTE('DATA ENTRY'!F1560,",",":"),50),"")</f>
        <v/>
      </c>
      <c r="G1571" s="272"/>
      <c r="H1571" s="272"/>
      <c r="I1571" s="87" t="str">
        <f>IF(ISNUMBER($A1571)=TRUE,'DATA ENTRY'!G1560,"")</f>
        <v/>
      </c>
      <c r="J1571" s="87" t="str">
        <f>IF(ISNUMBER($A1571)=TRUE,'DATA ENTRY'!H1560,"")</f>
        <v/>
      </c>
      <c r="K1571" s="87" t="str">
        <f>IF(ISNUMBER($A1571)=TRUE,'DATA ENTRY'!I1560,"")</f>
        <v/>
      </c>
      <c r="L1571" s="88" t="str">
        <f>IF(ISNUMBER($A1571)=TRUE,'DATA ENTRY'!L1560,"")</f>
        <v/>
      </c>
      <c r="M1571" s="87" t="str">
        <f>IF(ISNUMBER($A1571)=TRUE,IF('DATA ENTRY'!N1560=0,+'DATA ENTRY'!M1560,'DATA ENTRY'!N1560),"")</f>
        <v/>
      </c>
      <c r="N1571" s="88" t="str">
        <f>IF(ISNUMBER($A1571)=TRUE,'DATA ENTRY'!O1560,"")</f>
        <v/>
      </c>
    </row>
    <row r="1572" spans="1:14" ht="12.75">
      <c r="A1572" s="85" t="str">
        <f>'DATA ENTRY'!A1561</f>
        <v/>
      </c>
      <c r="B1572" s="86" t="str">
        <f>IF(ISNUMBER($A1572)=TRUE,UPPER('DATA ENTRY'!B1561),"")</f>
        <v/>
      </c>
      <c r="C1572" s="86" t="str">
        <f>IF(ISNUMBER($A1572)=TRUE,UPPER('DATA ENTRY'!C1561),"")</f>
        <v/>
      </c>
      <c r="D1572" s="86" t="str">
        <f>IF(ISNUMBER($A1572)=TRUE,UPPER('DATA ENTRY'!D1561),"")</f>
        <v/>
      </c>
      <c r="E1572" s="86" t="str">
        <f>IF(ISNUMBER($A1572)=TRUE,'DATA ENTRY'!E1561,"")</f>
        <v/>
      </c>
      <c r="F1572" s="271" t="str">
        <f>IF(ISNUMBER(A1572)=TRUE,LEFT(SUBSTITUTE('DATA ENTRY'!F1561,",",":"),50),"")</f>
        <v/>
      </c>
      <c r="G1572" s="272"/>
      <c r="H1572" s="272"/>
      <c r="I1572" s="87" t="str">
        <f>IF(ISNUMBER($A1572)=TRUE,'DATA ENTRY'!G1561,"")</f>
        <v/>
      </c>
      <c r="J1572" s="87" t="str">
        <f>IF(ISNUMBER($A1572)=TRUE,'DATA ENTRY'!H1561,"")</f>
        <v/>
      </c>
      <c r="K1572" s="87" t="str">
        <f>IF(ISNUMBER($A1572)=TRUE,'DATA ENTRY'!I1561,"")</f>
        <v/>
      </c>
      <c r="L1572" s="88" t="str">
        <f>IF(ISNUMBER($A1572)=TRUE,'DATA ENTRY'!L1561,"")</f>
        <v/>
      </c>
      <c r="M1572" s="87" t="str">
        <f>IF(ISNUMBER($A1572)=TRUE,IF('DATA ENTRY'!N1561=0,+'DATA ENTRY'!M1561,'DATA ENTRY'!N1561),"")</f>
        <v/>
      </c>
      <c r="N1572" s="88" t="str">
        <f>IF(ISNUMBER($A1572)=TRUE,'DATA ENTRY'!O1561,"")</f>
        <v/>
      </c>
    </row>
    <row r="1573" spans="1:14" ht="12.75">
      <c r="A1573" s="85" t="str">
        <f>'DATA ENTRY'!A1562</f>
        <v/>
      </c>
      <c r="B1573" s="86" t="str">
        <f>IF(ISNUMBER($A1573)=TRUE,UPPER('DATA ENTRY'!B1562),"")</f>
        <v/>
      </c>
      <c r="C1573" s="86" t="str">
        <f>IF(ISNUMBER($A1573)=TRUE,UPPER('DATA ENTRY'!C1562),"")</f>
        <v/>
      </c>
      <c r="D1573" s="86" t="str">
        <f>IF(ISNUMBER($A1573)=TRUE,UPPER('DATA ENTRY'!D1562),"")</f>
        <v/>
      </c>
      <c r="E1573" s="86" t="str">
        <f>IF(ISNUMBER($A1573)=TRUE,'DATA ENTRY'!E1562,"")</f>
        <v/>
      </c>
      <c r="F1573" s="271" t="str">
        <f>IF(ISNUMBER(A1573)=TRUE,LEFT(SUBSTITUTE('DATA ENTRY'!F1562,",",":"),50),"")</f>
        <v/>
      </c>
      <c r="G1573" s="272"/>
      <c r="H1573" s="272"/>
      <c r="I1573" s="87" t="str">
        <f>IF(ISNUMBER($A1573)=TRUE,'DATA ENTRY'!G1562,"")</f>
        <v/>
      </c>
      <c r="J1573" s="87" t="str">
        <f>IF(ISNUMBER($A1573)=TRUE,'DATA ENTRY'!H1562,"")</f>
        <v/>
      </c>
      <c r="K1573" s="87" t="str">
        <f>IF(ISNUMBER($A1573)=TRUE,'DATA ENTRY'!I1562,"")</f>
        <v/>
      </c>
      <c r="L1573" s="88" t="str">
        <f>IF(ISNUMBER($A1573)=TRUE,'DATA ENTRY'!L1562,"")</f>
        <v/>
      </c>
      <c r="M1573" s="87" t="str">
        <f>IF(ISNUMBER($A1573)=TRUE,IF('DATA ENTRY'!N1562=0,+'DATA ENTRY'!M1562,'DATA ENTRY'!N1562),"")</f>
        <v/>
      </c>
      <c r="N1573" s="88" t="str">
        <f>IF(ISNUMBER($A1573)=TRUE,'DATA ENTRY'!O1562,"")</f>
        <v/>
      </c>
    </row>
    <row r="1574" spans="1:14" ht="12.75">
      <c r="A1574" s="85" t="str">
        <f>'DATA ENTRY'!A1563</f>
        <v/>
      </c>
      <c r="B1574" s="86" t="str">
        <f>IF(ISNUMBER($A1574)=TRUE,UPPER('DATA ENTRY'!B1563),"")</f>
        <v/>
      </c>
      <c r="C1574" s="86" t="str">
        <f>IF(ISNUMBER($A1574)=TRUE,UPPER('DATA ENTRY'!C1563),"")</f>
        <v/>
      </c>
      <c r="D1574" s="86" t="str">
        <f>IF(ISNUMBER($A1574)=TRUE,UPPER('DATA ENTRY'!D1563),"")</f>
        <v/>
      </c>
      <c r="E1574" s="86" t="str">
        <f>IF(ISNUMBER($A1574)=TRUE,'DATA ENTRY'!E1563,"")</f>
        <v/>
      </c>
      <c r="F1574" s="271" t="str">
        <f>IF(ISNUMBER(A1574)=TRUE,LEFT(SUBSTITUTE('DATA ENTRY'!F1563,",",":"),50),"")</f>
        <v/>
      </c>
      <c r="G1574" s="272"/>
      <c r="H1574" s="272"/>
      <c r="I1574" s="87" t="str">
        <f>IF(ISNUMBER($A1574)=TRUE,'DATA ENTRY'!G1563,"")</f>
        <v/>
      </c>
      <c r="J1574" s="87" t="str">
        <f>IF(ISNUMBER($A1574)=TRUE,'DATA ENTRY'!H1563,"")</f>
        <v/>
      </c>
      <c r="K1574" s="87" t="str">
        <f>IF(ISNUMBER($A1574)=TRUE,'DATA ENTRY'!I1563,"")</f>
        <v/>
      </c>
      <c r="L1574" s="88" t="str">
        <f>IF(ISNUMBER($A1574)=TRUE,'DATA ENTRY'!L1563,"")</f>
        <v/>
      </c>
      <c r="M1574" s="87" t="str">
        <f>IF(ISNUMBER($A1574)=TRUE,IF('DATA ENTRY'!N1563=0,+'DATA ENTRY'!M1563,'DATA ENTRY'!N1563),"")</f>
        <v/>
      </c>
      <c r="N1574" s="88" t="str">
        <f>IF(ISNUMBER($A1574)=TRUE,'DATA ENTRY'!O1563,"")</f>
        <v/>
      </c>
    </row>
    <row r="1575" spans="1:14" ht="12.75">
      <c r="A1575" s="85" t="str">
        <f>'DATA ENTRY'!A1564</f>
        <v/>
      </c>
      <c r="B1575" s="86" t="str">
        <f>IF(ISNUMBER($A1575)=TRUE,UPPER('DATA ENTRY'!B1564),"")</f>
        <v/>
      </c>
      <c r="C1575" s="86" t="str">
        <f>IF(ISNUMBER($A1575)=TRUE,UPPER('DATA ENTRY'!C1564),"")</f>
        <v/>
      </c>
      <c r="D1575" s="86" t="str">
        <f>IF(ISNUMBER($A1575)=TRUE,UPPER('DATA ENTRY'!D1564),"")</f>
        <v/>
      </c>
      <c r="E1575" s="86" t="str">
        <f>IF(ISNUMBER($A1575)=TRUE,'DATA ENTRY'!E1564,"")</f>
        <v/>
      </c>
      <c r="F1575" s="271" t="str">
        <f>IF(ISNUMBER(A1575)=TRUE,LEFT(SUBSTITUTE('DATA ENTRY'!F1564,",",":"),50),"")</f>
        <v/>
      </c>
      <c r="G1575" s="272"/>
      <c r="H1575" s="272"/>
      <c r="I1575" s="87" t="str">
        <f>IF(ISNUMBER($A1575)=TRUE,'DATA ENTRY'!G1564,"")</f>
        <v/>
      </c>
      <c r="J1575" s="87" t="str">
        <f>IF(ISNUMBER($A1575)=TRUE,'DATA ENTRY'!H1564,"")</f>
        <v/>
      </c>
      <c r="K1575" s="87" t="str">
        <f>IF(ISNUMBER($A1575)=TRUE,'DATA ENTRY'!I1564,"")</f>
        <v/>
      </c>
      <c r="L1575" s="88" t="str">
        <f>IF(ISNUMBER($A1575)=TRUE,'DATA ENTRY'!L1564,"")</f>
        <v/>
      </c>
      <c r="M1575" s="87" t="str">
        <f>IF(ISNUMBER($A1575)=TRUE,IF('DATA ENTRY'!N1564=0,+'DATA ENTRY'!M1564,'DATA ENTRY'!N1564),"")</f>
        <v/>
      </c>
      <c r="N1575" s="88" t="str">
        <f>IF(ISNUMBER($A1575)=TRUE,'DATA ENTRY'!O1564,"")</f>
        <v/>
      </c>
    </row>
    <row r="1576" spans="1:14" ht="12.75">
      <c r="A1576" s="85" t="str">
        <f>'DATA ENTRY'!A1565</f>
        <v/>
      </c>
      <c r="B1576" s="86" t="str">
        <f>IF(ISNUMBER($A1576)=TRUE,UPPER('DATA ENTRY'!B1565),"")</f>
        <v/>
      </c>
      <c r="C1576" s="86" t="str">
        <f>IF(ISNUMBER($A1576)=TRUE,UPPER('DATA ENTRY'!C1565),"")</f>
        <v/>
      </c>
      <c r="D1576" s="86" t="str">
        <f>IF(ISNUMBER($A1576)=TRUE,UPPER('DATA ENTRY'!D1565),"")</f>
        <v/>
      </c>
      <c r="E1576" s="86" t="str">
        <f>IF(ISNUMBER($A1576)=TRUE,'DATA ENTRY'!E1565,"")</f>
        <v/>
      </c>
      <c r="F1576" s="271" t="str">
        <f>IF(ISNUMBER(A1576)=TRUE,LEFT(SUBSTITUTE('DATA ENTRY'!F1565,",",":"),50),"")</f>
        <v/>
      </c>
      <c r="G1576" s="272"/>
      <c r="H1576" s="272"/>
      <c r="I1576" s="87" t="str">
        <f>IF(ISNUMBER($A1576)=TRUE,'DATA ENTRY'!G1565,"")</f>
        <v/>
      </c>
      <c r="J1576" s="87" t="str">
        <f>IF(ISNUMBER($A1576)=TRUE,'DATA ENTRY'!H1565,"")</f>
        <v/>
      </c>
      <c r="K1576" s="87" t="str">
        <f>IF(ISNUMBER($A1576)=TRUE,'DATA ENTRY'!I1565,"")</f>
        <v/>
      </c>
      <c r="L1576" s="88" t="str">
        <f>IF(ISNUMBER($A1576)=TRUE,'DATA ENTRY'!L1565,"")</f>
        <v/>
      </c>
      <c r="M1576" s="87" t="str">
        <f>IF(ISNUMBER($A1576)=TRUE,IF('DATA ENTRY'!N1565=0,+'DATA ENTRY'!M1565,'DATA ENTRY'!N1565),"")</f>
        <v/>
      </c>
      <c r="N1576" s="88" t="str">
        <f>IF(ISNUMBER($A1576)=TRUE,'DATA ENTRY'!O1565,"")</f>
        <v/>
      </c>
    </row>
    <row r="1577" spans="1:14" ht="12.75">
      <c r="A1577" s="85" t="str">
        <f>'DATA ENTRY'!A1566</f>
        <v/>
      </c>
      <c r="B1577" s="86" t="str">
        <f>IF(ISNUMBER($A1577)=TRUE,UPPER('DATA ENTRY'!B1566),"")</f>
        <v/>
      </c>
      <c r="C1577" s="86" t="str">
        <f>IF(ISNUMBER($A1577)=TRUE,UPPER('DATA ENTRY'!C1566),"")</f>
        <v/>
      </c>
      <c r="D1577" s="86" t="str">
        <f>IF(ISNUMBER($A1577)=TRUE,UPPER('DATA ENTRY'!D1566),"")</f>
        <v/>
      </c>
      <c r="E1577" s="86" t="str">
        <f>IF(ISNUMBER($A1577)=TRUE,'DATA ENTRY'!E1566,"")</f>
        <v/>
      </c>
      <c r="F1577" s="271" t="str">
        <f>IF(ISNUMBER(A1577)=TRUE,LEFT(SUBSTITUTE('DATA ENTRY'!F1566,",",":"),50),"")</f>
        <v/>
      </c>
      <c r="G1577" s="272"/>
      <c r="H1577" s="272"/>
      <c r="I1577" s="87" t="str">
        <f>IF(ISNUMBER($A1577)=TRUE,'DATA ENTRY'!G1566,"")</f>
        <v/>
      </c>
      <c r="J1577" s="87" t="str">
        <f>IF(ISNUMBER($A1577)=TRUE,'DATA ENTRY'!H1566,"")</f>
        <v/>
      </c>
      <c r="K1577" s="87" t="str">
        <f>IF(ISNUMBER($A1577)=TRUE,'DATA ENTRY'!I1566,"")</f>
        <v/>
      </c>
      <c r="L1577" s="88" t="str">
        <f>IF(ISNUMBER($A1577)=TRUE,'DATA ENTRY'!L1566,"")</f>
        <v/>
      </c>
      <c r="M1577" s="87" t="str">
        <f>IF(ISNUMBER($A1577)=TRUE,IF('DATA ENTRY'!N1566=0,+'DATA ENTRY'!M1566,'DATA ENTRY'!N1566),"")</f>
        <v/>
      </c>
      <c r="N1577" s="88" t="str">
        <f>IF(ISNUMBER($A1577)=TRUE,'DATA ENTRY'!O1566,"")</f>
        <v/>
      </c>
    </row>
    <row r="1578" spans="1:14" ht="12.75">
      <c r="A1578" s="85" t="str">
        <f>'DATA ENTRY'!A1567</f>
        <v/>
      </c>
      <c r="B1578" s="86" t="str">
        <f>IF(ISNUMBER($A1578)=TRUE,UPPER('DATA ENTRY'!B1567),"")</f>
        <v/>
      </c>
      <c r="C1578" s="86" t="str">
        <f>IF(ISNUMBER($A1578)=TRUE,UPPER('DATA ENTRY'!C1567),"")</f>
        <v/>
      </c>
      <c r="D1578" s="86" t="str">
        <f>IF(ISNUMBER($A1578)=TRUE,UPPER('DATA ENTRY'!D1567),"")</f>
        <v/>
      </c>
      <c r="E1578" s="86" t="str">
        <f>IF(ISNUMBER($A1578)=TRUE,'DATA ENTRY'!E1567,"")</f>
        <v/>
      </c>
      <c r="F1578" s="271" t="str">
        <f>IF(ISNUMBER(A1578)=TRUE,LEFT(SUBSTITUTE('DATA ENTRY'!F1567,",",":"),50),"")</f>
        <v/>
      </c>
      <c r="G1578" s="272"/>
      <c r="H1578" s="272"/>
      <c r="I1578" s="87" t="str">
        <f>IF(ISNUMBER($A1578)=TRUE,'DATA ENTRY'!G1567,"")</f>
        <v/>
      </c>
      <c r="J1578" s="87" t="str">
        <f>IF(ISNUMBER($A1578)=TRUE,'DATA ENTRY'!H1567,"")</f>
        <v/>
      </c>
      <c r="K1578" s="87" t="str">
        <f>IF(ISNUMBER($A1578)=TRUE,'DATA ENTRY'!I1567,"")</f>
        <v/>
      </c>
      <c r="L1578" s="88" t="str">
        <f>IF(ISNUMBER($A1578)=TRUE,'DATA ENTRY'!L1567,"")</f>
        <v/>
      </c>
      <c r="M1578" s="87" t="str">
        <f>IF(ISNUMBER($A1578)=TRUE,IF('DATA ENTRY'!N1567=0,+'DATA ENTRY'!M1567,'DATA ENTRY'!N1567),"")</f>
        <v/>
      </c>
      <c r="N1578" s="88" t="str">
        <f>IF(ISNUMBER($A1578)=TRUE,'DATA ENTRY'!O1567,"")</f>
        <v/>
      </c>
    </row>
    <row r="1579" spans="1:14" ht="12.75">
      <c r="A1579" s="85" t="str">
        <f>'DATA ENTRY'!A1568</f>
        <v/>
      </c>
      <c r="B1579" s="86" t="str">
        <f>IF(ISNUMBER($A1579)=TRUE,UPPER('DATA ENTRY'!B1568),"")</f>
        <v/>
      </c>
      <c r="C1579" s="86" t="str">
        <f>IF(ISNUMBER($A1579)=TRUE,UPPER('DATA ENTRY'!C1568),"")</f>
        <v/>
      </c>
      <c r="D1579" s="86" t="str">
        <f>IF(ISNUMBER($A1579)=TRUE,UPPER('DATA ENTRY'!D1568),"")</f>
        <v/>
      </c>
      <c r="E1579" s="86" t="str">
        <f>IF(ISNUMBER($A1579)=TRUE,'DATA ENTRY'!E1568,"")</f>
        <v/>
      </c>
      <c r="F1579" s="271" t="str">
        <f>IF(ISNUMBER(A1579)=TRUE,LEFT(SUBSTITUTE('DATA ENTRY'!F1568,",",":"),50),"")</f>
        <v/>
      </c>
      <c r="G1579" s="272"/>
      <c r="H1579" s="272"/>
      <c r="I1579" s="87" t="str">
        <f>IF(ISNUMBER($A1579)=TRUE,'DATA ENTRY'!G1568,"")</f>
        <v/>
      </c>
      <c r="J1579" s="87" t="str">
        <f>IF(ISNUMBER($A1579)=TRUE,'DATA ENTRY'!H1568,"")</f>
        <v/>
      </c>
      <c r="K1579" s="87" t="str">
        <f>IF(ISNUMBER($A1579)=TRUE,'DATA ENTRY'!I1568,"")</f>
        <v/>
      </c>
      <c r="L1579" s="88" t="str">
        <f>IF(ISNUMBER($A1579)=TRUE,'DATA ENTRY'!L1568,"")</f>
        <v/>
      </c>
      <c r="M1579" s="87" t="str">
        <f>IF(ISNUMBER($A1579)=TRUE,IF('DATA ENTRY'!N1568=0,+'DATA ENTRY'!M1568,'DATA ENTRY'!N1568),"")</f>
        <v/>
      </c>
      <c r="N1579" s="88" t="str">
        <f>IF(ISNUMBER($A1579)=TRUE,'DATA ENTRY'!O1568,"")</f>
        <v/>
      </c>
    </row>
    <row r="1580" spans="1:14" ht="12.75">
      <c r="A1580" s="85" t="str">
        <f>'DATA ENTRY'!A1569</f>
        <v/>
      </c>
      <c r="B1580" s="86" t="str">
        <f>IF(ISNUMBER($A1580)=TRUE,UPPER('DATA ENTRY'!B1569),"")</f>
        <v/>
      </c>
      <c r="C1580" s="86" t="str">
        <f>IF(ISNUMBER($A1580)=TRUE,UPPER('DATA ENTRY'!C1569),"")</f>
        <v/>
      </c>
      <c r="D1580" s="86" t="str">
        <f>IF(ISNUMBER($A1580)=TRUE,UPPER('DATA ENTRY'!D1569),"")</f>
        <v/>
      </c>
      <c r="E1580" s="86" t="str">
        <f>IF(ISNUMBER($A1580)=TRUE,'DATA ENTRY'!E1569,"")</f>
        <v/>
      </c>
      <c r="F1580" s="271" t="str">
        <f>IF(ISNUMBER(A1580)=TRUE,LEFT(SUBSTITUTE('DATA ENTRY'!F1569,",",":"),50),"")</f>
        <v/>
      </c>
      <c r="G1580" s="272"/>
      <c r="H1580" s="272"/>
      <c r="I1580" s="87" t="str">
        <f>IF(ISNUMBER($A1580)=TRUE,'DATA ENTRY'!G1569,"")</f>
        <v/>
      </c>
      <c r="J1580" s="87" t="str">
        <f>IF(ISNUMBER($A1580)=TRUE,'DATA ENTRY'!H1569,"")</f>
        <v/>
      </c>
      <c r="K1580" s="87" t="str">
        <f>IF(ISNUMBER($A1580)=TRUE,'DATA ENTRY'!I1569,"")</f>
        <v/>
      </c>
      <c r="L1580" s="88" t="str">
        <f>IF(ISNUMBER($A1580)=TRUE,'DATA ENTRY'!L1569,"")</f>
        <v/>
      </c>
      <c r="M1580" s="87" t="str">
        <f>IF(ISNUMBER($A1580)=TRUE,IF('DATA ENTRY'!N1569=0,+'DATA ENTRY'!M1569,'DATA ENTRY'!N1569),"")</f>
        <v/>
      </c>
      <c r="N1580" s="88" t="str">
        <f>IF(ISNUMBER($A1580)=TRUE,'DATA ENTRY'!O1569,"")</f>
        <v/>
      </c>
    </row>
    <row r="1581" spans="1:14" ht="12.75">
      <c r="A1581" s="85" t="str">
        <f>'DATA ENTRY'!A1570</f>
        <v/>
      </c>
      <c r="B1581" s="86" t="str">
        <f>IF(ISNUMBER($A1581)=TRUE,UPPER('DATA ENTRY'!B1570),"")</f>
        <v/>
      </c>
      <c r="C1581" s="86" t="str">
        <f>IF(ISNUMBER($A1581)=TRUE,UPPER('DATA ENTRY'!C1570),"")</f>
        <v/>
      </c>
      <c r="D1581" s="86" t="str">
        <f>IF(ISNUMBER($A1581)=TRUE,UPPER('DATA ENTRY'!D1570),"")</f>
        <v/>
      </c>
      <c r="E1581" s="86" t="str">
        <f>IF(ISNUMBER($A1581)=TRUE,'DATA ENTRY'!E1570,"")</f>
        <v/>
      </c>
      <c r="F1581" s="271" t="str">
        <f>IF(ISNUMBER(A1581)=TRUE,LEFT(SUBSTITUTE('DATA ENTRY'!F1570,",",":"),50),"")</f>
        <v/>
      </c>
      <c r="G1581" s="272"/>
      <c r="H1581" s="272"/>
      <c r="I1581" s="87" t="str">
        <f>IF(ISNUMBER($A1581)=TRUE,'DATA ENTRY'!G1570,"")</f>
        <v/>
      </c>
      <c r="J1581" s="87" t="str">
        <f>IF(ISNUMBER($A1581)=TRUE,'DATA ENTRY'!H1570,"")</f>
        <v/>
      </c>
      <c r="K1581" s="87" t="str">
        <f>IF(ISNUMBER($A1581)=TRUE,'DATA ENTRY'!I1570,"")</f>
        <v/>
      </c>
      <c r="L1581" s="88" t="str">
        <f>IF(ISNUMBER($A1581)=TRUE,'DATA ENTRY'!L1570,"")</f>
        <v/>
      </c>
      <c r="M1581" s="87" t="str">
        <f>IF(ISNUMBER($A1581)=TRUE,IF('DATA ENTRY'!N1570=0,+'DATA ENTRY'!M1570,'DATA ENTRY'!N1570),"")</f>
        <v/>
      </c>
      <c r="N1581" s="88" t="str">
        <f>IF(ISNUMBER($A1581)=TRUE,'DATA ENTRY'!O1570,"")</f>
        <v/>
      </c>
    </row>
    <row r="1582" spans="1:14" ht="12.75">
      <c r="A1582" s="85" t="str">
        <f>'DATA ENTRY'!A1571</f>
        <v/>
      </c>
      <c r="B1582" s="86" t="str">
        <f>IF(ISNUMBER($A1582)=TRUE,UPPER('DATA ENTRY'!B1571),"")</f>
        <v/>
      </c>
      <c r="C1582" s="86" t="str">
        <f>IF(ISNUMBER($A1582)=TRUE,UPPER('DATA ENTRY'!C1571),"")</f>
        <v/>
      </c>
      <c r="D1582" s="86" t="str">
        <f>IF(ISNUMBER($A1582)=TRUE,UPPER('DATA ENTRY'!D1571),"")</f>
        <v/>
      </c>
      <c r="E1582" s="86" t="str">
        <f>IF(ISNUMBER($A1582)=TRUE,'DATA ENTRY'!E1571,"")</f>
        <v/>
      </c>
      <c r="F1582" s="271" t="str">
        <f>IF(ISNUMBER(A1582)=TRUE,LEFT(SUBSTITUTE('DATA ENTRY'!F1571,",",":"),50),"")</f>
        <v/>
      </c>
      <c r="G1582" s="272"/>
      <c r="H1582" s="272"/>
      <c r="I1582" s="87" t="str">
        <f>IF(ISNUMBER($A1582)=TRUE,'DATA ENTRY'!G1571,"")</f>
        <v/>
      </c>
      <c r="J1582" s="87" t="str">
        <f>IF(ISNUMBER($A1582)=TRUE,'DATA ENTRY'!H1571,"")</f>
        <v/>
      </c>
      <c r="K1582" s="87" t="str">
        <f>IF(ISNUMBER($A1582)=TRUE,'DATA ENTRY'!I1571,"")</f>
        <v/>
      </c>
      <c r="L1582" s="88" t="str">
        <f>IF(ISNUMBER($A1582)=TRUE,'DATA ENTRY'!L1571,"")</f>
        <v/>
      </c>
      <c r="M1582" s="87" t="str">
        <f>IF(ISNUMBER($A1582)=TRUE,IF('DATA ENTRY'!N1571=0,+'DATA ENTRY'!M1571,'DATA ENTRY'!N1571),"")</f>
        <v/>
      </c>
      <c r="N1582" s="88" t="str">
        <f>IF(ISNUMBER($A1582)=TRUE,'DATA ENTRY'!O1571,"")</f>
        <v/>
      </c>
    </row>
    <row r="1583" spans="1:14" ht="12.75">
      <c r="A1583" s="85" t="str">
        <f>'DATA ENTRY'!A1572</f>
        <v/>
      </c>
      <c r="B1583" s="86" t="str">
        <f>IF(ISNUMBER($A1583)=TRUE,UPPER('DATA ENTRY'!B1572),"")</f>
        <v/>
      </c>
      <c r="C1583" s="86" t="str">
        <f>IF(ISNUMBER($A1583)=TRUE,UPPER('DATA ENTRY'!C1572),"")</f>
        <v/>
      </c>
      <c r="D1583" s="86" t="str">
        <f>IF(ISNUMBER($A1583)=TRUE,UPPER('DATA ENTRY'!D1572),"")</f>
        <v/>
      </c>
      <c r="E1583" s="86" t="str">
        <f>IF(ISNUMBER($A1583)=TRUE,'DATA ENTRY'!E1572,"")</f>
        <v/>
      </c>
      <c r="F1583" s="271" t="str">
        <f>IF(ISNUMBER(A1583)=TRUE,LEFT(SUBSTITUTE('DATA ENTRY'!F1572,",",":"),50),"")</f>
        <v/>
      </c>
      <c r="G1583" s="272"/>
      <c r="H1583" s="272"/>
      <c r="I1583" s="87" t="str">
        <f>IF(ISNUMBER($A1583)=TRUE,'DATA ENTRY'!G1572,"")</f>
        <v/>
      </c>
      <c r="J1583" s="87" t="str">
        <f>IF(ISNUMBER($A1583)=TRUE,'DATA ENTRY'!H1572,"")</f>
        <v/>
      </c>
      <c r="K1583" s="87" t="str">
        <f>IF(ISNUMBER($A1583)=TRUE,'DATA ENTRY'!I1572,"")</f>
        <v/>
      </c>
      <c r="L1583" s="88" t="str">
        <f>IF(ISNUMBER($A1583)=TRUE,'DATA ENTRY'!L1572,"")</f>
        <v/>
      </c>
      <c r="M1583" s="87" t="str">
        <f>IF(ISNUMBER($A1583)=TRUE,IF('DATA ENTRY'!N1572=0,+'DATA ENTRY'!M1572,'DATA ENTRY'!N1572),"")</f>
        <v/>
      </c>
      <c r="N1583" s="88" t="str">
        <f>IF(ISNUMBER($A1583)=TRUE,'DATA ENTRY'!O1572,"")</f>
        <v/>
      </c>
    </row>
    <row r="1584" spans="1:14" ht="12.75">
      <c r="A1584" s="85" t="str">
        <f>'DATA ENTRY'!A1573</f>
        <v/>
      </c>
      <c r="B1584" s="86" t="str">
        <f>IF(ISNUMBER($A1584)=TRUE,UPPER('DATA ENTRY'!B1573),"")</f>
        <v/>
      </c>
      <c r="C1584" s="86" t="str">
        <f>IF(ISNUMBER($A1584)=TRUE,UPPER('DATA ENTRY'!C1573),"")</f>
        <v/>
      </c>
      <c r="D1584" s="86" t="str">
        <f>IF(ISNUMBER($A1584)=TRUE,UPPER('DATA ENTRY'!D1573),"")</f>
        <v/>
      </c>
      <c r="E1584" s="86" t="str">
        <f>IF(ISNUMBER($A1584)=TRUE,'DATA ENTRY'!E1573,"")</f>
        <v/>
      </c>
      <c r="F1584" s="271" t="str">
        <f>IF(ISNUMBER(A1584)=TRUE,LEFT(SUBSTITUTE('DATA ENTRY'!F1573,",",":"),50),"")</f>
        <v/>
      </c>
      <c r="G1584" s="272"/>
      <c r="H1584" s="272"/>
      <c r="I1584" s="87" t="str">
        <f>IF(ISNUMBER($A1584)=TRUE,'DATA ENTRY'!G1573,"")</f>
        <v/>
      </c>
      <c r="J1584" s="87" t="str">
        <f>IF(ISNUMBER($A1584)=TRUE,'DATA ENTRY'!H1573,"")</f>
        <v/>
      </c>
      <c r="K1584" s="87" t="str">
        <f>IF(ISNUMBER($A1584)=TRUE,'DATA ENTRY'!I1573,"")</f>
        <v/>
      </c>
      <c r="L1584" s="88" t="str">
        <f>IF(ISNUMBER($A1584)=TRUE,'DATA ENTRY'!L1573,"")</f>
        <v/>
      </c>
      <c r="M1584" s="87" t="str">
        <f>IF(ISNUMBER($A1584)=TRUE,IF('DATA ENTRY'!N1573=0,+'DATA ENTRY'!M1573,'DATA ENTRY'!N1573),"")</f>
        <v/>
      </c>
      <c r="N1584" s="88" t="str">
        <f>IF(ISNUMBER($A1584)=TRUE,'DATA ENTRY'!O1573,"")</f>
        <v/>
      </c>
    </row>
    <row r="1585" spans="1:14" ht="12.75">
      <c r="A1585" s="85" t="str">
        <f>'DATA ENTRY'!A1574</f>
        <v/>
      </c>
      <c r="B1585" s="86" t="str">
        <f>IF(ISNUMBER($A1585)=TRUE,UPPER('DATA ENTRY'!B1574),"")</f>
        <v/>
      </c>
      <c r="C1585" s="86" t="str">
        <f>IF(ISNUMBER($A1585)=TRUE,UPPER('DATA ENTRY'!C1574),"")</f>
        <v/>
      </c>
      <c r="D1585" s="86" t="str">
        <f>IF(ISNUMBER($A1585)=TRUE,UPPER('DATA ENTRY'!D1574),"")</f>
        <v/>
      </c>
      <c r="E1585" s="86" t="str">
        <f>IF(ISNUMBER($A1585)=TRUE,'DATA ENTRY'!E1574,"")</f>
        <v/>
      </c>
      <c r="F1585" s="271" t="str">
        <f>IF(ISNUMBER(A1585)=TRUE,LEFT(SUBSTITUTE('DATA ENTRY'!F1574,",",":"),50),"")</f>
        <v/>
      </c>
      <c r="G1585" s="272"/>
      <c r="H1585" s="272"/>
      <c r="I1585" s="87" t="str">
        <f>IF(ISNUMBER($A1585)=TRUE,'DATA ENTRY'!G1574,"")</f>
        <v/>
      </c>
      <c r="J1585" s="87" t="str">
        <f>IF(ISNUMBER($A1585)=TRUE,'DATA ENTRY'!H1574,"")</f>
        <v/>
      </c>
      <c r="K1585" s="87" t="str">
        <f>IF(ISNUMBER($A1585)=TRUE,'DATA ENTRY'!I1574,"")</f>
        <v/>
      </c>
      <c r="L1585" s="88" t="str">
        <f>IF(ISNUMBER($A1585)=TRUE,'DATA ENTRY'!L1574,"")</f>
        <v/>
      </c>
      <c r="M1585" s="87" t="str">
        <f>IF(ISNUMBER($A1585)=TRUE,IF('DATA ENTRY'!N1574=0,+'DATA ENTRY'!M1574,'DATA ENTRY'!N1574),"")</f>
        <v/>
      </c>
      <c r="N1585" s="88" t="str">
        <f>IF(ISNUMBER($A1585)=TRUE,'DATA ENTRY'!O1574,"")</f>
        <v/>
      </c>
    </row>
    <row r="1586" spans="1:14" ht="12.75">
      <c r="A1586" s="85" t="str">
        <f>'DATA ENTRY'!A1575</f>
        <v/>
      </c>
      <c r="B1586" s="86" t="str">
        <f>IF(ISNUMBER($A1586)=TRUE,UPPER('DATA ENTRY'!B1575),"")</f>
        <v/>
      </c>
      <c r="C1586" s="86" t="str">
        <f>IF(ISNUMBER($A1586)=TRUE,UPPER('DATA ENTRY'!C1575),"")</f>
        <v/>
      </c>
      <c r="D1586" s="86" t="str">
        <f>IF(ISNUMBER($A1586)=TRUE,UPPER('DATA ENTRY'!D1575),"")</f>
        <v/>
      </c>
      <c r="E1586" s="86" t="str">
        <f>IF(ISNUMBER($A1586)=TRUE,'DATA ENTRY'!E1575,"")</f>
        <v/>
      </c>
      <c r="F1586" s="271" t="str">
        <f>IF(ISNUMBER(A1586)=TRUE,LEFT(SUBSTITUTE('DATA ENTRY'!F1575,",",":"),50),"")</f>
        <v/>
      </c>
      <c r="G1586" s="272"/>
      <c r="H1586" s="272"/>
      <c r="I1586" s="87" t="str">
        <f>IF(ISNUMBER($A1586)=TRUE,'DATA ENTRY'!G1575,"")</f>
        <v/>
      </c>
      <c r="J1586" s="87" t="str">
        <f>IF(ISNUMBER($A1586)=TRUE,'DATA ENTRY'!H1575,"")</f>
        <v/>
      </c>
      <c r="K1586" s="87" t="str">
        <f>IF(ISNUMBER($A1586)=TRUE,'DATA ENTRY'!I1575,"")</f>
        <v/>
      </c>
      <c r="L1586" s="88" t="str">
        <f>IF(ISNUMBER($A1586)=TRUE,'DATA ENTRY'!L1575,"")</f>
        <v/>
      </c>
      <c r="M1586" s="87" t="str">
        <f>IF(ISNUMBER($A1586)=TRUE,IF('DATA ENTRY'!N1575=0,+'DATA ENTRY'!M1575,'DATA ENTRY'!N1575),"")</f>
        <v/>
      </c>
      <c r="N1586" s="88" t="str">
        <f>IF(ISNUMBER($A1586)=TRUE,'DATA ENTRY'!O1575,"")</f>
        <v/>
      </c>
    </row>
    <row r="1587" spans="1:14" ht="12.75">
      <c r="A1587" s="85" t="str">
        <f>'DATA ENTRY'!A1576</f>
        <v/>
      </c>
      <c r="B1587" s="86" t="str">
        <f>IF(ISNUMBER($A1587)=TRUE,UPPER('DATA ENTRY'!B1576),"")</f>
        <v/>
      </c>
      <c r="C1587" s="86" t="str">
        <f>IF(ISNUMBER($A1587)=TRUE,UPPER('DATA ENTRY'!C1576),"")</f>
        <v/>
      </c>
      <c r="D1587" s="86" t="str">
        <f>IF(ISNUMBER($A1587)=TRUE,UPPER('DATA ENTRY'!D1576),"")</f>
        <v/>
      </c>
      <c r="E1587" s="86" t="str">
        <f>IF(ISNUMBER($A1587)=TRUE,'DATA ENTRY'!E1576,"")</f>
        <v/>
      </c>
      <c r="F1587" s="271" t="str">
        <f>IF(ISNUMBER(A1587)=TRUE,LEFT(SUBSTITUTE('DATA ENTRY'!F1576,",",":"),50),"")</f>
        <v/>
      </c>
      <c r="G1587" s="272"/>
      <c r="H1587" s="272"/>
      <c r="I1587" s="87" t="str">
        <f>IF(ISNUMBER($A1587)=TRUE,'DATA ENTRY'!G1576,"")</f>
        <v/>
      </c>
      <c r="J1587" s="87" t="str">
        <f>IF(ISNUMBER($A1587)=TRUE,'DATA ENTRY'!H1576,"")</f>
        <v/>
      </c>
      <c r="K1587" s="87" t="str">
        <f>IF(ISNUMBER($A1587)=TRUE,'DATA ENTRY'!I1576,"")</f>
        <v/>
      </c>
      <c r="L1587" s="88" t="str">
        <f>IF(ISNUMBER($A1587)=TRUE,'DATA ENTRY'!L1576,"")</f>
        <v/>
      </c>
      <c r="M1587" s="87" t="str">
        <f>IF(ISNUMBER($A1587)=TRUE,IF('DATA ENTRY'!N1576=0,+'DATA ENTRY'!M1576,'DATA ENTRY'!N1576),"")</f>
        <v/>
      </c>
      <c r="N1587" s="88" t="str">
        <f>IF(ISNUMBER($A1587)=TRUE,'DATA ENTRY'!O1576,"")</f>
        <v/>
      </c>
    </row>
    <row r="1588" spans="1:14" ht="12.75">
      <c r="A1588" s="85" t="str">
        <f>'DATA ENTRY'!A1577</f>
        <v/>
      </c>
      <c r="B1588" s="86" t="str">
        <f>IF(ISNUMBER($A1588)=TRUE,UPPER('DATA ENTRY'!B1577),"")</f>
        <v/>
      </c>
      <c r="C1588" s="86" t="str">
        <f>IF(ISNUMBER($A1588)=TRUE,UPPER('DATA ENTRY'!C1577),"")</f>
        <v/>
      </c>
      <c r="D1588" s="86" t="str">
        <f>IF(ISNUMBER($A1588)=TRUE,UPPER('DATA ENTRY'!D1577),"")</f>
        <v/>
      </c>
      <c r="E1588" s="86" t="str">
        <f>IF(ISNUMBER($A1588)=TRUE,'DATA ENTRY'!E1577,"")</f>
        <v/>
      </c>
      <c r="F1588" s="271" t="str">
        <f>IF(ISNUMBER(A1588)=TRUE,LEFT(SUBSTITUTE('DATA ENTRY'!F1577,",",":"),50),"")</f>
        <v/>
      </c>
      <c r="G1588" s="272"/>
      <c r="H1588" s="272"/>
      <c r="I1588" s="87" t="str">
        <f>IF(ISNUMBER($A1588)=TRUE,'DATA ENTRY'!G1577,"")</f>
        <v/>
      </c>
      <c r="J1588" s="87" t="str">
        <f>IF(ISNUMBER($A1588)=TRUE,'DATA ENTRY'!H1577,"")</f>
        <v/>
      </c>
      <c r="K1588" s="87" t="str">
        <f>IF(ISNUMBER($A1588)=TRUE,'DATA ENTRY'!I1577,"")</f>
        <v/>
      </c>
      <c r="L1588" s="88" t="str">
        <f>IF(ISNUMBER($A1588)=TRUE,'DATA ENTRY'!L1577,"")</f>
        <v/>
      </c>
      <c r="M1588" s="87" t="str">
        <f>IF(ISNUMBER($A1588)=TRUE,IF('DATA ENTRY'!N1577=0,+'DATA ENTRY'!M1577,'DATA ENTRY'!N1577),"")</f>
        <v/>
      </c>
      <c r="N1588" s="88" t="str">
        <f>IF(ISNUMBER($A1588)=TRUE,'DATA ENTRY'!O1577,"")</f>
        <v/>
      </c>
    </row>
    <row r="1589" spans="1:14" ht="12.75">
      <c r="A1589" s="85" t="str">
        <f>'DATA ENTRY'!A1578</f>
        <v/>
      </c>
      <c r="B1589" s="86" t="str">
        <f>IF(ISNUMBER($A1589)=TRUE,UPPER('DATA ENTRY'!B1578),"")</f>
        <v/>
      </c>
      <c r="C1589" s="86" t="str">
        <f>IF(ISNUMBER($A1589)=TRUE,UPPER('DATA ENTRY'!C1578),"")</f>
        <v/>
      </c>
      <c r="D1589" s="86" t="str">
        <f>IF(ISNUMBER($A1589)=TRUE,UPPER('DATA ENTRY'!D1578),"")</f>
        <v/>
      </c>
      <c r="E1589" s="86" t="str">
        <f>IF(ISNUMBER($A1589)=TRUE,'DATA ENTRY'!E1578,"")</f>
        <v/>
      </c>
      <c r="F1589" s="271" t="str">
        <f>IF(ISNUMBER(A1589)=TRUE,LEFT(SUBSTITUTE('DATA ENTRY'!F1578,",",":"),50),"")</f>
        <v/>
      </c>
      <c r="G1589" s="272"/>
      <c r="H1589" s="272"/>
      <c r="I1589" s="87" t="str">
        <f>IF(ISNUMBER($A1589)=TRUE,'DATA ENTRY'!G1578,"")</f>
        <v/>
      </c>
      <c r="J1589" s="87" t="str">
        <f>IF(ISNUMBER($A1589)=TRUE,'DATA ENTRY'!H1578,"")</f>
        <v/>
      </c>
      <c r="K1589" s="87" t="str">
        <f>IF(ISNUMBER($A1589)=TRUE,'DATA ENTRY'!I1578,"")</f>
        <v/>
      </c>
      <c r="L1589" s="88" t="str">
        <f>IF(ISNUMBER($A1589)=TRUE,'DATA ENTRY'!L1578,"")</f>
        <v/>
      </c>
      <c r="M1589" s="87" t="str">
        <f>IF(ISNUMBER($A1589)=TRUE,IF('DATA ENTRY'!N1578=0,+'DATA ENTRY'!M1578,'DATA ENTRY'!N1578),"")</f>
        <v/>
      </c>
      <c r="N1589" s="88" t="str">
        <f>IF(ISNUMBER($A1589)=TRUE,'DATA ENTRY'!O1578,"")</f>
        <v/>
      </c>
    </row>
    <row r="1590" spans="1:14" ht="12.75">
      <c r="A1590" s="85" t="str">
        <f>'DATA ENTRY'!A1579</f>
        <v/>
      </c>
      <c r="B1590" s="86" t="str">
        <f>IF(ISNUMBER($A1590)=TRUE,UPPER('DATA ENTRY'!B1579),"")</f>
        <v/>
      </c>
      <c r="C1590" s="86" t="str">
        <f>IF(ISNUMBER($A1590)=TRUE,UPPER('DATA ENTRY'!C1579),"")</f>
        <v/>
      </c>
      <c r="D1590" s="86" t="str">
        <f>IF(ISNUMBER($A1590)=TRUE,UPPER('DATA ENTRY'!D1579),"")</f>
        <v/>
      </c>
      <c r="E1590" s="86" t="str">
        <f>IF(ISNUMBER($A1590)=TRUE,'DATA ENTRY'!E1579,"")</f>
        <v/>
      </c>
      <c r="F1590" s="271" t="str">
        <f>IF(ISNUMBER(A1590)=TRUE,LEFT(SUBSTITUTE('DATA ENTRY'!F1579,",",":"),50),"")</f>
        <v/>
      </c>
      <c r="G1590" s="272"/>
      <c r="H1590" s="272"/>
      <c r="I1590" s="87" t="str">
        <f>IF(ISNUMBER($A1590)=TRUE,'DATA ENTRY'!G1579,"")</f>
        <v/>
      </c>
      <c r="J1590" s="87" t="str">
        <f>IF(ISNUMBER($A1590)=TRUE,'DATA ENTRY'!H1579,"")</f>
        <v/>
      </c>
      <c r="K1590" s="87" t="str">
        <f>IF(ISNUMBER($A1590)=TRUE,'DATA ENTRY'!I1579,"")</f>
        <v/>
      </c>
      <c r="L1590" s="88" t="str">
        <f>IF(ISNUMBER($A1590)=TRUE,'DATA ENTRY'!L1579,"")</f>
        <v/>
      </c>
      <c r="M1590" s="87" t="str">
        <f>IF(ISNUMBER($A1590)=TRUE,IF('DATA ENTRY'!N1579=0,+'DATA ENTRY'!M1579,'DATA ENTRY'!N1579),"")</f>
        <v/>
      </c>
      <c r="N1590" s="88" t="str">
        <f>IF(ISNUMBER($A1590)=TRUE,'DATA ENTRY'!O1579,"")</f>
        <v/>
      </c>
    </row>
    <row r="1591" spans="1:14" ht="12.75">
      <c r="A1591" s="85" t="str">
        <f>'DATA ENTRY'!A1580</f>
        <v/>
      </c>
      <c r="B1591" s="86" t="str">
        <f>IF(ISNUMBER($A1591)=TRUE,UPPER('DATA ENTRY'!B1580),"")</f>
        <v/>
      </c>
      <c r="C1591" s="86" t="str">
        <f>IF(ISNUMBER($A1591)=TRUE,UPPER('DATA ENTRY'!C1580),"")</f>
        <v/>
      </c>
      <c r="D1591" s="86" t="str">
        <f>IF(ISNUMBER($A1591)=TRUE,UPPER('DATA ENTRY'!D1580),"")</f>
        <v/>
      </c>
      <c r="E1591" s="86" t="str">
        <f>IF(ISNUMBER($A1591)=TRUE,'DATA ENTRY'!E1580,"")</f>
        <v/>
      </c>
      <c r="F1591" s="271" t="str">
        <f>IF(ISNUMBER(A1591)=TRUE,LEFT(SUBSTITUTE('DATA ENTRY'!F1580,",",":"),50),"")</f>
        <v/>
      </c>
      <c r="G1591" s="272"/>
      <c r="H1591" s="272"/>
      <c r="I1591" s="87" t="str">
        <f>IF(ISNUMBER($A1591)=TRUE,'DATA ENTRY'!G1580,"")</f>
        <v/>
      </c>
      <c r="J1591" s="87" t="str">
        <f>IF(ISNUMBER($A1591)=TRUE,'DATA ENTRY'!H1580,"")</f>
        <v/>
      </c>
      <c r="K1591" s="87" t="str">
        <f>IF(ISNUMBER($A1591)=TRUE,'DATA ENTRY'!I1580,"")</f>
        <v/>
      </c>
      <c r="L1591" s="88" t="str">
        <f>IF(ISNUMBER($A1591)=TRUE,'DATA ENTRY'!L1580,"")</f>
        <v/>
      </c>
      <c r="M1591" s="87" t="str">
        <f>IF(ISNUMBER($A1591)=TRUE,IF('DATA ENTRY'!N1580=0,+'DATA ENTRY'!M1580,'DATA ENTRY'!N1580),"")</f>
        <v/>
      </c>
      <c r="N1591" s="88" t="str">
        <f>IF(ISNUMBER($A1591)=TRUE,'DATA ENTRY'!O1580,"")</f>
        <v/>
      </c>
    </row>
    <row r="1592" spans="1:14" ht="12.75">
      <c r="A1592" s="85" t="str">
        <f>'DATA ENTRY'!A1581</f>
        <v/>
      </c>
      <c r="B1592" s="86" t="str">
        <f>IF(ISNUMBER($A1592)=TRUE,UPPER('DATA ENTRY'!B1581),"")</f>
        <v/>
      </c>
      <c r="C1592" s="86" t="str">
        <f>IF(ISNUMBER($A1592)=TRUE,UPPER('DATA ENTRY'!C1581),"")</f>
        <v/>
      </c>
      <c r="D1592" s="86" t="str">
        <f>IF(ISNUMBER($A1592)=TRUE,UPPER('DATA ENTRY'!D1581),"")</f>
        <v/>
      </c>
      <c r="E1592" s="86" t="str">
        <f>IF(ISNUMBER($A1592)=TRUE,'DATA ENTRY'!E1581,"")</f>
        <v/>
      </c>
      <c r="F1592" s="271" t="str">
        <f>IF(ISNUMBER(A1592)=TRUE,LEFT(SUBSTITUTE('DATA ENTRY'!F1581,",",":"),50),"")</f>
        <v/>
      </c>
      <c r="G1592" s="272"/>
      <c r="H1592" s="272"/>
      <c r="I1592" s="87" t="str">
        <f>IF(ISNUMBER($A1592)=TRUE,'DATA ENTRY'!G1581,"")</f>
        <v/>
      </c>
      <c r="J1592" s="87" t="str">
        <f>IF(ISNUMBER($A1592)=TRUE,'DATA ENTRY'!H1581,"")</f>
        <v/>
      </c>
      <c r="K1592" s="87" t="str">
        <f>IF(ISNUMBER($A1592)=TRUE,'DATA ENTRY'!I1581,"")</f>
        <v/>
      </c>
      <c r="L1592" s="88" t="str">
        <f>IF(ISNUMBER($A1592)=TRUE,'DATA ENTRY'!L1581,"")</f>
        <v/>
      </c>
      <c r="M1592" s="87" t="str">
        <f>IF(ISNUMBER($A1592)=TRUE,IF('DATA ENTRY'!N1581=0,+'DATA ENTRY'!M1581,'DATA ENTRY'!N1581),"")</f>
        <v/>
      </c>
      <c r="N1592" s="88" t="str">
        <f>IF(ISNUMBER($A1592)=TRUE,'DATA ENTRY'!O1581,"")</f>
        <v/>
      </c>
    </row>
    <row r="1593" spans="1:14" ht="12.75">
      <c r="A1593" s="85" t="str">
        <f>'DATA ENTRY'!A1582</f>
        <v/>
      </c>
      <c r="B1593" s="86" t="str">
        <f>IF(ISNUMBER($A1593)=TRUE,UPPER('DATA ENTRY'!B1582),"")</f>
        <v/>
      </c>
      <c r="C1593" s="86" t="str">
        <f>IF(ISNUMBER($A1593)=TRUE,UPPER('DATA ENTRY'!C1582),"")</f>
        <v/>
      </c>
      <c r="D1593" s="86" t="str">
        <f>IF(ISNUMBER($A1593)=TRUE,UPPER('DATA ENTRY'!D1582),"")</f>
        <v/>
      </c>
      <c r="E1593" s="86" t="str">
        <f>IF(ISNUMBER($A1593)=TRUE,'DATA ENTRY'!E1582,"")</f>
        <v/>
      </c>
      <c r="F1593" s="271" t="str">
        <f>IF(ISNUMBER(A1593)=TRUE,LEFT(SUBSTITUTE('DATA ENTRY'!F1582,",",":"),50),"")</f>
        <v/>
      </c>
      <c r="G1593" s="272"/>
      <c r="H1593" s="272"/>
      <c r="I1593" s="87" t="str">
        <f>IF(ISNUMBER($A1593)=TRUE,'DATA ENTRY'!G1582,"")</f>
        <v/>
      </c>
      <c r="J1593" s="87" t="str">
        <f>IF(ISNUMBER($A1593)=TRUE,'DATA ENTRY'!H1582,"")</f>
        <v/>
      </c>
      <c r="K1593" s="87" t="str">
        <f>IF(ISNUMBER($A1593)=TRUE,'DATA ENTRY'!I1582,"")</f>
        <v/>
      </c>
      <c r="L1593" s="88" t="str">
        <f>IF(ISNUMBER($A1593)=TRUE,'DATA ENTRY'!L1582,"")</f>
        <v/>
      </c>
      <c r="M1593" s="87" t="str">
        <f>IF(ISNUMBER($A1593)=TRUE,IF('DATA ENTRY'!N1582=0,+'DATA ENTRY'!M1582,'DATA ENTRY'!N1582),"")</f>
        <v/>
      </c>
      <c r="N1593" s="88" t="str">
        <f>IF(ISNUMBER($A1593)=TRUE,'DATA ENTRY'!O1582,"")</f>
        <v/>
      </c>
    </row>
    <row r="1594" spans="1:14" ht="12.75">
      <c r="A1594" s="85" t="str">
        <f>'DATA ENTRY'!A1583</f>
        <v/>
      </c>
      <c r="B1594" s="86" t="str">
        <f>IF(ISNUMBER($A1594)=TRUE,UPPER('DATA ENTRY'!B1583),"")</f>
        <v/>
      </c>
      <c r="C1594" s="86" t="str">
        <f>IF(ISNUMBER($A1594)=TRUE,UPPER('DATA ENTRY'!C1583),"")</f>
        <v/>
      </c>
      <c r="D1594" s="86" t="str">
        <f>IF(ISNUMBER($A1594)=TRUE,UPPER('DATA ENTRY'!D1583),"")</f>
        <v/>
      </c>
      <c r="E1594" s="86" t="str">
        <f>IF(ISNUMBER($A1594)=TRUE,'DATA ENTRY'!E1583,"")</f>
        <v/>
      </c>
      <c r="F1594" s="271" t="str">
        <f>IF(ISNUMBER(A1594)=TRUE,LEFT(SUBSTITUTE('DATA ENTRY'!F1583,",",":"),50),"")</f>
        <v/>
      </c>
      <c r="G1594" s="272"/>
      <c r="H1594" s="272"/>
      <c r="I1594" s="87" t="str">
        <f>IF(ISNUMBER($A1594)=TRUE,'DATA ENTRY'!G1583,"")</f>
        <v/>
      </c>
      <c r="J1594" s="87" t="str">
        <f>IF(ISNUMBER($A1594)=TRUE,'DATA ENTRY'!H1583,"")</f>
        <v/>
      </c>
      <c r="K1594" s="87" t="str">
        <f>IF(ISNUMBER($A1594)=TRUE,'DATA ENTRY'!I1583,"")</f>
        <v/>
      </c>
      <c r="L1594" s="88" t="str">
        <f>IF(ISNUMBER($A1594)=TRUE,'DATA ENTRY'!L1583,"")</f>
        <v/>
      </c>
      <c r="M1594" s="87" t="str">
        <f>IF(ISNUMBER($A1594)=TRUE,IF('DATA ENTRY'!N1583=0,+'DATA ENTRY'!M1583,'DATA ENTRY'!N1583),"")</f>
        <v/>
      </c>
      <c r="N1594" s="88" t="str">
        <f>IF(ISNUMBER($A1594)=TRUE,'DATA ENTRY'!O1583,"")</f>
        <v/>
      </c>
    </row>
    <row r="1595" spans="1:14" ht="12.75">
      <c r="A1595" s="85" t="str">
        <f>'DATA ENTRY'!A1584</f>
        <v/>
      </c>
      <c r="B1595" s="86" t="str">
        <f>IF(ISNUMBER($A1595)=TRUE,UPPER('DATA ENTRY'!B1584),"")</f>
        <v/>
      </c>
      <c r="C1595" s="86" t="str">
        <f>IF(ISNUMBER($A1595)=TRUE,UPPER('DATA ENTRY'!C1584),"")</f>
        <v/>
      </c>
      <c r="D1595" s="86" t="str">
        <f>IF(ISNUMBER($A1595)=TRUE,UPPER('DATA ENTRY'!D1584),"")</f>
        <v/>
      </c>
      <c r="E1595" s="86" t="str">
        <f>IF(ISNUMBER($A1595)=TRUE,'DATA ENTRY'!E1584,"")</f>
        <v/>
      </c>
      <c r="F1595" s="271" t="str">
        <f>IF(ISNUMBER(A1595)=TRUE,LEFT(SUBSTITUTE('DATA ENTRY'!F1584,",",":"),50),"")</f>
        <v/>
      </c>
      <c r="G1595" s="272"/>
      <c r="H1595" s="272"/>
      <c r="I1595" s="87" t="str">
        <f>IF(ISNUMBER($A1595)=TRUE,'DATA ENTRY'!G1584,"")</f>
        <v/>
      </c>
      <c r="J1595" s="87" t="str">
        <f>IF(ISNUMBER($A1595)=TRUE,'DATA ENTRY'!H1584,"")</f>
        <v/>
      </c>
      <c r="K1595" s="87" t="str">
        <f>IF(ISNUMBER($A1595)=TRUE,'DATA ENTRY'!I1584,"")</f>
        <v/>
      </c>
      <c r="L1595" s="88" t="str">
        <f>IF(ISNUMBER($A1595)=TRUE,'DATA ENTRY'!L1584,"")</f>
        <v/>
      </c>
      <c r="M1595" s="87" t="str">
        <f>IF(ISNUMBER($A1595)=TRUE,IF('DATA ENTRY'!N1584=0,+'DATA ENTRY'!M1584,'DATA ENTRY'!N1584),"")</f>
        <v/>
      </c>
      <c r="N1595" s="88" t="str">
        <f>IF(ISNUMBER($A1595)=TRUE,'DATA ENTRY'!O1584,"")</f>
        <v/>
      </c>
    </row>
    <row r="1596" spans="1:14" ht="12.75">
      <c r="A1596" s="85" t="str">
        <f>'DATA ENTRY'!A1585</f>
        <v/>
      </c>
      <c r="B1596" s="86" t="str">
        <f>IF(ISNUMBER($A1596)=TRUE,UPPER('DATA ENTRY'!B1585),"")</f>
        <v/>
      </c>
      <c r="C1596" s="86" t="str">
        <f>IF(ISNUMBER($A1596)=TRUE,UPPER('DATA ENTRY'!C1585),"")</f>
        <v/>
      </c>
      <c r="D1596" s="86" t="str">
        <f>IF(ISNUMBER($A1596)=TRUE,UPPER('DATA ENTRY'!D1585),"")</f>
        <v/>
      </c>
      <c r="E1596" s="86" t="str">
        <f>IF(ISNUMBER($A1596)=TRUE,'DATA ENTRY'!E1585,"")</f>
        <v/>
      </c>
      <c r="F1596" s="271" t="str">
        <f>IF(ISNUMBER(A1596)=TRUE,LEFT(SUBSTITUTE('DATA ENTRY'!F1585,",",":"),50),"")</f>
        <v/>
      </c>
      <c r="G1596" s="272"/>
      <c r="H1596" s="272"/>
      <c r="I1596" s="87" t="str">
        <f>IF(ISNUMBER($A1596)=TRUE,'DATA ENTRY'!G1585,"")</f>
        <v/>
      </c>
      <c r="J1596" s="87" t="str">
        <f>IF(ISNUMBER($A1596)=TRUE,'DATA ENTRY'!H1585,"")</f>
        <v/>
      </c>
      <c r="K1596" s="87" t="str">
        <f>IF(ISNUMBER($A1596)=TRUE,'DATA ENTRY'!I1585,"")</f>
        <v/>
      </c>
      <c r="L1596" s="88" t="str">
        <f>IF(ISNUMBER($A1596)=TRUE,'DATA ENTRY'!L1585,"")</f>
        <v/>
      </c>
      <c r="M1596" s="87" t="str">
        <f>IF(ISNUMBER($A1596)=TRUE,IF('DATA ENTRY'!N1585=0,+'DATA ENTRY'!M1585,'DATA ENTRY'!N1585),"")</f>
        <v/>
      </c>
      <c r="N1596" s="88" t="str">
        <f>IF(ISNUMBER($A1596)=TRUE,'DATA ENTRY'!O1585,"")</f>
        <v/>
      </c>
    </row>
    <row r="1597" spans="1:14" ht="12.75">
      <c r="A1597" s="85" t="str">
        <f>'DATA ENTRY'!A1586</f>
        <v/>
      </c>
      <c r="B1597" s="86" t="str">
        <f>IF(ISNUMBER($A1597)=TRUE,UPPER('DATA ENTRY'!B1586),"")</f>
        <v/>
      </c>
      <c r="C1597" s="86" t="str">
        <f>IF(ISNUMBER($A1597)=TRUE,UPPER('DATA ENTRY'!C1586),"")</f>
        <v/>
      </c>
      <c r="D1597" s="86" t="str">
        <f>IF(ISNUMBER($A1597)=TRUE,UPPER('DATA ENTRY'!D1586),"")</f>
        <v/>
      </c>
      <c r="E1597" s="86" t="str">
        <f>IF(ISNUMBER($A1597)=TRUE,'DATA ENTRY'!E1586,"")</f>
        <v/>
      </c>
      <c r="F1597" s="271" t="str">
        <f>IF(ISNUMBER(A1597)=TRUE,LEFT(SUBSTITUTE('DATA ENTRY'!F1586,",",":"),50),"")</f>
        <v/>
      </c>
      <c r="G1597" s="272"/>
      <c r="H1597" s="272"/>
      <c r="I1597" s="87" t="str">
        <f>IF(ISNUMBER($A1597)=TRUE,'DATA ENTRY'!G1586,"")</f>
        <v/>
      </c>
      <c r="J1597" s="87" t="str">
        <f>IF(ISNUMBER($A1597)=TRUE,'DATA ENTRY'!H1586,"")</f>
        <v/>
      </c>
      <c r="K1597" s="87" t="str">
        <f>IF(ISNUMBER($A1597)=TRUE,'DATA ENTRY'!I1586,"")</f>
        <v/>
      </c>
      <c r="L1597" s="88" t="str">
        <f>IF(ISNUMBER($A1597)=TRUE,'DATA ENTRY'!L1586,"")</f>
        <v/>
      </c>
      <c r="M1597" s="87" t="str">
        <f>IF(ISNUMBER($A1597)=TRUE,IF('DATA ENTRY'!N1586=0,+'DATA ENTRY'!M1586,'DATA ENTRY'!N1586),"")</f>
        <v/>
      </c>
      <c r="N1597" s="88" t="str">
        <f>IF(ISNUMBER($A1597)=TRUE,'DATA ENTRY'!O1586,"")</f>
        <v/>
      </c>
    </row>
    <row r="1598" spans="1:14" ht="12.75">
      <c r="A1598" s="85" t="str">
        <f>'DATA ENTRY'!A1587</f>
        <v/>
      </c>
      <c r="B1598" s="86" t="str">
        <f>IF(ISNUMBER($A1598)=TRUE,UPPER('DATA ENTRY'!B1587),"")</f>
        <v/>
      </c>
      <c r="C1598" s="86" t="str">
        <f>IF(ISNUMBER($A1598)=TRUE,UPPER('DATA ENTRY'!C1587),"")</f>
        <v/>
      </c>
      <c r="D1598" s="86" t="str">
        <f>IF(ISNUMBER($A1598)=TRUE,UPPER('DATA ENTRY'!D1587),"")</f>
        <v/>
      </c>
      <c r="E1598" s="86" t="str">
        <f>IF(ISNUMBER($A1598)=TRUE,'DATA ENTRY'!E1587,"")</f>
        <v/>
      </c>
      <c r="F1598" s="271" t="str">
        <f>IF(ISNUMBER(A1598)=TRUE,LEFT(SUBSTITUTE('DATA ENTRY'!F1587,",",":"),50),"")</f>
        <v/>
      </c>
      <c r="G1598" s="272"/>
      <c r="H1598" s="272"/>
      <c r="I1598" s="87" t="str">
        <f>IF(ISNUMBER($A1598)=TRUE,'DATA ENTRY'!G1587,"")</f>
        <v/>
      </c>
      <c r="J1598" s="87" t="str">
        <f>IF(ISNUMBER($A1598)=TRUE,'DATA ENTRY'!H1587,"")</f>
        <v/>
      </c>
      <c r="K1598" s="87" t="str">
        <f>IF(ISNUMBER($A1598)=TRUE,'DATA ENTRY'!I1587,"")</f>
        <v/>
      </c>
      <c r="L1598" s="88" t="str">
        <f>IF(ISNUMBER($A1598)=TRUE,'DATA ENTRY'!L1587,"")</f>
        <v/>
      </c>
      <c r="M1598" s="87" t="str">
        <f>IF(ISNUMBER($A1598)=TRUE,IF('DATA ENTRY'!N1587=0,+'DATA ENTRY'!M1587,'DATA ENTRY'!N1587),"")</f>
        <v/>
      </c>
      <c r="N1598" s="88" t="str">
        <f>IF(ISNUMBER($A1598)=TRUE,'DATA ENTRY'!O1587,"")</f>
        <v/>
      </c>
    </row>
    <row r="1599" spans="1:14" ht="12.75">
      <c r="A1599" s="85" t="str">
        <f>'DATA ENTRY'!A1588</f>
        <v/>
      </c>
      <c r="B1599" s="86" t="str">
        <f>IF(ISNUMBER($A1599)=TRUE,UPPER('DATA ENTRY'!B1588),"")</f>
        <v/>
      </c>
      <c r="C1599" s="86" t="str">
        <f>IF(ISNUMBER($A1599)=TRUE,UPPER('DATA ENTRY'!C1588),"")</f>
        <v/>
      </c>
      <c r="D1599" s="86" t="str">
        <f>IF(ISNUMBER($A1599)=TRUE,UPPER('DATA ENTRY'!D1588),"")</f>
        <v/>
      </c>
      <c r="E1599" s="86" t="str">
        <f>IF(ISNUMBER($A1599)=TRUE,'DATA ENTRY'!E1588,"")</f>
        <v/>
      </c>
      <c r="F1599" s="271" t="str">
        <f>IF(ISNUMBER(A1599)=TRUE,LEFT(SUBSTITUTE('DATA ENTRY'!F1588,",",":"),50),"")</f>
        <v/>
      </c>
      <c r="G1599" s="272"/>
      <c r="H1599" s="272"/>
      <c r="I1599" s="87" t="str">
        <f>IF(ISNUMBER($A1599)=TRUE,'DATA ENTRY'!G1588,"")</f>
        <v/>
      </c>
      <c r="J1599" s="87" t="str">
        <f>IF(ISNUMBER($A1599)=TRUE,'DATA ENTRY'!H1588,"")</f>
        <v/>
      </c>
      <c r="K1599" s="87" t="str">
        <f>IF(ISNUMBER($A1599)=TRUE,'DATA ENTRY'!I1588,"")</f>
        <v/>
      </c>
      <c r="L1599" s="88" t="str">
        <f>IF(ISNUMBER($A1599)=TRUE,'DATA ENTRY'!L1588,"")</f>
        <v/>
      </c>
      <c r="M1599" s="87" t="str">
        <f>IF(ISNUMBER($A1599)=TRUE,IF('DATA ENTRY'!N1588=0,+'DATA ENTRY'!M1588,'DATA ENTRY'!N1588),"")</f>
        <v/>
      </c>
      <c r="N1599" s="88" t="str">
        <f>IF(ISNUMBER($A1599)=TRUE,'DATA ENTRY'!O1588,"")</f>
        <v/>
      </c>
    </row>
    <row r="1600" spans="1:14" ht="12.75">
      <c r="A1600" s="85" t="str">
        <f>'DATA ENTRY'!A1589</f>
        <v/>
      </c>
      <c r="B1600" s="86" t="str">
        <f>IF(ISNUMBER($A1600)=TRUE,UPPER('DATA ENTRY'!B1589),"")</f>
        <v/>
      </c>
      <c r="C1600" s="86" t="str">
        <f>IF(ISNUMBER($A1600)=TRUE,UPPER('DATA ENTRY'!C1589),"")</f>
        <v/>
      </c>
      <c r="D1600" s="86" t="str">
        <f>IF(ISNUMBER($A1600)=TRUE,UPPER('DATA ENTRY'!D1589),"")</f>
        <v/>
      </c>
      <c r="E1600" s="86" t="str">
        <f>IF(ISNUMBER($A1600)=TRUE,'DATA ENTRY'!E1589,"")</f>
        <v/>
      </c>
      <c r="F1600" s="271" t="str">
        <f>IF(ISNUMBER(A1600)=TRUE,LEFT(SUBSTITUTE('DATA ENTRY'!F1589,",",":"),50),"")</f>
        <v/>
      </c>
      <c r="G1600" s="272"/>
      <c r="H1600" s="272"/>
      <c r="I1600" s="87" t="str">
        <f>IF(ISNUMBER($A1600)=TRUE,'DATA ENTRY'!G1589,"")</f>
        <v/>
      </c>
      <c r="J1600" s="87" t="str">
        <f>IF(ISNUMBER($A1600)=TRUE,'DATA ENTRY'!H1589,"")</f>
        <v/>
      </c>
      <c r="K1600" s="87" t="str">
        <f>IF(ISNUMBER($A1600)=TRUE,'DATA ENTRY'!I1589,"")</f>
        <v/>
      </c>
      <c r="L1600" s="88" t="str">
        <f>IF(ISNUMBER($A1600)=TRUE,'DATA ENTRY'!L1589,"")</f>
        <v/>
      </c>
      <c r="M1600" s="87" t="str">
        <f>IF(ISNUMBER($A1600)=TRUE,IF('DATA ENTRY'!N1589=0,+'DATA ENTRY'!M1589,'DATA ENTRY'!N1589),"")</f>
        <v/>
      </c>
      <c r="N1600" s="88" t="str">
        <f>IF(ISNUMBER($A1600)=TRUE,'DATA ENTRY'!O1589,"")</f>
        <v/>
      </c>
    </row>
    <row r="1601" spans="1:14" ht="12.75">
      <c r="A1601" s="85" t="str">
        <f>'DATA ENTRY'!A1590</f>
        <v/>
      </c>
      <c r="B1601" s="86" t="str">
        <f>IF(ISNUMBER($A1601)=TRUE,UPPER('DATA ENTRY'!B1590),"")</f>
        <v/>
      </c>
      <c r="C1601" s="86" t="str">
        <f>IF(ISNUMBER($A1601)=TRUE,UPPER('DATA ENTRY'!C1590),"")</f>
        <v/>
      </c>
      <c r="D1601" s="86" t="str">
        <f>IF(ISNUMBER($A1601)=TRUE,UPPER('DATA ENTRY'!D1590),"")</f>
        <v/>
      </c>
      <c r="E1601" s="86" t="str">
        <f>IF(ISNUMBER($A1601)=TRUE,'DATA ENTRY'!E1590,"")</f>
        <v/>
      </c>
      <c r="F1601" s="271" t="str">
        <f>IF(ISNUMBER(A1601)=TRUE,LEFT(SUBSTITUTE('DATA ENTRY'!F1590,",",":"),50),"")</f>
        <v/>
      </c>
      <c r="G1601" s="272"/>
      <c r="H1601" s="272"/>
      <c r="I1601" s="87" t="str">
        <f>IF(ISNUMBER($A1601)=TRUE,'DATA ENTRY'!G1590,"")</f>
        <v/>
      </c>
      <c r="J1601" s="87" t="str">
        <f>IF(ISNUMBER($A1601)=TRUE,'DATA ENTRY'!H1590,"")</f>
        <v/>
      </c>
      <c r="K1601" s="87" t="str">
        <f>IF(ISNUMBER($A1601)=TRUE,'DATA ENTRY'!I1590,"")</f>
        <v/>
      </c>
      <c r="L1601" s="88" t="str">
        <f>IF(ISNUMBER($A1601)=TRUE,'DATA ENTRY'!L1590,"")</f>
        <v/>
      </c>
      <c r="M1601" s="87" t="str">
        <f>IF(ISNUMBER($A1601)=TRUE,IF('DATA ENTRY'!N1590=0,+'DATA ENTRY'!M1590,'DATA ENTRY'!N1590),"")</f>
        <v/>
      </c>
      <c r="N1601" s="88" t="str">
        <f>IF(ISNUMBER($A1601)=TRUE,'DATA ENTRY'!O1590,"")</f>
        <v/>
      </c>
    </row>
    <row r="1602" spans="1:14" ht="12.75">
      <c r="A1602" s="85" t="str">
        <f>'DATA ENTRY'!A1591</f>
        <v/>
      </c>
      <c r="B1602" s="86" t="str">
        <f>IF(ISNUMBER($A1602)=TRUE,UPPER('DATA ENTRY'!B1591),"")</f>
        <v/>
      </c>
      <c r="C1602" s="86" t="str">
        <f>IF(ISNUMBER($A1602)=TRUE,UPPER('DATA ENTRY'!C1591),"")</f>
        <v/>
      </c>
      <c r="D1602" s="86" t="str">
        <f>IF(ISNUMBER($A1602)=TRUE,UPPER('DATA ENTRY'!D1591),"")</f>
        <v/>
      </c>
      <c r="E1602" s="86" t="str">
        <f>IF(ISNUMBER($A1602)=TRUE,'DATA ENTRY'!E1591,"")</f>
        <v/>
      </c>
      <c r="F1602" s="271" t="str">
        <f>IF(ISNUMBER(A1602)=TRUE,LEFT(SUBSTITUTE('DATA ENTRY'!F1591,",",":"),50),"")</f>
        <v/>
      </c>
      <c r="G1602" s="272"/>
      <c r="H1602" s="272"/>
      <c r="I1602" s="87" t="str">
        <f>IF(ISNUMBER($A1602)=TRUE,'DATA ENTRY'!G1591,"")</f>
        <v/>
      </c>
      <c r="J1602" s="87" t="str">
        <f>IF(ISNUMBER($A1602)=TRUE,'DATA ENTRY'!H1591,"")</f>
        <v/>
      </c>
      <c r="K1602" s="87" t="str">
        <f>IF(ISNUMBER($A1602)=TRUE,'DATA ENTRY'!I1591,"")</f>
        <v/>
      </c>
      <c r="L1602" s="88" t="str">
        <f>IF(ISNUMBER($A1602)=TRUE,'DATA ENTRY'!L1591,"")</f>
        <v/>
      </c>
      <c r="M1602" s="87" t="str">
        <f>IF(ISNUMBER($A1602)=TRUE,IF('DATA ENTRY'!N1591=0,+'DATA ENTRY'!M1591,'DATA ENTRY'!N1591),"")</f>
        <v/>
      </c>
      <c r="N1602" s="88" t="str">
        <f>IF(ISNUMBER($A1602)=TRUE,'DATA ENTRY'!O1591,"")</f>
        <v/>
      </c>
    </row>
    <row r="1603" spans="1:14" ht="12.75">
      <c r="A1603" s="85" t="str">
        <f>'DATA ENTRY'!A1592</f>
        <v/>
      </c>
      <c r="B1603" s="86" t="str">
        <f>IF(ISNUMBER($A1603)=TRUE,UPPER('DATA ENTRY'!B1592),"")</f>
        <v/>
      </c>
      <c r="C1603" s="86" t="str">
        <f>IF(ISNUMBER($A1603)=TRUE,UPPER('DATA ENTRY'!C1592),"")</f>
        <v/>
      </c>
      <c r="D1603" s="86" t="str">
        <f>IF(ISNUMBER($A1603)=TRUE,UPPER('DATA ENTRY'!D1592),"")</f>
        <v/>
      </c>
      <c r="E1603" s="86" t="str">
        <f>IF(ISNUMBER($A1603)=TRUE,'DATA ENTRY'!E1592,"")</f>
        <v/>
      </c>
      <c r="F1603" s="271" t="str">
        <f>IF(ISNUMBER(A1603)=TRUE,LEFT(SUBSTITUTE('DATA ENTRY'!F1592,",",":"),50),"")</f>
        <v/>
      </c>
      <c r="G1603" s="272"/>
      <c r="H1603" s="272"/>
      <c r="I1603" s="87" t="str">
        <f>IF(ISNUMBER($A1603)=TRUE,'DATA ENTRY'!G1592,"")</f>
        <v/>
      </c>
      <c r="J1603" s="87" t="str">
        <f>IF(ISNUMBER($A1603)=TRUE,'DATA ENTRY'!H1592,"")</f>
        <v/>
      </c>
      <c r="K1603" s="87" t="str">
        <f>IF(ISNUMBER($A1603)=TRUE,'DATA ENTRY'!I1592,"")</f>
        <v/>
      </c>
      <c r="L1603" s="88" t="str">
        <f>IF(ISNUMBER($A1603)=TRUE,'DATA ENTRY'!L1592,"")</f>
        <v/>
      </c>
      <c r="M1603" s="87" t="str">
        <f>IF(ISNUMBER($A1603)=TRUE,IF('DATA ENTRY'!N1592=0,+'DATA ENTRY'!M1592,'DATA ENTRY'!N1592),"")</f>
        <v/>
      </c>
      <c r="N1603" s="88" t="str">
        <f>IF(ISNUMBER($A1603)=TRUE,'DATA ENTRY'!O1592,"")</f>
        <v/>
      </c>
    </row>
    <row r="1604" spans="1:14" ht="12.75">
      <c r="A1604" s="85" t="str">
        <f>'DATA ENTRY'!A1593</f>
        <v/>
      </c>
      <c r="B1604" s="86" t="str">
        <f>IF(ISNUMBER($A1604)=TRUE,UPPER('DATA ENTRY'!B1593),"")</f>
        <v/>
      </c>
      <c r="C1604" s="86" t="str">
        <f>IF(ISNUMBER($A1604)=TRUE,UPPER('DATA ENTRY'!C1593),"")</f>
        <v/>
      </c>
      <c r="D1604" s="86" t="str">
        <f>IF(ISNUMBER($A1604)=TRUE,UPPER('DATA ENTRY'!D1593),"")</f>
        <v/>
      </c>
      <c r="E1604" s="86" t="str">
        <f>IF(ISNUMBER($A1604)=TRUE,'DATA ENTRY'!E1593,"")</f>
        <v/>
      </c>
      <c r="F1604" s="271" t="str">
        <f>IF(ISNUMBER(A1604)=TRUE,LEFT(SUBSTITUTE('DATA ENTRY'!F1593,",",":"),50),"")</f>
        <v/>
      </c>
      <c r="G1604" s="272"/>
      <c r="H1604" s="272"/>
      <c r="I1604" s="87" t="str">
        <f>IF(ISNUMBER($A1604)=TRUE,'DATA ENTRY'!G1593,"")</f>
        <v/>
      </c>
      <c r="J1604" s="87" t="str">
        <f>IF(ISNUMBER($A1604)=TRUE,'DATA ENTRY'!H1593,"")</f>
        <v/>
      </c>
      <c r="K1604" s="87" t="str">
        <f>IF(ISNUMBER($A1604)=TRUE,'DATA ENTRY'!I1593,"")</f>
        <v/>
      </c>
      <c r="L1604" s="88" t="str">
        <f>IF(ISNUMBER($A1604)=TRUE,'DATA ENTRY'!L1593,"")</f>
        <v/>
      </c>
      <c r="M1604" s="87" t="str">
        <f>IF(ISNUMBER($A1604)=TRUE,IF('DATA ENTRY'!N1593=0,+'DATA ENTRY'!M1593,'DATA ENTRY'!N1593),"")</f>
        <v/>
      </c>
      <c r="N1604" s="88" t="str">
        <f>IF(ISNUMBER($A1604)=TRUE,'DATA ENTRY'!O1593,"")</f>
        <v/>
      </c>
    </row>
    <row r="1605" spans="1:14" ht="12.75">
      <c r="A1605" s="85" t="str">
        <f>'DATA ENTRY'!A1594</f>
        <v/>
      </c>
      <c r="B1605" s="86" t="str">
        <f>IF(ISNUMBER($A1605)=TRUE,UPPER('DATA ENTRY'!B1594),"")</f>
        <v/>
      </c>
      <c r="C1605" s="86" t="str">
        <f>IF(ISNUMBER($A1605)=TRUE,UPPER('DATA ENTRY'!C1594),"")</f>
        <v/>
      </c>
      <c r="D1605" s="86" t="str">
        <f>IF(ISNUMBER($A1605)=TRUE,UPPER('DATA ENTRY'!D1594),"")</f>
        <v/>
      </c>
      <c r="E1605" s="86" t="str">
        <f>IF(ISNUMBER($A1605)=TRUE,'DATA ENTRY'!E1594,"")</f>
        <v/>
      </c>
      <c r="F1605" s="271" t="str">
        <f>IF(ISNUMBER(A1605)=TRUE,LEFT(SUBSTITUTE('DATA ENTRY'!F1594,",",":"),50),"")</f>
        <v/>
      </c>
      <c r="G1605" s="272"/>
      <c r="H1605" s="272"/>
      <c r="I1605" s="87" t="str">
        <f>IF(ISNUMBER($A1605)=TRUE,'DATA ENTRY'!G1594,"")</f>
        <v/>
      </c>
      <c r="J1605" s="87" t="str">
        <f>IF(ISNUMBER($A1605)=TRUE,'DATA ENTRY'!H1594,"")</f>
        <v/>
      </c>
      <c r="K1605" s="87" t="str">
        <f>IF(ISNUMBER($A1605)=TRUE,'DATA ENTRY'!I1594,"")</f>
        <v/>
      </c>
      <c r="L1605" s="88" t="str">
        <f>IF(ISNUMBER($A1605)=TRUE,'DATA ENTRY'!L1594,"")</f>
        <v/>
      </c>
      <c r="M1605" s="87" t="str">
        <f>IF(ISNUMBER($A1605)=TRUE,IF('DATA ENTRY'!N1594=0,+'DATA ENTRY'!M1594,'DATA ENTRY'!N1594),"")</f>
        <v/>
      </c>
      <c r="N1605" s="88" t="str">
        <f>IF(ISNUMBER($A1605)=TRUE,'DATA ENTRY'!O1594,"")</f>
        <v/>
      </c>
    </row>
    <row r="1606" spans="1:14" ht="12.75">
      <c r="A1606" s="85" t="str">
        <f>'DATA ENTRY'!A1595</f>
        <v/>
      </c>
      <c r="B1606" s="86" t="str">
        <f>IF(ISNUMBER($A1606)=TRUE,UPPER('DATA ENTRY'!B1595),"")</f>
        <v/>
      </c>
      <c r="C1606" s="86" t="str">
        <f>IF(ISNUMBER($A1606)=TRUE,UPPER('DATA ENTRY'!C1595),"")</f>
        <v/>
      </c>
      <c r="D1606" s="86" t="str">
        <f>IF(ISNUMBER($A1606)=TRUE,UPPER('DATA ENTRY'!D1595),"")</f>
        <v/>
      </c>
      <c r="E1606" s="86" t="str">
        <f>IF(ISNUMBER($A1606)=TRUE,'DATA ENTRY'!E1595,"")</f>
        <v/>
      </c>
      <c r="F1606" s="271" t="str">
        <f>IF(ISNUMBER(A1606)=TRUE,LEFT(SUBSTITUTE('DATA ENTRY'!F1595,",",":"),50),"")</f>
        <v/>
      </c>
      <c r="G1606" s="272"/>
      <c r="H1606" s="272"/>
      <c r="I1606" s="87" t="str">
        <f>IF(ISNUMBER($A1606)=TRUE,'DATA ENTRY'!G1595,"")</f>
        <v/>
      </c>
      <c r="J1606" s="87" t="str">
        <f>IF(ISNUMBER($A1606)=TRUE,'DATA ENTRY'!H1595,"")</f>
        <v/>
      </c>
      <c r="K1606" s="87" t="str">
        <f>IF(ISNUMBER($A1606)=TRUE,'DATA ENTRY'!I1595,"")</f>
        <v/>
      </c>
      <c r="L1606" s="88" t="str">
        <f>IF(ISNUMBER($A1606)=TRUE,'DATA ENTRY'!L1595,"")</f>
        <v/>
      </c>
      <c r="M1606" s="87" t="str">
        <f>IF(ISNUMBER($A1606)=TRUE,IF('DATA ENTRY'!N1595=0,+'DATA ENTRY'!M1595,'DATA ENTRY'!N1595),"")</f>
        <v/>
      </c>
      <c r="N1606" s="88" t="str">
        <f>IF(ISNUMBER($A1606)=TRUE,'DATA ENTRY'!O1595,"")</f>
        <v/>
      </c>
    </row>
    <row r="1607" spans="1:14" ht="12.75">
      <c r="A1607" s="85" t="str">
        <f>'DATA ENTRY'!A1596</f>
        <v/>
      </c>
      <c r="B1607" s="86" t="str">
        <f>IF(ISNUMBER($A1607)=TRUE,UPPER('DATA ENTRY'!B1596),"")</f>
        <v/>
      </c>
      <c r="C1607" s="86" t="str">
        <f>IF(ISNUMBER($A1607)=TRUE,UPPER('DATA ENTRY'!C1596),"")</f>
        <v/>
      </c>
      <c r="D1607" s="86" t="str">
        <f>IF(ISNUMBER($A1607)=TRUE,UPPER('DATA ENTRY'!D1596),"")</f>
        <v/>
      </c>
      <c r="E1607" s="86" t="str">
        <f>IF(ISNUMBER($A1607)=TRUE,'DATA ENTRY'!E1596,"")</f>
        <v/>
      </c>
      <c r="F1607" s="271" t="str">
        <f>IF(ISNUMBER(A1607)=TRUE,LEFT(SUBSTITUTE('DATA ENTRY'!F1596,",",":"),50),"")</f>
        <v/>
      </c>
      <c r="G1607" s="272"/>
      <c r="H1607" s="272"/>
      <c r="I1607" s="87" t="str">
        <f>IF(ISNUMBER($A1607)=TRUE,'DATA ENTRY'!G1596,"")</f>
        <v/>
      </c>
      <c r="J1607" s="87" t="str">
        <f>IF(ISNUMBER($A1607)=TRUE,'DATA ENTRY'!H1596,"")</f>
        <v/>
      </c>
      <c r="K1607" s="87" t="str">
        <f>IF(ISNUMBER($A1607)=TRUE,'DATA ENTRY'!I1596,"")</f>
        <v/>
      </c>
      <c r="L1607" s="88" t="str">
        <f>IF(ISNUMBER($A1607)=TRUE,'DATA ENTRY'!L1596,"")</f>
        <v/>
      </c>
      <c r="M1607" s="87" t="str">
        <f>IF(ISNUMBER($A1607)=TRUE,IF('DATA ENTRY'!N1596=0,+'DATA ENTRY'!M1596,'DATA ENTRY'!N1596),"")</f>
        <v/>
      </c>
      <c r="N1607" s="88" t="str">
        <f>IF(ISNUMBER($A1607)=TRUE,'DATA ENTRY'!O1596,"")</f>
        <v/>
      </c>
    </row>
    <row r="1608" spans="1:14" ht="12.75">
      <c r="A1608" s="85" t="str">
        <f>'DATA ENTRY'!A1597</f>
        <v/>
      </c>
      <c r="B1608" s="86" t="str">
        <f>IF(ISNUMBER($A1608)=TRUE,UPPER('DATA ENTRY'!B1597),"")</f>
        <v/>
      </c>
      <c r="C1608" s="86" t="str">
        <f>IF(ISNUMBER($A1608)=TRUE,UPPER('DATA ENTRY'!C1597),"")</f>
        <v/>
      </c>
      <c r="D1608" s="86" t="str">
        <f>IF(ISNUMBER($A1608)=TRUE,UPPER('DATA ENTRY'!D1597),"")</f>
        <v/>
      </c>
      <c r="E1608" s="86" t="str">
        <f>IF(ISNUMBER($A1608)=TRUE,'DATA ENTRY'!E1597,"")</f>
        <v/>
      </c>
      <c r="F1608" s="271" t="str">
        <f>IF(ISNUMBER(A1608)=TRUE,LEFT(SUBSTITUTE('DATA ENTRY'!F1597,",",":"),50),"")</f>
        <v/>
      </c>
      <c r="G1608" s="272"/>
      <c r="H1608" s="272"/>
      <c r="I1608" s="87" t="str">
        <f>IF(ISNUMBER($A1608)=TRUE,'DATA ENTRY'!G1597,"")</f>
        <v/>
      </c>
      <c r="J1608" s="87" t="str">
        <f>IF(ISNUMBER($A1608)=TRUE,'DATA ENTRY'!H1597,"")</f>
        <v/>
      </c>
      <c r="K1608" s="87" t="str">
        <f>IF(ISNUMBER($A1608)=TRUE,'DATA ENTRY'!I1597,"")</f>
        <v/>
      </c>
      <c r="L1608" s="88" t="str">
        <f>IF(ISNUMBER($A1608)=TRUE,'DATA ENTRY'!L1597,"")</f>
        <v/>
      </c>
      <c r="M1608" s="87" t="str">
        <f>IF(ISNUMBER($A1608)=TRUE,IF('DATA ENTRY'!N1597=0,+'DATA ENTRY'!M1597,'DATA ENTRY'!N1597),"")</f>
        <v/>
      </c>
      <c r="N1608" s="88" t="str">
        <f>IF(ISNUMBER($A1608)=TRUE,'DATA ENTRY'!O1597,"")</f>
        <v/>
      </c>
    </row>
    <row r="1609" spans="1:14" ht="12.75">
      <c r="A1609" s="85" t="str">
        <f>'DATA ENTRY'!A1598</f>
        <v/>
      </c>
      <c r="B1609" s="86" t="str">
        <f>IF(ISNUMBER($A1609)=TRUE,UPPER('DATA ENTRY'!B1598),"")</f>
        <v/>
      </c>
      <c r="C1609" s="86" t="str">
        <f>IF(ISNUMBER($A1609)=TRUE,UPPER('DATA ENTRY'!C1598),"")</f>
        <v/>
      </c>
      <c r="D1609" s="86" t="str">
        <f>IF(ISNUMBER($A1609)=TRUE,UPPER('DATA ENTRY'!D1598),"")</f>
        <v/>
      </c>
      <c r="E1609" s="86" t="str">
        <f>IF(ISNUMBER($A1609)=TRUE,'DATA ENTRY'!E1598,"")</f>
        <v/>
      </c>
      <c r="F1609" s="271" t="str">
        <f>IF(ISNUMBER(A1609)=TRUE,LEFT(SUBSTITUTE('DATA ENTRY'!F1598,",",":"),50),"")</f>
        <v/>
      </c>
      <c r="G1609" s="272"/>
      <c r="H1609" s="272"/>
      <c r="I1609" s="87" t="str">
        <f>IF(ISNUMBER($A1609)=TRUE,'DATA ENTRY'!G1598,"")</f>
        <v/>
      </c>
      <c r="J1609" s="87" t="str">
        <f>IF(ISNUMBER($A1609)=TRUE,'DATA ENTRY'!H1598,"")</f>
        <v/>
      </c>
      <c r="K1609" s="87" t="str">
        <f>IF(ISNUMBER($A1609)=TRUE,'DATA ENTRY'!I1598,"")</f>
        <v/>
      </c>
      <c r="L1609" s="88" t="str">
        <f>IF(ISNUMBER($A1609)=TRUE,'DATA ENTRY'!L1598,"")</f>
        <v/>
      </c>
      <c r="M1609" s="87" t="str">
        <f>IF(ISNUMBER($A1609)=TRUE,IF('DATA ENTRY'!N1598=0,+'DATA ENTRY'!M1598,'DATA ENTRY'!N1598),"")</f>
        <v/>
      </c>
      <c r="N1609" s="88" t="str">
        <f>IF(ISNUMBER($A1609)=TRUE,'DATA ENTRY'!O1598,"")</f>
        <v/>
      </c>
    </row>
    <row r="1610" spans="1:14" ht="12.75">
      <c r="A1610" s="85" t="str">
        <f>'DATA ENTRY'!A1599</f>
        <v/>
      </c>
      <c r="B1610" s="86" t="str">
        <f>IF(ISNUMBER($A1610)=TRUE,UPPER('DATA ENTRY'!B1599),"")</f>
        <v/>
      </c>
      <c r="C1610" s="86" t="str">
        <f>IF(ISNUMBER($A1610)=TRUE,UPPER('DATA ENTRY'!C1599),"")</f>
        <v/>
      </c>
      <c r="D1610" s="86" t="str">
        <f>IF(ISNUMBER($A1610)=TRUE,UPPER('DATA ENTRY'!D1599),"")</f>
        <v/>
      </c>
      <c r="E1610" s="86" t="str">
        <f>IF(ISNUMBER($A1610)=TRUE,'DATA ENTRY'!E1599,"")</f>
        <v/>
      </c>
      <c r="F1610" s="271" t="str">
        <f>IF(ISNUMBER(A1610)=TRUE,LEFT(SUBSTITUTE('DATA ENTRY'!F1599,",",":"),50),"")</f>
        <v/>
      </c>
      <c r="G1610" s="272"/>
      <c r="H1610" s="272"/>
      <c r="I1610" s="87" t="str">
        <f>IF(ISNUMBER($A1610)=TRUE,'DATA ENTRY'!G1599,"")</f>
        <v/>
      </c>
      <c r="J1610" s="87" t="str">
        <f>IF(ISNUMBER($A1610)=TRUE,'DATA ENTRY'!H1599,"")</f>
        <v/>
      </c>
      <c r="K1610" s="87" t="str">
        <f>IF(ISNUMBER($A1610)=TRUE,'DATA ENTRY'!I1599,"")</f>
        <v/>
      </c>
      <c r="L1610" s="88" t="str">
        <f>IF(ISNUMBER($A1610)=TRUE,'DATA ENTRY'!L1599,"")</f>
        <v/>
      </c>
      <c r="M1610" s="87" t="str">
        <f>IF(ISNUMBER($A1610)=TRUE,IF('DATA ENTRY'!N1599=0,+'DATA ENTRY'!M1599,'DATA ENTRY'!N1599),"")</f>
        <v/>
      </c>
      <c r="N1610" s="88" t="str">
        <f>IF(ISNUMBER($A1610)=TRUE,'DATA ENTRY'!O1599,"")</f>
        <v/>
      </c>
    </row>
    <row r="1611" spans="1:14" ht="12.75">
      <c r="A1611" s="85" t="str">
        <f>'DATA ENTRY'!A1600</f>
        <v/>
      </c>
      <c r="B1611" s="86" t="str">
        <f>IF(ISNUMBER($A1611)=TRUE,UPPER('DATA ENTRY'!B1600),"")</f>
        <v/>
      </c>
      <c r="C1611" s="86" t="str">
        <f>IF(ISNUMBER($A1611)=TRUE,UPPER('DATA ENTRY'!C1600),"")</f>
        <v/>
      </c>
      <c r="D1611" s="86" t="str">
        <f>IF(ISNUMBER($A1611)=TRUE,UPPER('DATA ENTRY'!D1600),"")</f>
        <v/>
      </c>
      <c r="E1611" s="86" t="str">
        <f>IF(ISNUMBER($A1611)=TRUE,'DATA ENTRY'!E1600,"")</f>
        <v/>
      </c>
      <c r="F1611" s="271" t="str">
        <f>IF(ISNUMBER(A1611)=TRUE,LEFT(SUBSTITUTE('DATA ENTRY'!F1600,",",":"),50),"")</f>
        <v/>
      </c>
      <c r="G1611" s="272"/>
      <c r="H1611" s="272"/>
      <c r="I1611" s="87" t="str">
        <f>IF(ISNUMBER($A1611)=TRUE,'DATA ENTRY'!G1600,"")</f>
        <v/>
      </c>
      <c r="J1611" s="87" t="str">
        <f>IF(ISNUMBER($A1611)=TRUE,'DATA ENTRY'!H1600,"")</f>
        <v/>
      </c>
      <c r="K1611" s="87" t="str">
        <f>IF(ISNUMBER($A1611)=TRUE,'DATA ENTRY'!I1600,"")</f>
        <v/>
      </c>
      <c r="L1611" s="88" t="str">
        <f>IF(ISNUMBER($A1611)=TRUE,'DATA ENTRY'!L1600,"")</f>
        <v/>
      </c>
      <c r="M1611" s="87" t="str">
        <f>IF(ISNUMBER($A1611)=TRUE,IF('DATA ENTRY'!N1600=0,+'DATA ENTRY'!M1600,'DATA ENTRY'!N1600),"")</f>
        <v/>
      </c>
      <c r="N1611" s="88" t="str">
        <f>IF(ISNUMBER($A1611)=TRUE,'DATA ENTRY'!O1600,"")</f>
        <v/>
      </c>
    </row>
    <row r="1612" spans="1:14" ht="12.75">
      <c r="A1612" s="85" t="str">
        <f>'DATA ENTRY'!A1601</f>
        <v/>
      </c>
      <c r="B1612" s="86" t="str">
        <f>IF(ISNUMBER($A1612)=TRUE,UPPER('DATA ENTRY'!B1601),"")</f>
        <v/>
      </c>
      <c r="C1612" s="86" t="str">
        <f>IF(ISNUMBER($A1612)=TRUE,UPPER('DATA ENTRY'!C1601),"")</f>
        <v/>
      </c>
      <c r="D1612" s="86" t="str">
        <f>IF(ISNUMBER($A1612)=TRUE,UPPER('DATA ENTRY'!D1601),"")</f>
        <v/>
      </c>
      <c r="E1612" s="86" t="str">
        <f>IF(ISNUMBER($A1612)=TRUE,'DATA ENTRY'!E1601,"")</f>
        <v/>
      </c>
      <c r="F1612" s="271" t="str">
        <f>IF(ISNUMBER(A1612)=TRUE,LEFT(SUBSTITUTE('DATA ENTRY'!F1601,",",":"),50),"")</f>
        <v/>
      </c>
      <c r="G1612" s="272"/>
      <c r="H1612" s="272"/>
      <c r="I1612" s="87" t="str">
        <f>IF(ISNUMBER($A1612)=TRUE,'DATA ENTRY'!G1601,"")</f>
        <v/>
      </c>
      <c r="J1612" s="87" t="str">
        <f>IF(ISNUMBER($A1612)=TRUE,'DATA ENTRY'!H1601,"")</f>
        <v/>
      </c>
      <c r="K1612" s="87" t="str">
        <f>IF(ISNUMBER($A1612)=TRUE,'DATA ENTRY'!I1601,"")</f>
        <v/>
      </c>
      <c r="L1612" s="88" t="str">
        <f>IF(ISNUMBER($A1612)=TRUE,'DATA ENTRY'!L1601,"")</f>
        <v/>
      </c>
      <c r="M1612" s="87" t="str">
        <f>IF(ISNUMBER($A1612)=TRUE,IF('DATA ENTRY'!N1601=0,+'DATA ENTRY'!M1601,'DATA ENTRY'!N1601),"")</f>
        <v/>
      </c>
      <c r="N1612" s="88" t="str">
        <f>IF(ISNUMBER($A1612)=TRUE,'DATA ENTRY'!O1601,"")</f>
        <v/>
      </c>
    </row>
    <row r="1613" spans="1:14" ht="12.75">
      <c r="A1613" s="85" t="str">
        <f>'DATA ENTRY'!A1602</f>
        <v/>
      </c>
      <c r="B1613" s="86" t="str">
        <f>IF(ISNUMBER($A1613)=TRUE,UPPER('DATA ENTRY'!B1602),"")</f>
        <v/>
      </c>
      <c r="C1613" s="86" t="str">
        <f>IF(ISNUMBER($A1613)=TRUE,UPPER('DATA ENTRY'!C1602),"")</f>
        <v/>
      </c>
      <c r="D1613" s="86" t="str">
        <f>IF(ISNUMBER($A1613)=TRUE,UPPER('DATA ENTRY'!D1602),"")</f>
        <v/>
      </c>
      <c r="E1613" s="86" t="str">
        <f>IF(ISNUMBER($A1613)=TRUE,'DATA ENTRY'!E1602,"")</f>
        <v/>
      </c>
      <c r="F1613" s="271" t="str">
        <f>IF(ISNUMBER(A1613)=TRUE,LEFT(SUBSTITUTE('DATA ENTRY'!F1602,",",":"),50),"")</f>
        <v/>
      </c>
      <c r="G1613" s="272"/>
      <c r="H1613" s="272"/>
      <c r="I1613" s="87" t="str">
        <f>IF(ISNUMBER($A1613)=TRUE,'DATA ENTRY'!G1602,"")</f>
        <v/>
      </c>
      <c r="J1613" s="87" t="str">
        <f>IF(ISNUMBER($A1613)=TRUE,'DATA ENTRY'!H1602,"")</f>
        <v/>
      </c>
      <c r="K1613" s="87" t="str">
        <f>IF(ISNUMBER($A1613)=TRUE,'DATA ENTRY'!I1602,"")</f>
        <v/>
      </c>
      <c r="L1613" s="88" t="str">
        <f>IF(ISNUMBER($A1613)=TRUE,'DATA ENTRY'!L1602,"")</f>
        <v/>
      </c>
      <c r="M1613" s="87" t="str">
        <f>IF(ISNUMBER($A1613)=TRUE,IF('DATA ENTRY'!N1602=0,+'DATA ENTRY'!M1602,'DATA ENTRY'!N1602),"")</f>
        <v/>
      </c>
      <c r="N1613" s="88" t="str">
        <f>IF(ISNUMBER($A1613)=TRUE,'DATA ENTRY'!O1602,"")</f>
        <v/>
      </c>
    </row>
    <row r="1614" spans="1:14" ht="12.75">
      <c r="A1614" s="85" t="str">
        <f>'DATA ENTRY'!A1603</f>
        <v/>
      </c>
      <c r="B1614" s="86" t="str">
        <f>IF(ISNUMBER($A1614)=TRUE,UPPER('DATA ENTRY'!B1603),"")</f>
        <v/>
      </c>
      <c r="C1614" s="86" t="str">
        <f>IF(ISNUMBER($A1614)=TRUE,UPPER('DATA ENTRY'!C1603),"")</f>
        <v/>
      </c>
      <c r="D1614" s="86" t="str">
        <f>IF(ISNUMBER($A1614)=TRUE,UPPER('DATA ENTRY'!D1603),"")</f>
        <v/>
      </c>
      <c r="E1614" s="86" t="str">
        <f>IF(ISNUMBER($A1614)=TRUE,'DATA ENTRY'!E1603,"")</f>
        <v/>
      </c>
      <c r="F1614" s="271" t="str">
        <f>IF(ISNUMBER(A1614)=TRUE,LEFT(SUBSTITUTE('DATA ENTRY'!F1603,",",":"),50),"")</f>
        <v/>
      </c>
      <c r="G1614" s="272"/>
      <c r="H1614" s="272"/>
      <c r="I1614" s="87" t="str">
        <f>IF(ISNUMBER($A1614)=TRUE,'DATA ENTRY'!G1603,"")</f>
        <v/>
      </c>
      <c r="J1614" s="87" t="str">
        <f>IF(ISNUMBER($A1614)=TRUE,'DATA ENTRY'!H1603,"")</f>
        <v/>
      </c>
      <c r="K1614" s="87" t="str">
        <f>IF(ISNUMBER($A1614)=TRUE,'DATA ENTRY'!I1603,"")</f>
        <v/>
      </c>
      <c r="L1614" s="88" t="str">
        <f>IF(ISNUMBER($A1614)=TRUE,'DATA ENTRY'!L1603,"")</f>
        <v/>
      </c>
      <c r="M1614" s="87" t="str">
        <f>IF(ISNUMBER($A1614)=TRUE,IF('DATA ENTRY'!N1603=0,+'DATA ENTRY'!M1603,'DATA ENTRY'!N1603),"")</f>
        <v/>
      </c>
      <c r="N1614" s="88" t="str">
        <f>IF(ISNUMBER($A1614)=TRUE,'DATA ENTRY'!O1603,"")</f>
        <v/>
      </c>
    </row>
    <row r="1615" spans="1:14" ht="12.75">
      <c r="A1615" s="85" t="str">
        <f>'DATA ENTRY'!A1604</f>
        <v/>
      </c>
      <c r="B1615" s="86" t="str">
        <f>IF(ISNUMBER($A1615)=TRUE,UPPER('DATA ENTRY'!B1604),"")</f>
        <v/>
      </c>
      <c r="C1615" s="86" t="str">
        <f>IF(ISNUMBER($A1615)=TRUE,UPPER('DATA ENTRY'!C1604),"")</f>
        <v/>
      </c>
      <c r="D1615" s="86" t="str">
        <f>IF(ISNUMBER($A1615)=TRUE,UPPER('DATA ENTRY'!D1604),"")</f>
        <v/>
      </c>
      <c r="E1615" s="86" t="str">
        <f>IF(ISNUMBER($A1615)=TRUE,'DATA ENTRY'!E1604,"")</f>
        <v/>
      </c>
      <c r="F1615" s="271" t="str">
        <f>IF(ISNUMBER(A1615)=TRUE,LEFT(SUBSTITUTE('DATA ENTRY'!F1604,",",":"),50),"")</f>
        <v/>
      </c>
      <c r="G1615" s="272"/>
      <c r="H1615" s="272"/>
      <c r="I1615" s="87" t="str">
        <f>IF(ISNUMBER($A1615)=TRUE,'DATA ENTRY'!G1604,"")</f>
        <v/>
      </c>
      <c r="J1615" s="87" t="str">
        <f>IF(ISNUMBER($A1615)=TRUE,'DATA ENTRY'!H1604,"")</f>
        <v/>
      </c>
      <c r="K1615" s="87" t="str">
        <f>IF(ISNUMBER($A1615)=TRUE,'DATA ENTRY'!I1604,"")</f>
        <v/>
      </c>
      <c r="L1615" s="88" t="str">
        <f>IF(ISNUMBER($A1615)=TRUE,'DATA ENTRY'!L1604,"")</f>
        <v/>
      </c>
      <c r="M1615" s="87" t="str">
        <f>IF(ISNUMBER($A1615)=TRUE,IF('DATA ENTRY'!N1604=0,+'DATA ENTRY'!M1604,'DATA ENTRY'!N1604),"")</f>
        <v/>
      </c>
      <c r="N1615" s="88" t="str">
        <f>IF(ISNUMBER($A1615)=TRUE,'DATA ENTRY'!O1604,"")</f>
        <v/>
      </c>
    </row>
    <row r="1616" spans="1:14" ht="12.75">
      <c r="A1616" s="85" t="str">
        <f>'DATA ENTRY'!A1605</f>
        <v/>
      </c>
      <c r="B1616" s="86" t="str">
        <f>IF(ISNUMBER($A1616)=TRUE,UPPER('DATA ENTRY'!B1605),"")</f>
        <v/>
      </c>
      <c r="C1616" s="86" t="str">
        <f>IF(ISNUMBER($A1616)=TRUE,UPPER('DATA ENTRY'!C1605),"")</f>
        <v/>
      </c>
      <c r="D1616" s="86" t="str">
        <f>IF(ISNUMBER($A1616)=TRUE,UPPER('DATA ENTRY'!D1605),"")</f>
        <v/>
      </c>
      <c r="E1616" s="86" t="str">
        <f>IF(ISNUMBER($A1616)=TRUE,'DATA ENTRY'!E1605,"")</f>
        <v/>
      </c>
      <c r="F1616" s="271" t="str">
        <f>IF(ISNUMBER(A1616)=TRUE,LEFT(SUBSTITUTE('DATA ENTRY'!F1605,",",":"),50),"")</f>
        <v/>
      </c>
      <c r="G1616" s="272"/>
      <c r="H1616" s="272"/>
      <c r="I1616" s="87" t="str">
        <f>IF(ISNUMBER($A1616)=TRUE,'DATA ENTRY'!G1605,"")</f>
        <v/>
      </c>
      <c r="J1616" s="87" t="str">
        <f>IF(ISNUMBER($A1616)=TRUE,'DATA ENTRY'!H1605,"")</f>
        <v/>
      </c>
      <c r="K1616" s="87" t="str">
        <f>IF(ISNUMBER($A1616)=TRUE,'DATA ENTRY'!I1605,"")</f>
        <v/>
      </c>
      <c r="L1616" s="88" t="str">
        <f>IF(ISNUMBER($A1616)=TRUE,'DATA ENTRY'!L1605,"")</f>
        <v/>
      </c>
      <c r="M1616" s="87" t="str">
        <f>IF(ISNUMBER($A1616)=TRUE,IF('DATA ENTRY'!N1605=0,+'DATA ENTRY'!M1605,'DATA ENTRY'!N1605),"")</f>
        <v/>
      </c>
      <c r="N1616" s="88" t="str">
        <f>IF(ISNUMBER($A1616)=TRUE,'DATA ENTRY'!O1605,"")</f>
        <v/>
      </c>
    </row>
    <row r="1617" spans="1:14" ht="12.75">
      <c r="A1617" s="85" t="str">
        <f>'DATA ENTRY'!A1606</f>
        <v/>
      </c>
      <c r="B1617" s="86" t="str">
        <f>IF(ISNUMBER($A1617)=TRUE,UPPER('DATA ENTRY'!B1606),"")</f>
        <v/>
      </c>
      <c r="C1617" s="86" t="str">
        <f>IF(ISNUMBER($A1617)=TRUE,UPPER('DATA ENTRY'!C1606),"")</f>
        <v/>
      </c>
      <c r="D1617" s="86" t="str">
        <f>IF(ISNUMBER($A1617)=TRUE,UPPER('DATA ENTRY'!D1606),"")</f>
        <v/>
      </c>
      <c r="E1617" s="86" t="str">
        <f>IF(ISNUMBER($A1617)=TRUE,'DATA ENTRY'!E1606,"")</f>
        <v/>
      </c>
      <c r="F1617" s="271" t="str">
        <f>IF(ISNUMBER(A1617)=TRUE,LEFT(SUBSTITUTE('DATA ENTRY'!F1606,",",":"),50),"")</f>
        <v/>
      </c>
      <c r="G1617" s="272"/>
      <c r="H1617" s="272"/>
      <c r="I1617" s="87" t="str">
        <f>IF(ISNUMBER($A1617)=TRUE,'DATA ENTRY'!G1606,"")</f>
        <v/>
      </c>
      <c r="J1617" s="87" t="str">
        <f>IF(ISNUMBER($A1617)=TRUE,'DATA ENTRY'!H1606,"")</f>
        <v/>
      </c>
      <c r="K1617" s="87" t="str">
        <f>IF(ISNUMBER($A1617)=TRUE,'DATA ENTRY'!I1606,"")</f>
        <v/>
      </c>
      <c r="L1617" s="88" t="str">
        <f>IF(ISNUMBER($A1617)=TRUE,'DATA ENTRY'!L1606,"")</f>
        <v/>
      </c>
      <c r="M1617" s="87" t="str">
        <f>IF(ISNUMBER($A1617)=TRUE,IF('DATA ENTRY'!N1606=0,+'DATA ENTRY'!M1606,'DATA ENTRY'!N1606),"")</f>
        <v/>
      </c>
      <c r="N1617" s="88" t="str">
        <f>IF(ISNUMBER($A1617)=TRUE,'DATA ENTRY'!O1606,"")</f>
        <v/>
      </c>
    </row>
    <row r="1618" spans="1:14" ht="12.75">
      <c r="A1618" s="85" t="str">
        <f>'DATA ENTRY'!A1607</f>
        <v/>
      </c>
      <c r="B1618" s="86" t="str">
        <f>IF(ISNUMBER($A1618)=TRUE,UPPER('DATA ENTRY'!B1607),"")</f>
        <v/>
      </c>
      <c r="C1618" s="86" t="str">
        <f>IF(ISNUMBER($A1618)=TRUE,UPPER('DATA ENTRY'!C1607),"")</f>
        <v/>
      </c>
      <c r="D1618" s="86" t="str">
        <f>IF(ISNUMBER($A1618)=TRUE,UPPER('DATA ENTRY'!D1607),"")</f>
        <v/>
      </c>
      <c r="E1618" s="86" t="str">
        <f>IF(ISNUMBER($A1618)=TRUE,'DATA ENTRY'!E1607,"")</f>
        <v/>
      </c>
      <c r="F1618" s="271" t="str">
        <f>IF(ISNUMBER(A1618)=TRUE,LEFT(SUBSTITUTE('DATA ENTRY'!F1607,",",":"),50),"")</f>
        <v/>
      </c>
      <c r="G1618" s="272"/>
      <c r="H1618" s="272"/>
      <c r="I1618" s="87" t="str">
        <f>IF(ISNUMBER($A1618)=TRUE,'DATA ENTRY'!G1607,"")</f>
        <v/>
      </c>
      <c r="J1618" s="87" t="str">
        <f>IF(ISNUMBER($A1618)=TRUE,'DATA ENTRY'!H1607,"")</f>
        <v/>
      </c>
      <c r="K1618" s="87" t="str">
        <f>IF(ISNUMBER($A1618)=TRUE,'DATA ENTRY'!I1607,"")</f>
        <v/>
      </c>
      <c r="L1618" s="88" t="str">
        <f>IF(ISNUMBER($A1618)=TRUE,'DATA ENTRY'!L1607,"")</f>
        <v/>
      </c>
      <c r="M1618" s="87" t="str">
        <f>IF(ISNUMBER($A1618)=TRUE,IF('DATA ENTRY'!N1607=0,+'DATA ENTRY'!M1607,'DATA ENTRY'!N1607),"")</f>
        <v/>
      </c>
      <c r="N1618" s="88" t="str">
        <f>IF(ISNUMBER($A1618)=TRUE,'DATA ENTRY'!O1607,"")</f>
        <v/>
      </c>
    </row>
    <row r="1619" spans="1:14" ht="12.75">
      <c r="A1619" s="85" t="str">
        <f>'DATA ENTRY'!A1608</f>
        <v/>
      </c>
      <c r="B1619" s="86" t="str">
        <f>IF(ISNUMBER($A1619)=TRUE,UPPER('DATA ENTRY'!B1608),"")</f>
        <v/>
      </c>
      <c r="C1619" s="86" t="str">
        <f>IF(ISNUMBER($A1619)=TRUE,UPPER('DATA ENTRY'!C1608),"")</f>
        <v/>
      </c>
      <c r="D1619" s="86" t="str">
        <f>IF(ISNUMBER($A1619)=TRUE,UPPER('DATA ENTRY'!D1608),"")</f>
        <v/>
      </c>
      <c r="E1619" s="86" t="str">
        <f>IF(ISNUMBER($A1619)=TRUE,'DATA ENTRY'!E1608,"")</f>
        <v/>
      </c>
      <c r="F1619" s="271" t="str">
        <f>IF(ISNUMBER(A1619)=TRUE,LEFT(SUBSTITUTE('DATA ENTRY'!F1608,",",":"),50),"")</f>
        <v/>
      </c>
      <c r="G1619" s="272"/>
      <c r="H1619" s="272"/>
      <c r="I1619" s="87" t="str">
        <f>IF(ISNUMBER($A1619)=TRUE,'DATA ENTRY'!G1608,"")</f>
        <v/>
      </c>
      <c r="J1619" s="87" t="str">
        <f>IF(ISNUMBER($A1619)=TRUE,'DATA ENTRY'!H1608,"")</f>
        <v/>
      </c>
      <c r="K1619" s="87" t="str">
        <f>IF(ISNUMBER($A1619)=TRUE,'DATA ENTRY'!I1608,"")</f>
        <v/>
      </c>
      <c r="L1619" s="88" t="str">
        <f>IF(ISNUMBER($A1619)=TRUE,'DATA ENTRY'!L1608,"")</f>
        <v/>
      </c>
      <c r="M1619" s="87" t="str">
        <f>IF(ISNUMBER($A1619)=TRUE,IF('DATA ENTRY'!N1608=0,+'DATA ENTRY'!M1608,'DATA ENTRY'!N1608),"")</f>
        <v/>
      </c>
      <c r="N1619" s="88" t="str">
        <f>IF(ISNUMBER($A1619)=TRUE,'DATA ENTRY'!O1608,"")</f>
        <v/>
      </c>
    </row>
    <row r="1620" spans="1:14" ht="12.75">
      <c r="A1620" s="85" t="str">
        <f>'DATA ENTRY'!A1609</f>
        <v/>
      </c>
      <c r="B1620" s="86" t="str">
        <f>IF(ISNUMBER($A1620)=TRUE,UPPER('DATA ENTRY'!B1609),"")</f>
        <v/>
      </c>
      <c r="C1620" s="86" t="str">
        <f>IF(ISNUMBER($A1620)=TRUE,UPPER('DATA ENTRY'!C1609),"")</f>
        <v/>
      </c>
      <c r="D1620" s="86" t="str">
        <f>IF(ISNUMBER($A1620)=TRUE,UPPER('DATA ENTRY'!D1609),"")</f>
        <v/>
      </c>
      <c r="E1620" s="86" t="str">
        <f>IF(ISNUMBER($A1620)=TRUE,'DATA ENTRY'!E1609,"")</f>
        <v/>
      </c>
      <c r="F1620" s="271" t="str">
        <f>IF(ISNUMBER(A1620)=TRUE,LEFT(SUBSTITUTE('DATA ENTRY'!F1609,",",":"),50),"")</f>
        <v/>
      </c>
      <c r="G1620" s="272"/>
      <c r="H1620" s="272"/>
      <c r="I1620" s="87" t="str">
        <f>IF(ISNUMBER($A1620)=TRUE,'DATA ENTRY'!G1609,"")</f>
        <v/>
      </c>
      <c r="J1620" s="87" t="str">
        <f>IF(ISNUMBER($A1620)=TRUE,'DATA ENTRY'!H1609,"")</f>
        <v/>
      </c>
      <c r="K1620" s="87" t="str">
        <f>IF(ISNUMBER($A1620)=TRUE,'DATA ENTRY'!I1609,"")</f>
        <v/>
      </c>
      <c r="L1620" s="88" t="str">
        <f>IF(ISNUMBER($A1620)=TRUE,'DATA ENTRY'!L1609,"")</f>
        <v/>
      </c>
      <c r="M1620" s="87" t="str">
        <f>IF(ISNUMBER($A1620)=TRUE,IF('DATA ENTRY'!N1609=0,+'DATA ENTRY'!M1609,'DATA ENTRY'!N1609),"")</f>
        <v/>
      </c>
      <c r="N1620" s="88" t="str">
        <f>IF(ISNUMBER($A1620)=TRUE,'DATA ENTRY'!O1609,"")</f>
        <v/>
      </c>
    </row>
    <row r="1621" spans="1:14" ht="12.75">
      <c r="A1621" s="85" t="str">
        <f>'DATA ENTRY'!A1610</f>
        <v/>
      </c>
      <c r="B1621" s="86" t="str">
        <f>IF(ISNUMBER($A1621)=TRUE,UPPER('DATA ENTRY'!B1610),"")</f>
        <v/>
      </c>
      <c r="C1621" s="86" t="str">
        <f>IF(ISNUMBER($A1621)=TRUE,UPPER('DATA ENTRY'!C1610),"")</f>
        <v/>
      </c>
      <c r="D1621" s="86" t="str">
        <f>IF(ISNUMBER($A1621)=TRUE,UPPER('DATA ENTRY'!D1610),"")</f>
        <v/>
      </c>
      <c r="E1621" s="86" t="str">
        <f>IF(ISNUMBER($A1621)=TRUE,'DATA ENTRY'!E1610,"")</f>
        <v/>
      </c>
      <c r="F1621" s="271" t="str">
        <f>IF(ISNUMBER(A1621)=TRUE,LEFT(SUBSTITUTE('DATA ENTRY'!F1610,",",":"),50),"")</f>
        <v/>
      </c>
      <c r="G1621" s="272"/>
      <c r="H1621" s="272"/>
      <c r="I1621" s="87" t="str">
        <f>IF(ISNUMBER($A1621)=TRUE,'DATA ENTRY'!G1610,"")</f>
        <v/>
      </c>
      <c r="J1621" s="87" t="str">
        <f>IF(ISNUMBER($A1621)=TRUE,'DATA ENTRY'!H1610,"")</f>
        <v/>
      </c>
      <c r="K1621" s="87" t="str">
        <f>IF(ISNUMBER($A1621)=TRUE,'DATA ENTRY'!I1610,"")</f>
        <v/>
      </c>
      <c r="L1621" s="88" t="str">
        <f>IF(ISNUMBER($A1621)=TRUE,'DATA ENTRY'!L1610,"")</f>
        <v/>
      </c>
      <c r="M1621" s="87" t="str">
        <f>IF(ISNUMBER($A1621)=TRUE,IF('DATA ENTRY'!N1610=0,+'DATA ENTRY'!M1610,'DATA ENTRY'!N1610),"")</f>
        <v/>
      </c>
      <c r="N1621" s="88" t="str">
        <f>IF(ISNUMBER($A1621)=TRUE,'DATA ENTRY'!O1610,"")</f>
        <v/>
      </c>
    </row>
    <row r="1622" spans="1:14" ht="12.75">
      <c r="A1622" s="85" t="str">
        <f>'DATA ENTRY'!A1611</f>
        <v/>
      </c>
      <c r="B1622" s="86" t="str">
        <f>IF(ISNUMBER($A1622)=TRUE,UPPER('DATA ENTRY'!B1611),"")</f>
        <v/>
      </c>
      <c r="C1622" s="86" t="str">
        <f>IF(ISNUMBER($A1622)=TRUE,UPPER('DATA ENTRY'!C1611),"")</f>
        <v/>
      </c>
      <c r="D1622" s="86" t="str">
        <f>IF(ISNUMBER($A1622)=TRUE,UPPER('DATA ENTRY'!D1611),"")</f>
        <v/>
      </c>
      <c r="E1622" s="86" t="str">
        <f>IF(ISNUMBER($A1622)=TRUE,'DATA ENTRY'!E1611,"")</f>
        <v/>
      </c>
      <c r="F1622" s="271" t="str">
        <f>IF(ISNUMBER(A1622)=TRUE,LEFT(SUBSTITUTE('DATA ENTRY'!F1611,",",":"),50),"")</f>
        <v/>
      </c>
      <c r="G1622" s="272"/>
      <c r="H1622" s="272"/>
      <c r="I1622" s="87" t="str">
        <f>IF(ISNUMBER($A1622)=TRUE,'DATA ENTRY'!G1611,"")</f>
        <v/>
      </c>
      <c r="J1622" s="87" t="str">
        <f>IF(ISNUMBER($A1622)=TRUE,'DATA ENTRY'!H1611,"")</f>
        <v/>
      </c>
      <c r="K1622" s="87" t="str">
        <f>IF(ISNUMBER($A1622)=TRUE,'DATA ENTRY'!I1611,"")</f>
        <v/>
      </c>
      <c r="L1622" s="88" t="str">
        <f>IF(ISNUMBER($A1622)=TRUE,'DATA ENTRY'!L1611,"")</f>
        <v/>
      </c>
      <c r="M1622" s="87" t="str">
        <f>IF(ISNUMBER($A1622)=TRUE,IF('DATA ENTRY'!N1611=0,+'DATA ENTRY'!M1611,'DATA ENTRY'!N1611),"")</f>
        <v/>
      </c>
      <c r="N1622" s="88" t="str">
        <f>IF(ISNUMBER($A1622)=TRUE,'DATA ENTRY'!O1611,"")</f>
        <v/>
      </c>
    </row>
    <row r="1623" spans="1:14" ht="12.75">
      <c r="A1623" s="85" t="str">
        <f>'DATA ENTRY'!A1612</f>
        <v/>
      </c>
      <c r="B1623" s="86" t="str">
        <f>IF(ISNUMBER($A1623)=TRUE,UPPER('DATA ENTRY'!B1612),"")</f>
        <v/>
      </c>
      <c r="C1623" s="86" t="str">
        <f>IF(ISNUMBER($A1623)=TRUE,UPPER('DATA ENTRY'!C1612),"")</f>
        <v/>
      </c>
      <c r="D1623" s="86" t="str">
        <f>IF(ISNUMBER($A1623)=TRUE,UPPER('DATA ENTRY'!D1612),"")</f>
        <v/>
      </c>
      <c r="E1623" s="86" t="str">
        <f>IF(ISNUMBER($A1623)=TRUE,'DATA ENTRY'!E1612,"")</f>
        <v/>
      </c>
      <c r="F1623" s="271" t="str">
        <f>IF(ISNUMBER(A1623)=TRUE,LEFT(SUBSTITUTE('DATA ENTRY'!F1612,",",":"),50),"")</f>
        <v/>
      </c>
      <c r="G1623" s="272"/>
      <c r="H1623" s="272"/>
      <c r="I1623" s="87" t="str">
        <f>IF(ISNUMBER($A1623)=TRUE,'DATA ENTRY'!G1612,"")</f>
        <v/>
      </c>
      <c r="J1623" s="87" t="str">
        <f>IF(ISNUMBER($A1623)=TRUE,'DATA ENTRY'!H1612,"")</f>
        <v/>
      </c>
      <c r="K1623" s="87" t="str">
        <f>IF(ISNUMBER($A1623)=TRUE,'DATA ENTRY'!I1612,"")</f>
        <v/>
      </c>
      <c r="L1623" s="88" t="str">
        <f>IF(ISNUMBER($A1623)=TRUE,'DATA ENTRY'!L1612,"")</f>
        <v/>
      </c>
      <c r="M1623" s="87" t="str">
        <f>IF(ISNUMBER($A1623)=TRUE,IF('DATA ENTRY'!N1612=0,+'DATA ENTRY'!M1612,'DATA ENTRY'!N1612),"")</f>
        <v/>
      </c>
      <c r="N1623" s="88" t="str">
        <f>IF(ISNUMBER($A1623)=TRUE,'DATA ENTRY'!O1612,"")</f>
        <v/>
      </c>
    </row>
    <row r="1624" spans="1:14" ht="12.75">
      <c r="A1624" s="85" t="str">
        <f>'DATA ENTRY'!A1613</f>
        <v/>
      </c>
      <c r="B1624" s="86" t="str">
        <f>IF(ISNUMBER($A1624)=TRUE,UPPER('DATA ENTRY'!B1613),"")</f>
        <v/>
      </c>
      <c r="C1624" s="86" t="str">
        <f>IF(ISNUMBER($A1624)=TRUE,UPPER('DATA ENTRY'!C1613),"")</f>
        <v/>
      </c>
      <c r="D1624" s="86" t="str">
        <f>IF(ISNUMBER($A1624)=TRUE,UPPER('DATA ENTRY'!D1613),"")</f>
        <v/>
      </c>
      <c r="E1624" s="86" t="str">
        <f>IF(ISNUMBER($A1624)=TRUE,'DATA ENTRY'!E1613,"")</f>
        <v/>
      </c>
      <c r="F1624" s="271" t="str">
        <f>IF(ISNUMBER(A1624)=TRUE,LEFT(SUBSTITUTE('DATA ENTRY'!F1613,",",":"),50),"")</f>
        <v/>
      </c>
      <c r="G1624" s="272"/>
      <c r="H1624" s="272"/>
      <c r="I1624" s="87" t="str">
        <f>IF(ISNUMBER($A1624)=TRUE,'DATA ENTRY'!G1613,"")</f>
        <v/>
      </c>
      <c r="J1624" s="87" t="str">
        <f>IF(ISNUMBER($A1624)=TRUE,'DATA ENTRY'!H1613,"")</f>
        <v/>
      </c>
      <c r="K1624" s="87" t="str">
        <f>IF(ISNUMBER($A1624)=TRUE,'DATA ENTRY'!I1613,"")</f>
        <v/>
      </c>
      <c r="L1624" s="88" t="str">
        <f>IF(ISNUMBER($A1624)=TRUE,'DATA ENTRY'!L1613,"")</f>
        <v/>
      </c>
      <c r="M1624" s="87" t="str">
        <f>IF(ISNUMBER($A1624)=TRUE,IF('DATA ENTRY'!N1613=0,+'DATA ENTRY'!M1613,'DATA ENTRY'!N1613),"")</f>
        <v/>
      </c>
      <c r="N1624" s="88" t="str">
        <f>IF(ISNUMBER($A1624)=TRUE,'DATA ENTRY'!O1613,"")</f>
        <v/>
      </c>
    </row>
    <row r="1625" spans="1:14" ht="12.75">
      <c r="A1625" s="85" t="str">
        <f>'DATA ENTRY'!A1614</f>
        <v/>
      </c>
      <c r="B1625" s="86" t="str">
        <f>IF(ISNUMBER($A1625)=TRUE,UPPER('DATA ENTRY'!B1614),"")</f>
        <v/>
      </c>
      <c r="C1625" s="86" t="str">
        <f>IF(ISNUMBER($A1625)=TRUE,UPPER('DATA ENTRY'!C1614),"")</f>
        <v/>
      </c>
      <c r="D1625" s="86" t="str">
        <f>IF(ISNUMBER($A1625)=TRUE,UPPER('DATA ENTRY'!D1614),"")</f>
        <v/>
      </c>
      <c r="E1625" s="86" t="str">
        <f>IF(ISNUMBER($A1625)=TRUE,'DATA ENTRY'!E1614,"")</f>
        <v/>
      </c>
      <c r="F1625" s="271" t="str">
        <f>IF(ISNUMBER(A1625)=TRUE,LEFT(SUBSTITUTE('DATA ENTRY'!F1614,",",":"),50),"")</f>
        <v/>
      </c>
      <c r="G1625" s="272"/>
      <c r="H1625" s="272"/>
      <c r="I1625" s="87" t="str">
        <f>IF(ISNUMBER($A1625)=TRUE,'DATA ENTRY'!G1614,"")</f>
        <v/>
      </c>
      <c r="J1625" s="87" t="str">
        <f>IF(ISNUMBER($A1625)=TRUE,'DATA ENTRY'!H1614,"")</f>
        <v/>
      </c>
      <c r="K1625" s="87" t="str">
        <f>IF(ISNUMBER($A1625)=TRUE,'DATA ENTRY'!I1614,"")</f>
        <v/>
      </c>
      <c r="L1625" s="88" t="str">
        <f>IF(ISNUMBER($A1625)=TRUE,'DATA ENTRY'!L1614,"")</f>
        <v/>
      </c>
      <c r="M1625" s="87" t="str">
        <f>IF(ISNUMBER($A1625)=TRUE,IF('DATA ENTRY'!N1614=0,+'DATA ENTRY'!M1614,'DATA ENTRY'!N1614),"")</f>
        <v/>
      </c>
      <c r="N1625" s="88" t="str">
        <f>IF(ISNUMBER($A1625)=TRUE,'DATA ENTRY'!O1614,"")</f>
        <v/>
      </c>
    </row>
    <row r="1626" spans="1:14" ht="12.75">
      <c r="A1626" s="85" t="str">
        <f>'DATA ENTRY'!A1615</f>
        <v/>
      </c>
      <c r="B1626" s="86" t="str">
        <f>IF(ISNUMBER($A1626)=TRUE,UPPER('DATA ENTRY'!B1615),"")</f>
        <v/>
      </c>
      <c r="C1626" s="86" t="str">
        <f>IF(ISNUMBER($A1626)=TRUE,UPPER('DATA ENTRY'!C1615),"")</f>
        <v/>
      </c>
      <c r="D1626" s="86" t="str">
        <f>IF(ISNUMBER($A1626)=TRUE,UPPER('DATA ENTRY'!D1615),"")</f>
        <v/>
      </c>
      <c r="E1626" s="86" t="str">
        <f>IF(ISNUMBER($A1626)=TRUE,'DATA ENTRY'!E1615,"")</f>
        <v/>
      </c>
      <c r="F1626" s="271" t="str">
        <f>IF(ISNUMBER(A1626)=TRUE,LEFT(SUBSTITUTE('DATA ENTRY'!F1615,",",":"),50),"")</f>
        <v/>
      </c>
      <c r="G1626" s="272"/>
      <c r="H1626" s="272"/>
      <c r="I1626" s="87" t="str">
        <f>IF(ISNUMBER($A1626)=TRUE,'DATA ENTRY'!G1615,"")</f>
        <v/>
      </c>
      <c r="J1626" s="87" t="str">
        <f>IF(ISNUMBER($A1626)=TRUE,'DATA ENTRY'!H1615,"")</f>
        <v/>
      </c>
      <c r="K1626" s="87" t="str">
        <f>IF(ISNUMBER($A1626)=TRUE,'DATA ENTRY'!I1615,"")</f>
        <v/>
      </c>
      <c r="L1626" s="88" t="str">
        <f>IF(ISNUMBER($A1626)=TRUE,'DATA ENTRY'!L1615,"")</f>
        <v/>
      </c>
      <c r="M1626" s="87" t="str">
        <f>IF(ISNUMBER($A1626)=TRUE,IF('DATA ENTRY'!N1615=0,+'DATA ENTRY'!M1615,'DATA ENTRY'!N1615),"")</f>
        <v/>
      </c>
      <c r="N1626" s="88" t="str">
        <f>IF(ISNUMBER($A1626)=TRUE,'DATA ENTRY'!O1615,"")</f>
        <v/>
      </c>
    </row>
    <row r="1627" spans="1:14" ht="12.75">
      <c r="A1627" s="85" t="str">
        <f>'DATA ENTRY'!A1616</f>
        <v/>
      </c>
      <c r="B1627" s="86" t="str">
        <f>IF(ISNUMBER($A1627)=TRUE,UPPER('DATA ENTRY'!B1616),"")</f>
        <v/>
      </c>
      <c r="C1627" s="86" t="str">
        <f>IF(ISNUMBER($A1627)=TRUE,UPPER('DATA ENTRY'!C1616),"")</f>
        <v/>
      </c>
      <c r="D1627" s="86" t="str">
        <f>IF(ISNUMBER($A1627)=TRUE,UPPER('DATA ENTRY'!D1616),"")</f>
        <v/>
      </c>
      <c r="E1627" s="86" t="str">
        <f>IF(ISNUMBER($A1627)=TRUE,'DATA ENTRY'!E1616,"")</f>
        <v/>
      </c>
      <c r="F1627" s="271" t="str">
        <f>IF(ISNUMBER(A1627)=TRUE,LEFT(SUBSTITUTE('DATA ENTRY'!F1616,",",":"),50),"")</f>
        <v/>
      </c>
      <c r="G1627" s="272"/>
      <c r="H1627" s="272"/>
      <c r="I1627" s="87" t="str">
        <f>IF(ISNUMBER($A1627)=TRUE,'DATA ENTRY'!G1616,"")</f>
        <v/>
      </c>
      <c r="J1627" s="87" t="str">
        <f>IF(ISNUMBER($A1627)=TRUE,'DATA ENTRY'!H1616,"")</f>
        <v/>
      </c>
      <c r="K1627" s="87" t="str">
        <f>IF(ISNUMBER($A1627)=TRUE,'DATA ENTRY'!I1616,"")</f>
        <v/>
      </c>
      <c r="L1627" s="88" t="str">
        <f>IF(ISNUMBER($A1627)=TRUE,'DATA ENTRY'!L1616,"")</f>
        <v/>
      </c>
      <c r="M1627" s="87" t="str">
        <f>IF(ISNUMBER($A1627)=TRUE,IF('DATA ENTRY'!N1616=0,+'DATA ENTRY'!M1616,'DATA ENTRY'!N1616),"")</f>
        <v/>
      </c>
      <c r="N1627" s="88" t="str">
        <f>IF(ISNUMBER($A1627)=TRUE,'DATA ENTRY'!O1616,"")</f>
        <v/>
      </c>
    </row>
    <row r="1628" spans="1:14" ht="12.75">
      <c r="A1628" s="85" t="str">
        <f>'DATA ENTRY'!A1617</f>
        <v/>
      </c>
      <c r="B1628" s="86" t="str">
        <f>IF(ISNUMBER($A1628)=TRUE,UPPER('DATA ENTRY'!B1617),"")</f>
        <v/>
      </c>
      <c r="C1628" s="86" t="str">
        <f>IF(ISNUMBER($A1628)=TRUE,UPPER('DATA ENTRY'!C1617),"")</f>
        <v/>
      </c>
      <c r="D1628" s="86" t="str">
        <f>IF(ISNUMBER($A1628)=TRUE,UPPER('DATA ENTRY'!D1617),"")</f>
        <v/>
      </c>
      <c r="E1628" s="86" t="str">
        <f>IF(ISNUMBER($A1628)=TRUE,'DATA ENTRY'!E1617,"")</f>
        <v/>
      </c>
      <c r="F1628" s="271" t="str">
        <f>IF(ISNUMBER(A1628)=TRUE,LEFT(SUBSTITUTE('DATA ENTRY'!F1617,",",":"),50),"")</f>
        <v/>
      </c>
      <c r="G1628" s="272"/>
      <c r="H1628" s="272"/>
      <c r="I1628" s="87" t="str">
        <f>IF(ISNUMBER($A1628)=TRUE,'DATA ENTRY'!G1617,"")</f>
        <v/>
      </c>
      <c r="J1628" s="87" t="str">
        <f>IF(ISNUMBER($A1628)=TRUE,'DATA ENTRY'!H1617,"")</f>
        <v/>
      </c>
      <c r="K1628" s="87" t="str">
        <f>IF(ISNUMBER($A1628)=TRUE,'DATA ENTRY'!I1617,"")</f>
        <v/>
      </c>
      <c r="L1628" s="88" t="str">
        <f>IF(ISNUMBER($A1628)=TRUE,'DATA ENTRY'!L1617,"")</f>
        <v/>
      </c>
      <c r="M1628" s="87" t="str">
        <f>IF(ISNUMBER($A1628)=TRUE,IF('DATA ENTRY'!N1617=0,+'DATA ENTRY'!M1617,'DATA ENTRY'!N1617),"")</f>
        <v/>
      </c>
      <c r="N1628" s="88" t="str">
        <f>IF(ISNUMBER($A1628)=TRUE,'DATA ENTRY'!O1617,"")</f>
        <v/>
      </c>
    </row>
    <row r="1629" spans="1:14" ht="12.75">
      <c r="A1629" s="85" t="str">
        <f>'DATA ENTRY'!A1618</f>
        <v/>
      </c>
      <c r="B1629" s="86" t="str">
        <f>IF(ISNUMBER($A1629)=TRUE,UPPER('DATA ENTRY'!B1618),"")</f>
        <v/>
      </c>
      <c r="C1629" s="86" t="str">
        <f>IF(ISNUMBER($A1629)=TRUE,UPPER('DATA ENTRY'!C1618),"")</f>
        <v/>
      </c>
      <c r="D1629" s="86" t="str">
        <f>IF(ISNUMBER($A1629)=TRUE,UPPER('DATA ENTRY'!D1618),"")</f>
        <v/>
      </c>
      <c r="E1629" s="86" t="str">
        <f>IF(ISNUMBER($A1629)=TRUE,'DATA ENTRY'!E1618,"")</f>
        <v/>
      </c>
      <c r="F1629" s="271" t="str">
        <f>IF(ISNUMBER(A1629)=TRUE,LEFT(SUBSTITUTE('DATA ENTRY'!F1618,",",":"),50),"")</f>
        <v/>
      </c>
      <c r="G1629" s="272"/>
      <c r="H1629" s="272"/>
      <c r="I1629" s="87" t="str">
        <f>IF(ISNUMBER($A1629)=TRUE,'DATA ENTRY'!G1618,"")</f>
        <v/>
      </c>
      <c r="J1629" s="87" t="str">
        <f>IF(ISNUMBER($A1629)=TRUE,'DATA ENTRY'!H1618,"")</f>
        <v/>
      </c>
      <c r="K1629" s="87" t="str">
        <f>IF(ISNUMBER($A1629)=TRUE,'DATA ENTRY'!I1618,"")</f>
        <v/>
      </c>
      <c r="L1629" s="88" t="str">
        <f>IF(ISNUMBER($A1629)=TRUE,'DATA ENTRY'!L1618,"")</f>
        <v/>
      </c>
      <c r="M1629" s="87" t="str">
        <f>IF(ISNUMBER($A1629)=TRUE,IF('DATA ENTRY'!N1618=0,+'DATA ENTRY'!M1618,'DATA ENTRY'!N1618),"")</f>
        <v/>
      </c>
      <c r="N1629" s="88" t="str">
        <f>IF(ISNUMBER($A1629)=TRUE,'DATA ENTRY'!O1618,"")</f>
        <v/>
      </c>
    </row>
    <row r="1630" spans="1:14" ht="12.75">
      <c r="A1630" s="85" t="str">
        <f>'DATA ENTRY'!A1619</f>
        <v/>
      </c>
      <c r="B1630" s="86" t="str">
        <f>IF(ISNUMBER($A1630)=TRUE,UPPER('DATA ENTRY'!B1619),"")</f>
        <v/>
      </c>
      <c r="C1630" s="86" t="str">
        <f>IF(ISNUMBER($A1630)=TRUE,UPPER('DATA ENTRY'!C1619),"")</f>
        <v/>
      </c>
      <c r="D1630" s="86" t="str">
        <f>IF(ISNUMBER($A1630)=TRUE,UPPER('DATA ENTRY'!D1619),"")</f>
        <v/>
      </c>
      <c r="E1630" s="86" t="str">
        <f>IF(ISNUMBER($A1630)=TRUE,'DATA ENTRY'!E1619,"")</f>
        <v/>
      </c>
      <c r="F1630" s="271" t="str">
        <f>IF(ISNUMBER(A1630)=TRUE,LEFT(SUBSTITUTE('DATA ENTRY'!F1619,",",":"),50),"")</f>
        <v/>
      </c>
      <c r="G1630" s="272"/>
      <c r="H1630" s="272"/>
      <c r="I1630" s="87" t="str">
        <f>IF(ISNUMBER($A1630)=TRUE,'DATA ENTRY'!G1619,"")</f>
        <v/>
      </c>
      <c r="J1630" s="87" t="str">
        <f>IF(ISNUMBER($A1630)=TRUE,'DATA ENTRY'!H1619,"")</f>
        <v/>
      </c>
      <c r="K1630" s="87" t="str">
        <f>IF(ISNUMBER($A1630)=TRUE,'DATA ENTRY'!I1619,"")</f>
        <v/>
      </c>
      <c r="L1630" s="88" t="str">
        <f>IF(ISNUMBER($A1630)=TRUE,'DATA ENTRY'!L1619,"")</f>
        <v/>
      </c>
      <c r="M1630" s="87" t="str">
        <f>IF(ISNUMBER($A1630)=TRUE,IF('DATA ENTRY'!N1619=0,+'DATA ENTRY'!M1619,'DATA ENTRY'!N1619),"")</f>
        <v/>
      </c>
      <c r="N1630" s="88" t="str">
        <f>IF(ISNUMBER($A1630)=TRUE,'DATA ENTRY'!O1619,"")</f>
        <v/>
      </c>
    </row>
    <row r="1631" spans="1:14" ht="12.75">
      <c r="A1631" s="85" t="str">
        <f>'DATA ENTRY'!A1620</f>
        <v/>
      </c>
      <c r="B1631" s="86" t="str">
        <f>IF(ISNUMBER($A1631)=TRUE,UPPER('DATA ENTRY'!B1620),"")</f>
        <v/>
      </c>
      <c r="C1631" s="86" t="str">
        <f>IF(ISNUMBER($A1631)=TRUE,UPPER('DATA ENTRY'!C1620),"")</f>
        <v/>
      </c>
      <c r="D1631" s="86" t="str">
        <f>IF(ISNUMBER($A1631)=TRUE,UPPER('DATA ENTRY'!D1620),"")</f>
        <v/>
      </c>
      <c r="E1631" s="86" t="str">
        <f>IF(ISNUMBER($A1631)=TRUE,'DATA ENTRY'!E1620,"")</f>
        <v/>
      </c>
      <c r="F1631" s="271" t="str">
        <f>IF(ISNUMBER(A1631)=TRUE,LEFT(SUBSTITUTE('DATA ENTRY'!F1620,",",":"),50),"")</f>
        <v/>
      </c>
      <c r="G1631" s="272"/>
      <c r="H1631" s="272"/>
      <c r="I1631" s="87" t="str">
        <f>IF(ISNUMBER($A1631)=TRUE,'DATA ENTRY'!G1620,"")</f>
        <v/>
      </c>
      <c r="J1631" s="87" t="str">
        <f>IF(ISNUMBER($A1631)=TRUE,'DATA ENTRY'!H1620,"")</f>
        <v/>
      </c>
      <c r="K1631" s="87" t="str">
        <f>IF(ISNUMBER($A1631)=TRUE,'DATA ENTRY'!I1620,"")</f>
        <v/>
      </c>
      <c r="L1631" s="88" t="str">
        <f>IF(ISNUMBER($A1631)=TRUE,'DATA ENTRY'!L1620,"")</f>
        <v/>
      </c>
      <c r="M1631" s="87" t="str">
        <f>IF(ISNUMBER($A1631)=TRUE,IF('DATA ENTRY'!N1620=0,+'DATA ENTRY'!M1620,'DATA ENTRY'!N1620),"")</f>
        <v/>
      </c>
      <c r="N1631" s="88" t="str">
        <f>IF(ISNUMBER($A1631)=TRUE,'DATA ENTRY'!O1620,"")</f>
        <v/>
      </c>
    </row>
    <row r="1632" spans="1:14" ht="12.75">
      <c r="A1632" s="85" t="str">
        <f>'DATA ENTRY'!A1621</f>
        <v/>
      </c>
      <c r="B1632" s="86" t="str">
        <f>IF(ISNUMBER($A1632)=TRUE,UPPER('DATA ENTRY'!B1621),"")</f>
        <v/>
      </c>
      <c r="C1632" s="86" t="str">
        <f>IF(ISNUMBER($A1632)=TRUE,UPPER('DATA ENTRY'!C1621),"")</f>
        <v/>
      </c>
      <c r="D1632" s="86" t="str">
        <f>IF(ISNUMBER($A1632)=TRUE,UPPER('DATA ENTRY'!D1621),"")</f>
        <v/>
      </c>
      <c r="E1632" s="86" t="str">
        <f>IF(ISNUMBER($A1632)=TRUE,'DATA ENTRY'!E1621,"")</f>
        <v/>
      </c>
      <c r="F1632" s="271" t="str">
        <f>IF(ISNUMBER(A1632)=TRUE,LEFT(SUBSTITUTE('DATA ENTRY'!F1621,",",":"),50),"")</f>
        <v/>
      </c>
      <c r="G1632" s="272"/>
      <c r="H1632" s="272"/>
      <c r="I1632" s="87" t="str">
        <f>IF(ISNUMBER($A1632)=TRUE,'DATA ENTRY'!G1621,"")</f>
        <v/>
      </c>
      <c r="J1632" s="87" t="str">
        <f>IF(ISNUMBER($A1632)=TRUE,'DATA ENTRY'!H1621,"")</f>
        <v/>
      </c>
      <c r="K1632" s="87" t="str">
        <f>IF(ISNUMBER($A1632)=TRUE,'DATA ENTRY'!I1621,"")</f>
        <v/>
      </c>
      <c r="L1632" s="88" t="str">
        <f>IF(ISNUMBER($A1632)=TRUE,'DATA ENTRY'!L1621,"")</f>
        <v/>
      </c>
      <c r="M1632" s="87" t="str">
        <f>IF(ISNUMBER($A1632)=TRUE,IF('DATA ENTRY'!N1621=0,+'DATA ENTRY'!M1621,'DATA ENTRY'!N1621),"")</f>
        <v/>
      </c>
      <c r="N1632" s="88" t="str">
        <f>IF(ISNUMBER($A1632)=TRUE,'DATA ENTRY'!O1621,"")</f>
        <v/>
      </c>
    </row>
    <row r="1633" spans="1:14" ht="12.75">
      <c r="A1633" s="85" t="str">
        <f>'DATA ENTRY'!A1622</f>
        <v/>
      </c>
      <c r="B1633" s="86" t="str">
        <f>IF(ISNUMBER($A1633)=TRUE,UPPER('DATA ENTRY'!B1622),"")</f>
        <v/>
      </c>
      <c r="C1633" s="86" t="str">
        <f>IF(ISNUMBER($A1633)=TRUE,UPPER('DATA ENTRY'!C1622),"")</f>
        <v/>
      </c>
      <c r="D1633" s="86" t="str">
        <f>IF(ISNUMBER($A1633)=TRUE,UPPER('DATA ENTRY'!D1622),"")</f>
        <v/>
      </c>
      <c r="E1633" s="86" t="str">
        <f>IF(ISNUMBER($A1633)=TRUE,'DATA ENTRY'!E1622,"")</f>
        <v/>
      </c>
      <c r="F1633" s="271" t="str">
        <f>IF(ISNUMBER(A1633)=TRUE,LEFT(SUBSTITUTE('DATA ENTRY'!F1622,",",":"),50),"")</f>
        <v/>
      </c>
      <c r="G1633" s="272"/>
      <c r="H1633" s="272"/>
      <c r="I1633" s="87" t="str">
        <f>IF(ISNUMBER($A1633)=TRUE,'DATA ENTRY'!G1622,"")</f>
        <v/>
      </c>
      <c r="J1633" s="87" t="str">
        <f>IF(ISNUMBER($A1633)=TRUE,'DATA ENTRY'!H1622,"")</f>
        <v/>
      </c>
      <c r="K1633" s="87" t="str">
        <f>IF(ISNUMBER($A1633)=TRUE,'DATA ENTRY'!I1622,"")</f>
        <v/>
      </c>
      <c r="L1633" s="88" t="str">
        <f>IF(ISNUMBER($A1633)=TRUE,'DATA ENTRY'!L1622,"")</f>
        <v/>
      </c>
      <c r="M1633" s="87" t="str">
        <f>IF(ISNUMBER($A1633)=TRUE,IF('DATA ENTRY'!N1622=0,+'DATA ENTRY'!M1622,'DATA ENTRY'!N1622),"")</f>
        <v/>
      </c>
      <c r="N1633" s="88" t="str">
        <f>IF(ISNUMBER($A1633)=TRUE,'DATA ENTRY'!O1622,"")</f>
        <v/>
      </c>
    </row>
    <row r="1634" spans="1:14" ht="12.75">
      <c r="A1634" s="85" t="str">
        <f>'DATA ENTRY'!A1623</f>
        <v/>
      </c>
      <c r="B1634" s="86" t="str">
        <f>IF(ISNUMBER($A1634)=TRUE,UPPER('DATA ENTRY'!B1623),"")</f>
        <v/>
      </c>
      <c r="C1634" s="86" t="str">
        <f>IF(ISNUMBER($A1634)=TRUE,UPPER('DATA ENTRY'!C1623),"")</f>
        <v/>
      </c>
      <c r="D1634" s="86" t="str">
        <f>IF(ISNUMBER($A1634)=TRUE,UPPER('DATA ENTRY'!D1623),"")</f>
        <v/>
      </c>
      <c r="E1634" s="86" t="str">
        <f>IF(ISNUMBER($A1634)=TRUE,'DATA ENTRY'!E1623,"")</f>
        <v/>
      </c>
      <c r="F1634" s="271" t="str">
        <f>IF(ISNUMBER(A1634)=TRUE,LEFT(SUBSTITUTE('DATA ENTRY'!F1623,",",":"),50),"")</f>
        <v/>
      </c>
      <c r="G1634" s="272"/>
      <c r="H1634" s="272"/>
      <c r="I1634" s="87" t="str">
        <f>IF(ISNUMBER($A1634)=TRUE,'DATA ENTRY'!G1623,"")</f>
        <v/>
      </c>
      <c r="J1634" s="87" t="str">
        <f>IF(ISNUMBER($A1634)=TRUE,'DATA ENTRY'!H1623,"")</f>
        <v/>
      </c>
      <c r="K1634" s="87" t="str">
        <f>IF(ISNUMBER($A1634)=TRUE,'DATA ENTRY'!I1623,"")</f>
        <v/>
      </c>
      <c r="L1634" s="88" t="str">
        <f>IF(ISNUMBER($A1634)=TRUE,'DATA ENTRY'!L1623,"")</f>
        <v/>
      </c>
      <c r="M1634" s="87" t="str">
        <f>IF(ISNUMBER($A1634)=TRUE,IF('DATA ENTRY'!N1623=0,+'DATA ENTRY'!M1623,'DATA ENTRY'!N1623),"")</f>
        <v/>
      </c>
      <c r="N1634" s="88" t="str">
        <f>IF(ISNUMBER($A1634)=TRUE,'DATA ENTRY'!O1623,"")</f>
        <v/>
      </c>
    </row>
    <row r="1635" spans="1:14" ht="12.75">
      <c r="A1635" s="85" t="str">
        <f>'DATA ENTRY'!A1624</f>
        <v/>
      </c>
      <c r="B1635" s="86" t="str">
        <f>IF(ISNUMBER($A1635)=TRUE,UPPER('DATA ENTRY'!B1624),"")</f>
        <v/>
      </c>
      <c r="C1635" s="86" t="str">
        <f>IF(ISNUMBER($A1635)=TRUE,UPPER('DATA ENTRY'!C1624),"")</f>
        <v/>
      </c>
      <c r="D1635" s="86" t="str">
        <f>IF(ISNUMBER($A1635)=TRUE,UPPER('DATA ENTRY'!D1624),"")</f>
        <v/>
      </c>
      <c r="E1635" s="86" t="str">
        <f>IF(ISNUMBER($A1635)=TRUE,'DATA ENTRY'!E1624,"")</f>
        <v/>
      </c>
      <c r="F1635" s="271" t="str">
        <f>IF(ISNUMBER(A1635)=TRUE,LEFT(SUBSTITUTE('DATA ENTRY'!F1624,",",":"),50),"")</f>
        <v/>
      </c>
      <c r="G1635" s="272"/>
      <c r="H1635" s="272"/>
      <c r="I1635" s="87" t="str">
        <f>IF(ISNUMBER($A1635)=TRUE,'DATA ENTRY'!G1624,"")</f>
        <v/>
      </c>
      <c r="J1635" s="87" t="str">
        <f>IF(ISNUMBER($A1635)=TRUE,'DATA ENTRY'!H1624,"")</f>
        <v/>
      </c>
      <c r="K1635" s="87" t="str">
        <f>IF(ISNUMBER($A1635)=TRUE,'DATA ENTRY'!I1624,"")</f>
        <v/>
      </c>
      <c r="L1635" s="88" t="str">
        <f>IF(ISNUMBER($A1635)=TRUE,'DATA ENTRY'!L1624,"")</f>
        <v/>
      </c>
      <c r="M1635" s="87" t="str">
        <f>IF(ISNUMBER($A1635)=TRUE,IF('DATA ENTRY'!N1624=0,+'DATA ENTRY'!M1624,'DATA ENTRY'!N1624),"")</f>
        <v/>
      </c>
      <c r="N1635" s="88" t="str">
        <f>IF(ISNUMBER($A1635)=TRUE,'DATA ENTRY'!O1624,"")</f>
        <v/>
      </c>
    </row>
    <row r="1636" spans="1:14" ht="12.75">
      <c r="A1636" s="85" t="str">
        <f>'DATA ENTRY'!A1625</f>
        <v/>
      </c>
      <c r="B1636" s="86" t="str">
        <f>IF(ISNUMBER($A1636)=TRUE,UPPER('DATA ENTRY'!B1625),"")</f>
        <v/>
      </c>
      <c r="C1636" s="86" t="str">
        <f>IF(ISNUMBER($A1636)=TRUE,UPPER('DATA ENTRY'!C1625),"")</f>
        <v/>
      </c>
      <c r="D1636" s="86" t="str">
        <f>IF(ISNUMBER($A1636)=TRUE,UPPER('DATA ENTRY'!D1625),"")</f>
        <v/>
      </c>
      <c r="E1636" s="86" t="str">
        <f>IF(ISNUMBER($A1636)=TRUE,'DATA ENTRY'!E1625,"")</f>
        <v/>
      </c>
      <c r="F1636" s="271" t="str">
        <f>IF(ISNUMBER(A1636)=TRUE,LEFT(SUBSTITUTE('DATA ENTRY'!F1625,",",":"),50),"")</f>
        <v/>
      </c>
      <c r="G1636" s="272"/>
      <c r="H1636" s="272"/>
      <c r="I1636" s="87" t="str">
        <f>IF(ISNUMBER($A1636)=TRUE,'DATA ENTRY'!G1625,"")</f>
        <v/>
      </c>
      <c r="J1636" s="87" t="str">
        <f>IF(ISNUMBER($A1636)=TRUE,'DATA ENTRY'!H1625,"")</f>
        <v/>
      </c>
      <c r="K1636" s="87" t="str">
        <f>IF(ISNUMBER($A1636)=TRUE,'DATA ENTRY'!I1625,"")</f>
        <v/>
      </c>
      <c r="L1636" s="88" t="str">
        <f>IF(ISNUMBER($A1636)=TRUE,'DATA ENTRY'!L1625,"")</f>
        <v/>
      </c>
      <c r="M1636" s="87" t="str">
        <f>IF(ISNUMBER($A1636)=TRUE,IF('DATA ENTRY'!N1625=0,+'DATA ENTRY'!M1625,'DATA ENTRY'!N1625),"")</f>
        <v/>
      </c>
      <c r="N1636" s="88" t="str">
        <f>IF(ISNUMBER($A1636)=TRUE,'DATA ENTRY'!O1625,"")</f>
        <v/>
      </c>
    </row>
    <row r="1637" spans="1:14" ht="12.75">
      <c r="A1637" s="85" t="str">
        <f>'DATA ENTRY'!A1626</f>
        <v/>
      </c>
      <c r="B1637" s="86" t="str">
        <f>IF(ISNUMBER($A1637)=TRUE,UPPER('DATA ENTRY'!B1626),"")</f>
        <v/>
      </c>
      <c r="C1637" s="86" t="str">
        <f>IF(ISNUMBER($A1637)=TRUE,UPPER('DATA ENTRY'!C1626),"")</f>
        <v/>
      </c>
      <c r="D1637" s="86" t="str">
        <f>IF(ISNUMBER($A1637)=TRUE,UPPER('DATA ENTRY'!D1626),"")</f>
        <v/>
      </c>
      <c r="E1637" s="86" t="str">
        <f>IF(ISNUMBER($A1637)=TRUE,'DATA ENTRY'!E1626,"")</f>
        <v/>
      </c>
      <c r="F1637" s="271" t="str">
        <f>IF(ISNUMBER(A1637)=TRUE,LEFT(SUBSTITUTE('DATA ENTRY'!F1626,",",":"),50),"")</f>
        <v/>
      </c>
      <c r="G1637" s="272"/>
      <c r="H1637" s="272"/>
      <c r="I1637" s="87" t="str">
        <f>IF(ISNUMBER($A1637)=TRUE,'DATA ENTRY'!G1626,"")</f>
        <v/>
      </c>
      <c r="J1637" s="87" t="str">
        <f>IF(ISNUMBER($A1637)=TRUE,'DATA ENTRY'!H1626,"")</f>
        <v/>
      </c>
      <c r="K1637" s="87" t="str">
        <f>IF(ISNUMBER($A1637)=TRUE,'DATA ENTRY'!I1626,"")</f>
        <v/>
      </c>
      <c r="L1637" s="88" t="str">
        <f>IF(ISNUMBER($A1637)=TRUE,'DATA ENTRY'!L1626,"")</f>
        <v/>
      </c>
      <c r="M1637" s="87" t="str">
        <f>IF(ISNUMBER($A1637)=TRUE,IF('DATA ENTRY'!N1626=0,+'DATA ENTRY'!M1626,'DATA ENTRY'!N1626),"")</f>
        <v/>
      </c>
      <c r="N1637" s="88" t="str">
        <f>IF(ISNUMBER($A1637)=TRUE,'DATA ENTRY'!O1626,"")</f>
        <v/>
      </c>
    </row>
    <row r="1638" spans="1:14" ht="12.75">
      <c r="A1638" s="85" t="str">
        <f>'DATA ENTRY'!A1627</f>
        <v/>
      </c>
      <c r="B1638" s="86" t="str">
        <f>IF(ISNUMBER($A1638)=TRUE,UPPER('DATA ENTRY'!B1627),"")</f>
        <v/>
      </c>
      <c r="C1638" s="86" t="str">
        <f>IF(ISNUMBER($A1638)=TRUE,UPPER('DATA ENTRY'!C1627),"")</f>
        <v/>
      </c>
      <c r="D1638" s="86" t="str">
        <f>IF(ISNUMBER($A1638)=TRUE,UPPER('DATA ENTRY'!D1627),"")</f>
        <v/>
      </c>
      <c r="E1638" s="86" t="str">
        <f>IF(ISNUMBER($A1638)=TRUE,'DATA ENTRY'!E1627,"")</f>
        <v/>
      </c>
      <c r="F1638" s="271" t="str">
        <f>IF(ISNUMBER(A1638)=TRUE,LEFT(SUBSTITUTE('DATA ENTRY'!F1627,",",":"),50),"")</f>
        <v/>
      </c>
      <c r="G1638" s="272"/>
      <c r="H1638" s="272"/>
      <c r="I1638" s="87" t="str">
        <f>IF(ISNUMBER($A1638)=TRUE,'DATA ENTRY'!G1627,"")</f>
        <v/>
      </c>
      <c r="J1638" s="87" t="str">
        <f>IF(ISNUMBER($A1638)=TRUE,'DATA ENTRY'!H1627,"")</f>
        <v/>
      </c>
      <c r="K1638" s="87" t="str">
        <f>IF(ISNUMBER($A1638)=TRUE,'DATA ENTRY'!I1627,"")</f>
        <v/>
      </c>
      <c r="L1638" s="88" t="str">
        <f>IF(ISNUMBER($A1638)=TRUE,'DATA ENTRY'!L1627,"")</f>
        <v/>
      </c>
      <c r="M1638" s="87" t="str">
        <f>IF(ISNUMBER($A1638)=TRUE,IF('DATA ENTRY'!N1627=0,+'DATA ENTRY'!M1627,'DATA ENTRY'!N1627),"")</f>
        <v/>
      </c>
      <c r="N1638" s="88" t="str">
        <f>IF(ISNUMBER($A1638)=TRUE,'DATA ENTRY'!O1627,"")</f>
        <v/>
      </c>
    </row>
    <row r="1639" spans="1:14" ht="12.75">
      <c r="A1639" s="85" t="str">
        <f>'DATA ENTRY'!A1628</f>
        <v/>
      </c>
      <c r="B1639" s="86" t="str">
        <f>IF(ISNUMBER($A1639)=TRUE,UPPER('DATA ENTRY'!B1628),"")</f>
        <v/>
      </c>
      <c r="C1639" s="86" t="str">
        <f>IF(ISNUMBER($A1639)=TRUE,UPPER('DATA ENTRY'!C1628),"")</f>
        <v/>
      </c>
      <c r="D1639" s="86" t="str">
        <f>IF(ISNUMBER($A1639)=TRUE,UPPER('DATA ENTRY'!D1628),"")</f>
        <v/>
      </c>
      <c r="E1639" s="86" t="str">
        <f>IF(ISNUMBER($A1639)=TRUE,'DATA ENTRY'!E1628,"")</f>
        <v/>
      </c>
      <c r="F1639" s="271" t="str">
        <f>IF(ISNUMBER(A1639)=TRUE,LEFT(SUBSTITUTE('DATA ENTRY'!F1628,",",":"),50),"")</f>
        <v/>
      </c>
      <c r="G1639" s="272"/>
      <c r="H1639" s="272"/>
      <c r="I1639" s="87" t="str">
        <f>IF(ISNUMBER($A1639)=TRUE,'DATA ENTRY'!G1628,"")</f>
        <v/>
      </c>
      <c r="J1639" s="87" t="str">
        <f>IF(ISNUMBER($A1639)=TRUE,'DATA ENTRY'!H1628,"")</f>
        <v/>
      </c>
      <c r="K1639" s="87" t="str">
        <f>IF(ISNUMBER($A1639)=TRUE,'DATA ENTRY'!I1628,"")</f>
        <v/>
      </c>
      <c r="L1639" s="88" t="str">
        <f>IF(ISNUMBER($A1639)=TRUE,'DATA ENTRY'!L1628,"")</f>
        <v/>
      </c>
      <c r="M1639" s="87" t="str">
        <f>IF(ISNUMBER($A1639)=TRUE,IF('DATA ENTRY'!N1628=0,+'DATA ENTRY'!M1628,'DATA ENTRY'!N1628),"")</f>
        <v/>
      </c>
      <c r="N1639" s="88" t="str">
        <f>IF(ISNUMBER($A1639)=TRUE,'DATA ENTRY'!O1628,"")</f>
        <v/>
      </c>
    </row>
    <row r="1640" spans="1:14" ht="12.75">
      <c r="A1640" s="85" t="str">
        <f>'DATA ENTRY'!A1629</f>
        <v/>
      </c>
      <c r="B1640" s="86" t="str">
        <f>IF(ISNUMBER($A1640)=TRUE,UPPER('DATA ENTRY'!B1629),"")</f>
        <v/>
      </c>
      <c r="C1640" s="86" t="str">
        <f>IF(ISNUMBER($A1640)=TRUE,UPPER('DATA ENTRY'!C1629),"")</f>
        <v/>
      </c>
      <c r="D1640" s="86" t="str">
        <f>IF(ISNUMBER($A1640)=TRUE,UPPER('DATA ENTRY'!D1629),"")</f>
        <v/>
      </c>
      <c r="E1640" s="86" t="str">
        <f>IF(ISNUMBER($A1640)=TRUE,'DATA ENTRY'!E1629,"")</f>
        <v/>
      </c>
      <c r="F1640" s="271" t="str">
        <f>IF(ISNUMBER(A1640)=TRUE,LEFT(SUBSTITUTE('DATA ENTRY'!F1629,",",":"),50),"")</f>
        <v/>
      </c>
      <c r="G1640" s="272"/>
      <c r="H1640" s="272"/>
      <c r="I1640" s="87" t="str">
        <f>IF(ISNUMBER($A1640)=TRUE,'DATA ENTRY'!G1629,"")</f>
        <v/>
      </c>
      <c r="J1640" s="87" t="str">
        <f>IF(ISNUMBER($A1640)=TRUE,'DATA ENTRY'!H1629,"")</f>
        <v/>
      </c>
      <c r="K1640" s="87" t="str">
        <f>IF(ISNUMBER($A1640)=TRUE,'DATA ENTRY'!I1629,"")</f>
        <v/>
      </c>
      <c r="L1640" s="88" t="str">
        <f>IF(ISNUMBER($A1640)=TRUE,'DATA ENTRY'!L1629,"")</f>
        <v/>
      </c>
      <c r="M1640" s="87" t="str">
        <f>IF(ISNUMBER($A1640)=TRUE,IF('DATA ENTRY'!N1629=0,+'DATA ENTRY'!M1629,'DATA ENTRY'!N1629),"")</f>
        <v/>
      </c>
      <c r="N1640" s="88" t="str">
        <f>IF(ISNUMBER($A1640)=TRUE,'DATA ENTRY'!O1629,"")</f>
        <v/>
      </c>
    </row>
    <row r="1641" spans="1:14" ht="12.75">
      <c r="A1641" s="85" t="str">
        <f>'DATA ENTRY'!A1630</f>
        <v/>
      </c>
      <c r="B1641" s="86" t="str">
        <f>IF(ISNUMBER($A1641)=TRUE,UPPER('DATA ENTRY'!B1630),"")</f>
        <v/>
      </c>
      <c r="C1641" s="86" t="str">
        <f>IF(ISNUMBER($A1641)=TRUE,UPPER('DATA ENTRY'!C1630),"")</f>
        <v/>
      </c>
      <c r="D1641" s="86" t="str">
        <f>IF(ISNUMBER($A1641)=TRUE,UPPER('DATA ENTRY'!D1630),"")</f>
        <v/>
      </c>
      <c r="E1641" s="86" t="str">
        <f>IF(ISNUMBER($A1641)=TRUE,'DATA ENTRY'!E1630,"")</f>
        <v/>
      </c>
      <c r="F1641" s="271" t="str">
        <f>IF(ISNUMBER(A1641)=TRUE,LEFT(SUBSTITUTE('DATA ENTRY'!F1630,",",":"),50),"")</f>
        <v/>
      </c>
      <c r="G1641" s="272"/>
      <c r="H1641" s="272"/>
      <c r="I1641" s="87" t="str">
        <f>IF(ISNUMBER($A1641)=TRUE,'DATA ENTRY'!G1630,"")</f>
        <v/>
      </c>
      <c r="J1641" s="87" t="str">
        <f>IF(ISNUMBER($A1641)=TRUE,'DATA ENTRY'!H1630,"")</f>
        <v/>
      </c>
      <c r="K1641" s="87" t="str">
        <f>IF(ISNUMBER($A1641)=TRUE,'DATA ENTRY'!I1630,"")</f>
        <v/>
      </c>
      <c r="L1641" s="88" t="str">
        <f>IF(ISNUMBER($A1641)=TRUE,'DATA ENTRY'!L1630,"")</f>
        <v/>
      </c>
      <c r="M1641" s="87" t="str">
        <f>IF(ISNUMBER($A1641)=TRUE,IF('DATA ENTRY'!N1630=0,+'DATA ENTRY'!M1630,'DATA ENTRY'!N1630),"")</f>
        <v/>
      </c>
      <c r="N1641" s="88" t="str">
        <f>IF(ISNUMBER($A1641)=TRUE,'DATA ENTRY'!O1630,"")</f>
        <v/>
      </c>
    </row>
    <row r="1642" spans="1:14" ht="12.75">
      <c r="A1642" s="85" t="str">
        <f>'DATA ENTRY'!A1631</f>
        <v/>
      </c>
      <c r="B1642" s="86" t="str">
        <f>IF(ISNUMBER($A1642)=TRUE,UPPER('DATA ENTRY'!B1631),"")</f>
        <v/>
      </c>
      <c r="C1642" s="86" t="str">
        <f>IF(ISNUMBER($A1642)=TRUE,UPPER('DATA ENTRY'!C1631),"")</f>
        <v/>
      </c>
      <c r="D1642" s="86" t="str">
        <f>IF(ISNUMBER($A1642)=TRUE,UPPER('DATA ENTRY'!D1631),"")</f>
        <v/>
      </c>
      <c r="E1642" s="86" t="str">
        <f>IF(ISNUMBER($A1642)=TRUE,'DATA ENTRY'!E1631,"")</f>
        <v/>
      </c>
      <c r="F1642" s="271" t="str">
        <f>IF(ISNUMBER(A1642)=TRUE,LEFT(SUBSTITUTE('DATA ENTRY'!F1631,",",":"),50),"")</f>
        <v/>
      </c>
      <c r="G1642" s="272"/>
      <c r="H1642" s="272"/>
      <c r="I1642" s="87" t="str">
        <f>IF(ISNUMBER($A1642)=TRUE,'DATA ENTRY'!G1631,"")</f>
        <v/>
      </c>
      <c r="J1642" s="87" t="str">
        <f>IF(ISNUMBER($A1642)=TRUE,'DATA ENTRY'!H1631,"")</f>
        <v/>
      </c>
      <c r="K1642" s="87" t="str">
        <f>IF(ISNUMBER($A1642)=TRUE,'DATA ENTRY'!I1631,"")</f>
        <v/>
      </c>
      <c r="L1642" s="88" t="str">
        <f>IF(ISNUMBER($A1642)=TRUE,'DATA ENTRY'!L1631,"")</f>
        <v/>
      </c>
      <c r="M1642" s="87" t="str">
        <f>IF(ISNUMBER($A1642)=TRUE,IF('DATA ENTRY'!N1631=0,+'DATA ENTRY'!M1631,'DATA ENTRY'!N1631),"")</f>
        <v/>
      </c>
      <c r="N1642" s="88" t="str">
        <f>IF(ISNUMBER($A1642)=TRUE,'DATA ENTRY'!O1631,"")</f>
        <v/>
      </c>
    </row>
    <row r="1643" spans="1:14" ht="12.75">
      <c r="A1643" s="85" t="str">
        <f>'DATA ENTRY'!A1632</f>
        <v/>
      </c>
      <c r="B1643" s="86" t="str">
        <f>IF(ISNUMBER($A1643)=TRUE,UPPER('DATA ENTRY'!B1632),"")</f>
        <v/>
      </c>
      <c r="C1643" s="86" t="str">
        <f>IF(ISNUMBER($A1643)=TRUE,UPPER('DATA ENTRY'!C1632),"")</f>
        <v/>
      </c>
      <c r="D1643" s="86" t="str">
        <f>IF(ISNUMBER($A1643)=TRUE,UPPER('DATA ENTRY'!D1632),"")</f>
        <v/>
      </c>
      <c r="E1643" s="86" t="str">
        <f>IF(ISNUMBER($A1643)=TRUE,'DATA ENTRY'!E1632,"")</f>
        <v/>
      </c>
      <c r="F1643" s="271" t="str">
        <f>IF(ISNUMBER(A1643)=TRUE,LEFT(SUBSTITUTE('DATA ENTRY'!F1632,",",":"),50),"")</f>
        <v/>
      </c>
      <c r="G1643" s="272"/>
      <c r="H1643" s="272"/>
      <c r="I1643" s="87" t="str">
        <f>IF(ISNUMBER($A1643)=TRUE,'DATA ENTRY'!G1632,"")</f>
        <v/>
      </c>
      <c r="J1643" s="87" t="str">
        <f>IF(ISNUMBER($A1643)=TRUE,'DATA ENTRY'!H1632,"")</f>
        <v/>
      </c>
      <c r="K1643" s="87" t="str">
        <f>IF(ISNUMBER($A1643)=TRUE,'DATA ENTRY'!I1632,"")</f>
        <v/>
      </c>
      <c r="L1643" s="88" t="str">
        <f>IF(ISNUMBER($A1643)=TRUE,'DATA ENTRY'!L1632,"")</f>
        <v/>
      </c>
      <c r="M1643" s="87" t="str">
        <f>IF(ISNUMBER($A1643)=TRUE,IF('DATA ENTRY'!N1632=0,+'DATA ENTRY'!M1632,'DATA ENTRY'!N1632),"")</f>
        <v/>
      </c>
      <c r="N1643" s="88" t="str">
        <f>IF(ISNUMBER($A1643)=TRUE,'DATA ENTRY'!O1632,"")</f>
        <v/>
      </c>
    </row>
    <row r="1644" spans="1:14" ht="12.75">
      <c r="A1644" s="85" t="str">
        <f>'DATA ENTRY'!A1633</f>
        <v/>
      </c>
      <c r="B1644" s="86" t="str">
        <f>IF(ISNUMBER($A1644)=TRUE,UPPER('DATA ENTRY'!B1633),"")</f>
        <v/>
      </c>
      <c r="C1644" s="86" t="str">
        <f>IF(ISNUMBER($A1644)=TRUE,UPPER('DATA ENTRY'!C1633),"")</f>
        <v/>
      </c>
      <c r="D1644" s="86" t="str">
        <f>IF(ISNUMBER($A1644)=TRUE,UPPER('DATA ENTRY'!D1633),"")</f>
        <v/>
      </c>
      <c r="E1644" s="86" t="str">
        <f>IF(ISNUMBER($A1644)=TRUE,'DATA ENTRY'!E1633,"")</f>
        <v/>
      </c>
      <c r="F1644" s="271" t="str">
        <f>IF(ISNUMBER(A1644)=TRUE,LEFT(SUBSTITUTE('DATA ENTRY'!F1633,",",":"),50),"")</f>
        <v/>
      </c>
      <c r="G1644" s="272"/>
      <c r="H1644" s="272"/>
      <c r="I1644" s="87" t="str">
        <f>IF(ISNUMBER($A1644)=TRUE,'DATA ENTRY'!G1633,"")</f>
        <v/>
      </c>
      <c r="J1644" s="87" t="str">
        <f>IF(ISNUMBER($A1644)=TRUE,'DATA ENTRY'!H1633,"")</f>
        <v/>
      </c>
      <c r="K1644" s="87" t="str">
        <f>IF(ISNUMBER($A1644)=TRUE,'DATA ENTRY'!I1633,"")</f>
        <v/>
      </c>
      <c r="L1644" s="88" t="str">
        <f>IF(ISNUMBER($A1644)=TRUE,'DATA ENTRY'!L1633,"")</f>
        <v/>
      </c>
      <c r="M1644" s="87" t="str">
        <f>IF(ISNUMBER($A1644)=TRUE,IF('DATA ENTRY'!N1633=0,+'DATA ENTRY'!M1633,'DATA ENTRY'!N1633),"")</f>
        <v/>
      </c>
      <c r="N1644" s="88" t="str">
        <f>IF(ISNUMBER($A1644)=TRUE,'DATA ENTRY'!O1633,"")</f>
        <v/>
      </c>
    </row>
    <row r="1645" spans="1:14" ht="12.75">
      <c r="A1645" s="85" t="str">
        <f>'DATA ENTRY'!A1634</f>
        <v/>
      </c>
      <c r="B1645" s="86" t="str">
        <f>IF(ISNUMBER($A1645)=TRUE,UPPER('DATA ENTRY'!B1634),"")</f>
        <v/>
      </c>
      <c r="C1645" s="86" t="str">
        <f>IF(ISNUMBER($A1645)=TRUE,UPPER('DATA ENTRY'!C1634),"")</f>
        <v/>
      </c>
      <c r="D1645" s="86" t="str">
        <f>IF(ISNUMBER($A1645)=TRUE,UPPER('DATA ENTRY'!D1634),"")</f>
        <v/>
      </c>
      <c r="E1645" s="86" t="str">
        <f>IF(ISNUMBER($A1645)=TRUE,'DATA ENTRY'!E1634,"")</f>
        <v/>
      </c>
      <c r="F1645" s="271" t="str">
        <f>IF(ISNUMBER(A1645)=TRUE,LEFT(SUBSTITUTE('DATA ENTRY'!F1634,",",":"),50),"")</f>
        <v/>
      </c>
      <c r="G1645" s="272"/>
      <c r="H1645" s="272"/>
      <c r="I1645" s="87" t="str">
        <f>IF(ISNUMBER($A1645)=TRUE,'DATA ENTRY'!G1634,"")</f>
        <v/>
      </c>
      <c r="J1645" s="87" t="str">
        <f>IF(ISNUMBER($A1645)=TRUE,'DATA ENTRY'!H1634,"")</f>
        <v/>
      </c>
      <c r="K1645" s="87" t="str">
        <f>IF(ISNUMBER($A1645)=TRUE,'DATA ENTRY'!I1634,"")</f>
        <v/>
      </c>
      <c r="L1645" s="88" t="str">
        <f>IF(ISNUMBER($A1645)=TRUE,'DATA ENTRY'!L1634,"")</f>
        <v/>
      </c>
      <c r="M1645" s="87" t="str">
        <f>IF(ISNUMBER($A1645)=TRUE,IF('DATA ENTRY'!N1634=0,+'DATA ENTRY'!M1634,'DATA ENTRY'!N1634),"")</f>
        <v/>
      </c>
      <c r="N1645" s="88" t="str">
        <f>IF(ISNUMBER($A1645)=TRUE,'DATA ENTRY'!O1634,"")</f>
        <v/>
      </c>
    </row>
    <row r="1646" spans="1:14" ht="12.75">
      <c r="A1646" s="85" t="str">
        <f>'DATA ENTRY'!A1635</f>
        <v/>
      </c>
      <c r="B1646" s="86" t="str">
        <f>IF(ISNUMBER($A1646)=TRUE,UPPER('DATA ENTRY'!B1635),"")</f>
        <v/>
      </c>
      <c r="C1646" s="86" t="str">
        <f>IF(ISNUMBER($A1646)=TRUE,UPPER('DATA ENTRY'!C1635),"")</f>
        <v/>
      </c>
      <c r="D1646" s="86" t="str">
        <f>IF(ISNUMBER($A1646)=TRUE,UPPER('DATA ENTRY'!D1635),"")</f>
        <v/>
      </c>
      <c r="E1646" s="86" t="str">
        <f>IF(ISNUMBER($A1646)=TRUE,'DATA ENTRY'!E1635,"")</f>
        <v/>
      </c>
      <c r="F1646" s="271" t="str">
        <f>IF(ISNUMBER(A1646)=TRUE,LEFT(SUBSTITUTE('DATA ENTRY'!F1635,",",":"),50),"")</f>
        <v/>
      </c>
      <c r="G1646" s="272"/>
      <c r="H1646" s="272"/>
      <c r="I1646" s="87" t="str">
        <f>IF(ISNUMBER($A1646)=TRUE,'DATA ENTRY'!G1635,"")</f>
        <v/>
      </c>
      <c r="J1646" s="87" t="str">
        <f>IF(ISNUMBER($A1646)=TRUE,'DATA ENTRY'!H1635,"")</f>
        <v/>
      </c>
      <c r="K1646" s="87" t="str">
        <f>IF(ISNUMBER($A1646)=TRUE,'DATA ENTRY'!I1635,"")</f>
        <v/>
      </c>
      <c r="L1646" s="88" t="str">
        <f>IF(ISNUMBER($A1646)=TRUE,'DATA ENTRY'!L1635,"")</f>
        <v/>
      </c>
      <c r="M1646" s="87" t="str">
        <f>IF(ISNUMBER($A1646)=TRUE,IF('DATA ENTRY'!N1635=0,+'DATA ENTRY'!M1635,'DATA ENTRY'!N1635),"")</f>
        <v/>
      </c>
      <c r="N1646" s="88" t="str">
        <f>IF(ISNUMBER($A1646)=TRUE,'DATA ENTRY'!O1635,"")</f>
        <v/>
      </c>
    </row>
    <row r="1647" spans="1:14" ht="12.75">
      <c r="A1647" s="85" t="str">
        <f>'DATA ENTRY'!A1636</f>
        <v/>
      </c>
      <c r="B1647" s="86" t="str">
        <f>IF(ISNUMBER($A1647)=TRUE,UPPER('DATA ENTRY'!B1636),"")</f>
        <v/>
      </c>
      <c r="C1647" s="86" t="str">
        <f>IF(ISNUMBER($A1647)=TRUE,UPPER('DATA ENTRY'!C1636),"")</f>
        <v/>
      </c>
      <c r="D1647" s="86" t="str">
        <f>IF(ISNUMBER($A1647)=TRUE,UPPER('DATA ENTRY'!D1636),"")</f>
        <v/>
      </c>
      <c r="E1647" s="86" t="str">
        <f>IF(ISNUMBER($A1647)=TRUE,'DATA ENTRY'!E1636,"")</f>
        <v/>
      </c>
      <c r="F1647" s="271" t="str">
        <f>IF(ISNUMBER(A1647)=TRUE,LEFT(SUBSTITUTE('DATA ENTRY'!F1636,",",":"),50),"")</f>
        <v/>
      </c>
      <c r="G1647" s="272"/>
      <c r="H1647" s="272"/>
      <c r="I1647" s="87" t="str">
        <f>IF(ISNUMBER($A1647)=TRUE,'DATA ENTRY'!G1636,"")</f>
        <v/>
      </c>
      <c r="J1647" s="87" t="str">
        <f>IF(ISNUMBER($A1647)=TRUE,'DATA ENTRY'!H1636,"")</f>
        <v/>
      </c>
      <c r="K1647" s="87" t="str">
        <f>IF(ISNUMBER($A1647)=TRUE,'DATA ENTRY'!I1636,"")</f>
        <v/>
      </c>
      <c r="L1647" s="88" t="str">
        <f>IF(ISNUMBER($A1647)=TRUE,'DATA ENTRY'!L1636,"")</f>
        <v/>
      </c>
      <c r="M1647" s="87" t="str">
        <f>IF(ISNUMBER($A1647)=TRUE,IF('DATA ENTRY'!N1636=0,+'DATA ENTRY'!M1636,'DATA ENTRY'!N1636),"")</f>
        <v/>
      </c>
      <c r="N1647" s="88" t="str">
        <f>IF(ISNUMBER($A1647)=TRUE,'DATA ENTRY'!O1636,"")</f>
        <v/>
      </c>
    </row>
    <row r="1648" spans="1:14" ht="12.75">
      <c r="A1648" s="85" t="str">
        <f>'DATA ENTRY'!A1637</f>
        <v/>
      </c>
      <c r="B1648" s="86" t="str">
        <f>IF(ISNUMBER($A1648)=TRUE,UPPER('DATA ENTRY'!B1637),"")</f>
        <v/>
      </c>
      <c r="C1648" s="86" t="str">
        <f>IF(ISNUMBER($A1648)=TRUE,UPPER('DATA ENTRY'!C1637),"")</f>
        <v/>
      </c>
      <c r="D1648" s="86" t="str">
        <f>IF(ISNUMBER($A1648)=TRUE,UPPER('DATA ENTRY'!D1637),"")</f>
        <v/>
      </c>
      <c r="E1648" s="86" t="str">
        <f>IF(ISNUMBER($A1648)=TRUE,'DATA ENTRY'!E1637,"")</f>
        <v/>
      </c>
      <c r="F1648" s="271" t="str">
        <f>IF(ISNUMBER(A1648)=TRUE,LEFT(SUBSTITUTE('DATA ENTRY'!F1637,",",":"),50),"")</f>
        <v/>
      </c>
      <c r="G1648" s="272"/>
      <c r="H1648" s="272"/>
      <c r="I1648" s="87" t="str">
        <f>IF(ISNUMBER($A1648)=TRUE,'DATA ENTRY'!G1637,"")</f>
        <v/>
      </c>
      <c r="J1648" s="87" t="str">
        <f>IF(ISNUMBER($A1648)=TRUE,'DATA ENTRY'!H1637,"")</f>
        <v/>
      </c>
      <c r="K1648" s="87" t="str">
        <f>IF(ISNUMBER($A1648)=TRUE,'DATA ENTRY'!I1637,"")</f>
        <v/>
      </c>
      <c r="L1648" s="88" t="str">
        <f>IF(ISNUMBER($A1648)=TRUE,'DATA ENTRY'!L1637,"")</f>
        <v/>
      </c>
      <c r="M1648" s="87" t="str">
        <f>IF(ISNUMBER($A1648)=TRUE,IF('DATA ENTRY'!N1637=0,+'DATA ENTRY'!M1637,'DATA ENTRY'!N1637),"")</f>
        <v/>
      </c>
      <c r="N1648" s="88" t="str">
        <f>IF(ISNUMBER($A1648)=TRUE,'DATA ENTRY'!O1637,"")</f>
        <v/>
      </c>
    </row>
    <row r="1649" spans="1:14" ht="12.75">
      <c r="A1649" s="85" t="str">
        <f>'DATA ENTRY'!A1638</f>
        <v/>
      </c>
      <c r="B1649" s="86" t="str">
        <f>IF(ISNUMBER($A1649)=TRUE,UPPER('DATA ENTRY'!B1638),"")</f>
        <v/>
      </c>
      <c r="C1649" s="86" t="str">
        <f>IF(ISNUMBER($A1649)=TRUE,UPPER('DATA ENTRY'!C1638),"")</f>
        <v/>
      </c>
      <c r="D1649" s="86" t="str">
        <f>IF(ISNUMBER($A1649)=TRUE,UPPER('DATA ENTRY'!D1638),"")</f>
        <v/>
      </c>
      <c r="E1649" s="86" t="str">
        <f>IF(ISNUMBER($A1649)=TRUE,'DATA ENTRY'!E1638,"")</f>
        <v/>
      </c>
      <c r="F1649" s="271" t="str">
        <f>IF(ISNUMBER(A1649)=TRUE,LEFT(SUBSTITUTE('DATA ENTRY'!F1638,",",":"),50),"")</f>
        <v/>
      </c>
      <c r="G1649" s="272"/>
      <c r="H1649" s="272"/>
      <c r="I1649" s="87" t="str">
        <f>IF(ISNUMBER($A1649)=TRUE,'DATA ENTRY'!G1638,"")</f>
        <v/>
      </c>
      <c r="J1649" s="87" t="str">
        <f>IF(ISNUMBER($A1649)=TRUE,'DATA ENTRY'!H1638,"")</f>
        <v/>
      </c>
      <c r="K1649" s="87" t="str">
        <f>IF(ISNUMBER($A1649)=TRUE,'DATA ENTRY'!I1638,"")</f>
        <v/>
      </c>
      <c r="L1649" s="88" t="str">
        <f>IF(ISNUMBER($A1649)=TRUE,'DATA ENTRY'!L1638,"")</f>
        <v/>
      </c>
      <c r="M1649" s="87" t="str">
        <f>IF(ISNUMBER($A1649)=TRUE,IF('DATA ENTRY'!N1638=0,+'DATA ENTRY'!M1638,'DATA ENTRY'!N1638),"")</f>
        <v/>
      </c>
      <c r="N1649" s="88" t="str">
        <f>IF(ISNUMBER($A1649)=TRUE,'DATA ENTRY'!O1638,"")</f>
        <v/>
      </c>
    </row>
    <row r="1650" spans="1:14" ht="12.75">
      <c r="A1650" s="85" t="str">
        <f>'DATA ENTRY'!A1639</f>
        <v/>
      </c>
      <c r="B1650" s="86" t="str">
        <f>IF(ISNUMBER($A1650)=TRUE,UPPER('DATA ENTRY'!B1639),"")</f>
        <v/>
      </c>
      <c r="C1650" s="86" t="str">
        <f>IF(ISNUMBER($A1650)=TRUE,UPPER('DATA ENTRY'!C1639),"")</f>
        <v/>
      </c>
      <c r="D1650" s="86" t="str">
        <f>IF(ISNUMBER($A1650)=TRUE,UPPER('DATA ENTRY'!D1639),"")</f>
        <v/>
      </c>
      <c r="E1650" s="86" t="str">
        <f>IF(ISNUMBER($A1650)=TRUE,'DATA ENTRY'!E1639,"")</f>
        <v/>
      </c>
      <c r="F1650" s="271" t="str">
        <f>IF(ISNUMBER(A1650)=TRUE,LEFT(SUBSTITUTE('DATA ENTRY'!F1639,",",":"),50),"")</f>
        <v/>
      </c>
      <c r="G1650" s="272"/>
      <c r="H1650" s="272"/>
      <c r="I1650" s="87" t="str">
        <f>IF(ISNUMBER($A1650)=TRUE,'DATA ENTRY'!G1639,"")</f>
        <v/>
      </c>
      <c r="J1650" s="87" t="str">
        <f>IF(ISNUMBER($A1650)=TRUE,'DATA ENTRY'!H1639,"")</f>
        <v/>
      </c>
      <c r="K1650" s="87" t="str">
        <f>IF(ISNUMBER($A1650)=TRUE,'DATA ENTRY'!I1639,"")</f>
        <v/>
      </c>
      <c r="L1650" s="88" t="str">
        <f>IF(ISNUMBER($A1650)=TRUE,'DATA ENTRY'!L1639,"")</f>
        <v/>
      </c>
      <c r="M1650" s="87" t="str">
        <f>IF(ISNUMBER($A1650)=TRUE,IF('DATA ENTRY'!N1639=0,+'DATA ENTRY'!M1639,'DATA ENTRY'!N1639),"")</f>
        <v/>
      </c>
      <c r="N1650" s="88" t="str">
        <f>IF(ISNUMBER($A1650)=TRUE,'DATA ENTRY'!O1639,"")</f>
        <v/>
      </c>
    </row>
    <row r="1651" spans="1:14" ht="12.75">
      <c r="A1651" s="85" t="str">
        <f>'DATA ENTRY'!A1640</f>
        <v/>
      </c>
      <c r="B1651" s="86" t="str">
        <f>IF(ISNUMBER($A1651)=TRUE,UPPER('DATA ENTRY'!B1640),"")</f>
        <v/>
      </c>
      <c r="C1651" s="86" t="str">
        <f>IF(ISNUMBER($A1651)=TRUE,UPPER('DATA ENTRY'!C1640),"")</f>
        <v/>
      </c>
      <c r="D1651" s="86" t="str">
        <f>IF(ISNUMBER($A1651)=TRUE,UPPER('DATA ENTRY'!D1640),"")</f>
        <v/>
      </c>
      <c r="E1651" s="86" t="str">
        <f>IF(ISNUMBER($A1651)=TRUE,'DATA ENTRY'!E1640,"")</f>
        <v/>
      </c>
      <c r="F1651" s="271" t="str">
        <f>IF(ISNUMBER(A1651)=TRUE,LEFT(SUBSTITUTE('DATA ENTRY'!F1640,",",":"),50),"")</f>
        <v/>
      </c>
      <c r="G1651" s="272"/>
      <c r="H1651" s="272"/>
      <c r="I1651" s="87" t="str">
        <f>IF(ISNUMBER($A1651)=TRUE,'DATA ENTRY'!G1640,"")</f>
        <v/>
      </c>
      <c r="J1651" s="87" t="str">
        <f>IF(ISNUMBER($A1651)=TRUE,'DATA ENTRY'!H1640,"")</f>
        <v/>
      </c>
      <c r="K1651" s="87" t="str">
        <f>IF(ISNUMBER($A1651)=TRUE,'DATA ENTRY'!I1640,"")</f>
        <v/>
      </c>
      <c r="L1651" s="88" t="str">
        <f>IF(ISNUMBER($A1651)=TRUE,'DATA ENTRY'!L1640,"")</f>
        <v/>
      </c>
      <c r="M1651" s="87" t="str">
        <f>IF(ISNUMBER($A1651)=TRUE,IF('DATA ENTRY'!N1640=0,+'DATA ENTRY'!M1640,'DATA ENTRY'!N1640),"")</f>
        <v/>
      </c>
      <c r="N1651" s="88" t="str">
        <f>IF(ISNUMBER($A1651)=TRUE,'DATA ENTRY'!O1640,"")</f>
        <v/>
      </c>
    </row>
    <row r="1652" spans="1:14" ht="12.75">
      <c r="A1652" s="85" t="str">
        <f>'DATA ENTRY'!A1641</f>
        <v/>
      </c>
      <c r="B1652" s="86" t="str">
        <f>IF(ISNUMBER($A1652)=TRUE,UPPER('DATA ENTRY'!B1641),"")</f>
        <v/>
      </c>
      <c r="C1652" s="86" t="str">
        <f>IF(ISNUMBER($A1652)=TRUE,UPPER('DATA ENTRY'!C1641),"")</f>
        <v/>
      </c>
      <c r="D1652" s="86" t="str">
        <f>IF(ISNUMBER($A1652)=TRUE,UPPER('DATA ENTRY'!D1641),"")</f>
        <v/>
      </c>
      <c r="E1652" s="86" t="str">
        <f>IF(ISNUMBER($A1652)=TRUE,'DATA ENTRY'!E1641,"")</f>
        <v/>
      </c>
      <c r="F1652" s="271" t="str">
        <f>IF(ISNUMBER(A1652)=TRUE,LEFT(SUBSTITUTE('DATA ENTRY'!F1641,",",":"),50),"")</f>
        <v/>
      </c>
      <c r="G1652" s="272"/>
      <c r="H1652" s="272"/>
      <c r="I1652" s="87" t="str">
        <f>IF(ISNUMBER($A1652)=TRUE,'DATA ENTRY'!G1641,"")</f>
        <v/>
      </c>
      <c r="J1652" s="87" t="str">
        <f>IF(ISNUMBER($A1652)=TRUE,'DATA ENTRY'!H1641,"")</f>
        <v/>
      </c>
      <c r="K1652" s="87" t="str">
        <f>IF(ISNUMBER($A1652)=TRUE,'DATA ENTRY'!I1641,"")</f>
        <v/>
      </c>
      <c r="L1652" s="88" t="str">
        <f>IF(ISNUMBER($A1652)=TRUE,'DATA ENTRY'!L1641,"")</f>
        <v/>
      </c>
      <c r="M1652" s="87" t="str">
        <f>IF(ISNUMBER($A1652)=TRUE,IF('DATA ENTRY'!N1641=0,+'DATA ENTRY'!M1641,'DATA ENTRY'!N1641),"")</f>
        <v/>
      </c>
      <c r="N1652" s="88" t="str">
        <f>IF(ISNUMBER($A1652)=TRUE,'DATA ENTRY'!O1641,"")</f>
        <v/>
      </c>
    </row>
    <row r="1653" spans="1:14" ht="12.75">
      <c r="A1653" s="85" t="str">
        <f>'DATA ENTRY'!A1642</f>
        <v/>
      </c>
      <c r="B1653" s="86" t="str">
        <f>IF(ISNUMBER($A1653)=TRUE,UPPER('DATA ENTRY'!B1642),"")</f>
        <v/>
      </c>
      <c r="C1653" s="86" t="str">
        <f>IF(ISNUMBER($A1653)=TRUE,UPPER('DATA ENTRY'!C1642),"")</f>
        <v/>
      </c>
      <c r="D1653" s="86" t="str">
        <f>IF(ISNUMBER($A1653)=TRUE,UPPER('DATA ENTRY'!D1642),"")</f>
        <v/>
      </c>
      <c r="E1653" s="86" t="str">
        <f>IF(ISNUMBER($A1653)=TRUE,'DATA ENTRY'!E1642,"")</f>
        <v/>
      </c>
      <c r="F1653" s="271" t="str">
        <f>IF(ISNUMBER(A1653)=TRUE,LEFT(SUBSTITUTE('DATA ENTRY'!F1642,",",":"),50),"")</f>
        <v/>
      </c>
      <c r="G1653" s="272"/>
      <c r="H1653" s="272"/>
      <c r="I1653" s="87" t="str">
        <f>IF(ISNUMBER($A1653)=TRUE,'DATA ENTRY'!G1642,"")</f>
        <v/>
      </c>
      <c r="J1653" s="87" t="str">
        <f>IF(ISNUMBER($A1653)=TRUE,'DATA ENTRY'!H1642,"")</f>
        <v/>
      </c>
      <c r="K1653" s="87" t="str">
        <f>IF(ISNUMBER($A1653)=TRUE,'DATA ENTRY'!I1642,"")</f>
        <v/>
      </c>
      <c r="L1653" s="88" t="str">
        <f>IF(ISNUMBER($A1653)=TRUE,'DATA ENTRY'!L1642,"")</f>
        <v/>
      </c>
      <c r="M1653" s="87" t="str">
        <f>IF(ISNUMBER($A1653)=TRUE,IF('DATA ENTRY'!N1642=0,+'DATA ENTRY'!M1642,'DATA ENTRY'!N1642),"")</f>
        <v/>
      </c>
      <c r="N1653" s="88" t="str">
        <f>IF(ISNUMBER($A1653)=TRUE,'DATA ENTRY'!O1642,"")</f>
        <v/>
      </c>
    </row>
    <row r="1654" spans="1:14" ht="12.75">
      <c r="A1654" s="85" t="str">
        <f>'DATA ENTRY'!A1643</f>
        <v/>
      </c>
      <c r="B1654" s="86" t="str">
        <f>IF(ISNUMBER($A1654)=TRUE,UPPER('DATA ENTRY'!B1643),"")</f>
        <v/>
      </c>
      <c r="C1654" s="86" t="str">
        <f>IF(ISNUMBER($A1654)=TRUE,UPPER('DATA ENTRY'!C1643),"")</f>
        <v/>
      </c>
      <c r="D1654" s="86" t="str">
        <f>IF(ISNUMBER($A1654)=TRUE,UPPER('DATA ENTRY'!D1643),"")</f>
        <v/>
      </c>
      <c r="E1654" s="86" t="str">
        <f>IF(ISNUMBER($A1654)=TRUE,'DATA ENTRY'!E1643,"")</f>
        <v/>
      </c>
      <c r="F1654" s="271" t="str">
        <f>IF(ISNUMBER(A1654)=TRUE,LEFT(SUBSTITUTE('DATA ENTRY'!F1643,",",":"),50),"")</f>
        <v/>
      </c>
      <c r="G1654" s="272"/>
      <c r="H1654" s="272"/>
      <c r="I1654" s="87" t="str">
        <f>IF(ISNUMBER($A1654)=TRUE,'DATA ENTRY'!G1643,"")</f>
        <v/>
      </c>
      <c r="J1654" s="87" t="str">
        <f>IF(ISNUMBER($A1654)=TRUE,'DATA ENTRY'!H1643,"")</f>
        <v/>
      </c>
      <c r="K1654" s="87" t="str">
        <f>IF(ISNUMBER($A1654)=TRUE,'DATA ENTRY'!I1643,"")</f>
        <v/>
      </c>
      <c r="L1654" s="88" t="str">
        <f>IF(ISNUMBER($A1654)=TRUE,'DATA ENTRY'!L1643,"")</f>
        <v/>
      </c>
      <c r="M1654" s="87" t="str">
        <f>IF(ISNUMBER($A1654)=TRUE,IF('DATA ENTRY'!N1643=0,+'DATA ENTRY'!M1643,'DATA ENTRY'!N1643),"")</f>
        <v/>
      </c>
      <c r="N1654" s="88" t="str">
        <f>IF(ISNUMBER($A1654)=TRUE,'DATA ENTRY'!O1643,"")</f>
        <v/>
      </c>
    </row>
    <row r="1655" spans="1:14" ht="12.75">
      <c r="A1655" s="85" t="str">
        <f>'DATA ENTRY'!A1644</f>
        <v/>
      </c>
      <c r="B1655" s="86" t="str">
        <f>IF(ISNUMBER($A1655)=TRUE,UPPER('DATA ENTRY'!B1644),"")</f>
        <v/>
      </c>
      <c r="C1655" s="86" t="str">
        <f>IF(ISNUMBER($A1655)=TRUE,UPPER('DATA ENTRY'!C1644),"")</f>
        <v/>
      </c>
      <c r="D1655" s="86" t="str">
        <f>IF(ISNUMBER($A1655)=TRUE,UPPER('DATA ENTRY'!D1644),"")</f>
        <v/>
      </c>
      <c r="E1655" s="86" t="str">
        <f>IF(ISNUMBER($A1655)=TRUE,'DATA ENTRY'!E1644,"")</f>
        <v/>
      </c>
      <c r="F1655" s="271" t="str">
        <f>IF(ISNUMBER(A1655)=TRUE,LEFT(SUBSTITUTE('DATA ENTRY'!F1644,",",":"),50),"")</f>
        <v/>
      </c>
      <c r="G1655" s="272"/>
      <c r="H1655" s="272"/>
      <c r="I1655" s="87" t="str">
        <f>IF(ISNUMBER($A1655)=TRUE,'DATA ENTRY'!G1644,"")</f>
        <v/>
      </c>
      <c r="J1655" s="87" t="str">
        <f>IF(ISNUMBER($A1655)=TRUE,'DATA ENTRY'!H1644,"")</f>
        <v/>
      </c>
      <c r="K1655" s="87" t="str">
        <f>IF(ISNUMBER($A1655)=TRUE,'DATA ENTRY'!I1644,"")</f>
        <v/>
      </c>
      <c r="L1655" s="88" t="str">
        <f>IF(ISNUMBER($A1655)=TRUE,'DATA ENTRY'!L1644,"")</f>
        <v/>
      </c>
      <c r="M1655" s="87" t="str">
        <f>IF(ISNUMBER($A1655)=TRUE,IF('DATA ENTRY'!N1644=0,+'DATA ENTRY'!M1644,'DATA ENTRY'!N1644),"")</f>
        <v/>
      </c>
      <c r="N1655" s="88" t="str">
        <f>IF(ISNUMBER($A1655)=TRUE,'DATA ENTRY'!O1644,"")</f>
        <v/>
      </c>
    </row>
    <row r="1656" spans="1:14" ht="12.75">
      <c r="A1656" s="85" t="str">
        <f>'DATA ENTRY'!A1645</f>
        <v/>
      </c>
      <c r="B1656" s="86" t="str">
        <f>IF(ISNUMBER($A1656)=TRUE,UPPER('DATA ENTRY'!B1645),"")</f>
        <v/>
      </c>
      <c r="C1656" s="86" t="str">
        <f>IF(ISNUMBER($A1656)=TRUE,UPPER('DATA ENTRY'!C1645),"")</f>
        <v/>
      </c>
      <c r="D1656" s="86" t="str">
        <f>IF(ISNUMBER($A1656)=TRUE,UPPER('DATA ENTRY'!D1645),"")</f>
        <v/>
      </c>
      <c r="E1656" s="86" t="str">
        <f>IF(ISNUMBER($A1656)=TRUE,'DATA ENTRY'!E1645,"")</f>
        <v/>
      </c>
      <c r="F1656" s="271" t="str">
        <f>IF(ISNUMBER(A1656)=TRUE,LEFT(SUBSTITUTE('DATA ENTRY'!F1645,",",":"),50),"")</f>
        <v/>
      </c>
      <c r="G1656" s="272"/>
      <c r="H1656" s="272"/>
      <c r="I1656" s="87" t="str">
        <f>IF(ISNUMBER($A1656)=TRUE,'DATA ENTRY'!G1645,"")</f>
        <v/>
      </c>
      <c r="J1656" s="87" t="str">
        <f>IF(ISNUMBER($A1656)=TRUE,'DATA ENTRY'!H1645,"")</f>
        <v/>
      </c>
      <c r="K1656" s="87" t="str">
        <f>IF(ISNUMBER($A1656)=TRUE,'DATA ENTRY'!I1645,"")</f>
        <v/>
      </c>
      <c r="L1656" s="88" t="str">
        <f>IF(ISNUMBER($A1656)=TRUE,'DATA ENTRY'!L1645,"")</f>
        <v/>
      </c>
      <c r="M1656" s="87" t="str">
        <f>IF(ISNUMBER($A1656)=TRUE,IF('DATA ENTRY'!N1645=0,+'DATA ENTRY'!M1645,'DATA ENTRY'!N1645),"")</f>
        <v/>
      </c>
      <c r="N1656" s="88" t="str">
        <f>IF(ISNUMBER($A1656)=TRUE,'DATA ENTRY'!O1645,"")</f>
        <v/>
      </c>
    </row>
    <row r="1657" spans="1:14" ht="12.75">
      <c r="A1657" s="85" t="str">
        <f>'DATA ENTRY'!A1646</f>
        <v/>
      </c>
      <c r="B1657" s="86" t="str">
        <f>IF(ISNUMBER($A1657)=TRUE,UPPER('DATA ENTRY'!B1646),"")</f>
        <v/>
      </c>
      <c r="C1657" s="86" t="str">
        <f>IF(ISNUMBER($A1657)=TRUE,UPPER('DATA ENTRY'!C1646),"")</f>
        <v/>
      </c>
      <c r="D1657" s="86" t="str">
        <f>IF(ISNUMBER($A1657)=TRUE,UPPER('DATA ENTRY'!D1646),"")</f>
        <v/>
      </c>
      <c r="E1657" s="86" t="str">
        <f>IF(ISNUMBER($A1657)=TRUE,'DATA ENTRY'!E1646,"")</f>
        <v/>
      </c>
      <c r="F1657" s="271" t="str">
        <f>IF(ISNUMBER(A1657)=TRUE,LEFT(SUBSTITUTE('DATA ENTRY'!F1646,",",":"),50),"")</f>
        <v/>
      </c>
      <c r="G1657" s="272"/>
      <c r="H1657" s="272"/>
      <c r="I1657" s="87" t="str">
        <f>IF(ISNUMBER($A1657)=TRUE,'DATA ENTRY'!G1646,"")</f>
        <v/>
      </c>
      <c r="J1657" s="87" t="str">
        <f>IF(ISNUMBER($A1657)=TRUE,'DATA ENTRY'!H1646,"")</f>
        <v/>
      </c>
      <c r="K1657" s="87" t="str">
        <f>IF(ISNUMBER($A1657)=TRUE,'DATA ENTRY'!I1646,"")</f>
        <v/>
      </c>
      <c r="L1657" s="88" t="str">
        <f>IF(ISNUMBER($A1657)=TRUE,'DATA ENTRY'!L1646,"")</f>
        <v/>
      </c>
      <c r="M1657" s="87" t="str">
        <f>IF(ISNUMBER($A1657)=TRUE,IF('DATA ENTRY'!N1646=0,+'DATA ENTRY'!M1646,'DATA ENTRY'!N1646),"")</f>
        <v/>
      </c>
      <c r="N1657" s="88" t="str">
        <f>IF(ISNUMBER($A1657)=TRUE,'DATA ENTRY'!O1646,"")</f>
        <v/>
      </c>
    </row>
    <row r="1658" spans="1:14" ht="12.75">
      <c r="A1658" s="85" t="str">
        <f>'DATA ENTRY'!A1647</f>
        <v/>
      </c>
      <c r="B1658" s="86" t="str">
        <f>IF(ISNUMBER($A1658)=TRUE,UPPER('DATA ENTRY'!B1647),"")</f>
        <v/>
      </c>
      <c r="C1658" s="86" t="str">
        <f>IF(ISNUMBER($A1658)=TRUE,UPPER('DATA ENTRY'!C1647),"")</f>
        <v/>
      </c>
      <c r="D1658" s="86" t="str">
        <f>IF(ISNUMBER($A1658)=TRUE,UPPER('DATA ENTRY'!D1647),"")</f>
        <v/>
      </c>
      <c r="E1658" s="86" t="str">
        <f>IF(ISNUMBER($A1658)=TRUE,'DATA ENTRY'!E1647,"")</f>
        <v/>
      </c>
      <c r="F1658" s="271" t="str">
        <f>IF(ISNUMBER(A1658)=TRUE,LEFT(SUBSTITUTE('DATA ENTRY'!F1647,",",":"),50),"")</f>
        <v/>
      </c>
      <c r="G1658" s="272"/>
      <c r="H1658" s="272"/>
      <c r="I1658" s="87" t="str">
        <f>IF(ISNUMBER($A1658)=TRUE,'DATA ENTRY'!G1647,"")</f>
        <v/>
      </c>
      <c r="J1658" s="87" t="str">
        <f>IF(ISNUMBER($A1658)=TRUE,'DATA ENTRY'!H1647,"")</f>
        <v/>
      </c>
      <c r="K1658" s="87" t="str">
        <f>IF(ISNUMBER($A1658)=TRUE,'DATA ENTRY'!I1647,"")</f>
        <v/>
      </c>
      <c r="L1658" s="88" t="str">
        <f>IF(ISNUMBER($A1658)=TRUE,'DATA ENTRY'!L1647,"")</f>
        <v/>
      </c>
      <c r="M1658" s="87" t="str">
        <f>IF(ISNUMBER($A1658)=TRUE,IF('DATA ENTRY'!N1647=0,+'DATA ENTRY'!M1647,'DATA ENTRY'!N1647),"")</f>
        <v/>
      </c>
      <c r="N1658" s="88" t="str">
        <f>IF(ISNUMBER($A1658)=TRUE,'DATA ENTRY'!O1647,"")</f>
        <v/>
      </c>
    </row>
    <row r="1659" spans="1:14" ht="12.75">
      <c r="A1659" s="85" t="str">
        <f>'DATA ENTRY'!A1648</f>
        <v/>
      </c>
      <c r="B1659" s="86" t="str">
        <f>IF(ISNUMBER($A1659)=TRUE,UPPER('DATA ENTRY'!B1648),"")</f>
        <v/>
      </c>
      <c r="C1659" s="86" t="str">
        <f>IF(ISNUMBER($A1659)=TRUE,UPPER('DATA ENTRY'!C1648),"")</f>
        <v/>
      </c>
      <c r="D1659" s="86" t="str">
        <f>IF(ISNUMBER($A1659)=TRUE,UPPER('DATA ENTRY'!D1648),"")</f>
        <v/>
      </c>
      <c r="E1659" s="86" t="str">
        <f>IF(ISNUMBER($A1659)=TRUE,'DATA ENTRY'!E1648,"")</f>
        <v/>
      </c>
      <c r="F1659" s="271" t="str">
        <f>IF(ISNUMBER(A1659)=TRUE,LEFT(SUBSTITUTE('DATA ENTRY'!F1648,",",":"),50),"")</f>
        <v/>
      </c>
      <c r="G1659" s="272"/>
      <c r="H1659" s="272"/>
      <c r="I1659" s="87" t="str">
        <f>IF(ISNUMBER($A1659)=TRUE,'DATA ENTRY'!G1648,"")</f>
        <v/>
      </c>
      <c r="J1659" s="87" t="str">
        <f>IF(ISNUMBER($A1659)=TRUE,'DATA ENTRY'!H1648,"")</f>
        <v/>
      </c>
      <c r="K1659" s="87" t="str">
        <f>IF(ISNUMBER($A1659)=TRUE,'DATA ENTRY'!I1648,"")</f>
        <v/>
      </c>
      <c r="L1659" s="88" t="str">
        <f>IF(ISNUMBER($A1659)=TRUE,'DATA ENTRY'!L1648,"")</f>
        <v/>
      </c>
      <c r="M1659" s="87" t="str">
        <f>IF(ISNUMBER($A1659)=TRUE,IF('DATA ENTRY'!N1648=0,+'DATA ENTRY'!M1648,'DATA ENTRY'!N1648),"")</f>
        <v/>
      </c>
      <c r="N1659" s="88" t="str">
        <f>IF(ISNUMBER($A1659)=TRUE,'DATA ENTRY'!O1648,"")</f>
        <v/>
      </c>
    </row>
    <row r="1660" spans="1:14" ht="12.75">
      <c r="A1660" s="85" t="str">
        <f>'DATA ENTRY'!A1649</f>
        <v/>
      </c>
      <c r="B1660" s="86" t="str">
        <f>IF(ISNUMBER($A1660)=TRUE,UPPER('DATA ENTRY'!B1649),"")</f>
        <v/>
      </c>
      <c r="C1660" s="86" t="str">
        <f>IF(ISNUMBER($A1660)=TRUE,UPPER('DATA ENTRY'!C1649),"")</f>
        <v/>
      </c>
      <c r="D1660" s="86" t="str">
        <f>IF(ISNUMBER($A1660)=TRUE,UPPER('DATA ENTRY'!D1649),"")</f>
        <v/>
      </c>
      <c r="E1660" s="86" t="str">
        <f>IF(ISNUMBER($A1660)=TRUE,'DATA ENTRY'!E1649,"")</f>
        <v/>
      </c>
      <c r="F1660" s="271" t="str">
        <f>IF(ISNUMBER(A1660)=TRUE,LEFT(SUBSTITUTE('DATA ENTRY'!F1649,",",":"),50),"")</f>
        <v/>
      </c>
      <c r="G1660" s="272"/>
      <c r="H1660" s="272"/>
      <c r="I1660" s="87" t="str">
        <f>IF(ISNUMBER($A1660)=TRUE,'DATA ENTRY'!G1649,"")</f>
        <v/>
      </c>
      <c r="J1660" s="87" t="str">
        <f>IF(ISNUMBER($A1660)=TRUE,'DATA ENTRY'!H1649,"")</f>
        <v/>
      </c>
      <c r="K1660" s="87" t="str">
        <f>IF(ISNUMBER($A1660)=TRUE,'DATA ENTRY'!I1649,"")</f>
        <v/>
      </c>
      <c r="L1660" s="88" t="str">
        <f>IF(ISNUMBER($A1660)=TRUE,'DATA ENTRY'!L1649,"")</f>
        <v/>
      </c>
      <c r="M1660" s="87" t="str">
        <f>IF(ISNUMBER($A1660)=TRUE,IF('DATA ENTRY'!N1649=0,+'DATA ENTRY'!M1649,'DATA ENTRY'!N1649),"")</f>
        <v/>
      </c>
      <c r="N1660" s="88" t="str">
        <f>IF(ISNUMBER($A1660)=TRUE,'DATA ENTRY'!O1649,"")</f>
        <v/>
      </c>
    </row>
    <row r="1661" spans="1:14" ht="12.75">
      <c r="A1661" s="85" t="str">
        <f>'DATA ENTRY'!A1650</f>
        <v/>
      </c>
      <c r="B1661" s="86" t="str">
        <f>IF(ISNUMBER($A1661)=TRUE,UPPER('DATA ENTRY'!B1650),"")</f>
        <v/>
      </c>
      <c r="C1661" s="86" t="str">
        <f>IF(ISNUMBER($A1661)=TRUE,UPPER('DATA ENTRY'!C1650),"")</f>
        <v/>
      </c>
      <c r="D1661" s="86" t="str">
        <f>IF(ISNUMBER($A1661)=TRUE,UPPER('DATA ENTRY'!D1650),"")</f>
        <v/>
      </c>
      <c r="E1661" s="86" t="str">
        <f>IF(ISNUMBER($A1661)=TRUE,'DATA ENTRY'!E1650,"")</f>
        <v/>
      </c>
      <c r="F1661" s="271" t="str">
        <f>IF(ISNUMBER(A1661)=TRUE,LEFT(SUBSTITUTE('DATA ENTRY'!F1650,",",":"),50),"")</f>
        <v/>
      </c>
      <c r="G1661" s="272"/>
      <c r="H1661" s="272"/>
      <c r="I1661" s="87" t="str">
        <f>IF(ISNUMBER($A1661)=TRUE,'DATA ENTRY'!G1650,"")</f>
        <v/>
      </c>
      <c r="J1661" s="87" t="str">
        <f>IF(ISNUMBER($A1661)=TRUE,'DATA ENTRY'!H1650,"")</f>
        <v/>
      </c>
      <c r="K1661" s="87" t="str">
        <f>IF(ISNUMBER($A1661)=TRUE,'DATA ENTRY'!I1650,"")</f>
        <v/>
      </c>
      <c r="L1661" s="88" t="str">
        <f>IF(ISNUMBER($A1661)=TRUE,'DATA ENTRY'!L1650,"")</f>
        <v/>
      </c>
      <c r="M1661" s="87" t="str">
        <f>IF(ISNUMBER($A1661)=TRUE,IF('DATA ENTRY'!N1650=0,+'DATA ENTRY'!M1650,'DATA ENTRY'!N1650),"")</f>
        <v/>
      </c>
      <c r="N1661" s="88" t="str">
        <f>IF(ISNUMBER($A1661)=TRUE,'DATA ENTRY'!O1650,"")</f>
        <v/>
      </c>
    </row>
    <row r="1662" spans="1:14" ht="12.75">
      <c r="A1662" s="85" t="str">
        <f>'DATA ENTRY'!A1651</f>
        <v/>
      </c>
      <c r="B1662" s="86" t="str">
        <f>IF(ISNUMBER($A1662)=TRUE,UPPER('DATA ENTRY'!B1651),"")</f>
        <v/>
      </c>
      <c r="C1662" s="86" t="str">
        <f>IF(ISNUMBER($A1662)=TRUE,UPPER('DATA ENTRY'!C1651),"")</f>
        <v/>
      </c>
      <c r="D1662" s="86" t="str">
        <f>IF(ISNUMBER($A1662)=TRUE,UPPER('DATA ENTRY'!D1651),"")</f>
        <v/>
      </c>
      <c r="E1662" s="86" t="str">
        <f>IF(ISNUMBER($A1662)=TRUE,'DATA ENTRY'!E1651,"")</f>
        <v/>
      </c>
      <c r="F1662" s="271" t="str">
        <f>IF(ISNUMBER(A1662)=TRUE,LEFT(SUBSTITUTE('DATA ENTRY'!F1651,",",":"),50),"")</f>
        <v/>
      </c>
      <c r="G1662" s="272"/>
      <c r="H1662" s="272"/>
      <c r="I1662" s="87" t="str">
        <f>IF(ISNUMBER($A1662)=TRUE,'DATA ENTRY'!G1651,"")</f>
        <v/>
      </c>
      <c r="J1662" s="87" t="str">
        <f>IF(ISNUMBER($A1662)=TRUE,'DATA ENTRY'!H1651,"")</f>
        <v/>
      </c>
      <c r="K1662" s="87" t="str">
        <f>IF(ISNUMBER($A1662)=TRUE,'DATA ENTRY'!I1651,"")</f>
        <v/>
      </c>
      <c r="L1662" s="88" t="str">
        <f>IF(ISNUMBER($A1662)=TRUE,'DATA ENTRY'!L1651,"")</f>
        <v/>
      </c>
      <c r="M1662" s="87" t="str">
        <f>IF(ISNUMBER($A1662)=TRUE,IF('DATA ENTRY'!N1651=0,+'DATA ENTRY'!M1651,'DATA ENTRY'!N1651),"")</f>
        <v/>
      </c>
      <c r="N1662" s="88" t="str">
        <f>IF(ISNUMBER($A1662)=TRUE,'DATA ENTRY'!O1651,"")</f>
        <v/>
      </c>
    </row>
    <row r="1663" spans="1:14" ht="12.75">
      <c r="A1663" s="85" t="str">
        <f>'DATA ENTRY'!A1652</f>
        <v/>
      </c>
      <c r="B1663" s="86" t="str">
        <f>IF(ISNUMBER($A1663)=TRUE,UPPER('DATA ENTRY'!B1652),"")</f>
        <v/>
      </c>
      <c r="C1663" s="86" t="str">
        <f>IF(ISNUMBER($A1663)=TRUE,UPPER('DATA ENTRY'!C1652),"")</f>
        <v/>
      </c>
      <c r="D1663" s="86" t="str">
        <f>IF(ISNUMBER($A1663)=TRUE,UPPER('DATA ENTRY'!D1652),"")</f>
        <v/>
      </c>
      <c r="E1663" s="86" t="str">
        <f>IF(ISNUMBER($A1663)=TRUE,'DATA ENTRY'!E1652,"")</f>
        <v/>
      </c>
      <c r="F1663" s="271" t="str">
        <f>IF(ISNUMBER(A1663)=TRUE,LEFT(SUBSTITUTE('DATA ENTRY'!F1652,",",":"),50),"")</f>
        <v/>
      </c>
      <c r="G1663" s="272"/>
      <c r="H1663" s="272"/>
      <c r="I1663" s="87" t="str">
        <f>IF(ISNUMBER($A1663)=TRUE,'DATA ENTRY'!G1652,"")</f>
        <v/>
      </c>
      <c r="J1663" s="87" t="str">
        <f>IF(ISNUMBER($A1663)=TRUE,'DATA ENTRY'!H1652,"")</f>
        <v/>
      </c>
      <c r="K1663" s="87" t="str">
        <f>IF(ISNUMBER($A1663)=TRUE,'DATA ENTRY'!I1652,"")</f>
        <v/>
      </c>
      <c r="L1663" s="88" t="str">
        <f>IF(ISNUMBER($A1663)=TRUE,'DATA ENTRY'!L1652,"")</f>
        <v/>
      </c>
      <c r="M1663" s="87" t="str">
        <f>IF(ISNUMBER($A1663)=TRUE,IF('DATA ENTRY'!N1652=0,+'DATA ENTRY'!M1652,'DATA ENTRY'!N1652),"")</f>
        <v/>
      </c>
      <c r="N1663" s="88" t="str">
        <f>IF(ISNUMBER($A1663)=TRUE,'DATA ENTRY'!O1652,"")</f>
        <v/>
      </c>
    </row>
    <row r="1664" spans="1:14" ht="12.75">
      <c r="A1664" s="85" t="str">
        <f>'DATA ENTRY'!A1653</f>
        <v/>
      </c>
      <c r="B1664" s="86" t="str">
        <f>IF(ISNUMBER($A1664)=TRUE,UPPER('DATA ENTRY'!B1653),"")</f>
        <v/>
      </c>
      <c r="C1664" s="86" t="str">
        <f>IF(ISNUMBER($A1664)=TRUE,UPPER('DATA ENTRY'!C1653),"")</f>
        <v/>
      </c>
      <c r="D1664" s="86" t="str">
        <f>IF(ISNUMBER($A1664)=TRUE,UPPER('DATA ENTRY'!D1653),"")</f>
        <v/>
      </c>
      <c r="E1664" s="86" t="str">
        <f>IF(ISNUMBER($A1664)=TRUE,'DATA ENTRY'!E1653,"")</f>
        <v/>
      </c>
      <c r="F1664" s="271" t="str">
        <f>IF(ISNUMBER(A1664)=TRUE,LEFT(SUBSTITUTE('DATA ENTRY'!F1653,",",":"),50),"")</f>
        <v/>
      </c>
      <c r="G1664" s="272"/>
      <c r="H1664" s="272"/>
      <c r="I1664" s="87" t="str">
        <f>IF(ISNUMBER($A1664)=TRUE,'DATA ENTRY'!G1653,"")</f>
        <v/>
      </c>
      <c r="J1664" s="87" t="str">
        <f>IF(ISNUMBER($A1664)=TRUE,'DATA ENTRY'!H1653,"")</f>
        <v/>
      </c>
      <c r="K1664" s="87" t="str">
        <f>IF(ISNUMBER($A1664)=TRUE,'DATA ENTRY'!I1653,"")</f>
        <v/>
      </c>
      <c r="L1664" s="88" t="str">
        <f>IF(ISNUMBER($A1664)=TRUE,'DATA ENTRY'!L1653,"")</f>
        <v/>
      </c>
      <c r="M1664" s="87" t="str">
        <f>IF(ISNUMBER($A1664)=TRUE,IF('DATA ENTRY'!N1653=0,+'DATA ENTRY'!M1653,'DATA ENTRY'!N1653),"")</f>
        <v/>
      </c>
      <c r="N1664" s="88" t="str">
        <f>IF(ISNUMBER($A1664)=TRUE,'DATA ENTRY'!O1653,"")</f>
        <v/>
      </c>
    </row>
    <row r="1665" spans="1:14" ht="12.75">
      <c r="A1665" s="85" t="str">
        <f>'DATA ENTRY'!A1654</f>
        <v/>
      </c>
      <c r="B1665" s="86" t="str">
        <f>IF(ISNUMBER($A1665)=TRUE,UPPER('DATA ENTRY'!B1654),"")</f>
        <v/>
      </c>
      <c r="C1665" s="86" t="str">
        <f>IF(ISNUMBER($A1665)=TRUE,UPPER('DATA ENTRY'!C1654),"")</f>
        <v/>
      </c>
      <c r="D1665" s="86" t="str">
        <f>IF(ISNUMBER($A1665)=TRUE,UPPER('DATA ENTRY'!D1654),"")</f>
        <v/>
      </c>
      <c r="E1665" s="86" t="str">
        <f>IF(ISNUMBER($A1665)=TRUE,'DATA ENTRY'!E1654,"")</f>
        <v/>
      </c>
      <c r="F1665" s="271" t="str">
        <f>IF(ISNUMBER(A1665)=TRUE,LEFT(SUBSTITUTE('DATA ENTRY'!F1654,",",":"),50),"")</f>
        <v/>
      </c>
      <c r="G1665" s="272"/>
      <c r="H1665" s="272"/>
      <c r="I1665" s="87" t="str">
        <f>IF(ISNUMBER($A1665)=TRUE,'DATA ENTRY'!G1654,"")</f>
        <v/>
      </c>
      <c r="J1665" s="87" t="str">
        <f>IF(ISNUMBER($A1665)=TRUE,'DATA ENTRY'!H1654,"")</f>
        <v/>
      </c>
      <c r="K1665" s="87" t="str">
        <f>IF(ISNUMBER($A1665)=TRUE,'DATA ENTRY'!I1654,"")</f>
        <v/>
      </c>
      <c r="L1665" s="88" t="str">
        <f>IF(ISNUMBER($A1665)=TRUE,'DATA ENTRY'!L1654,"")</f>
        <v/>
      </c>
      <c r="M1665" s="87" t="str">
        <f>IF(ISNUMBER($A1665)=TRUE,IF('DATA ENTRY'!N1654=0,+'DATA ENTRY'!M1654,'DATA ENTRY'!N1654),"")</f>
        <v/>
      </c>
      <c r="N1665" s="88" t="str">
        <f>IF(ISNUMBER($A1665)=TRUE,'DATA ENTRY'!O1654,"")</f>
        <v/>
      </c>
    </row>
    <row r="1666" spans="1:14" ht="12.75">
      <c r="A1666" s="85" t="str">
        <f>'DATA ENTRY'!A1655</f>
        <v/>
      </c>
      <c r="B1666" s="86" t="str">
        <f>IF(ISNUMBER($A1666)=TRUE,UPPER('DATA ENTRY'!B1655),"")</f>
        <v/>
      </c>
      <c r="C1666" s="86" t="str">
        <f>IF(ISNUMBER($A1666)=TRUE,UPPER('DATA ENTRY'!C1655),"")</f>
        <v/>
      </c>
      <c r="D1666" s="86" t="str">
        <f>IF(ISNUMBER($A1666)=TRUE,UPPER('DATA ENTRY'!D1655),"")</f>
        <v/>
      </c>
      <c r="E1666" s="86" t="str">
        <f>IF(ISNUMBER($A1666)=TRUE,'DATA ENTRY'!E1655,"")</f>
        <v/>
      </c>
      <c r="F1666" s="271" t="str">
        <f>IF(ISNUMBER(A1666)=TRUE,LEFT(SUBSTITUTE('DATA ENTRY'!F1655,",",":"),50),"")</f>
        <v/>
      </c>
      <c r="G1666" s="272"/>
      <c r="H1666" s="272"/>
      <c r="I1666" s="87" t="str">
        <f>IF(ISNUMBER($A1666)=TRUE,'DATA ENTRY'!G1655,"")</f>
        <v/>
      </c>
      <c r="J1666" s="87" t="str">
        <f>IF(ISNUMBER($A1666)=TRUE,'DATA ENTRY'!H1655,"")</f>
        <v/>
      </c>
      <c r="K1666" s="87" t="str">
        <f>IF(ISNUMBER($A1666)=TRUE,'DATA ENTRY'!I1655,"")</f>
        <v/>
      </c>
      <c r="L1666" s="88" t="str">
        <f>IF(ISNUMBER($A1666)=TRUE,'DATA ENTRY'!L1655,"")</f>
        <v/>
      </c>
      <c r="M1666" s="87" t="str">
        <f>IF(ISNUMBER($A1666)=TRUE,IF('DATA ENTRY'!N1655=0,+'DATA ENTRY'!M1655,'DATA ENTRY'!N1655),"")</f>
        <v/>
      </c>
      <c r="N1666" s="88" t="str">
        <f>IF(ISNUMBER($A1666)=TRUE,'DATA ENTRY'!O1655,"")</f>
        <v/>
      </c>
    </row>
    <row r="1667" spans="1:14" ht="12.75">
      <c r="A1667" s="85" t="str">
        <f>'DATA ENTRY'!A1656</f>
        <v/>
      </c>
      <c r="B1667" s="86" t="str">
        <f>IF(ISNUMBER($A1667)=TRUE,UPPER('DATA ENTRY'!B1656),"")</f>
        <v/>
      </c>
      <c r="C1667" s="86" t="str">
        <f>IF(ISNUMBER($A1667)=TRUE,UPPER('DATA ENTRY'!C1656),"")</f>
        <v/>
      </c>
      <c r="D1667" s="86" t="str">
        <f>IF(ISNUMBER($A1667)=TRUE,UPPER('DATA ENTRY'!D1656),"")</f>
        <v/>
      </c>
      <c r="E1667" s="86" t="str">
        <f>IF(ISNUMBER($A1667)=TRUE,'DATA ENTRY'!E1656,"")</f>
        <v/>
      </c>
      <c r="F1667" s="271" t="str">
        <f>IF(ISNUMBER(A1667)=TRUE,LEFT(SUBSTITUTE('DATA ENTRY'!F1656,",",":"),50),"")</f>
        <v/>
      </c>
      <c r="G1667" s="272"/>
      <c r="H1667" s="272"/>
      <c r="I1667" s="87" t="str">
        <f>IF(ISNUMBER($A1667)=TRUE,'DATA ENTRY'!G1656,"")</f>
        <v/>
      </c>
      <c r="J1667" s="87" t="str">
        <f>IF(ISNUMBER($A1667)=TRUE,'DATA ENTRY'!H1656,"")</f>
        <v/>
      </c>
      <c r="K1667" s="87" t="str">
        <f>IF(ISNUMBER($A1667)=TRUE,'DATA ENTRY'!I1656,"")</f>
        <v/>
      </c>
      <c r="L1667" s="88" t="str">
        <f>IF(ISNUMBER($A1667)=TRUE,'DATA ENTRY'!L1656,"")</f>
        <v/>
      </c>
      <c r="M1667" s="87" t="str">
        <f>IF(ISNUMBER($A1667)=TRUE,IF('DATA ENTRY'!N1656=0,+'DATA ENTRY'!M1656,'DATA ENTRY'!N1656),"")</f>
        <v/>
      </c>
      <c r="N1667" s="88" t="str">
        <f>IF(ISNUMBER($A1667)=TRUE,'DATA ENTRY'!O1656,"")</f>
        <v/>
      </c>
    </row>
    <row r="1668" spans="1:14" ht="12.75">
      <c r="A1668" s="85" t="str">
        <f>'DATA ENTRY'!A1657</f>
        <v/>
      </c>
      <c r="B1668" s="86" t="str">
        <f>IF(ISNUMBER($A1668)=TRUE,UPPER('DATA ENTRY'!B1657),"")</f>
        <v/>
      </c>
      <c r="C1668" s="86" t="str">
        <f>IF(ISNUMBER($A1668)=TRUE,UPPER('DATA ENTRY'!C1657),"")</f>
        <v/>
      </c>
      <c r="D1668" s="86" t="str">
        <f>IF(ISNUMBER($A1668)=TRUE,UPPER('DATA ENTRY'!D1657),"")</f>
        <v/>
      </c>
      <c r="E1668" s="86" t="str">
        <f>IF(ISNUMBER($A1668)=TRUE,'DATA ENTRY'!E1657,"")</f>
        <v/>
      </c>
      <c r="F1668" s="271" t="str">
        <f>IF(ISNUMBER(A1668)=TRUE,LEFT(SUBSTITUTE('DATA ENTRY'!F1657,",",":"),50),"")</f>
        <v/>
      </c>
      <c r="G1668" s="272"/>
      <c r="H1668" s="272"/>
      <c r="I1668" s="87" t="str">
        <f>IF(ISNUMBER($A1668)=TRUE,'DATA ENTRY'!G1657,"")</f>
        <v/>
      </c>
      <c r="J1668" s="87" t="str">
        <f>IF(ISNUMBER($A1668)=TRUE,'DATA ENTRY'!H1657,"")</f>
        <v/>
      </c>
      <c r="K1668" s="87" t="str">
        <f>IF(ISNUMBER($A1668)=TRUE,'DATA ENTRY'!I1657,"")</f>
        <v/>
      </c>
      <c r="L1668" s="88" t="str">
        <f>IF(ISNUMBER($A1668)=TRUE,'DATA ENTRY'!L1657,"")</f>
        <v/>
      </c>
      <c r="M1668" s="87" t="str">
        <f>IF(ISNUMBER($A1668)=TRUE,IF('DATA ENTRY'!N1657=0,+'DATA ENTRY'!M1657,'DATA ENTRY'!N1657),"")</f>
        <v/>
      </c>
      <c r="N1668" s="88" t="str">
        <f>IF(ISNUMBER($A1668)=TRUE,'DATA ENTRY'!O1657,"")</f>
        <v/>
      </c>
    </row>
    <row r="1669" spans="1:14" ht="12.75">
      <c r="A1669" s="85" t="str">
        <f>'DATA ENTRY'!A1658</f>
        <v/>
      </c>
      <c r="B1669" s="86" t="str">
        <f>IF(ISNUMBER($A1669)=TRUE,UPPER('DATA ENTRY'!B1658),"")</f>
        <v/>
      </c>
      <c r="C1669" s="86" t="str">
        <f>IF(ISNUMBER($A1669)=TRUE,UPPER('DATA ENTRY'!C1658),"")</f>
        <v/>
      </c>
      <c r="D1669" s="86" t="str">
        <f>IF(ISNUMBER($A1669)=TRUE,UPPER('DATA ENTRY'!D1658),"")</f>
        <v/>
      </c>
      <c r="E1669" s="86" t="str">
        <f>IF(ISNUMBER($A1669)=TRUE,'DATA ENTRY'!E1658,"")</f>
        <v/>
      </c>
      <c r="F1669" s="271" t="str">
        <f>IF(ISNUMBER(A1669)=TRUE,LEFT(SUBSTITUTE('DATA ENTRY'!F1658,",",":"),50),"")</f>
        <v/>
      </c>
      <c r="G1669" s="272"/>
      <c r="H1669" s="272"/>
      <c r="I1669" s="87" t="str">
        <f>IF(ISNUMBER($A1669)=TRUE,'DATA ENTRY'!G1658,"")</f>
        <v/>
      </c>
      <c r="J1669" s="87" t="str">
        <f>IF(ISNUMBER($A1669)=TRUE,'DATA ENTRY'!H1658,"")</f>
        <v/>
      </c>
      <c r="K1669" s="87" t="str">
        <f>IF(ISNUMBER($A1669)=TRUE,'DATA ENTRY'!I1658,"")</f>
        <v/>
      </c>
      <c r="L1669" s="88" t="str">
        <f>IF(ISNUMBER($A1669)=TRUE,'DATA ENTRY'!L1658,"")</f>
        <v/>
      </c>
      <c r="M1669" s="87" t="str">
        <f>IF(ISNUMBER($A1669)=TRUE,IF('DATA ENTRY'!N1658=0,+'DATA ENTRY'!M1658,'DATA ENTRY'!N1658),"")</f>
        <v/>
      </c>
      <c r="N1669" s="88" t="str">
        <f>IF(ISNUMBER($A1669)=TRUE,'DATA ENTRY'!O1658,"")</f>
        <v/>
      </c>
    </row>
    <row r="1670" spans="1:14" ht="12.75">
      <c r="A1670" s="85" t="str">
        <f>'DATA ENTRY'!A1659</f>
        <v/>
      </c>
      <c r="B1670" s="86" t="str">
        <f>IF(ISNUMBER($A1670)=TRUE,UPPER('DATA ENTRY'!B1659),"")</f>
        <v/>
      </c>
      <c r="C1670" s="86" t="str">
        <f>IF(ISNUMBER($A1670)=TRUE,UPPER('DATA ENTRY'!C1659),"")</f>
        <v/>
      </c>
      <c r="D1670" s="86" t="str">
        <f>IF(ISNUMBER($A1670)=TRUE,UPPER('DATA ENTRY'!D1659),"")</f>
        <v/>
      </c>
      <c r="E1670" s="86" t="str">
        <f>IF(ISNUMBER($A1670)=TRUE,'DATA ENTRY'!E1659,"")</f>
        <v/>
      </c>
      <c r="F1670" s="271" t="str">
        <f>IF(ISNUMBER(A1670)=TRUE,LEFT(SUBSTITUTE('DATA ENTRY'!F1659,",",":"),50),"")</f>
        <v/>
      </c>
      <c r="G1670" s="272"/>
      <c r="H1670" s="272"/>
      <c r="I1670" s="87" t="str">
        <f>IF(ISNUMBER($A1670)=TRUE,'DATA ENTRY'!G1659,"")</f>
        <v/>
      </c>
      <c r="J1670" s="87" t="str">
        <f>IF(ISNUMBER($A1670)=TRUE,'DATA ENTRY'!H1659,"")</f>
        <v/>
      </c>
      <c r="K1670" s="87" t="str">
        <f>IF(ISNUMBER($A1670)=TRUE,'DATA ENTRY'!I1659,"")</f>
        <v/>
      </c>
      <c r="L1670" s="88" t="str">
        <f>IF(ISNUMBER($A1670)=TRUE,'DATA ENTRY'!L1659,"")</f>
        <v/>
      </c>
      <c r="M1670" s="87" t="str">
        <f>IF(ISNUMBER($A1670)=TRUE,IF('DATA ENTRY'!N1659=0,+'DATA ENTRY'!M1659,'DATA ENTRY'!N1659),"")</f>
        <v/>
      </c>
      <c r="N1670" s="88" t="str">
        <f>IF(ISNUMBER($A1670)=TRUE,'DATA ENTRY'!O1659,"")</f>
        <v/>
      </c>
    </row>
    <row r="1671" spans="1:14" ht="12.75">
      <c r="A1671" s="85" t="str">
        <f>'DATA ENTRY'!A1660</f>
        <v/>
      </c>
      <c r="B1671" s="86" t="str">
        <f>IF(ISNUMBER($A1671)=TRUE,UPPER('DATA ENTRY'!B1660),"")</f>
        <v/>
      </c>
      <c r="C1671" s="86" t="str">
        <f>IF(ISNUMBER($A1671)=TRUE,UPPER('DATA ENTRY'!C1660),"")</f>
        <v/>
      </c>
      <c r="D1671" s="86" t="str">
        <f>IF(ISNUMBER($A1671)=TRUE,UPPER('DATA ENTRY'!D1660),"")</f>
        <v/>
      </c>
      <c r="E1671" s="86" t="str">
        <f>IF(ISNUMBER($A1671)=TRUE,'DATA ENTRY'!E1660,"")</f>
        <v/>
      </c>
      <c r="F1671" s="271" t="str">
        <f>IF(ISNUMBER(A1671)=TRUE,LEFT(SUBSTITUTE('DATA ENTRY'!F1660,",",":"),50),"")</f>
        <v/>
      </c>
      <c r="G1671" s="272"/>
      <c r="H1671" s="272"/>
      <c r="I1671" s="87" t="str">
        <f>IF(ISNUMBER($A1671)=TRUE,'DATA ENTRY'!G1660,"")</f>
        <v/>
      </c>
      <c r="J1671" s="87" t="str">
        <f>IF(ISNUMBER($A1671)=TRUE,'DATA ENTRY'!H1660,"")</f>
        <v/>
      </c>
      <c r="K1671" s="87" t="str">
        <f>IF(ISNUMBER($A1671)=TRUE,'DATA ENTRY'!I1660,"")</f>
        <v/>
      </c>
      <c r="L1671" s="88" t="str">
        <f>IF(ISNUMBER($A1671)=TRUE,'DATA ENTRY'!L1660,"")</f>
        <v/>
      </c>
      <c r="M1671" s="87" t="str">
        <f>IF(ISNUMBER($A1671)=TRUE,IF('DATA ENTRY'!N1660=0,+'DATA ENTRY'!M1660,'DATA ENTRY'!N1660),"")</f>
        <v/>
      </c>
      <c r="N1671" s="88" t="str">
        <f>IF(ISNUMBER($A1671)=TRUE,'DATA ENTRY'!O1660,"")</f>
        <v/>
      </c>
    </row>
    <row r="1672" spans="1:14" ht="12.75">
      <c r="A1672" s="85" t="str">
        <f>'DATA ENTRY'!A1661</f>
        <v/>
      </c>
      <c r="B1672" s="86" t="str">
        <f>IF(ISNUMBER($A1672)=TRUE,UPPER('DATA ENTRY'!B1661),"")</f>
        <v/>
      </c>
      <c r="C1672" s="86" t="str">
        <f>IF(ISNUMBER($A1672)=TRUE,UPPER('DATA ENTRY'!C1661),"")</f>
        <v/>
      </c>
      <c r="D1672" s="86" t="str">
        <f>IF(ISNUMBER($A1672)=TRUE,UPPER('DATA ENTRY'!D1661),"")</f>
        <v/>
      </c>
      <c r="E1672" s="86" t="str">
        <f>IF(ISNUMBER($A1672)=TRUE,'DATA ENTRY'!E1661,"")</f>
        <v/>
      </c>
      <c r="F1672" s="271" t="str">
        <f>IF(ISNUMBER(A1672)=TRUE,LEFT(SUBSTITUTE('DATA ENTRY'!F1661,",",":"),50),"")</f>
        <v/>
      </c>
      <c r="G1672" s="272"/>
      <c r="H1672" s="272"/>
      <c r="I1672" s="87" t="str">
        <f>IF(ISNUMBER($A1672)=TRUE,'DATA ENTRY'!G1661,"")</f>
        <v/>
      </c>
      <c r="J1672" s="87" t="str">
        <f>IF(ISNUMBER($A1672)=TRUE,'DATA ENTRY'!H1661,"")</f>
        <v/>
      </c>
      <c r="K1672" s="87" t="str">
        <f>IF(ISNUMBER($A1672)=TRUE,'DATA ENTRY'!I1661,"")</f>
        <v/>
      </c>
      <c r="L1672" s="88" t="str">
        <f>IF(ISNUMBER($A1672)=TRUE,'DATA ENTRY'!L1661,"")</f>
        <v/>
      </c>
      <c r="M1672" s="87" t="str">
        <f>IF(ISNUMBER($A1672)=TRUE,IF('DATA ENTRY'!N1661=0,+'DATA ENTRY'!M1661,'DATA ENTRY'!N1661),"")</f>
        <v/>
      </c>
      <c r="N1672" s="88" t="str">
        <f>IF(ISNUMBER($A1672)=TRUE,'DATA ENTRY'!O1661,"")</f>
        <v/>
      </c>
    </row>
    <row r="1673" spans="1:14" ht="12.75">
      <c r="A1673" s="85" t="str">
        <f>'DATA ENTRY'!A1662</f>
        <v/>
      </c>
      <c r="B1673" s="86" t="str">
        <f>IF(ISNUMBER($A1673)=TRUE,UPPER('DATA ENTRY'!B1662),"")</f>
        <v/>
      </c>
      <c r="C1673" s="86" t="str">
        <f>IF(ISNUMBER($A1673)=TRUE,UPPER('DATA ENTRY'!C1662),"")</f>
        <v/>
      </c>
      <c r="D1673" s="86" t="str">
        <f>IF(ISNUMBER($A1673)=TRUE,UPPER('DATA ENTRY'!D1662),"")</f>
        <v/>
      </c>
      <c r="E1673" s="86" t="str">
        <f>IF(ISNUMBER($A1673)=TRUE,'DATA ENTRY'!E1662,"")</f>
        <v/>
      </c>
      <c r="F1673" s="271" t="str">
        <f>IF(ISNUMBER(A1673)=TRUE,LEFT(SUBSTITUTE('DATA ENTRY'!F1662,",",":"),50),"")</f>
        <v/>
      </c>
      <c r="G1673" s="272"/>
      <c r="H1673" s="272"/>
      <c r="I1673" s="87" t="str">
        <f>IF(ISNUMBER($A1673)=TRUE,'DATA ENTRY'!G1662,"")</f>
        <v/>
      </c>
      <c r="J1673" s="87" t="str">
        <f>IF(ISNUMBER($A1673)=TRUE,'DATA ENTRY'!H1662,"")</f>
        <v/>
      </c>
      <c r="K1673" s="87" t="str">
        <f>IF(ISNUMBER($A1673)=TRUE,'DATA ENTRY'!I1662,"")</f>
        <v/>
      </c>
      <c r="L1673" s="88" t="str">
        <f>IF(ISNUMBER($A1673)=TRUE,'DATA ENTRY'!L1662,"")</f>
        <v/>
      </c>
      <c r="M1673" s="87" t="str">
        <f>IF(ISNUMBER($A1673)=TRUE,IF('DATA ENTRY'!N1662=0,+'DATA ENTRY'!M1662,'DATA ENTRY'!N1662),"")</f>
        <v/>
      </c>
      <c r="N1673" s="88" t="str">
        <f>IF(ISNUMBER($A1673)=TRUE,'DATA ENTRY'!O1662,"")</f>
        <v/>
      </c>
    </row>
    <row r="1674" spans="1:14" ht="12.75">
      <c r="A1674" s="85" t="str">
        <f>'DATA ENTRY'!A1663</f>
        <v/>
      </c>
      <c r="B1674" s="86" t="str">
        <f>IF(ISNUMBER($A1674)=TRUE,UPPER('DATA ENTRY'!B1663),"")</f>
        <v/>
      </c>
      <c r="C1674" s="86" t="str">
        <f>IF(ISNUMBER($A1674)=TRUE,UPPER('DATA ENTRY'!C1663),"")</f>
        <v/>
      </c>
      <c r="D1674" s="86" t="str">
        <f>IF(ISNUMBER($A1674)=TRUE,UPPER('DATA ENTRY'!D1663),"")</f>
        <v/>
      </c>
      <c r="E1674" s="86" t="str">
        <f>IF(ISNUMBER($A1674)=TRUE,'DATA ENTRY'!E1663,"")</f>
        <v/>
      </c>
      <c r="F1674" s="271" t="str">
        <f>IF(ISNUMBER(A1674)=TRUE,LEFT(SUBSTITUTE('DATA ENTRY'!F1663,",",":"),50),"")</f>
        <v/>
      </c>
      <c r="G1674" s="272"/>
      <c r="H1674" s="272"/>
      <c r="I1674" s="87" t="str">
        <f>IF(ISNUMBER($A1674)=TRUE,'DATA ENTRY'!G1663,"")</f>
        <v/>
      </c>
      <c r="J1674" s="87" t="str">
        <f>IF(ISNUMBER($A1674)=TRUE,'DATA ENTRY'!H1663,"")</f>
        <v/>
      </c>
      <c r="K1674" s="87" t="str">
        <f>IF(ISNUMBER($A1674)=TRUE,'DATA ENTRY'!I1663,"")</f>
        <v/>
      </c>
      <c r="L1674" s="88" t="str">
        <f>IF(ISNUMBER($A1674)=TRUE,'DATA ENTRY'!L1663,"")</f>
        <v/>
      </c>
      <c r="M1674" s="87" t="str">
        <f>IF(ISNUMBER($A1674)=TRUE,IF('DATA ENTRY'!N1663=0,+'DATA ENTRY'!M1663,'DATA ENTRY'!N1663),"")</f>
        <v/>
      </c>
      <c r="N1674" s="88" t="str">
        <f>IF(ISNUMBER($A1674)=TRUE,'DATA ENTRY'!O1663,"")</f>
        <v/>
      </c>
    </row>
    <row r="1675" spans="1:14" ht="12.75">
      <c r="A1675" s="85" t="str">
        <f>'DATA ENTRY'!A1664</f>
        <v/>
      </c>
      <c r="B1675" s="86" t="str">
        <f>IF(ISNUMBER($A1675)=TRUE,UPPER('DATA ENTRY'!B1664),"")</f>
        <v/>
      </c>
      <c r="C1675" s="86" t="str">
        <f>IF(ISNUMBER($A1675)=TRUE,UPPER('DATA ENTRY'!C1664),"")</f>
        <v/>
      </c>
      <c r="D1675" s="86" t="str">
        <f>IF(ISNUMBER($A1675)=TRUE,UPPER('DATA ENTRY'!D1664),"")</f>
        <v/>
      </c>
      <c r="E1675" s="86" t="str">
        <f>IF(ISNUMBER($A1675)=TRUE,'DATA ENTRY'!E1664,"")</f>
        <v/>
      </c>
      <c r="F1675" s="271" t="str">
        <f>IF(ISNUMBER(A1675)=TRUE,LEFT(SUBSTITUTE('DATA ENTRY'!F1664,",",":"),50),"")</f>
        <v/>
      </c>
      <c r="G1675" s="272"/>
      <c r="H1675" s="272"/>
      <c r="I1675" s="87" t="str">
        <f>IF(ISNUMBER($A1675)=TRUE,'DATA ENTRY'!G1664,"")</f>
        <v/>
      </c>
      <c r="J1675" s="87" t="str">
        <f>IF(ISNUMBER($A1675)=TRUE,'DATA ENTRY'!H1664,"")</f>
        <v/>
      </c>
      <c r="K1675" s="87" t="str">
        <f>IF(ISNUMBER($A1675)=TRUE,'DATA ENTRY'!I1664,"")</f>
        <v/>
      </c>
      <c r="L1675" s="88" t="str">
        <f>IF(ISNUMBER($A1675)=TRUE,'DATA ENTRY'!L1664,"")</f>
        <v/>
      </c>
      <c r="M1675" s="87" t="str">
        <f>IF(ISNUMBER($A1675)=TRUE,IF('DATA ENTRY'!N1664=0,+'DATA ENTRY'!M1664,'DATA ENTRY'!N1664),"")</f>
        <v/>
      </c>
      <c r="N1675" s="88" t="str">
        <f>IF(ISNUMBER($A1675)=TRUE,'DATA ENTRY'!O1664,"")</f>
        <v/>
      </c>
    </row>
    <row r="1676" spans="1:14" ht="12.75">
      <c r="A1676" s="85" t="str">
        <f>'DATA ENTRY'!A1665</f>
        <v/>
      </c>
      <c r="B1676" s="86" t="str">
        <f>IF(ISNUMBER($A1676)=TRUE,UPPER('DATA ENTRY'!B1665),"")</f>
        <v/>
      </c>
      <c r="C1676" s="86" t="str">
        <f>IF(ISNUMBER($A1676)=TRUE,UPPER('DATA ENTRY'!C1665),"")</f>
        <v/>
      </c>
      <c r="D1676" s="86" t="str">
        <f>IF(ISNUMBER($A1676)=TRUE,UPPER('DATA ENTRY'!D1665),"")</f>
        <v/>
      </c>
      <c r="E1676" s="86" t="str">
        <f>IF(ISNUMBER($A1676)=TRUE,'DATA ENTRY'!E1665,"")</f>
        <v/>
      </c>
      <c r="F1676" s="271" t="str">
        <f>IF(ISNUMBER(A1676)=TRUE,LEFT(SUBSTITUTE('DATA ENTRY'!F1665,",",":"),50),"")</f>
        <v/>
      </c>
      <c r="G1676" s="272"/>
      <c r="H1676" s="272"/>
      <c r="I1676" s="87" t="str">
        <f>IF(ISNUMBER($A1676)=TRUE,'DATA ENTRY'!G1665,"")</f>
        <v/>
      </c>
      <c r="J1676" s="87" t="str">
        <f>IF(ISNUMBER($A1676)=TRUE,'DATA ENTRY'!H1665,"")</f>
        <v/>
      </c>
      <c r="K1676" s="87" t="str">
        <f>IF(ISNUMBER($A1676)=TRUE,'DATA ENTRY'!I1665,"")</f>
        <v/>
      </c>
      <c r="L1676" s="88" t="str">
        <f>IF(ISNUMBER($A1676)=TRUE,'DATA ENTRY'!L1665,"")</f>
        <v/>
      </c>
      <c r="M1676" s="87" t="str">
        <f>IF(ISNUMBER($A1676)=TRUE,IF('DATA ENTRY'!N1665=0,+'DATA ENTRY'!M1665,'DATA ENTRY'!N1665),"")</f>
        <v/>
      </c>
      <c r="N1676" s="88" t="str">
        <f>IF(ISNUMBER($A1676)=TRUE,'DATA ENTRY'!O1665,"")</f>
        <v/>
      </c>
    </row>
    <row r="1677" spans="1:14" ht="12.75">
      <c r="A1677" s="85" t="str">
        <f>'DATA ENTRY'!A1666</f>
        <v/>
      </c>
      <c r="B1677" s="86" t="str">
        <f>IF(ISNUMBER($A1677)=TRUE,UPPER('DATA ENTRY'!B1666),"")</f>
        <v/>
      </c>
      <c r="C1677" s="86" t="str">
        <f>IF(ISNUMBER($A1677)=TRUE,UPPER('DATA ENTRY'!C1666),"")</f>
        <v/>
      </c>
      <c r="D1677" s="86" t="str">
        <f>IF(ISNUMBER($A1677)=TRUE,UPPER('DATA ENTRY'!D1666),"")</f>
        <v/>
      </c>
      <c r="E1677" s="86" t="str">
        <f>IF(ISNUMBER($A1677)=TRUE,'DATA ENTRY'!E1666,"")</f>
        <v/>
      </c>
      <c r="F1677" s="271" t="str">
        <f>IF(ISNUMBER(A1677)=TRUE,LEFT(SUBSTITUTE('DATA ENTRY'!F1666,",",":"),50),"")</f>
        <v/>
      </c>
      <c r="G1677" s="272"/>
      <c r="H1677" s="272"/>
      <c r="I1677" s="87" t="str">
        <f>IF(ISNUMBER($A1677)=TRUE,'DATA ENTRY'!G1666,"")</f>
        <v/>
      </c>
      <c r="J1677" s="87" t="str">
        <f>IF(ISNUMBER($A1677)=TRUE,'DATA ENTRY'!H1666,"")</f>
        <v/>
      </c>
      <c r="K1677" s="87" t="str">
        <f>IF(ISNUMBER($A1677)=TRUE,'DATA ENTRY'!I1666,"")</f>
        <v/>
      </c>
      <c r="L1677" s="88" t="str">
        <f>IF(ISNUMBER($A1677)=TRUE,'DATA ENTRY'!L1666,"")</f>
        <v/>
      </c>
      <c r="M1677" s="87" t="str">
        <f>IF(ISNUMBER($A1677)=TRUE,IF('DATA ENTRY'!N1666=0,+'DATA ENTRY'!M1666,'DATA ENTRY'!N1666),"")</f>
        <v/>
      </c>
      <c r="N1677" s="88" t="str">
        <f>IF(ISNUMBER($A1677)=TRUE,'DATA ENTRY'!O1666,"")</f>
        <v/>
      </c>
    </row>
    <row r="1678" spans="1:14" ht="12.75">
      <c r="A1678" s="85" t="str">
        <f>'DATA ENTRY'!A1667</f>
        <v/>
      </c>
      <c r="B1678" s="86" t="str">
        <f>IF(ISNUMBER($A1678)=TRUE,UPPER('DATA ENTRY'!B1667),"")</f>
        <v/>
      </c>
      <c r="C1678" s="86" t="str">
        <f>IF(ISNUMBER($A1678)=TRUE,UPPER('DATA ENTRY'!C1667),"")</f>
        <v/>
      </c>
      <c r="D1678" s="86" t="str">
        <f>IF(ISNUMBER($A1678)=TRUE,UPPER('DATA ENTRY'!D1667),"")</f>
        <v/>
      </c>
      <c r="E1678" s="86" t="str">
        <f>IF(ISNUMBER($A1678)=TRUE,'DATA ENTRY'!E1667,"")</f>
        <v/>
      </c>
      <c r="F1678" s="271" t="str">
        <f>IF(ISNUMBER(A1678)=TRUE,LEFT(SUBSTITUTE('DATA ENTRY'!F1667,",",":"),50),"")</f>
        <v/>
      </c>
      <c r="G1678" s="272"/>
      <c r="H1678" s="272"/>
      <c r="I1678" s="87" t="str">
        <f>IF(ISNUMBER($A1678)=TRUE,'DATA ENTRY'!G1667,"")</f>
        <v/>
      </c>
      <c r="J1678" s="87" t="str">
        <f>IF(ISNUMBER($A1678)=TRUE,'DATA ENTRY'!H1667,"")</f>
        <v/>
      </c>
      <c r="K1678" s="87" t="str">
        <f>IF(ISNUMBER($A1678)=TRUE,'DATA ENTRY'!I1667,"")</f>
        <v/>
      </c>
      <c r="L1678" s="88" t="str">
        <f>IF(ISNUMBER($A1678)=TRUE,'DATA ENTRY'!L1667,"")</f>
        <v/>
      </c>
      <c r="M1678" s="87" t="str">
        <f>IF(ISNUMBER($A1678)=TRUE,IF('DATA ENTRY'!N1667=0,+'DATA ENTRY'!M1667,'DATA ENTRY'!N1667),"")</f>
        <v/>
      </c>
      <c r="N1678" s="88" t="str">
        <f>IF(ISNUMBER($A1678)=TRUE,'DATA ENTRY'!O1667,"")</f>
        <v/>
      </c>
    </row>
    <row r="1679" spans="1:14" ht="12.75">
      <c r="A1679" s="85" t="str">
        <f>'DATA ENTRY'!A1668</f>
        <v/>
      </c>
      <c r="B1679" s="86" t="str">
        <f>IF(ISNUMBER($A1679)=TRUE,UPPER('DATA ENTRY'!B1668),"")</f>
        <v/>
      </c>
      <c r="C1679" s="86" t="str">
        <f>IF(ISNUMBER($A1679)=TRUE,UPPER('DATA ENTRY'!C1668),"")</f>
        <v/>
      </c>
      <c r="D1679" s="86" t="str">
        <f>IF(ISNUMBER($A1679)=TRUE,UPPER('DATA ENTRY'!D1668),"")</f>
        <v/>
      </c>
      <c r="E1679" s="86" t="str">
        <f>IF(ISNUMBER($A1679)=TRUE,'DATA ENTRY'!E1668,"")</f>
        <v/>
      </c>
      <c r="F1679" s="271" t="str">
        <f>IF(ISNUMBER(A1679)=TRUE,LEFT(SUBSTITUTE('DATA ENTRY'!F1668,",",":"),50),"")</f>
        <v/>
      </c>
      <c r="G1679" s="272"/>
      <c r="H1679" s="272"/>
      <c r="I1679" s="87" t="str">
        <f>IF(ISNUMBER($A1679)=TRUE,'DATA ENTRY'!G1668,"")</f>
        <v/>
      </c>
      <c r="J1679" s="87" t="str">
        <f>IF(ISNUMBER($A1679)=TRUE,'DATA ENTRY'!H1668,"")</f>
        <v/>
      </c>
      <c r="K1679" s="87" t="str">
        <f>IF(ISNUMBER($A1679)=TRUE,'DATA ENTRY'!I1668,"")</f>
        <v/>
      </c>
      <c r="L1679" s="88" t="str">
        <f>IF(ISNUMBER($A1679)=TRUE,'DATA ENTRY'!L1668,"")</f>
        <v/>
      </c>
      <c r="M1679" s="87" t="str">
        <f>IF(ISNUMBER($A1679)=TRUE,IF('DATA ENTRY'!N1668=0,+'DATA ENTRY'!M1668,'DATA ENTRY'!N1668),"")</f>
        <v/>
      </c>
      <c r="N1679" s="88" t="str">
        <f>IF(ISNUMBER($A1679)=TRUE,'DATA ENTRY'!O1668,"")</f>
        <v/>
      </c>
    </row>
    <row r="1680" spans="1:14" ht="12.75">
      <c r="A1680" s="85" t="str">
        <f>'DATA ENTRY'!A1669</f>
        <v/>
      </c>
      <c r="B1680" s="86" t="str">
        <f>IF(ISNUMBER($A1680)=TRUE,UPPER('DATA ENTRY'!B1669),"")</f>
        <v/>
      </c>
      <c r="C1680" s="86" t="str">
        <f>IF(ISNUMBER($A1680)=TRUE,UPPER('DATA ENTRY'!C1669),"")</f>
        <v/>
      </c>
      <c r="D1680" s="86" t="str">
        <f>IF(ISNUMBER($A1680)=TRUE,UPPER('DATA ENTRY'!D1669),"")</f>
        <v/>
      </c>
      <c r="E1680" s="86" t="str">
        <f>IF(ISNUMBER($A1680)=TRUE,'DATA ENTRY'!E1669,"")</f>
        <v/>
      </c>
      <c r="F1680" s="271" t="str">
        <f>IF(ISNUMBER(A1680)=TRUE,LEFT(SUBSTITUTE('DATA ENTRY'!F1669,",",":"),50),"")</f>
        <v/>
      </c>
      <c r="G1680" s="272"/>
      <c r="H1680" s="272"/>
      <c r="I1680" s="87" t="str">
        <f>IF(ISNUMBER($A1680)=TRUE,'DATA ENTRY'!G1669,"")</f>
        <v/>
      </c>
      <c r="J1680" s="87" t="str">
        <f>IF(ISNUMBER($A1680)=TRUE,'DATA ENTRY'!H1669,"")</f>
        <v/>
      </c>
      <c r="K1680" s="87" t="str">
        <f>IF(ISNUMBER($A1680)=TRUE,'DATA ENTRY'!I1669,"")</f>
        <v/>
      </c>
      <c r="L1680" s="88" t="str">
        <f>IF(ISNUMBER($A1680)=TRUE,'DATA ENTRY'!L1669,"")</f>
        <v/>
      </c>
      <c r="M1680" s="87" t="str">
        <f>IF(ISNUMBER($A1680)=TRUE,IF('DATA ENTRY'!N1669=0,+'DATA ENTRY'!M1669,'DATA ENTRY'!N1669),"")</f>
        <v/>
      </c>
      <c r="N1680" s="88" t="str">
        <f>IF(ISNUMBER($A1680)=TRUE,'DATA ENTRY'!O1669,"")</f>
        <v/>
      </c>
    </row>
    <row r="1681" spans="1:14" ht="12.75">
      <c r="A1681" s="85" t="str">
        <f>'DATA ENTRY'!A1670</f>
        <v/>
      </c>
      <c r="B1681" s="86" t="str">
        <f>IF(ISNUMBER($A1681)=TRUE,UPPER('DATA ENTRY'!B1670),"")</f>
        <v/>
      </c>
      <c r="C1681" s="86" t="str">
        <f>IF(ISNUMBER($A1681)=TRUE,UPPER('DATA ENTRY'!C1670),"")</f>
        <v/>
      </c>
      <c r="D1681" s="86" t="str">
        <f>IF(ISNUMBER($A1681)=TRUE,UPPER('DATA ENTRY'!D1670),"")</f>
        <v/>
      </c>
      <c r="E1681" s="86" t="str">
        <f>IF(ISNUMBER($A1681)=TRUE,'DATA ENTRY'!E1670,"")</f>
        <v/>
      </c>
      <c r="F1681" s="271" t="str">
        <f>IF(ISNUMBER(A1681)=TRUE,LEFT(SUBSTITUTE('DATA ENTRY'!F1670,",",":"),50),"")</f>
        <v/>
      </c>
      <c r="G1681" s="272"/>
      <c r="H1681" s="272"/>
      <c r="I1681" s="87" t="str">
        <f>IF(ISNUMBER($A1681)=TRUE,'DATA ENTRY'!G1670,"")</f>
        <v/>
      </c>
      <c r="J1681" s="87" t="str">
        <f>IF(ISNUMBER($A1681)=TRUE,'DATA ENTRY'!H1670,"")</f>
        <v/>
      </c>
      <c r="K1681" s="87" t="str">
        <f>IF(ISNUMBER($A1681)=TRUE,'DATA ENTRY'!I1670,"")</f>
        <v/>
      </c>
      <c r="L1681" s="88" t="str">
        <f>IF(ISNUMBER($A1681)=TRUE,'DATA ENTRY'!L1670,"")</f>
        <v/>
      </c>
      <c r="M1681" s="87" t="str">
        <f>IF(ISNUMBER($A1681)=TRUE,IF('DATA ENTRY'!N1670=0,+'DATA ENTRY'!M1670,'DATA ENTRY'!N1670),"")</f>
        <v/>
      </c>
      <c r="N1681" s="88" t="str">
        <f>IF(ISNUMBER($A1681)=TRUE,'DATA ENTRY'!O1670,"")</f>
        <v/>
      </c>
    </row>
    <row r="1682" spans="1:14" ht="12.75">
      <c r="A1682" s="85" t="str">
        <f>'DATA ENTRY'!A1671</f>
        <v/>
      </c>
      <c r="B1682" s="86" t="str">
        <f>IF(ISNUMBER($A1682)=TRUE,UPPER('DATA ENTRY'!B1671),"")</f>
        <v/>
      </c>
      <c r="C1682" s="86" t="str">
        <f>IF(ISNUMBER($A1682)=TRUE,UPPER('DATA ENTRY'!C1671),"")</f>
        <v/>
      </c>
      <c r="D1682" s="86" t="str">
        <f>IF(ISNUMBER($A1682)=TRUE,UPPER('DATA ENTRY'!D1671),"")</f>
        <v/>
      </c>
      <c r="E1682" s="86" t="str">
        <f>IF(ISNUMBER($A1682)=TRUE,'DATA ENTRY'!E1671,"")</f>
        <v/>
      </c>
      <c r="F1682" s="271" t="str">
        <f>IF(ISNUMBER(A1682)=TRUE,LEFT(SUBSTITUTE('DATA ENTRY'!F1671,",",":"),50),"")</f>
        <v/>
      </c>
      <c r="G1682" s="272"/>
      <c r="H1682" s="272"/>
      <c r="I1682" s="87" t="str">
        <f>IF(ISNUMBER($A1682)=TRUE,'DATA ENTRY'!G1671,"")</f>
        <v/>
      </c>
      <c r="J1682" s="87" t="str">
        <f>IF(ISNUMBER($A1682)=TRUE,'DATA ENTRY'!H1671,"")</f>
        <v/>
      </c>
      <c r="K1682" s="87" t="str">
        <f>IF(ISNUMBER($A1682)=TRUE,'DATA ENTRY'!I1671,"")</f>
        <v/>
      </c>
      <c r="L1682" s="88" t="str">
        <f>IF(ISNUMBER($A1682)=TRUE,'DATA ENTRY'!L1671,"")</f>
        <v/>
      </c>
      <c r="M1682" s="87" t="str">
        <f>IF(ISNUMBER($A1682)=TRUE,IF('DATA ENTRY'!N1671=0,+'DATA ENTRY'!M1671,'DATA ENTRY'!N1671),"")</f>
        <v/>
      </c>
      <c r="N1682" s="88" t="str">
        <f>IF(ISNUMBER($A1682)=TRUE,'DATA ENTRY'!O1671,"")</f>
        <v/>
      </c>
    </row>
    <row r="1683" spans="1:14" ht="12.75">
      <c r="A1683" s="85" t="str">
        <f>'DATA ENTRY'!A1672</f>
        <v/>
      </c>
      <c r="B1683" s="86" t="str">
        <f>IF(ISNUMBER($A1683)=TRUE,UPPER('DATA ENTRY'!B1672),"")</f>
        <v/>
      </c>
      <c r="C1683" s="86" t="str">
        <f>IF(ISNUMBER($A1683)=TRUE,UPPER('DATA ENTRY'!C1672),"")</f>
        <v/>
      </c>
      <c r="D1683" s="86" t="str">
        <f>IF(ISNUMBER($A1683)=TRUE,UPPER('DATA ENTRY'!D1672),"")</f>
        <v/>
      </c>
      <c r="E1683" s="86" t="str">
        <f>IF(ISNUMBER($A1683)=TRUE,'DATA ENTRY'!E1672,"")</f>
        <v/>
      </c>
      <c r="F1683" s="271" t="str">
        <f>IF(ISNUMBER(A1683)=TRUE,LEFT(SUBSTITUTE('DATA ENTRY'!F1672,",",":"),50),"")</f>
        <v/>
      </c>
      <c r="G1683" s="272"/>
      <c r="H1683" s="272"/>
      <c r="I1683" s="87" t="str">
        <f>IF(ISNUMBER($A1683)=TRUE,'DATA ENTRY'!G1672,"")</f>
        <v/>
      </c>
      <c r="J1683" s="87" t="str">
        <f>IF(ISNUMBER($A1683)=TRUE,'DATA ENTRY'!H1672,"")</f>
        <v/>
      </c>
      <c r="K1683" s="87" t="str">
        <f>IF(ISNUMBER($A1683)=TRUE,'DATA ENTRY'!I1672,"")</f>
        <v/>
      </c>
      <c r="L1683" s="88" t="str">
        <f>IF(ISNUMBER($A1683)=TRUE,'DATA ENTRY'!L1672,"")</f>
        <v/>
      </c>
      <c r="M1683" s="87" t="str">
        <f>IF(ISNUMBER($A1683)=TRUE,IF('DATA ENTRY'!N1672=0,+'DATA ENTRY'!M1672,'DATA ENTRY'!N1672),"")</f>
        <v/>
      </c>
      <c r="N1683" s="88" t="str">
        <f>IF(ISNUMBER($A1683)=TRUE,'DATA ENTRY'!O1672,"")</f>
        <v/>
      </c>
    </row>
    <row r="1684" spans="1:14" ht="12.75">
      <c r="A1684" s="85" t="str">
        <f>'DATA ENTRY'!A1673</f>
        <v/>
      </c>
      <c r="B1684" s="86" t="str">
        <f>IF(ISNUMBER($A1684)=TRUE,UPPER('DATA ENTRY'!B1673),"")</f>
        <v/>
      </c>
      <c r="C1684" s="86" t="str">
        <f>IF(ISNUMBER($A1684)=TRUE,UPPER('DATA ENTRY'!C1673),"")</f>
        <v/>
      </c>
      <c r="D1684" s="86" t="str">
        <f>IF(ISNUMBER($A1684)=TRUE,UPPER('DATA ENTRY'!D1673),"")</f>
        <v/>
      </c>
      <c r="E1684" s="86" t="str">
        <f>IF(ISNUMBER($A1684)=TRUE,'DATA ENTRY'!E1673,"")</f>
        <v/>
      </c>
      <c r="F1684" s="271" t="str">
        <f>IF(ISNUMBER(A1684)=TRUE,LEFT(SUBSTITUTE('DATA ENTRY'!F1673,",",":"),50),"")</f>
        <v/>
      </c>
      <c r="G1684" s="272"/>
      <c r="H1684" s="272"/>
      <c r="I1684" s="87" t="str">
        <f>IF(ISNUMBER($A1684)=TRUE,'DATA ENTRY'!G1673,"")</f>
        <v/>
      </c>
      <c r="J1684" s="87" t="str">
        <f>IF(ISNUMBER($A1684)=TRUE,'DATA ENTRY'!H1673,"")</f>
        <v/>
      </c>
      <c r="K1684" s="87" t="str">
        <f>IF(ISNUMBER($A1684)=TRUE,'DATA ENTRY'!I1673,"")</f>
        <v/>
      </c>
      <c r="L1684" s="88" t="str">
        <f>IF(ISNUMBER($A1684)=TRUE,'DATA ENTRY'!L1673,"")</f>
        <v/>
      </c>
      <c r="M1684" s="87" t="str">
        <f>IF(ISNUMBER($A1684)=TRUE,IF('DATA ENTRY'!N1673=0,+'DATA ENTRY'!M1673,'DATA ENTRY'!N1673),"")</f>
        <v/>
      </c>
      <c r="N1684" s="88" t="str">
        <f>IF(ISNUMBER($A1684)=TRUE,'DATA ENTRY'!O1673,"")</f>
        <v/>
      </c>
    </row>
    <row r="1685" spans="1:14" ht="12.75">
      <c r="A1685" s="85" t="str">
        <f>'DATA ENTRY'!A1674</f>
        <v/>
      </c>
      <c r="B1685" s="86" t="str">
        <f>IF(ISNUMBER($A1685)=TRUE,UPPER('DATA ENTRY'!B1674),"")</f>
        <v/>
      </c>
      <c r="C1685" s="86" t="str">
        <f>IF(ISNUMBER($A1685)=TRUE,UPPER('DATA ENTRY'!C1674),"")</f>
        <v/>
      </c>
      <c r="D1685" s="86" t="str">
        <f>IF(ISNUMBER($A1685)=TRUE,UPPER('DATA ENTRY'!D1674),"")</f>
        <v/>
      </c>
      <c r="E1685" s="86" t="str">
        <f>IF(ISNUMBER($A1685)=TRUE,'DATA ENTRY'!E1674,"")</f>
        <v/>
      </c>
      <c r="F1685" s="271" t="str">
        <f>IF(ISNUMBER(A1685)=TRUE,LEFT(SUBSTITUTE('DATA ENTRY'!F1674,",",":"),50),"")</f>
        <v/>
      </c>
      <c r="G1685" s="272"/>
      <c r="H1685" s="272"/>
      <c r="I1685" s="87" t="str">
        <f>IF(ISNUMBER($A1685)=TRUE,'DATA ENTRY'!G1674,"")</f>
        <v/>
      </c>
      <c r="J1685" s="87" t="str">
        <f>IF(ISNUMBER($A1685)=TRUE,'DATA ENTRY'!H1674,"")</f>
        <v/>
      </c>
      <c r="K1685" s="87" t="str">
        <f>IF(ISNUMBER($A1685)=TRUE,'DATA ENTRY'!I1674,"")</f>
        <v/>
      </c>
      <c r="L1685" s="88" t="str">
        <f>IF(ISNUMBER($A1685)=TRUE,'DATA ENTRY'!L1674,"")</f>
        <v/>
      </c>
      <c r="M1685" s="87" t="str">
        <f>IF(ISNUMBER($A1685)=TRUE,IF('DATA ENTRY'!N1674=0,+'DATA ENTRY'!M1674,'DATA ENTRY'!N1674),"")</f>
        <v/>
      </c>
      <c r="N1685" s="88" t="str">
        <f>IF(ISNUMBER($A1685)=TRUE,'DATA ENTRY'!O1674,"")</f>
        <v/>
      </c>
    </row>
    <row r="1686" spans="1:14" ht="12.75">
      <c r="A1686" s="85" t="str">
        <f>'DATA ENTRY'!A1675</f>
        <v/>
      </c>
      <c r="B1686" s="86" t="str">
        <f>IF(ISNUMBER($A1686)=TRUE,UPPER('DATA ENTRY'!B1675),"")</f>
        <v/>
      </c>
      <c r="C1686" s="86" t="str">
        <f>IF(ISNUMBER($A1686)=TRUE,UPPER('DATA ENTRY'!C1675),"")</f>
        <v/>
      </c>
      <c r="D1686" s="86" t="str">
        <f>IF(ISNUMBER($A1686)=TRUE,UPPER('DATA ENTRY'!D1675),"")</f>
        <v/>
      </c>
      <c r="E1686" s="86" t="str">
        <f>IF(ISNUMBER($A1686)=TRUE,'DATA ENTRY'!E1675,"")</f>
        <v/>
      </c>
      <c r="F1686" s="271" t="str">
        <f>IF(ISNUMBER(A1686)=TRUE,LEFT(SUBSTITUTE('DATA ENTRY'!F1675,",",":"),50),"")</f>
        <v/>
      </c>
      <c r="G1686" s="272"/>
      <c r="H1686" s="272"/>
      <c r="I1686" s="87" t="str">
        <f>IF(ISNUMBER($A1686)=TRUE,'DATA ENTRY'!G1675,"")</f>
        <v/>
      </c>
      <c r="J1686" s="87" t="str">
        <f>IF(ISNUMBER($A1686)=TRUE,'DATA ENTRY'!H1675,"")</f>
        <v/>
      </c>
      <c r="K1686" s="87" t="str">
        <f>IF(ISNUMBER($A1686)=TRUE,'DATA ENTRY'!I1675,"")</f>
        <v/>
      </c>
      <c r="L1686" s="88" t="str">
        <f>IF(ISNUMBER($A1686)=TRUE,'DATA ENTRY'!L1675,"")</f>
        <v/>
      </c>
      <c r="M1686" s="87" t="str">
        <f>IF(ISNUMBER($A1686)=TRUE,IF('DATA ENTRY'!N1675=0,+'DATA ENTRY'!M1675,'DATA ENTRY'!N1675),"")</f>
        <v/>
      </c>
      <c r="N1686" s="88" t="str">
        <f>IF(ISNUMBER($A1686)=TRUE,'DATA ENTRY'!O1675,"")</f>
        <v/>
      </c>
    </row>
    <row r="1687" spans="1:14" ht="12.75">
      <c r="A1687" s="85" t="str">
        <f>'DATA ENTRY'!A1676</f>
        <v/>
      </c>
      <c r="B1687" s="86" t="str">
        <f>IF(ISNUMBER($A1687)=TRUE,UPPER('DATA ENTRY'!B1676),"")</f>
        <v/>
      </c>
      <c r="C1687" s="86" t="str">
        <f>IF(ISNUMBER($A1687)=TRUE,UPPER('DATA ENTRY'!C1676),"")</f>
        <v/>
      </c>
      <c r="D1687" s="86" t="str">
        <f>IF(ISNUMBER($A1687)=TRUE,UPPER('DATA ENTRY'!D1676),"")</f>
        <v/>
      </c>
      <c r="E1687" s="86" t="str">
        <f>IF(ISNUMBER($A1687)=TRUE,'DATA ENTRY'!E1676,"")</f>
        <v/>
      </c>
      <c r="F1687" s="271" t="str">
        <f>IF(ISNUMBER(A1687)=TRUE,LEFT(SUBSTITUTE('DATA ENTRY'!F1676,",",":"),50),"")</f>
        <v/>
      </c>
      <c r="G1687" s="272"/>
      <c r="H1687" s="272"/>
      <c r="I1687" s="87" t="str">
        <f>IF(ISNUMBER($A1687)=TRUE,'DATA ENTRY'!G1676,"")</f>
        <v/>
      </c>
      <c r="J1687" s="87" t="str">
        <f>IF(ISNUMBER($A1687)=TRUE,'DATA ENTRY'!H1676,"")</f>
        <v/>
      </c>
      <c r="K1687" s="87" t="str">
        <f>IF(ISNUMBER($A1687)=TRUE,'DATA ENTRY'!I1676,"")</f>
        <v/>
      </c>
      <c r="L1687" s="88" t="str">
        <f>IF(ISNUMBER($A1687)=TRUE,'DATA ENTRY'!L1676,"")</f>
        <v/>
      </c>
      <c r="M1687" s="87" t="str">
        <f>IF(ISNUMBER($A1687)=TRUE,IF('DATA ENTRY'!N1676=0,+'DATA ENTRY'!M1676,'DATA ENTRY'!N1676),"")</f>
        <v/>
      </c>
      <c r="N1687" s="88" t="str">
        <f>IF(ISNUMBER($A1687)=TRUE,'DATA ENTRY'!O1676,"")</f>
        <v/>
      </c>
    </row>
    <row r="1688" spans="1:14" ht="12.75">
      <c r="A1688" s="85" t="str">
        <f>'DATA ENTRY'!A1677</f>
        <v/>
      </c>
      <c r="B1688" s="86" t="str">
        <f>IF(ISNUMBER($A1688)=TRUE,UPPER('DATA ENTRY'!B1677),"")</f>
        <v/>
      </c>
      <c r="C1688" s="86" t="str">
        <f>IF(ISNUMBER($A1688)=TRUE,UPPER('DATA ENTRY'!C1677),"")</f>
        <v/>
      </c>
      <c r="D1688" s="86" t="str">
        <f>IF(ISNUMBER($A1688)=TRUE,UPPER('DATA ENTRY'!D1677),"")</f>
        <v/>
      </c>
      <c r="E1688" s="86" t="str">
        <f>IF(ISNUMBER($A1688)=TRUE,'DATA ENTRY'!E1677,"")</f>
        <v/>
      </c>
      <c r="F1688" s="271" t="str">
        <f>IF(ISNUMBER(A1688)=TRUE,LEFT(SUBSTITUTE('DATA ENTRY'!F1677,",",":"),50),"")</f>
        <v/>
      </c>
      <c r="G1688" s="272"/>
      <c r="H1688" s="272"/>
      <c r="I1688" s="87" t="str">
        <f>IF(ISNUMBER($A1688)=TRUE,'DATA ENTRY'!G1677,"")</f>
        <v/>
      </c>
      <c r="J1688" s="87" t="str">
        <f>IF(ISNUMBER($A1688)=TRUE,'DATA ENTRY'!H1677,"")</f>
        <v/>
      </c>
      <c r="K1688" s="87" t="str">
        <f>IF(ISNUMBER($A1688)=TRUE,'DATA ENTRY'!I1677,"")</f>
        <v/>
      </c>
      <c r="L1688" s="88" t="str">
        <f>IF(ISNUMBER($A1688)=TRUE,'DATA ENTRY'!L1677,"")</f>
        <v/>
      </c>
      <c r="M1688" s="87" t="str">
        <f>IF(ISNUMBER($A1688)=TRUE,IF('DATA ENTRY'!N1677=0,+'DATA ENTRY'!M1677,'DATA ENTRY'!N1677),"")</f>
        <v/>
      </c>
      <c r="N1688" s="88" t="str">
        <f>IF(ISNUMBER($A1688)=TRUE,'DATA ENTRY'!O1677,"")</f>
        <v/>
      </c>
    </row>
    <row r="1689" spans="1:14" ht="12.75">
      <c r="A1689" s="85" t="str">
        <f>'DATA ENTRY'!A1678</f>
        <v/>
      </c>
      <c r="B1689" s="86" t="str">
        <f>IF(ISNUMBER($A1689)=TRUE,UPPER('DATA ENTRY'!B1678),"")</f>
        <v/>
      </c>
      <c r="C1689" s="86" t="str">
        <f>IF(ISNUMBER($A1689)=TRUE,UPPER('DATA ENTRY'!C1678),"")</f>
        <v/>
      </c>
      <c r="D1689" s="86" t="str">
        <f>IF(ISNUMBER($A1689)=TRUE,UPPER('DATA ENTRY'!D1678),"")</f>
        <v/>
      </c>
      <c r="E1689" s="86" t="str">
        <f>IF(ISNUMBER($A1689)=TRUE,'DATA ENTRY'!E1678,"")</f>
        <v/>
      </c>
      <c r="F1689" s="271" t="str">
        <f>IF(ISNUMBER(A1689)=TRUE,LEFT(SUBSTITUTE('DATA ENTRY'!F1678,",",":"),50),"")</f>
        <v/>
      </c>
      <c r="G1689" s="272"/>
      <c r="H1689" s="272"/>
      <c r="I1689" s="87" t="str">
        <f>IF(ISNUMBER($A1689)=TRUE,'DATA ENTRY'!G1678,"")</f>
        <v/>
      </c>
      <c r="J1689" s="87" t="str">
        <f>IF(ISNUMBER($A1689)=TRUE,'DATA ENTRY'!H1678,"")</f>
        <v/>
      </c>
      <c r="K1689" s="87" t="str">
        <f>IF(ISNUMBER($A1689)=TRUE,'DATA ENTRY'!I1678,"")</f>
        <v/>
      </c>
      <c r="L1689" s="88" t="str">
        <f>IF(ISNUMBER($A1689)=TRUE,'DATA ENTRY'!L1678,"")</f>
        <v/>
      </c>
      <c r="M1689" s="87" t="str">
        <f>IF(ISNUMBER($A1689)=TRUE,IF('DATA ENTRY'!N1678=0,+'DATA ENTRY'!M1678,'DATA ENTRY'!N1678),"")</f>
        <v/>
      </c>
      <c r="N1689" s="88" t="str">
        <f>IF(ISNUMBER($A1689)=TRUE,'DATA ENTRY'!O1678,"")</f>
        <v/>
      </c>
    </row>
    <row r="1690" spans="1:14" ht="12.75">
      <c r="A1690" s="85" t="str">
        <f>'DATA ENTRY'!A1679</f>
        <v/>
      </c>
      <c r="B1690" s="86" t="str">
        <f>IF(ISNUMBER($A1690)=TRUE,UPPER('DATA ENTRY'!B1679),"")</f>
        <v/>
      </c>
      <c r="C1690" s="86" t="str">
        <f>IF(ISNUMBER($A1690)=TRUE,UPPER('DATA ENTRY'!C1679),"")</f>
        <v/>
      </c>
      <c r="D1690" s="86" t="str">
        <f>IF(ISNUMBER($A1690)=TRUE,UPPER('DATA ENTRY'!D1679),"")</f>
        <v/>
      </c>
      <c r="E1690" s="86" t="str">
        <f>IF(ISNUMBER($A1690)=TRUE,'DATA ENTRY'!E1679,"")</f>
        <v/>
      </c>
      <c r="F1690" s="271" t="str">
        <f>IF(ISNUMBER(A1690)=TRUE,LEFT(SUBSTITUTE('DATA ENTRY'!F1679,",",":"),50),"")</f>
        <v/>
      </c>
      <c r="G1690" s="272"/>
      <c r="H1690" s="272"/>
      <c r="I1690" s="87" t="str">
        <f>IF(ISNUMBER($A1690)=TRUE,'DATA ENTRY'!G1679,"")</f>
        <v/>
      </c>
      <c r="J1690" s="87" t="str">
        <f>IF(ISNUMBER($A1690)=TRUE,'DATA ENTRY'!H1679,"")</f>
        <v/>
      </c>
      <c r="K1690" s="87" t="str">
        <f>IF(ISNUMBER($A1690)=TRUE,'DATA ENTRY'!I1679,"")</f>
        <v/>
      </c>
      <c r="L1690" s="88" t="str">
        <f>IF(ISNUMBER($A1690)=TRUE,'DATA ENTRY'!L1679,"")</f>
        <v/>
      </c>
      <c r="M1690" s="87" t="str">
        <f>IF(ISNUMBER($A1690)=TRUE,IF('DATA ENTRY'!N1679=0,+'DATA ENTRY'!M1679,'DATA ENTRY'!N1679),"")</f>
        <v/>
      </c>
      <c r="N1690" s="88" t="str">
        <f>IF(ISNUMBER($A1690)=TRUE,'DATA ENTRY'!O1679,"")</f>
        <v/>
      </c>
    </row>
    <row r="1691" spans="1:14" ht="12.75">
      <c r="A1691" s="85" t="str">
        <f>'DATA ENTRY'!A1680</f>
        <v/>
      </c>
      <c r="B1691" s="86" t="str">
        <f>IF(ISNUMBER($A1691)=TRUE,UPPER('DATA ENTRY'!B1680),"")</f>
        <v/>
      </c>
      <c r="C1691" s="86" t="str">
        <f>IF(ISNUMBER($A1691)=TRUE,UPPER('DATA ENTRY'!C1680),"")</f>
        <v/>
      </c>
      <c r="D1691" s="86" t="str">
        <f>IF(ISNUMBER($A1691)=TRUE,UPPER('DATA ENTRY'!D1680),"")</f>
        <v/>
      </c>
      <c r="E1691" s="86" t="str">
        <f>IF(ISNUMBER($A1691)=TRUE,'DATA ENTRY'!E1680,"")</f>
        <v/>
      </c>
      <c r="F1691" s="271" t="str">
        <f>IF(ISNUMBER(A1691)=TRUE,LEFT(SUBSTITUTE('DATA ENTRY'!F1680,",",":"),50),"")</f>
        <v/>
      </c>
      <c r="G1691" s="272"/>
      <c r="H1691" s="272"/>
      <c r="I1691" s="87" t="str">
        <f>IF(ISNUMBER($A1691)=TRUE,'DATA ENTRY'!G1680,"")</f>
        <v/>
      </c>
      <c r="J1691" s="87" t="str">
        <f>IF(ISNUMBER($A1691)=TRUE,'DATA ENTRY'!H1680,"")</f>
        <v/>
      </c>
      <c r="K1691" s="87" t="str">
        <f>IF(ISNUMBER($A1691)=TRUE,'DATA ENTRY'!I1680,"")</f>
        <v/>
      </c>
      <c r="L1691" s="88" t="str">
        <f>IF(ISNUMBER($A1691)=TRUE,'DATA ENTRY'!L1680,"")</f>
        <v/>
      </c>
      <c r="M1691" s="87" t="str">
        <f>IF(ISNUMBER($A1691)=TRUE,IF('DATA ENTRY'!N1680=0,+'DATA ENTRY'!M1680,'DATA ENTRY'!N1680),"")</f>
        <v/>
      </c>
      <c r="N1691" s="88" t="str">
        <f>IF(ISNUMBER($A1691)=TRUE,'DATA ENTRY'!O1680,"")</f>
        <v/>
      </c>
    </row>
    <row r="1692" spans="1:14" ht="12.75">
      <c r="A1692" s="85" t="str">
        <f>'DATA ENTRY'!A1681</f>
        <v/>
      </c>
      <c r="B1692" s="86" t="str">
        <f>IF(ISNUMBER($A1692)=TRUE,UPPER('DATA ENTRY'!B1681),"")</f>
        <v/>
      </c>
      <c r="C1692" s="86" t="str">
        <f>IF(ISNUMBER($A1692)=TRUE,UPPER('DATA ENTRY'!C1681),"")</f>
        <v/>
      </c>
      <c r="D1692" s="86" t="str">
        <f>IF(ISNUMBER($A1692)=TRUE,UPPER('DATA ENTRY'!D1681),"")</f>
        <v/>
      </c>
      <c r="E1692" s="86" t="str">
        <f>IF(ISNUMBER($A1692)=TRUE,'DATA ENTRY'!E1681,"")</f>
        <v/>
      </c>
      <c r="F1692" s="271" t="str">
        <f>IF(ISNUMBER(A1692)=TRUE,LEFT(SUBSTITUTE('DATA ENTRY'!F1681,",",":"),50),"")</f>
        <v/>
      </c>
      <c r="G1692" s="272"/>
      <c r="H1692" s="272"/>
      <c r="I1692" s="87" t="str">
        <f>IF(ISNUMBER($A1692)=TRUE,'DATA ENTRY'!G1681,"")</f>
        <v/>
      </c>
      <c r="J1692" s="87" t="str">
        <f>IF(ISNUMBER($A1692)=TRUE,'DATA ENTRY'!H1681,"")</f>
        <v/>
      </c>
      <c r="K1692" s="87" t="str">
        <f>IF(ISNUMBER($A1692)=TRUE,'DATA ENTRY'!I1681,"")</f>
        <v/>
      </c>
      <c r="L1692" s="88" t="str">
        <f>IF(ISNUMBER($A1692)=TRUE,'DATA ENTRY'!L1681,"")</f>
        <v/>
      </c>
      <c r="M1692" s="87" t="str">
        <f>IF(ISNUMBER($A1692)=TRUE,IF('DATA ENTRY'!N1681=0,+'DATA ENTRY'!M1681,'DATA ENTRY'!N1681),"")</f>
        <v/>
      </c>
      <c r="N1692" s="88" t="str">
        <f>IF(ISNUMBER($A1692)=TRUE,'DATA ENTRY'!O1681,"")</f>
        <v/>
      </c>
    </row>
    <row r="1693" spans="1:14" ht="12.75">
      <c r="A1693" s="85" t="str">
        <f>'DATA ENTRY'!A1682</f>
        <v/>
      </c>
      <c r="B1693" s="86" t="str">
        <f>IF(ISNUMBER($A1693)=TRUE,UPPER('DATA ENTRY'!B1682),"")</f>
        <v/>
      </c>
      <c r="C1693" s="86" t="str">
        <f>IF(ISNUMBER($A1693)=TRUE,UPPER('DATA ENTRY'!C1682),"")</f>
        <v/>
      </c>
      <c r="D1693" s="86" t="str">
        <f>IF(ISNUMBER($A1693)=TRUE,UPPER('DATA ENTRY'!D1682),"")</f>
        <v/>
      </c>
      <c r="E1693" s="86" t="str">
        <f>IF(ISNUMBER($A1693)=TRUE,'DATA ENTRY'!E1682,"")</f>
        <v/>
      </c>
      <c r="F1693" s="271" t="str">
        <f>IF(ISNUMBER(A1693)=TRUE,LEFT(SUBSTITUTE('DATA ENTRY'!F1682,",",":"),50),"")</f>
        <v/>
      </c>
      <c r="G1693" s="272"/>
      <c r="H1693" s="272"/>
      <c r="I1693" s="87" t="str">
        <f>IF(ISNUMBER($A1693)=TRUE,'DATA ENTRY'!G1682,"")</f>
        <v/>
      </c>
      <c r="J1693" s="87" t="str">
        <f>IF(ISNUMBER($A1693)=TRUE,'DATA ENTRY'!H1682,"")</f>
        <v/>
      </c>
      <c r="K1693" s="87" t="str">
        <f>IF(ISNUMBER($A1693)=TRUE,'DATA ENTRY'!I1682,"")</f>
        <v/>
      </c>
      <c r="L1693" s="88" t="str">
        <f>IF(ISNUMBER($A1693)=TRUE,'DATA ENTRY'!L1682,"")</f>
        <v/>
      </c>
      <c r="M1693" s="87" t="str">
        <f>IF(ISNUMBER($A1693)=TRUE,IF('DATA ENTRY'!N1682=0,+'DATA ENTRY'!M1682,'DATA ENTRY'!N1682),"")</f>
        <v/>
      </c>
      <c r="N1693" s="88" t="str">
        <f>IF(ISNUMBER($A1693)=TRUE,'DATA ENTRY'!O1682,"")</f>
        <v/>
      </c>
    </row>
    <row r="1694" spans="1:14" ht="12.75">
      <c r="A1694" s="85" t="str">
        <f>'DATA ENTRY'!A1683</f>
        <v/>
      </c>
      <c r="B1694" s="86" t="str">
        <f>IF(ISNUMBER($A1694)=TRUE,UPPER('DATA ENTRY'!B1683),"")</f>
        <v/>
      </c>
      <c r="C1694" s="86" t="str">
        <f>IF(ISNUMBER($A1694)=TRUE,UPPER('DATA ENTRY'!C1683),"")</f>
        <v/>
      </c>
      <c r="D1694" s="86" t="str">
        <f>IF(ISNUMBER($A1694)=TRUE,UPPER('DATA ENTRY'!D1683),"")</f>
        <v/>
      </c>
      <c r="E1694" s="86" t="str">
        <f>IF(ISNUMBER($A1694)=TRUE,'DATA ENTRY'!E1683,"")</f>
        <v/>
      </c>
      <c r="F1694" s="271" t="str">
        <f>IF(ISNUMBER(A1694)=TRUE,LEFT(SUBSTITUTE('DATA ENTRY'!F1683,",",":"),50),"")</f>
        <v/>
      </c>
      <c r="G1694" s="272"/>
      <c r="H1694" s="272"/>
      <c r="I1694" s="87" t="str">
        <f>IF(ISNUMBER($A1694)=TRUE,'DATA ENTRY'!G1683,"")</f>
        <v/>
      </c>
      <c r="J1694" s="87" t="str">
        <f>IF(ISNUMBER($A1694)=TRUE,'DATA ENTRY'!H1683,"")</f>
        <v/>
      </c>
      <c r="K1694" s="87" t="str">
        <f>IF(ISNUMBER($A1694)=TRUE,'DATA ENTRY'!I1683,"")</f>
        <v/>
      </c>
      <c r="L1694" s="88" t="str">
        <f>IF(ISNUMBER($A1694)=TRUE,'DATA ENTRY'!L1683,"")</f>
        <v/>
      </c>
      <c r="M1694" s="87" t="str">
        <f>IF(ISNUMBER($A1694)=TRUE,IF('DATA ENTRY'!N1683=0,+'DATA ENTRY'!M1683,'DATA ENTRY'!N1683),"")</f>
        <v/>
      </c>
      <c r="N1694" s="88" t="str">
        <f>IF(ISNUMBER($A1694)=TRUE,'DATA ENTRY'!O1683,"")</f>
        <v/>
      </c>
    </row>
    <row r="1695" spans="1:14" ht="12.75">
      <c r="A1695" s="85" t="str">
        <f>'DATA ENTRY'!A1684</f>
        <v/>
      </c>
      <c r="B1695" s="86" t="str">
        <f>IF(ISNUMBER($A1695)=TRUE,UPPER('DATA ENTRY'!B1684),"")</f>
        <v/>
      </c>
      <c r="C1695" s="86" t="str">
        <f>IF(ISNUMBER($A1695)=TRUE,UPPER('DATA ENTRY'!C1684),"")</f>
        <v/>
      </c>
      <c r="D1695" s="86" t="str">
        <f>IF(ISNUMBER($A1695)=TRUE,UPPER('DATA ENTRY'!D1684),"")</f>
        <v/>
      </c>
      <c r="E1695" s="86" t="str">
        <f>IF(ISNUMBER($A1695)=TRUE,'DATA ENTRY'!E1684,"")</f>
        <v/>
      </c>
      <c r="F1695" s="271" t="str">
        <f>IF(ISNUMBER(A1695)=TRUE,LEFT(SUBSTITUTE('DATA ENTRY'!F1684,",",":"),50),"")</f>
        <v/>
      </c>
      <c r="G1695" s="272"/>
      <c r="H1695" s="272"/>
      <c r="I1695" s="87" t="str">
        <f>IF(ISNUMBER($A1695)=TRUE,'DATA ENTRY'!G1684,"")</f>
        <v/>
      </c>
      <c r="J1695" s="87" t="str">
        <f>IF(ISNUMBER($A1695)=TRUE,'DATA ENTRY'!H1684,"")</f>
        <v/>
      </c>
      <c r="K1695" s="87" t="str">
        <f>IF(ISNUMBER($A1695)=TRUE,'DATA ENTRY'!I1684,"")</f>
        <v/>
      </c>
      <c r="L1695" s="88" t="str">
        <f>IF(ISNUMBER($A1695)=TRUE,'DATA ENTRY'!L1684,"")</f>
        <v/>
      </c>
      <c r="M1695" s="87" t="str">
        <f>IF(ISNUMBER($A1695)=TRUE,IF('DATA ENTRY'!N1684=0,+'DATA ENTRY'!M1684,'DATA ENTRY'!N1684),"")</f>
        <v/>
      </c>
      <c r="N1695" s="88" t="str">
        <f>IF(ISNUMBER($A1695)=TRUE,'DATA ENTRY'!O1684,"")</f>
        <v/>
      </c>
    </row>
    <row r="1696" spans="1:14" ht="12.75">
      <c r="A1696" s="85" t="str">
        <f>'DATA ENTRY'!A1685</f>
        <v/>
      </c>
      <c r="B1696" s="86" t="str">
        <f>IF(ISNUMBER($A1696)=TRUE,UPPER('DATA ENTRY'!B1685),"")</f>
        <v/>
      </c>
      <c r="C1696" s="86" t="str">
        <f>IF(ISNUMBER($A1696)=TRUE,UPPER('DATA ENTRY'!C1685),"")</f>
        <v/>
      </c>
      <c r="D1696" s="86" t="str">
        <f>IF(ISNUMBER($A1696)=TRUE,UPPER('DATA ENTRY'!D1685),"")</f>
        <v/>
      </c>
      <c r="E1696" s="86" t="str">
        <f>IF(ISNUMBER($A1696)=TRUE,'DATA ENTRY'!E1685,"")</f>
        <v/>
      </c>
      <c r="F1696" s="271" t="str">
        <f>IF(ISNUMBER(A1696)=TRUE,LEFT(SUBSTITUTE('DATA ENTRY'!F1685,",",":"),50),"")</f>
        <v/>
      </c>
      <c r="G1696" s="272"/>
      <c r="H1696" s="272"/>
      <c r="I1696" s="87" t="str">
        <f>IF(ISNUMBER($A1696)=TRUE,'DATA ENTRY'!G1685,"")</f>
        <v/>
      </c>
      <c r="J1696" s="87" t="str">
        <f>IF(ISNUMBER($A1696)=TRUE,'DATA ENTRY'!H1685,"")</f>
        <v/>
      </c>
      <c r="K1696" s="87" t="str">
        <f>IF(ISNUMBER($A1696)=TRUE,'DATA ENTRY'!I1685,"")</f>
        <v/>
      </c>
      <c r="L1696" s="88" t="str">
        <f>IF(ISNUMBER($A1696)=TRUE,'DATA ENTRY'!L1685,"")</f>
        <v/>
      </c>
      <c r="M1696" s="87" t="str">
        <f>IF(ISNUMBER($A1696)=TRUE,IF('DATA ENTRY'!N1685=0,+'DATA ENTRY'!M1685,'DATA ENTRY'!N1685),"")</f>
        <v/>
      </c>
      <c r="N1696" s="88" t="str">
        <f>IF(ISNUMBER($A1696)=TRUE,'DATA ENTRY'!O1685,"")</f>
        <v/>
      </c>
    </row>
    <row r="1697" spans="1:14" ht="12.75">
      <c r="A1697" s="85" t="str">
        <f>'DATA ENTRY'!A1686</f>
        <v/>
      </c>
      <c r="B1697" s="86" t="str">
        <f>IF(ISNUMBER($A1697)=TRUE,UPPER('DATA ENTRY'!B1686),"")</f>
        <v/>
      </c>
      <c r="C1697" s="86" t="str">
        <f>IF(ISNUMBER($A1697)=TRUE,UPPER('DATA ENTRY'!C1686),"")</f>
        <v/>
      </c>
      <c r="D1697" s="86" t="str">
        <f>IF(ISNUMBER($A1697)=TRUE,UPPER('DATA ENTRY'!D1686),"")</f>
        <v/>
      </c>
      <c r="E1697" s="86" t="str">
        <f>IF(ISNUMBER($A1697)=TRUE,'DATA ENTRY'!E1686,"")</f>
        <v/>
      </c>
      <c r="F1697" s="271" t="str">
        <f>IF(ISNUMBER(A1697)=TRUE,LEFT(SUBSTITUTE('DATA ENTRY'!F1686,",",":"),50),"")</f>
        <v/>
      </c>
      <c r="G1697" s="272"/>
      <c r="H1697" s="272"/>
      <c r="I1697" s="87" t="str">
        <f>IF(ISNUMBER($A1697)=TRUE,'DATA ENTRY'!G1686,"")</f>
        <v/>
      </c>
      <c r="J1697" s="87" t="str">
        <f>IF(ISNUMBER($A1697)=TRUE,'DATA ENTRY'!H1686,"")</f>
        <v/>
      </c>
      <c r="K1697" s="87" t="str">
        <f>IF(ISNUMBER($A1697)=TRUE,'DATA ENTRY'!I1686,"")</f>
        <v/>
      </c>
      <c r="L1697" s="88" t="str">
        <f>IF(ISNUMBER($A1697)=TRUE,'DATA ENTRY'!L1686,"")</f>
        <v/>
      </c>
      <c r="M1697" s="87" t="str">
        <f>IF(ISNUMBER($A1697)=TRUE,IF('DATA ENTRY'!N1686=0,+'DATA ENTRY'!M1686,'DATA ENTRY'!N1686),"")</f>
        <v/>
      </c>
      <c r="N1697" s="88" t="str">
        <f>IF(ISNUMBER($A1697)=TRUE,'DATA ENTRY'!O1686,"")</f>
        <v/>
      </c>
    </row>
    <row r="1698" spans="1:14" ht="12.75">
      <c r="A1698" s="85" t="str">
        <f>'DATA ENTRY'!A1687</f>
        <v/>
      </c>
      <c r="B1698" s="86" t="str">
        <f>IF(ISNUMBER($A1698)=TRUE,UPPER('DATA ENTRY'!B1687),"")</f>
        <v/>
      </c>
      <c r="C1698" s="86" t="str">
        <f>IF(ISNUMBER($A1698)=TRUE,UPPER('DATA ENTRY'!C1687),"")</f>
        <v/>
      </c>
      <c r="D1698" s="86" t="str">
        <f>IF(ISNUMBER($A1698)=TRUE,UPPER('DATA ENTRY'!D1687),"")</f>
        <v/>
      </c>
      <c r="E1698" s="86" t="str">
        <f>IF(ISNUMBER($A1698)=TRUE,'DATA ENTRY'!E1687,"")</f>
        <v/>
      </c>
      <c r="F1698" s="271" t="str">
        <f>IF(ISNUMBER(A1698)=TRUE,LEFT(SUBSTITUTE('DATA ENTRY'!F1687,",",":"),50),"")</f>
        <v/>
      </c>
      <c r="G1698" s="272"/>
      <c r="H1698" s="272"/>
      <c r="I1698" s="87" t="str">
        <f>IF(ISNUMBER($A1698)=TRUE,'DATA ENTRY'!G1687,"")</f>
        <v/>
      </c>
      <c r="J1698" s="87" t="str">
        <f>IF(ISNUMBER($A1698)=TRUE,'DATA ENTRY'!H1687,"")</f>
        <v/>
      </c>
      <c r="K1698" s="87" t="str">
        <f>IF(ISNUMBER($A1698)=TRUE,'DATA ENTRY'!I1687,"")</f>
        <v/>
      </c>
      <c r="L1698" s="88" t="str">
        <f>IF(ISNUMBER($A1698)=TRUE,'DATA ENTRY'!L1687,"")</f>
        <v/>
      </c>
      <c r="M1698" s="87" t="str">
        <f>IF(ISNUMBER($A1698)=TRUE,IF('DATA ENTRY'!N1687=0,+'DATA ENTRY'!M1687,'DATA ENTRY'!N1687),"")</f>
        <v/>
      </c>
      <c r="N1698" s="88" t="str">
        <f>IF(ISNUMBER($A1698)=TRUE,'DATA ENTRY'!O1687,"")</f>
        <v/>
      </c>
    </row>
    <row r="1699" spans="1:14" ht="12.75">
      <c r="A1699" s="85" t="str">
        <f>'DATA ENTRY'!A1688</f>
        <v/>
      </c>
      <c r="B1699" s="86" t="str">
        <f>IF(ISNUMBER($A1699)=TRUE,UPPER('DATA ENTRY'!B1688),"")</f>
        <v/>
      </c>
      <c r="C1699" s="86" t="str">
        <f>IF(ISNUMBER($A1699)=TRUE,UPPER('DATA ENTRY'!C1688),"")</f>
        <v/>
      </c>
      <c r="D1699" s="86" t="str">
        <f>IF(ISNUMBER($A1699)=TRUE,UPPER('DATA ENTRY'!D1688),"")</f>
        <v/>
      </c>
      <c r="E1699" s="86" t="str">
        <f>IF(ISNUMBER($A1699)=TRUE,'DATA ENTRY'!E1688,"")</f>
        <v/>
      </c>
      <c r="F1699" s="271" t="str">
        <f>IF(ISNUMBER(A1699)=TRUE,LEFT(SUBSTITUTE('DATA ENTRY'!F1688,",",":"),50),"")</f>
        <v/>
      </c>
      <c r="G1699" s="272"/>
      <c r="H1699" s="272"/>
      <c r="I1699" s="87" t="str">
        <f>IF(ISNUMBER($A1699)=TRUE,'DATA ENTRY'!G1688,"")</f>
        <v/>
      </c>
      <c r="J1699" s="87" t="str">
        <f>IF(ISNUMBER($A1699)=TRUE,'DATA ENTRY'!H1688,"")</f>
        <v/>
      </c>
      <c r="K1699" s="87" t="str">
        <f>IF(ISNUMBER($A1699)=TRUE,'DATA ENTRY'!I1688,"")</f>
        <v/>
      </c>
      <c r="L1699" s="88" t="str">
        <f>IF(ISNUMBER($A1699)=TRUE,'DATA ENTRY'!L1688,"")</f>
        <v/>
      </c>
      <c r="M1699" s="87" t="str">
        <f>IF(ISNUMBER($A1699)=TRUE,IF('DATA ENTRY'!N1688=0,+'DATA ENTRY'!M1688,'DATA ENTRY'!N1688),"")</f>
        <v/>
      </c>
      <c r="N1699" s="88" t="str">
        <f>IF(ISNUMBER($A1699)=TRUE,'DATA ENTRY'!O1688,"")</f>
        <v/>
      </c>
    </row>
    <row r="1700" spans="1:14" ht="12.75">
      <c r="A1700" s="85" t="str">
        <f>'DATA ENTRY'!A1689</f>
        <v/>
      </c>
      <c r="B1700" s="86" t="str">
        <f>IF(ISNUMBER($A1700)=TRUE,UPPER('DATA ENTRY'!B1689),"")</f>
        <v/>
      </c>
      <c r="C1700" s="86" t="str">
        <f>IF(ISNUMBER($A1700)=TRUE,UPPER('DATA ENTRY'!C1689),"")</f>
        <v/>
      </c>
      <c r="D1700" s="86" t="str">
        <f>IF(ISNUMBER($A1700)=TRUE,UPPER('DATA ENTRY'!D1689),"")</f>
        <v/>
      </c>
      <c r="E1700" s="86" t="str">
        <f>IF(ISNUMBER($A1700)=TRUE,'DATA ENTRY'!E1689,"")</f>
        <v/>
      </c>
      <c r="F1700" s="271" t="str">
        <f>IF(ISNUMBER(A1700)=TRUE,LEFT(SUBSTITUTE('DATA ENTRY'!F1689,",",":"),50),"")</f>
        <v/>
      </c>
      <c r="G1700" s="272"/>
      <c r="H1700" s="272"/>
      <c r="I1700" s="87" t="str">
        <f>IF(ISNUMBER($A1700)=TRUE,'DATA ENTRY'!G1689,"")</f>
        <v/>
      </c>
      <c r="J1700" s="87" t="str">
        <f>IF(ISNUMBER($A1700)=TRUE,'DATA ENTRY'!H1689,"")</f>
        <v/>
      </c>
      <c r="K1700" s="87" t="str">
        <f>IF(ISNUMBER($A1700)=TRUE,'DATA ENTRY'!I1689,"")</f>
        <v/>
      </c>
      <c r="L1700" s="88" t="str">
        <f>IF(ISNUMBER($A1700)=TRUE,'DATA ENTRY'!L1689,"")</f>
        <v/>
      </c>
      <c r="M1700" s="87" t="str">
        <f>IF(ISNUMBER($A1700)=TRUE,IF('DATA ENTRY'!N1689=0,+'DATA ENTRY'!M1689,'DATA ENTRY'!N1689),"")</f>
        <v/>
      </c>
      <c r="N1700" s="88" t="str">
        <f>IF(ISNUMBER($A1700)=TRUE,'DATA ENTRY'!O1689,"")</f>
        <v/>
      </c>
    </row>
    <row r="1701" spans="1:14" ht="12.75">
      <c r="A1701" s="85" t="str">
        <f>'DATA ENTRY'!A1690</f>
        <v/>
      </c>
      <c r="B1701" s="86" t="str">
        <f>IF(ISNUMBER($A1701)=TRUE,UPPER('DATA ENTRY'!B1690),"")</f>
        <v/>
      </c>
      <c r="C1701" s="86" t="str">
        <f>IF(ISNUMBER($A1701)=TRUE,UPPER('DATA ENTRY'!C1690),"")</f>
        <v/>
      </c>
      <c r="D1701" s="86" t="str">
        <f>IF(ISNUMBER($A1701)=TRUE,UPPER('DATA ENTRY'!D1690),"")</f>
        <v/>
      </c>
      <c r="E1701" s="86" t="str">
        <f>IF(ISNUMBER($A1701)=TRUE,'DATA ENTRY'!E1690,"")</f>
        <v/>
      </c>
      <c r="F1701" s="271" t="str">
        <f>IF(ISNUMBER(A1701)=TRUE,LEFT(SUBSTITUTE('DATA ENTRY'!F1690,",",":"),50),"")</f>
        <v/>
      </c>
      <c r="G1701" s="272"/>
      <c r="H1701" s="272"/>
      <c r="I1701" s="87" t="str">
        <f>IF(ISNUMBER($A1701)=TRUE,'DATA ENTRY'!G1690,"")</f>
        <v/>
      </c>
      <c r="J1701" s="87" t="str">
        <f>IF(ISNUMBER($A1701)=TRUE,'DATA ENTRY'!H1690,"")</f>
        <v/>
      </c>
      <c r="K1701" s="87" t="str">
        <f>IF(ISNUMBER($A1701)=TRUE,'DATA ENTRY'!I1690,"")</f>
        <v/>
      </c>
      <c r="L1701" s="88" t="str">
        <f>IF(ISNUMBER($A1701)=TRUE,'DATA ENTRY'!L1690,"")</f>
        <v/>
      </c>
      <c r="M1701" s="87" t="str">
        <f>IF(ISNUMBER($A1701)=TRUE,IF('DATA ENTRY'!N1690=0,+'DATA ENTRY'!M1690,'DATA ENTRY'!N1690),"")</f>
        <v/>
      </c>
      <c r="N1701" s="88" t="str">
        <f>IF(ISNUMBER($A1701)=TRUE,'DATA ENTRY'!O1690,"")</f>
        <v/>
      </c>
    </row>
    <row r="1702" spans="1:14" ht="12.75">
      <c r="A1702" s="85" t="str">
        <f>'DATA ENTRY'!A1691</f>
        <v/>
      </c>
      <c r="B1702" s="86" t="str">
        <f>IF(ISNUMBER($A1702)=TRUE,UPPER('DATA ENTRY'!B1691),"")</f>
        <v/>
      </c>
      <c r="C1702" s="86" t="str">
        <f>IF(ISNUMBER($A1702)=TRUE,UPPER('DATA ENTRY'!C1691),"")</f>
        <v/>
      </c>
      <c r="D1702" s="86" t="str">
        <f>IF(ISNUMBER($A1702)=TRUE,UPPER('DATA ENTRY'!D1691),"")</f>
        <v/>
      </c>
      <c r="E1702" s="86" t="str">
        <f>IF(ISNUMBER($A1702)=TRUE,'DATA ENTRY'!E1691,"")</f>
        <v/>
      </c>
      <c r="F1702" s="271" t="str">
        <f>IF(ISNUMBER(A1702)=TRUE,LEFT(SUBSTITUTE('DATA ENTRY'!F1691,",",":"),50),"")</f>
        <v/>
      </c>
      <c r="G1702" s="272"/>
      <c r="H1702" s="272"/>
      <c r="I1702" s="87" t="str">
        <f>IF(ISNUMBER($A1702)=TRUE,'DATA ENTRY'!G1691,"")</f>
        <v/>
      </c>
      <c r="J1702" s="87" t="str">
        <f>IF(ISNUMBER($A1702)=TRUE,'DATA ENTRY'!H1691,"")</f>
        <v/>
      </c>
      <c r="K1702" s="87" t="str">
        <f>IF(ISNUMBER($A1702)=TRUE,'DATA ENTRY'!I1691,"")</f>
        <v/>
      </c>
      <c r="L1702" s="88" t="str">
        <f>IF(ISNUMBER($A1702)=TRUE,'DATA ENTRY'!L1691,"")</f>
        <v/>
      </c>
      <c r="M1702" s="87" t="str">
        <f>IF(ISNUMBER($A1702)=TRUE,IF('DATA ENTRY'!N1691=0,+'DATA ENTRY'!M1691,'DATA ENTRY'!N1691),"")</f>
        <v/>
      </c>
      <c r="N1702" s="88" t="str">
        <f>IF(ISNUMBER($A1702)=TRUE,'DATA ENTRY'!O1691,"")</f>
        <v/>
      </c>
    </row>
    <row r="1703" spans="1:14" ht="12.75">
      <c r="A1703" s="85" t="str">
        <f>'DATA ENTRY'!A1692</f>
        <v/>
      </c>
      <c r="B1703" s="86" t="str">
        <f>IF(ISNUMBER($A1703)=TRUE,UPPER('DATA ENTRY'!B1692),"")</f>
        <v/>
      </c>
      <c r="C1703" s="86" t="str">
        <f>IF(ISNUMBER($A1703)=TRUE,UPPER('DATA ENTRY'!C1692),"")</f>
        <v/>
      </c>
      <c r="D1703" s="86" t="str">
        <f>IF(ISNUMBER($A1703)=TRUE,UPPER('DATA ENTRY'!D1692),"")</f>
        <v/>
      </c>
      <c r="E1703" s="86" t="str">
        <f>IF(ISNUMBER($A1703)=TRUE,'DATA ENTRY'!E1692,"")</f>
        <v/>
      </c>
      <c r="F1703" s="271" t="str">
        <f>IF(ISNUMBER(A1703)=TRUE,LEFT(SUBSTITUTE('DATA ENTRY'!F1692,",",":"),50),"")</f>
        <v/>
      </c>
      <c r="G1703" s="272"/>
      <c r="H1703" s="272"/>
      <c r="I1703" s="87" t="str">
        <f>IF(ISNUMBER($A1703)=TRUE,'DATA ENTRY'!G1692,"")</f>
        <v/>
      </c>
      <c r="J1703" s="87" t="str">
        <f>IF(ISNUMBER($A1703)=TRUE,'DATA ENTRY'!H1692,"")</f>
        <v/>
      </c>
      <c r="K1703" s="87" t="str">
        <f>IF(ISNUMBER($A1703)=TRUE,'DATA ENTRY'!I1692,"")</f>
        <v/>
      </c>
      <c r="L1703" s="88" t="str">
        <f>IF(ISNUMBER($A1703)=TRUE,'DATA ENTRY'!L1692,"")</f>
        <v/>
      </c>
      <c r="M1703" s="87" t="str">
        <f>IF(ISNUMBER($A1703)=TRUE,IF('DATA ENTRY'!N1692=0,+'DATA ENTRY'!M1692,'DATA ENTRY'!N1692),"")</f>
        <v/>
      </c>
      <c r="N1703" s="88" t="str">
        <f>IF(ISNUMBER($A1703)=TRUE,'DATA ENTRY'!O1692,"")</f>
        <v/>
      </c>
    </row>
    <row r="1704" spans="1:14" ht="12.75">
      <c r="A1704" s="85" t="str">
        <f>'DATA ENTRY'!A1693</f>
        <v/>
      </c>
      <c r="B1704" s="86" t="str">
        <f>IF(ISNUMBER($A1704)=TRUE,UPPER('DATA ENTRY'!B1693),"")</f>
        <v/>
      </c>
      <c r="C1704" s="86" t="str">
        <f>IF(ISNUMBER($A1704)=TRUE,UPPER('DATA ENTRY'!C1693),"")</f>
        <v/>
      </c>
      <c r="D1704" s="86" t="str">
        <f>IF(ISNUMBER($A1704)=TRUE,UPPER('DATA ENTRY'!D1693),"")</f>
        <v/>
      </c>
      <c r="E1704" s="86" t="str">
        <f>IF(ISNUMBER($A1704)=TRUE,'DATA ENTRY'!E1693,"")</f>
        <v/>
      </c>
      <c r="F1704" s="271" t="str">
        <f>IF(ISNUMBER(A1704)=TRUE,LEFT(SUBSTITUTE('DATA ENTRY'!F1693,",",":"),50),"")</f>
        <v/>
      </c>
      <c r="G1704" s="272"/>
      <c r="H1704" s="272"/>
      <c r="I1704" s="87" t="str">
        <f>IF(ISNUMBER($A1704)=TRUE,'DATA ENTRY'!G1693,"")</f>
        <v/>
      </c>
      <c r="J1704" s="87" t="str">
        <f>IF(ISNUMBER($A1704)=TRUE,'DATA ENTRY'!H1693,"")</f>
        <v/>
      </c>
      <c r="K1704" s="87" t="str">
        <f>IF(ISNUMBER($A1704)=TRUE,'DATA ENTRY'!I1693,"")</f>
        <v/>
      </c>
      <c r="L1704" s="88" t="str">
        <f>IF(ISNUMBER($A1704)=TRUE,'DATA ENTRY'!L1693,"")</f>
        <v/>
      </c>
      <c r="M1704" s="87" t="str">
        <f>IF(ISNUMBER($A1704)=TRUE,IF('DATA ENTRY'!N1693=0,+'DATA ENTRY'!M1693,'DATA ENTRY'!N1693),"")</f>
        <v/>
      </c>
      <c r="N1704" s="88" t="str">
        <f>IF(ISNUMBER($A1704)=TRUE,'DATA ENTRY'!O1693,"")</f>
        <v/>
      </c>
    </row>
    <row r="1705" spans="1:14" ht="12.75">
      <c r="A1705" s="85" t="str">
        <f>'DATA ENTRY'!A1694</f>
        <v/>
      </c>
      <c r="B1705" s="86" t="str">
        <f>IF(ISNUMBER($A1705)=TRUE,UPPER('DATA ENTRY'!B1694),"")</f>
        <v/>
      </c>
      <c r="C1705" s="86" t="str">
        <f>IF(ISNUMBER($A1705)=TRUE,UPPER('DATA ENTRY'!C1694),"")</f>
        <v/>
      </c>
      <c r="D1705" s="86" t="str">
        <f>IF(ISNUMBER($A1705)=TRUE,UPPER('DATA ENTRY'!D1694),"")</f>
        <v/>
      </c>
      <c r="E1705" s="86" t="str">
        <f>IF(ISNUMBER($A1705)=TRUE,'DATA ENTRY'!E1694,"")</f>
        <v/>
      </c>
      <c r="F1705" s="271" t="str">
        <f>IF(ISNUMBER(A1705)=TRUE,LEFT(SUBSTITUTE('DATA ENTRY'!F1694,",",":"),50),"")</f>
        <v/>
      </c>
      <c r="G1705" s="272"/>
      <c r="H1705" s="272"/>
      <c r="I1705" s="87" t="str">
        <f>IF(ISNUMBER($A1705)=TRUE,'DATA ENTRY'!G1694,"")</f>
        <v/>
      </c>
      <c r="J1705" s="87" t="str">
        <f>IF(ISNUMBER($A1705)=TRUE,'DATA ENTRY'!H1694,"")</f>
        <v/>
      </c>
      <c r="K1705" s="87" t="str">
        <f>IF(ISNUMBER($A1705)=TRUE,'DATA ENTRY'!I1694,"")</f>
        <v/>
      </c>
      <c r="L1705" s="88" t="str">
        <f>IF(ISNUMBER($A1705)=TRUE,'DATA ENTRY'!L1694,"")</f>
        <v/>
      </c>
      <c r="M1705" s="87" t="str">
        <f>IF(ISNUMBER($A1705)=TRUE,IF('DATA ENTRY'!N1694=0,+'DATA ENTRY'!M1694,'DATA ENTRY'!N1694),"")</f>
        <v/>
      </c>
      <c r="N1705" s="88" t="str">
        <f>IF(ISNUMBER($A1705)=TRUE,'DATA ENTRY'!O1694,"")</f>
        <v/>
      </c>
    </row>
    <row r="1706" spans="1:14" ht="12.75">
      <c r="A1706" s="85" t="str">
        <f>'DATA ENTRY'!A1695</f>
        <v/>
      </c>
      <c r="B1706" s="86" t="str">
        <f>IF(ISNUMBER($A1706)=TRUE,UPPER('DATA ENTRY'!B1695),"")</f>
        <v/>
      </c>
      <c r="C1706" s="86" t="str">
        <f>IF(ISNUMBER($A1706)=TRUE,UPPER('DATA ENTRY'!C1695),"")</f>
        <v/>
      </c>
      <c r="D1706" s="86" t="str">
        <f>IF(ISNUMBER($A1706)=TRUE,UPPER('DATA ENTRY'!D1695),"")</f>
        <v/>
      </c>
      <c r="E1706" s="86" t="str">
        <f>IF(ISNUMBER($A1706)=TRUE,'DATA ENTRY'!E1695,"")</f>
        <v/>
      </c>
      <c r="F1706" s="271" t="str">
        <f>IF(ISNUMBER(A1706)=TRUE,LEFT(SUBSTITUTE('DATA ENTRY'!F1695,",",":"),50),"")</f>
        <v/>
      </c>
      <c r="G1706" s="272"/>
      <c r="H1706" s="272"/>
      <c r="I1706" s="87" t="str">
        <f>IF(ISNUMBER($A1706)=TRUE,'DATA ENTRY'!G1695,"")</f>
        <v/>
      </c>
      <c r="J1706" s="87" t="str">
        <f>IF(ISNUMBER($A1706)=TRUE,'DATA ENTRY'!H1695,"")</f>
        <v/>
      </c>
      <c r="K1706" s="87" t="str">
        <f>IF(ISNUMBER($A1706)=TRUE,'DATA ENTRY'!I1695,"")</f>
        <v/>
      </c>
      <c r="L1706" s="88" t="str">
        <f>IF(ISNUMBER($A1706)=TRUE,'DATA ENTRY'!L1695,"")</f>
        <v/>
      </c>
      <c r="M1706" s="87" t="str">
        <f>IF(ISNUMBER($A1706)=TRUE,IF('DATA ENTRY'!N1695=0,+'DATA ENTRY'!M1695,'DATA ENTRY'!N1695),"")</f>
        <v/>
      </c>
      <c r="N1706" s="88" t="str">
        <f>IF(ISNUMBER($A1706)=TRUE,'DATA ENTRY'!O1695,"")</f>
        <v/>
      </c>
    </row>
    <row r="1707" spans="1:14" ht="12.75">
      <c r="A1707" s="85" t="str">
        <f>'DATA ENTRY'!A1696</f>
        <v/>
      </c>
      <c r="B1707" s="86" t="str">
        <f>IF(ISNUMBER($A1707)=TRUE,UPPER('DATA ENTRY'!B1696),"")</f>
        <v/>
      </c>
      <c r="C1707" s="86" t="str">
        <f>IF(ISNUMBER($A1707)=TRUE,UPPER('DATA ENTRY'!C1696),"")</f>
        <v/>
      </c>
      <c r="D1707" s="86" t="str">
        <f>IF(ISNUMBER($A1707)=TRUE,UPPER('DATA ENTRY'!D1696),"")</f>
        <v/>
      </c>
      <c r="E1707" s="86" t="str">
        <f>IF(ISNUMBER($A1707)=TRUE,'DATA ENTRY'!E1696,"")</f>
        <v/>
      </c>
      <c r="F1707" s="271" t="str">
        <f>IF(ISNUMBER(A1707)=TRUE,LEFT(SUBSTITUTE('DATA ENTRY'!F1696,",",":"),50),"")</f>
        <v/>
      </c>
      <c r="G1707" s="272"/>
      <c r="H1707" s="272"/>
      <c r="I1707" s="87" t="str">
        <f>IF(ISNUMBER($A1707)=TRUE,'DATA ENTRY'!G1696,"")</f>
        <v/>
      </c>
      <c r="J1707" s="87" t="str">
        <f>IF(ISNUMBER($A1707)=TRUE,'DATA ENTRY'!H1696,"")</f>
        <v/>
      </c>
      <c r="K1707" s="87" t="str">
        <f>IF(ISNUMBER($A1707)=TRUE,'DATA ENTRY'!I1696,"")</f>
        <v/>
      </c>
      <c r="L1707" s="88" t="str">
        <f>IF(ISNUMBER($A1707)=TRUE,'DATA ENTRY'!L1696,"")</f>
        <v/>
      </c>
      <c r="M1707" s="87" t="str">
        <f>IF(ISNUMBER($A1707)=TRUE,IF('DATA ENTRY'!N1696=0,+'DATA ENTRY'!M1696,'DATA ENTRY'!N1696),"")</f>
        <v/>
      </c>
      <c r="N1707" s="88" t="str">
        <f>IF(ISNUMBER($A1707)=TRUE,'DATA ENTRY'!O1696,"")</f>
        <v/>
      </c>
    </row>
    <row r="1708" spans="1:14" ht="12.75">
      <c r="A1708" s="85" t="str">
        <f>'DATA ENTRY'!A1697</f>
        <v/>
      </c>
      <c r="B1708" s="86" t="str">
        <f>IF(ISNUMBER($A1708)=TRUE,UPPER('DATA ENTRY'!B1697),"")</f>
        <v/>
      </c>
      <c r="C1708" s="86" t="str">
        <f>IF(ISNUMBER($A1708)=TRUE,UPPER('DATA ENTRY'!C1697),"")</f>
        <v/>
      </c>
      <c r="D1708" s="86" t="str">
        <f>IF(ISNUMBER($A1708)=TRUE,UPPER('DATA ENTRY'!D1697),"")</f>
        <v/>
      </c>
      <c r="E1708" s="86" t="str">
        <f>IF(ISNUMBER($A1708)=TRUE,'DATA ENTRY'!E1697,"")</f>
        <v/>
      </c>
      <c r="F1708" s="271" t="str">
        <f>IF(ISNUMBER(A1708)=TRUE,LEFT(SUBSTITUTE('DATA ENTRY'!F1697,",",":"),50),"")</f>
        <v/>
      </c>
      <c r="G1708" s="272"/>
      <c r="H1708" s="272"/>
      <c r="I1708" s="87" t="str">
        <f>IF(ISNUMBER($A1708)=TRUE,'DATA ENTRY'!G1697,"")</f>
        <v/>
      </c>
      <c r="J1708" s="87" t="str">
        <f>IF(ISNUMBER($A1708)=TRUE,'DATA ENTRY'!H1697,"")</f>
        <v/>
      </c>
      <c r="K1708" s="87" t="str">
        <f>IF(ISNUMBER($A1708)=TRUE,'DATA ENTRY'!I1697,"")</f>
        <v/>
      </c>
      <c r="L1708" s="88" t="str">
        <f>IF(ISNUMBER($A1708)=TRUE,'DATA ENTRY'!L1697,"")</f>
        <v/>
      </c>
      <c r="M1708" s="87" t="str">
        <f>IF(ISNUMBER($A1708)=TRUE,IF('DATA ENTRY'!N1697=0,+'DATA ENTRY'!M1697,'DATA ENTRY'!N1697),"")</f>
        <v/>
      </c>
      <c r="N1708" s="88" t="str">
        <f>IF(ISNUMBER($A1708)=TRUE,'DATA ENTRY'!O1697,"")</f>
        <v/>
      </c>
    </row>
    <row r="1709" spans="1:14" ht="12.75">
      <c r="A1709" s="85" t="str">
        <f>'DATA ENTRY'!A1698</f>
        <v/>
      </c>
      <c r="B1709" s="86" t="str">
        <f>IF(ISNUMBER($A1709)=TRUE,UPPER('DATA ENTRY'!B1698),"")</f>
        <v/>
      </c>
      <c r="C1709" s="86" t="str">
        <f>IF(ISNUMBER($A1709)=TRUE,UPPER('DATA ENTRY'!C1698),"")</f>
        <v/>
      </c>
      <c r="D1709" s="86" t="str">
        <f>IF(ISNUMBER($A1709)=TRUE,UPPER('DATA ENTRY'!D1698),"")</f>
        <v/>
      </c>
      <c r="E1709" s="86" t="str">
        <f>IF(ISNUMBER($A1709)=TRUE,'DATA ENTRY'!E1698,"")</f>
        <v/>
      </c>
      <c r="F1709" s="271" t="str">
        <f>IF(ISNUMBER(A1709)=TRUE,LEFT(SUBSTITUTE('DATA ENTRY'!F1698,",",":"),50),"")</f>
        <v/>
      </c>
      <c r="G1709" s="272"/>
      <c r="H1709" s="272"/>
      <c r="I1709" s="87" t="str">
        <f>IF(ISNUMBER($A1709)=TRUE,'DATA ENTRY'!G1698,"")</f>
        <v/>
      </c>
      <c r="J1709" s="87" t="str">
        <f>IF(ISNUMBER($A1709)=TRUE,'DATA ENTRY'!H1698,"")</f>
        <v/>
      </c>
      <c r="K1709" s="87" t="str">
        <f>IF(ISNUMBER($A1709)=TRUE,'DATA ENTRY'!I1698,"")</f>
        <v/>
      </c>
      <c r="L1709" s="88" t="str">
        <f>IF(ISNUMBER($A1709)=TRUE,'DATA ENTRY'!L1698,"")</f>
        <v/>
      </c>
      <c r="M1709" s="87" t="str">
        <f>IF(ISNUMBER($A1709)=TRUE,IF('DATA ENTRY'!N1698=0,+'DATA ENTRY'!M1698,'DATA ENTRY'!N1698),"")</f>
        <v/>
      </c>
      <c r="N1709" s="88" t="str">
        <f>IF(ISNUMBER($A1709)=TRUE,'DATA ENTRY'!O1698,"")</f>
        <v/>
      </c>
    </row>
    <row r="1710" spans="1:14" ht="12.75">
      <c r="A1710" s="85" t="str">
        <f>'DATA ENTRY'!A1699</f>
        <v/>
      </c>
      <c r="B1710" s="86" t="str">
        <f>IF(ISNUMBER($A1710)=TRUE,UPPER('DATA ENTRY'!B1699),"")</f>
        <v/>
      </c>
      <c r="C1710" s="86" t="str">
        <f>IF(ISNUMBER($A1710)=TRUE,UPPER('DATA ENTRY'!C1699),"")</f>
        <v/>
      </c>
      <c r="D1710" s="86" t="str">
        <f>IF(ISNUMBER($A1710)=TRUE,UPPER('DATA ENTRY'!D1699),"")</f>
        <v/>
      </c>
      <c r="E1710" s="86" t="str">
        <f>IF(ISNUMBER($A1710)=TRUE,'DATA ENTRY'!E1699,"")</f>
        <v/>
      </c>
      <c r="F1710" s="271" t="str">
        <f>IF(ISNUMBER(A1710)=TRUE,LEFT(SUBSTITUTE('DATA ENTRY'!F1699,",",":"),50),"")</f>
        <v/>
      </c>
      <c r="G1710" s="272"/>
      <c r="H1710" s="272"/>
      <c r="I1710" s="87" t="str">
        <f>IF(ISNUMBER($A1710)=TRUE,'DATA ENTRY'!G1699,"")</f>
        <v/>
      </c>
      <c r="J1710" s="87" t="str">
        <f>IF(ISNUMBER($A1710)=TRUE,'DATA ENTRY'!H1699,"")</f>
        <v/>
      </c>
      <c r="K1710" s="87" t="str">
        <f>IF(ISNUMBER($A1710)=TRUE,'DATA ENTRY'!I1699,"")</f>
        <v/>
      </c>
      <c r="L1710" s="88" t="str">
        <f>IF(ISNUMBER($A1710)=TRUE,'DATA ENTRY'!L1699,"")</f>
        <v/>
      </c>
      <c r="M1710" s="87" t="str">
        <f>IF(ISNUMBER($A1710)=TRUE,IF('DATA ENTRY'!N1699=0,+'DATA ENTRY'!M1699,'DATA ENTRY'!N1699),"")</f>
        <v/>
      </c>
      <c r="N1710" s="88" t="str">
        <f>IF(ISNUMBER($A1710)=TRUE,'DATA ENTRY'!O1699,"")</f>
        <v/>
      </c>
    </row>
    <row r="1711" spans="1:14" ht="12.75">
      <c r="A1711" s="85" t="str">
        <f>'DATA ENTRY'!A1700</f>
        <v/>
      </c>
      <c r="B1711" s="86" t="str">
        <f>IF(ISNUMBER($A1711)=TRUE,UPPER('DATA ENTRY'!B1700),"")</f>
        <v/>
      </c>
      <c r="C1711" s="86" t="str">
        <f>IF(ISNUMBER($A1711)=TRUE,UPPER('DATA ENTRY'!C1700),"")</f>
        <v/>
      </c>
      <c r="D1711" s="86" t="str">
        <f>IF(ISNUMBER($A1711)=TRUE,UPPER('DATA ENTRY'!D1700),"")</f>
        <v/>
      </c>
      <c r="E1711" s="86" t="str">
        <f>IF(ISNUMBER($A1711)=TRUE,'DATA ENTRY'!E1700,"")</f>
        <v/>
      </c>
      <c r="F1711" s="271" t="str">
        <f>IF(ISNUMBER(A1711)=TRUE,LEFT(SUBSTITUTE('DATA ENTRY'!F1700,",",":"),50),"")</f>
        <v/>
      </c>
      <c r="G1711" s="272"/>
      <c r="H1711" s="272"/>
      <c r="I1711" s="87" t="str">
        <f>IF(ISNUMBER($A1711)=TRUE,'DATA ENTRY'!G1700,"")</f>
        <v/>
      </c>
      <c r="J1711" s="87" t="str">
        <f>IF(ISNUMBER($A1711)=TRUE,'DATA ENTRY'!H1700,"")</f>
        <v/>
      </c>
      <c r="K1711" s="87" t="str">
        <f>IF(ISNUMBER($A1711)=TRUE,'DATA ENTRY'!I1700,"")</f>
        <v/>
      </c>
      <c r="L1711" s="88" t="str">
        <f>IF(ISNUMBER($A1711)=TRUE,'DATA ENTRY'!L1700,"")</f>
        <v/>
      </c>
      <c r="M1711" s="87" t="str">
        <f>IF(ISNUMBER($A1711)=TRUE,IF('DATA ENTRY'!N1700=0,+'DATA ENTRY'!M1700,'DATA ENTRY'!N1700),"")</f>
        <v/>
      </c>
      <c r="N1711" s="88" t="str">
        <f>IF(ISNUMBER($A1711)=TRUE,'DATA ENTRY'!O1700,"")</f>
        <v/>
      </c>
    </row>
    <row r="1712" spans="1:14" ht="12.75">
      <c r="A1712" s="85" t="str">
        <f>'DATA ENTRY'!A1701</f>
        <v/>
      </c>
      <c r="B1712" s="86" t="str">
        <f>IF(ISNUMBER($A1712)=TRUE,UPPER('DATA ENTRY'!B1701),"")</f>
        <v/>
      </c>
      <c r="C1712" s="86" t="str">
        <f>IF(ISNUMBER($A1712)=TRUE,UPPER('DATA ENTRY'!C1701),"")</f>
        <v/>
      </c>
      <c r="D1712" s="86" t="str">
        <f>IF(ISNUMBER($A1712)=TRUE,UPPER('DATA ENTRY'!D1701),"")</f>
        <v/>
      </c>
      <c r="E1712" s="86" t="str">
        <f>IF(ISNUMBER($A1712)=TRUE,'DATA ENTRY'!E1701,"")</f>
        <v/>
      </c>
      <c r="F1712" s="271" t="str">
        <f>IF(ISNUMBER(A1712)=TRUE,LEFT(SUBSTITUTE('DATA ENTRY'!F1701,",",":"),50),"")</f>
        <v/>
      </c>
      <c r="G1712" s="272"/>
      <c r="H1712" s="272"/>
      <c r="I1712" s="87" t="str">
        <f>IF(ISNUMBER($A1712)=TRUE,'DATA ENTRY'!G1701,"")</f>
        <v/>
      </c>
      <c r="J1712" s="87" t="str">
        <f>IF(ISNUMBER($A1712)=TRUE,'DATA ENTRY'!H1701,"")</f>
        <v/>
      </c>
      <c r="K1712" s="87" t="str">
        <f>IF(ISNUMBER($A1712)=TRUE,'DATA ENTRY'!I1701,"")</f>
        <v/>
      </c>
      <c r="L1712" s="88" t="str">
        <f>IF(ISNUMBER($A1712)=TRUE,'DATA ENTRY'!L1701,"")</f>
        <v/>
      </c>
      <c r="M1712" s="87" t="str">
        <f>IF(ISNUMBER($A1712)=TRUE,IF('DATA ENTRY'!N1701=0,+'DATA ENTRY'!M1701,'DATA ENTRY'!N1701),"")</f>
        <v/>
      </c>
      <c r="N1712" s="88" t="str">
        <f>IF(ISNUMBER($A1712)=TRUE,'DATA ENTRY'!O1701,"")</f>
        <v/>
      </c>
    </row>
    <row r="1713" spans="1:14" ht="12.75">
      <c r="A1713" s="85" t="str">
        <f>'DATA ENTRY'!A1702</f>
        <v/>
      </c>
      <c r="B1713" s="86" t="str">
        <f>IF(ISNUMBER($A1713)=TRUE,UPPER('DATA ENTRY'!B1702),"")</f>
        <v/>
      </c>
      <c r="C1713" s="86" t="str">
        <f>IF(ISNUMBER($A1713)=TRUE,UPPER('DATA ENTRY'!C1702),"")</f>
        <v/>
      </c>
      <c r="D1713" s="86" t="str">
        <f>IF(ISNUMBER($A1713)=TRUE,UPPER('DATA ENTRY'!D1702),"")</f>
        <v/>
      </c>
      <c r="E1713" s="86" t="str">
        <f>IF(ISNUMBER($A1713)=TRUE,'DATA ENTRY'!E1702,"")</f>
        <v/>
      </c>
      <c r="F1713" s="271" t="str">
        <f>IF(ISNUMBER(A1713)=TRUE,LEFT(SUBSTITUTE('DATA ENTRY'!F1702,",",":"),50),"")</f>
        <v/>
      </c>
      <c r="G1713" s="272"/>
      <c r="H1713" s="272"/>
      <c r="I1713" s="87" t="str">
        <f>IF(ISNUMBER($A1713)=TRUE,'DATA ENTRY'!G1702,"")</f>
        <v/>
      </c>
      <c r="J1713" s="87" t="str">
        <f>IF(ISNUMBER($A1713)=TRUE,'DATA ENTRY'!H1702,"")</f>
        <v/>
      </c>
      <c r="K1713" s="87" t="str">
        <f>IF(ISNUMBER($A1713)=TRUE,'DATA ENTRY'!I1702,"")</f>
        <v/>
      </c>
      <c r="L1713" s="88" t="str">
        <f>IF(ISNUMBER($A1713)=TRUE,'DATA ENTRY'!L1702,"")</f>
        <v/>
      </c>
      <c r="M1713" s="87" t="str">
        <f>IF(ISNUMBER($A1713)=TRUE,IF('DATA ENTRY'!N1702=0,+'DATA ENTRY'!M1702,'DATA ENTRY'!N1702),"")</f>
        <v/>
      </c>
      <c r="N1713" s="88" t="str">
        <f>IF(ISNUMBER($A1713)=TRUE,'DATA ENTRY'!O1702,"")</f>
        <v/>
      </c>
    </row>
    <row r="1714" spans="1:14" ht="12.75">
      <c r="A1714" s="85" t="str">
        <f>'DATA ENTRY'!A1703</f>
        <v/>
      </c>
      <c r="B1714" s="86" t="str">
        <f>IF(ISNUMBER($A1714)=TRUE,UPPER('DATA ENTRY'!B1703),"")</f>
        <v/>
      </c>
      <c r="C1714" s="86" t="str">
        <f>IF(ISNUMBER($A1714)=TRUE,UPPER('DATA ENTRY'!C1703),"")</f>
        <v/>
      </c>
      <c r="D1714" s="86" t="str">
        <f>IF(ISNUMBER($A1714)=TRUE,UPPER('DATA ENTRY'!D1703),"")</f>
        <v/>
      </c>
      <c r="E1714" s="86" t="str">
        <f>IF(ISNUMBER($A1714)=TRUE,'DATA ENTRY'!E1703,"")</f>
        <v/>
      </c>
      <c r="F1714" s="271" t="str">
        <f>IF(ISNUMBER(A1714)=TRUE,LEFT(SUBSTITUTE('DATA ENTRY'!F1703,",",":"),50),"")</f>
        <v/>
      </c>
      <c r="G1714" s="272"/>
      <c r="H1714" s="272"/>
      <c r="I1714" s="87" t="str">
        <f>IF(ISNUMBER($A1714)=TRUE,'DATA ENTRY'!G1703,"")</f>
        <v/>
      </c>
      <c r="J1714" s="87" t="str">
        <f>IF(ISNUMBER($A1714)=TRUE,'DATA ENTRY'!H1703,"")</f>
        <v/>
      </c>
      <c r="K1714" s="87" t="str">
        <f>IF(ISNUMBER($A1714)=TRUE,'DATA ENTRY'!I1703,"")</f>
        <v/>
      </c>
      <c r="L1714" s="88" t="str">
        <f>IF(ISNUMBER($A1714)=TRUE,'DATA ENTRY'!L1703,"")</f>
        <v/>
      </c>
      <c r="M1714" s="87" t="str">
        <f>IF(ISNUMBER($A1714)=TRUE,IF('DATA ENTRY'!N1703=0,+'DATA ENTRY'!M1703,'DATA ENTRY'!N1703),"")</f>
        <v/>
      </c>
      <c r="N1714" s="88" t="str">
        <f>IF(ISNUMBER($A1714)=TRUE,'DATA ENTRY'!O1703,"")</f>
        <v/>
      </c>
    </row>
    <row r="1715" spans="1:14" ht="12.75">
      <c r="A1715" s="85" t="str">
        <f>'DATA ENTRY'!A1704</f>
        <v/>
      </c>
      <c r="B1715" s="86" t="str">
        <f>IF(ISNUMBER($A1715)=TRUE,UPPER('DATA ENTRY'!B1704),"")</f>
        <v/>
      </c>
      <c r="C1715" s="86" t="str">
        <f>IF(ISNUMBER($A1715)=TRUE,UPPER('DATA ENTRY'!C1704),"")</f>
        <v/>
      </c>
      <c r="D1715" s="86" t="str">
        <f>IF(ISNUMBER($A1715)=TRUE,UPPER('DATA ENTRY'!D1704),"")</f>
        <v/>
      </c>
      <c r="E1715" s="86" t="str">
        <f>IF(ISNUMBER($A1715)=TRUE,'DATA ENTRY'!E1704,"")</f>
        <v/>
      </c>
      <c r="F1715" s="271" t="str">
        <f>IF(ISNUMBER(A1715)=TRUE,LEFT(SUBSTITUTE('DATA ENTRY'!F1704,",",":"),50),"")</f>
        <v/>
      </c>
      <c r="G1715" s="272"/>
      <c r="H1715" s="272"/>
      <c r="I1715" s="87" t="str">
        <f>IF(ISNUMBER($A1715)=TRUE,'DATA ENTRY'!G1704,"")</f>
        <v/>
      </c>
      <c r="J1715" s="87" t="str">
        <f>IF(ISNUMBER($A1715)=TRUE,'DATA ENTRY'!H1704,"")</f>
        <v/>
      </c>
      <c r="K1715" s="87" t="str">
        <f>IF(ISNUMBER($A1715)=TRUE,'DATA ENTRY'!I1704,"")</f>
        <v/>
      </c>
      <c r="L1715" s="88" t="str">
        <f>IF(ISNUMBER($A1715)=TRUE,'DATA ENTRY'!L1704,"")</f>
        <v/>
      </c>
      <c r="M1715" s="87" t="str">
        <f>IF(ISNUMBER($A1715)=TRUE,IF('DATA ENTRY'!N1704=0,+'DATA ENTRY'!M1704,'DATA ENTRY'!N1704),"")</f>
        <v/>
      </c>
      <c r="N1715" s="88" t="str">
        <f>IF(ISNUMBER($A1715)=TRUE,'DATA ENTRY'!O1704,"")</f>
        <v/>
      </c>
    </row>
    <row r="1716" spans="1:14" ht="12.75">
      <c r="A1716" s="85" t="str">
        <f>'DATA ENTRY'!A1705</f>
        <v/>
      </c>
      <c r="B1716" s="86" t="str">
        <f>IF(ISNUMBER($A1716)=TRUE,UPPER('DATA ENTRY'!B1705),"")</f>
        <v/>
      </c>
      <c r="C1716" s="86" t="str">
        <f>IF(ISNUMBER($A1716)=TRUE,UPPER('DATA ENTRY'!C1705),"")</f>
        <v/>
      </c>
      <c r="D1716" s="86" t="str">
        <f>IF(ISNUMBER($A1716)=TRUE,UPPER('DATA ENTRY'!D1705),"")</f>
        <v/>
      </c>
      <c r="E1716" s="86" t="str">
        <f>IF(ISNUMBER($A1716)=TRUE,'DATA ENTRY'!E1705,"")</f>
        <v/>
      </c>
      <c r="F1716" s="271" t="str">
        <f>IF(ISNUMBER(A1716)=TRUE,LEFT(SUBSTITUTE('DATA ENTRY'!F1705,",",":"),50),"")</f>
        <v/>
      </c>
      <c r="G1716" s="272"/>
      <c r="H1716" s="272"/>
      <c r="I1716" s="87" t="str">
        <f>IF(ISNUMBER($A1716)=TRUE,'DATA ENTRY'!G1705,"")</f>
        <v/>
      </c>
      <c r="J1716" s="87" t="str">
        <f>IF(ISNUMBER($A1716)=TRUE,'DATA ENTRY'!H1705,"")</f>
        <v/>
      </c>
      <c r="K1716" s="87" t="str">
        <f>IF(ISNUMBER($A1716)=TRUE,'DATA ENTRY'!I1705,"")</f>
        <v/>
      </c>
      <c r="L1716" s="88" t="str">
        <f>IF(ISNUMBER($A1716)=TRUE,'DATA ENTRY'!L1705,"")</f>
        <v/>
      </c>
      <c r="M1716" s="87" t="str">
        <f>IF(ISNUMBER($A1716)=TRUE,IF('DATA ENTRY'!N1705=0,+'DATA ENTRY'!M1705,'DATA ENTRY'!N1705),"")</f>
        <v/>
      </c>
      <c r="N1716" s="88" t="str">
        <f>IF(ISNUMBER($A1716)=TRUE,'DATA ENTRY'!O1705,"")</f>
        <v/>
      </c>
    </row>
    <row r="1717" spans="1:14" ht="12.75">
      <c r="A1717" s="85" t="str">
        <f>'DATA ENTRY'!A1706</f>
        <v/>
      </c>
      <c r="B1717" s="86" t="str">
        <f>IF(ISNUMBER($A1717)=TRUE,UPPER('DATA ENTRY'!B1706),"")</f>
        <v/>
      </c>
      <c r="C1717" s="86" t="str">
        <f>IF(ISNUMBER($A1717)=TRUE,UPPER('DATA ENTRY'!C1706),"")</f>
        <v/>
      </c>
      <c r="D1717" s="86" t="str">
        <f>IF(ISNUMBER($A1717)=TRUE,UPPER('DATA ENTRY'!D1706),"")</f>
        <v/>
      </c>
      <c r="E1717" s="86" t="str">
        <f>IF(ISNUMBER($A1717)=TRUE,'DATA ENTRY'!E1706,"")</f>
        <v/>
      </c>
      <c r="F1717" s="271" t="str">
        <f>IF(ISNUMBER(A1717)=TRUE,LEFT(SUBSTITUTE('DATA ENTRY'!F1706,",",":"),50),"")</f>
        <v/>
      </c>
      <c r="G1717" s="272"/>
      <c r="H1717" s="272"/>
      <c r="I1717" s="87" t="str">
        <f>IF(ISNUMBER($A1717)=TRUE,'DATA ENTRY'!G1706,"")</f>
        <v/>
      </c>
      <c r="J1717" s="87" t="str">
        <f>IF(ISNUMBER($A1717)=TRUE,'DATA ENTRY'!H1706,"")</f>
        <v/>
      </c>
      <c r="K1717" s="87" t="str">
        <f>IF(ISNUMBER($A1717)=TRUE,'DATA ENTRY'!I1706,"")</f>
        <v/>
      </c>
      <c r="L1717" s="88" t="str">
        <f>IF(ISNUMBER($A1717)=TRUE,'DATA ENTRY'!L1706,"")</f>
        <v/>
      </c>
      <c r="M1717" s="87" t="str">
        <f>IF(ISNUMBER($A1717)=TRUE,IF('DATA ENTRY'!N1706=0,+'DATA ENTRY'!M1706,'DATA ENTRY'!N1706),"")</f>
        <v/>
      </c>
      <c r="N1717" s="88" t="str">
        <f>IF(ISNUMBER($A1717)=TRUE,'DATA ENTRY'!O1706,"")</f>
        <v/>
      </c>
    </row>
    <row r="1718" spans="1:14" ht="12.75">
      <c r="A1718" s="85" t="str">
        <f>'DATA ENTRY'!A1707</f>
        <v/>
      </c>
      <c r="B1718" s="86" t="str">
        <f>IF(ISNUMBER($A1718)=TRUE,UPPER('DATA ENTRY'!B1707),"")</f>
        <v/>
      </c>
      <c r="C1718" s="86" t="str">
        <f>IF(ISNUMBER($A1718)=TRUE,UPPER('DATA ENTRY'!C1707),"")</f>
        <v/>
      </c>
      <c r="D1718" s="86" t="str">
        <f>IF(ISNUMBER($A1718)=TRUE,UPPER('DATA ENTRY'!D1707),"")</f>
        <v/>
      </c>
      <c r="E1718" s="86" t="str">
        <f>IF(ISNUMBER($A1718)=TRUE,'DATA ENTRY'!E1707,"")</f>
        <v/>
      </c>
      <c r="F1718" s="271" t="str">
        <f>IF(ISNUMBER(A1718)=TRUE,LEFT(SUBSTITUTE('DATA ENTRY'!F1707,",",":"),50),"")</f>
        <v/>
      </c>
      <c r="G1718" s="272"/>
      <c r="H1718" s="272"/>
      <c r="I1718" s="87" t="str">
        <f>IF(ISNUMBER($A1718)=TRUE,'DATA ENTRY'!G1707,"")</f>
        <v/>
      </c>
      <c r="J1718" s="87" t="str">
        <f>IF(ISNUMBER($A1718)=TRUE,'DATA ENTRY'!H1707,"")</f>
        <v/>
      </c>
      <c r="K1718" s="87" t="str">
        <f>IF(ISNUMBER($A1718)=TRUE,'DATA ENTRY'!I1707,"")</f>
        <v/>
      </c>
      <c r="L1718" s="88" t="str">
        <f>IF(ISNUMBER($A1718)=TRUE,'DATA ENTRY'!L1707,"")</f>
        <v/>
      </c>
      <c r="M1718" s="87" t="str">
        <f>IF(ISNUMBER($A1718)=TRUE,IF('DATA ENTRY'!N1707=0,+'DATA ENTRY'!M1707,'DATA ENTRY'!N1707),"")</f>
        <v/>
      </c>
      <c r="N1718" s="88" t="str">
        <f>IF(ISNUMBER($A1718)=TRUE,'DATA ENTRY'!O1707,"")</f>
        <v/>
      </c>
    </row>
    <row r="1719" spans="1:14" ht="12.75">
      <c r="A1719" s="85" t="str">
        <f>'DATA ENTRY'!A1708</f>
        <v/>
      </c>
      <c r="B1719" s="86" t="str">
        <f>IF(ISNUMBER($A1719)=TRUE,UPPER('DATA ENTRY'!B1708),"")</f>
        <v/>
      </c>
      <c r="C1719" s="86" t="str">
        <f>IF(ISNUMBER($A1719)=TRUE,UPPER('DATA ENTRY'!C1708),"")</f>
        <v/>
      </c>
      <c r="D1719" s="86" t="str">
        <f>IF(ISNUMBER($A1719)=TRUE,UPPER('DATA ENTRY'!D1708),"")</f>
        <v/>
      </c>
      <c r="E1719" s="86" t="str">
        <f>IF(ISNUMBER($A1719)=TRUE,'DATA ENTRY'!E1708,"")</f>
        <v/>
      </c>
      <c r="F1719" s="271" t="str">
        <f>IF(ISNUMBER(A1719)=TRUE,LEFT(SUBSTITUTE('DATA ENTRY'!F1708,",",":"),50),"")</f>
        <v/>
      </c>
      <c r="G1719" s="272"/>
      <c r="H1719" s="272"/>
      <c r="I1719" s="87" t="str">
        <f>IF(ISNUMBER($A1719)=TRUE,'DATA ENTRY'!G1708,"")</f>
        <v/>
      </c>
      <c r="J1719" s="87" t="str">
        <f>IF(ISNUMBER($A1719)=TRUE,'DATA ENTRY'!H1708,"")</f>
        <v/>
      </c>
      <c r="K1719" s="87" t="str">
        <f>IF(ISNUMBER($A1719)=TRUE,'DATA ENTRY'!I1708,"")</f>
        <v/>
      </c>
      <c r="L1719" s="88" t="str">
        <f>IF(ISNUMBER($A1719)=TRUE,'DATA ENTRY'!L1708,"")</f>
        <v/>
      </c>
      <c r="M1719" s="87" t="str">
        <f>IF(ISNUMBER($A1719)=TRUE,IF('DATA ENTRY'!N1708=0,+'DATA ENTRY'!M1708,'DATA ENTRY'!N1708),"")</f>
        <v/>
      </c>
      <c r="N1719" s="88" t="str">
        <f>IF(ISNUMBER($A1719)=TRUE,'DATA ENTRY'!O1708,"")</f>
        <v/>
      </c>
    </row>
    <row r="1720" spans="1:14" ht="12.75">
      <c r="A1720" s="85" t="str">
        <f>'DATA ENTRY'!A1709</f>
        <v/>
      </c>
      <c r="B1720" s="86" t="str">
        <f>IF(ISNUMBER($A1720)=TRUE,UPPER('DATA ENTRY'!B1709),"")</f>
        <v/>
      </c>
      <c r="C1720" s="86" t="str">
        <f>IF(ISNUMBER($A1720)=TRUE,UPPER('DATA ENTRY'!C1709),"")</f>
        <v/>
      </c>
      <c r="D1720" s="86" t="str">
        <f>IF(ISNUMBER($A1720)=TRUE,UPPER('DATA ENTRY'!D1709),"")</f>
        <v/>
      </c>
      <c r="E1720" s="86" t="str">
        <f>IF(ISNUMBER($A1720)=TRUE,'DATA ENTRY'!E1709,"")</f>
        <v/>
      </c>
      <c r="F1720" s="271" t="str">
        <f>IF(ISNUMBER(A1720)=TRUE,LEFT(SUBSTITUTE('DATA ENTRY'!F1709,",",":"),50),"")</f>
        <v/>
      </c>
      <c r="G1720" s="272"/>
      <c r="H1720" s="272"/>
      <c r="I1720" s="87" t="str">
        <f>IF(ISNUMBER($A1720)=TRUE,'DATA ENTRY'!G1709,"")</f>
        <v/>
      </c>
      <c r="J1720" s="87" t="str">
        <f>IF(ISNUMBER($A1720)=TRUE,'DATA ENTRY'!H1709,"")</f>
        <v/>
      </c>
      <c r="K1720" s="87" t="str">
        <f>IF(ISNUMBER($A1720)=TRUE,'DATA ENTRY'!I1709,"")</f>
        <v/>
      </c>
      <c r="L1720" s="88" t="str">
        <f>IF(ISNUMBER($A1720)=TRUE,'DATA ENTRY'!L1709,"")</f>
        <v/>
      </c>
      <c r="M1720" s="87" t="str">
        <f>IF(ISNUMBER($A1720)=TRUE,IF('DATA ENTRY'!N1709=0,+'DATA ENTRY'!M1709,'DATA ENTRY'!N1709),"")</f>
        <v/>
      </c>
      <c r="N1720" s="88" t="str">
        <f>IF(ISNUMBER($A1720)=TRUE,'DATA ENTRY'!O1709,"")</f>
        <v/>
      </c>
    </row>
    <row r="1721" spans="1:14" ht="12.75">
      <c r="A1721" s="85" t="str">
        <f>'DATA ENTRY'!A1710</f>
        <v/>
      </c>
      <c r="B1721" s="86" t="str">
        <f>IF(ISNUMBER($A1721)=TRUE,UPPER('DATA ENTRY'!B1710),"")</f>
        <v/>
      </c>
      <c r="C1721" s="86" t="str">
        <f>IF(ISNUMBER($A1721)=TRUE,UPPER('DATA ENTRY'!C1710),"")</f>
        <v/>
      </c>
      <c r="D1721" s="86" t="str">
        <f>IF(ISNUMBER($A1721)=TRUE,UPPER('DATA ENTRY'!D1710),"")</f>
        <v/>
      </c>
      <c r="E1721" s="86" t="str">
        <f>IF(ISNUMBER($A1721)=TRUE,'DATA ENTRY'!E1710,"")</f>
        <v/>
      </c>
      <c r="F1721" s="271" t="str">
        <f>IF(ISNUMBER(A1721)=TRUE,LEFT(SUBSTITUTE('DATA ENTRY'!F1710,",",":"),50),"")</f>
        <v/>
      </c>
      <c r="G1721" s="272"/>
      <c r="H1721" s="272"/>
      <c r="I1721" s="87" t="str">
        <f>IF(ISNUMBER($A1721)=TRUE,'DATA ENTRY'!G1710,"")</f>
        <v/>
      </c>
      <c r="J1721" s="87" t="str">
        <f>IF(ISNUMBER($A1721)=TRUE,'DATA ENTRY'!H1710,"")</f>
        <v/>
      </c>
      <c r="K1721" s="87" t="str">
        <f>IF(ISNUMBER($A1721)=TRUE,'DATA ENTRY'!I1710,"")</f>
        <v/>
      </c>
      <c r="L1721" s="88" t="str">
        <f>IF(ISNUMBER($A1721)=TRUE,'DATA ENTRY'!L1710,"")</f>
        <v/>
      </c>
      <c r="M1721" s="87" t="str">
        <f>IF(ISNUMBER($A1721)=TRUE,IF('DATA ENTRY'!N1710=0,+'DATA ENTRY'!M1710,'DATA ENTRY'!N1710),"")</f>
        <v/>
      </c>
      <c r="N1721" s="88" t="str">
        <f>IF(ISNUMBER($A1721)=TRUE,'DATA ENTRY'!O1710,"")</f>
        <v/>
      </c>
    </row>
    <row r="1722" spans="1:14" ht="12.75">
      <c r="A1722" s="85" t="str">
        <f>'DATA ENTRY'!A1711</f>
        <v/>
      </c>
      <c r="B1722" s="86" t="str">
        <f>IF(ISNUMBER($A1722)=TRUE,UPPER('DATA ENTRY'!B1711),"")</f>
        <v/>
      </c>
      <c r="C1722" s="86" t="str">
        <f>IF(ISNUMBER($A1722)=TRUE,UPPER('DATA ENTRY'!C1711),"")</f>
        <v/>
      </c>
      <c r="D1722" s="86" t="str">
        <f>IF(ISNUMBER($A1722)=TRUE,UPPER('DATA ENTRY'!D1711),"")</f>
        <v/>
      </c>
      <c r="E1722" s="86" t="str">
        <f>IF(ISNUMBER($A1722)=TRUE,'DATA ENTRY'!E1711,"")</f>
        <v/>
      </c>
      <c r="F1722" s="271" t="str">
        <f>IF(ISNUMBER(A1722)=TRUE,LEFT(SUBSTITUTE('DATA ENTRY'!F1711,",",":"),50),"")</f>
        <v/>
      </c>
      <c r="G1722" s="272"/>
      <c r="H1722" s="272"/>
      <c r="I1722" s="87" t="str">
        <f>IF(ISNUMBER($A1722)=TRUE,'DATA ENTRY'!G1711,"")</f>
        <v/>
      </c>
      <c r="J1722" s="87" t="str">
        <f>IF(ISNUMBER($A1722)=TRUE,'DATA ENTRY'!H1711,"")</f>
        <v/>
      </c>
      <c r="K1722" s="87" t="str">
        <f>IF(ISNUMBER($A1722)=TRUE,'DATA ENTRY'!I1711,"")</f>
        <v/>
      </c>
      <c r="L1722" s="88" t="str">
        <f>IF(ISNUMBER($A1722)=TRUE,'DATA ENTRY'!L1711,"")</f>
        <v/>
      </c>
      <c r="M1722" s="87" t="str">
        <f>IF(ISNUMBER($A1722)=TRUE,IF('DATA ENTRY'!N1711=0,+'DATA ENTRY'!M1711,'DATA ENTRY'!N1711),"")</f>
        <v/>
      </c>
      <c r="N1722" s="88" t="str">
        <f>IF(ISNUMBER($A1722)=TRUE,'DATA ENTRY'!O1711,"")</f>
        <v/>
      </c>
    </row>
    <row r="1723" spans="1:14" ht="12.75">
      <c r="A1723" s="85" t="str">
        <f>'DATA ENTRY'!A1712</f>
        <v/>
      </c>
      <c r="B1723" s="86" t="str">
        <f>IF(ISNUMBER($A1723)=TRUE,UPPER('DATA ENTRY'!B1712),"")</f>
        <v/>
      </c>
      <c r="C1723" s="86" t="str">
        <f>IF(ISNUMBER($A1723)=TRUE,UPPER('DATA ENTRY'!C1712),"")</f>
        <v/>
      </c>
      <c r="D1723" s="86" t="str">
        <f>IF(ISNUMBER($A1723)=TRUE,UPPER('DATA ENTRY'!D1712),"")</f>
        <v/>
      </c>
      <c r="E1723" s="86" t="str">
        <f>IF(ISNUMBER($A1723)=TRUE,'DATA ENTRY'!E1712,"")</f>
        <v/>
      </c>
      <c r="F1723" s="271" t="str">
        <f>IF(ISNUMBER(A1723)=TRUE,LEFT(SUBSTITUTE('DATA ENTRY'!F1712,",",":"),50),"")</f>
        <v/>
      </c>
      <c r="G1723" s="272"/>
      <c r="H1723" s="272"/>
      <c r="I1723" s="87" t="str">
        <f>IF(ISNUMBER($A1723)=TRUE,'DATA ENTRY'!G1712,"")</f>
        <v/>
      </c>
      <c r="J1723" s="87" t="str">
        <f>IF(ISNUMBER($A1723)=TRUE,'DATA ENTRY'!H1712,"")</f>
        <v/>
      </c>
      <c r="K1723" s="87" t="str">
        <f>IF(ISNUMBER($A1723)=TRUE,'DATA ENTRY'!I1712,"")</f>
        <v/>
      </c>
      <c r="L1723" s="88" t="str">
        <f>IF(ISNUMBER($A1723)=TRUE,'DATA ENTRY'!L1712,"")</f>
        <v/>
      </c>
      <c r="M1723" s="87" t="str">
        <f>IF(ISNUMBER($A1723)=TRUE,IF('DATA ENTRY'!N1712=0,+'DATA ENTRY'!M1712,'DATA ENTRY'!N1712),"")</f>
        <v/>
      </c>
      <c r="N1723" s="88" t="str">
        <f>IF(ISNUMBER($A1723)=TRUE,'DATA ENTRY'!O1712,"")</f>
        <v/>
      </c>
    </row>
    <row r="1724" spans="1:14" ht="12.75">
      <c r="A1724" s="85" t="str">
        <f>'DATA ENTRY'!A1713</f>
        <v/>
      </c>
      <c r="B1724" s="86" t="str">
        <f>IF(ISNUMBER($A1724)=TRUE,UPPER('DATA ENTRY'!B1713),"")</f>
        <v/>
      </c>
      <c r="C1724" s="86" t="str">
        <f>IF(ISNUMBER($A1724)=TRUE,UPPER('DATA ENTRY'!C1713),"")</f>
        <v/>
      </c>
      <c r="D1724" s="86" t="str">
        <f>IF(ISNUMBER($A1724)=TRUE,UPPER('DATA ENTRY'!D1713),"")</f>
        <v/>
      </c>
      <c r="E1724" s="86" t="str">
        <f>IF(ISNUMBER($A1724)=TRUE,'DATA ENTRY'!E1713,"")</f>
        <v/>
      </c>
      <c r="F1724" s="271" t="str">
        <f>IF(ISNUMBER(A1724)=TRUE,LEFT(SUBSTITUTE('DATA ENTRY'!F1713,",",":"),50),"")</f>
        <v/>
      </c>
      <c r="G1724" s="272"/>
      <c r="H1724" s="272"/>
      <c r="I1724" s="87" t="str">
        <f>IF(ISNUMBER($A1724)=TRUE,'DATA ENTRY'!G1713,"")</f>
        <v/>
      </c>
      <c r="J1724" s="87" t="str">
        <f>IF(ISNUMBER($A1724)=TRUE,'DATA ENTRY'!H1713,"")</f>
        <v/>
      </c>
      <c r="K1724" s="87" t="str">
        <f>IF(ISNUMBER($A1724)=TRUE,'DATA ENTRY'!I1713,"")</f>
        <v/>
      </c>
      <c r="L1724" s="88" t="str">
        <f>IF(ISNUMBER($A1724)=TRUE,'DATA ENTRY'!L1713,"")</f>
        <v/>
      </c>
      <c r="M1724" s="87" t="str">
        <f>IF(ISNUMBER($A1724)=TRUE,IF('DATA ENTRY'!N1713=0,+'DATA ENTRY'!M1713,'DATA ENTRY'!N1713),"")</f>
        <v/>
      </c>
      <c r="N1724" s="88" t="str">
        <f>IF(ISNUMBER($A1724)=TRUE,'DATA ENTRY'!O1713,"")</f>
        <v/>
      </c>
    </row>
    <row r="1725" spans="1:14" ht="12.75">
      <c r="A1725" s="85" t="str">
        <f>'DATA ENTRY'!A1714</f>
        <v/>
      </c>
      <c r="B1725" s="86" t="str">
        <f>IF(ISNUMBER($A1725)=TRUE,UPPER('DATA ENTRY'!B1714),"")</f>
        <v/>
      </c>
      <c r="C1725" s="86" t="str">
        <f>IF(ISNUMBER($A1725)=TRUE,UPPER('DATA ENTRY'!C1714),"")</f>
        <v/>
      </c>
      <c r="D1725" s="86" t="str">
        <f>IF(ISNUMBER($A1725)=TRUE,UPPER('DATA ENTRY'!D1714),"")</f>
        <v/>
      </c>
      <c r="E1725" s="86" t="str">
        <f>IF(ISNUMBER($A1725)=TRUE,'DATA ENTRY'!E1714,"")</f>
        <v/>
      </c>
      <c r="F1725" s="271" t="str">
        <f>IF(ISNUMBER(A1725)=TRUE,LEFT(SUBSTITUTE('DATA ENTRY'!F1714,",",":"),50),"")</f>
        <v/>
      </c>
      <c r="G1725" s="272"/>
      <c r="H1725" s="272"/>
      <c r="I1725" s="87" t="str">
        <f>IF(ISNUMBER($A1725)=TRUE,'DATA ENTRY'!G1714,"")</f>
        <v/>
      </c>
      <c r="J1725" s="87" t="str">
        <f>IF(ISNUMBER($A1725)=TRUE,'DATA ENTRY'!H1714,"")</f>
        <v/>
      </c>
      <c r="K1725" s="87" t="str">
        <f>IF(ISNUMBER($A1725)=TRUE,'DATA ENTRY'!I1714,"")</f>
        <v/>
      </c>
      <c r="L1725" s="88" t="str">
        <f>IF(ISNUMBER($A1725)=TRUE,'DATA ENTRY'!L1714,"")</f>
        <v/>
      </c>
      <c r="M1725" s="87" t="str">
        <f>IF(ISNUMBER($A1725)=TRUE,IF('DATA ENTRY'!N1714=0,+'DATA ENTRY'!M1714,'DATA ENTRY'!N1714),"")</f>
        <v/>
      </c>
      <c r="N1725" s="88" t="str">
        <f>IF(ISNUMBER($A1725)=TRUE,'DATA ENTRY'!O1714,"")</f>
        <v/>
      </c>
    </row>
    <row r="1726" spans="1:14" ht="12.75">
      <c r="A1726" s="85" t="str">
        <f>'DATA ENTRY'!A1715</f>
        <v/>
      </c>
      <c r="B1726" s="86" t="str">
        <f>IF(ISNUMBER($A1726)=TRUE,UPPER('DATA ENTRY'!B1715),"")</f>
        <v/>
      </c>
      <c r="C1726" s="86" t="str">
        <f>IF(ISNUMBER($A1726)=TRUE,UPPER('DATA ENTRY'!C1715),"")</f>
        <v/>
      </c>
      <c r="D1726" s="86" t="str">
        <f>IF(ISNUMBER($A1726)=TRUE,UPPER('DATA ENTRY'!D1715),"")</f>
        <v/>
      </c>
      <c r="E1726" s="86" t="str">
        <f>IF(ISNUMBER($A1726)=TRUE,'DATA ENTRY'!E1715,"")</f>
        <v/>
      </c>
      <c r="F1726" s="271" t="str">
        <f>IF(ISNUMBER(A1726)=TRUE,LEFT(SUBSTITUTE('DATA ENTRY'!F1715,",",":"),50),"")</f>
        <v/>
      </c>
      <c r="G1726" s="272"/>
      <c r="H1726" s="272"/>
      <c r="I1726" s="87" t="str">
        <f>IF(ISNUMBER($A1726)=TRUE,'DATA ENTRY'!G1715,"")</f>
        <v/>
      </c>
      <c r="J1726" s="87" t="str">
        <f>IF(ISNUMBER($A1726)=TRUE,'DATA ENTRY'!H1715,"")</f>
        <v/>
      </c>
      <c r="K1726" s="87" t="str">
        <f>IF(ISNUMBER($A1726)=TRUE,'DATA ENTRY'!I1715,"")</f>
        <v/>
      </c>
      <c r="L1726" s="88" t="str">
        <f>IF(ISNUMBER($A1726)=TRUE,'DATA ENTRY'!L1715,"")</f>
        <v/>
      </c>
      <c r="M1726" s="87" t="str">
        <f>IF(ISNUMBER($A1726)=TRUE,IF('DATA ENTRY'!N1715=0,+'DATA ENTRY'!M1715,'DATA ENTRY'!N1715),"")</f>
        <v/>
      </c>
      <c r="N1726" s="88" t="str">
        <f>IF(ISNUMBER($A1726)=TRUE,'DATA ENTRY'!O1715,"")</f>
        <v/>
      </c>
    </row>
    <row r="1727" spans="1:14" ht="12.75">
      <c r="A1727" s="85" t="str">
        <f>'DATA ENTRY'!A1716</f>
        <v/>
      </c>
      <c r="B1727" s="86" t="str">
        <f>IF(ISNUMBER($A1727)=TRUE,UPPER('DATA ENTRY'!B1716),"")</f>
        <v/>
      </c>
      <c r="C1727" s="86" t="str">
        <f>IF(ISNUMBER($A1727)=TRUE,UPPER('DATA ENTRY'!C1716),"")</f>
        <v/>
      </c>
      <c r="D1727" s="86" t="str">
        <f>IF(ISNUMBER($A1727)=TRUE,UPPER('DATA ENTRY'!D1716),"")</f>
        <v/>
      </c>
      <c r="E1727" s="86" t="str">
        <f>IF(ISNUMBER($A1727)=TRUE,'DATA ENTRY'!E1716,"")</f>
        <v/>
      </c>
      <c r="F1727" s="271" t="str">
        <f>IF(ISNUMBER(A1727)=TRUE,LEFT(SUBSTITUTE('DATA ENTRY'!F1716,",",":"),50),"")</f>
        <v/>
      </c>
      <c r="G1727" s="272"/>
      <c r="H1727" s="272"/>
      <c r="I1727" s="87" t="str">
        <f>IF(ISNUMBER($A1727)=TRUE,'DATA ENTRY'!G1716,"")</f>
        <v/>
      </c>
      <c r="J1727" s="87" t="str">
        <f>IF(ISNUMBER($A1727)=TRUE,'DATA ENTRY'!H1716,"")</f>
        <v/>
      </c>
      <c r="K1727" s="87" t="str">
        <f>IF(ISNUMBER($A1727)=TRUE,'DATA ENTRY'!I1716,"")</f>
        <v/>
      </c>
      <c r="L1727" s="88" t="str">
        <f>IF(ISNUMBER($A1727)=TRUE,'DATA ENTRY'!L1716,"")</f>
        <v/>
      </c>
      <c r="M1727" s="87" t="str">
        <f>IF(ISNUMBER($A1727)=TRUE,IF('DATA ENTRY'!N1716=0,+'DATA ENTRY'!M1716,'DATA ENTRY'!N1716),"")</f>
        <v/>
      </c>
      <c r="N1727" s="88" t="str">
        <f>IF(ISNUMBER($A1727)=TRUE,'DATA ENTRY'!O1716,"")</f>
        <v/>
      </c>
    </row>
    <row r="1728" spans="1:14" ht="12.75">
      <c r="A1728" s="85" t="str">
        <f>'DATA ENTRY'!A1717</f>
        <v/>
      </c>
      <c r="B1728" s="86" t="str">
        <f>IF(ISNUMBER($A1728)=TRUE,UPPER('DATA ENTRY'!B1717),"")</f>
        <v/>
      </c>
      <c r="C1728" s="86" t="str">
        <f>IF(ISNUMBER($A1728)=TRUE,UPPER('DATA ENTRY'!C1717),"")</f>
        <v/>
      </c>
      <c r="D1728" s="86" t="str">
        <f>IF(ISNUMBER($A1728)=TRUE,UPPER('DATA ENTRY'!D1717),"")</f>
        <v/>
      </c>
      <c r="E1728" s="86" t="str">
        <f>IF(ISNUMBER($A1728)=TRUE,'DATA ENTRY'!E1717,"")</f>
        <v/>
      </c>
      <c r="F1728" s="271" t="str">
        <f>IF(ISNUMBER(A1728)=TRUE,LEFT(SUBSTITUTE('DATA ENTRY'!F1717,",",":"),50),"")</f>
        <v/>
      </c>
      <c r="G1728" s="272"/>
      <c r="H1728" s="272"/>
      <c r="I1728" s="87" t="str">
        <f>IF(ISNUMBER($A1728)=TRUE,'DATA ENTRY'!G1717,"")</f>
        <v/>
      </c>
      <c r="J1728" s="87" t="str">
        <f>IF(ISNUMBER($A1728)=TRUE,'DATA ENTRY'!H1717,"")</f>
        <v/>
      </c>
      <c r="K1728" s="87" t="str">
        <f>IF(ISNUMBER($A1728)=TRUE,'DATA ENTRY'!I1717,"")</f>
        <v/>
      </c>
      <c r="L1728" s="88" t="str">
        <f>IF(ISNUMBER($A1728)=TRUE,'DATA ENTRY'!L1717,"")</f>
        <v/>
      </c>
      <c r="M1728" s="87" t="str">
        <f>IF(ISNUMBER($A1728)=TRUE,IF('DATA ENTRY'!N1717=0,+'DATA ENTRY'!M1717,'DATA ENTRY'!N1717),"")</f>
        <v/>
      </c>
      <c r="N1728" s="88" t="str">
        <f>IF(ISNUMBER($A1728)=TRUE,'DATA ENTRY'!O1717,"")</f>
        <v/>
      </c>
    </row>
    <row r="1729" spans="1:14" ht="12.75">
      <c r="A1729" s="85" t="str">
        <f>'DATA ENTRY'!A1718</f>
        <v/>
      </c>
      <c r="B1729" s="86" t="str">
        <f>IF(ISNUMBER($A1729)=TRUE,UPPER('DATA ENTRY'!B1718),"")</f>
        <v/>
      </c>
      <c r="C1729" s="86" t="str">
        <f>IF(ISNUMBER($A1729)=TRUE,UPPER('DATA ENTRY'!C1718),"")</f>
        <v/>
      </c>
      <c r="D1729" s="86" t="str">
        <f>IF(ISNUMBER($A1729)=TRUE,UPPER('DATA ENTRY'!D1718),"")</f>
        <v/>
      </c>
      <c r="E1729" s="86" t="str">
        <f>IF(ISNUMBER($A1729)=TRUE,'DATA ENTRY'!E1718,"")</f>
        <v/>
      </c>
      <c r="F1729" s="271" t="str">
        <f>IF(ISNUMBER(A1729)=TRUE,LEFT(SUBSTITUTE('DATA ENTRY'!F1718,",",":"),50),"")</f>
        <v/>
      </c>
      <c r="G1729" s="272"/>
      <c r="H1729" s="272"/>
      <c r="I1729" s="87" t="str">
        <f>IF(ISNUMBER($A1729)=TRUE,'DATA ENTRY'!G1718,"")</f>
        <v/>
      </c>
      <c r="J1729" s="87" t="str">
        <f>IF(ISNUMBER($A1729)=TRUE,'DATA ENTRY'!H1718,"")</f>
        <v/>
      </c>
      <c r="K1729" s="87" t="str">
        <f>IF(ISNUMBER($A1729)=TRUE,'DATA ENTRY'!I1718,"")</f>
        <v/>
      </c>
      <c r="L1729" s="88" t="str">
        <f>IF(ISNUMBER($A1729)=TRUE,'DATA ENTRY'!L1718,"")</f>
        <v/>
      </c>
      <c r="M1729" s="87" t="str">
        <f>IF(ISNUMBER($A1729)=TRUE,IF('DATA ENTRY'!N1718=0,+'DATA ENTRY'!M1718,'DATA ENTRY'!N1718),"")</f>
        <v/>
      </c>
      <c r="N1729" s="88" t="str">
        <f>IF(ISNUMBER($A1729)=TRUE,'DATA ENTRY'!O1718,"")</f>
        <v/>
      </c>
    </row>
    <row r="1730" spans="1:14" ht="12.75">
      <c r="A1730" s="85" t="str">
        <f>'DATA ENTRY'!A1719</f>
        <v/>
      </c>
      <c r="B1730" s="86" t="str">
        <f>IF(ISNUMBER($A1730)=TRUE,UPPER('DATA ENTRY'!B1719),"")</f>
        <v/>
      </c>
      <c r="C1730" s="86" t="str">
        <f>IF(ISNUMBER($A1730)=TRUE,UPPER('DATA ENTRY'!C1719),"")</f>
        <v/>
      </c>
      <c r="D1730" s="86" t="str">
        <f>IF(ISNUMBER($A1730)=TRUE,UPPER('DATA ENTRY'!D1719),"")</f>
        <v/>
      </c>
      <c r="E1730" s="86" t="str">
        <f>IF(ISNUMBER($A1730)=TRUE,'DATA ENTRY'!E1719,"")</f>
        <v/>
      </c>
      <c r="F1730" s="271" t="str">
        <f>IF(ISNUMBER(A1730)=TRUE,LEFT(SUBSTITUTE('DATA ENTRY'!F1719,",",":"),50),"")</f>
        <v/>
      </c>
      <c r="G1730" s="272"/>
      <c r="H1730" s="272"/>
      <c r="I1730" s="87" t="str">
        <f>IF(ISNUMBER($A1730)=TRUE,'DATA ENTRY'!G1719,"")</f>
        <v/>
      </c>
      <c r="J1730" s="87" t="str">
        <f>IF(ISNUMBER($A1730)=TRUE,'DATA ENTRY'!H1719,"")</f>
        <v/>
      </c>
      <c r="K1730" s="87" t="str">
        <f>IF(ISNUMBER($A1730)=TRUE,'DATA ENTRY'!I1719,"")</f>
        <v/>
      </c>
      <c r="L1730" s="88" t="str">
        <f>IF(ISNUMBER($A1730)=TRUE,'DATA ENTRY'!L1719,"")</f>
        <v/>
      </c>
      <c r="M1730" s="87" t="str">
        <f>IF(ISNUMBER($A1730)=TRUE,IF('DATA ENTRY'!N1719=0,+'DATA ENTRY'!M1719,'DATA ENTRY'!N1719),"")</f>
        <v/>
      </c>
      <c r="N1730" s="88" t="str">
        <f>IF(ISNUMBER($A1730)=TRUE,'DATA ENTRY'!O1719,"")</f>
        <v/>
      </c>
    </row>
    <row r="1731" spans="1:14" ht="12.75">
      <c r="A1731" s="85" t="str">
        <f>'DATA ENTRY'!A1720</f>
        <v/>
      </c>
      <c r="B1731" s="86" t="str">
        <f>IF(ISNUMBER($A1731)=TRUE,UPPER('DATA ENTRY'!B1720),"")</f>
        <v/>
      </c>
      <c r="C1731" s="86" t="str">
        <f>IF(ISNUMBER($A1731)=TRUE,UPPER('DATA ENTRY'!C1720),"")</f>
        <v/>
      </c>
      <c r="D1731" s="86" t="str">
        <f>IF(ISNUMBER($A1731)=TRUE,UPPER('DATA ENTRY'!D1720),"")</f>
        <v/>
      </c>
      <c r="E1731" s="86" t="str">
        <f>IF(ISNUMBER($A1731)=TRUE,'DATA ENTRY'!E1720,"")</f>
        <v/>
      </c>
      <c r="F1731" s="271" t="str">
        <f>IF(ISNUMBER(A1731)=TRUE,LEFT(SUBSTITUTE('DATA ENTRY'!F1720,",",":"),50),"")</f>
        <v/>
      </c>
      <c r="G1731" s="272"/>
      <c r="H1731" s="272"/>
      <c r="I1731" s="87" t="str">
        <f>IF(ISNUMBER($A1731)=TRUE,'DATA ENTRY'!G1720,"")</f>
        <v/>
      </c>
      <c r="J1731" s="87" t="str">
        <f>IF(ISNUMBER($A1731)=TRUE,'DATA ENTRY'!H1720,"")</f>
        <v/>
      </c>
      <c r="K1731" s="87" t="str">
        <f>IF(ISNUMBER($A1731)=TRUE,'DATA ENTRY'!I1720,"")</f>
        <v/>
      </c>
      <c r="L1731" s="88" t="str">
        <f>IF(ISNUMBER($A1731)=TRUE,'DATA ENTRY'!L1720,"")</f>
        <v/>
      </c>
      <c r="M1731" s="87" t="str">
        <f>IF(ISNUMBER($A1731)=TRUE,IF('DATA ENTRY'!N1720=0,+'DATA ENTRY'!M1720,'DATA ENTRY'!N1720),"")</f>
        <v/>
      </c>
      <c r="N1731" s="88" t="str">
        <f>IF(ISNUMBER($A1731)=TRUE,'DATA ENTRY'!O1720,"")</f>
        <v/>
      </c>
    </row>
    <row r="1732" spans="1:14" ht="12.75">
      <c r="A1732" s="85" t="str">
        <f>'DATA ENTRY'!A1721</f>
        <v/>
      </c>
      <c r="B1732" s="86" t="str">
        <f>IF(ISNUMBER($A1732)=TRUE,UPPER('DATA ENTRY'!B1721),"")</f>
        <v/>
      </c>
      <c r="C1732" s="86" t="str">
        <f>IF(ISNUMBER($A1732)=TRUE,UPPER('DATA ENTRY'!C1721),"")</f>
        <v/>
      </c>
      <c r="D1732" s="86" t="str">
        <f>IF(ISNUMBER($A1732)=TRUE,UPPER('DATA ENTRY'!D1721),"")</f>
        <v/>
      </c>
      <c r="E1732" s="86" t="str">
        <f>IF(ISNUMBER($A1732)=TRUE,'DATA ENTRY'!E1721,"")</f>
        <v/>
      </c>
      <c r="F1732" s="271" t="str">
        <f>IF(ISNUMBER(A1732)=TRUE,LEFT(SUBSTITUTE('DATA ENTRY'!F1721,",",":"),50),"")</f>
        <v/>
      </c>
      <c r="G1732" s="272"/>
      <c r="H1732" s="272"/>
      <c r="I1732" s="87" t="str">
        <f>IF(ISNUMBER($A1732)=TRUE,'DATA ENTRY'!G1721,"")</f>
        <v/>
      </c>
      <c r="J1732" s="87" t="str">
        <f>IF(ISNUMBER($A1732)=TRUE,'DATA ENTRY'!H1721,"")</f>
        <v/>
      </c>
      <c r="K1732" s="87" t="str">
        <f>IF(ISNUMBER($A1732)=TRUE,'DATA ENTRY'!I1721,"")</f>
        <v/>
      </c>
      <c r="L1732" s="88" t="str">
        <f>IF(ISNUMBER($A1732)=TRUE,'DATA ENTRY'!L1721,"")</f>
        <v/>
      </c>
      <c r="M1732" s="87" t="str">
        <f>IF(ISNUMBER($A1732)=TRUE,IF('DATA ENTRY'!N1721=0,+'DATA ENTRY'!M1721,'DATA ENTRY'!N1721),"")</f>
        <v/>
      </c>
      <c r="N1732" s="88" t="str">
        <f>IF(ISNUMBER($A1732)=TRUE,'DATA ENTRY'!O1721,"")</f>
        <v/>
      </c>
    </row>
    <row r="1733" spans="1:14" ht="12.75">
      <c r="A1733" s="85" t="str">
        <f>'DATA ENTRY'!A1722</f>
        <v/>
      </c>
      <c r="B1733" s="86" t="str">
        <f>IF(ISNUMBER($A1733)=TRUE,UPPER('DATA ENTRY'!B1722),"")</f>
        <v/>
      </c>
      <c r="C1733" s="86" t="str">
        <f>IF(ISNUMBER($A1733)=TRUE,UPPER('DATA ENTRY'!C1722),"")</f>
        <v/>
      </c>
      <c r="D1733" s="86" t="str">
        <f>IF(ISNUMBER($A1733)=TRUE,UPPER('DATA ENTRY'!D1722),"")</f>
        <v/>
      </c>
      <c r="E1733" s="86" t="str">
        <f>IF(ISNUMBER($A1733)=TRUE,'DATA ENTRY'!E1722,"")</f>
        <v/>
      </c>
      <c r="F1733" s="271" t="str">
        <f>IF(ISNUMBER(A1733)=TRUE,LEFT(SUBSTITUTE('DATA ENTRY'!F1722,",",":"),50),"")</f>
        <v/>
      </c>
      <c r="G1733" s="272"/>
      <c r="H1733" s="272"/>
      <c r="I1733" s="87" t="str">
        <f>IF(ISNUMBER($A1733)=TRUE,'DATA ENTRY'!G1722,"")</f>
        <v/>
      </c>
      <c r="J1733" s="87" t="str">
        <f>IF(ISNUMBER($A1733)=TRUE,'DATA ENTRY'!H1722,"")</f>
        <v/>
      </c>
      <c r="K1733" s="87" t="str">
        <f>IF(ISNUMBER($A1733)=TRUE,'DATA ENTRY'!I1722,"")</f>
        <v/>
      </c>
      <c r="L1733" s="88" t="str">
        <f>IF(ISNUMBER($A1733)=TRUE,'DATA ENTRY'!L1722,"")</f>
        <v/>
      </c>
      <c r="M1733" s="87" t="str">
        <f>IF(ISNUMBER($A1733)=TRUE,IF('DATA ENTRY'!N1722=0,+'DATA ENTRY'!M1722,'DATA ENTRY'!N1722),"")</f>
        <v/>
      </c>
      <c r="N1733" s="88" t="str">
        <f>IF(ISNUMBER($A1733)=TRUE,'DATA ENTRY'!O1722,"")</f>
        <v/>
      </c>
    </row>
    <row r="1734" spans="1:14" ht="12.75">
      <c r="A1734" s="85" t="str">
        <f>'DATA ENTRY'!A1723</f>
        <v/>
      </c>
      <c r="B1734" s="86" t="str">
        <f>IF(ISNUMBER($A1734)=TRUE,UPPER('DATA ENTRY'!B1723),"")</f>
        <v/>
      </c>
      <c r="C1734" s="86" t="str">
        <f>IF(ISNUMBER($A1734)=TRUE,UPPER('DATA ENTRY'!C1723),"")</f>
        <v/>
      </c>
      <c r="D1734" s="86" t="str">
        <f>IF(ISNUMBER($A1734)=TRUE,UPPER('DATA ENTRY'!D1723),"")</f>
        <v/>
      </c>
      <c r="E1734" s="86" t="str">
        <f>IF(ISNUMBER($A1734)=TRUE,'DATA ENTRY'!E1723,"")</f>
        <v/>
      </c>
      <c r="F1734" s="271" t="str">
        <f>IF(ISNUMBER(A1734)=TRUE,LEFT(SUBSTITUTE('DATA ENTRY'!F1723,",",":"),50),"")</f>
        <v/>
      </c>
      <c r="G1734" s="272"/>
      <c r="H1734" s="272"/>
      <c r="I1734" s="87" t="str">
        <f>IF(ISNUMBER($A1734)=TRUE,'DATA ENTRY'!G1723,"")</f>
        <v/>
      </c>
      <c r="J1734" s="87" t="str">
        <f>IF(ISNUMBER($A1734)=TRUE,'DATA ENTRY'!H1723,"")</f>
        <v/>
      </c>
      <c r="K1734" s="87" t="str">
        <f>IF(ISNUMBER($A1734)=TRUE,'DATA ENTRY'!I1723,"")</f>
        <v/>
      </c>
      <c r="L1734" s="88" t="str">
        <f>IF(ISNUMBER($A1734)=TRUE,'DATA ENTRY'!L1723,"")</f>
        <v/>
      </c>
      <c r="M1734" s="87" t="str">
        <f>IF(ISNUMBER($A1734)=TRUE,IF('DATA ENTRY'!N1723=0,+'DATA ENTRY'!M1723,'DATA ENTRY'!N1723),"")</f>
        <v/>
      </c>
      <c r="N1734" s="88" t="str">
        <f>IF(ISNUMBER($A1734)=TRUE,'DATA ENTRY'!O1723,"")</f>
        <v/>
      </c>
    </row>
    <row r="1735" spans="1:14" ht="12.75">
      <c r="A1735" s="85" t="str">
        <f>'DATA ENTRY'!A1724</f>
        <v/>
      </c>
      <c r="B1735" s="86" t="str">
        <f>IF(ISNUMBER($A1735)=TRUE,UPPER('DATA ENTRY'!B1724),"")</f>
        <v/>
      </c>
      <c r="C1735" s="86" t="str">
        <f>IF(ISNUMBER($A1735)=TRUE,UPPER('DATA ENTRY'!C1724),"")</f>
        <v/>
      </c>
      <c r="D1735" s="86" t="str">
        <f>IF(ISNUMBER($A1735)=TRUE,UPPER('DATA ENTRY'!D1724),"")</f>
        <v/>
      </c>
      <c r="E1735" s="86" t="str">
        <f>IF(ISNUMBER($A1735)=TRUE,'DATA ENTRY'!E1724,"")</f>
        <v/>
      </c>
      <c r="F1735" s="271" t="str">
        <f>IF(ISNUMBER(A1735)=TRUE,LEFT(SUBSTITUTE('DATA ENTRY'!F1724,",",":"),50),"")</f>
        <v/>
      </c>
      <c r="G1735" s="272"/>
      <c r="H1735" s="272"/>
      <c r="I1735" s="87" t="str">
        <f>IF(ISNUMBER($A1735)=TRUE,'DATA ENTRY'!G1724,"")</f>
        <v/>
      </c>
      <c r="J1735" s="87" t="str">
        <f>IF(ISNUMBER($A1735)=TRUE,'DATA ENTRY'!H1724,"")</f>
        <v/>
      </c>
      <c r="K1735" s="87" t="str">
        <f>IF(ISNUMBER($A1735)=TRUE,'DATA ENTRY'!I1724,"")</f>
        <v/>
      </c>
      <c r="L1735" s="88" t="str">
        <f>IF(ISNUMBER($A1735)=TRUE,'DATA ENTRY'!L1724,"")</f>
        <v/>
      </c>
      <c r="M1735" s="87" t="str">
        <f>IF(ISNUMBER($A1735)=TRUE,IF('DATA ENTRY'!N1724=0,+'DATA ENTRY'!M1724,'DATA ENTRY'!N1724),"")</f>
        <v/>
      </c>
      <c r="N1735" s="88" t="str">
        <f>IF(ISNUMBER($A1735)=TRUE,'DATA ENTRY'!O1724,"")</f>
        <v/>
      </c>
    </row>
    <row r="1736" spans="1:14" ht="12.75">
      <c r="A1736" s="85" t="str">
        <f>'DATA ENTRY'!A1725</f>
        <v/>
      </c>
      <c r="B1736" s="86" t="str">
        <f>IF(ISNUMBER($A1736)=TRUE,UPPER('DATA ENTRY'!B1725),"")</f>
        <v/>
      </c>
      <c r="C1736" s="86" t="str">
        <f>IF(ISNUMBER($A1736)=TRUE,UPPER('DATA ENTRY'!C1725),"")</f>
        <v/>
      </c>
      <c r="D1736" s="86" t="str">
        <f>IF(ISNUMBER($A1736)=TRUE,UPPER('DATA ENTRY'!D1725),"")</f>
        <v/>
      </c>
      <c r="E1736" s="86" t="str">
        <f>IF(ISNUMBER($A1736)=TRUE,'DATA ENTRY'!E1725,"")</f>
        <v/>
      </c>
      <c r="F1736" s="271" t="str">
        <f>IF(ISNUMBER(A1736)=TRUE,LEFT(SUBSTITUTE('DATA ENTRY'!F1725,",",":"),50),"")</f>
        <v/>
      </c>
      <c r="G1736" s="272"/>
      <c r="H1736" s="272"/>
      <c r="I1736" s="87" t="str">
        <f>IF(ISNUMBER($A1736)=TRUE,'DATA ENTRY'!G1725,"")</f>
        <v/>
      </c>
      <c r="J1736" s="87" t="str">
        <f>IF(ISNUMBER($A1736)=TRUE,'DATA ENTRY'!H1725,"")</f>
        <v/>
      </c>
      <c r="K1736" s="87" t="str">
        <f>IF(ISNUMBER($A1736)=TRUE,'DATA ENTRY'!I1725,"")</f>
        <v/>
      </c>
      <c r="L1736" s="88" t="str">
        <f>IF(ISNUMBER($A1736)=TRUE,'DATA ENTRY'!L1725,"")</f>
        <v/>
      </c>
      <c r="M1736" s="87" t="str">
        <f>IF(ISNUMBER($A1736)=TRUE,IF('DATA ENTRY'!N1725=0,+'DATA ENTRY'!M1725,'DATA ENTRY'!N1725),"")</f>
        <v/>
      </c>
      <c r="N1736" s="88" t="str">
        <f>IF(ISNUMBER($A1736)=TRUE,'DATA ENTRY'!O1725,"")</f>
        <v/>
      </c>
    </row>
    <row r="1737" spans="1:14" ht="12.75">
      <c r="A1737" s="85" t="str">
        <f>'DATA ENTRY'!A1726</f>
        <v/>
      </c>
      <c r="B1737" s="86" t="str">
        <f>IF(ISNUMBER($A1737)=TRUE,UPPER('DATA ENTRY'!B1726),"")</f>
        <v/>
      </c>
      <c r="C1737" s="86" t="str">
        <f>IF(ISNUMBER($A1737)=TRUE,UPPER('DATA ENTRY'!C1726),"")</f>
        <v/>
      </c>
      <c r="D1737" s="86" t="str">
        <f>IF(ISNUMBER($A1737)=TRUE,UPPER('DATA ENTRY'!D1726),"")</f>
        <v/>
      </c>
      <c r="E1737" s="86" t="str">
        <f>IF(ISNUMBER($A1737)=TRUE,'DATA ENTRY'!E1726,"")</f>
        <v/>
      </c>
      <c r="F1737" s="271" t="str">
        <f>IF(ISNUMBER(A1737)=TRUE,LEFT(SUBSTITUTE('DATA ENTRY'!F1726,",",":"),50),"")</f>
        <v/>
      </c>
      <c r="G1737" s="272"/>
      <c r="H1737" s="272"/>
      <c r="I1737" s="87" t="str">
        <f>IF(ISNUMBER($A1737)=TRUE,'DATA ENTRY'!G1726,"")</f>
        <v/>
      </c>
      <c r="J1737" s="87" t="str">
        <f>IF(ISNUMBER($A1737)=TRUE,'DATA ENTRY'!H1726,"")</f>
        <v/>
      </c>
      <c r="K1737" s="87" t="str">
        <f>IF(ISNUMBER($A1737)=TRUE,'DATA ENTRY'!I1726,"")</f>
        <v/>
      </c>
      <c r="L1737" s="88" t="str">
        <f>IF(ISNUMBER($A1737)=TRUE,'DATA ENTRY'!L1726,"")</f>
        <v/>
      </c>
      <c r="M1737" s="87" t="str">
        <f>IF(ISNUMBER($A1737)=TRUE,IF('DATA ENTRY'!N1726=0,+'DATA ENTRY'!M1726,'DATA ENTRY'!N1726),"")</f>
        <v/>
      </c>
      <c r="N1737" s="88" t="str">
        <f>IF(ISNUMBER($A1737)=TRUE,'DATA ENTRY'!O1726,"")</f>
        <v/>
      </c>
    </row>
    <row r="1738" spans="1:14" ht="12.75">
      <c r="A1738" s="85" t="str">
        <f>'DATA ENTRY'!A1727</f>
        <v/>
      </c>
      <c r="B1738" s="86" t="str">
        <f>IF(ISNUMBER($A1738)=TRUE,UPPER('DATA ENTRY'!B1727),"")</f>
        <v/>
      </c>
      <c r="C1738" s="86" t="str">
        <f>IF(ISNUMBER($A1738)=TRUE,UPPER('DATA ENTRY'!C1727),"")</f>
        <v/>
      </c>
      <c r="D1738" s="86" t="str">
        <f>IF(ISNUMBER($A1738)=TRUE,UPPER('DATA ENTRY'!D1727),"")</f>
        <v/>
      </c>
      <c r="E1738" s="86" t="str">
        <f>IF(ISNUMBER($A1738)=TRUE,'DATA ENTRY'!E1727,"")</f>
        <v/>
      </c>
      <c r="F1738" s="271" t="str">
        <f>IF(ISNUMBER(A1738)=TRUE,LEFT(SUBSTITUTE('DATA ENTRY'!F1727,",",":"),50),"")</f>
        <v/>
      </c>
      <c r="G1738" s="272"/>
      <c r="H1738" s="272"/>
      <c r="I1738" s="87" t="str">
        <f>IF(ISNUMBER($A1738)=TRUE,'DATA ENTRY'!G1727,"")</f>
        <v/>
      </c>
      <c r="J1738" s="87" t="str">
        <f>IF(ISNUMBER($A1738)=TRUE,'DATA ENTRY'!H1727,"")</f>
        <v/>
      </c>
      <c r="K1738" s="87" t="str">
        <f>IF(ISNUMBER($A1738)=TRUE,'DATA ENTRY'!I1727,"")</f>
        <v/>
      </c>
      <c r="L1738" s="88" t="str">
        <f>IF(ISNUMBER($A1738)=TRUE,'DATA ENTRY'!L1727,"")</f>
        <v/>
      </c>
      <c r="M1738" s="87" t="str">
        <f>IF(ISNUMBER($A1738)=TRUE,IF('DATA ENTRY'!N1727=0,+'DATA ENTRY'!M1727,'DATA ENTRY'!N1727),"")</f>
        <v/>
      </c>
      <c r="N1738" s="88" t="str">
        <f>IF(ISNUMBER($A1738)=TRUE,'DATA ENTRY'!O1727,"")</f>
        <v/>
      </c>
    </row>
    <row r="1739" spans="1:14" ht="12.75">
      <c r="A1739" s="85" t="str">
        <f>'DATA ENTRY'!A1728</f>
        <v/>
      </c>
      <c r="B1739" s="86" t="str">
        <f>IF(ISNUMBER($A1739)=TRUE,UPPER('DATA ENTRY'!B1728),"")</f>
        <v/>
      </c>
      <c r="C1739" s="86" t="str">
        <f>IF(ISNUMBER($A1739)=TRUE,UPPER('DATA ENTRY'!C1728),"")</f>
        <v/>
      </c>
      <c r="D1739" s="86" t="str">
        <f>IF(ISNUMBER($A1739)=TRUE,UPPER('DATA ENTRY'!D1728),"")</f>
        <v/>
      </c>
      <c r="E1739" s="86" t="str">
        <f>IF(ISNUMBER($A1739)=TRUE,'DATA ENTRY'!E1728,"")</f>
        <v/>
      </c>
      <c r="F1739" s="271" t="str">
        <f>IF(ISNUMBER(A1739)=TRUE,LEFT(SUBSTITUTE('DATA ENTRY'!F1728,",",":"),50),"")</f>
        <v/>
      </c>
      <c r="G1739" s="272"/>
      <c r="H1739" s="272"/>
      <c r="I1739" s="87" t="str">
        <f>IF(ISNUMBER($A1739)=TRUE,'DATA ENTRY'!G1728,"")</f>
        <v/>
      </c>
      <c r="J1739" s="87" t="str">
        <f>IF(ISNUMBER($A1739)=TRUE,'DATA ENTRY'!H1728,"")</f>
        <v/>
      </c>
      <c r="K1739" s="87" t="str">
        <f>IF(ISNUMBER($A1739)=TRUE,'DATA ENTRY'!I1728,"")</f>
        <v/>
      </c>
      <c r="L1739" s="88" t="str">
        <f>IF(ISNUMBER($A1739)=TRUE,'DATA ENTRY'!L1728,"")</f>
        <v/>
      </c>
      <c r="M1739" s="87" t="str">
        <f>IF(ISNUMBER($A1739)=TRUE,IF('DATA ENTRY'!N1728=0,+'DATA ENTRY'!M1728,'DATA ENTRY'!N1728),"")</f>
        <v/>
      </c>
      <c r="N1739" s="88" t="str">
        <f>IF(ISNUMBER($A1739)=TRUE,'DATA ENTRY'!O1728,"")</f>
        <v/>
      </c>
    </row>
    <row r="1740" spans="1:14" ht="12.75">
      <c r="A1740" s="85" t="str">
        <f>'DATA ENTRY'!A1729</f>
        <v/>
      </c>
      <c r="B1740" s="86" t="str">
        <f>IF(ISNUMBER($A1740)=TRUE,UPPER('DATA ENTRY'!B1729),"")</f>
        <v/>
      </c>
      <c r="C1740" s="86" t="str">
        <f>IF(ISNUMBER($A1740)=TRUE,UPPER('DATA ENTRY'!C1729),"")</f>
        <v/>
      </c>
      <c r="D1740" s="86" t="str">
        <f>IF(ISNUMBER($A1740)=TRUE,UPPER('DATA ENTRY'!D1729),"")</f>
        <v/>
      </c>
      <c r="E1740" s="86" t="str">
        <f>IF(ISNUMBER($A1740)=TRUE,'DATA ENTRY'!E1729,"")</f>
        <v/>
      </c>
      <c r="F1740" s="271" t="str">
        <f>IF(ISNUMBER(A1740)=TRUE,LEFT(SUBSTITUTE('DATA ENTRY'!F1729,",",":"),50),"")</f>
        <v/>
      </c>
      <c r="G1740" s="272"/>
      <c r="H1740" s="272"/>
      <c r="I1740" s="87" t="str">
        <f>IF(ISNUMBER($A1740)=TRUE,'DATA ENTRY'!G1729,"")</f>
        <v/>
      </c>
      <c r="J1740" s="87" t="str">
        <f>IF(ISNUMBER($A1740)=TRUE,'DATA ENTRY'!H1729,"")</f>
        <v/>
      </c>
      <c r="K1740" s="87" t="str">
        <f>IF(ISNUMBER($A1740)=TRUE,'DATA ENTRY'!I1729,"")</f>
        <v/>
      </c>
      <c r="L1740" s="88" t="str">
        <f>IF(ISNUMBER($A1740)=TRUE,'DATA ENTRY'!L1729,"")</f>
        <v/>
      </c>
      <c r="M1740" s="87" t="str">
        <f>IF(ISNUMBER($A1740)=TRUE,IF('DATA ENTRY'!N1729=0,+'DATA ENTRY'!M1729,'DATA ENTRY'!N1729),"")</f>
        <v/>
      </c>
      <c r="N1740" s="88" t="str">
        <f>IF(ISNUMBER($A1740)=TRUE,'DATA ENTRY'!O1729,"")</f>
        <v/>
      </c>
    </row>
    <row r="1741" spans="1:14" ht="12.75">
      <c r="A1741" s="85" t="str">
        <f>'DATA ENTRY'!A1730</f>
        <v/>
      </c>
      <c r="B1741" s="86" t="str">
        <f>IF(ISNUMBER($A1741)=TRUE,UPPER('DATA ENTRY'!B1730),"")</f>
        <v/>
      </c>
      <c r="C1741" s="86" t="str">
        <f>IF(ISNUMBER($A1741)=TRUE,UPPER('DATA ENTRY'!C1730),"")</f>
        <v/>
      </c>
      <c r="D1741" s="86" t="str">
        <f>IF(ISNUMBER($A1741)=TRUE,UPPER('DATA ENTRY'!D1730),"")</f>
        <v/>
      </c>
      <c r="E1741" s="86" t="str">
        <f>IF(ISNUMBER($A1741)=TRUE,'DATA ENTRY'!E1730,"")</f>
        <v/>
      </c>
      <c r="F1741" s="271" t="str">
        <f>IF(ISNUMBER(A1741)=TRUE,LEFT(SUBSTITUTE('DATA ENTRY'!F1730,",",":"),50),"")</f>
        <v/>
      </c>
      <c r="G1741" s="272"/>
      <c r="H1741" s="272"/>
      <c r="I1741" s="87" t="str">
        <f>IF(ISNUMBER($A1741)=TRUE,'DATA ENTRY'!G1730,"")</f>
        <v/>
      </c>
      <c r="J1741" s="87" t="str">
        <f>IF(ISNUMBER($A1741)=TRUE,'DATA ENTRY'!H1730,"")</f>
        <v/>
      </c>
      <c r="K1741" s="87" t="str">
        <f>IF(ISNUMBER($A1741)=TRUE,'DATA ENTRY'!I1730,"")</f>
        <v/>
      </c>
      <c r="L1741" s="88" t="str">
        <f>IF(ISNUMBER($A1741)=TRUE,'DATA ENTRY'!L1730,"")</f>
        <v/>
      </c>
      <c r="M1741" s="87" t="str">
        <f>IF(ISNUMBER($A1741)=TRUE,IF('DATA ENTRY'!N1730=0,+'DATA ENTRY'!M1730,'DATA ENTRY'!N1730),"")</f>
        <v/>
      </c>
      <c r="N1741" s="88" t="str">
        <f>IF(ISNUMBER($A1741)=TRUE,'DATA ENTRY'!O1730,"")</f>
        <v/>
      </c>
    </row>
    <row r="1742" spans="1:14" ht="12.75">
      <c r="A1742" s="85" t="str">
        <f>'DATA ENTRY'!A1731</f>
        <v/>
      </c>
      <c r="B1742" s="86" t="str">
        <f>IF(ISNUMBER($A1742)=TRUE,UPPER('DATA ENTRY'!B1731),"")</f>
        <v/>
      </c>
      <c r="C1742" s="86" t="str">
        <f>IF(ISNUMBER($A1742)=TRUE,UPPER('DATA ENTRY'!C1731),"")</f>
        <v/>
      </c>
      <c r="D1742" s="86" t="str">
        <f>IF(ISNUMBER($A1742)=TRUE,UPPER('DATA ENTRY'!D1731),"")</f>
        <v/>
      </c>
      <c r="E1742" s="86" t="str">
        <f>IF(ISNUMBER($A1742)=TRUE,'DATA ENTRY'!E1731,"")</f>
        <v/>
      </c>
      <c r="F1742" s="271" t="str">
        <f>IF(ISNUMBER(A1742)=TRUE,LEFT(SUBSTITUTE('DATA ENTRY'!F1731,",",":"),50),"")</f>
        <v/>
      </c>
      <c r="G1742" s="272"/>
      <c r="H1742" s="272"/>
      <c r="I1742" s="87" t="str">
        <f>IF(ISNUMBER($A1742)=TRUE,'DATA ENTRY'!G1731,"")</f>
        <v/>
      </c>
      <c r="J1742" s="87" t="str">
        <f>IF(ISNUMBER($A1742)=TRUE,'DATA ENTRY'!H1731,"")</f>
        <v/>
      </c>
      <c r="K1742" s="87" t="str">
        <f>IF(ISNUMBER($A1742)=TRUE,'DATA ENTRY'!I1731,"")</f>
        <v/>
      </c>
      <c r="L1742" s="88" t="str">
        <f>IF(ISNUMBER($A1742)=TRUE,'DATA ENTRY'!L1731,"")</f>
        <v/>
      </c>
      <c r="M1742" s="87" t="str">
        <f>IF(ISNUMBER($A1742)=TRUE,IF('DATA ENTRY'!N1731=0,+'DATA ENTRY'!M1731,'DATA ENTRY'!N1731),"")</f>
        <v/>
      </c>
      <c r="N1742" s="88" t="str">
        <f>IF(ISNUMBER($A1742)=TRUE,'DATA ENTRY'!O1731,"")</f>
        <v/>
      </c>
    </row>
    <row r="1743" spans="1:14" ht="12.75">
      <c r="A1743" s="85" t="str">
        <f>'DATA ENTRY'!A1732</f>
        <v/>
      </c>
      <c r="B1743" s="86" t="str">
        <f>IF(ISNUMBER($A1743)=TRUE,UPPER('DATA ENTRY'!B1732),"")</f>
        <v/>
      </c>
      <c r="C1743" s="86" t="str">
        <f>IF(ISNUMBER($A1743)=TRUE,UPPER('DATA ENTRY'!C1732),"")</f>
        <v/>
      </c>
      <c r="D1743" s="86" t="str">
        <f>IF(ISNUMBER($A1743)=TRUE,UPPER('DATA ENTRY'!D1732),"")</f>
        <v/>
      </c>
      <c r="E1743" s="86" t="str">
        <f>IF(ISNUMBER($A1743)=TRUE,'DATA ENTRY'!E1732,"")</f>
        <v/>
      </c>
      <c r="F1743" s="271" t="str">
        <f>IF(ISNUMBER(A1743)=TRUE,LEFT(SUBSTITUTE('DATA ENTRY'!F1732,",",":"),50),"")</f>
        <v/>
      </c>
      <c r="G1743" s="272"/>
      <c r="H1743" s="272"/>
      <c r="I1743" s="87" t="str">
        <f>IF(ISNUMBER($A1743)=TRUE,'DATA ENTRY'!G1732,"")</f>
        <v/>
      </c>
      <c r="J1743" s="87" t="str">
        <f>IF(ISNUMBER($A1743)=TRUE,'DATA ENTRY'!H1732,"")</f>
        <v/>
      </c>
      <c r="K1743" s="87" t="str">
        <f>IF(ISNUMBER($A1743)=TRUE,'DATA ENTRY'!I1732,"")</f>
        <v/>
      </c>
      <c r="L1743" s="88" t="str">
        <f>IF(ISNUMBER($A1743)=TRUE,'DATA ENTRY'!L1732,"")</f>
        <v/>
      </c>
      <c r="M1743" s="87" t="str">
        <f>IF(ISNUMBER($A1743)=TRUE,IF('DATA ENTRY'!N1732=0,+'DATA ENTRY'!M1732,'DATA ENTRY'!N1732),"")</f>
        <v/>
      </c>
      <c r="N1743" s="88" t="str">
        <f>IF(ISNUMBER($A1743)=TRUE,'DATA ENTRY'!O1732,"")</f>
        <v/>
      </c>
    </row>
    <row r="1744" spans="1:14" ht="12.75">
      <c r="A1744" s="85" t="str">
        <f>'DATA ENTRY'!A1733</f>
        <v/>
      </c>
      <c r="B1744" s="86" t="str">
        <f>IF(ISNUMBER($A1744)=TRUE,UPPER('DATA ENTRY'!B1733),"")</f>
        <v/>
      </c>
      <c r="C1744" s="86" t="str">
        <f>IF(ISNUMBER($A1744)=TRUE,UPPER('DATA ENTRY'!C1733),"")</f>
        <v/>
      </c>
      <c r="D1744" s="86" t="str">
        <f>IF(ISNUMBER($A1744)=TRUE,UPPER('DATA ENTRY'!D1733),"")</f>
        <v/>
      </c>
      <c r="E1744" s="86" t="str">
        <f>IF(ISNUMBER($A1744)=TRUE,'DATA ENTRY'!E1733,"")</f>
        <v/>
      </c>
      <c r="F1744" s="271" t="str">
        <f>IF(ISNUMBER(A1744)=TRUE,LEFT(SUBSTITUTE('DATA ENTRY'!F1733,",",":"),50),"")</f>
        <v/>
      </c>
      <c r="G1744" s="272"/>
      <c r="H1744" s="272"/>
      <c r="I1744" s="87" t="str">
        <f>IF(ISNUMBER($A1744)=TRUE,'DATA ENTRY'!G1733,"")</f>
        <v/>
      </c>
      <c r="J1744" s="87" t="str">
        <f>IF(ISNUMBER($A1744)=TRUE,'DATA ENTRY'!H1733,"")</f>
        <v/>
      </c>
      <c r="K1744" s="87" t="str">
        <f>IF(ISNUMBER($A1744)=TRUE,'DATA ENTRY'!I1733,"")</f>
        <v/>
      </c>
      <c r="L1744" s="88" t="str">
        <f>IF(ISNUMBER($A1744)=TRUE,'DATA ENTRY'!L1733,"")</f>
        <v/>
      </c>
      <c r="M1744" s="87" t="str">
        <f>IF(ISNUMBER($A1744)=TRUE,IF('DATA ENTRY'!N1733=0,+'DATA ENTRY'!M1733,'DATA ENTRY'!N1733),"")</f>
        <v/>
      </c>
      <c r="N1744" s="88" t="str">
        <f>IF(ISNUMBER($A1744)=TRUE,'DATA ENTRY'!O1733,"")</f>
        <v/>
      </c>
    </row>
    <row r="1745" spans="1:14" ht="12.75">
      <c r="A1745" s="85" t="str">
        <f>'DATA ENTRY'!A1734</f>
        <v/>
      </c>
      <c r="B1745" s="86" t="str">
        <f>IF(ISNUMBER($A1745)=TRUE,UPPER('DATA ENTRY'!B1734),"")</f>
        <v/>
      </c>
      <c r="C1745" s="86" t="str">
        <f>IF(ISNUMBER($A1745)=TRUE,UPPER('DATA ENTRY'!C1734),"")</f>
        <v/>
      </c>
      <c r="D1745" s="86" t="str">
        <f>IF(ISNUMBER($A1745)=TRUE,UPPER('DATA ENTRY'!D1734),"")</f>
        <v/>
      </c>
      <c r="E1745" s="86" t="str">
        <f>IF(ISNUMBER($A1745)=TRUE,'DATA ENTRY'!E1734,"")</f>
        <v/>
      </c>
      <c r="F1745" s="271" t="str">
        <f>IF(ISNUMBER(A1745)=TRUE,LEFT(SUBSTITUTE('DATA ENTRY'!F1734,",",":"),50),"")</f>
        <v/>
      </c>
      <c r="G1745" s="272"/>
      <c r="H1745" s="272"/>
      <c r="I1745" s="87" t="str">
        <f>IF(ISNUMBER($A1745)=TRUE,'DATA ENTRY'!G1734,"")</f>
        <v/>
      </c>
      <c r="J1745" s="87" t="str">
        <f>IF(ISNUMBER($A1745)=TRUE,'DATA ENTRY'!H1734,"")</f>
        <v/>
      </c>
      <c r="K1745" s="87" t="str">
        <f>IF(ISNUMBER($A1745)=TRUE,'DATA ENTRY'!I1734,"")</f>
        <v/>
      </c>
      <c r="L1745" s="88" t="str">
        <f>IF(ISNUMBER($A1745)=TRUE,'DATA ENTRY'!L1734,"")</f>
        <v/>
      </c>
      <c r="M1745" s="87" t="str">
        <f>IF(ISNUMBER($A1745)=TRUE,IF('DATA ENTRY'!N1734=0,+'DATA ENTRY'!M1734,'DATA ENTRY'!N1734),"")</f>
        <v/>
      </c>
      <c r="N1745" s="88" t="str">
        <f>IF(ISNUMBER($A1745)=TRUE,'DATA ENTRY'!O1734,"")</f>
        <v/>
      </c>
    </row>
    <row r="1746" spans="1:14" ht="12.75">
      <c r="A1746" s="85" t="str">
        <f>'DATA ENTRY'!A1735</f>
        <v/>
      </c>
      <c r="B1746" s="86" t="str">
        <f>IF(ISNUMBER($A1746)=TRUE,UPPER('DATA ENTRY'!B1735),"")</f>
        <v/>
      </c>
      <c r="C1746" s="86" t="str">
        <f>IF(ISNUMBER($A1746)=TRUE,UPPER('DATA ENTRY'!C1735),"")</f>
        <v/>
      </c>
      <c r="D1746" s="86" t="str">
        <f>IF(ISNUMBER($A1746)=TRUE,UPPER('DATA ENTRY'!D1735),"")</f>
        <v/>
      </c>
      <c r="E1746" s="86" t="str">
        <f>IF(ISNUMBER($A1746)=TRUE,'DATA ENTRY'!E1735,"")</f>
        <v/>
      </c>
      <c r="F1746" s="271" t="str">
        <f>IF(ISNUMBER(A1746)=TRUE,LEFT(SUBSTITUTE('DATA ENTRY'!F1735,",",":"),50),"")</f>
        <v/>
      </c>
      <c r="G1746" s="272"/>
      <c r="H1746" s="272"/>
      <c r="I1746" s="87" t="str">
        <f>IF(ISNUMBER($A1746)=TRUE,'DATA ENTRY'!G1735,"")</f>
        <v/>
      </c>
      <c r="J1746" s="87" t="str">
        <f>IF(ISNUMBER($A1746)=TRUE,'DATA ENTRY'!H1735,"")</f>
        <v/>
      </c>
      <c r="K1746" s="87" t="str">
        <f>IF(ISNUMBER($A1746)=TRUE,'DATA ENTRY'!I1735,"")</f>
        <v/>
      </c>
      <c r="L1746" s="88" t="str">
        <f>IF(ISNUMBER($A1746)=TRUE,'DATA ENTRY'!L1735,"")</f>
        <v/>
      </c>
      <c r="M1746" s="87" t="str">
        <f>IF(ISNUMBER($A1746)=TRUE,IF('DATA ENTRY'!N1735=0,+'DATA ENTRY'!M1735,'DATA ENTRY'!N1735),"")</f>
        <v/>
      </c>
      <c r="N1746" s="88" t="str">
        <f>IF(ISNUMBER($A1746)=TRUE,'DATA ENTRY'!O1735,"")</f>
        <v/>
      </c>
    </row>
    <row r="1747" spans="1:14" ht="12.75">
      <c r="A1747" s="85" t="str">
        <f>'DATA ENTRY'!A1736</f>
        <v/>
      </c>
      <c r="B1747" s="86" t="str">
        <f>IF(ISNUMBER($A1747)=TRUE,UPPER('DATA ENTRY'!B1736),"")</f>
        <v/>
      </c>
      <c r="C1747" s="86" t="str">
        <f>IF(ISNUMBER($A1747)=TRUE,UPPER('DATA ENTRY'!C1736),"")</f>
        <v/>
      </c>
      <c r="D1747" s="86" t="str">
        <f>IF(ISNUMBER($A1747)=TRUE,UPPER('DATA ENTRY'!D1736),"")</f>
        <v/>
      </c>
      <c r="E1747" s="86" t="str">
        <f>IF(ISNUMBER($A1747)=TRUE,'DATA ENTRY'!E1736,"")</f>
        <v/>
      </c>
      <c r="F1747" s="271" t="str">
        <f>IF(ISNUMBER(A1747)=TRUE,LEFT(SUBSTITUTE('DATA ENTRY'!F1736,",",":"),50),"")</f>
        <v/>
      </c>
      <c r="G1747" s="272"/>
      <c r="H1747" s="272"/>
      <c r="I1747" s="87" t="str">
        <f>IF(ISNUMBER($A1747)=TRUE,'DATA ENTRY'!G1736,"")</f>
        <v/>
      </c>
      <c r="J1747" s="87" t="str">
        <f>IF(ISNUMBER($A1747)=TRUE,'DATA ENTRY'!H1736,"")</f>
        <v/>
      </c>
      <c r="K1747" s="87" t="str">
        <f>IF(ISNUMBER($A1747)=TRUE,'DATA ENTRY'!I1736,"")</f>
        <v/>
      </c>
      <c r="L1747" s="88" t="str">
        <f>IF(ISNUMBER($A1747)=TRUE,'DATA ENTRY'!L1736,"")</f>
        <v/>
      </c>
      <c r="M1747" s="87" t="str">
        <f>IF(ISNUMBER($A1747)=TRUE,IF('DATA ENTRY'!N1736=0,+'DATA ENTRY'!M1736,'DATA ENTRY'!N1736),"")</f>
        <v/>
      </c>
      <c r="N1747" s="88" t="str">
        <f>IF(ISNUMBER($A1747)=TRUE,'DATA ENTRY'!O1736,"")</f>
        <v/>
      </c>
    </row>
    <row r="1748" spans="1:14" ht="12.75">
      <c r="A1748" s="85" t="str">
        <f>'DATA ENTRY'!A1737</f>
        <v/>
      </c>
      <c r="B1748" s="86" t="str">
        <f>IF(ISNUMBER($A1748)=TRUE,UPPER('DATA ENTRY'!B1737),"")</f>
        <v/>
      </c>
      <c r="C1748" s="86" t="str">
        <f>IF(ISNUMBER($A1748)=TRUE,UPPER('DATA ENTRY'!C1737),"")</f>
        <v/>
      </c>
      <c r="D1748" s="86" t="str">
        <f>IF(ISNUMBER($A1748)=TRUE,UPPER('DATA ENTRY'!D1737),"")</f>
        <v/>
      </c>
      <c r="E1748" s="86" t="str">
        <f>IF(ISNUMBER($A1748)=TRUE,'DATA ENTRY'!E1737,"")</f>
        <v/>
      </c>
      <c r="F1748" s="271" t="str">
        <f>IF(ISNUMBER(A1748)=TRUE,LEFT(SUBSTITUTE('DATA ENTRY'!F1737,",",":"),50),"")</f>
        <v/>
      </c>
      <c r="G1748" s="272"/>
      <c r="H1748" s="272"/>
      <c r="I1748" s="87" t="str">
        <f>IF(ISNUMBER($A1748)=TRUE,'DATA ENTRY'!G1737,"")</f>
        <v/>
      </c>
      <c r="J1748" s="87" t="str">
        <f>IF(ISNUMBER($A1748)=TRUE,'DATA ENTRY'!H1737,"")</f>
        <v/>
      </c>
      <c r="K1748" s="87" t="str">
        <f>IF(ISNUMBER($A1748)=TRUE,'DATA ENTRY'!I1737,"")</f>
        <v/>
      </c>
      <c r="L1748" s="88" t="str">
        <f>IF(ISNUMBER($A1748)=TRUE,'DATA ENTRY'!L1737,"")</f>
        <v/>
      </c>
      <c r="M1748" s="87" t="str">
        <f>IF(ISNUMBER($A1748)=TRUE,IF('DATA ENTRY'!N1737=0,+'DATA ENTRY'!M1737,'DATA ENTRY'!N1737),"")</f>
        <v/>
      </c>
      <c r="N1748" s="88" t="str">
        <f>IF(ISNUMBER($A1748)=TRUE,'DATA ENTRY'!O1737,"")</f>
        <v/>
      </c>
    </row>
    <row r="1749" spans="1:14" ht="12.75">
      <c r="A1749" s="85" t="str">
        <f>'DATA ENTRY'!A1738</f>
        <v/>
      </c>
      <c r="B1749" s="86" t="str">
        <f>IF(ISNUMBER($A1749)=TRUE,UPPER('DATA ENTRY'!B1738),"")</f>
        <v/>
      </c>
      <c r="C1749" s="86" t="str">
        <f>IF(ISNUMBER($A1749)=TRUE,UPPER('DATA ENTRY'!C1738),"")</f>
        <v/>
      </c>
      <c r="D1749" s="86" t="str">
        <f>IF(ISNUMBER($A1749)=TRUE,UPPER('DATA ENTRY'!D1738),"")</f>
        <v/>
      </c>
      <c r="E1749" s="86" t="str">
        <f>IF(ISNUMBER($A1749)=TRUE,'DATA ENTRY'!E1738,"")</f>
        <v/>
      </c>
      <c r="F1749" s="271" t="str">
        <f>IF(ISNUMBER(A1749)=TRUE,LEFT(SUBSTITUTE('DATA ENTRY'!F1738,",",":"),50),"")</f>
        <v/>
      </c>
      <c r="G1749" s="272"/>
      <c r="H1749" s="272"/>
      <c r="I1749" s="87" t="str">
        <f>IF(ISNUMBER($A1749)=TRUE,'DATA ENTRY'!G1738,"")</f>
        <v/>
      </c>
      <c r="J1749" s="87" t="str">
        <f>IF(ISNUMBER($A1749)=TRUE,'DATA ENTRY'!H1738,"")</f>
        <v/>
      </c>
      <c r="K1749" s="87" t="str">
        <f>IF(ISNUMBER($A1749)=TRUE,'DATA ENTRY'!I1738,"")</f>
        <v/>
      </c>
      <c r="L1749" s="88" t="str">
        <f>IF(ISNUMBER($A1749)=TRUE,'DATA ENTRY'!L1738,"")</f>
        <v/>
      </c>
      <c r="M1749" s="87" t="str">
        <f>IF(ISNUMBER($A1749)=TRUE,IF('DATA ENTRY'!N1738=0,+'DATA ENTRY'!M1738,'DATA ENTRY'!N1738),"")</f>
        <v/>
      </c>
      <c r="N1749" s="88" t="str">
        <f>IF(ISNUMBER($A1749)=TRUE,'DATA ENTRY'!O1738,"")</f>
        <v/>
      </c>
    </row>
    <row r="1750" spans="1:14" ht="12.75">
      <c r="A1750" s="85" t="str">
        <f>'DATA ENTRY'!A1739</f>
        <v/>
      </c>
      <c r="B1750" s="86" t="str">
        <f>IF(ISNUMBER($A1750)=TRUE,UPPER('DATA ENTRY'!B1739),"")</f>
        <v/>
      </c>
      <c r="C1750" s="86" t="str">
        <f>IF(ISNUMBER($A1750)=TRUE,UPPER('DATA ENTRY'!C1739),"")</f>
        <v/>
      </c>
      <c r="D1750" s="86" t="str">
        <f>IF(ISNUMBER($A1750)=TRUE,UPPER('DATA ENTRY'!D1739),"")</f>
        <v/>
      </c>
      <c r="E1750" s="86" t="str">
        <f>IF(ISNUMBER($A1750)=TRUE,'DATA ENTRY'!E1739,"")</f>
        <v/>
      </c>
      <c r="F1750" s="271" t="str">
        <f>IF(ISNUMBER(A1750)=TRUE,LEFT(SUBSTITUTE('DATA ENTRY'!F1739,",",":"),50),"")</f>
        <v/>
      </c>
      <c r="G1750" s="272"/>
      <c r="H1750" s="272"/>
      <c r="I1750" s="87" t="str">
        <f>IF(ISNUMBER($A1750)=TRUE,'DATA ENTRY'!G1739,"")</f>
        <v/>
      </c>
      <c r="J1750" s="87" t="str">
        <f>IF(ISNUMBER($A1750)=TRUE,'DATA ENTRY'!H1739,"")</f>
        <v/>
      </c>
      <c r="K1750" s="87" t="str">
        <f>IF(ISNUMBER($A1750)=TRUE,'DATA ENTRY'!I1739,"")</f>
        <v/>
      </c>
      <c r="L1750" s="88" t="str">
        <f>IF(ISNUMBER($A1750)=TRUE,'DATA ENTRY'!L1739,"")</f>
        <v/>
      </c>
      <c r="M1750" s="87" t="str">
        <f>IF(ISNUMBER($A1750)=TRUE,IF('DATA ENTRY'!N1739=0,+'DATA ENTRY'!M1739,'DATA ENTRY'!N1739),"")</f>
        <v/>
      </c>
      <c r="N1750" s="88" t="str">
        <f>IF(ISNUMBER($A1750)=TRUE,'DATA ENTRY'!O1739,"")</f>
        <v/>
      </c>
    </row>
    <row r="1751" spans="1:14" ht="12.75">
      <c r="A1751" s="85" t="str">
        <f>'DATA ENTRY'!A1740</f>
        <v/>
      </c>
      <c r="B1751" s="86" t="str">
        <f>IF(ISNUMBER($A1751)=TRUE,UPPER('DATA ENTRY'!B1740),"")</f>
        <v/>
      </c>
      <c r="C1751" s="86" t="str">
        <f>IF(ISNUMBER($A1751)=TRUE,UPPER('DATA ENTRY'!C1740),"")</f>
        <v/>
      </c>
      <c r="D1751" s="86" t="str">
        <f>IF(ISNUMBER($A1751)=TRUE,UPPER('DATA ENTRY'!D1740),"")</f>
        <v/>
      </c>
      <c r="E1751" s="86" t="str">
        <f>IF(ISNUMBER($A1751)=TRUE,'DATA ENTRY'!E1740,"")</f>
        <v/>
      </c>
      <c r="F1751" s="271" t="str">
        <f>IF(ISNUMBER(A1751)=TRUE,LEFT(SUBSTITUTE('DATA ENTRY'!F1740,",",":"),50),"")</f>
        <v/>
      </c>
      <c r="G1751" s="272"/>
      <c r="H1751" s="272"/>
      <c r="I1751" s="87" t="str">
        <f>IF(ISNUMBER($A1751)=TRUE,'DATA ENTRY'!G1740,"")</f>
        <v/>
      </c>
      <c r="J1751" s="87" t="str">
        <f>IF(ISNUMBER($A1751)=TRUE,'DATA ENTRY'!H1740,"")</f>
        <v/>
      </c>
      <c r="K1751" s="87" t="str">
        <f>IF(ISNUMBER($A1751)=TRUE,'DATA ENTRY'!I1740,"")</f>
        <v/>
      </c>
      <c r="L1751" s="88" t="str">
        <f>IF(ISNUMBER($A1751)=TRUE,'DATA ENTRY'!L1740,"")</f>
        <v/>
      </c>
      <c r="M1751" s="87" t="str">
        <f>IF(ISNUMBER($A1751)=TRUE,IF('DATA ENTRY'!N1740=0,+'DATA ENTRY'!M1740,'DATA ENTRY'!N1740),"")</f>
        <v/>
      </c>
      <c r="N1751" s="88" t="str">
        <f>IF(ISNUMBER($A1751)=TRUE,'DATA ENTRY'!O1740,"")</f>
        <v/>
      </c>
    </row>
    <row r="1752" spans="1:14" ht="12.75">
      <c r="A1752" s="85" t="str">
        <f>'DATA ENTRY'!A1741</f>
        <v/>
      </c>
      <c r="B1752" s="86" t="str">
        <f>IF(ISNUMBER($A1752)=TRUE,UPPER('DATA ENTRY'!B1741),"")</f>
        <v/>
      </c>
      <c r="C1752" s="86" t="str">
        <f>IF(ISNUMBER($A1752)=TRUE,UPPER('DATA ENTRY'!C1741),"")</f>
        <v/>
      </c>
      <c r="D1752" s="86" t="str">
        <f>IF(ISNUMBER($A1752)=TRUE,UPPER('DATA ENTRY'!D1741),"")</f>
        <v/>
      </c>
      <c r="E1752" s="86" t="str">
        <f>IF(ISNUMBER($A1752)=TRUE,'DATA ENTRY'!E1741,"")</f>
        <v/>
      </c>
      <c r="F1752" s="271" t="str">
        <f>IF(ISNUMBER(A1752)=TRUE,LEFT(SUBSTITUTE('DATA ENTRY'!F1741,",",":"),50),"")</f>
        <v/>
      </c>
      <c r="G1752" s="272"/>
      <c r="H1752" s="272"/>
      <c r="I1752" s="87" t="str">
        <f>IF(ISNUMBER($A1752)=TRUE,'DATA ENTRY'!G1741,"")</f>
        <v/>
      </c>
      <c r="J1752" s="87" t="str">
        <f>IF(ISNUMBER($A1752)=TRUE,'DATA ENTRY'!H1741,"")</f>
        <v/>
      </c>
      <c r="K1752" s="87" t="str">
        <f>IF(ISNUMBER($A1752)=TRUE,'DATA ENTRY'!I1741,"")</f>
        <v/>
      </c>
      <c r="L1752" s="88" t="str">
        <f>IF(ISNUMBER($A1752)=TRUE,'DATA ENTRY'!L1741,"")</f>
        <v/>
      </c>
      <c r="M1752" s="87" t="str">
        <f>IF(ISNUMBER($A1752)=TRUE,IF('DATA ENTRY'!N1741=0,+'DATA ENTRY'!M1741,'DATA ENTRY'!N1741),"")</f>
        <v/>
      </c>
      <c r="N1752" s="88" t="str">
        <f>IF(ISNUMBER($A1752)=TRUE,'DATA ENTRY'!O1741,"")</f>
        <v/>
      </c>
    </row>
    <row r="1753" spans="1:14" ht="12.75">
      <c r="A1753" s="85" t="str">
        <f>'DATA ENTRY'!A1742</f>
        <v/>
      </c>
      <c r="B1753" s="86" t="str">
        <f>IF(ISNUMBER($A1753)=TRUE,UPPER('DATA ENTRY'!B1742),"")</f>
        <v/>
      </c>
      <c r="C1753" s="86" t="str">
        <f>IF(ISNUMBER($A1753)=TRUE,UPPER('DATA ENTRY'!C1742),"")</f>
        <v/>
      </c>
      <c r="D1753" s="86" t="str">
        <f>IF(ISNUMBER($A1753)=TRUE,UPPER('DATA ENTRY'!D1742),"")</f>
        <v/>
      </c>
      <c r="E1753" s="86" t="str">
        <f>IF(ISNUMBER($A1753)=TRUE,'DATA ENTRY'!E1742,"")</f>
        <v/>
      </c>
      <c r="F1753" s="271" t="str">
        <f>IF(ISNUMBER(A1753)=TRUE,LEFT(SUBSTITUTE('DATA ENTRY'!F1742,",",":"),50),"")</f>
        <v/>
      </c>
      <c r="G1753" s="272"/>
      <c r="H1753" s="272"/>
      <c r="I1753" s="87" t="str">
        <f>IF(ISNUMBER($A1753)=TRUE,'DATA ENTRY'!G1742,"")</f>
        <v/>
      </c>
      <c r="J1753" s="87" t="str">
        <f>IF(ISNUMBER($A1753)=TRUE,'DATA ENTRY'!H1742,"")</f>
        <v/>
      </c>
      <c r="K1753" s="87" t="str">
        <f>IF(ISNUMBER($A1753)=TRUE,'DATA ENTRY'!I1742,"")</f>
        <v/>
      </c>
      <c r="L1753" s="88" t="str">
        <f>IF(ISNUMBER($A1753)=TRUE,'DATA ENTRY'!L1742,"")</f>
        <v/>
      </c>
      <c r="M1753" s="87" t="str">
        <f>IF(ISNUMBER($A1753)=TRUE,IF('DATA ENTRY'!N1742=0,+'DATA ENTRY'!M1742,'DATA ENTRY'!N1742),"")</f>
        <v/>
      </c>
      <c r="N1753" s="88" t="str">
        <f>IF(ISNUMBER($A1753)=TRUE,'DATA ENTRY'!O1742,"")</f>
        <v/>
      </c>
    </row>
    <row r="1754" spans="1:14" ht="12.75">
      <c r="A1754" s="85" t="str">
        <f>'DATA ENTRY'!A1743</f>
        <v/>
      </c>
      <c r="B1754" s="86" t="str">
        <f>IF(ISNUMBER($A1754)=TRUE,UPPER('DATA ENTRY'!B1743),"")</f>
        <v/>
      </c>
      <c r="C1754" s="86" t="str">
        <f>IF(ISNUMBER($A1754)=TRUE,UPPER('DATA ENTRY'!C1743),"")</f>
        <v/>
      </c>
      <c r="D1754" s="86" t="str">
        <f>IF(ISNUMBER($A1754)=TRUE,UPPER('DATA ENTRY'!D1743),"")</f>
        <v/>
      </c>
      <c r="E1754" s="86" t="str">
        <f>IF(ISNUMBER($A1754)=TRUE,'DATA ENTRY'!E1743,"")</f>
        <v/>
      </c>
      <c r="F1754" s="271" t="str">
        <f>IF(ISNUMBER(A1754)=TRUE,LEFT(SUBSTITUTE('DATA ENTRY'!F1743,",",":"),50),"")</f>
        <v/>
      </c>
      <c r="G1754" s="272"/>
      <c r="H1754" s="272"/>
      <c r="I1754" s="87" t="str">
        <f>IF(ISNUMBER($A1754)=TRUE,'DATA ENTRY'!G1743,"")</f>
        <v/>
      </c>
      <c r="J1754" s="87" t="str">
        <f>IF(ISNUMBER($A1754)=TRUE,'DATA ENTRY'!H1743,"")</f>
        <v/>
      </c>
      <c r="K1754" s="87" t="str">
        <f>IF(ISNUMBER($A1754)=TRUE,'DATA ENTRY'!I1743,"")</f>
        <v/>
      </c>
      <c r="L1754" s="88" t="str">
        <f>IF(ISNUMBER($A1754)=TRUE,'DATA ENTRY'!L1743,"")</f>
        <v/>
      </c>
      <c r="M1754" s="87" t="str">
        <f>IF(ISNUMBER($A1754)=TRUE,IF('DATA ENTRY'!N1743=0,+'DATA ENTRY'!M1743,'DATA ENTRY'!N1743),"")</f>
        <v/>
      </c>
      <c r="N1754" s="88" t="str">
        <f>IF(ISNUMBER($A1754)=TRUE,'DATA ENTRY'!O1743,"")</f>
        <v/>
      </c>
    </row>
    <row r="1755" spans="1:14" ht="12.75">
      <c r="A1755" s="85" t="str">
        <f>'DATA ENTRY'!A1744</f>
        <v/>
      </c>
      <c r="B1755" s="86" t="str">
        <f>IF(ISNUMBER($A1755)=TRUE,UPPER('DATA ENTRY'!B1744),"")</f>
        <v/>
      </c>
      <c r="C1755" s="86" t="str">
        <f>IF(ISNUMBER($A1755)=TRUE,UPPER('DATA ENTRY'!C1744),"")</f>
        <v/>
      </c>
      <c r="D1755" s="86" t="str">
        <f>IF(ISNUMBER($A1755)=TRUE,UPPER('DATA ENTRY'!D1744),"")</f>
        <v/>
      </c>
      <c r="E1755" s="86" t="str">
        <f>IF(ISNUMBER($A1755)=TRUE,'DATA ENTRY'!E1744,"")</f>
        <v/>
      </c>
      <c r="F1755" s="271" t="str">
        <f>IF(ISNUMBER(A1755)=TRUE,LEFT(SUBSTITUTE('DATA ENTRY'!F1744,",",":"),50),"")</f>
        <v/>
      </c>
      <c r="G1755" s="272"/>
      <c r="H1755" s="272"/>
      <c r="I1755" s="87" t="str">
        <f>IF(ISNUMBER($A1755)=TRUE,'DATA ENTRY'!G1744,"")</f>
        <v/>
      </c>
      <c r="J1755" s="87" t="str">
        <f>IF(ISNUMBER($A1755)=TRUE,'DATA ENTRY'!H1744,"")</f>
        <v/>
      </c>
      <c r="K1755" s="87" t="str">
        <f>IF(ISNUMBER($A1755)=TRUE,'DATA ENTRY'!I1744,"")</f>
        <v/>
      </c>
      <c r="L1755" s="88" t="str">
        <f>IF(ISNUMBER($A1755)=TRUE,'DATA ENTRY'!L1744,"")</f>
        <v/>
      </c>
      <c r="M1755" s="87" t="str">
        <f>IF(ISNUMBER($A1755)=TRUE,IF('DATA ENTRY'!N1744=0,+'DATA ENTRY'!M1744,'DATA ENTRY'!N1744),"")</f>
        <v/>
      </c>
      <c r="N1755" s="88" t="str">
        <f>IF(ISNUMBER($A1755)=TRUE,'DATA ENTRY'!O1744,"")</f>
        <v/>
      </c>
    </row>
    <row r="1756" spans="1:14" ht="12.75">
      <c r="A1756" s="85" t="str">
        <f>'DATA ENTRY'!A1745</f>
        <v/>
      </c>
      <c r="B1756" s="86" t="str">
        <f>IF(ISNUMBER($A1756)=TRUE,UPPER('DATA ENTRY'!B1745),"")</f>
        <v/>
      </c>
      <c r="C1756" s="86" t="str">
        <f>IF(ISNUMBER($A1756)=TRUE,UPPER('DATA ENTRY'!C1745),"")</f>
        <v/>
      </c>
      <c r="D1756" s="86" t="str">
        <f>IF(ISNUMBER($A1756)=TRUE,UPPER('DATA ENTRY'!D1745),"")</f>
        <v/>
      </c>
      <c r="E1756" s="86" t="str">
        <f>IF(ISNUMBER($A1756)=TRUE,'DATA ENTRY'!E1745,"")</f>
        <v/>
      </c>
      <c r="F1756" s="271" t="str">
        <f>IF(ISNUMBER(A1756)=TRUE,LEFT(SUBSTITUTE('DATA ENTRY'!F1745,",",":"),50),"")</f>
        <v/>
      </c>
      <c r="G1756" s="272"/>
      <c r="H1756" s="272"/>
      <c r="I1756" s="87" t="str">
        <f>IF(ISNUMBER($A1756)=TRUE,'DATA ENTRY'!G1745,"")</f>
        <v/>
      </c>
      <c r="J1756" s="87" t="str">
        <f>IF(ISNUMBER($A1756)=TRUE,'DATA ENTRY'!H1745,"")</f>
        <v/>
      </c>
      <c r="K1756" s="87" t="str">
        <f>IF(ISNUMBER($A1756)=TRUE,'DATA ENTRY'!I1745,"")</f>
        <v/>
      </c>
      <c r="L1756" s="88" t="str">
        <f>IF(ISNUMBER($A1756)=TRUE,'DATA ENTRY'!L1745,"")</f>
        <v/>
      </c>
      <c r="M1756" s="87" t="str">
        <f>IF(ISNUMBER($A1756)=TRUE,IF('DATA ENTRY'!N1745=0,+'DATA ENTRY'!M1745,'DATA ENTRY'!N1745),"")</f>
        <v/>
      </c>
      <c r="N1756" s="88" t="str">
        <f>IF(ISNUMBER($A1756)=TRUE,'DATA ENTRY'!O1745,"")</f>
        <v/>
      </c>
    </row>
    <row r="1757" spans="1:14" ht="12.75">
      <c r="A1757" s="85" t="str">
        <f>'DATA ENTRY'!A1746</f>
        <v/>
      </c>
      <c r="B1757" s="86" t="str">
        <f>IF(ISNUMBER($A1757)=TRUE,UPPER('DATA ENTRY'!B1746),"")</f>
        <v/>
      </c>
      <c r="C1757" s="86" t="str">
        <f>IF(ISNUMBER($A1757)=TRUE,UPPER('DATA ENTRY'!C1746),"")</f>
        <v/>
      </c>
      <c r="D1757" s="86" t="str">
        <f>IF(ISNUMBER($A1757)=TRUE,UPPER('DATA ENTRY'!D1746),"")</f>
        <v/>
      </c>
      <c r="E1757" s="86" t="str">
        <f>IF(ISNUMBER($A1757)=TRUE,'DATA ENTRY'!E1746,"")</f>
        <v/>
      </c>
      <c r="F1757" s="271" t="str">
        <f>IF(ISNUMBER(A1757)=TRUE,LEFT(SUBSTITUTE('DATA ENTRY'!F1746,",",":"),50),"")</f>
        <v/>
      </c>
      <c r="G1757" s="272"/>
      <c r="H1757" s="272"/>
      <c r="I1757" s="87" t="str">
        <f>IF(ISNUMBER($A1757)=TRUE,'DATA ENTRY'!G1746,"")</f>
        <v/>
      </c>
      <c r="J1757" s="87" t="str">
        <f>IF(ISNUMBER($A1757)=TRUE,'DATA ENTRY'!H1746,"")</f>
        <v/>
      </c>
      <c r="K1757" s="87" t="str">
        <f>IF(ISNUMBER($A1757)=TRUE,'DATA ENTRY'!I1746,"")</f>
        <v/>
      </c>
      <c r="L1757" s="88" t="str">
        <f>IF(ISNUMBER($A1757)=TRUE,'DATA ENTRY'!L1746,"")</f>
        <v/>
      </c>
      <c r="M1757" s="87" t="str">
        <f>IF(ISNUMBER($A1757)=TRUE,IF('DATA ENTRY'!N1746=0,+'DATA ENTRY'!M1746,'DATA ENTRY'!N1746),"")</f>
        <v/>
      </c>
      <c r="N1757" s="88" t="str">
        <f>IF(ISNUMBER($A1757)=TRUE,'DATA ENTRY'!O1746,"")</f>
        <v/>
      </c>
    </row>
    <row r="1758" spans="1:14" ht="12.75">
      <c r="A1758" s="85" t="str">
        <f>'DATA ENTRY'!A1747</f>
        <v/>
      </c>
      <c r="B1758" s="86" t="str">
        <f>IF(ISNUMBER($A1758)=TRUE,UPPER('DATA ENTRY'!B1747),"")</f>
        <v/>
      </c>
      <c r="C1758" s="86" t="str">
        <f>IF(ISNUMBER($A1758)=TRUE,UPPER('DATA ENTRY'!C1747),"")</f>
        <v/>
      </c>
      <c r="D1758" s="86" t="str">
        <f>IF(ISNUMBER($A1758)=TRUE,UPPER('DATA ENTRY'!D1747),"")</f>
        <v/>
      </c>
      <c r="E1758" s="86" t="str">
        <f>IF(ISNUMBER($A1758)=TRUE,'DATA ENTRY'!E1747,"")</f>
        <v/>
      </c>
      <c r="F1758" s="271" t="str">
        <f>IF(ISNUMBER(A1758)=TRUE,LEFT(SUBSTITUTE('DATA ENTRY'!F1747,",",":"),50),"")</f>
        <v/>
      </c>
      <c r="G1758" s="272"/>
      <c r="H1758" s="272"/>
      <c r="I1758" s="87" t="str">
        <f>IF(ISNUMBER($A1758)=TRUE,'DATA ENTRY'!G1747,"")</f>
        <v/>
      </c>
      <c r="J1758" s="87" t="str">
        <f>IF(ISNUMBER($A1758)=TRUE,'DATA ENTRY'!H1747,"")</f>
        <v/>
      </c>
      <c r="K1758" s="87" t="str">
        <f>IF(ISNUMBER($A1758)=TRUE,'DATA ENTRY'!I1747,"")</f>
        <v/>
      </c>
      <c r="L1758" s="88" t="str">
        <f>IF(ISNUMBER($A1758)=TRUE,'DATA ENTRY'!L1747,"")</f>
        <v/>
      </c>
      <c r="M1758" s="87" t="str">
        <f>IF(ISNUMBER($A1758)=TRUE,IF('DATA ENTRY'!N1747=0,+'DATA ENTRY'!M1747,'DATA ENTRY'!N1747),"")</f>
        <v/>
      </c>
      <c r="N1758" s="88" t="str">
        <f>IF(ISNUMBER($A1758)=TRUE,'DATA ENTRY'!O1747,"")</f>
        <v/>
      </c>
    </row>
    <row r="1759" spans="1:14" ht="12.75">
      <c r="A1759" s="85" t="str">
        <f>'DATA ENTRY'!A1748</f>
        <v/>
      </c>
      <c r="B1759" s="86" t="str">
        <f>IF(ISNUMBER($A1759)=TRUE,UPPER('DATA ENTRY'!B1748),"")</f>
        <v/>
      </c>
      <c r="C1759" s="86" t="str">
        <f>IF(ISNUMBER($A1759)=TRUE,UPPER('DATA ENTRY'!C1748),"")</f>
        <v/>
      </c>
      <c r="D1759" s="86" t="str">
        <f>IF(ISNUMBER($A1759)=TRUE,UPPER('DATA ENTRY'!D1748),"")</f>
        <v/>
      </c>
      <c r="E1759" s="86" t="str">
        <f>IF(ISNUMBER($A1759)=TRUE,'DATA ENTRY'!E1748,"")</f>
        <v/>
      </c>
      <c r="F1759" s="271" t="str">
        <f>IF(ISNUMBER(A1759)=TRUE,LEFT(SUBSTITUTE('DATA ENTRY'!F1748,",",":"),50),"")</f>
        <v/>
      </c>
      <c r="G1759" s="272"/>
      <c r="H1759" s="272"/>
      <c r="I1759" s="87" t="str">
        <f>IF(ISNUMBER($A1759)=TRUE,'DATA ENTRY'!G1748,"")</f>
        <v/>
      </c>
      <c r="J1759" s="87" t="str">
        <f>IF(ISNUMBER($A1759)=TRUE,'DATA ENTRY'!H1748,"")</f>
        <v/>
      </c>
      <c r="K1759" s="87" t="str">
        <f>IF(ISNUMBER($A1759)=TRUE,'DATA ENTRY'!I1748,"")</f>
        <v/>
      </c>
      <c r="L1759" s="88" t="str">
        <f>IF(ISNUMBER($A1759)=TRUE,'DATA ENTRY'!L1748,"")</f>
        <v/>
      </c>
      <c r="M1759" s="87" t="str">
        <f>IF(ISNUMBER($A1759)=TRUE,IF('DATA ENTRY'!N1748=0,+'DATA ENTRY'!M1748,'DATA ENTRY'!N1748),"")</f>
        <v/>
      </c>
      <c r="N1759" s="88" t="str">
        <f>IF(ISNUMBER($A1759)=TRUE,'DATA ENTRY'!O1748,"")</f>
        <v/>
      </c>
    </row>
    <row r="1760" spans="1:14" ht="12.75">
      <c r="A1760" s="85" t="str">
        <f>'DATA ENTRY'!A1749</f>
        <v/>
      </c>
      <c r="B1760" s="86" t="str">
        <f>IF(ISNUMBER($A1760)=TRUE,UPPER('DATA ENTRY'!B1749),"")</f>
        <v/>
      </c>
      <c r="C1760" s="86" t="str">
        <f>IF(ISNUMBER($A1760)=TRUE,UPPER('DATA ENTRY'!C1749),"")</f>
        <v/>
      </c>
      <c r="D1760" s="86" t="str">
        <f>IF(ISNUMBER($A1760)=TRUE,UPPER('DATA ENTRY'!D1749),"")</f>
        <v/>
      </c>
      <c r="E1760" s="86" t="str">
        <f>IF(ISNUMBER($A1760)=TRUE,'DATA ENTRY'!E1749,"")</f>
        <v/>
      </c>
      <c r="F1760" s="271" t="str">
        <f>IF(ISNUMBER(A1760)=TRUE,LEFT(SUBSTITUTE('DATA ENTRY'!F1749,",",":"),50),"")</f>
        <v/>
      </c>
      <c r="G1760" s="272"/>
      <c r="H1760" s="272"/>
      <c r="I1760" s="87" t="str">
        <f>IF(ISNUMBER($A1760)=TRUE,'DATA ENTRY'!G1749,"")</f>
        <v/>
      </c>
      <c r="J1760" s="87" t="str">
        <f>IF(ISNUMBER($A1760)=TRUE,'DATA ENTRY'!H1749,"")</f>
        <v/>
      </c>
      <c r="K1760" s="87" t="str">
        <f>IF(ISNUMBER($A1760)=TRUE,'DATA ENTRY'!I1749,"")</f>
        <v/>
      </c>
      <c r="L1760" s="88" t="str">
        <f>IF(ISNUMBER($A1760)=TRUE,'DATA ENTRY'!L1749,"")</f>
        <v/>
      </c>
      <c r="M1760" s="87" t="str">
        <f>IF(ISNUMBER($A1760)=TRUE,IF('DATA ENTRY'!N1749=0,+'DATA ENTRY'!M1749,'DATA ENTRY'!N1749),"")</f>
        <v/>
      </c>
      <c r="N1760" s="88" t="str">
        <f>IF(ISNUMBER($A1760)=TRUE,'DATA ENTRY'!O1749,"")</f>
        <v/>
      </c>
    </row>
    <row r="1761" spans="1:14" ht="12.75">
      <c r="A1761" s="85" t="str">
        <f>'DATA ENTRY'!A1750</f>
        <v/>
      </c>
      <c r="B1761" s="86" t="str">
        <f>IF(ISNUMBER($A1761)=TRUE,UPPER('DATA ENTRY'!B1750),"")</f>
        <v/>
      </c>
      <c r="C1761" s="86" t="str">
        <f>IF(ISNUMBER($A1761)=TRUE,UPPER('DATA ENTRY'!C1750),"")</f>
        <v/>
      </c>
      <c r="D1761" s="86" t="str">
        <f>IF(ISNUMBER($A1761)=TRUE,UPPER('DATA ENTRY'!D1750),"")</f>
        <v/>
      </c>
      <c r="E1761" s="86" t="str">
        <f>IF(ISNUMBER($A1761)=TRUE,'DATA ENTRY'!E1750,"")</f>
        <v/>
      </c>
      <c r="F1761" s="271" t="str">
        <f>IF(ISNUMBER(A1761)=TRUE,LEFT(SUBSTITUTE('DATA ENTRY'!F1750,",",":"),50),"")</f>
        <v/>
      </c>
      <c r="G1761" s="272"/>
      <c r="H1761" s="272"/>
      <c r="I1761" s="87" t="str">
        <f>IF(ISNUMBER($A1761)=TRUE,'DATA ENTRY'!G1750,"")</f>
        <v/>
      </c>
      <c r="J1761" s="87" t="str">
        <f>IF(ISNUMBER($A1761)=TRUE,'DATA ENTRY'!H1750,"")</f>
        <v/>
      </c>
      <c r="K1761" s="87" t="str">
        <f>IF(ISNUMBER($A1761)=TRUE,'DATA ENTRY'!I1750,"")</f>
        <v/>
      </c>
      <c r="L1761" s="88" t="str">
        <f>IF(ISNUMBER($A1761)=TRUE,'DATA ENTRY'!L1750,"")</f>
        <v/>
      </c>
      <c r="M1761" s="87" t="str">
        <f>IF(ISNUMBER($A1761)=TRUE,IF('DATA ENTRY'!N1750=0,+'DATA ENTRY'!M1750,'DATA ENTRY'!N1750),"")</f>
        <v/>
      </c>
      <c r="N1761" s="88" t="str">
        <f>IF(ISNUMBER($A1761)=TRUE,'DATA ENTRY'!O1750,"")</f>
        <v/>
      </c>
    </row>
    <row r="1762" spans="1:14" ht="12.75">
      <c r="A1762" s="85" t="str">
        <f>'DATA ENTRY'!A1751</f>
        <v/>
      </c>
      <c r="B1762" s="86" t="str">
        <f>IF(ISNUMBER($A1762)=TRUE,UPPER('DATA ENTRY'!B1751),"")</f>
        <v/>
      </c>
      <c r="C1762" s="86" t="str">
        <f>IF(ISNUMBER($A1762)=TRUE,UPPER('DATA ENTRY'!C1751),"")</f>
        <v/>
      </c>
      <c r="D1762" s="86" t="str">
        <f>IF(ISNUMBER($A1762)=TRUE,UPPER('DATA ENTRY'!D1751),"")</f>
        <v/>
      </c>
      <c r="E1762" s="86" t="str">
        <f>IF(ISNUMBER($A1762)=TRUE,'DATA ENTRY'!E1751,"")</f>
        <v/>
      </c>
      <c r="F1762" s="271" t="str">
        <f>IF(ISNUMBER(A1762)=TRUE,LEFT(SUBSTITUTE('DATA ENTRY'!F1751,",",":"),50),"")</f>
        <v/>
      </c>
      <c r="G1762" s="272"/>
      <c r="H1762" s="272"/>
      <c r="I1762" s="87" t="str">
        <f>IF(ISNUMBER($A1762)=TRUE,'DATA ENTRY'!G1751,"")</f>
        <v/>
      </c>
      <c r="J1762" s="87" t="str">
        <f>IF(ISNUMBER($A1762)=TRUE,'DATA ENTRY'!H1751,"")</f>
        <v/>
      </c>
      <c r="K1762" s="87" t="str">
        <f>IF(ISNUMBER($A1762)=TRUE,'DATA ENTRY'!I1751,"")</f>
        <v/>
      </c>
      <c r="L1762" s="88" t="str">
        <f>IF(ISNUMBER($A1762)=TRUE,'DATA ENTRY'!L1751,"")</f>
        <v/>
      </c>
      <c r="M1762" s="87" t="str">
        <f>IF(ISNUMBER($A1762)=TRUE,IF('DATA ENTRY'!N1751=0,+'DATA ENTRY'!M1751,'DATA ENTRY'!N1751),"")</f>
        <v/>
      </c>
      <c r="N1762" s="88" t="str">
        <f>IF(ISNUMBER($A1762)=TRUE,'DATA ENTRY'!O1751,"")</f>
        <v/>
      </c>
    </row>
    <row r="1763" spans="1:14" ht="12.75">
      <c r="A1763" s="85" t="str">
        <f>'DATA ENTRY'!A1752</f>
        <v/>
      </c>
      <c r="B1763" s="86" t="str">
        <f>IF(ISNUMBER($A1763)=TRUE,UPPER('DATA ENTRY'!B1752),"")</f>
        <v/>
      </c>
      <c r="C1763" s="86" t="str">
        <f>IF(ISNUMBER($A1763)=TRUE,UPPER('DATA ENTRY'!C1752),"")</f>
        <v/>
      </c>
      <c r="D1763" s="86" t="str">
        <f>IF(ISNUMBER($A1763)=TRUE,UPPER('DATA ENTRY'!D1752),"")</f>
        <v/>
      </c>
      <c r="E1763" s="86" t="str">
        <f>IF(ISNUMBER($A1763)=TRUE,'DATA ENTRY'!E1752,"")</f>
        <v/>
      </c>
      <c r="F1763" s="271" t="str">
        <f>IF(ISNUMBER(A1763)=TRUE,LEFT(SUBSTITUTE('DATA ENTRY'!F1752,",",":"),50),"")</f>
        <v/>
      </c>
      <c r="G1763" s="272"/>
      <c r="H1763" s="272"/>
      <c r="I1763" s="87" t="str">
        <f>IF(ISNUMBER($A1763)=TRUE,'DATA ENTRY'!G1752,"")</f>
        <v/>
      </c>
      <c r="J1763" s="87" t="str">
        <f>IF(ISNUMBER($A1763)=TRUE,'DATA ENTRY'!H1752,"")</f>
        <v/>
      </c>
      <c r="K1763" s="87" t="str">
        <f>IF(ISNUMBER($A1763)=TRUE,'DATA ENTRY'!I1752,"")</f>
        <v/>
      </c>
      <c r="L1763" s="88" t="str">
        <f>IF(ISNUMBER($A1763)=TRUE,'DATA ENTRY'!L1752,"")</f>
        <v/>
      </c>
      <c r="M1763" s="87" t="str">
        <f>IF(ISNUMBER($A1763)=TRUE,IF('DATA ENTRY'!N1752=0,+'DATA ENTRY'!M1752,'DATA ENTRY'!N1752),"")</f>
        <v/>
      </c>
      <c r="N1763" s="88" t="str">
        <f>IF(ISNUMBER($A1763)=TRUE,'DATA ENTRY'!O1752,"")</f>
        <v/>
      </c>
    </row>
    <row r="1764" spans="1:14" ht="12.75">
      <c r="A1764" s="85" t="str">
        <f>'DATA ENTRY'!A1753</f>
        <v/>
      </c>
      <c r="B1764" s="86" t="str">
        <f>IF(ISNUMBER($A1764)=TRUE,UPPER('DATA ENTRY'!B1753),"")</f>
        <v/>
      </c>
      <c r="C1764" s="86" t="str">
        <f>IF(ISNUMBER($A1764)=TRUE,UPPER('DATA ENTRY'!C1753),"")</f>
        <v/>
      </c>
      <c r="D1764" s="86" t="str">
        <f>IF(ISNUMBER($A1764)=TRUE,UPPER('DATA ENTRY'!D1753),"")</f>
        <v/>
      </c>
      <c r="E1764" s="86" t="str">
        <f>IF(ISNUMBER($A1764)=TRUE,'DATA ENTRY'!E1753,"")</f>
        <v/>
      </c>
      <c r="F1764" s="271" t="str">
        <f>IF(ISNUMBER(A1764)=TRUE,LEFT(SUBSTITUTE('DATA ENTRY'!F1753,",",":"),50),"")</f>
        <v/>
      </c>
      <c r="G1764" s="272"/>
      <c r="H1764" s="272"/>
      <c r="I1764" s="87" t="str">
        <f>IF(ISNUMBER($A1764)=TRUE,'DATA ENTRY'!G1753,"")</f>
        <v/>
      </c>
      <c r="J1764" s="87" t="str">
        <f>IF(ISNUMBER($A1764)=TRUE,'DATA ENTRY'!H1753,"")</f>
        <v/>
      </c>
      <c r="K1764" s="87" t="str">
        <f>IF(ISNUMBER($A1764)=TRUE,'DATA ENTRY'!I1753,"")</f>
        <v/>
      </c>
      <c r="L1764" s="88" t="str">
        <f>IF(ISNUMBER($A1764)=TRUE,'DATA ENTRY'!L1753,"")</f>
        <v/>
      </c>
      <c r="M1764" s="87" t="str">
        <f>IF(ISNUMBER($A1764)=TRUE,IF('DATA ENTRY'!N1753=0,+'DATA ENTRY'!M1753,'DATA ENTRY'!N1753),"")</f>
        <v/>
      </c>
      <c r="N1764" s="88" t="str">
        <f>IF(ISNUMBER($A1764)=TRUE,'DATA ENTRY'!O1753,"")</f>
        <v/>
      </c>
    </row>
    <row r="1765" spans="1:14" ht="12.75">
      <c r="A1765" s="85" t="str">
        <f>'DATA ENTRY'!A1754</f>
        <v/>
      </c>
      <c r="B1765" s="86" t="str">
        <f>IF(ISNUMBER($A1765)=TRUE,UPPER('DATA ENTRY'!B1754),"")</f>
        <v/>
      </c>
      <c r="C1765" s="86" t="str">
        <f>IF(ISNUMBER($A1765)=TRUE,UPPER('DATA ENTRY'!C1754),"")</f>
        <v/>
      </c>
      <c r="D1765" s="86" t="str">
        <f>IF(ISNUMBER($A1765)=TRUE,UPPER('DATA ENTRY'!D1754),"")</f>
        <v/>
      </c>
      <c r="E1765" s="86" t="str">
        <f>IF(ISNUMBER($A1765)=TRUE,'DATA ENTRY'!E1754,"")</f>
        <v/>
      </c>
      <c r="F1765" s="271" t="str">
        <f>IF(ISNUMBER(A1765)=TRUE,LEFT(SUBSTITUTE('DATA ENTRY'!F1754,",",":"),50),"")</f>
        <v/>
      </c>
      <c r="G1765" s="272"/>
      <c r="H1765" s="272"/>
      <c r="I1765" s="87" t="str">
        <f>IF(ISNUMBER($A1765)=TRUE,'DATA ENTRY'!G1754,"")</f>
        <v/>
      </c>
      <c r="J1765" s="87" t="str">
        <f>IF(ISNUMBER($A1765)=TRUE,'DATA ENTRY'!H1754,"")</f>
        <v/>
      </c>
      <c r="K1765" s="87" t="str">
        <f>IF(ISNUMBER($A1765)=TRUE,'DATA ENTRY'!I1754,"")</f>
        <v/>
      </c>
      <c r="L1765" s="88" t="str">
        <f>IF(ISNUMBER($A1765)=TRUE,'DATA ENTRY'!L1754,"")</f>
        <v/>
      </c>
      <c r="M1765" s="87" t="str">
        <f>IF(ISNUMBER($A1765)=TRUE,IF('DATA ENTRY'!N1754=0,+'DATA ENTRY'!M1754,'DATA ENTRY'!N1754),"")</f>
        <v/>
      </c>
      <c r="N1765" s="88" t="str">
        <f>IF(ISNUMBER($A1765)=TRUE,'DATA ENTRY'!O1754,"")</f>
        <v/>
      </c>
    </row>
    <row r="1766" spans="1:14" ht="12.75">
      <c r="A1766" s="85" t="str">
        <f>'DATA ENTRY'!A1755</f>
        <v/>
      </c>
      <c r="B1766" s="86" t="str">
        <f>IF(ISNUMBER($A1766)=TRUE,UPPER('DATA ENTRY'!B1755),"")</f>
        <v/>
      </c>
      <c r="C1766" s="86" t="str">
        <f>IF(ISNUMBER($A1766)=TRUE,UPPER('DATA ENTRY'!C1755),"")</f>
        <v/>
      </c>
      <c r="D1766" s="86" t="str">
        <f>IF(ISNUMBER($A1766)=TRUE,UPPER('DATA ENTRY'!D1755),"")</f>
        <v/>
      </c>
      <c r="E1766" s="86" t="str">
        <f>IF(ISNUMBER($A1766)=TRUE,'DATA ENTRY'!E1755,"")</f>
        <v/>
      </c>
      <c r="F1766" s="271" t="str">
        <f>IF(ISNUMBER(A1766)=TRUE,LEFT(SUBSTITUTE('DATA ENTRY'!F1755,",",":"),50),"")</f>
        <v/>
      </c>
      <c r="G1766" s="272"/>
      <c r="H1766" s="272"/>
      <c r="I1766" s="87" t="str">
        <f>IF(ISNUMBER($A1766)=TRUE,'DATA ENTRY'!G1755,"")</f>
        <v/>
      </c>
      <c r="J1766" s="87" t="str">
        <f>IF(ISNUMBER($A1766)=TRUE,'DATA ENTRY'!H1755,"")</f>
        <v/>
      </c>
      <c r="K1766" s="87" t="str">
        <f>IF(ISNUMBER($A1766)=TRUE,'DATA ENTRY'!I1755,"")</f>
        <v/>
      </c>
      <c r="L1766" s="88" t="str">
        <f>IF(ISNUMBER($A1766)=TRUE,'DATA ENTRY'!L1755,"")</f>
        <v/>
      </c>
      <c r="M1766" s="87" t="str">
        <f>IF(ISNUMBER($A1766)=TRUE,IF('DATA ENTRY'!N1755=0,+'DATA ENTRY'!M1755,'DATA ENTRY'!N1755),"")</f>
        <v/>
      </c>
      <c r="N1766" s="88" t="str">
        <f>IF(ISNUMBER($A1766)=TRUE,'DATA ENTRY'!O1755,"")</f>
        <v/>
      </c>
    </row>
    <row r="1767" spans="1:14" ht="12.75">
      <c r="A1767" s="85" t="str">
        <f>'DATA ENTRY'!A1756</f>
        <v/>
      </c>
      <c r="B1767" s="86" t="str">
        <f>IF(ISNUMBER($A1767)=TRUE,UPPER('DATA ENTRY'!B1756),"")</f>
        <v/>
      </c>
      <c r="C1767" s="86" t="str">
        <f>IF(ISNUMBER($A1767)=TRUE,UPPER('DATA ENTRY'!C1756),"")</f>
        <v/>
      </c>
      <c r="D1767" s="86" t="str">
        <f>IF(ISNUMBER($A1767)=TRUE,UPPER('DATA ENTRY'!D1756),"")</f>
        <v/>
      </c>
      <c r="E1767" s="86" t="str">
        <f>IF(ISNUMBER($A1767)=TRUE,'DATA ENTRY'!E1756,"")</f>
        <v/>
      </c>
      <c r="F1767" s="271" t="str">
        <f>IF(ISNUMBER(A1767)=TRUE,LEFT(SUBSTITUTE('DATA ENTRY'!F1756,",",":"),50),"")</f>
        <v/>
      </c>
      <c r="G1767" s="272"/>
      <c r="H1767" s="272"/>
      <c r="I1767" s="87" t="str">
        <f>IF(ISNUMBER($A1767)=TRUE,'DATA ENTRY'!G1756,"")</f>
        <v/>
      </c>
      <c r="J1767" s="87" t="str">
        <f>IF(ISNUMBER($A1767)=TRUE,'DATA ENTRY'!H1756,"")</f>
        <v/>
      </c>
      <c r="K1767" s="87" t="str">
        <f>IF(ISNUMBER($A1767)=TRUE,'DATA ENTRY'!I1756,"")</f>
        <v/>
      </c>
      <c r="L1767" s="88" t="str">
        <f>IF(ISNUMBER($A1767)=TRUE,'DATA ENTRY'!L1756,"")</f>
        <v/>
      </c>
      <c r="M1767" s="87" t="str">
        <f>IF(ISNUMBER($A1767)=TRUE,IF('DATA ENTRY'!N1756=0,+'DATA ENTRY'!M1756,'DATA ENTRY'!N1756),"")</f>
        <v/>
      </c>
      <c r="N1767" s="88" t="str">
        <f>IF(ISNUMBER($A1767)=TRUE,'DATA ENTRY'!O1756,"")</f>
        <v/>
      </c>
    </row>
    <row r="1768" spans="1:14" ht="12.75">
      <c r="A1768" s="85" t="str">
        <f>'DATA ENTRY'!A1757</f>
        <v/>
      </c>
      <c r="B1768" s="86" t="str">
        <f>IF(ISNUMBER($A1768)=TRUE,UPPER('DATA ENTRY'!B1757),"")</f>
        <v/>
      </c>
      <c r="C1768" s="86" t="str">
        <f>IF(ISNUMBER($A1768)=TRUE,UPPER('DATA ENTRY'!C1757),"")</f>
        <v/>
      </c>
      <c r="D1768" s="86" t="str">
        <f>IF(ISNUMBER($A1768)=TRUE,UPPER('DATA ENTRY'!D1757),"")</f>
        <v/>
      </c>
      <c r="E1768" s="86" t="str">
        <f>IF(ISNUMBER($A1768)=TRUE,'DATA ENTRY'!E1757,"")</f>
        <v/>
      </c>
      <c r="F1768" s="271" t="str">
        <f>IF(ISNUMBER(A1768)=TRUE,LEFT(SUBSTITUTE('DATA ENTRY'!F1757,",",":"),50),"")</f>
        <v/>
      </c>
      <c r="G1768" s="272"/>
      <c r="H1768" s="272"/>
      <c r="I1768" s="87" t="str">
        <f>IF(ISNUMBER($A1768)=TRUE,'DATA ENTRY'!G1757,"")</f>
        <v/>
      </c>
      <c r="J1768" s="87" t="str">
        <f>IF(ISNUMBER($A1768)=TRUE,'DATA ENTRY'!H1757,"")</f>
        <v/>
      </c>
      <c r="K1768" s="87" t="str">
        <f>IF(ISNUMBER($A1768)=TRUE,'DATA ENTRY'!I1757,"")</f>
        <v/>
      </c>
      <c r="L1768" s="88" t="str">
        <f>IF(ISNUMBER($A1768)=TRUE,'DATA ENTRY'!L1757,"")</f>
        <v/>
      </c>
      <c r="M1768" s="87" t="str">
        <f>IF(ISNUMBER($A1768)=TRUE,IF('DATA ENTRY'!N1757=0,+'DATA ENTRY'!M1757,'DATA ENTRY'!N1757),"")</f>
        <v/>
      </c>
      <c r="N1768" s="88" t="str">
        <f>IF(ISNUMBER($A1768)=TRUE,'DATA ENTRY'!O1757,"")</f>
        <v/>
      </c>
    </row>
    <row r="1769" spans="1:14" ht="12.75">
      <c r="A1769" s="85" t="str">
        <f>'DATA ENTRY'!A1758</f>
        <v/>
      </c>
      <c r="B1769" s="86" t="str">
        <f>IF(ISNUMBER($A1769)=TRUE,UPPER('DATA ENTRY'!B1758),"")</f>
        <v/>
      </c>
      <c r="C1769" s="86" t="str">
        <f>IF(ISNUMBER($A1769)=TRUE,UPPER('DATA ENTRY'!C1758),"")</f>
        <v/>
      </c>
      <c r="D1769" s="86" t="str">
        <f>IF(ISNUMBER($A1769)=TRUE,UPPER('DATA ENTRY'!D1758),"")</f>
        <v/>
      </c>
      <c r="E1769" s="86" t="str">
        <f>IF(ISNUMBER($A1769)=TRUE,'DATA ENTRY'!E1758,"")</f>
        <v/>
      </c>
      <c r="F1769" s="271" t="str">
        <f>IF(ISNUMBER(A1769)=TRUE,LEFT(SUBSTITUTE('DATA ENTRY'!F1758,",",":"),50),"")</f>
        <v/>
      </c>
      <c r="G1769" s="272"/>
      <c r="H1769" s="272"/>
      <c r="I1769" s="87" t="str">
        <f>IF(ISNUMBER($A1769)=TRUE,'DATA ENTRY'!G1758,"")</f>
        <v/>
      </c>
      <c r="J1769" s="87" t="str">
        <f>IF(ISNUMBER($A1769)=TRUE,'DATA ENTRY'!H1758,"")</f>
        <v/>
      </c>
      <c r="K1769" s="87" t="str">
        <f>IF(ISNUMBER($A1769)=TRUE,'DATA ENTRY'!I1758,"")</f>
        <v/>
      </c>
      <c r="L1769" s="88" t="str">
        <f>IF(ISNUMBER($A1769)=TRUE,'DATA ENTRY'!L1758,"")</f>
        <v/>
      </c>
      <c r="M1769" s="87" t="str">
        <f>IF(ISNUMBER($A1769)=TRUE,IF('DATA ENTRY'!N1758=0,+'DATA ENTRY'!M1758,'DATA ENTRY'!N1758),"")</f>
        <v/>
      </c>
      <c r="N1769" s="88" t="str">
        <f>IF(ISNUMBER($A1769)=TRUE,'DATA ENTRY'!O1758,"")</f>
        <v/>
      </c>
    </row>
    <row r="1770" spans="1:14" ht="12.75">
      <c r="A1770" s="85" t="str">
        <f>'DATA ENTRY'!A1759</f>
        <v/>
      </c>
      <c r="B1770" s="86" t="str">
        <f>IF(ISNUMBER($A1770)=TRUE,UPPER('DATA ENTRY'!B1759),"")</f>
        <v/>
      </c>
      <c r="C1770" s="86" t="str">
        <f>IF(ISNUMBER($A1770)=TRUE,UPPER('DATA ENTRY'!C1759),"")</f>
        <v/>
      </c>
      <c r="D1770" s="86" t="str">
        <f>IF(ISNUMBER($A1770)=TRUE,UPPER('DATA ENTRY'!D1759),"")</f>
        <v/>
      </c>
      <c r="E1770" s="86" t="str">
        <f>IF(ISNUMBER($A1770)=TRUE,'DATA ENTRY'!E1759,"")</f>
        <v/>
      </c>
      <c r="F1770" s="271" t="str">
        <f>IF(ISNUMBER(A1770)=TRUE,LEFT(SUBSTITUTE('DATA ENTRY'!F1759,",",":"),50),"")</f>
        <v/>
      </c>
      <c r="G1770" s="272"/>
      <c r="H1770" s="272"/>
      <c r="I1770" s="87" t="str">
        <f>IF(ISNUMBER($A1770)=TRUE,'DATA ENTRY'!G1759,"")</f>
        <v/>
      </c>
      <c r="J1770" s="87" t="str">
        <f>IF(ISNUMBER($A1770)=TRUE,'DATA ENTRY'!H1759,"")</f>
        <v/>
      </c>
      <c r="K1770" s="87" t="str">
        <f>IF(ISNUMBER($A1770)=TRUE,'DATA ENTRY'!I1759,"")</f>
        <v/>
      </c>
      <c r="L1770" s="88" t="str">
        <f>IF(ISNUMBER($A1770)=TRUE,'DATA ENTRY'!L1759,"")</f>
        <v/>
      </c>
      <c r="M1770" s="87" t="str">
        <f>IF(ISNUMBER($A1770)=TRUE,IF('DATA ENTRY'!N1759=0,+'DATA ENTRY'!M1759,'DATA ENTRY'!N1759),"")</f>
        <v/>
      </c>
      <c r="N1770" s="88" t="str">
        <f>IF(ISNUMBER($A1770)=TRUE,'DATA ENTRY'!O1759,"")</f>
        <v/>
      </c>
    </row>
    <row r="1771" spans="1:14" ht="12.75">
      <c r="A1771" s="85" t="str">
        <f>'DATA ENTRY'!A1760</f>
        <v/>
      </c>
      <c r="B1771" s="86" t="str">
        <f>IF(ISNUMBER($A1771)=TRUE,UPPER('DATA ENTRY'!B1760),"")</f>
        <v/>
      </c>
      <c r="C1771" s="86" t="str">
        <f>IF(ISNUMBER($A1771)=TRUE,UPPER('DATA ENTRY'!C1760),"")</f>
        <v/>
      </c>
      <c r="D1771" s="86" t="str">
        <f>IF(ISNUMBER($A1771)=TRUE,UPPER('DATA ENTRY'!D1760),"")</f>
        <v/>
      </c>
      <c r="E1771" s="86" t="str">
        <f>IF(ISNUMBER($A1771)=TRUE,'DATA ENTRY'!E1760,"")</f>
        <v/>
      </c>
      <c r="F1771" s="271" t="str">
        <f>IF(ISNUMBER(A1771)=TRUE,LEFT(SUBSTITUTE('DATA ENTRY'!F1760,",",":"),50),"")</f>
        <v/>
      </c>
      <c r="G1771" s="272"/>
      <c r="H1771" s="272"/>
      <c r="I1771" s="87" t="str">
        <f>IF(ISNUMBER($A1771)=TRUE,'DATA ENTRY'!G1760,"")</f>
        <v/>
      </c>
      <c r="J1771" s="87" t="str">
        <f>IF(ISNUMBER($A1771)=TRUE,'DATA ENTRY'!H1760,"")</f>
        <v/>
      </c>
      <c r="K1771" s="87" t="str">
        <f>IF(ISNUMBER($A1771)=TRUE,'DATA ENTRY'!I1760,"")</f>
        <v/>
      </c>
      <c r="L1771" s="88" t="str">
        <f>IF(ISNUMBER($A1771)=TRUE,'DATA ENTRY'!L1760,"")</f>
        <v/>
      </c>
      <c r="M1771" s="87" t="str">
        <f>IF(ISNUMBER($A1771)=TRUE,IF('DATA ENTRY'!N1760=0,+'DATA ENTRY'!M1760,'DATA ENTRY'!N1760),"")</f>
        <v/>
      </c>
      <c r="N1771" s="88" t="str">
        <f>IF(ISNUMBER($A1771)=TRUE,'DATA ENTRY'!O1760,"")</f>
        <v/>
      </c>
    </row>
    <row r="1772" spans="1:14" ht="12.75">
      <c r="A1772" s="85" t="str">
        <f>'DATA ENTRY'!A1761</f>
        <v/>
      </c>
      <c r="B1772" s="86" t="str">
        <f>IF(ISNUMBER($A1772)=TRUE,UPPER('DATA ENTRY'!B1761),"")</f>
        <v/>
      </c>
      <c r="C1772" s="86" t="str">
        <f>IF(ISNUMBER($A1772)=TRUE,UPPER('DATA ENTRY'!C1761),"")</f>
        <v/>
      </c>
      <c r="D1772" s="86" t="str">
        <f>IF(ISNUMBER($A1772)=TRUE,UPPER('DATA ENTRY'!D1761),"")</f>
        <v/>
      </c>
      <c r="E1772" s="86" t="str">
        <f>IF(ISNUMBER($A1772)=TRUE,'DATA ENTRY'!E1761,"")</f>
        <v/>
      </c>
      <c r="F1772" s="271" t="str">
        <f>IF(ISNUMBER(A1772)=TRUE,LEFT(SUBSTITUTE('DATA ENTRY'!F1761,",",":"),50),"")</f>
        <v/>
      </c>
      <c r="G1772" s="272"/>
      <c r="H1772" s="272"/>
      <c r="I1772" s="87" t="str">
        <f>IF(ISNUMBER($A1772)=TRUE,'DATA ENTRY'!G1761,"")</f>
        <v/>
      </c>
      <c r="J1772" s="87" t="str">
        <f>IF(ISNUMBER($A1772)=TRUE,'DATA ENTRY'!H1761,"")</f>
        <v/>
      </c>
      <c r="K1772" s="87" t="str">
        <f>IF(ISNUMBER($A1772)=TRUE,'DATA ENTRY'!I1761,"")</f>
        <v/>
      </c>
      <c r="L1772" s="88" t="str">
        <f>IF(ISNUMBER($A1772)=TRUE,'DATA ENTRY'!L1761,"")</f>
        <v/>
      </c>
      <c r="M1772" s="87" t="str">
        <f>IF(ISNUMBER($A1772)=TRUE,IF('DATA ENTRY'!N1761=0,+'DATA ENTRY'!M1761,'DATA ENTRY'!N1761),"")</f>
        <v/>
      </c>
      <c r="N1772" s="88" t="str">
        <f>IF(ISNUMBER($A1772)=TRUE,'DATA ENTRY'!O1761,"")</f>
        <v/>
      </c>
    </row>
    <row r="1773" spans="1:14" ht="12.75">
      <c r="A1773" s="85" t="str">
        <f>'DATA ENTRY'!A1762</f>
        <v/>
      </c>
      <c r="B1773" s="86" t="str">
        <f>IF(ISNUMBER($A1773)=TRUE,UPPER('DATA ENTRY'!B1762),"")</f>
        <v/>
      </c>
      <c r="C1773" s="86" t="str">
        <f>IF(ISNUMBER($A1773)=TRUE,UPPER('DATA ENTRY'!C1762),"")</f>
        <v/>
      </c>
      <c r="D1773" s="86" t="str">
        <f>IF(ISNUMBER($A1773)=TRUE,UPPER('DATA ENTRY'!D1762),"")</f>
        <v/>
      </c>
      <c r="E1773" s="86" t="str">
        <f>IF(ISNUMBER($A1773)=TRUE,'DATA ENTRY'!E1762,"")</f>
        <v/>
      </c>
      <c r="F1773" s="271" t="str">
        <f>IF(ISNUMBER(A1773)=TRUE,LEFT(SUBSTITUTE('DATA ENTRY'!F1762,",",":"),50),"")</f>
        <v/>
      </c>
      <c r="G1773" s="272"/>
      <c r="H1773" s="272"/>
      <c r="I1773" s="87" t="str">
        <f>IF(ISNUMBER($A1773)=TRUE,'DATA ENTRY'!G1762,"")</f>
        <v/>
      </c>
      <c r="J1773" s="87" t="str">
        <f>IF(ISNUMBER($A1773)=TRUE,'DATA ENTRY'!H1762,"")</f>
        <v/>
      </c>
      <c r="K1773" s="87" t="str">
        <f>IF(ISNUMBER($A1773)=TRUE,'DATA ENTRY'!I1762,"")</f>
        <v/>
      </c>
      <c r="L1773" s="88" t="str">
        <f>IF(ISNUMBER($A1773)=TRUE,'DATA ENTRY'!L1762,"")</f>
        <v/>
      </c>
      <c r="M1773" s="87" t="str">
        <f>IF(ISNUMBER($A1773)=TRUE,IF('DATA ENTRY'!N1762=0,+'DATA ENTRY'!M1762,'DATA ENTRY'!N1762),"")</f>
        <v/>
      </c>
      <c r="N1773" s="88" t="str">
        <f>IF(ISNUMBER($A1773)=TRUE,'DATA ENTRY'!O1762,"")</f>
        <v/>
      </c>
    </row>
    <row r="1774" spans="1:14" ht="12.75">
      <c r="A1774" s="85" t="str">
        <f>'DATA ENTRY'!A1763</f>
        <v/>
      </c>
      <c r="B1774" s="86" t="str">
        <f>IF(ISNUMBER($A1774)=TRUE,UPPER('DATA ENTRY'!B1763),"")</f>
        <v/>
      </c>
      <c r="C1774" s="86" t="str">
        <f>IF(ISNUMBER($A1774)=TRUE,UPPER('DATA ENTRY'!C1763),"")</f>
        <v/>
      </c>
      <c r="D1774" s="86" t="str">
        <f>IF(ISNUMBER($A1774)=TRUE,UPPER('DATA ENTRY'!D1763),"")</f>
        <v/>
      </c>
      <c r="E1774" s="86" t="str">
        <f>IF(ISNUMBER($A1774)=TRUE,'DATA ENTRY'!E1763,"")</f>
        <v/>
      </c>
      <c r="F1774" s="271" t="str">
        <f>IF(ISNUMBER(A1774)=TRUE,LEFT(SUBSTITUTE('DATA ENTRY'!F1763,",",":"),50),"")</f>
        <v/>
      </c>
      <c r="G1774" s="272"/>
      <c r="H1774" s="272"/>
      <c r="I1774" s="87" t="str">
        <f>IF(ISNUMBER($A1774)=TRUE,'DATA ENTRY'!G1763,"")</f>
        <v/>
      </c>
      <c r="J1774" s="87" t="str">
        <f>IF(ISNUMBER($A1774)=TRUE,'DATA ENTRY'!H1763,"")</f>
        <v/>
      </c>
      <c r="K1774" s="87" t="str">
        <f>IF(ISNUMBER($A1774)=TRUE,'DATA ENTRY'!I1763,"")</f>
        <v/>
      </c>
      <c r="L1774" s="88" t="str">
        <f>IF(ISNUMBER($A1774)=TRUE,'DATA ENTRY'!L1763,"")</f>
        <v/>
      </c>
      <c r="M1774" s="87" t="str">
        <f>IF(ISNUMBER($A1774)=TRUE,IF('DATA ENTRY'!N1763=0,+'DATA ENTRY'!M1763,'DATA ENTRY'!N1763),"")</f>
        <v/>
      </c>
      <c r="N1774" s="88" t="str">
        <f>IF(ISNUMBER($A1774)=TRUE,'DATA ENTRY'!O1763,"")</f>
        <v/>
      </c>
    </row>
    <row r="1775" spans="1:14" ht="12.75">
      <c r="A1775" s="85" t="str">
        <f>'DATA ENTRY'!A1764</f>
        <v/>
      </c>
      <c r="B1775" s="86" t="str">
        <f>IF(ISNUMBER($A1775)=TRUE,UPPER('DATA ENTRY'!B1764),"")</f>
        <v/>
      </c>
      <c r="C1775" s="86" t="str">
        <f>IF(ISNUMBER($A1775)=TRUE,UPPER('DATA ENTRY'!C1764),"")</f>
        <v/>
      </c>
      <c r="D1775" s="86" t="str">
        <f>IF(ISNUMBER($A1775)=TRUE,UPPER('DATA ENTRY'!D1764),"")</f>
        <v/>
      </c>
      <c r="E1775" s="86" t="str">
        <f>IF(ISNUMBER($A1775)=TRUE,'DATA ENTRY'!E1764,"")</f>
        <v/>
      </c>
      <c r="F1775" s="271" t="str">
        <f>IF(ISNUMBER(A1775)=TRUE,LEFT(SUBSTITUTE('DATA ENTRY'!F1764,",",":"),50),"")</f>
        <v/>
      </c>
      <c r="G1775" s="272"/>
      <c r="H1775" s="272"/>
      <c r="I1775" s="87" t="str">
        <f>IF(ISNUMBER($A1775)=TRUE,'DATA ENTRY'!G1764,"")</f>
        <v/>
      </c>
      <c r="J1775" s="87" t="str">
        <f>IF(ISNUMBER($A1775)=TRUE,'DATA ENTRY'!H1764,"")</f>
        <v/>
      </c>
      <c r="K1775" s="87" t="str">
        <f>IF(ISNUMBER($A1775)=TRUE,'DATA ENTRY'!I1764,"")</f>
        <v/>
      </c>
      <c r="L1775" s="88" t="str">
        <f>IF(ISNUMBER($A1775)=TRUE,'DATA ENTRY'!L1764,"")</f>
        <v/>
      </c>
      <c r="M1775" s="87" t="str">
        <f>IF(ISNUMBER($A1775)=TRUE,IF('DATA ENTRY'!N1764=0,+'DATA ENTRY'!M1764,'DATA ENTRY'!N1764),"")</f>
        <v/>
      </c>
      <c r="N1775" s="88" t="str">
        <f>IF(ISNUMBER($A1775)=TRUE,'DATA ENTRY'!O1764,"")</f>
        <v/>
      </c>
    </row>
    <row r="1776" spans="1:14" ht="12.75">
      <c r="A1776" s="85" t="str">
        <f>'DATA ENTRY'!A1765</f>
        <v/>
      </c>
      <c r="B1776" s="86" t="str">
        <f>IF(ISNUMBER($A1776)=TRUE,UPPER('DATA ENTRY'!B1765),"")</f>
        <v/>
      </c>
      <c r="C1776" s="86" t="str">
        <f>IF(ISNUMBER($A1776)=TRUE,UPPER('DATA ENTRY'!C1765),"")</f>
        <v/>
      </c>
      <c r="D1776" s="86" t="str">
        <f>IF(ISNUMBER($A1776)=TRUE,UPPER('DATA ENTRY'!D1765),"")</f>
        <v/>
      </c>
      <c r="E1776" s="86" t="str">
        <f>IF(ISNUMBER($A1776)=TRUE,'DATA ENTRY'!E1765,"")</f>
        <v/>
      </c>
      <c r="F1776" s="271" t="str">
        <f>IF(ISNUMBER(A1776)=TRUE,LEFT(SUBSTITUTE('DATA ENTRY'!F1765,",",":"),50),"")</f>
        <v/>
      </c>
      <c r="G1776" s="272"/>
      <c r="H1776" s="272"/>
      <c r="I1776" s="87" t="str">
        <f>IF(ISNUMBER($A1776)=TRUE,'DATA ENTRY'!G1765,"")</f>
        <v/>
      </c>
      <c r="J1776" s="87" t="str">
        <f>IF(ISNUMBER($A1776)=TRUE,'DATA ENTRY'!H1765,"")</f>
        <v/>
      </c>
      <c r="K1776" s="87" t="str">
        <f>IF(ISNUMBER($A1776)=TRUE,'DATA ENTRY'!I1765,"")</f>
        <v/>
      </c>
      <c r="L1776" s="88" t="str">
        <f>IF(ISNUMBER($A1776)=TRUE,'DATA ENTRY'!L1765,"")</f>
        <v/>
      </c>
      <c r="M1776" s="87" t="str">
        <f>IF(ISNUMBER($A1776)=TRUE,IF('DATA ENTRY'!N1765=0,+'DATA ENTRY'!M1765,'DATA ENTRY'!N1765),"")</f>
        <v/>
      </c>
      <c r="N1776" s="88" t="str">
        <f>IF(ISNUMBER($A1776)=TRUE,'DATA ENTRY'!O1765,"")</f>
        <v/>
      </c>
    </row>
    <row r="1777" spans="1:14" ht="12.75">
      <c r="A1777" s="85" t="str">
        <f>'DATA ENTRY'!A1766</f>
        <v/>
      </c>
      <c r="B1777" s="86" t="str">
        <f>IF(ISNUMBER($A1777)=TRUE,UPPER('DATA ENTRY'!B1766),"")</f>
        <v/>
      </c>
      <c r="C1777" s="86" t="str">
        <f>IF(ISNUMBER($A1777)=TRUE,UPPER('DATA ENTRY'!C1766),"")</f>
        <v/>
      </c>
      <c r="D1777" s="86" t="str">
        <f>IF(ISNUMBER($A1777)=TRUE,UPPER('DATA ENTRY'!D1766),"")</f>
        <v/>
      </c>
      <c r="E1777" s="86" t="str">
        <f>IF(ISNUMBER($A1777)=TRUE,'DATA ENTRY'!E1766,"")</f>
        <v/>
      </c>
      <c r="F1777" s="271" t="str">
        <f>IF(ISNUMBER(A1777)=TRUE,LEFT(SUBSTITUTE('DATA ENTRY'!F1766,",",":"),50),"")</f>
        <v/>
      </c>
      <c r="G1777" s="272"/>
      <c r="H1777" s="272"/>
      <c r="I1777" s="87" t="str">
        <f>IF(ISNUMBER($A1777)=TRUE,'DATA ENTRY'!G1766,"")</f>
        <v/>
      </c>
      <c r="J1777" s="87" t="str">
        <f>IF(ISNUMBER($A1777)=TRUE,'DATA ENTRY'!H1766,"")</f>
        <v/>
      </c>
      <c r="K1777" s="87" t="str">
        <f>IF(ISNUMBER($A1777)=TRUE,'DATA ENTRY'!I1766,"")</f>
        <v/>
      </c>
      <c r="L1777" s="88" t="str">
        <f>IF(ISNUMBER($A1777)=TRUE,'DATA ENTRY'!L1766,"")</f>
        <v/>
      </c>
      <c r="M1777" s="87" t="str">
        <f>IF(ISNUMBER($A1777)=TRUE,IF('DATA ENTRY'!N1766=0,+'DATA ENTRY'!M1766,'DATA ENTRY'!N1766),"")</f>
        <v/>
      </c>
      <c r="N1777" s="88" t="str">
        <f>IF(ISNUMBER($A1777)=TRUE,'DATA ENTRY'!O1766,"")</f>
        <v/>
      </c>
    </row>
    <row r="1778" spans="1:14" ht="12.75">
      <c r="A1778" s="85" t="str">
        <f>'DATA ENTRY'!A1767</f>
        <v/>
      </c>
      <c r="B1778" s="86" t="str">
        <f>IF(ISNUMBER($A1778)=TRUE,UPPER('DATA ENTRY'!B1767),"")</f>
        <v/>
      </c>
      <c r="C1778" s="86" t="str">
        <f>IF(ISNUMBER($A1778)=TRUE,UPPER('DATA ENTRY'!C1767),"")</f>
        <v/>
      </c>
      <c r="D1778" s="86" t="str">
        <f>IF(ISNUMBER($A1778)=TRUE,UPPER('DATA ENTRY'!D1767),"")</f>
        <v/>
      </c>
      <c r="E1778" s="86" t="str">
        <f>IF(ISNUMBER($A1778)=TRUE,'DATA ENTRY'!E1767,"")</f>
        <v/>
      </c>
      <c r="F1778" s="271" t="str">
        <f>IF(ISNUMBER(A1778)=TRUE,LEFT(SUBSTITUTE('DATA ENTRY'!F1767,",",":"),50),"")</f>
        <v/>
      </c>
      <c r="G1778" s="272"/>
      <c r="H1778" s="272"/>
      <c r="I1778" s="87" t="str">
        <f>IF(ISNUMBER($A1778)=TRUE,'DATA ENTRY'!G1767,"")</f>
        <v/>
      </c>
      <c r="J1778" s="87" t="str">
        <f>IF(ISNUMBER($A1778)=TRUE,'DATA ENTRY'!H1767,"")</f>
        <v/>
      </c>
      <c r="K1778" s="87" t="str">
        <f>IF(ISNUMBER($A1778)=TRUE,'DATA ENTRY'!I1767,"")</f>
        <v/>
      </c>
      <c r="L1778" s="88" t="str">
        <f>IF(ISNUMBER($A1778)=TRUE,'DATA ENTRY'!L1767,"")</f>
        <v/>
      </c>
      <c r="M1778" s="87" t="str">
        <f>IF(ISNUMBER($A1778)=TRUE,IF('DATA ENTRY'!N1767=0,+'DATA ENTRY'!M1767,'DATA ENTRY'!N1767),"")</f>
        <v/>
      </c>
      <c r="N1778" s="88" t="str">
        <f>IF(ISNUMBER($A1778)=TRUE,'DATA ENTRY'!O1767,"")</f>
        <v/>
      </c>
    </row>
    <row r="1779" spans="1:14" ht="12.75">
      <c r="A1779" s="85" t="str">
        <f>'DATA ENTRY'!A1768</f>
        <v/>
      </c>
      <c r="B1779" s="86" t="str">
        <f>IF(ISNUMBER($A1779)=TRUE,UPPER('DATA ENTRY'!B1768),"")</f>
        <v/>
      </c>
      <c r="C1779" s="86" t="str">
        <f>IF(ISNUMBER($A1779)=TRUE,UPPER('DATA ENTRY'!C1768),"")</f>
        <v/>
      </c>
      <c r="D1779" s="86" t="str">
        <f>IF(ISNUMBER($A1779)=TRUE,UPPER('DATA ENTRY'!D1768),"")</f>
        <v/>
      </c>
      <c r="E1779" s="86" t="str">
        <f>IF(ISNUMBER($A1779)=TRUE,'DATA ENTRY'!E1768,"")</f>
        <v/>
      </c>
      <c r="F1779" s="271" t="str">
        <f>IF(ISNUMBER(A1779)=TRUE,LEFT(SUBSTITUTE('DATA ENTRY'!F1768,",",":"),50),"")</f>
        <v/>
      </c>
      <c r="G1779" s="272"/>
      <c r="H1779" s="272"/>
      <c r="I1779" s="87" t="str">
        <f>IF(ISNUMBER($A1779)=TRUE,'DATA ENTRY'!G1768,"")</f>
        <v/>
      </c>
      <c r="J1779" s="87" t="str">
        <f>IF(ISNUMBER($A1779)=TRUE,'DATA ENTRY'!H1768,"")</f>
        <v/>
      </c>
      <c r="K1779" s="87" t="str">
        <f>IF(ISNUMBER($A1779)=TRUE,'DATA ENTRY'!I1768,"")</f>
        <v/>
      </c>
      <c r="L1779" s="88" t="str">
        <f>IF(ISNUMBER($A1779)=TRUE,'DATA ENTRY'!L1768,"")</f>
        <v/>
      </c>
      <c r="M1779" s="87" t="str">
        <f>IF(ISNUMBER($A1779)=TRUE,IF('DATA ENTRY'!N1768=0,+'DATA ENTRY'!M1768,'DATA ENTRY'!N1768),"")</f>
        <v/>
      </c>
      <c r="N1779" s="88" t="str">
        <f>IF(ISNUMBER($A1779)=TRUE,'DATA ENTRY'!O1768,"")</f>
        <v/>
      </c>
    </row>
    <row r="1780" spans="1:14" ht="12.75">
      <c r="A1780" s="85" t="str">
        <f>'DATA ENTRY'!A1769</f>
        <v/>
      </c>
      <c r="B1780" s="86" t="str">
        <f>IF(ISNUMBER($A1780)=TRUE,UPPER('DATA ENTRY'!B1769),"")</f>
        <v/>
      </c>
      <c r="C1780" s="86" t="str">
        <f>IF(ISNUMBER($A1780)=TRUE,UPPER('DATA ENTRY'!C1769),"")</f>
        <v/>
      </c>
      <c r="D1780" s="86" t="str">
        <f>IF(ISNUMBER($A1780)=TRUE,UPPER('DATA ENTRY'!D1769),"")</f>
        <v/>
      </c>
      <c r="E1780" s="86" t="str">
        <f>IF(ISNUMBER($A1780)=TRUE,'DATA ENTRY'!E1769,"")</f>
        <v/>
      </c>
      <c r="F1780" s="271" t="str">
        <f>IF(ISNUMBER(A1780)=TRUE,LEFT(SUBSTITUTE('DATA ENTRY'!F1769,",",":"),50),"")</f>
        <v/>
      </c>
      <c r="G1780" s="272"/>
      <c r="H1780" s="272"/>
      <c r="I1780" s="87" t="str">
        <f>IF(ISNUMBER($A1780)=TRUE,'DATA ENTRY'!G1769,"")</f>
        <v/>
      </c>
      <c r="J1780" s="87" t="str">
        <f>IF(ISNUMBER($A1780)=TRUE,'DATA ENTRY'!H1769,"")</f>
        <v/>
      </c>
      <c r="K1780" s="87" t="str">
        <f>IF(ISNUMBER($A1780)=TRUE,'DATA ENTRY'!I1769,"")</f>
        <v/>
      </c>
      <c r="L1780" s="88" t="str">
        <f>IF(ISNUMBER($A1780)=TRUE,'DATA ENTRY'!L1769,"")</f>
        <v/>
      </c>
      <c r="M1780" s="87" t="str">
        <f>IF(ISNUMBER($A1780)=TRUE,IF('DATA ENTRY'!N1769=0,+'DATA ENTRY'!M1769,'DATA ENTRY'!N1769),"")</f>
        <v/>
      </c>
      <c r="N1780" s="88" t="str">
        <f>IF(ISNUMBER($A1780)=TRUE,'DATA ENTRY'!O1769,"")</f>
        <v/>
      </c>
    </row>
    <row r="1781" spans="1:14" ht="12.75">
      <c r="A1781" s="85" t="str">
        <f>'DATA ENTRY'!A1770</f>
        <v/>
      </c>
      <c r="B1781" s="86" t="str">
        <f>IF(ISNUMBER($A1781)=TRUE,UPPER('DATA ENTRY'!B1770),"")</f>
        <v/>
      </c>
      <c r="C1781" s="86" t="str">
        <f>IF(ISNUMBER($A1781)=TRUE,UPPER('DATA ENTRY'!C1770),"")</f>
        <v/>
      </c>
      <c r="D1781" s="86" t="str">
        <f>IF(ISNUMBER($A1781)=TRUE,UPPER('DATA ENTRY'!D1770),"")</f>
        <v/>
      </c>
      <c r="E1781" s="86" t="str">
        <f>IF(ISNUMBER($A1781)=TRUE,'DATA ENTRY'!E1770,"")</f>
        <v/>
      </c>
      <c r="F1781" s="271" t="str">
        <f>IF(ISNUMBER(A1781)=TRUE,LEFT(SUBSTITUTE('DATA ENTRY'!F1770,",",":"),50),"")</f>
        <v/>
      </c>
      <c r="G1781" s="272"/>
      <c r="H1781" s="272"/>
      <c r="I1781" s="87" t="str">
        <f>IF(ISNUMBER($A1781)=TRUE,'DATA ENTRY'!G1770,"")</f>
        <v/>
      </c>
      <c r="J1781" s="87" t="str">
        <f>IF(ISNUMBER($A1781)=TRUE,'DATA ENTRY'!H1770,"")</f>
        <v/>
      </c>
      <c r="K1781" s="87" t="str">
        <f>IF(ISNUMBER($A1781)=TRUE,'DATA ENTRY'!I1770,"")</f>
        <v/>
      </c>
      <c r="L1781" s="88" t="str">
        <f>IF(ISNUMBER($A1781)=TRUE,'DATA ENTRY'!L1770,"")</f>
        <v/>
      </c>
      <c r="M1781" s="87" t="str">
        <f>IF(ISNUMBER($A1781)=TRUE,IF('DATA ENTRY'!N1770=0,+'DATA ENTRY'!M1770,'DATA ENTRY'!N1770),"")</f>
        <v/>
      </c>
      <c r="N1781" s="88" t="str">
        <f>IF(ISNUMBER($A1781)=TRUE,'DATA ENTRY'!O1770,"")</f>
        <v/>
      </c>
    </row>
    <row r="1782" spans="1:14" ht="12.75">
      <c r="A1782" s="85" t="str">
        <f>'DATA ENTRY'!A1771</f>
        <v/>
      </c>
      <c r="B1782" s="86" t="str">
        <f>IF(ISNUMBER($A1782)=TRUE,UPPER('DATA ENTRY'!B1771),"")</f>
        <v/>
      </c>
      <c r="C1782" s="86" t="str">
        <f>IF(ISNUMBER($A1782)=TRUE,UPPER('DATA ENTRY'!C1771),"")</f>
        <v/>
      </c>
      <c r="D1782" s="86" t="str">
        <f>IF(ISNUMBER($A1782)=TRUE,UPPER('DATA ENTRY'!D1771),"")</f>
        <v/>
      </c>
      <c r="E1782" s="86" t="str">
        <f>IF(ISNUMBER($A1782)=TRUE,'DATA ENTRY'!E1771,"")</f>
        <v/>
      </c>
      <c r="F1782" s="271" t="str">
        <f>IF(ISNUMBER(A1782)=TRUE,LEFT(SUBSTITUTE('DATA ENTRY'!F1771,",",":"),50),"")</f>
        <v/>
      </c>
      <c r="G1782" s="272"/>
      <c r="H1782" s="272"/>
      <c r="I1782" s="87" t="str">
        <f>IF(ISNUMBER($A1782)=TRUE,'DATA ENTRY'!G1771,"")</f>
        <v/>
      </c>
      <c r="J1782" s="87" t="str">
        <f>IF(ISNUMBER($A1782)=TRUE,'DATA ENTRY'!H1771,"")</f>
        <v/>
      </c>
      <c r="K1782" s="87" t="str">
        <f>IF(ISNUMBER($A1782)=TRUE,'DATA ENTRY'!I1771,"")</f>
        <v/>
      </c>
      <c r="L1782" s="88" t="str">
        <f>IF(ISNUMBER($A1782)=TRUE,'DATA ENTRY'!L1771,"")</f>
        <v/>
      </c>
      <c r="M1782" s="87" t="str">
        <f>IF(ISNUMBER($A1782)=TRUE,IF('DATA ENTRY'!N1771=0,+'DATA ENTRY'!M1771,'DATA ENTRY'!N1771),"")</f>
        <v/>
      </c>
      <c r="N1782" s="88" t="str">
        <f>IF(ISNUMBER($A1782)=TRUE,'DATA ENTRY'!O1771,"")</f>
        <v/>
      </c>
    </row>
    <row r="1783" spans="1:14" ht="12.75">
      <c r="A1783" s="85" t="str">
        <f>'DATA ENTRY'!A1772</f>
        <v/>
      </c>
      <c r="B1783" s="86" t="str">
        <f>IF(ISNUMBER($A1783)=TRUE,UPPER('DATA ENTRY'!B1772),"")</f>
        <v/>
      </c>
      <c r="C1783" s="86" t="str">
        <f>IF(ISNUMBER($A1783)=TRUE,UPPER('DATA ENTRY'!C1772),"")</f>
        <v/>
      </c>
      <c r="D1783" s="86" t="str">
        <f>IF(ISNUMBER($A1783)=TRUE,UPPER('DATA ENTRY'!D1772),"")</f>
        <v/>
      </c>
      <c r="E1783" s="86" t="str">
        <f>IF(ISNUMBER($A1783)=TRUE,'DATA ENTRY'!E1772,"")</f>
        <v/>
      </c>
      <c r="F1783" s="271" t="str">
        <f>IF(ISNUMBER(A1783)=TRUE,LEFT(SUBSTITUTE('DATA ENTRY'!F1772,",",":"),50),"")</f>
        <v/>
      </c>
      <c r="G1783" s="272"/>
      <c r="H1783" s="272"/>
      <c r="I1783" s="87" t="str">
        <f>IF(ISNUMBER($A1783)=TRUE,'DATA ENTRY'!G1772,"")</f>
        <v/>
      </c>
      <c r="J1783" s="87" t="str">
        <f>IF(ISNUMBER($A1783)=TRUE,'DATA ENTRY'!H1772,"")</f>
        <v/>
      </c>
      <c r="K1783" s="87" t="str">
        <f>IF(ISNUMBER($A1783)=TRUE,'DATA ENTRY'!I1772,"")</f>
        <v/>
      </c>
      <c r="L1783" s="88" t="str">
        <f>IF(ISNUMBER($A1783)=TRUE,'DATA ENTRY'!L1772,"")</f>
        <v/>
      </c>
      <c r="M1783" s="87" t="str">
        <f>IF(ISNUMBER($A1783)=TRUE,IF('DATA ENTRY'!N1772=0,+'DATA ENTRY'!M1772,'DATA ENTRY'!N1772),"")</f>
        <v/>
      </c>
      <c r="N1783" s="88" t="str">
        <f>IF(ISNUMBER($A1783)=TRUE,'DATA ENTRY'!O1772,"")</f>
        <v/>
      </c>
    </row>
    <row r="1784" spans="1:14" ht="12.75">
      <c r="A1784" s="85" t="str">
        <f>'DATA ENTRY'!A1773</f>
        <v/>
      </c>
      <c r="B1784" s="86" t="str">
        <f>IF(ISNUMBER($A1784)=TRUE,UPPER('DATA ENTRY'!B1773),"")</f>
        <v/>
      </c>
      <c r="C1784" s="86" t="str">
        <f>IF(ISNUMBER($A1784)=TRUE,UPPER('DATA ENTRY'!C1773),"")</f>
        <v/>
      </c>
      <c r="D1784" s="86" t="str">
        <f>IF(ISNUMBER($A1784)=TRUE,UPPER('DATA ENTRY'!D1773),"")</f>
        <v/>
      </c>
      <c r="E1784" s="86" t="str">
        <f>IF(ISNUMBER($A1784)=TRUE,'DATA ENTRY'!E1773,"")</f>
        <v/>
      </c>
      <c r="F1784" s="271" t="str">
        <f>IF(ISNUMBER(A1784)=TRUE,LEFT(SUBSTITUTE('DATA ENTRY'!F1773,",",":"),50),"")</f>
        <v/>
      </c>
      <c r="G1784" s="272"/>
      <c r="H1784" s="272"/>
      <c r="I1784" s="87" t="str">
        <f>IF(ISNUMBER($A1784)=TRUE,'DATA ENTRY'!G1773,"")</f>
        <v/>
      </c>
      <c r="J1784" s="87" t="str">
        <f>IF(ISNUMBER($A1784)=TRUE,'DATA ENTRY'!H1773,"")</f>
        <v/>
      </c>
      <c r="K1784" s="87" t="str">
        <f>IF(ISNUMBER($A1784)=TRUE,'DATA ENTRY'!I1773,"")</f>
        <v/>
      </c>
      <c r="L1784" s="88" t="str">
        <f>IF(ISNUMBER($A1784)=TRUE,'DATA ENTRY'!L1773,"")</f>
        <v/>
      </c>
      <c r="M1784" s="87" t="str">
        <f>IF(ISNUMBER($A1784)=TRUE,IF('DATA ENTRY'!N1773=0,+'DATA ENTRY'!M1773,'DATA ENTRY'!N1773),"")</f>
        <v/>
      </c>
      <c r="N1784" s="88" t="str">
        <f>IF(ISNUMBER($A1784)=TRUE,'DATA ENTRY'!O1773,"")</f>
        <v/>
      </c>
    </row>
    <row r="1785" spans="1:14" ht="12.75">
      <c r="A1785" s="85" t="str">
        <f>'DATA ENTRY'!A1774</f>
        <v/>
      </c>
      <c r="B1785" s="86" t="str">
        <f>IF(ISNUMBER($A1785)=TRUE,UPPER('DATA ENTRY'!B1774),"")</f>
        <v/>
      </c>
      <c r="C1785" s="86" t="str">
        <f>IF(ISNUMBER($A1785)=TRUE,UPPER('DATA ENTRY'!C1774),"")</f>
        <v/>
      </c>
      <c r="D1785" s="86" t="str">
        <f>IF(ISNUMBER($A1785)=TRUE,UPPER('DATA ENTRY'!D1774),"")</f>
        <v/>
      </c>
      <c r="E1785" s="86" t="str">
        <f>IF(ISNUMBER($A1785)=TRUE,'DATA ENTRY'!E1774,"")</f>
        <v/>
      </c>
      <c r="F1785" s="271" t="str">
        <f>IF(ISNUMBER(A1785)=TRUE,LEFT(SUBSTITUTE('DATA ENTRY'!F1774,",",":"),50),"")</f>
        <v/>
      </c>
      <c r="G1785" s="272"/>
      <c r="H1785" s="272"/>
      <c r="I1785" s="87" t="str">
        <f>IF(ISNUMBER($A1785)=TRUE,'DATA ENTRY'!G1774,"")</f>
        <v/>
      </c>
      <c r="J1785" s="87" t="str">
        <f>IF(ISNUMBER($A1785)=TRUE,'DATA ENTRY'!H1774,"")</f>
        <v/>
      </c>
      <c r="K1785" s="87" t="str">
        <f>IF(ISNUMBER($A1785)=TRUE,'DATA ENTRY'!I1774,"")</f>
        <v/>
      </c>
      <c r="L1785" s="88" t="str">
        <f>IF(ISNUMBER($A1785)=TRUE,'DATA ENTRY'!L1774,"")</f>
        <v/>
      </c>
      <c r="M1785" s="87" t="str">
        <f>IF(ISNUMBER($A1785)=TRUE,IF('DATA ENTRY'!N1774=0,+'DATA ENTRY'!M1774,'DATA ENTRY'!N1774),"")</f>
        <v/>
      </c>
      <c r="N1785" s="88" t="str">
        <f>IF(ISNUMBER($A1785)=TRUE,'DATA ENTRY'!O1774,"")</f>
        <v/>
      </c>
    </row>
    <row r="1786" spans="1:14" ht="12.75">
      <c r="A1786" s="85" t="str">
        <f>'DATA ENTRY'!A1775</f>
        <v/>
      </c>
      <c r="B1786" s="86" t="str">
        <f>IF(ISNUMBER($A1786)=TRUE,UPPER('DATA ENTRY'!B1775),"")</f>
        <v/>
      </c>
      <c r="C1786" s="86" t="str">
        <f>IF(ISNUMBER($A1786)=TRUE,UPPER('DATA ENTRY'!C1775),"")</f>
        <v/>
      </c>
      <c r="D1786" s="86" t="str">
        <f>IF(ISNUMBER($A1786)=TRUE,UPPER('DATA ENTRY'!D1775),"")</f>
        <v/>
      </c>
      <c r="E1786" s="86" t="str">
        <f>IF(ISNUMBER($A1786)=TRUE,'DATA ENTRY'!E1775,"")</f>
        <v/>
      </c>
      <c r="F1786" s="271" t="str">
        <f>IF(ISNUMBER(A1786)=TRUE,LEFT(SUBSTITUTE('DATA ENTRY'!F1775,",",":"),50),"")</f>
        <v/>
      </c>
      <c r="G1786" s="272"/>
      <c r="H1786" s="272"/>
      <c r="I1786" s="87" t="str">
        <f>IF(ISNUMBER($A1786)=TRUE,'DATA ENTRY'!G1775,"")</f>
        <v/>
      </c>
      <c r="J1786" s="87" t="str">
        <f>IF(ISNUMBER($A1786)=TRUE,'DATA ENTRY'!H1775,"")</f>
        <v/>
      </c>
      <c r="K1786" s="87" t="str">
        <f>IF(ISNUMBER($A1786)=TRUE,'DATA ENTRY'!I1775,"")</f>
        <v/>
      </c>
      <c r="L1786" s="88" t="str">
        <f>IF(ISNUMBER($A1786)=TRUE,'DATA ENTRY'!L1775,"")</f>
        <v/>
      </c>
      <c r="M1786" s="87" t="str">
        <f>IF(ISNUMBER($A1786)=TRUE,IF('DATA ENTRY'!N1775=0,+'DATA ENTRY'!M1775,'DATA ENTRY'!N1775),"")</f>
        <v/>
      </c>
      <c r="N1786" s="88" t="str">
        <f>IF(ISNUMBER($A1786)=TRUE,'DATA ENTRY'!O1775,"")</f>
        <v/>
      </c>
    </row>
    <row r="1787" spans="1:14" ht="12.75">
      <c r="A1787" s="85" t="str">
        <f>'DATA ENTRY'!A1776</f>
        <v/>
      </c>
      <c r="B1787" s="86" t="str">
        <f>IF(ISNUMBER($A1787)=TRUE,UPPER('DATA ENTRY'!B1776),"")</f>
        <v/>
      </c>
      <c r="C1787" s="86" t="str">
        <f>IF(ISNUMBER($A1787)=TRUE,UPPER('DATA ENTRY'!C1776),"")</f>
        <v/>
      </c>
      <c r="D1787" s="86" t="str">
        <f>IF(ISNUMBER($A1787)=TRUE,UPPER('DATA ENTRY'!D1776),"")</f>
        <v/>
      </c>
      <c r="E1787" s="86" t="str">
        <f>IF(ISNUMBER($A1787)=TRUE,'DATA ENTRY'!E1776,"")</f>
        <v/>
      </c>
      <c r="F1787" s="271" t="str">
        <f>IF(ISNUMBER(A1787)=TRUE,LEFT(SUBSTITUTE('DATA ENTRY'!F1776,",",":"),50),"")</f>
        <v/>
      </c>
      <c r="G1787" s="272"/>
      <c r="H1787" s="272"/>
      <c r="I1787" s="87" t="str">
        <f>IF(ISNUMBER($A1787)=TRUE,'DATA ENTRY'!G1776,"")</f>
        <v/>
      </c>
      <c r="J1787" s="87" t="str">
        <f>IF(ISNUMBER($A1787)=TRUE,'DATA ENTRY'!H1776,"")</f>
        <v/>
      </c>
      <c r="K1787" s="87" t="str">
        <f>IF(ISNUMBER($A1787)=TRUE,'DATA ENTRY'!I1776,"")</f>
        <v/>
      </c>
      <c r="L1787" s="88" t="str">
        <f>IF(ISNUMBER($A1787)=TRUE,'DATA ENTRY'!L1776,"")</f>
        <v/>
      </c>
      <c r="M1787" s="87" t="str">
        <f>IF(ISNUMBER($A1787)=TRUE,IF('DATA ENTRY'!N1776=0,+'DATA ENTRY'!M1776,'DATA ENTRY'!N1776),"")</f>
        <v/>
      </c>
      <c r="N1787" s="88" t="str">
        <f>IF(ISNUMBER($A1787)=TRUE,'DATA ENTRY'!O1776,"")</f>
        <v/>
      </c>
    </row>
    <row r="1788" spans="1:14" ht="12.75">
      <c r="A1788" s="85" t="str">
        <f>'DATA ENTRY'!A1777</f>
        <v/>
      </c>
      <c r="B1788" s="86" t="str">
        <f>IF(ISNUMBER($A1788)=TRUE,UPPER('DATA ENTRY'!B1777),"")</f>
        <v/>
      </c>
      <c r="C1788" s="86" t="str">
        <f>IF(ISNUMBER($A1788)=TRUE,UPPER('DATA ENTRY'!C1777),"")</f>
        <v/>
      </c>
      <c r="D1788" s="86" t="str">
        <f>IF(ISNUMBER($A1788)=TRUE,UPPER('DATA ENTRY'!D1777),"")</f>
        <v/>
      </c>
      <c r="E1788" s="86" t="str">
        <f>IF(ISNUMBER($A1788)=TRUE,'DATA ENTRY'!E1777,"")</f>
        <v/>
      </c>
      <c r="F1788" s="271" t="str">
        <f>IF(ISNUMBER(A1788)=TRUE,LEFT(SUBSTITUTE('DATA ENTRY'!F1777,",",":"),50),"")</f>
        <v/>
      </c>
      <c r="G1788" s="272"/>
      <c r="H1788" s="272"/>
      <c r="I1788" s="87" t="str">
        <f>IF(ISNUMBER($A1788)=TRUE,'DATA ENTRY'!G1777,"")</f>
        <v/>
      </c>
      <c r="J1788" s="87" t="str">
        <f>IF(ISNUMBER($A1788)=TRUE,'DATA ENTRY'!H1777,"")</f>
        <v/>
      </c>
      <c r="K1788" s="87" t="str">
        <f>IF(ISNUMBER($A1788)=TRUE,'DATA ENTRY'!I1777,"")</f>
        <v/>
      </c>
      <c r="L1788" s="88" t="str">
        <f>IF(ISNUMBER($A1788)=TRUE,'DATA ENTRY'!L1777,"")</f>
        <v/>
      </c>
      <c r="M1788" s="87" t="str">
        <f>IF(ISNUMBER($A1788)=TRUE,IF('DATA ENTRY'!N1777=0,+'DATA ENTRY'!M1777,'DATA ENTRY'!N1777),"")</f>
        <v/>
      </c>
      <c r="N1788" s="88" t="str">
        <f>IF(ISNUMBER($A1788)=TRUE,'DATA ENTRY'!O1777,"")</f>
        <v/>
      </c>
    </row>
    <row r="1789" spans="1:14" ht="12.75">
      <c r="A1789" s="85" t="str">
        <f>'DATA ENTRY'!A1778</f>
        <v/>
      </c>
      <c r="B1789" s="86" t="str">
        <f>IF(ISNUMBER($A1789)=TRUE,UPPER('DATA ENTRY'!B1778),"")</f>
        <v/>
      </c>
      <c r="C1789" s="86" t="str">
        <f>IF(ISNUMBER($A1789)=TRUE,UPPER('DATA ENTRY'!C1778),"")</f>
        <v/>
      </c>
      <c r="D1789" s="86" t="str">
        <f>IF(ISNUMBER($A1789)=TRUE,UPPER('DATA ENTRY'!D1778),"")</f>
        <v/>
      </c>
      <c r="E1789" s="86" t="str">
        <f>IF(ISNUMBER($A1789)=TRUE,'DATA ENTRY'!E1778,"")</f>
        <v/>
      </c>
      <c r="F1789" s="271" t="str">
        <f>IF(ISNUMBER(A1789)=TRUE,LEFT(SUBSTITUTE('DATA ENTRY'!F1778,",",":"),50),"")</f>
        <v/>
      </c>
      <c r="G1789" s="272"/>
      <c r="H1789" s="272"/>
      <c r="I1789" s="87" t="str">
        <f>IF(ISNUMBER($A1789)=TRUE,'DATA ENTRY'!G1778,"")</f>
        <v/>
      </c>
      <c r="J1789" s="87" t="str">
        <f>IF(ISNUMBER($A1789)=TRUE,'DATA ENTRY'!H1778,"")</f>
        <v/>
      </c>
      <c r="K1789" s="87" t="str">
        <f>IF(ISNUMBER($A1789)=TRUE,'DATA ENTRY'!I1778,"")</f>
        <v/>
      </c>
      <c r="L1789" s="88" t="str">
        <f>IF(ISNUMBER($A1789)=TRUE,'DATA ENTRY'!L1778,"")</f>
        <v/>
      </c>
      <c r="M1789" s="87" t="str">
        <f>IF(ISNUMBER($A1789)=TRUE,IF('DATA ENTRY'!N1778=0,+'DATA ENTRY'!M1778,'DATA ENTRY'!N1778),"")</f>
        <v/>
      </c>
      <c r="N1789" s="88" t="str">
        <f>IF(ISNUMBER($A1789)=TRUE,'DATA ENTRY'!O1778,"")</f>
        <v/>
      </c>
    </row>
    <row r="1790" spans="1:14" ht="12.75">
      <c r="A1790" s="85" t="str">
        <f>'DATA ENTRY'!A1779</f>
        <v/>
      </c>
      <c r="B1790" s="86" t="str">
        <f>IF(ISNUMBER($A1790)=TRUE,UPPER('DATA ENTRY'!B1779),"")</f>
        <v/>
      </c>
      <c r="C1790" s="86" t="str">
        <f>IF(ISNUMBER($A1790)=TRUE,UPPER('DATA ENTRY'!C1779),"")</f>
        <v/>
      </c>
      <c r="D1790" s="86" t="str">
        <f>IF(ISNUMBER($A1790)=TRUE,UPPER('DATA ENTRY'!D1779),"")</f>
        <v/>
      </c>
      <c r="E1790" s="86" t="str">
        <f>IF(ISNUMBER($A1790)=TRUE,'DATA ENTRY'!E1779,"")</f>
        <v/>
      </c>
      <c r="F1790" s="271" t="str">
        <f>IF(ISNUMBER(A1790)=TRUE,LEFT(SUBSTITUTE('DATA ENTRY'!F1779,",",":"),50),"")</f>
        <v/>
      </c>
      <c r="G1790" s="272"/>
      <c r="H1790" s="272"/>
      <c r="I1790" s="87" t="str">
        <f>IF(ISNUMBER($A1790)=TRUE,'DATA ENTRY'!G1779,"")</f>
        <v/>
      </c>
      <c r="J1790" s="87" t="str">
        <f>IF(ISNUMBER($A1790)=TRUE,'DATA ENTRY'!H1779,"")</f>
        <v/>
      </c>
      <c r="K1790" s="87" t="str">
        <f>IF(ISNUMBER($A1790)=TRUE,'DATA ENTRY'!I1779,"")</f>
        <v/>
      </c>
      <c r="L1790" s="88" t="str">
        <f>IF(ISNUMBER($A1790)=TRUE,'DATA ENTRY'!L1779,"")</f>
        <v/>
      </c>
      <c r="M1790" s="87" t="str">
        <f>IF(ISNUMBER($A1790)=TRUE,IF('DATA ENTRY'!N1779=0,+'DATA ENTRY'!M1779,'DATA ENTRY'!N1779),"")</f>
        <v/>
      </c>
      <c r="N1790" s="88" t="str">
        <f>IF(ISNUMBER($A1790)=TRUE,'DATA ENTRY'!O1779,"")</f>
        <v/>
      </c>
    </row>
    <row r="1791" spans="1:14" ht="12.75">
      <c r="A1791" s="85" t="str">
        <f>'DATA ENTRY'!A1780</f>
        <v/>
      </c>
      <c r="B1791" s="86" t="str">
        <f>IF(ISNUMBER($A1791)=TRUE,UPPER('DATA ENTRY'!B1780),"")</f>
        <v/>
      </c>
      <c r="C1791" s="86" t="str">
        <f>IF(ISNUMBER($A1791)=TRUE,UPPER('DATA ENTRY'!C1780),"")</f>
        <v/>
      </c>
      <c r="D1791" s="86" t="str">
        <f>IF(ISNUMBER($A1791)=TRUE,UPPER('DATA ENTRY'!D1780),"")</f>
        <v/>
      </c>
      <c r="E1791" s="86" t="str">
        <f>IF(ISNUMBER($A1791)=TRUE,'DATA ENTRY'!E1780,"")</f>
        <v/>
      </c>
      <c r="F1791" s="271" t="str">
        <f>IF(ISNUMBER(A1791)=TRUE,LEFT(SUBSTITUTE('DATA ENTRY'!F1780,",",":"),50),"")</f>
        <v/>
      </c>
      <c r="G1791" s="272"/>
      <c r="H1791" s="272"/>
      <c r="I1791" s="87" t="str">
        <f>IF(ISNUMBER($A1791)=TRUE,'DATA ENTRY'!G1780,"")</f>
        <v/>
      </c>
      <c r="J1791" s="87" t="str">
        <f>IF(ISNUMBER($A1791)=TRUE,'DATA ENTRY'!H1780,"")</f>
        <v/>
      </c>
      <c r="K1791" s="87" t="str">
        <f>IF(ISNUMBER($A1791)=TRUE,'DATA ENTRY'!I1780,"")</f>
        <v/>
      </c>
      <c r="L1791" s="88" t="str">
        <f>IF(ISNUMBER($A1791)=TRUE,'DATA ENTRY'!L1780,"")</f>
        <v/>
      </c>
      <c r="M1791" s="87" t="str">
        <f>IF(ISNUMBER($A1791)=TRUE,IF('DATA ENTRY'!N1780=0,+'DATA ENTRY'!M1780,'DATA ENTRY'!N1780),"")</f>
        <v/>
      </c>
      <c r="N1791" s="88" t="str">
        <f>IF(ISNUMBER($A1791)=TRUE,'DATA ENTRY'!O1780,"")</f>
        <v/>
      </c>
    </row>
    <row r="1792" spans="1:14" ht="12.75">
      <c r="A1792" s="85" t="str">
        <f>'DATA ENTRY'!A1781</f>
        <v/>
      </c>
      <c r="B1792" s="86" t="str">
        <f>IF(ISNUMBER($A1792)=TRUE,UPPER('DATA ENTRY'!B1781),"")</f>
        <v/>
      </c>
      <c r="C1792" s="86" t="str">
        <f>IF(ISNUMBER($A1792)=TRUE,UPPER('DATA ENTRY'!C1781),"")</f>
        <v/>
      </c>
      <c r="D1792" s="86" t="str">
        <f>IF(ISNUMBER($A1792)=TRUE,UPPER('DATA ENTRY'!D1781),"")</f>
        <v/>
      </c>
      <c r="E1792" s="86" t="str">
        <f>IF(ISNUMBER($A1792)=TRUE,'DATA ENTRY'!E1781,"")</f>
        <v/>
      </c>
      <c r="F1792" s="271" t="str">
        <f>IF(ISNUMBER(A1792)=TRUE,LEFT(SUBSTITUTE('DATA ENTRY'!F1781,",",":"),50),"")</f>
        <v/>
      </c>
      <c r="G1792" s="272"/>
      <c r="H1792" s="272"/>
      <c r="I1792" s="87" t="str">
        <f>IF(ISNUMBER($A1792)=TRUE,'DATA ENTRY'!G1781,"")</f>
        <v/>
      </c>
      <c r="J1792" s="87" t="str">
        <f>IF(ISNUMBER($A1792)=TRUE,'DATA ENTRY'!H1781,"")</f>
        <v/>
      </c>
      <c r="K1792" s="87" t="str">
        <f>IF(ISNUMBER($A1792)=TRUE,'DATA ENTRY'!I1781,"")</f>
        <v/>
      </c>
      <c r="L1792" s="88" t="str">
        <f>IF(ISNUMBER($A1792)=TRUE,'DATA ENTRY'!L1781,"")</f>
        <v/>
      </c>
      <c r="M1792" s="87" t="str">
        <f>IF(ISNUMBER($A1792)=TRUE,IF('DATA ENTRY'!N1781=0,+'DATA ENTRY'!M1781,'DATA ENTRY'!N1781),"")</f>
        <v/>
      </c>
      <c r="N1792" s="88" t="str">
        <f>IF(ISNUMBER($A1792)=TRUE,'DATA ENTRY'!O1781,"")</f>
        <v/>
      </c>
    </row>
    <row r="1793" spans="1:14" ht="12.75">
      <c r="A1793" s="85" t="str">
        <f>'DATA ENTRY'!A1782</f>
        <v/>
      </c>
      <c r="B1793" s="86" t="str">
        <f>IF(ISNUMBER($A1793)=TRUE,UPPER('DATA ENTRY'!B1782),"")</f>
        <v/>
      </c>
      <c r="C1793" s="86" t="str">
        <f>IF(ISNUMBER($A1793)=TRUE,UPPER('DATA ENTRY'!C1782),"")</f>
        <v/>
      </c>
      <c r="D1793" s="86" t="str">
        <f>IF(ISNUMBER($A1793)=TRUE,UPPER('DATA ENTRY'!D1782),"")</f>
        <v/>
      </c>
      <c r="E1793" s="86" t="str">
        <f>IF(ISNUMBER($A1793)=TRUE,'DATA ENTRY'!E1782,"")</f>
        <v/>
      </c>
      <c r="F1793" s="271" t="str">
        <f>IF(ISNUMBER(A1793)=TRUE,LEFT(SUBSTITUTE('DATA ENTRY'!F1782,",",":"),50),"")</f>
        <v/>
      </c>
      <c r="G1793" s="272"/>
      <c r="H1793" s="272"/>
      <c r="I1793" s="87" t="str">
        <f>IF(ISNUMBER($A1793)=TRUE,'DATA ENTRY'!G1782,"")</f>
        <v/>
      </c>
      <c r="J1793" s="87" t="str">
        <f>IF(ISNUMBER($A1793)=TRUE,'DATA ENTRY'!H1782,"")</f>
        <v/>
      </c>
      <c r="K1793" s="87" t="str">
        <f>IF(ISNUMBER($A1793)=TRUE,'DATA ENTRY'!I1782,"")</f>
        <v/>
      </c>
      <c r="L1793" s="88" t="str">
        <f>IF(ISNUMBER($A1793)=TRUE,'DATA ENTRY'!L1782,"")</f>
        <v/>
      </c>
      <c r="M1793" s="87" t="str">
        <f>IF(ISNUMBER($A1793)=TRUE,IF('DATA ENTRY'!N1782=0,+'DATA ENTRY'!M1782,'DATA ENTRY'!N1782),"")</f>
        <v/>
      </c>
      <c r="N1793" s="88" t="str">
        <f>IF(ISNUMBER($A1793)=TRUE,'DATA ENTRY'!O1782,"")</f>
        <v/>
      </c>
    </row>
    <row r="1794" spans="1:14" ht="12.75">
      <c r="A1794" s="85" t="str">
        <f>'DATA ENTRY'!A1783</f>
        <v/>
      </c>
      <c r="B1794" s="86" t="str">
        <f>IF(ISNUMBER($A1794)=TRUE,UPPER('DATA ENTRY'!B1783),"")</f>
        <v/>
      </c>
      <c r="C1794" s="86" t="str">
        <f>IF(ISNUMBER($A1794)=TRUE,UPPER('DATA ENTRY'!C1783),"")</f>
        <v/>
      </c>
      <c r="D1794" s="86" t="str">
        <f>IF(ISNUMBER($A1794)=TRUE,UPPER('DATA ENTRY'!D1783),"")</f>
        <v/>
      </c>
      <c r="E1794" s="86" t="str">
        <f>IF(ISNUMBER($A1794)=TRUE,'DATA ENTRY'!E1783,"")</f>
        <v/>
      </c>
      <c r="F1794" s="271" t="str">
        <f>IF(ISNUMBER(A1794)=TRUE,LEFT(SUBSTITUTE('DATA ENTRY'!F1783,",",":"),50),"")</f>
        <v/>
      </c>
      <c r="G1794" s="272"/>
      <c r="H1794" s="272"/>
      <c r="I1794" s="87" t="str">
        <f>IF(ISNUMBER($A1794)=TRUE,'DATA ENTRY'!G1783,"")</f>
        <v/>
      </c>
      <c r="J1794" s="87" t="str">
        <f>IF(ISNUMBER($A1794)=TRUE,'DATA ENTRY'!H1783,"")</f>
        <v/>
      </c>
      <c r="K1794" s="87" t="str">
        <f>IF(ISNUMBER($A1794)=TRUE,'DATA ENTRY'!I1783,"")</f>
        <v/>
      </c>
      <c r="L1794" s="88" t="str">
        <f>IF(ISNUMBER($A1794)=TRUE,'DATA ENTRY'!L1783,"")</f>
        <v/>
      </c>
      <c r="M1794" s="87" t="str">
        <f>IF(ISNUMBER($A1794)=TRUE,IF('DATA ENTRY'!N1783=0,+'DATA ENTRY'!M1783,'DATA ENTRY'!N1783),"")</f>
        <v/>
      </c>
      <c r="N1794" s="88" t="str">
        <f>IF(ISNUMBER($A1794)=TRUE,'DATA ENTRY'!O1783,"")</f>
        <v/>
      </c>
    </row>
    <row r="1795" spans="1:14" ht="12.75">
      <c r="A1795" s="85" t="str">
        <f>'DATA ENTRY'!A1784</f>
        <v/>
      </c>
      <c r="B1795" s="86" t="str">
        <f>IF(ISNUMBER($A1795)=TRUE,UPPER('DATA ENTRY'!B1784),"")</f>
        <v/>
      </c>
      <c r="C1795" s="86" t="str">
        <f>IF(ISNUMBER($A1795)=TRUE,UPPER('DATA ENTRY'!C1784),"")</f>
        <v/>
      </c>
      <c r="D1795" s="86" t="str">
        <f>IF(ISNUMBER($A1795)=TRUE,UPPER('DATA ENTRY'!D1784),"")</f>
        <v/>
      </c>
      <c r="E1795" s="86" t="str">
        <f>IF(ISNUMBER($A1795)=TRUE,'DATA ENTRY'!E1784,"")</f>
        <v/>
      </c>
      <c r="F1795" s="271" t="str">
        <f>IF(ISNUMBER(A1795)=TRUE,LEFT(SUBSTITUTE('DATA ENTRY'!F1784,",",":"),50),"")</f>
        <v/>
      </c>
      <c r="G1795" s="272"/>
      <c r="H1795" s="272"/>
      <c r="I1795" s="87" t="str">
        <f>IF(ISNUMBER($A1795)=TRUE,'DATA ENTRY'!G1784,"")</f>
        <v/>
      </c>
      <c r="J1795" s="87" t="str">
        <f>IF(ISNUMBER($A1795)=TRUE,'DATA ENTRY'!H1784,"")</f>
        <v/>
      </c>
      <c r="K1795" s="87" t="str">
        <f>IF(ISNUMBER($A1795)=TRUE,'DATA ENTRY'!I1784,"")</f>
        <v/>
      </c>
      <c r="L1795" s="88" t="str">
        <f>IF(ISNUMBER($A1795)=TRUE,'DATA ENTRY'!L1784,"")</f>
        <v/>
      </c>
      <c r="M1795" s="87" t="str">
        <f>IF(ISNUMBER($A1795)=TRUE,IF('DATA ENTRY'!N1784=0,+'DATA ENTRY'!M1784,'DATA ENTRY'!N1784),"")</f>
        <v/>
      </c>
      <c r="N1795" s="88" t="str">
        <f>IF(ISNUMBER($A1795)=TRUE,'DATA ENTRY'!O1784,"")</f>
        <v/>
      </c>
    </row>
    <row r="1796" spans="1:14" ht="12.75">
      <c r="A1796" s="85" t="str">
        <f>'DATA ENTRY'!A1785</f>
        <v/>
      </c>
      <c r="B1796" s="86" t="str">
        <f>IF(ISNUMBER($A1796)=TRUE,UPPER('DATA ENTRY'!B1785),"")</f>
        <v/>
      </c>
      <c r="C1796" s="86" t="str">
        <f>IF(ISNUMBER($A1796)=TRUE,UPPER('DATA ENTRY'!C1785),"")</f>
        <v/>
      </c>
      <c r="D1796" s="86" t="str">
        <f>IF(ISNUMBER($A1796)=TRUE,UPPER('DATA ENTRY'!D1785),"")</f>
        <v/>
      </c>
      <c r="E1796" s="86" t="str">
        <f>IF(ISNUMBER($A1796)=TRUE,'DATA ENTRY'!E1785,"")</f>
        <v/>
      </c>
      <c r="F1796" s="271" t="str">
        <f>IF(ISNUMBER(A1796)=TRUE,LEFT(SUBSTITUTE('DATA ENTRY'!F1785,",",":"),50),"")</f>
        <v/>
      </c>
      <c r="G1796" s="272"/>
      <c r="H1796" s="272"/>
      <c r="I1796" s="87" t="str">
        <f>IF(ISNUMBER($A1796)=TRUE,'DATA ENTRY'!G1785,"")</f>
        <v/>
      </c>
      <c r="J1796" s="87" t="str">
        <f>IF(ISNUMBER($A1796)=TRUE,'DATA ENTRY'!H1785,"")</f>
        <v/>
      </c>
      <c r="K1796" s="87" t="str">
        <f>IF(ISNUMBER($A1796)=TRUE,'DATA ENTRY'!I1785,"")</f>
        <v/>
      </c>
      <c r="L1796" s="88" t="str">
        <f>IF(ISNUMBER($A1796)=TRUE,'DATA ENTRY'!L1785,"")</f>
        <v/>
      </c>
      <c r="M1796" s="87" t="str">
        <f>IF(ISNUMBER($A1796)=TRUE,IF('DATA ENTRY'!N1785=0,+'DATA ENTRY'!M1785,'DATA ENTRY'!N1785),"")</f>
        <v/>
      </c>
      <c r="N1796" s="88" t="str">
        <f>IF(ISNUMBER($A1796)=TRUE,'DATA ENTRY'!O1785,"")</f>
        <v/>
      </c>
    </row>
    <row r="1797" spans="1:14" ht="12.75">
      <c r="A1797" s="85" t="str">
        <f>'DATA ENTRY'!A1786</f>
        <v/>
      </c>
      <c r="B1797" s="86" t="str">
        <f>IF(ISNUMBER($A1797)=TRUE,UPPER('DATA ENTRY'!B1786),"")</f>
        <v/>
      </c>
      <c r="C1797" s="86" t="str">
        <f>IF(ISNUMBER($A1797)=TRUE,UPPER('DATA ENTRY'!C1786),"")</f>
        <v/>
      </c>
      <c r="D1797" s="86" t="str">
        <f>IF(ISNUMBER($A1797)=TRUE,UPPER('DATA ENTRY'!D1786),"")</f>
        <v/>
      </c>
      <c r="E1797" s="86" t="str">
        <f>IF(ISNUMBER($A1797)=TRUE,'DATA ENTRY'!E1786,"")</f>
        <v/>
      </c>
      <c r="F1797" s="271" t="str">
        <f>IF(ISNUMBER(A1797)=TRUE,LEFT(SUBSTITUTE('DATA ENTRY'!F1786,",",":"),50),"")</f>
        <v/>
      </c>
      <c r="G1797" s="272"/>
      <c r="H1797" s="272"/>
      <c r="I1797" s="87" t="str">
        <f>IF(ISNUMBER($A1797)=TRUE,'DATA ENTRY'!G1786,"")</f>
        <v/>
      </c>
      <c r="J1797" s="87" t="str">
        <f>IF(ISNUMBER($A1797)=TRUE,'DATA ENTRY'!H1786,"")</f>
        <v/>
      </c>
      <c r="K1797" s="87" t="str">
        <f>IF(ISNUMBER($A1797)=TRUE,'DATA ENTRY'!I1786,"")</f>
        <v/>
      </c>
      <c r="L1797" s="88" t="str">
        <f>IF(ISNUMBER($A1797)=TRUE,'DATA ENTRY'!L1786,"")</f>
        <v/>
      </c>
      <c r="M1797" s="87" t="str">
        <f>IF(ISNUMBER($A1797)=TRUE,IF('DATA ENTRY'!N1786=0,+'DATA ENTRY'!M1786,'DATA ENTRY'!N1786),"")</f>
        <v/>
      </c>
      <c r="N1797" s="88" t="str">
        <f>IF(ISNUMBER($A1797)=TRUE,'DATA ENTRY'!O1786,"")</f>
        <v/>
      </c>
    </row>
    <row r="1798" spans="1:14" ht="12.75">
      <c r="A1798" s="85" t="str">
        <f>'DATA ENTRY'!A1787</f>
        <v/>
      </c>
      <c r="B1798" s="86" t="str">
        <f>IF(ISNUMBER($A1798)=TRUE,UPPER('DATA ENTRY'!B1787),"")</f>
        <v/>
      </c>
      <c r="C1798" s="86" t="str">
        <f>IF(ISNUMBER($A1798)=TRUE,UPPER('DATA ENTRY'!C1787),"")</f>
        <v/>
      </c>
      <c r="D1798" s="86" t="str">
        <f>IF(ISNUMBER($A1798)=TRUE,UPPER('DATA ENTRY'!D1787),"")</f>
        <v/>
      </c>
      <c r="E1798" s="86" t="str">
        <f>IF(ISNUMBER($A1798)=TRUE,'DATA ENTRY'!E1787,"")</f>
        <v/>
      </c>
      <c r="F1798" s="271" t="str">
        <f>IF(ISNUMBER(A1798)=TRUE,LEFT(SUBSTITUTE('DATA ENTRY'!F1787,",",":"),50),"")</f>
        <v/>
      </c>
      <c r="G1798" s="272"/>
      <c r="H1798" s="272"/>
      <c r="I1798" s="87" t="str">
        <f>IF(ISNUMBER($A1798)=TRUE,'DATA ENTRY'!G1787,"")</f>
        <v/>
      </c>
      <c r="J1798" s="87" t="str">
        <f>IF(ISNUMBER($A1798)=TRUE,'DATA ENTRY'!H1787,"")</f>
        <v/>
      </c>
      <c r="K1798" s="87" t="str">
        <f>IF(ISNUMBER($A1798)=TRUE,'DATA ENTRY'!I1787,"")</f>
        <v/>
      </c>
      <c r="L1798" s="88" t="str">
        <f>IF(ISNUMBER($A1798)=TRUE,'DATA ENTRY'!L1787,"")</f>
        <v/>
      </c>
      <c r="M1798" s="87" t="str">
        <f>IF(ISNUMBER($A1798)=TRUE,IF('DATA ENTRY'!N1787=0,+'DATA ENTRY'!M1787,'DATA ENTRY'!N1787),"")</f>
        <v/>
      </c>
      <c r="N1798" s="88" t="str">
        <f>IF(ISNUMBER($A1798)=TRUE,'DATA ENTRY'!O1787,"")</f>
        <v/>
      </c>
    </row>
    <row r="1799" spans="1:14" ht="12.75">
      <c r="A1799" s="85" t="str">
        <f>'DATA ENTRY'!A1788</f>
        <v/>
      </c>
      <c r="B1799" s="86" t="str">
        <f>IF(ISNUMBER($A1799)=TRUE,UPPER('DATA ENTRY'!B1788),"")</f>
        <v/>
      </c>
      <c r="C1799" s="86" t="str">
        <f>IF(ISNUMBER($A1799)=TRUE,UPPER('DATA ENTRY'!C1788),"")</f>
        <v/>
      </c>
      <c r="D1799" s="86" t="str">
        <f>IF(ISNUMBER($A1799)=TRUE,UPPER('DATA ENTRY'!D1788),"")</f>
        <v/>
      </c>
      <c r="E1799" s="86" t="str">
        <f>IF(ISNUMBER($A1799)=TRUE,'DATA ENTRY'!E1788,"")</f>
        <v/>
      </c>
      <c r="F1799" s="271" t="str">
        <f>IF(ISNUMBER(A1799)=TRUE,LEFT(SUBSTITUTE('DATA ENTRY'!F1788,",",":"),50),"")</f>
        <v/>
      </c>
      <c r="G1799" s="272"/>
      <c r="H1799" s="272"/>
      <c r="I1799" s="87" t="str">
        <f>IF(ISNUMBER($A1799)=TRUE,'DATA ENTRY'!G1788,"")</f>
        <v/>
      </c>
      <c r="J1799" s="87" t="str">
        <f>IF(ISNUMBER($A1799)=TRUE,'DATA ENTRY'!H1788,"")</f>
        <v/>
      </c>
      <c r="K1799" s="87" t="str">
        <f>IF(ISNUMBER($A1799)=TRUE,'DATA ENTRY'!I1788,"")</f>
        <v/>
      </c>
      <c r="L1799" s="88" t="str">
        <f>IF(ISNUMBER($A1799)=TRUE,'DATA ENTRY'!L1788,"")</f>
        <v/>
      </c>
      <c r="M1799" s="87" t="str">
        <f>IF(ISNUMBER($A1799)=TRUE,IF('DATA ENTRY'!N1788=0,+'DATA ENTRY'!M1788,'DATA ENTRY'!N1788),"")</f>
        <v/>
      </c>
      <c r="N1799" s="88" t="str">
        <f>IF(ISNUMBER($A1799)=TRUE,'DATA ENTRY'!O1788,"")</f>
        <v/>
      </c>
    </row>
    <row r="1800" spans="1:14" ht="12.75">
      <c r="A1800" s="85" t="str">
        <f>'DATA ENTRY'!A1789</f>
        <v/>
      </c>
      <c r="B1800" s="86" t="str">
        <f>IF(ISNUMBER($A1800)=TRUE,UPPER('DATA ENTRY'!B1789),"")</f>
        <v/>
      </c>
      <c r="C1800" s="86" t="str">
        <f>IF(ISNUMBER($A1800)=TRUE,UPPER('DATA ENTRY'!C1789),"")</f>
        <v/>
      </c>
      <c r="D1800" s="86" t="str">
        <f>IF(ISNUMBER($A1800)=TRUE,UPPER('DATA ENTRY'!D1789),"")</f>
        <v/>
      </c>
      <c r="E1800" s="86" t="str">
        <f>IF(ISNUMBER($A1800)=TRUE,'DATA ENTRY'!E1789,"")</f>
        <v/>
      </c>
      <c r="F1800" s="271" t="str">
        <f>IF(ISNUMBER(A1800)=TRUE,LEFT(SUBSTITUTE('DATA ENTRY'!F1789,",",":"),50),"")</f>
        <v/>
      </c>
      <c r="G1800" s="272"/>
      <c r="H1800" s="272"/>
      <c r="I1800" s="87" t="str">
        <f>IF(ISNUMBER($A1800)=TRUE,'DATA ENTRY'!G1789,"")</f>
        <v/>
      </c>
      <c r="J1800" s="87" t="str">
        <f>IF(ISNUMBER($A1800)=TRUE,'DATA ENTRY'!H1789,"")</f>
        <v/>
      </c>
      <c r="K1800" s="87" t="str">
        <f>IF(ISNUMBER($A1800)=TRUE,'DATA ENTRY'!I1789,"")</f>
        <v/>
      </c>
      <c r="L1800" s="88" t="str">
        <f>IF(ISNUMBER($A1800)=TRUE,'DATA ENTRY'!L1789,"")</f>
        <v/>
      </c>
      <c r="M1800" s="87" t="str">
        <f>IF(ISNUMBER($A1800)=TRUE,IF('DATA ENTRY'!N1789=0,+'DATA ENTRY'!M1789,'DATA ENTRY'!N1789),"")</f>
        <v/>
      </c>
      <c r="N1800" s="88" t="str">
        <f>IF(ISNUMBER($A1800)=TRUE,'DATA ENTRY'!O1789,"")</f>
        <v/>
      </c>
    </row>
    <row r="1801" spans="1:14" ht="12.75">
      <c r="A1801" s="85" t="str">
        <f>'DATA ENTRY'!A1790</f>
        <v/>
      </c>
      <c r="B1801" s="86" t="str">
        <f>IF(ISNUMBER($A1801)=TRUE,UPPER('DATA ENTRY'!B1790),"")</f>
        <v/>
      </c>
      <c r="C1801" s="86" t="str">
        <f>IF(ISNUMBER($A1801)=TRUE,UPPER('DATA ENTRY'!C1790),"")</f>
        <v/>
      </c>
      <c r="D1801" s="86" t="str">
        <f>IF(ISNUMBER($A1801)=TRUE,UPPER('DATA ENTRY'!D1790),"")</f>
        <v/>
      </c>
      <c r="E1801" s="86" t="str">
        <f>IF(ISNUMBER($A1801)=TRUE,'DATA ENTRY'!E1790,"")</f>
        <v/>
      </c>
      <c r="F1801" s="271" t="str">
        <f>IF(ISNUMBER(A1801)=TRUE,LEFT(SUBSTITUTE('DATA ENTRY'!F1790,",",":"),50),"")</f>
        <v/>
      </c>
      <c r="G1801" s="272"/>
      <c r="H1801" s="272"/>
      <c r="I1801" s="87" t="str">
        <f>IF(ISNUMBER($A1801)=TRUE,'DATA ENTRY'!G1790,"")</f>
        <v/>
      </c>
      <c r="J1801" s="87" t="str">
        <f>IF(ISNUMBER($A1801)=TRUE,'DATA ENTRY'!H1790,"")</f>
        <v/>
      </c>
      <c r="K1801" s="87" t="str">
        <f>IF(ISNUMBER($A1801)=TRUE,'DATA ENTRY'!I1790,"")</f>
        <v/>
      </c>
      <c r="L1801" s="88" t="str">
        <f>IF(ISNUMBER($A1801)=TRUE,'DATA ENTRY'!L1790,"")</f>
        <v/>
      </c>
      <c r="M1801" s="87" t="str">
        <f>IF(ISNUMBER($A1801)=TRUE,IF('DATA ENTRY'!N1790=0,+'DATA ENTRY'!M1790,'DATA ENTRY'!N1790),"")</f>
        <v/>
      </c>
      <c r="N1801" s="88" t="str">
        <f>IF(ISNUMBER($A1801)=TRUE,'DATA ENTRY'!O1790,"")</f>
        <v/>
      </c>
    </row>
    <row r="1802" spans="1:14" ht="12.75">
      <c r="A1802" s="85" t="str">
        <f>'DATA ENTRY'!A1791</f>
        <v/>
      </c>
      <c r="B1802" s="86" t="str">
        <f>IF(ISNUMBER($A1802)=TRUE,UPPER('DATA ENTRY'!B1791),"")</f>
        <v/>
      </c>
      <c r="C1802" s="86" t="str">
        <f>IF(ISNUMBER($A1802)=TRUE,UPPER('DATA ENTRY'!C1791),"")</f>
        <v/>
      </c>
      <c r="D1802" s="86" t="str">
        <f>IF(ISNUMBER($A1802)=TRUE,UPPER('DATA ENTRY'!D1791),"")</f>
        <v/>
      </c>
      <c r="E1802" s="86" t="str">
        <f>IF(ISNUMBER($A1802)=TRUE,'DATA ENTRY'!E1791,"")</f>
        <v/>
      </c>
      <c r="F1802" s="271" t="str">
        <f>IF(ISNUMBER(A1802)=TRUE,LEFT(SUBSTITUTE('DATA ENTRY'!F1791,",",":"),50),"")</f>
        <v/>
      </c>
      <c r="G1802" s="272"/>
      <c r="H1802" s="272"/>
      <c r="I1802" s="87" t="str">
        <f>IF(ISNUMBER($A1802)=TRUE,'DATA ENTRY'!G1791,"")</f>
        <v/>
      </c>
      <c r="J1802" s="87" t="str">
        <f>IF(ISNUMBER($A1802)=TRUE,'DATA ENTRY'!H1791,"")</f>
        <v/>
      </c>
      <c r="K1802" s="87" t="str">
        <f>IF(ISNUMBER($A1802)=TRUE,'DATA ENTRY'!I1791,"")</f>
        <v/>
      </c>
      <c r="L1802" s="88" t="str">
        <f>IF(ISNUMBER($A1802)=TRUE,'DATA ENTRY'!L1791,"")</f>
        <v/>
      </c>
      <c r="M1802" s="87" t="str">
        <f>IF(ISNUMBER($A1802)=TRUE,IF('DATA ENTRY'!N1791=0,+'DATA ENTRY'!M1791,'DATA ENTRY'!N1791),"")</f>
        <v/>
      </c>
      <c r="N1802" s="88" t="str">
        <f>IF(ISNUMBER($A1802)=TRUE,'DATA ENTRY'!O1791,"")</f>
        <v/>
      </c>
    </row>
    <row r="1803" spans="1:14" ht="12.75">
      <c r="A1803" s="85" t="str">
        <f>'DATA ENTRY'!A1792</f>
        <v/>
      </c>
      <c r="B1803" s="86" t="str">
        <f>IF(ISNUMBER($A1803)=TRUE,UPPER('DATA ENTRY'!B1792),"")</f>
        <v/>
      </c>
      <c r="C1803" s="86" t="str">
        <f>IF(ISNUMBER($A1803)=TRUE,UPPER('DATA ENTRY'!C1792),"")</f>
        <v/>
      </c>
      <c r="D1803" s="86" t="str">
        <f>IF(ISNUMBER($A1803)=TRUE,UPPER('DATA ENTRY'!D1792),"")</f>
        <v/>
      </c>
      <c r="E1803" s="86" t="str">
        <f>IF(ISNUMBER($A1803)=TRUE,'DATA ENTRY'!E1792,"")</f>
        <v/>
      </c>
      <c r="F1803" s="271" t="str">
        <f>IF(ISNUMBER(A1803)=TRUE,LEFT(SUBSTITUTE('DATA ENTRY'!F1792,",",":"),50),"")</f>
        <v/>
      </c>
      <c r="G1803" s="272"/>
      <c r="H1803" s="272"/>
      <c r="I1803" s="87" t="str">
        <f>IF(ISNUMBER($A1803)=TRUE,'DATA ENTRY'!G1792,"")</f>
        <v/>
      </c>
      <c r="J1803" s="87" t="str">
        <f>IF(ISNUMBER($A1803)=TRUE,'DATA ENTRY'!H1792,"")</f>
        <v/>
      </c>
      <c r="K1803" s="87" t="str">
        <f>IF(ISNUMBER($A1803)=TRUE,'DATA ENTRY'!I1792,"")</f>
        <v/>
      </c>
      <c r="L1803" s="88" t="str">
        <f>IF(ISNUMBER($A1803)=TRUE,'DATA ENTRY'!L1792,"")</f>
        <v/>
      </c>
      <c r="M1803" s="87" t="str">
        <f>IF(ISNUMBER($A1803)=TRUE,IF('DATA ENTRY'!N1792=0,+'DATA ENTRY'!M1792,'DATA ENTRY'!N1792),"")</f>
        <v/>
      </c>
      <c r="N1803" s="88" t="str">
        <f>IF(ISNUMBER($A1803)=TRUE,'DATA ENTRY'!O1792,"")</f>
        <v/>
      </c>
    </row>
    <row r="1804" spans="1:14" ht="12.75">
      <c r="A1804" s="85" t="str">
        <f>'DATA ENTRY'!A1793</f>
        <v/>
      </c>
      <c r="B1804" s="86" t="str">
        <f>IF(ISNUMBER($A1804)=TRUE,UPPER('DATA ENTRY'!B1793),"")</f>
        <v/>
      </c>
      <c r="C1804" s="86" t="str">
        <f>IF(ISNUMBER($A1804)=TRUE,UPPER('DATA ENTRY'!C1793),"")</f>
        <v/>
      </c>
      <c r="D1804" s="86" t="str">
        <f>IF(ISNUMBER($A1804)=TRUE,UPPER('DATA ENTRY'!D1793),"")</f>
        <v/>
      </c>
      <c r="E1804" s="86" t="str">
        <f>IF(ISNUMBER($A1804)=TRUE,'DATA ENTRY'!E1793,"")</f>
        <v/>
      </c>
      <c r="F1804" s="271" t="str">
        <f>IF(ISNUMBER(A1804)=TRUE,LEFT(SUBSTITUTE('DATA ENTRY'!F1793,",",":"),50),"")</f>
        <v/>
      </c>
      <c r="G1804" s="272"/>
      <c r="H1804" s="272"/>
      <c r="I1804" s="87" t="str">
        <f>IF(ISNUMBER($A1804)=TRUE,'DATA ENTRY'!G1793,"")</f>
        <v/>
      </c>
      <c r="J1804" s="87" t="str">
        <f>IF(ISNUMBER($A1804)=TRUE,'DATA ENTRY'!H1793,"")</f>
        <v/>
      </c>
      <c r="K1804" s="87" t="str">
        <f>IF(ISNUMBER($A1804)=TRUE,'DATA ENTRY'!I1793,"")</f>
        <v/>
      </c>
      <c r="L1804" s="88" t="str">
        <f>IF(ISNUMBER($A1804)=TRUE,'DATA ENTRY'!L1793,"")</f>
        <v/>
      </c>
      <c r="M1804" s="87" t="str">
        <f>IF(ISNUMBER($A1804)=TRUE,IF('DATA ENTRY'!N1793=0,+'DATA ENTRY'!M1793,'DATA ENTRY'!N1793),"")</f>
        <v/>
      </c>
      <c r="N1804" s="88" t="str">
        <f>IF(ISNUMBER($A1804)=TRUE,'DATA ENTRY'!O1793,"")</f>
        <v/>
      </c>
    </row>
    <row r="1805" spans="1:14" ht="12.75">
      <c r="A1805" s="85" t="str">
        <f>'DATA ENTRY'!A1794</f>
        <v/>
      </c>
      <c r="B1805" s="86" t="str">
        <f>IF(ISNUMBER($A1805)=TRUE,UPPER('DATA ENTRY'!B1794),"")</f>
        <v/>
      </c>
      <c r="C1805" s="86" t="str">
        <f>IF(ISNUMBER($A1805)=TRUE,UPPER('DATA ENTRY'!C1794),"")</f>
        <v/>
      </c>
      <c r="D1805" s="86" t="str">
        <f>IF(ISNUMBER($A1805)=TRUE,UPPER('DATA ENTRY'!D1794),"")</f>
        <v/>
      </c>
      <c r="E1805" s="86" t="str">
        <f>IF(ISNUMBER($A1805)=TRUE,'DATA ENTRY'!E1794,"")</f>
        <v/>
      </c>
      <c r="F1805" s="271" t="str">
        <f>IF(ISNUMBER(A1805)=TRUE,LEFT(SUBSTITUTE('DATA ENTRY'!F1794,",",":"),50),"")</f>
        <v/>
      </c>
      <c r="G1805" s="272"/>
      <c r="H1805" s="272"/>
      <c r="I1805" s="87" t="str">
        <f>IF(ISNUMBER($A1805)=TRUE,'DATA ENTRY'!G1794,"")</f>
        <v/>
      </c>
      <c r="J1805" s="87" t="str">
        <f>IF(ISNUMBER($A1805)=TRUE,'DATA ENTRY'!H1794,"")</f>
        <v/>
      </c>
      <c r="K1805" s="87" t="str">
        <f>IF(ISNUMBER($A1805)=TRUE,'DATA ENTRY'!I1794,"")</f>
        <v/>
      </c>
      <c r="L1805" s="88" t="str">
        <f>IF(ISNUMBER($A1805)=TRUE,'DATA ENTRY'!L1794,"")</f>
        <v/>
      </c>
      <c r="M1805" s="87" t="str">
        <f>IF(ISNUMBER($A1805)=TRUE,IF('DATA ENTRY'!N1794=0,+'DATA ENTRY'!M1794,'DATA ENTRY'!N1794),"")</f>
        <v/>
      </c>
      <c r="N1805" s="88" t="str">
        <f>IF(ISNUMBER($A1805)=TRUE,'DATA ENTRY'!O1794,"")</f>
        <v/>
      </c>
    </row>
    <row r="1806" spans="1:14" ht="12.75">
      <c r="A1806" s="85" t="str">
        <f>'DATA ENTRY'!A1795</f>
        <v/>
      </c>
      <c r="B1806" s="86" t="str">
        <f>IF(ISNUMBER($A1806)=TRUE,UPPER('DATA ENTRY'!B1795),"")</f>
        <v/>
      </c>
      <c r="C1806" s="86" t="str">
        <f>IF(ISNUMBER($A1806)=TRUE,UPPER('DATA ENTRY'!C1795),"")</f>
        <v/>
      </c>
      <c r="D1806" s="86" t="str">
        <f>IF(ISNUMBER($A1806)=TRUE,UPPER('DATA ENTRY'!D1795),"")</f>
        <v/>
      </c>
      <c r="E1806" s="86" t="str">
        <f>IF(ISNUMBER($A1806)=TRUE,'DATA ENTRY'!E1795,"")</f>
        <v/>
      </c>
      <c r="F1806" s="271" t="str">
        <f>IF(ISNUMBER(A1806)=TRUE,LEFT(SUBSTITUTE('DATA ENTRY'!F1795,",",":"),50),"")</f>
        <v/>
      </c>
      <c r="G1806" s="272"/>
      <c r="H1806" s="272"/>
      <c r="I1806" s="87" t="str">
        <f>IF(ISNUMBER($A1806)=TRUE,'DATA ENTRY'!G1795,"")</f>
        <v/>
      </c>
      <c r="J1806" s="87" t="str">
        <f>IF(ISNUMBER($A1806)=TRUE,'DATA ENTRY'!H1795,"")</f>
        <v/>
      </c>
      <c r="K1806" s="87" t="str">
        <f>IF(ISNUMBER($A1806)=TRUE,'DATA ENTRY'!I1795,"")</f>
        <v/>
      </c>
      <c r="L1806" s="88" t="str">
        <f>IF(ISNUMBER($A1806)=TRUE,'DATA ENTRY'!L1795,"")</f>
        <v/>
      </c>
      <c r="M1806" s="87" t="str">
        <f>IF(ISNUMBER($A1806)=TRUE,IF('DATA ENTRY'!N1795=0,+'DATA ENTRY'!M1795,'DATA ENTRY'!N1795),"")</f>
        <v/>
      </c>
      <c r="N1806" s="88" t="str">
        <f>IF(ISNUMBER($A1806)=TRUE,'DATA ENTRY'!O1795,"")</f>
        <v/>
      </c>
    </row>
    <row r="1807" spans="1:14" ht="12.75">
      <c r="A1807" s="85" t="str">
        <f>'DATA ENTRY'!A1796</f>
        <v/>
      </c>
      <c r="B1807" s="86" t="str">
        <f>IF(ISNUMBER($A1807)=TRUE,UPPER('DATA ENTRY'!B1796),"")</f>
        <v/>
      </c>
      <c r="C1807" s="86" t="str">
        <f>IF(ISNUMBER($A1807)=TRUE,UPPER('DATA ENTRY'!C1796),"")</f>
        <v/>
      </c>
      <c r="D1807" s="86" t="str">
        <f>IF(ISNUMBER($A1807)=TRUE,UPPER('DATA ENTRY'!D1796),"")</f>
        <v/>
      </c>
      <c r="E1807" s="86" t="str">
        <f>IF(ISNUMBER($A1807)=TRUE,'DATA ENTRY'!E1796,"")</f>
        <v/>
      </c>
      <c r="F1807" s="271" t="str">
        <f>IF(ISNUMBER(A1807)=TRUE,LEFT(SUBSTITUTE('DATA ENTRY'!F1796,",",":"),50),"")</f>
        <v/>
      </c>
      <c r="G1807" s="272"/>
      <c r="H1807" s="272"/>
      <c r="I1807" s="87" t="str">
        <f>IF(ISNUMBER($A1807)=TRUE,'DATA ENTRY'!G1796,"")</f>
        <v/>
      </c>
      <c r="J1807" s="87" t="str">
        <f>IF(ISNUMBER($A1807)=TRUE,'DATA ENTRY'!H1796,"")</f>
        <v/>
      </c>
      <c r="K1807" s="87" t="str">
        <f>IF(ISNUMBER($A1807)=TRUE,'DATA ENTRY'!I1796,"")</f>
        <v/>
      </c>
      <c r="L1807" s="88" t="str">
        <f>IF(ISNUMBER($A1807)=TRUE,'DATA ENTRY'!L1796,"")</f>
        <v/>
      </c>
      <c r="M1807" s="87" t="str">
        <f>IF(ISNUMBER($A1807)=TRUE,IF('DATA ENTRY'!N1796=0,+'DATA ENTRY'!M1796,'DATA ENTRY'!N1796),"")</f>
        <v/>
      </c>
      <c r="N1807" s="88" t="str">
        <f>IF(ISNUMBER($A1807)=TRUE,'DATA ENTRY'!O1796,"")</f>
        <v/>
      </c>
    </row>
    <row r="1808" spans="1:14" ht="12.75">
      <c r="A1808" s="85" t="str">
        <f>'DATA ENTRY'!A1797</f>
        <v/>
      </c>
      <c r="B1808" s="86" t="str">
        <f>IF(ISNUMBER($A1808)=TRUE,UPPER('DATA ENTRY'!B1797),"")</f>
        <v/>
      </c>
      <c r="C1808" s="86" t="str">
        <f>IF(ISNUMBER($A1808)=TRUE,UPPER('DATA ENTRY'!C1797),"")</f>
        <v/>
      </c>
      <c r="D1808" s="86" t="str">
        <f>IF(ISNUMBER($A1808)=TRUE,UPPER('DATA ENTRY'!D1797),"")</f>
        <v/>
      </c>
      <c r="E1808" s="86" t="str">
        <f>IF(ISNUMBER($A1808)=TRUE,'DATA ENTRY'!E1797,"")</f>
        <v/>
      </c>
      <c r="F1808" s="271" t="str">
        <f>IF(ISNUMBER(A1808)=TRUE,LEFT(SUBSTITUTE('DATA ENTRY'!F1797,",",":"),50),"")</f>
        <v/>
      </c>
      <c r="G1808" s="272"/>
      <c r="H1808" s="272"/>
      <c r="I1808" s="87" t="str">
        <f>IF(ISNUMBER($A1808)=TRUE,'DATA ENTRY'!G1797,"")</f>
        <v/>
      </c>
      <c r="J1808" s="87" t="str">
        <f>IF(ISNUMBER($A1808)=TRUE,'DATA ENTRY'!H1797,"")</f>
        <v/>
      </c>
      <c r="K1808" s="87" t="str">
        <f>IF(ISNUMBER($A1808)=TRUE,'DATA ENTRY'!I1797,"")</f>
        <v/>
      </c>
      <c r="L1808" s="88" t="str">
        <f>IF(ISNUMBER($A1808)=TRUE,'DATA ENTRY'!L1797,"")</f>
        <v/>
      </c>
      <c r="M1808" s="87" t="str">
        <f>IF(ISNUMBER($A1808)=TRUE,IF('DATA ENTRY'!N1797=0,+'DATA ENTRY'!M1797,'DATA ENTRY'!N1797),"")</f>
        <v/>
      </c>
      <c r="N1808" s="88" t="str">
        <f>IF(ISNUMBER($A1808)=TRUE,'DATA ENTRY'!O1797,"")</f>
        <v/>
      </c>
    </row>
    <row r="1809" spans="1:14" ht="12.75">
      <c r="A1809" s="85" t="str">
        <f>'DATA ENTRY'!A1798</f>
        <v/>
      </c>
      <c r="B1809" s="86" t="str">
        <f>IF(ISNUMBER($A1809)=TRUE,UPPER('DATA ENTRY'!B1798),"")</f>
        <v/>
      </c>
      <c r="C1809" s="86" t="str">
        <f>IF(ISNUMBER($A1809)=TRUE,UPPER('DATA ENTRY'!C1798),"")</f>
        <v/>
      </c>
      <c r="D1809" s="86" t="str">
        <f>IF(ISNUMBER($A1809)=TRUE,UPPER('DATA ENTRY'!D1798),"")</f>
        <v/>
      </c>
      <c r="E1809" s="86" t="str">
        <f>IF(ISNUMBER($A1809)=TRUE,'DATA ENTRY'!E1798,"")</f>
        <v/>
      </c>
      <c r="F1809" s="271" t="str">
        <f>IF(ISNUMBER(A1809)=TRUE,LEFT(SUBSTITUTE('DATA ENTRY'!F1798,",",":"),50),"")</f>
        <v/>
      </c>
      <c r="G1809" s="272"/>
      <c r="H1809" s="272"/>
      <c r="I1809" s="87" t="str">
        <f>IF(ISNUMBER($A1809)=TRUE,'DATA ENTRY'!G1798,"")</f>
        <v/>
      </c>
      <c r="J1809" s="87" t="str">
        <f>IF(ISNUMBER($A1809)=TRUE,'DATA ENTRY'!H1798,"")</f>
        <v/>
      </c>
      <c r="K1809" s="87" t="str">
        <f>IF(ISNUMBER($A1809)=TRUE,'DATA ENTRY'!I1798,"")</f>
        <v/>
      </c>
      <c r="L1809" s="88" t="str">
        <f>IF(ISNUMBER($A1809)=TRUE,'DATA ENTRY'!L1798,"")</f>
        <v/>
      </c>
      <c r="M1809" s="87" t="str">
        <f>IF(ISNUMBER($A1809)=TRUE,IF('DATA ENTRY'!N1798=0,+'DATA ENTRY'!M1798,'DATA ENTRY'!N1798),"")</f>
        <v/>
      </c>
      <c r="N1809" s="88" t="str">
        <f>IF(ISNUMBER($A1809)=TRUE,'DATA ENTRY'!O1798,"")</f>
        <v/>
      </c>
    </row>
    <row r="1810" spans="1:14" ht="12.75">
      <c r="A1810" s="85" t="str">
        <f>'DATA ENTRY'!A1799</f>
        <v/>
      </c>
      <c r="B1810" s="86" t="str">
        <f>IF(ISNUMBER($A1810)=TRUE,UPPER('DATA ENTRY'!B1799),"")</f>
        <v/>
      </c>
      <c r="C1810" s="86" t="str">
        <f>IF(ISNUMBER($A1810)=TRUE,UPPER('DATA ENTRY'!C1799),"")</f>
        <v/>
      </c>
      <c r="D1810" s="86" t="str">
        <f>IF(ISNUMBER($A1810)=TRUE,UPPER('DATA ENTRY'!D1799),"")</f>
        <v/>
      </c>
      <c r="E1810" s="86" t="str">
        <f>IF(ISNUMBER($A1810)=TRUE,'DATA ENTRY'!E1799,"")</f>
        <v/>
      </c>
      <c r="F1810" s="271" t="str">
        <f>IF(ISNUMBER(A1810)=TRUE,LEFT(SUBSTITUTE('DATA ENTRY'!F1799,",",":"),50),"")</f>
        <v/>
      </c>
      <c r="G1810" s="272"/>
      <c r="H1810" s="272"/>
      <c r="I1810" s="87" t="str">
        <f>IF(ISNUMBER($A1810)=TRUE,'DATA ENTRY'!G1799,"")</f>
        <v/>
      </c>
      <c r="J1810" s="87" t="str">
        <f>IF(ISNUMBER($A1810)=TRUE,'DATA ENTRY'!H1799,"")</f>
        <v/>
      </c>
      <c r="K1810" s="87" t="str">
        <f>IF(ISNUMBER($A1810)=TRUE,'DATA ENTRY'!I1799,"")</f>
        <v/>
      </c>
      <c r="L1810" s="88" t="str">
        <f>IF(ISNUMBER($A1810)=TRUE,'DATA ENTRY'!L1799,"")</f>
        <v/>
      </c>
      <c r="M1810" s="87" t="str">
        <f>IF(ISNUMBER($A1810)=TRUE,IF('DATA ENTRY'!N1799=0,+'DATA ENTRY'!M1799,'DATA ENTRY'!N1799),"")</f>
        <v/>
      </c>
      <c r="N1810" s="88" t="str">
        <f>IF(ISNUMBER($A1810)=TRUE,'DATA ENTRY'!O1799,"")</f>
        <v/>
      </c>
    </row>
    <row r="1811" spans="1:14" ht="12.75">
      <c r="A1811" s="85" t="str">
        <f>'DATA ENTRY'!A1800</f>
        <v/>
      </c>
      <c r="B1811" s="86" t="str">
        <f>IF(ISNUMBER($A1811)=TRUE,UPPER('DATA ENTRY'!B1800),"")</f>
        <v/>
      </c>
      <c r="C1811" s="86" t="str">
        <f>IF(ISNUMBER($A1811)=TRUE,UPPER('DATA ENTRY'!C1800),"")</f>
        <v/>
      </c>
      <c r="D1811" s="86" t="str">
        <f>IF(ISNUMBER($A1811)=TRUE,UPPER('DATA ENTRY'!D1800),"")</f>
        <v/>
      </c>
      <c r="E1811" s="86" t="str">
        <f>IF(ISNUMBER($A1811)=TRUE,'DATA ENTRY'!E1800,"")</f>
        <v/>
      </c>
      <c r="F1811" s="271" t="str">
        <f>IF(ISNUMBER(A1811)=TRUE,LEFT(SUBSTITUTE('DATA ENTRY'!F1800,",",":"),50),"")</f>
        <v/>
      </c>
      <c r="G1811" s="272"/>
      <c r="H1811" s="272"/>
      <c r="I1811" s="87" t="str">
        <f>IF(ISNUMBER($A1811)=TRUE,'DATA ENTRY'!G1800,"")</f>
        <v/>
      </c>
      <c r="J1811" s="87" t="str">
        <f>IF(ISNUMBER($A1811)=TRUE,'DATA ENTRY'!H1800,"")</f>
        <v/>
      </c>
      <c r="K1811" s="87" t="str">
        <f>IF(ISNUMBER($A1811)=TRUE,'DATA ENTRY'!I1800,"")</f>
        <v/>
      </c>
      <c r="L1811" s="88" t="str">
        <f>IF(ISNUMBER($A1811)=TRUE,'DATA ENTRY'!L1800,"")</f>
        <v/>
      </c>
      <c r="M1811" s="87" t="str">
        <f>IF(ISNUMBER($A1811)=TRUE,IF('DATA ENTRY'!N1800=0,+'DATA ENTRY'!M1800,'DATA ENTRY'!N1800),"")</f>
        <v/>
      </c>
      <c r="N1811" s="88" t="str">
        <f>IF(ISNUMBER($A1811)=TRUE,'DATA ENTRY'!O1800,"")</f>
        <v/>
      </c>
    </row>
    <row r="1812" spans="1:14" ht="12.75">
      <c r="A1812" s="85" t="str">
        <f>'DATA ENTRY'!A1801</f>
        <v/>
      </c>
      <c r="B1812" s="86" t="str">
        <f>IF(ISNUMBER($A1812)=TRUE,UPPER('DATA ENTRY'!B1801),"")</f>
        <v/>
      </c>
      <c r="C1812" s="86" t="str">
        <f>IF(ISNUMBER($A1812)=TRUE,UPPER('DATA ENTRY'!C1801),"")</f>
        <v/>
      </c>
      <c r="D1812" s="86" t="str">
        <f>IF(ISNUMBER($A1812)=TRUE,UPPER('DATA ENTRY'!D1801),"")</f>
        <v/>
      </c>
      <c r="E1812" s="86" t="str">
        <f>IF(ISNUMBER($A1812)=TRUE,'DATA ENTRY'!E1801,"")</f>
        <v/>
      </c>
      <c r="F1812" s="271" t="str">
        <f>IF(ISNUMBER(A1812)=TRUE,LEFT(SUBSTITUTE('DATA ENTRY'!F1801,",",":"),50),"")</f>
        <v/>
      </c>
      <c r="G1812" s="272"/>
      <c r="H1812" s="272"/>
      <c r="I1812" s="87" t="str">
        <f>IF(ISNUMBER($A1812)=TRUE,'DATA ENTRY'!G1801,"")</f>
        <v/>
      </c>
      <c r="J1812" s="87" t="str">
        <f>IF(ISNUMBER($A1812)=TRUE,'DATA ENTRY'!H1801,"")</f>
        <v/>
      </c>
      <c r="K1812" s="87" t="str">
        <f>IF(ISNUMBER($A1812)=TRUE,'DATA ENTRY'!I1801,"")</f>
        <v/>
      </c>
      <c r="L1812" s="88" t="str">
        <f>IF(ISNUMBER($A1812)=TRUE,'DATA ENTRY'!L1801,"")</f>
        <v/>
      </c>
      <c r="M1812" s="87" t="str">
        <f>IF(ISNUMBER($A1812)=TRUE,IF('DATA ENTRY'!N1801=0,+'DATA ENTRY'!M1801,'DATA ENTRY'!N1801),"")</f>
        <v/>
      </c>
      <c r="N1812" s="88" t="str">
        <f>IF(ISNUMBER($A1812)=TRUE,'DATA ENTRY'!O1801,"")</f>
        <v/>
      </c>
    </row>
    <row r="1813" spans="1:14" ht="12.75">
      <c r="A1813" s="85" t="str">
        <f>'DATA ENTRY'!A1802</f>
        <v/>
      </c>
      <c r="B1813" s="86" t="str">
        <f>IF(ISNUMBER($A1813)=TRUE,UPPER('DATA ENTRY'!B1802),"")</f>
        <v/>
      </c>
      <c r="C1813" s="86" t="str">
        <f>IF(ISNUMBER($A1813)=TRUE,UPPER('DATA ENTRY'!C1802),"")</f>
        <v/>
      </c>
      <c r="D1813" s="86" t="str">
        <f>IF(ISNUMBER($A1813)=TRUE,UPPER('DATA ENTRY'!D1802),"")</f>
        <v/>
      </c>
      <c r="E1813" s="86" t="str">
        <f>IF(ISNUMBER($A1813)=TRUE,'DATA ENTRY'!E1802,"")</f>
        <v/>
      </c>
      <c r="F1813" s="271" t="str">
        <f>IF(ISNUMBER(A1813)=TRUE,LEFT(SUBSTITUTE('DATA ENTRY'!F1802,",",":"),50),"")</f>
        <v/>
      </c>
      <c r="G1813" s="272"/>
      <c r="H1813" s="272"/>
      <c r="I1813" s="87" t="str">
        <f>IF(ISNUMBER($A1813)=TRUE,'DATA ENTRY'!G1802,"")</f>
        <v/>
      </c>
      <c r="J1813" s="87" t="str">
        <f>IF(ISNUMBER($A1813)=TRUE,'DATA ENTRY'!H1802,"")</f>
        <v/>
      </c>
      <c r="K1813" s="87" t="str">
        <f>IF(ISNUMBER($A1813)=TRUE,'DATA ENTRY'!I1802,"")</f>
        <v/>
      </c>
      <c r="L1813" s="88" t="str">
        <f>IF(ISNUMBER($A1813)=TRUE,'DATA ENTRY'!L1802,"")</f>
        <v/>
      </c>
      <c r="M1813" s="87" t="str">
        <f>IF(ISNUMBER($A1813)=TRUE,IF('DATA ENTRY'!N1802=0,+'DATA ENTRY'!M1802,'DATA ENTRY'!N1802),"")</f>
        <v/>
      </c>
      <c r="N1813" s="88" t="str">
        <f>IF(ISNUMBER($A1813)=TRUE,'DATA ENTRY'!O1802,"")</f>
        <v/>
      </c>
    </row>
    <row r="1814" spans="1:14" ht="12.75">
      <c r="A1814" s="85" t="str">
        <f>'DATA ENTRY'!A1803</f>
        <v/>
      </c>
      <c r="B1814" s="86" t="str">
        <f>IF(ISNUMBER($A1814)=TRUE,UPPER('DATA ENTRY'!B1803),"")</f>
        <v/>
      </c>
      <c r="C1814" s="86" t="str">
        <f>IF(ISNUMBER($A1814)=TRUE,UPPER('DATA ENTRY'!C1803),"")</f>
        <v/>
      </c>
      <c r="D1814" s="86" t="str">
        <f>IF(ISNUMBER($A1814)=TRUE,UPPER('DATA ENTRY'!D1803),"")</f>
        <v/>
      </c>
      <c r="E1814" s="86" t="str">
        <f>IF(ISNUMBER($A1814)=TRUE,'DATA ENTRY'!E1803,"")</f>
        <v/>
      </c>
      <c r="F1814" s="271" t="str">
        <f>IF(ISNUMBER(A1814)=TRUE,LEFT(SUBSTITUTE('DATA ENTRY'!F1803,",",":"),50),"")</f>
        <v/>
      </c>
      <c r="G1814" s="272"/>
      <c r="H1814" s="272"/>
      <c r="I1814" s="87" t="str">
        <f>IF(ISNUMBER($A1814)=TRUE,'DATA ENTRY'!G1803,"")</f>
        <v/>
      </c>
      <c r="J1814" s="87" t="str">
        <f>IF(ISNUMBER($A1814)=TRUE,'DATA ENTRY'!H1803,"")</f>
        <v/>
      </c>
      <c r="K1814" s="87" t="str">
        <f>IF(ISNUMBER($A1814)=TRUE,'DATA ENTRY'!I1803,"")</f>
        <v/>
      </c>
      <c r="L1814" s="88" t="str">
        <f>IF(ISNUMBER($A1814)=TRUE,'DATA ENTRY'!L1803,"")</f>
        <v/>
      </c>
      <c r="M1814" s="87" t="str">
        <f>IF(ISNUMBER($A1814)=TRUE,IF('DATA ENTRY'!N1803=0,+'DATA ENTRY'!M1803,'DATA ENTRY'!N1803),"")</f>
        <v/>
      </c>
      <c r="N1814" s="88" t="str">
        <f>IF(ISNUMBER($A1814)=TRUE,'DATA ENTRY'!O1803,"")</f>
        <v/>
      </c>
    </row>
    <row r="1815" spans="1:14" ht="12.75">
      <c r="A1815" s="85" t="str">
        <f>'DATA ENTRY'!A1804</f>
        <v/>
      </c>
      <c r="B1815" s="86" t="str">
        <f>IF(ISNUMBER($A1815)=TRUE,UPPER('DATA ENTRY'!B1804),"")</f>
        <v/>
      </c>
      <c r="C1815" s="86" t="str">
        <f>IF(ISNUMBER($A1815)=TRUE,UPPER('DATA ENTRY'!C1804),"")</f>
        <v/>
      </c>
      <c r="D1815" s="86" t="str">
        <f>IF(ISNUMBER($A1815)=TRUE,UPPER('DATA ENTRY'!D1804),"")</f>
        <v/>
      </c>
      <c r="E1815" s="86" t="str">
        <f>IF(ISNUMBER($A1815)=TRUE,'DATA ENTRY'!E1804,"")</f>
        <v/>
      </c>
      <c r="F1815" s="271" t="str">
        <f>IF(ISNUMBER(A1815)=TRUE,LEFT(SUBSTITUTE('DATA ENTRY'!F1804,",",":"),50),"")</f>
        <v/>
      </c>
      <c r="G1815" s="272"/>
      <c r="H1815" s="272"/>
      <c r="I1815" s="87" t="str">
        <f>IF(ISNUMBER($A1815)=TRUE,'DATA ENTRY'!G1804,"")</f>
        <v/>
      </c>
      <c r="J1815" s="87" t="str">
        <f>IF(ISNUMBER($A1815)=TRUE,'DATA ENTRY'!H1804,"")</f>
        <v/>
      </c>
      <c r="K1815" s="87" t="str">
        <f>IF(ISNUMBER($A1815)=TRUE,'DATA ENTRY'!I1804,"")</f>
        <v/>
      </c>
      <c r="L1815" s="88" t="str">
        <f>IF(ISNUMBER($A1815)=TRUE,'DATA ENTRY'!L1804,"")</f>
        <v/>
      </c>
      <c r="M1815" s="87" t="str">
        <f>IF(ISNUMBER($A1815)=TRUE,IF('DATA ENTRY'!N1804=0,+'DATA ENTRY'!M1804,'DATA ENTRY'!N1804),"")</f>
        <v/>
      </c>
      <c r="N1815" s="88" t="str">
        <f>IF(ISNUMBER($A1815)=TRUE,'DATA ENTRY'!O1804,"")</f>
        <v/>
      </c>
    </row>
    <row r="1816" spans="1:14" ht="12.75">
      <c r="A1816" s="85" t="str">
        <f>'DATA ENTRY'!A1805</f>
        <v/>
      </c>
      <c r="B1816" s="86" t="str">
        <f>IF(ISNUMBER($A1816)=TRUE,UPPER('DATA ENTRY'!B1805),"")</f>
        <v/>
      </c>
      <c r="C1816" s="86" t="str">
        <f>IF(ISNUMBER($A1816)=TRUE,UPPER('DATA ENTRY'!C1805),"")</f>
        <v/>
      </c>
      <c r="D1816" s="86" t="str">
        <f>IF(ISNUMBER($A1816)=TRUE,UPPER('DATA ENTRY'!D1805),"")</f>
        <v/>
      </c>
      <c r="E1816" s="86" t="str">
        <f>IF(ISNUMBER($A1816)=TRUE,'DATA ENTRY'!E1805,"")</f>
        <v/>
      </c>
      <c r="F1816" s="271" t="str">
        <f>IF(ISNUMBER(A1816)=TRUE,LEFT(SUBSTITUTE('DATA ENTRY'!F1805,",",":"),50),"")</f>
        <v/>
      </c>
      <c r="G1816" s="272"/>
      <c r="H1816" s="272"/>
      <c r="I1816" s="87" t="str">
        <f>IF(ISNUMBER($A1816)=TRUE,'DATA ENTRY'!G1805,"")</f>
        <v/>
      </c>
      <c r="J1816" s="87" t="str">
        <f>IF(ISNUMBER($A1816)=TRUE,'DATA ENTRY'!H1805,"")</f>
        <v/>
      </c>
      <c r="K1816" s="87" t="str">
        <f>IF(ISNUMBER($A1816)=TRUE,'DATA ENTRY'!I1805,"")</f>
        <v/>
      </c>
      <c r="L1816" s="88" t="str">
        <f>IF(ISNUMBER($A1816)=TRUE,'DATA ENTRY'!L1805,"")</f>
        <v/>
      </c>
      <c r="M1816" s="87" t="str">
        <f>IF(ISNUMBER($A1816)=TRUE,IF('DATA ENTRY'!N1805=0,+'DATA ENTRY'!M1805,'DATA ENTRY'!N1805),"")</f>
        <v/>
      </c>
      <c r="N1816" s="88" t="str">
        <f>IF(ISNUMBER($A1816)=TRUE,'DATA ENTRY'!O1805,"")</f>
        <v/>
      </c>
    </row>
    <row r="1817" spans="1:14" ht="12.75">
      <c r="A1817" s="85" t="str">
        <f>'DATA ENTRY'!A1806</f>
        <v/>
      </c>
      <c r="B1817" s="86" t="str">
        <f>IF(ISNUMBER($A1817)=TRUE,UPPER('DATA ENTRY'!B1806),"")</f>
        <v/>
      </c>
      <c r="C1817" s="86" t="str">
        <f>IF(ISNUMBER($A1817)=TRUE,UPPER('DATA ENTRY'!C1806),"")</f>
        <v/>
      </c>
      <c r="D1817" s="86" t="str">
        <f>IF(ISNUMBER($A1817)=TRUE,UPPER('DATA ENTRY'!D1806),"")</f>
        <v/>
      </c>
      <c r="E1817" s="86" t="str">
        <f>IF(ISNUMBER($A1817)=TRUE,'DATA ENTRY'!E1806,"")</f>
        <v/>
      </c>
      <c r="F1817" s="271" t="str">
        <f>IF(ISNUMBER(A1817)=TRUE,LEFT(SUBSTITUTE('DATA ENTRY'!F1806,",",":"),50),"")</f>
        <v/>
      </c>
      <c r="G1817" s="272"/>
      <c r="H1817" s="272"/>
      <c r="I1817" s="87" t="str">
        <f>IF(ISNUMBER($A1817)=TRUE,'DATA ENTRY'!G1806,"")</f>
        <v/>
      </c>
      <c r="J1817" s="87" t="str">
        <f>IF(ISNUMBER($A1817)=TRUE,'DATA ENTRY'!H1806,"")</f>
        <v/>
      </c>
      <c r="K1817" s="87" t="str">
        <f>IF(ISNUMBER($A1817)=TRUE,'DATA ENTRY'!I1806,"")</f>
        <v/>
      </c>
      <c r="L1817" s="88" t="str">
        <f>IF(ISNUMBER($A1817)=TRUE,'DATA ENTRY'!L1806,"")</f>
        <v/>
      </c>
      <c r="M1817" s="87" t="str">
        <f>IF(ISNUMBER($A1817)=TRUE,IF('DATA ENTRY'!N1806=0,+'DATA ENTRY'!M1806,'DATA ENTRY'!N1806),"")</f>
        <v/>
      </c>
      <c r="N1817" s="88" t="str">
        <f>IF(ISNUMBER($A1817)=TRUE,'DATA ENTRY'!O1806,"")</f>
        <v/>
      </c>
    </row>
    <row r="1818" spans="1:14" ht="12.75">
      <c r="A1818" s="85" t="str">
        <f>'DATA ENTRY'!A1807</f>
        <v/>
      </c>
      <c r="B1818" s="86" t="str">
        <f>IF(ISNUMBER($A1818)=TRUE,UPPER('DATA ENTRY'!B1807),"")</f>
        <v/>
      </c>
      <c r="C1818" s="86" t="str">
        <f>IF(ISNUMBER($A1818)=TRUE,UPPER('DATA ENTRY'!C1807),"")</f>
        <v/>
      </c>
      <c r="D1818" s="86" t="str">
        <f>IF(ISNUMBER($A1818)=TRUE,UPPER('DATA ENTRY'!D1807),"")</f>
        <v/>
      </c>
      <c r="E1818" s="86" t="str">
        <f>IF(ISNUMBER($A1818)=TRUE,'DATA ENTRY'!E1807,"")</f>
        <v/>
      </c>
      <c r="F1818" s="271" t="str">
        <f>IF(ISNUMBER(A1818)=TRUE,LEFT(SUBSTITUTE('DATA ENTRY'!F1807,",",":"),50),"")</f>
        <v/>
      </c>
      <c r="G1818" s="272"/>
      <c r="H1818" s="272"/>
      <c r="I1818" s="87" t="str">
        <f>IF(ISNUMBER($A1818)=TRUE,'DATA ENTRY'!G1807,"")</f>
        <v/>
      </c>
      <c r="J1818" s="87" t="str">
        <f>IF(ISNUMBER($A1818)=TRUE,'DATA ENTRY'!H1807,"")</f>
        <v/>
      </c>
      <c r="K1818" s="87" t="str">
        <f>IF(ISNUMBER($A1818)=TRUE,'DATA ENTRY'!I1807,"")</f>
        <v/>
      </c>
      <c r="L1818" s="88" t="str">
        <f>IF(ISNUMBER($A1818)=TRUE,'DATA ENTRY'!L1807,"")</f>
        <v/>
      </c>
      <c r="M1818" s="87" t="str">
        <f>IF(ISNUMBER($A1818)=TRUE,IF('DATA ENTRY'!N1807=0,+'DATA ENTRY'!M1807,'DATA ENTRY'!N1807),"")</f>
        <v/>
      </c>
      <c r="N1818" s="88" t="str">
        <f>IF(ISNUMBER($A1818)=TRUE,'DATA ENTRY'!O1807,"")</f>
        <v/>
      </c>
    </row>
    <row r="1819" spans="1:14" ht="12.75">
      <c r="A1819" s="85" t="str">
        <f>'DATA ENTRY'!A1808</f>
        <v/>
      </c>
      <c r="B1819" s="86" t="str">
        <f>IF(ISNUMBER($A1819)=TRUE,UPPER('DATA ENTRY'!B1808),"")</f>
        <v/>
      </c>
      <c r="C1819" s="86" t="str">
        <f>IF(ISNUMBER($A1819)=TRUE,UPPER('DATA ENTRY'!C1808),"")</f>
        <v/>
      </c>
      <c r="D1819" s="86" t="str">
        <f>IF(ISNUMBER($A1819)=TRUE,UPPER('DATA ENTRY'!D1808),"")</f>
        <v/>
      </c>
      <c r="E1819" s="86" t="str">
        <f>IF(ISNUMBER($A1819)=TRUE,'DATA ENTRY'!E1808,"")</f>
        <v/>
      </c>
      <c r="F1819" s="271" t="str">
        <f>IF(ISNUMBER(A1819)=TRUE,LEFT(SUBSTITUTE('DATA ENTRY'!F1808,",",":"),50),"")</f>
        <v/>
      </c>
      <c r="G1819" s="272"/>
      <c r="H1819" s="272"/>
      <c r="I1819" s="87" t="str">
        <f>IF(ISNUMBER($A1819)=TRUE,'DATA ENTRY'!G1808,"")</f>
        <v/>
      </c>
      <c r="J1819" s="87" t="str">
        <f>IF(ISNUMBER($A1819)=TRUE,'DATA ENTRY'!H1808,"")</f>
        <v/>
      </c>
      <c r="K1819" s="87" t="str">
        <f>IF(ISNUMBER($A1819)=TRUE,'DATA ENTRY'!I1808,"")</f>
        <v/>
      </c>
      <c r="L1819" s="88" t="str">
        <f>IF(ISNUMBER($A1819)=TRUE,'DATA ENTRY'!L1808,"")</f>
        <v/>
      </c>
      <c r="M1819" s="87" t="str">
        <f>IF(ISNUMBER($A1819)=TRUE,IF('DATA ENTRY'!N1808=0,+'DATA ENTRY'!M1808,'DATA ENTRY'!N1808),"")</f>
        <v/>
      </c>
      <c r="N1819" s="88" t="str">
        <f>IF(ISNUMBER($A1819)=TRUE,'DATA ENTRY'!O1808,"")</f>
        <v/>
      </c>
    </row>
    <row r="1820" spans="1:14" ht="12.75">
      <c r="A1820" s="85" t="str">
        <f>'DATA ENTRY'!A1809</f>
        <v/>
      </c>
      <c r="B1820" s="86" t="str">
        <f>IF(ISNUMBER($A1820)=TRUE,UPPER('DATA ENTRY'!B1809),"")</f>
        <v/>
      </c>
      <c r="C1820" s="86" t="str">
        <f>IF(ISNUMBER($A1820)=TRUE,UPPER('DATA ENTRY'!C1809),"")</f>
        <v/>
      </c>
      <c r="D1820" s="86" t="str">
        <f>IF(ISNUMBER($A1820)=TRUE,UPPER('DATA ENTRY'!D1809),"")</f>
        <v/>
      </c>
      <c r="E1820" s="86" t="str">
        <f>IF(ISNUMBER($A1820)=TRUE,'DATA ENTRY'!E1809,"")</f>
        <v/>
      </c>
      <c r="F1820" s="271" t="str">
        <f>IF(ISNUMBER(A1820)=TRUE,LEFT(SUBSTITUTE('DATA ENTRY'!F1809,",",":"),50),"")</f>
        <v/>
      </c>
      <c r="G1820" s="272"/>
      <c r="H1820" s="272"/>
      <c r="I1820" s="87" t="str">
        <f>IF(ISNUMBER($A1820)=TRUE,'DATA ENTRY'!G1809,"")</f>
        <v/>
      </c>
      <c r="J1820" s="87" t="str">
        <f>IF(ISNUMBER($A1820)=TRUE,'DATA ENTRY'!H1809,"")</f>
        <v/>
      </c>
      <c r="K1820" s="87" t="str">
        <f>IF(ISNUMBER($A1820)=TRUE,'DATA ENTRY'!I1809,"")</f>
        <v/>
      </c>
      <c r="L1820" s="88" t="str">
        <f>IF(ISNUMBER($A1820)=TRUE,'DATA ENTRY'!L1809,"")</f>
        <v/>
      </c>
      <c r="M1820" s="87" t="str">
        <f>IF(ISNUMBER($A1820)=TRUE,IF('DATA ENTRY'!N1809=0,+'DATA ENTRY'!M1809,'DATA ENTRY'!N1809),"")</f>
        <v/>
      </c>
      <c r="N1820" s="88" t="str">
        <f>IF(ISNUMBER($A1820)=TRUE,'DATA ENTRY'!O1809,"")</f>
        <v/>
      </c>
    </row>
    <row r="1821" spans="1:14" ht="12.75">
      <c r="A1821" s="85" t="str">
        <f>'DATA ENTRY'!A1810</f>
        <v/>
      </c>
      <c r="B1821" s="86" t="str">
        <f>IF(ISNUMBER($A1821)=TRUE,UPPER('DATA ENTRY'!B1810),"")</f>
        <v/>
      </c>
      <c r="C1821" s="86" t="str">
        <f>IF(ISNUMBER($A1821)=TRUE,UPPER('DATA ENTRY'!C1810),"")</f>
        <v/>
      </c>
      <c r="D1821" s="86" t="str">
        <f>IF(ISNUMBER($A1821)=TRUE,UPPER('DATA ENTRY'!D1810),"")</f>
        <v/>
      </c>
      <c r="E1821" s="86" t="str">
        <f>IF(ISNUMBER($A1821)=TRUE,'DATA ENTRY'!E1810,"")</f>
        <v/>
      </c>
      <c r="F1821" s="271" t="str">
        <f>IF(ISNUMBER(A1821)=TRUE,LEFT(SUBSTITUTE('DATA ENTRY'!F1810,",",":"),50),"")</f>
        <v/>
      </c>
      <c r="G1821" s="272"/>
      <c r="H1821" s="272"/>
      <c r="I1821" s="87" t="str">
        <f>IF(ISNUMBER($A1821)=TRUE,'DATA ENTRY'!G1810,"")</f>
        <v/>
      </c>
      <c r="J1821" s="87" t="str">
        <f>IF(ISNUMBER($A1821)=TRUE,'DATA ENTRY'!H1810,"")</f>
        <v/>
      </c>
      <c r="K1821" s="87" t="str">
        <f>IF(ISNUMBER($A1821)=TRUE,'DATA ENTRY'!I1810,"")</f>
        <v/>
      </c>
      <c r="L1821" s="88" t="str">
        <f>IF(ISNUMBER($A1821)=TRUE,'DATA ENTRY'!L1810,"")</f>
        <v/>
      </c>
      <c r="M1821" s="87" t="str">
        <f>IF(ISNUMBER($A1821)=TRUE,IF('DATA ENTRY'!N1810=0,+'DATA ENTRY'!M1810,'DATA ENTRY'!N1810),"")</f>
        <v/>
      </c>
      <c r="N1821" s="88" t="str">
        <f>IF(ISNUMBER($A1821)=TRUE,'DATA ENTRY'!O1810,"")</f>
        <v/>
      </c>
    </row>
    <row r="1822" spans="1:14" ht="12.75">
      <c r="A1822" s="85" t="str">
        <f>'DATA ENTRY'!A1811</f>
        <v/>
      </c>
      <c r="B1822" s="86" t="str">
        <f>IF(ISNUMBER($A1822)=TRUE,UPPER('DATA ENTRY'!B1811),"")</f>
        <v/>
      </c>
      <c r="C1822" s="86" t="str">
        <f>IF(ISNUMBER($A1822)=TRUE,UPPER('DATA ENTRY'!C1811),"")</f>
        <v/>
      </c>
      <c r="D1822" s="86" t="str">
        <f>IF(ISNUMBER($A1822)=TRUE,UPPER('DATA ENTRY'!D1811),"")</f>
        <v/>
      </c>
      <c r="E1822" s="86" t="str">
        <f>IF(ISNUMBER($A1822)=TRUE,'DATA ENTRY'!E1811,"")</f>
        <v/>
      </c>
      <c r="F1822" s="271" t="str">
        <f>IF(ISNUMBER(A1822)=TRUE,LEFT(SUBSTITUTE('DATA ENTRY'!F1811,",",":"),50),"")</f>
        <v/>
      </c>
      <c r="G1822" s="272"/>
      <c r="H1822" s="272"/>
      <c r="I1822" s="87" t="str">
        <f>IF(ISNUMBER($A1822)=TRUE,'DATA ENTRY'!G1811,"")</f>
        <v/>
      </c>
      <c r="J1822" s="87" t="str">
        <f>IF(ISNUMBER($A1822)=TRUE,'DATA ENTRY'!H1811,"")</f>
        <v/>
      </c>
      <c r="K1822" s="87" t="str">
        <f>IF(ISNUMBER($A1822)=TRUE,'DATA ENTRY'!I1811,"")</f>
        <v/>
      </c>
      <c r="L1822" s="88" t="str">
        <f>IF(ISNUMBER($A1822)=TRUE,'DATA ENTRY'!L1811,"")</f>
        <v/>
      </c>
      <c r="M1822" s="87" t="str">
        <f>IF(ISNUMBER($A1822)=TRUE,IF('DATA ENTRY'!N1811=0,+'DATA ENTRY'!M1811,'DATA ENTRY'!N1811),"")</f>
        <v/>
      </c>
      <c r="N1822" s="88" t="str">
        <f>IF(ISNUMBER($A1822)=TRUE,'DATA ENTRY'!O1811,"")</f>
        <v/>
      </c>
    </row>
    <row r="1823" spans="1:14" ht="12.75">
      <c r="A1823" s="85" t="str">
        <f>'DATA ENTRY'!A1812</f>
        <v/>
      </c>
      <c r="B1823" s="86" t="str">
        <f>IF(ISNUMBER($A1823)=TRUE,UPPER('DATA ENTRY'!B1812),"")</f>
        <v/>
      </c>
      <c r="C1823" s="86" t="str">
        <f>IF(ISNUMBER($A1823)=TRUE,UPPER('DATA ENTRY'!C1812),"")</f>
        <v/>
      </c>
      <c r="D1823" s="86" t="str">
        <f>IF(ISNUMBER($A1823)=TRUE,UPPER('DATA ENTRY'!D1812),"")</f>
        <v/>
      </c>
      <c r="E1823" s="86" t="str">
        <f>IF(ISNUMBER($A1823)=TRUE,'DATA ENTRY'!E1812,"")</f>
        <v/>
      </c>
      <c r="F1823" s="271" t="str">
        <f>IF(ISNUMBER(A1823)=TRUE,LEFT(SUBSTITUTE('DATA ENTRY'!F1812,",",":"),50),"")</f>
        <v/>
      </c>
      <c r="G1823" s="272"/>
      <c r="H1823" s="272"/>
      <c r="I1823" s="87" t="str">
        <f>IF(ISNUMBER($A1823)=TRUE,'DATA ENTRY'!G1812,"")</f>
        <v/>
      </c>
      <c r="J1823" s="87" t="str">
        <f>IF(ISNUMBER($A1823)=TRUE,'DATA ENTRY'!H1812,"")</f>
        <v/>
      </c>
      <c r="K1823" s="87" t="str">
        <f>IF(ISNUMBER($A1823)=TRUE,'DATA ENTRY'!I1812,"")</f>
        <v/>
      </c>
      <c r="L1823" s="88" t="str">
        <f>IF(ISNUMBER($A1823)=TRUE,'DATA ENTRY'!L1812,"")</f>
        <v/>
      </c>
      <c r="M1823" s="87" t="str">
        <f>IF(ISNUMBER($A1823)=TRUE,IF('DATA ENTRY'!N1812=0,+'DATA ENTRY'!M1812,'DATA ENTRY'!N1812),"")</f>
        <v/>
      </c>
      <c r="N1823" s="88" t="str">
        <f>IF(ISNUMBER($A1823)=TRUE,'DATA ENTRY'!O1812,"")</f>
        <v/>
      </c>
    </row>
    <row r="1824" spans="1:14" ht="12.75">
      <c r="A1824" s="85" t="str">
        <f>'DATA ENTRY'!A1813</f>
        <v/>
      </c>
      <c r="B1824" s="86" t="str">
        <f>IF(ISNUMBER($A1824)=TRUE,UPPER('DATA ENTRY'!B1813),"")</f>
        <v/>
      </c>
      <c r="C1824" s="86" t="str">
        <f>IF(ISNUMBER($A1824)=TRUE,UPPER('DATA ENTRY'!C1813),"")</f>
        <v/>
      </c>
      <c r="D1824" s="86" t="str">
        <f>IF(ISNUMBER($A1824)=TRUE,UPPER('DATA ENTRY'!D1813),"")</f>
        <v/>
      </c>
      <c r="E1824" s="86" t="str">
        <f>IF(ISNUMBER($A1824)=TRUE,'DATA ENTRY'!E1813,"")</f>
        <v/>
      </c>
      <c r="F1824" s="271" t="str">
        <f>IF(ISNUMBER(A1824)=TRUE,LEFT(SUBSTITUTE('DATA ENTRY'!F1813,",",":"),50),"")</f>
        <v/>
      </c>
      <c r="G1824" s="272"/>
      <c r="H1824" s="272"/>
      <c r="I1824" s="87" t="str">
        <f>IF(ISNUMBER($A1824)=TRUE,'DATA ENTRY'!G1813,"")</f>
        <v/>
      </c>
      <c r="J1824" s="87" t="str">
        <f>IF(ISNUMBER($A1824)=TRUE,'DATA ENTRY'!H1813,"")</f>
        <v/>
      </c>
      <c r="K1824" s="87" t="str">
        <f>IF(ISNUMBER($A1824)=TRUE,'DATA ENTRY'!I1813,"")</f>
        <v/>
      </c>
      <c r="L1824" s="88" t="str">
        <f>IF(ISNUMBER($A1824)=TRUE,'DATA ENTRY'!L1813,"")</f>
        <v/>
      </c>
      <c r="M1824" s="87" t="str">
        <f>IF(ISNUMBER($A1824)=TRUE,IF('DATA ENTRY'!N1813=0,+'DATA ENTRY'!M1813,'DATA ENTRY'!N1813),"")</f>
        <v/>
      </c>
      <c r="N1824" s="88" t="str">
        <f>IF(ISNUMBER($A1824)=TRUE,'DATA ENTRY'!O1813,"")</f>
        <v/>
      </c>
    </row>
    <row r="1825" spans="1:14" ht="12.75">
      <c r="A1825" s="85" t="str">
        <f>'DATA ENTRY'!A1814</f>
        <v/>
      </c>
      <c r="B1825" s="86" t="str">
        <f>IF(ISNUMBER($A1825)=TRUE,UPPER('DATA ENTRY'!B1814),"")</f>
        <v/>
      </c>
      <c r="C1825" s="86" t="str">
        <f>IF(ISNUMBER($A1825)=TRUE,UPPER('DATA ENTRY'!C1814),"")</f>
        <v/>
      </c>
      <c r="D1825" s="86" t="str">
        <f>IF(ISNUMBER($A1825)=TRUE,UPPER('DATA ENTRY'!D1814),"")</f>
        <v/>
      </c>
      <c r="E1825" s="86" t="str">
        <f>IF(ISNUMBER($A1825)=TRUE,'DATA ENTRY'!E1814,"")</f>
        <v/>
      </c>
      <c r="F1825" s="271" t="str">
        <f>IF(ISNUMBER(A1825)=TRUE,LEFT(SUBSTITUTE('DATA ENTRY'!F1814,",",":"),50),"")</f>
        <v/>
      </c>
      <c r="G1825" s="272"/>
      <c r="H1825" s="272"/>
      <c r="I1825" s="87" t="str">
        <f>IF(ISNUMBER($A1825)=TRUE,'DATA ENTRY'!G1814,"")</f>
        <v/>
      </c>
      <c r="J1825" s="87" t="str">
        <f>IF(ISNUMBER($A1825)=TRUE,'DATA ENTRY'!H1814,"")</f>
        <v/>
      </c>
      <c r="K1825" s="87" t="str">
        <f>IF(ISNUMBER($A1825)=TRUE,'DATA ENTRY'!I1814,"")</f>
        <v/>
      </c>
      <c r="L1825" s="88" t="str">
        <f>IF(ISNUMBER($A1825)=TRUE,'DATA ENTRY'!L1814,"")</f>
        <v/>
      </c>
      <c r="M1825" s="87" t="str">
        <f>IF(ISNUMBER($A1825)=TRUE,IF('DATA ENTRY'!N1814=0,+'DATA ENTRY'!M1814,'DATA ENTRY'!N1814),"")</f>
        <v/>
      </c>
      <c r="N1825" s="88" t="str">
        <f>IF(ISNUMBER($A1825)=TRUE,'DATA ENTRY'!O1814,"")</f>
        <v/>
      </c>
    </row>
    <row r="1826" spans="1:14" ht="12.75">
      <c r="A1826" s="85" t="str">
        <f>'DATA ENTRY'!A1815</f>
        <v/>
      </c>
      <c r="B1826" s="86" t="str">
        <f>IF(ISNUMBER($A1826)=TRUE,UPPER('DATA ENTRY'!B1815),"")</f>
        <v/>
      </c>
      <c r="C1826" s="86" t="str">
        <f>IF(ISNUMBER($A1826)=TRUE,UPPER('DATA ENTRY'!C1815),"")</f>
        <v/>
      </c>
      <c r="D1826" s="86" t="str">
        <f>IF(ISNUMBER($A1826)=TRUE,UPPER('DATA ENTRY'!D1815),"")</f>
        <v/>
      </c>
      <c r="E1826" s="86" t="str">
        <f>IF(ISNUMBER($A1826)=TRUE,'DATA ENTRY'!E1815,"")</f>
        <v/>
      </c>
      <c r="F1826" s="271" t="str">
        <f>IF(ISNUMBER(A1826)=TRUE,LEFT(SUBSTITUTE('DATA ENTRY'!F1815,",",":"),50),"")</f>
        <v/>
      </c>
      <c r="G1826" s="272"/>
      <c r="H1826" s="272"/>
      <c r="I1826" s="87" t="str">
        <f>IF(ISNUMBER($A1826)=TRUE,'DATA ENTRY'!G1815,"")</f>
        <v/>
      </c>
      <c r="J1826" s="87" t="str">
        <f>IF(ISNUMBER($A1826)=TRUE,'DATA ENTRY'!H1815,"")</f>
        <v/>
      </c>
      <c r="K1826" s="87" t="str">
        <f>IF(ISNUMBER($A1826)=TRUE,'DATA ENTRY'!I1815,"")</f>
        <v/>
      </c>
      <c r="L1826" s="88" t="str">
        <f>IF(ISNUMBER($A1826)=TRUE,'DATA ENTRY'!L1815,"")</f>
        <v/>
      </c>
      <c r="M1826" s="87" t="str">
        <f>IF(ISNUMBER($A1826)=TRUE,IF('DATA ENTRY'!N1815=0,+'DATA ENTRY'!M1815,'DATA ENTRY'!N1815),"")</f>
        <v/>
      </c>
      <c r="N1826" s="88" t="str">
        <f>IF(ISNUMBER($A1826)=TRUE,'DATA ENTRY'!O1815,"")</f>
        <v/>
      </c>
    </row>
    <row r="1827" spans="1:14" ht="12.75">
      <c r="A1827" s="85" t="str">
        <f>'DATA ENTRY'!A1816</f>
        <v/>
      </c>
      <c r="B1827" s="86" t="str">
        <f>IF(ISNUMBER($A1827)=TRUE,UPPER('DATA ENTRY'!B1816),"")</f>
        <v/>
      </c>
      <c r="C1827" s="86" t="str">
        <f>IF(ISNUMBER($A1827)=TRUE,UPPER('DATA ENTRY'!C1816),"")</f>
        <v/>
      </c>
      <c r="D1827" s="86" t="str">
        <f>IF(ISNUMBER($A1827)=TRUE,UPPER('DATA ENTRY'!D1816),"")</f>
        <v/>
      </c>
      <c r="E1827" s="86" t="str">
        <f>IF(ISNUMBER($A1827)=TRUE,'DATA ENTRY'!E1816,"")</f>
        <v/>
      </c>
      <c r="F1827" s="271" t="str">
        <f>IF(ISNUMBER(A1827)=TRUE,LEFT(SUBSTITUTE('DATA ENTRY'!F1816,",",":"),50),"")</f>
        <v/>
      </c>
      <c r="G1827" s="272"/>
      <c r="H1827" s="272"/>
      <c r="I1827" s="87" t="str">
        <f>IF(ISNUMBER($A1827)=TRUE,'DATA ENTRY'!G1816,"")</f>
        <v/>
      </c>
      <c r="J1827" s="87" t="str">
        <f>IF(ISNUMBER($A1827)=TRUE,'DATA ENTRY'!H1816,"")</f>
        <v/>
      </c>
      <c r="K1827" s="87" t="str">
        <f>IF(ISNUMBER($A1827)=TRUE,'DATA ENTRY'!I1816,"")</f>
        <v/>
      </c>
      <c r="L1827" s="88" t="str">
        <f>IF(ISNUMBER($A1827)=TRUE,'DATA ENTRY'!L1816,"")</f>
        <v/>
      </c>
      <c r="M1827" s="87" t="str">
        <f>IF(ISNUMBER($A1827)=TRUE,IF('DATA ENTRY'!N1816=0,+'DATA ENTRY'!M1816,'DATA ENTRY'!N1816),"")</f>
        <v/>
      </c>
      <c r="N1827" s="88" t="str">
        <f>IF(ISNUMBER($A1827)=TRUE,'DATA ENTRY'!O1816,"")</f>
        <v/>
      </c>
    </row>
    <row r="1828" spans="1:14" ht="12.75">
      <c r="A1828" s="85" t="str">
        <f>'DATA ENTRY'!A1817</f>
        <v/>
      </c>
      <c r="B1828" s="86" t="str">
        <f>IF(ISNUMBER($A1828)=TRUE,UPPER('DATA ENTRY'!B1817),"")</f>
        <v/>
      </c>
      <c r="C1828" s="86" t="str">
        <f>IF(ISNUMBER($A1828)=TRUE,UPPER('DATA ENTRY'!C1817),"")</f>
        <v/>
      </c>
      <c r="D1828" s="86" t="str">
        <f>IF(ISNUMBER($A1828)=TRUE,UPPER('DATA ENTRY'!D1817),"")</f>
        <v/>
      </c>
      <c r="E1828" s="86" t="str">
        <f>IF(ISNUMBER($A1828)=TRUE,'DATA ENTRY'!E1817,"")</f>
        <v/>
      </c>
      <c r="F1828" s="271" t="str">
        <f>IF(ISNUMBER(A1828)=TRUE,LEFT(SUBSTITUTE('DATA ENTRY'!F1817,",",":"),50),"")</f>
        <v/>
      </c>
      <c r="G1828" s="272"/>
      <c r="H1828" s="272"/>
      <c r="I1828" s="87" t="str">
        <f>IF(ISNUMBER($A1828)=TRUE,'DATA ENTRY'!G1817,"")</f>
        <v/>
      </c>
      <c r="J1828" s="87" t="str">
        <f>IF(ISNUMBER($A1828)=TRUE,'DATA ENTRY'!H1817,"")</f>
        <v/>
      </c>
      <c r="K1828" s="87" t="str">
        <f>IF(ISNUMBER($A1828)=TRUE,'DATA ENTRY'!I1817,"")</f>
        <v/>
      </c>
      <c r="L1828" s="88" t="str">
        <f>IF(ISNUMBER($A1828)=TRUE,'DATA ENTRY'!L1817,"")</f>
        <v/>
      </c>
      <c r="M1828" s="87" t="str">
        <f>IF(ISNUMBER($A1828)=TRUE,IF('DATA ENTRY'!N1817=0,+'DATA ENTRY'!M1817,'DATA ENTRY'!N1817),"")</f>
        <v/>
      </c>
      <c r="N1828" s="88" t="str">
        <f>IF(ISNUMBER($A1828)=TRUE,'DATA ENTRY'!O1817,"")</f>
        <v/>
      </c>
    </row>
    <row r="1829" spans="1:14" ht="12.75">
      <c r="A1829" s="85" t="str">
        <f>'DATA ENTRY'!A1818</f>
        <v/>
      </c>
      <c r="B1829" s="86" t="str">
        <f>IF(ISNUMBER($A1829)=TRUE,UPPER('DATA ENTRY'!B1818),"")</f>
        <v/>
      </c>
      <c r="C1829" s="86" t="str">
        <f>IF(ISNUMBER($A1829)=TRUE,UPPER('DATA ENTRY'!C1818),"")</f>
        <v/>
      </c>
      <c r="D1829" s="86" t="str">
        <f>IF(ISNUMBER($A1829)=TRUE,UPPER('DATA ENTRY'!D1818),"")</f>
        <v/>
      </c>
      <c r="E1829" s="86" t="str">
        <f>IF(ISNUMBER($A1829)=TRUE,'DATA ENTRY'!E1818,"")</f>
        <v/>
      </c>
      <c r="F1829" s="271" t="str">
        <f>IF(ISNUMBER(A1829)=TRUE,LEFT(SUBSTITUTE('DATA ENTRY'!F1818,",",":"),50),"")</f>
        <v/>
      </c>
      <c r="G1829" s="272"/>
      <c r="H1829" s="272"/>
      <c r="I1829" s="87" t="str">
        <f>IF(ISNUMBER($A1829)=TRUE,'DATA ENTRY'!G1818,"")</f>
        <v/>
      </c>
      <c r="J1829" s="87" t="str">
        <f>IF(ISNUMBER($A1829)=TRUE,'DATA ENTRY'!H1818,"")</f>
        <v/>
      </c>
      <c r="K1829" s="87" t="str">
        <f>IF(ISNUMBER($A1829)=TRUE,'DATA ENTRY'!I1818,"")</f>
        <v/>
      </c>
      <c r="L1829" s="88" t="str">
        <f>IF(ISNUMBER($A1829)=TRUE,'DATA ENTRY'!L1818,"")</f>
        <v/>
      </c>
      <c r="M1829" s="87" t="str">
        <f>IF(ISNUMBER($A1829)=TRUE,IF('DATA ENTRY'!N1818=0,+'DATA ENTRY'!M1818,'DATA ENTRY'!N1818),"")</f>
        <v/>
      </c>
      <c r="N1829" s="88" t="str">
        <f>IF(ISNUMBER($A1829)=TRUE,'DATA ENTRY'!O1818,"")</f>
        <v/>
      </c>
    </row>
    <row r="1830" spans="1:14" ht="12.75">
      <c r="A1830" s="85" t="str">
        <f>'DATA ENTRY'!A1819</f>
        <v/>
      </c>
      <c r="B1830" s="86" t="str">
        <f>IF(ISNUMBER($A1830)=TRUE,UPPER('DATA ENTRY'!B1819),"")</f>
        <v/>
      </c>
      <c r="C1830" s="86" t="str">
        <f>IF(ISNUMBER($A1830)=TRUE,UPPER('DATA ENTRY'!C1819),"")</f>
        <v/>
      </c>
      <c r="D1830" s="86" t="str">
        <f>IF(ISNUMBER($A1830)=TRUE,UPPER('DATA ENTRY'!D1819),"")</f>
        <v/>
      </c>
      <c r="E1830" s="86" t="str">
        <f>IF(ISNUMBER($A1830)=TRUE,'DATA ENTRY'!E1819,"")</f>
        <v/>
      </c>
      <c r="F1830" s="271" t="str">
        <f>IF(ISNUMBER(A1830)=TRUE,LEFT(SUBSTITUTE('DATA ENTRY'!F1819,",",":"),50),"")</f>
        <v/>
      </c>
      <c r="G1830" s="272"/>
      <c r="H1830" s="272"/>
      <c r="I1830" s="87" t="str">
        <f>IF(ISNUMBER($A1830)=TRUE,'DATA ENTRY'!G1819,"")</f>
        <v/>
      </c>
      <c r="J1830" s="87" t="str">
        <f>IF(ISNUMBER($A1830)=TRUE,'DATA ENTRY'!H1819,"")</f>
        <v/>
      </c>
      <c r="K1830" s="87" t="str">
        <f>IF(ISNUMBER($A1830)=TRUE,'DATA ENTRY'!I1819,"")</f>
        <v/>
      </c>
      <c r="L1830" s="88" t="str">
        <f>IF(ISNUMBER($A1830)=TRUE,'DATA ENTRY'!L1819,"")</f>
        <v/>
      </c>
      <c r="M1830" s="87" t="str">
        <f>IF(ISNUMBER($A1830)=TRUE,IF('DATA ENTRY'!N1819=0,+'DATA ENTRY'!M1819,'DATA ENTRY'!N1819),"")</f>
        <v/>
      </c>
      <c r="N1830" s="88" t="str">
        <f>IF(ISNUMBER($A1830)=TRUE,'DATA ENTRY'!O1819,"")</f>
        <v/>
      </c>
    </row>
    <row r="1831" spans="1:14" ht="12.75">
      <c r="A1831" s="85" t="str">
        <f>'DATA ENTRY'!A1820</f>
        <v/>
      </c>
      <c r="B1831" s="86" t="str">
        <f>IF(ISNUMBER($A1831)=TRUE,UPPER('DATA ENTRY'!B1820),"")</f>
        <v/>
      </c>
      <c r="C1831" s="86" t="str">
        <f>IF(ISNUMBER($A1831)=TRUE,UPPER('DATA ENTRY'!C1820),"")</f>
        <v/>
      </c>
      <c r="D1831" s="86" t="str">
        <f>IF(ISNUMBER($A1831)=TRUE,UPPER('DATA ENTRY'!D1820),"")</f>
        <v/>
      </c>
      <c r="E1831" s="86" t="str">
        <f>IF(ISNUMBER($A1831)=TRUE,'DATA ENTRY'!E1820,"")</f>
        <v/>
      </c>
      <c r="F1831" s="271" t="str">
        <f>IF(ISNUMBER(A1831)=TRUE,LEFT(SUBSTITUTE('DATA ENTRY'!F1820,",",":"),50),"")</f>
        <v/>
      </c>
      <c r="G1831" s="272"/>
      <c r="H1831" s="272"/>
      <c r="I1831" s="87" t="str">
        <f>IF(ISNUMBER($A1831)=TRUE,'DATA ENTRY'!G1820,"")</f>
        <v/>
      </c>
      <c r="J1831" s="87" t="str">
        <f>IF(ISNUMBER($A1831)=TRUE,'DATA ENTRY'!H1820,"")</f>
        <v/>
      </c>
      <c r="K1831" s="87" t="str">
        <f>IF(ISNUMBER($A1831)=TRUE,'DATA ENTRY'!I1820,"")</f>
        <v/>
      </c>
      <c r="L1831" s="88" t="str">
        <f>IF(ISNUMBER($A1831)=TRUE,'DATA ENTRY'!L1820,"")</f>
        <v/>
      </c>
      <c r="M1831" s="87" t="str">
        <f>IF(ISNUMBER($A1831)=TRUE,IF('DATA ENTRY'!N1820=0,+'DATA ENTRY'!M1820,'DATA ENTRY'!N1820),"")</f>
        <v/>
      </c>
      <c r="N1831" s="88" t="str">
        <f>IF(ISNUMBER($A1831)=TRUE,'DATA ENTRY'!O1820,"")</f>
        <v/>
      </c>
    </row>
    <row r="1832" spans="1:14" ht="12.75">
      <c r="A1832" s="85" t="str">
        <f>'DATA ENTRY'!A1821</f>
        <v/>
      </c>
      <c r="B1832" s="86" t="str">
        <f>IF(ISNUMBER($A1832)=TRUE,UPPER('DATA ENTRY'!B1821),"")</f>
        <v/>
      </c>
      <c r="C1832" s="86" t="str">
        <f>IF(ISNUMBER($A1832)=TRUE,UPPER('DATA ENTRY'!C1821),"")</f>
        <v/>
      </c>
      <c r="D1832" s="86" t="str">
        <f>IF(ISNUMBER($A1832)=TRUE,UPPER('DATA ENTRY'!D1821),"")</f>
        <v/>
      </c>
      <c r="E1832" s="86" t="str">
        <f>IF(ISNUMBER($A1832)=TRUE,'DATA ENTRY'!E1821,"")</f>
        <v/>
      </c>
      <c r="F1832" s="271" t="str">
        <f>IF(ISNUMBER(A1832)=TRUE,LEFT(SUBSTITUTE('DATA ENTRY'!F1821,",",":"),50),"")</f>
        <v/>
      </c>
      <c r="G1832" s="272"/>
      <c r="H1832" s="272"/>
      <c r="I1832" s="87" t="str">
        <f>IF(ISNUMBER($A1832)=TRUE,'DATA ENTRY'!G1821,"")</f>
        <v/>
      </c>
      <c r="J1832" s="87" t="str">
        <f>IF(ISNUMBER($A1832)=TRUE,'DATA ENTRY'!H1821,"")</f>
        <v/>
      </c>
      <c r="K1832" s="87" t="str">
        <f>IF(ISNUMBER($A1832)=TRUE,'DATA ENTRY'!I1821,"")</f>
        <v/>
      </c>
      <c r="L1832" s="88" t="str">
        <f>IF(ISNUMBER($A1832)=TRUE,'DATA ENTRY'!L1821,"")</f>
        <v/>
      </c>
      <c r="M1832" s="87" t="str">
        <f>IF(ISNUMBER($A1832)=TRUE,IF('DATA ENTRY'!N1821=0,+'DATA ENTRY'!M1821,'DATA ENTRY'!N1821),"")</f>
        <v/>
      </c>
      <c r="N1832" s="88" t="str">
        <f>IF(ISNUMBER($A1832)=TRUE,'DATA ENTRY'!O1821,"")</f>
        <v/>
      </c>
    </row>
    <row r="1833" spans="1:14" ht="12.75">
      <c r="A1833" s="85" t="str">
        <f>'DATA ENTRY'!A1822</f>
        <v/>
      </c>
      <c r="B1833" s="86" t="str">
        <f>IF(ISNUMBER($A1833)=TRUE,UPPER('DATA ENTRY'!B1822),"")</f>
        <v/>
      </c>
      <c r="C1833" s="86" t="str">
        <f>IF(ISNUMBER($A1833)=TRUE,UPPER('DATA ENTRY'!C1822),"")</f>
        <v/>
      </c>
      <c r="D1833" s="86" t="str">
        <f>IF(ISNUMBER($A1833)=TRUE,UPPER('DATA ENTRY'!D1822),"")</f>
        <v/>
      </c>
      <c r="E1833" s="86" t="str">
        <f>IF(ISNUMBER($A1833)=TRUE,'DATA ENTRY'!E1822,"")</f>
        <v/>
      </c>
      <c r="F1833" s="271" t="str">
        <f>IF(ISNUMBER(A1833)=TRUE,LEFT(SUBSTITUTE('DATA ENTRY'!F1822,",",":"),50),"")</f>
        <v/>
      </c>
      <c r="G1833" s="272"/>
      <c r="H1833" s="272"/>
      <c r="I1833" s="87" t="str">
        <f>IF(ISNUMBER($A1833)=TRUE,'DATA ENTRY'!G1822,"")</f>
        <v/>
      </c>
      <c r="J1833" s="87" t="str">
        <f>IF(ISNUMBER($A1833)=TRUE,'DATA ENTRY'!H1822,"")</f>
        <v/>
      </c>
      <c r="K1833" s="87" t="str">
        <f>IF(ISNUMBER($A1833)=TRUE,'DATA ENTRY'!I1822,"")</f>
        <v/>
      </c>
      <c r="L1833" s="88" t="str">
        <f>IF(ISNUMBER($A1833)=TRUE,'DATA ENTRY'!L1822,"")</f>
        <v/>
      </c>
      <c r="M1833" s="87" t="str">
        <f>IF(ISNUMBER($A1833)=TRUE,IF('DATA ENTRY'!N1822=0,+'DATA ENTRY'!M1822,'DATA ENTRY'!N1822),"")</f>
        <v/>
      </c>
      <c r="N1833" s="88" t="str">
        <f>IF(ISNUMBER($A1833)=TRUE,'DATA ENTRY'!O1822,"")</f>
        <v/>
      </c>
    </row>
    <row r="1834" spans="1:14" ht="12.75">
      <c r="A1834" s="85" t="str">
        <f>'DATA ENTRY'!A1823</f>
        <v/>
      </c>
      <c r="B1834" s="86" t="str">
        <f>IF(ISNUMBER($A1834)=TRUE,UPPER('DATA ENTRY'!B1823),"")</f>
        <v/>
      </c>
      <c r="C1834" s="86" t="str">
        <f>IF(ISNUMBER($A1834)=TRUE,UPPER('DATA ENTRY'!C1823),"")</f>
        <v/>
      </c>
      <c r="D1834" s="86" t="str">
        <f>IF(ISNUMBER($A1834)=TRUE,UPPER('DATA ENTRY'!D1823),"")</f>
        <v/>
      </c>
      <c r="E1834" s="86" t="str">
        <f>IF(ISNUMBER($A1834)=TRUE,'DATA ENTRY'!E1823,"")</f>
        <v/>
      </c>
      <c r="F1834" s="271" t="str">
        <f>IF(ISNUMBER(A1834)=TRUE,LEFT(SUBSTITUTE('DATA ENTRY'!F1823,",",":"),50),"")</f>
        <v/>
      </c>
      <c r="G1834" s="272"/>
      <c r="H1834" s="272"/>
      <c r="I1834" s="87" t="str">
        <f>IF(ISNUMBER($A1834)=TRUE,'DATA ENTRY'!G1823,"")</f>
        <v/>
      </c>
      <c r="J1834" s="87" t="str">
        <f>IF(ISNUMBER($A1834)=TRUE,'DATA ENTRY'!H1823,"")</f>
        <v/>
      </c>
      <c r="K1834" s="87" t="str">
        <f>IF(ISNUMBER($A1834)=TRUE,'DATA ENTRY'!I1823,"")</f>
        <v/>
      </c>
      <c r="L1834" s="88" t="str">
        <f>IF(ISNUMBER($A1834)=TRUE,'DATA ENTRY'!L1823,"")</f>
        <v/>
      </c>
      <c r="M1834" s="87" t="str">
        <f>IF(ISNUMBER($A1834)=TRUE,IF('DATA ENTRY'!N1823=0,+'DATA ENTRY'!M1823,'DATA ENTRY'!N1823),"")</f>
        <v/>
      </c>
      <c r="N1834" s="88" t="str">
        <f>IF(ISNUMBER($A1834)=TRUE,'DATA ENTRY'!O1823,"")</f>
        <v/>
      </c>
    </row>
    <row r="1835" spans="1:14" ht="12.75">
      <c r="A1835" s="85" t="str">
        <f>'DATA ENTRY'!A1824</f>
        <v/>
      </c>
      <c r="B1835" s="86" t="str">
        <f>IF(ISNUMBER($A1835)=TRUE,UPPER('DATA ENTRY'!B1824),"")</f>
        <v/>
      </c>
      <c r="C1835" s="86" t="str">
        <f>IF(ISNUMBER($A1835)=TRUE,UPPER('DATA ENTRY'!C1824),"")</f>
        <v/>
      </c>
      <c r="D1835" s="86" t="str">
        <f>IF(ISNUMBER($A1835)=TRUE,UPPER('DATA ENTRY'!D1824),"")</f>
        <v/>
      </c>
      <c r="E1835" s="86" t="str">
        <f>IF(ISNUMBER($A1835)=TRUE,'DATA ENTRY'!E1824,"")</f>
        <v/>
      </c>
      <c r="F1835" s="271" t="str">
        <f>IF(ISNUMBER(A1835)=TRUE,LEFT(SUBSTITUTE('DATA ENTRY'!F1824,",",":"),50),"")</f>
        <v/>
      </c>
      <c r="G1835" s="272"/>
      <c r="H1835" s="272"/>
      <c r="I1835" s="87" t="str">
        <f>IF(ISNUMBER($A1835)=TRUE,'DATA ENTRY'!G1824,"")</f>
        <v/>
      </c>
      <c r="J1835" s="87" t="str">
        <f>IF(ISNUMBER($A1835)=TRUE,'DATA ENTRY'!H1824,"")</f>
        <v/>
      </c>
      <c r="K1835" s="87" t="str">
        <f>IF(ISNUMBER($A1835)=TRUE,'DATA ENTRY'!I1824,"")</f>
        <v/>
      </c>
      <c r="L1835" s="88" t="str">
        <f>IF(ISNUMBER($A1835)=TRUE,'DATA ENTRY'!L1824,"")</f>
        <v/>
      </c>
      <c r="M1835" s="87" t="str">
        <f>IF(ISNUMBER($A1835)=TRUE,IF('DATA ENTRY'!N1824=0,+'DATA ENTRY'!M1824,'DATA ENTRY'!N1824),"")</f>
        <v/>
      </c>
      <c r="N1835" s="88" t="str">
        <f>IF(ISNUMBER($A1835)=TRUE,'DATA ENTRY'!O1824,"")</f>
        <v/>
      </c>
    </row>
    <row r="1836" spans="1:14" ht="12.75">
      <c r="A1836" s="85" t="str">
        <f>'DATA ENTRY'!A1825</f>
        <v/>
      </c>
      <c r="B1836" s="86" t="str">
        <f>IF(ISNUMBER($A1836)=TRUE,UPPER('DATA ENTRY'!B1825),"")</f>
        <v/>
      </c>
      <c r="C1836" s="86" t="str">
        <f>IF(ISNUMBER($A1836)=TRUE,UPPER('DATA ENTRY'!C1825),"")</f>
        <v/>
      </c>
      <c r="D1836" s="86" t="str">
        <f>IF(ISNUMBER($A1836)=TRUE,UPPER('DATA ENTRY'!D1825),"")</f>
        <v/>
      </c>
      <c r="E1836" s="86" t="str">
        <f>IF(ISNUMBER($A1836)=TRUE,'DATA ENTRY'!E1825,"")</f>
        <v/>
      </c>
      <c r="F1836" s="271" t="str">
        <f>IF(ISNUMBER(A1836)=TRUE,LEFT(SUBSTITUTE('DATA ENTRY'!F1825,",",":"),50),"")</f>
        <v/>
      </c>
      <c r="G1836" s="272"/>
      <c r="H1836" s="272"/>
      <c r="I1836" s="87" t="str">
        <f>IF(ISNUMBER($A1836)=TRUE,'DATA ENTRY'!G1825,"")</f>
        <v/>
      </c>
      <c r="J1836" s="87" t="str">
        <f>IF(ISNUMBER($A1836)=TRUE,'DATA ENTRY'!H1825,"")</f>
        <v/>
      </c>
      <c r="K1836" s="87" t="str">
        <f>IF(ISNUMBER($A1836)=TRUE,'DATA ENTRY'!I1825,"")</f>
        <v/>
      </c>
      <c r="L1836" s="88" t="str">
        <f>IF(ISNUMBER($A1836)=TRUE,'DATA ENTRY'!L1825,"")</f>
        <v/>
      </c>
      <c r="M1836" s="87" t="str">
        <f>IF(ISNUMBER($A1836)=TRUE,IF('DATA ENTRY'!N1825=0,+'DATA ENTRY'!M1825,'DATA ENTRY'!N1825),"")</f>
        <v/>
      </c>
      <c r="N1836" s="88" t="str">
        <f>IF(ISNUMBER($A1836)=TRUE,'DATA ENTRY'!O1825,"")</f>
        <v/>
      </c>
    </row>
    <row r="1837" spans="1:14" ht="12.75">
      <c r="A1837" s="85" t="str">
        <f>'DATA ENTRY'!A1826</f>
        <v/>
      </c>
      <c r="B1837" s="86" t="str">
        <f>IF(ISNUMBER($A1837)=TRUE,UPPER('DATA ENTRY'!B1826),"")</f>
        <v/>
      </c>
      <c r="C1837" s="86" t="str">
        <f>IF(ISNUMBER($A1837)=TRUE,UPPER('DATA ENTRY'!C1826),"")</f>
        <v/>
      </c>
      <c r="D1837" s="86" t="str">
        <f>IF(ISNUMBER($A1837)=TRUE,UPPER('DATA ENTRY'!D1826),"")</f>
        <v/>
      </c>
      <c r="E1837" s="86" t="str">
        <f>IF(ISNUMBER($A1837)=TRUE,'DATA ENTRY'!E1826,"")</f>
        <v/>
      </c>
      <c r="F1837" s="271" t="str">
        <f>IF(ISNUMBER(A1837)=TRUE,LEFT(SUBSTITUTE('DATA ENTRY'!F1826,",",":"),50),"")</f>
        <v/>
      </c>
      <c r="G1837" s="272"/>
      <c r="H1837" s="272"/>
      <c r="I1837" s="87" t="str">
        <f>IF(ISNUMBER($A1837)=TRUE,'DATA ENTRY'!G1826,"")</f>
        <v/>
      </c>
      <c r="J1837" s="87" t="str">
        <f>IF(ISNUMBER($A1837)=TRUE,'DATA ENTRY'!H1826,"")</f>
        <v/>
      </c>
      <c r="K1837" s="87" t="str">
        <f>IF(ISNUMBER($A1837)=TRUE,'DATA ENTRY'!I1826,"")</f>
        <v/>
      </c>
      <c r="L1837" s="88" t="str">
        <f>IF(ISNUMBER($A1837)=TRUE,'DATA ENTRY'!L1826,"")</f>
        <v/>
      </c>
      <c r="M1837" s="87" t="str">
        <f>IF(ISNUMBER($A1837)=TRUE,IF('DATA ENTRY'!N1826=0,+'DATA ENTRY'!M1826,'DATA ENTRY'!N1826),"")</f>
        <v/>
      </c>
      <c r="N1837" s="88" t="str">
        <f>IF(ISNUMBER($A1837)=TRUE,'DATA ENTRY'!O1826,"")</f>
        <v/>
      </c>
    </row>
    <row r="1838" spans="1:14" ht="12.75">
      <c r="A1838" s="85" t="str">
        <f>'DATA ENTRY'!A1827</f>
        <v/>
      </c>
      <c r="B1838" s="86" t="str">
        <f>IF(ISNUMBER($A1838)=TRUE,UPPER('DATA ENTRY'!B1827),"")</f>
        <v/>
      </c>
      <c r="C1838" s="86" t="str">
        <f>IF(ISNUMBER($A1838)=TRUE,UPPER('DATA ENTRY'!C1827),"")</f>
        <v/>
      </c>
      <c r="D1838" s="86" t="str">
        <f>IF(ISNUMBER($A1838)=TRUE,UPPER('DATA ENTRY'!D1827),"")</f>
        <v/>
      </c>
      <c r="E1838" s="86" t="str">
        <f>IF(ISNUMBER($A1838)=TRUE,'DATA ENTRY'!E1827,"")</f>
        <v/>
      </c>
      <c r="F1838" s="271" t="str">
        <f>IF(ISNUMBER(A1838)=TRUE,LEFT(SUBSTITUTE('DATA ENTRY'!F1827,",",":"),50),"")</f>
        <v/>
      </c>
      <c r="G1838" s="272"/>
      <c r="H1838" s="272"/>
      <c r="I1838" s="87" t="str">
        <f>IF(ISNUMBER($A1838)=TRUE,'DATA ENTRY'!G1827,"")</f>
        <v/>
      </c>
      <c r="J1838" s="87" t="str">
        <f>IF(ISNUMBER($A1838)=TRUE,'DATA ENTRY'!H1827,"")</f>
        <v/>
      </c>
      <c r="K1838" s="87" t="str">
        <f>IF(ISNUMBER($A1838)=TRUE,'DATA ENTRY'!I1827,"")</f>
        <v/>
      </c>
      <c r="L1838" s="88" t="str">
        <f>IF(ISNUMBER($A1838)=TRUE,'DATA ENTRY'!L1827,"")</f>
        <v/>
      </c>
      <c r="M1838" s="87" t="str">
        <f>IF(ISNUMBER($A1838)=TRUE,IF('DATA ENTRY'!N1827=0,+'DATA ENTRY'!M1827,'DATA ENTRY'!N1827),"")</f>
        <v/>
      </c>
      <c r="N1838" s="88" t="str">
        <f>IF(ISNUMBER($A1838)=TRUE,'DATA ENTRY'!O1827,"")</f>
        <v/>
      </c>
    </row>
    <row r="1839" spans="1:14" ht="12.75">
      <c r="A1839" s="85" t="str">
        <f>'DATA ENTRY'!A1828</f>
        <v/>
      </c>
      <c r="B1839" s="86" t="str">
        <f>IF(ISNUMBER($A1839)=TRUE,UPPER('DATA ENTRY'!B1828),"")</f>
        <v/>
      </c>
      <c r="C1839" s="86" t="str">
        <f>IF(ISNUMBER($A1839)=TRUE,UPPER('DATA ENTRY'!C1828),"")</f>
        <v/>
      </c>
      <c r="D1839" s="86" t="str">
        <f>IF(ISNUMBER($A1839)=TRUE,UPPER('DATA ENTRY'!D1828),"")</f>
        <v/>
      </c>
      <c r="E1839" s="86" t="str">
        <f>IF(ISNUMBER($A1839)=TRUE,'DATA ENTRY'!E1828,"")</f>
        <v/>
      </c>
      <c r="F1839" s="271" t="str">
        <f>IF(ISNUMBER(A1839)=TRUE,LEFT(SUBSTITUTE('DATA ENTRY'!F1828,",",":"),50),"")</f>
        <v/>
      </c>
      <c r="G1839" s="272"/>
      <c r="H1839" s="272"/>
      <c r="I1839" s="87" t="str">
        <f>IF(ISNUMBER($A1839)=TRUE,'DATA ENTRY'!G1828,"")</f>
        <v/>
      </c>
      <c r="J1839" s="87" t="str">
        <f>IF(ISNUMBER($A1839)=TRUE,'DATA ENTRY'!H1828,"")</f>
        <v/>
      </c>
      <c r="K1839" s="87" t="str">
        <f>IF(ISNUMBER($A1839)=TRUE,'DATA ENTRY'!I1828,"")</f>
        <v/>
      </c>
      <c r="L1839" s="88" t="str">
        <f>IF(ISNUMBER($A1839)=TRUE,'DATA ENTRY'!L1828,"")</f>
        <v/>
      </c>
      <c r="M1839" s="87" t="str">
        <f>IF(ISNUMBER($A1839)=TRUE,IF('DATA ENTRY'!N1828=0,+'DATA ENTRY'!M1828,'DATA ENTRY'!N1828),"")</f>
        <v/>
      </c>
      <c r="N1839" s="88" t="str">
        <f>IF(ISNUMBER($A1839)=TRUE,'DATA ENTRY'!O1828,"")</f>
        <v/>
      </c>
    </row>
    <row r="1840" spans="1:14" ht="12.75">
      <c r="A1840" s="85" t="str">
        <f>'DATA ENTRY'!A1829</f>
        <v/>
      </c>
      <c r="B1840" s="86" t="str">
        <f>IF(ISNUMBER($A1840)=TRUE,UPPER('DATA ENTRY'!B1829),"")</f>
        <v/>
      </c>
      <c r="C1840" s="86" t="str">
        <f>IF(ISNUMBER($A1840)=TRUE,UPPER('DATA ENTRY'!C1829),"")</f>
        <v/>
      </c>
      <c r="D1840" s="86" t="str">
        <f>IF(ISNUMBER($A1840)=TRUE,UPPER('DATA ENTRY'!D1829),"")</f>
        <v/>
      </c>
      <c r="E1840" s="86" t="str">
        <f>IF(ISNUMBER($A1840)=TRUE,'DATA ENTRY'!E1829,"")</f>
        <v/>
      </c>
      <c r="F1840" s="271" t="str">
        <f>IF(ISNUMBER(A1840)=TRUE,LEFT(SUBSTITUTE('DATA ENTRY'!F1829,",",":"),50),"")</f>
        <v/>
      </c>
      <c r="G1840" s="272"/>
      <c r="H1840" s="272"/>
      <c r="I1840" s="87" t="str">
        <f>IF(ISNUMBER($A1840)=TRUE,'DATA ENTRY'!G1829,"")</f>
        <v/>
      </c>
      <c r="J1840" s="87" t="str">
        <f>IF(ISNUMBER($A1840)=TRUE,'DATA ENTRY'!H1829,"")</f>
        <v/>
      </c>
      <c r="K1840" s="87" t="str">
        <f>IF(ISNUMBER($A1840)=TRUE,'DATA ENTRY'!I1829,"")</f>
        <v/>
      </c>
      <c r="L1840" s="88" t="str">
        <f>IF(ISNUMBER($A1840)=TRUE,'DATA ENTRY'!L1829,"")</f>
        <v/>
      </c>
      <c r="M1840" s="87" t="str">
        <f>IF(ISNUMBER($A1840)=TRUE,IF('DATA ENTRY'!N1829=0,+'DATA ENTRY'!M1829,'DATA ENTRY'!N1829),"")</f>
        <v/>
      </c>
      <c r="N1840" s="88" t="str">
        <f>IF(ISNUMBER($A1840)=TRUE,'DATA ENTRY'!O1829,"")</f>
        <v/>
      </c>
    </row>
    <row r="1841" spans="1:14" ht="12.75">
      <c r="A1841" s="85" t="str">
        <f>'DATA ENTRY'!A1830</f>
        <v/>
      </c>
      <c r="B1841" s="86" t="str">
        <f>IF(ISNUMBER($A1841)=TRUE,UPPER('DATA ENTRY'!B1830),"")</f>
        <v/>
      </c>
      <c r="C1841" s="86" t="str">
        <f>IF(ISNUMBER($A1841)=TRUE,UPPER('DATA ENTRY'!C1830),"")</f>
        <v/>
      </c>
      <c r="D1841" s="86" t="str">
        <f>IF(ISNUMBER($A1841)=TRUE,UPPER('DATA ENTRY'!D1830),"")</f>
        <v/>
      </c>
      <c r="E1841" s="86" t="str">
        <f>IF(ISNUMBER($A1841)=TRUE,'DATA ENTRY'!E1830,"")</f>
        <v/>
      </c>
      <c r="F1841" s="271" t="str">
        <f>IF(ISNUMBER(A1841)=TRUE,LEFT(SUBSTITUTE('DATA ENTRY'!F1830,",",":"),50),"")</f>
        <v/>
      </c>
      <c r="G1841" s="272"/>
      <c r="H1841" s="272"/>
      <c r="I1841" s="87" t="str">
        <f>IF(ISNUMBER($A1841)=TRUE,'DATA ENTRY'!G1830,"")</f>
        <v/>
      </c>
      <c r="J1841" s="87" t="str">
        <f>IF(ISNUMBER($A1841)=TRUE,'DATA ENTRY'!H1830,"")</f>
        <v/>
      </c>
      <c r="K1841" s="87" t="str">
        <f>IF(ISNUMBER($A1841)=TRUE,'DATA ENTRY'!I1830,"")</f>
        <v/>
      </c>
      <c r="L1841" s="88" t="str">
        <f>IF(ISNUMBER($A1841)=TRUE,'DATA ENTRY'!L1830,"")</f>
        <v/>
      </c>
      <c r="M1841" s="87" t="str">
        <f>IF(ISNUMBER($A1841)=TRUE,IF('DATA ENTRY'!N1830=0,+'DATA ENTRY'!M1830,'DATA ENTRY'!N1830),"")</f>
        <v/>
      </c>
      <c r="N1841" s="88" t="str">
        <f>IF(ISNUMBER($A1841)=TRUE,'DATA ENTRY'!O1830,"")</f>
        <v/>
      </c>
    </row>
    <row r="1842" spans="1:14" ht="12.75">
      <c r="A1842" s="85" t="str">
        <f>'DATA ENTRY'!A1831</f>
        <v/>
      </c>
      <c r="B1842" s="86" t="str">
        <f>IF(ISNUMBER($A1842)=TRUE,UPPER('DATA ENTRY'!B1831),"")</f>
        <v/>
      </c>
      <c r="C1842" s="86" t="str">
        <f>IF(ISNUMBER($A1842)=TRUE,UPPER('DATA ENTRY'!C1831),"")</f>
        <v/>
      </c>
      <c r="D1842" s="86" t="str">
        <f>IF(ISNUMBER($A1842)=TRUE,UPPER('DATA ENTRY'!D1831),"")</f>
        <v/>
      </c>
      <c r="E1842" s="86" t="str">
        <f>IF(ISNUMBER($A1842)=TRUE,'DATA ENTRY'!E1831,"")</f>
        <v/>
      </c>
      <c r="F1842" s="271" t="str">
        <f>IF(ISNUMBER(A1842)=TRUE,LEFT(SUBSTITUTE('DATA ENTRY'!F1831,",",":"),50),"")</f>
        <v/>
      </c>
      <c r="G1842" s="272"/>
      <c r="H1842" s="272"/>
      <c r="I1842" s="87" t="str">
        <f>IF(ISNUMBER($A1842)=TRUE,'DATA ENTRY'!G1831,"")</f>
        <v/>
      </c>
      <c r="J1842" s="87" t="str">
        <f>IF(ISNUMBER($A1842)=TRUE,'DATA ENTRY'!H1831,"")</f>
        <v/>
      </c>
      <c r="K1842" s="87" t="str">
        <f>IF(ISNUMBER($A1842)=TRUE,'DATA ENTRY'!I1831,"")</f>
        <v/>
      </c>
      <c r="L1842" s="88" t="str">
        <f>IF(ISNUMBER($A1842)=TRUE,'DATA ENTRY'!L1831,"")</f>
        <v/>
      </c>
      <c r="M1842" s="87" t="str">
        <f>IF(ISNUMBER($A1842)=TRUE,IF('DATA ENTRY'!N1831=0,+'DATA ENTRY'!M1831,'DATA ENTRY'!N1831),"")</f>
        <v/>
      </c>
      <c r="N1842" s="88" t="str">
        <f>IF(ISNUMBER($A1842)=TRUE,'DATA ENTRY'!O1831,"")</f>
        <v/>
      </c>
    </row>
    <row r="1843" spans="1:14" ht="12.75">
      <c r="A1843" s="85" t="str">
        <f>'DATA ENTRY'!A1832</f>
        <v/>
      </c>
      <c r="B1843" s="86" t="str">
        <f>IF(ISNUMBER($A1843)=TRUE,UPPER('DATA ENTRY'!B1832),"")</f>
        <v/>
      </c>
      <c r="C1843" s="86" t="str">
        <f>IF(ISNUMBER($A1843)=TRUE,UPPER('DATA ENTRY'!C1832),"")</f>
        <v/>
      </c>
      <c r="D1843" s="86" t="str">
        <f>IF(ISNUMBER($A1843)=TRUE,UPPER('DATA ENTRY'!D1832),"")</f>
        <v/>
      </c>
      <c r="E1843" s="86" t="str">
        <f>IF(ISNUMBER($A1843)=TRUE,'DATA ENTRY'!E1832,"")</f>
        <v/>
      </c>
      <c r="F1843" s="271" t="str">
        <f>IF(ISNUMBER(A1843)=TRUE,LEFT(SUBSTITUTE('DATA ENTRY'!F1832,",",":"),50),"")</f>
        <v/>
      </c>
      <c r="G1843" s="272"/>
      <c r="H1843" s="272"/>
      <c r="I1843" s="87" t="str">
        <f>IF(ISNUMBER($A1843)=TRUE,'DATA ENTRY'!G1832,"")</f>
        <v/>
      </c>
      <c r="J1843" s="87" t="str">
        <f>IF(ISNUMBER($A1843)=TRUE,'DATA ENTRY'!H1832,"")</f>
        <v/>
      </c>
      <c r="K1843" s="87" t="str">
        <f>IF(ISNUMBER($A1843)=TRUE,'DATA ENTRY'!I1832,"")</f>
        <v/>
      </c>
      <c r="L1843" s="88" t="str">
        <f>IF(ISNUMBER($A1843)=TRUE,'DATA ENTRY'!L1832,"")</f>
        <v/>
      </c>
      <c r="M1843" s="87" t="str">
        <f>IF(ISNUMBER($A1843)=TRUE,IF('DATA ENTRY'!N1832=0,+'DATA ENTRY'!M1832,'DATA ENTRY'!N1832),"")</f>
        <v/>
      </c>
      <c r="N1843" s="88" t="str">
        <f>IF(ISNUMBER($A1843)=TRUE,'DATA ENTRY'!O1832,"")</f>
        <v/>
      </c>
    </row>
    <row r="1844" spans="1:14" ht="12.75">
      <c r="A1844" s="85" t="str">
        <f>'DATA ENTRY'!A1833</f>
        <v/>
      </c>
      <c r="B1844" s="86" t="str">
        <f>IF(ISNUMBER($A1844)=TRUE,UPPER('DATA ENTRY'!B1833),"")</f>
        <v/>
      </c>
      <c r="C1844" s="86" t="str">
        <f>IF(ISNUMBER($A1844)=TRUE,UPPER('DATA ENTRY'!C1833),"")</f>
        <v/>
      </c>
      <c r="D1844" s="86" t="str">
        <f>IF(ISNUMBER($A1844)=TRUE,UPPER('DATA ENTRY'!D1833),"")</f>
        <v/>
      </c>
      <c r="E1844" s="86" t="str">
        <f>IF(ISNUMBER($A1844)=TRUE,'DATA ENTRY'!E1833,"")</f>
        <v/>
      </c>
      <c r="F1844" s="271" t="str">
        <f>IF(ISNUMBER(A1844)=TRUE,LEFT(SUBSTITUTE('DATA ENTRY'!F1833,",",":"),50),"")</f>
        <v/>
      </c>
      <c r="G1844" s="272"/>
      <c r="H1844" s="272"/>
      <c r="I1844" s="87" t="str">
        <f>IF(ISNUMBER($A1844)=TRUE,'DATA ENTRY'!G1833,"")</f>
        <v/>
      </c>
      <c r="J1844" s="87" t="str">
        <f>IF(ISNUMBER($A1844)=TRUE,'DATA ENTRY'!H1833,"")</f>
        <v/>
      </c>
      <c r="K1844" s="87" t="str">
        <f>IF(ISNUMBER($A1844)=TRUE,'DATA ENTRY'!I1833,"")</f>
        <v/>
      </c>
      <c r="L1844" s="88" t="str">
        <f>IF(ISNUMBER($A1844)=TRUE,'DATA ENTRY'!L1833,"")</f>
        <v/>
      </c>
      <c r="M1844" s="87" t="str">
        <f>IF(ISNUMBER($A1844)=TRUE,IF('DATA ENTRY'!N1833=0,+'DATA ENTRY'!M1833,'DATA ENTRY'!N1833),"")</f>
        <v/>
      </c>
      <c r="N1844" s="88" t="str">
        <f>IF(ISNUMBER($A1844)=TRUE,'DATA ENTRY'!O1833,"")</f>
        <v/>
      </c>
    </row>
    <row r="1845" spans="1:14" ht="12.75">
      <c r="A1845" s="85" t="str">
        <f>'DATA ENTRY'!A1834</f>
        <v/>
      </c>
      <c r="B1845" s="86" t="str">
        <f>IF(ISNUMBER($A1845)=TRUE,UPPER('DATA ENTRY'!B1834),"")</f>
        <v/>
      </c>
      <c r="C1845" s="86" t="str">
        <f>IF(ISNUMBER($A1845)=TRUE,UPPER('DATA ENTRY'!C1834),"")</f>
        <v/>
      </c>
      <c r="D1845" s="86" t="str">
        <f>IF(ISNUMBER($A1845)=TRUE,UPPER('DATA ENTRY'!D1834),"")</f>
        <v/>
      </c>
      <c r="E1845" s="86" t="str">
        <f>IF(ISNUMBER($A1845)=TRUE,'DATA ENTRY'!E1834,"")</f>
        <v/>
      </c>
      <c r="F1845" s="271" t="str">
        <f>IF(ISNUMBER(A1845)=TRUE,LEFT(SUBSTITUTE('DATA ENTRY'!F1834,",",":"),50),"")</f>
        <v/>
      </c>
      <c r="G1845" s="272"/>
      <c r="H1845" s="272"/>
      <c r="I1845" s="87" t="str">
        <f>IF(ISNUMBER($A1845)=TRUE,'DATA ENTRY'!G1834,"")</f>
        <v/>
      </c>
      <c r="J1845" s="87" t="str">
        <f>IF(ISNUMBER($A1845)=TRUE,'DATA ENTRY'!H1834,"")</f>
        <v/>
      </c>
      <c r="K1845" s="87" t="str">
        <f>IF(ISNUMBER($A1845)=TRUE,'DATA ENTRY'!I1834,"")</f>
        <v/>
      </c>
      <c r="L1845" s="88" t="str">
        <f>IF(ISNUMBER($A1845)=TRUE,'DATA ENTRY'!L1834,"")</f>
        <v/>
      </c>
      <c r="M1845" s="87" t="str">
        <f>IF(ISNUMBER($A1845)=TRUE,IF('DATA ENTRY'!N1834=0,+'DATA ENTRY'!M1834,'DATA ENTRY'!N1834),"")</f>
        <v/>
      </c>
      <c r="N1845" s="88" t="str">
        <f>IF(ISNUMBER($A1845)=TRUE,'DATA ENTRY'!O1834,"")</f>
        <v/>
      </c>
    </row>
    <row r="1846" spans="1:14" ht="12.75">
      <c r="A1846" s="85" t="str">
        <f>'DATA ENTRY'!A1835</f>
        <v/>
      </c>
      <c r="B1846" s="86" t="str">
        <f>IF(ISNUMBER($A1846)=TRUE,UPPER('DATA ENTRY'!B1835),"")</f>
        <v/>
      </c>
      <c r="C1846" s="86" t="str">
        <f>IF(ISNUMBER($A1846)=TRUE,UPPER('DATA ENTRY'!C1835),"")</f>
        <v/>
      </c>
      <c r="D1846" s="86" t="str">
        <f>IF(ISNUMBER($A1846)=TRUE,UPPER('DATA ENTRY'!D1835),"")</f>
        <v/>
      </c>
      <c r="E1846" s="86" t="str">
        <f>IF(ISNUMBER($A1846)=TRUE,'DATA ENTRY'!E1835,"")</f>
        <v/>
      </c>
      <c r="F1846" s="271" t="str">
        <f>IF(ISNUMBER(A1846)=TRUE,LEFT(SUBSTITUTE('DATA ENTRY'!F1835,",",":"),50),"")</f>
        <v/>
      </c>
      <c r="G1846" s="272"/>
      <c r="H1846" s="272"/>
      <c r="I1846" s="87" t="str">
        <f>IF(ISNUMBER($A1846)=TRUE,'DATA ENTRY'!G1835,"")</f>
        <v/>
      </c>
      <c r="J1846" s="87" t="str">
        <f>IF(ISNUMBER($A1846)=TRUE,'DATA ENTRY'!H1835,"")</f>
        <v/>
      </c>
      <c r="K1846" s="87" t="str">
        <f>IF(ISNUMBER($A1846)=TRUE,'DATA ENTRY'!I1835,"")</f>
        <v/>
      </c>
      <c r="L1846" s="88" t="str">
        <f>IF(ISNUMBER($A1846)=TRUE,'DATA ENTRY'!L1835,"")</f>
        <v/>
      </c>
      <c r="M1846" s="87" t="str">
        <f>IF(ISNUMBER($A1846)=TRUE,IF('DATA ENTRY'!N1835=0,+'DATA ENTRY'!M1835,'DATA ENTRY'!N1835),"")</f>
        <v/>
      </c>
      <c r="N1846" s="88" t="str">
        <f>IF(ISNUMBER($A1846)=TRUE,'DATA ENTRY'!O1835,"")</f>
        <v/>
      </c>
    </row>
    <row r="1847" spans="1:14" ht="12.75">
      <c r="A1847" s="85" t="str">
        <f>'DATA ENTRY'!A1836</f>
        <v/>
      </c>
      <c r="B1847" s="86" t="str">
        <f>IF(ISNUMBER($A1847)=TRUE,UPPER('DATA ENTRY'!B1836),"")</f>
        <v/>
      </c>
      <c r="C1847" s="86" t="str">
        <f>IF(ISNUMBER($A1847)=TRUE,UPPER('DATA ENTRY'!C1836),"")</f>
        <v/>
      </c>
      <c r="D1847" s="86" t="str">
        <f>IF(ISNUMBER($A1847)=TRUE,UPPER('DATA ENTRY'!D1836),"")</f>
        <v/>
      </c>
      <c r="E1847" s="86" t="str">
        <f>IF(ISNUMBER($A1847)=TRUE,'DATA ENTRY'!E1836,"")</f>
        <v/>
      </c>
      <c r="F1847" s="271" t="str">
        <f>IF(ISNUMBER(A1847)=TRUE,LEFT(SUBSTITUTE('DATA ENTRY'!F1836,",",":"),50),"")</f>
        <v/>
      </c>
      <c r="G1847" s="272"/>
      <c r="H1847" s="272"/>
      <c r="I1847" s="87" t="str">
        <f>IF(ISNUMBER($A1847)=TRUE,'DATA ENTRY'!G1836,"")</f>
        <v/>
      </c>
      <c r="J1847" s="87" t="str">
        <f>IF(ISNUMBER($A1847)=TRUE,'DATA ENTRY'!H1836,"")</f>
        <v/>
      </c>
      <c r="K1847" s="87" t="str">
        <f>IF(ISNUMBER($A1847)=TRUE,'DATA ENTRY'!I1836,"")</f>
        <v/>
      </c>
      <c r="L1847" s="88" t="str">
        <f>IF(ISNUMBER($A1847)=TRUE,'DATA ENTRY'!L1836,"")</f>
        <v/>
      </c>
      <c r="M1847" s="87" t="str">
        <f>IF(ISNUMBER($A1847)=TRUE,IF('DATA ENTRY'!N1836=0,+'DATA ENTRY'!M1836,'DATA ENTRY'!N1836),"")</f>
        <v/>
      </c>
      <c r="N1847" s="88" t="str">
        <f>IF(ISNUMBER($A1847)=TRUE,'DATA ENTRY'!O1836,"")</f>
        <v/>
      </c>
    </row>
    <row r="1848" spans="1:14" ht="12.75">
      <c r="A1848" s="85" t="str">
        <f>'DATA ENTRY'!A1837</f>
        <v/>
      </c>
      <c r="B1848" s="86" t="str">
        <f>IF(ISNUMBER($A1848)=TRUE,UPPER('DATA ENTRY'!B1837),"")</f>
        <v/>
      </c>
      <c r="C1848" s="86" t="str">
        <f>IF(ISNUMBER($A1848)=TRUE,UPPER('DATA ENTRY'!C1837),"")</f>
        <v/>
      </c>
      <c r="D1848" s="86" t="str">
        <f>IF(ISNUMBER($A1848)=TRUE,UPPER('DATA ENTRY'!D1837),"")</f>
        <v/>
      </c>
      <c r="E1848" s="86" t="str">
        <f>IF(ISNUMBER($A1848)=TRUE,'DATA ENTRY'!E1837,"")</f>
        <v/>
      </c>
      <c r="F1848" s="271" t="str">
        <f>IF(ISNUMBER(A1848)=TRUE,LEFT(SUBSTITUTE('DATA ENTRY'!F1837,",",":"),50),"")</f>
        <v/>
      </c>
      <c r="G1848" s="272"/>
      <c r="H1848" s="272"/>
      <c r="I1848" s="87" t="str">
        <f>IF(ISNUMBER($A1848)=TRUE,'DATA ENTRY'!G1837,"")</f>
        <v/>
      </c>
      <c r="J1848" s="87" t="str">
        <f>IF(ISNUMBER($A1848)=TRUE,'DATA ENTRY'!H1837,"")</f>
        <v/>
      </c>
      <c r="K1848" s="87" t="str">
        <f>IF(ISNUMBER($A1848)=TRUE,'DATA ENTRY'!I1837,"")</f>
        <v/>
      </c>
      <c r="L1848" s="88" t="str">
        <f>IF(ISNUMBER($A1848)=TRUE,'DATA ENTRY'!L1837,"")</f>
        <v/>
      </c>
      <c r="M1848" s="87" t="str">
        <f>IF(ISNUMBER($A1848)=TRUE,IF('DATA ENTRY'!N1837=0,+'DATA ENTRY'!M1837,'DATA ENTRY'!N1837),"")</f>
        <v/>
      </c>
      <c r="N1848" s="88" t="str">
        <f>IF(ISNUMBER($A1848)=TRUE,'DATA ENTRY'!O1837,"")</f>
        <v/>
      </c>
    </row>
    <row r="1849" spans="1:14" ht="12.75">
      <c r="A1849" s="85" t="str">
        <f>'DATA ENTRY'!A1838</f>
        <v/>
      </c>
      <c r="B1849" s="86" t="str">
        <f>IF(ISNUMBER($A1849)=TRUE,UPPER('DATA ENTRY'!B1838),"")</f>
        <v/>
      </c>
      <c r="C1849" s="86" t="str">
        <f>IF(ISNUMBER($A1849)=TRUE,UPPER('DATA ENTRY'!C1838),"")</f>
        <v/>
      </c>
      <c r="D1849" s="86" t="str">
        <f>IF(ISNUMBER($A1849)=TRUE,UPPER('DATA ENTRY'!D1838),"")</f>
        <v/>
      </c>
      <c r="E1849" s="86" t="str">
        <f>IF(ISNUMBER($A1849)=TRUE,'DATA ENTRY'!E1838,"")</f>
        <v/>
      </c>
      <c r="F1849" s="271" t="str">
        <f>IF(ISNUMBER(A1849)=TRUE,LEFT(SUBSTITUTE('DATA ENTRY'!F1838,",",":"),50),"")</f>
        <v/>
      </c>
      <c r="G1849" s="272"/>
      <c r="H1849" s="272"/>
      <c r="I1849" s="87" t="str">
        <f>IF(ISNUMBER($A1849)=TRUE,'DATA ENTRY'!G1838,"")</f>
        <v/>
      </c>
      <c r="J1849" s="87" t="str">
        <f>IF(ISNUMBER($A1849)=TRUE,'DATA ENTRY'!H1838,"")</f>
        <v/>
      </c>
      <c r="K1849" s="87" t="str">
        <f>IF(ISNUMBER($A1849)=TRUE,'DATA ENTRY'!I1838,"")</f>
        <v/>
      </c>
      <c r="L1849" s="88" t="str">
        <f>IF(ISNUMBER($A1849)=TRUE,'DATA ENTRY'!L1838,"")</f>
        <v/>
      </c>
      <c r="M1849" s="87" t="str">
        <f>IF(ISNUMBER($A1849)=TRUE,IF('DATA ENTRY'!N1838=0,+'DATA ENTRY'!M1838,'DATA ENTRY'!N1838),"")</f>
        <v/>
      </c>
      <c r="N1849" s="88" t="str">
        <f>IF(ISNUMBER($A1849)=TRUE,'DATA ENTRY'!O1838,"")</f>
        <v/>
      </c>
    </row>
    <row r="1850" spans="1:14" ht="12.75">
      <c r="A1850" s="85" t="str">
        <f>'DATA ENTRY'!A1839</f>
        <v/>
      </c>
      <c r="B1850" s="86" t="str">
        <f>IF(ISNUMBER($A1850)=TRUE,UPPER('DATA ENTRY'!B1839),"")</f>
        <v/>
      </c>
      <c r="C1850" s="86" t="str">
        <f>IF(ISNUMBER($A1850)=TRUE,UPPER('DATA ENTRY'!C1839),"")</f>
        <v/>
      </c>
      <c r="D1850" s="86" t="str">
        <f>IF(ISNUMBER($A1850)=TRUE,UPPER('DATA ENTRY'!D1839),"")</f>
        <v/>
      </c>
      <c r="E1850" s="86" t="str">
        <f>IF(ISNUMBER($A1850)=TRUE,'DATA ENTRY'!E1839,"")</f>
        <v/>
      </c>
      <c r="F1850" s="271" t="str">
        <f>IF(ISNUMBER(A1850)=TRUE,LEFT(SUBSTITUTE('DATA ENTRY'!F1839,",",":"),50),"")</f>
        <v/>
      </c>
      <c r="G1850" s="272"/>
      <c r="H1850" s="272"/>
      <c r="I1850" s="87" t="str">
        <f>IF(ISNUMBER($A1850)=TRUE,'DATA ENTRY'!G1839,"")</f>
        <v/>
      </c>
      <c r="J1850" s="87" t="str">
        <f>IF(ISNUMBER($A1850)=TRUE,'DATA ENTRY'!H1839,"")</f>
        <v/>
      </c>
      <c r="K1850" s="87" t="str">
        <f>IF(ISNUMBER($A1850)=TRUE,'DATA ENTRY'!I1839,"")</f>
        <v/>
      </c>
      <c r="L1850" s="88" t="str">
        <f>IF(ISNUMBER($A1850)=TRUE,'DATA ENTRY'!L1839,"")</f>
        <v/>
      </c>
      <c r="M1850" s="87" t="str">
        <f>IF(ISNUMBER($A1850)=TRUE,IF('DATA ENTRY'!N1839=0,+'DATA ENTRY'!M1839,'DATA ENTRY'!N1839),"")</f>
        <v/>
      </c>
      <c r="N1850" s="88" t="str">
        <f>IF(ISNUMBER($A1850)=TRUE,'DATA ENTRY'!O1839,"")</f>
        <v/>
      </c>
    </row>
    <row r="1851" spans="1:14" ht="12.75">
      <c r="A1851" s="85" t="str">
        <f>'DATA ENTRY'!A1840</f>
        <v/>
      </c>
      <c r="B1851" s="86" t="str">
        <f>IF(ISNUMBER($A1851)=TRUE,UPPER('DATA ENTRY'!B1840),"")</f>
        <v/>
      </c>
      <c r="C1851" s="86" t="str">
        <f>IF(ISNUMBER($A1851)=TRUE,UPPER('DATA ENTRY'!C1840),"")</f>
        <v/>
      </c>
      <c r="D1851" s="86" t="str">
        <f>IF(ISNUMBER($A1851)=TRUE,UPPER('DATA ENTRY'!D1840),"")</f>
        <v/>
      </c>
      <c r="E1851" s="86" t="str">
        <f>IF(ISNUMBER($A1851)=TRUE,'DATA ENTRY'!E1840,"")</f>
        <v/>
      </c>
      <c r="F1851" s="271" t="str">
        <f>IF(ISNUMBER(A1851)=TRUE,LEFT(SUBSTITUTE('DATA ENTRY'!F1840,",",":"),50),"")</f>
        <v/>
      </c>
      <c r="G1851" s="272"/>
      <c r="H1851" s="272"/>
      <c r="I1851" s="87" t="str">
        <f>IF(ISNUMBER($A1851)=TRUE,'DATA ENTRY'!G1840,"")</f>
        <v/>
      </c>
      <c r="J1851" s="87" t="str">
        <f>IF(ISNUMBER($A1851)=TRUE,'DATA ENTRY'!H1840,"")</f>
        <v/>
      </c>
      <c r="K1851" s="87" t="str">
        <f>IF(ISNUMBER($A1851)=TRUE,'DATA ENTRY'!I1840,"")</f>
        <v/>
      </c>
      <c r="L1851" s="88" t="str">
        <f>IF(ISNUMBER($A1851)=TRUE,'DATA ENTRY'!L1840,"")</f>
        <v/>
      </c>
      <c r="M1851" s="87" t="str">
        <f>IF(ISNUMBER($A1851)=TRUE,IF('DATA ENTRY'!N1840=0,+'DATA ENTRY'!M1840,'DATA ENTRY'!N1840),"")</f>
        <v/>
      </c>
      <c r="N1851" s="88" t="str">
        <f>IF(ISNUMBER($A1851)=TRUE,'DATA ENTRY'!O1840,"")</f>
        <v/>
      </c>
    </row>
    <row r="1852" spans="1:14" ht="12.75">
      <c r="A1852" s="85" t="str">
        <f>'DATA ENTRY'!A1841</f>
        <v/>
      </c>
      <c r="B1852" s="86" t="str">
        <f>IF(ISNUMBER($A1852)=TRUE,UPPER('DATA ENTRY'!B1841),"")</f>
        <v/>
      </c>
      <c r="C1852" s="86" t="str">
        <f>IF(ISNUMBER($A1852)=TRUE,UPPER('DATA ENTRY'!C1841),"")</f>
        <v/>
      </c>
      <c r="D1852" s="86" t="str">
        <f>IF(ISNUMBER($A1852)=TRUE,UPPER('DATA ENTRY'!D1841),"")</f>
        <v/>
      </c>
      <c r="E1852" s="86" t="str">
        <f>IF(ISNUMBER($A1852)=TRUE,'DATA ENTRY'!E1841,"")</f>
        <v/>
      </c>
      <c r="F1852" s="271" t="str">
        <f>IF(ISNUMBER(A1852)=TRUE,LEFT(SUBSTITUTE('DATA ENTRY'!F1841,",",":"),50),"")</f>
        <v/>
      </c>
      <c r="G1852" s="272"/>
      <c r="H1852" s="272"/>
      <c r="I1852" s="87" t="str">
        <f>IF(ISNUMBER($A1852)=TRUE,'DATA ENTRY'!G1841,"")</f>
        <v/>
      </c>
      <c r="J1852" s="87" t="str">
        <f>IF(ISNUMBER($A1852)=TRUE,'DATA ENTRY'!H1841,"")</f>
        <v/>
      </c>
      <c r="K1852" s="87" t="str">
        <f>IF(ISNUMBER($A1852)=TRUE,'DATA ENTRY'!I1841,"")</f>
        <v/>
      </c>
      <c r="L1852" s="88" t="str">
        <f>IF(ISNUMBER($A1852)=TRUE,'DATA ENTRY'!L1841,"")</f>
        <v/>
      </c>
      <c r="M1852" s="87" t="str">
        <f>IF(ISNUMBER($A1852)=TRUE,IF('DATA ENTRY'!N1841=0,+'DATA ENTRY'!M1841,'DATA ENTRY'!N1841),"")</f>
        <v/>
      </c>
      <c r="N1852" s="88" t="str">
        <f>IF(ISNUMBER($A1852)=TRUE,'DATA ENTRY'!O1841,"")</f>
        <v/>
      </c>
    </row>
    <row r="1853" spans="1:14" ht="12.75">
      <c r="A1853" s="85" t="str">
        <f>'DATA ENTRY'!A1842</f>
        <v/>
      </c>
      <c r="B1853" s="86" t="str">
        <f>IF(ISNUMBER($A1853)=TRUE,UPPER('DATA ENTRY'!B1842),"")</f>
        <v/>
      </c>
      <c r="C1853" s="86" t="str">
        <f>IF(ISNUMBER($A1853)=TRUE,UPPER('DATA ENTRY'!C1842),"")</f>
        <v/>
      </c>
      <c r="D1853" s="86" t="str">
        <f>IF(ISNUMBER($A1853)=TRUE,UPPER('DATA ENTRY'!D1842),"")</f>
        <v/>
      </c>
      <c r="E1853" s="86" t="str">
        <f>IF(ISNUMBER($A1853)=TRUE,'DATA ENTRY'!E1842,"")</f>
        <v/>
      </c>
      <c r="F1853" s="271" t="str">
        <f>IF(ISNUMBER(A1853)=TRUE,LEFT(SUBSTITUTE('DATA ENTRY'!F1842,",",":"),50),"")</f>
        <v/>
      </c>
      <c r="G1853" s="272"/>
      <c r="H1853" s="272"/>
      <c r="I1853" s="87" t="str">
        <f>IF(ISNUMBER($A1853)=TRUE,'DATA ENTRY'!G1842,"")</f>
        <v/>
      </c>
      <c r="J1853" s="87" t="str">
        <f>IF(ISNUMBER($A1853)=TRUE,'DATA ENTRY'!H1842,"")</f>
        <v/>
      </c>
      <c r="K1853" s="87" t="str">
        <f>IF(ISNUMBER($A1853)=TRUE,'DATA ENTRY'!I1842,"")</f>
        <v/>
      </c>
      <c r="L1853" s="88" t="str">
        <f>IF(ISNUMBER($A1853)=TRUE,'DATA ENTRY'!L1842,"")</f>
        <v/>
      </c>
      <c r="M1853" s="87" t="str">
        <f>IF(ISNUMBER($A1853)=TRUE,IF('DATA ENTRY'!N1842=0,+'DATA ENTRY'!M1842,'DATA ENTRY'!N1842),"")</f>
        <v/>
      </c>
      <c r="N1853" s="88" t="str">
        <f>IF(ISNUMBER($A1853)=TRUE,'DATA ENTRY'!O1842,"")</f>
        <v/>
      </c>
    </row>
    <row r="1854" spans="1:14" ht="12.75">
      <c r="A1854" s="85" t="str">
        <f>'DATA ENTRY'!A1843</f>
        <v/>
      </c>
      <c r="B1854" s="86" t="str">
        <f>IF(ISNUMBER($A1854)=TRUE,UPPER('DATA ENTRY'!B1843),"")</f>
        <v/>
      </c>
      <c r="C1854" s="86" t="str">
        <f>IF(ISNUMBER($A1854)=TRUE,UPPER('DATA ENTRY'!C1843),"")</f>
        <v/>
      </c>
      <c r="D1854" s="86" t="str">
        <f>IF(ISNUMBER($A1854)=TRUE,UPPER('DATA ENTRY'!D1843),"")</f>
        <v/>
      </c>
      <c r="E1854" s="86" t="str">
        <f>IF(ISNUMBER($A1854)=TRUE,'DATA ENTRY'!E1843,"")</f>
        <v/>
      </c>
      <c r="F1854" s="271" t="str">
        <f>IF(ISNUMBER(A1854)=TRUE,LEFT(SUBSTITUTE('DATA ENTRY'!F1843,",",":"),50),"")</f>
        <v/>
      </c>
      <c r="G1854" s="272"/>
      <c r="H1854" s="272"/>
      <c r="I1854" s="87" t="str">
        <f>IF(ISNUMBER($A1854)=TRUE,'DATA ENTRY'!G1843,"")</f>
        <v/>
      </c>
      <c r="J1854" s="87" t="str">
        <f>IF(ISNUMBER($A1854)=TRUE,'DATA ENTRY'!H1843,"")</f>
        <v/>
      </c>
      <c r="K1854" s="87" t="str">
        <f>IF(ISNUMBER($A1854)=TRUE,'DATA ENTRY'!I1843,"")</f>
        <v/>
      </c>
      <c r="L1854" s="88" t="str">
        <f>IF(ISNUMBER($A1854)=TRUE,'DATA ENTRY'!L1843,"")</f>
        <v/>
      </c>
      <c r="M1854" s="87" t="str">
        <f>IF(ISNUMBER($A1854)=TRUE,IF('DATA ENTRY'!N1843=0,+'DATA ENTRY'!M1843,'DATA ENTRY'!N1843),"")</f>
        <v/>
      </c>
      <c r="N1854" s="88" t="str">
        <f>IF(ISNUMBER($A1854)=TRUE,'DATA ENTRY'!O1843,"")</f>
        <v/>
      </c>
    </row>
    <row r="1855" spans="1:14" ht="12.75">
      <c r="A1855" s="85" t="str">
        <f>'DATA ENTRY'!A1844</f>
        <v/>
      </c>
      <c r="B1855" s="86" t="str">
        <f>IF(ISNUMBER($A1855)=TRUE,UPPER('DATA ENTRY'!B1844),"")</f>
        <v/>
      </c>
      <c r="C1855" s="86" t="str">
        <f>IF(ISNUMBER($A1855)=TRUE,UPPER('DATA ENTRY'!C1844),"")</f>
        <v/>
      </c>
      <c r="D1855" s="86" t="str">
        <f>IF(ISNUMBER($A1855)=TRUE,UPPER('DATA ENTRY'!D1844),"")</f>
        <v/>
      </c>
      <c r="E1855" s="86" t="str">
        <f>IF(ISNUMBER($A1855)=TRUE,'DATA ENTRY'!E1844,"")</f>
        <v/>
      </c>
      <c r="F1855" s="271" t="str">
        <f>IF(ISNUMBER(A1855)=TRUE,LEFT(SUBSTITUTE('DATA ENTRY'!F1844,",",":"),50),"")</f>
        <v/>
      </c>
      <c r="G1855" s="272"/>
      <c r="H1855" s="272"/>
      <c r="I1855" s="87" t="str">
        <f>IF(ISNUMBER($A1855)=TRUE,'DATA ENTRY'!G1844,"")</f>
        <v/>
      </c>
      <c r="J1855" s="87" t="str">
        <f>IF(ISNUMBER($A1855)=TRUE,'DATA ENTRY'!H1844,"")</f>
        <v/>
      </c>
      <c r="K1855" s="87" t="str">
        <f>IF(ISNUMBER($A1855)=TRUE,'DATA ENTRY'!I1844,"")</f>
        <v/>
      </c>
      <c r="L1855" s="88" t="str">
        <f>IF(ISNUMBER($A1855)=TRUE,'DATA ENTRY'!L1844,"")</f>
        <v/>
      </c>
      <c r="M1855" s="87" t="str">
        <f>IF(ISNUMBER($A1855)=TRUE,IF('DATA ENTRY'!N1844=0,+'DATA ENTRY'!M1844,'DATA ENTRY'!N1844),"")</f>
        <v/>
      </c>
      <c r="N1855" s="88" t="str">
        <f>IF(ISNUMBER($A1855)=TRUE,'DATA ENTRY'!O1844,"")</f>
        <v/>
      </c>
    </row>
    <row r="1856" spans="1:14" ht="12.75">
      <c r="A1856" s="85" t="str">
        <f>'DATA ENTRY'!A1845</f>
        <v/>
      </c>
      <c r="B1856" s="86" t="str">
        <f>IF(ISNUMBER($A1856)=TRUE,UPPER('DATA ENTRY'!B1845),"")</f>
        <v/>
      </c>
      <c r="C1856" s="86" t="str">
        <f>IF(ISNUMBER($A1856)=TRUE,UPPER('DATA ENTRY'!C1845),"")</f>
        <v/>
      </c>
      <c r="D1856" s="86" t="str">
        <f>IF(ISNUMBER($A1856)=TRUE,UPPER('DATA ENTRY'!D1845),"")</f>
        <v/>
      </c>
      <c r="E1856" s="86" t="str">
        <f>IF(ISNUMBER($A1856)=TRUE,'DATA ENTRY'!E1845,"")</f>
        <v/>
      </c>
      <c r="F1856" s="271" t="str">
        <f>IF(ISNUMBER(A1856)=TRUE,LEFT(SUBSTITUTE('DATA ENTRY'!F1845,",",":"),50),"")</f>
        <v/>
      </c>
      <c r="G1856" s="272"/>
      <c r="H1856" s="272"/>
      <c r="I1856" s="87" t="str">
        <f>IF(ISNUMBER($A1856)=TRUE,'DATA ENTRY'!G1845,"")</f>
        <v/>
      </c>
      <c r="J1856" s="87" t="str">
        <f>IF(ISNUMBER($A1856)=TRUE,'DATA ENTRY'!H1845,"")</f>
        <v/>
      </c>
      <c r="K1856" s="87" t="str">
        <f>IF(ISNUMBER($A1856)=TRUE,'DATA ENTRY'!I1845,"")</f>
        <v/>
      </c>
      <c r="L1856" s="88" t="str">
        <f>IF(ISNUMBER($A1856)=TRUE,'DATA ENTRY'!L1845,"")</f>
        <v/>
      </c>
      <c r="M1856" s="87" t="str">
        <f>IF(ISNUMBER($A1856)=TRUE,IF('DATA ENTRY'!N1845=0,+'DATA ENTRY'!M1845,'DATA ENTRY'!N1845),"")</f>
        <v/>
      </c>
      <c r="N1856" s="88" t="str">
        <f>IF(ISNUMBER($A1856)=TRUE,'DATA ENTRY'!O1845,"")</f>
        <v/>
      </c>
    </row>
    <row r="1857" spans="1:14" ht="12.75">
      <c r="A1857" s="85" t="str">
        <f>'DATA ENTRY'!A1846</f>
        <v/>
      </c>
      <c r="B1857" s="86" t="str">
        <f>IF(ISNUMBER($A1857)=TRUE,UPPER('DATA ENTRY'!B1846),"")</f>
        <v/>
      </c>
      <c r="C1857" s="86" t="str">
        <f>IF(ISNUMBER($A1857)=TRUE,UPPER('DATA ENTRY'!C1846),"")</f>
        <v/>
      </c>
      <c r="D1857" s="86" t="str">
        <f>IF(ISNUMBER($A1857)=TRUE,UPPER('DATA ENTRY'!D1846),"")</f>
        <v/>
      </c>
      <c r="E1857" s="86" t="str">
        <f>IF(ISNUMBER($A1857)=TRUE,'DATA ENTRY'!E1846,"")</f>
        <v/>
      </c>
      <c r="F1857" s="271" t="str">
        <f>IF(ISNUMBER(A1857)=TRUE,LEFT(SUBSTITUTE('DATA ENTRY'!F1846,",",":"),50),"")</f>
        <v/>
      </c>
      <c r="G1857" s="272"/>
      <c r="H1857" s="272"/>
      <c r="I1857" s="87" t="str">
        <f>IF(ISNUMBER($A1857)=TRUE,'DATA ENTRY'!G1846,"")</f>
        <v/>
      </c>
      <c r="J1857" s="87" t="str">
        <f>IF(ISNUMBER($A1857)=TRUE,'DATA ENTRY'!H1846,"")</f>
        <v/>
      </c>
      <c r="K1857" s="87" t="str">
        <f>IF(ISNUMBER($A1857)=TRUE,'DATA ENTRY'!I1846,"")</f>
        <v/>
      </c>
      <c r="L1857" s="88" t="str">
        <f>IF(ISNUMBER($A1857)=TRUE,'DATA ENTRY'!L1846,"")</f>
        <v/>
      </c>
      <c r="M1857" s="87" t="str">
        <f>IF(ISNUMBER($A1857)=TRUE,IF('DATA ENTRY'!N1846=0,+'DATA ENTRY'!M1846,'DATA ENTRY'!N1846),"")</f>
        <v/>
      </c>
      <c r="N1857" s="88" t="str">
        <f>IF(ISNUMBER($A1857)=TRUE,'DATA ENTRY'!O1846,"")</f>
        <v/>
      </c>
    </row>
    <row r="1858" spans="1:14" ht="12.75">
      <c r="A1858" s="85" t="str">
        <f>'DATA ENTRY'!A1847</f>
        <v/>
      </c>
      <c r="B1858" s="86" t="str">
        <f>IF(ISNUMBER($A1858)=TRUE,UPPER('DATA ENTRY'!B1847),"")</f>
        <v/>
      </c>
      <c r="C1858" s="86" t="str">
        <f>IF(ISNUMBER($A1858)=TRUE,UPPER('DATA ENTRY'!C1847),"")</f>
        <v/>
      </c>
      <c r="D1858" s="86" t="str">
        <f>IF(ISNUMBER($A1858)=TRUE,UPPER('DATA ENTRY'!D1847),"")</f>
        <v/>
      </c>
      <c r="E1858" s="86" t="str">
        <f>IF(ISNUMBER($A1858)=TRUE,'DATA ENTRY'!E1847,"")</f>
        <v/>
      </c>
      <c r="F1858" s="271" t="str">
        <f>IF(ISNUMBER(A1858)=TRUE,LEFT(SUBSTITUTE('DATA ENTRY'!F1847,",",":"),50),"")</f>
        <v/>
      </c>
      <c r="G1858" s="272"/>
      <c r="H1858" s="272"/>
      <c r="I1858" s="87" t="str">
        <f>IF(ISNUMBER($A1858)=TRUE,'DATA ENTRY'!G1847,"")</f>
        <v/>
      </c>
      <c r="J1858" s="87" t="str">
        <f>IF(ISNUMBER($A1858)=TRUE,'DATA ENTRY'!H1847,"")</f>
        <v/>
      </c>
      <c r="K1858" s="87" t="str">
        <f>IF(ISNUMBER($A1858)=TRUE,'DATA ENTRY'!I1847,"")</f>
        <v/>
      </c>
      <c r="L1858" s="88" t="str">
        <f>IF(ISNUMBER($A1858)=TRUE,'DATA ENTRY'!L1847,"")</f>
        <v/>
      </c>
      <c r="M1858" s="87" t="str">
        <f>IF(ISNUMBER($A1858)=TRUE,IF('DATA ENTRY'!N1847=0,+'DATA ENTRY'!M1847,'DATA ENTRY'!N1847),"")</f>
        <v/>
      </c>
      <c r="N1858" s="88" t="str">
        <f>IF(ISNUMBER($A1858)=TRUE,'DATA ENTRY'!O1847,"")</f>
        <v/>
      </c>
    </row>
    <row r="1859" spans="1:14" ht="12.75">
      <c r="A1859" s="85" t="str">
        <f>'DATA ENTRY'!A1848</f>
        <v/>
      </c>
      <c r="B1859" s="86" t="str">
        <f>IF(ISNUMBER($A1859)=TRUE,UPPER('DATA ENTRY'!B1848),"")</f>
        <v/>
      </c>
      <c r="C1859" s="86" t="str">
        <f>IF(ISNUMBER($A1859)=TRUE,UPPER('DATA ENTRY'!C1848),"")</f>
        <v/>
      </c>
      <c r="D1859" s="86" t="str">
        <f>IF(ISNUMBER($A1859)=TRUE,UPPER('DATA ENTRY'!D1848),"")</f>
        <v/>
      </c>
      <c r="E1859" s="86" t="str">
        <f>IF(ISNUMBER($A1859)=TRUE,'DATA ENTRY'!E1848,"")</f>
        <v/>
      </c>
      <c r="F1859" s="271" t="str">
        <f>IF(ISNUMBER(A1859)=TRUE,LEFT(SUBSTITUTE('DATA ENTRY'!F1848,",",":"),50),"")</f>
        <v/>
      </c>
      <c r="G1859" s="272"/>
      <c r="H1859" s="272"/>
      <c r="I1859" s="87" t="str">
        <f>IF(ISNUMBER($A1859)=TRUE,'DATA ENTRY'!G1848,"")</f>
        <v/>
      </c>
      <c r="J1859" s="87" t="str">
        <f>IF(ISNUMBER($A1859)=TRUE,'DATA ENTRY'!H1848,"")</f>
        <v/>
      </c>
      <c r="K1859" s="87" t="str">
        <f>IF(ISNUMBER($A1859)=TRUE,'DATA ENTRY'!I1848,"")</f>
        <v/>
      </c>
      <c r="L1859" s="88" t="str">
        <f>IF(ISNUMBER($A1859)=TRUE,'DATA ENTRY'!L1848,"")</f>
        <v/>
      </c>
      <c r="M1859" s="87" t="str">
        <f>IF(ISNUMBER($A1859)=TRUE,IF('DATA ENTRY'!N1848=0,+'DATA ENTRY'!M1848,'DATA ENTRY'!N1848),"")</f>
        <v/>
      </c>
      <c r="N1859" s="88" t="str">
        <f>IF(ISNUMBER($A1859)=TRUE,'DATA ENTRY'!O1848,"")</f>
        <v/>
      </c>
    </row>
    <row r="1860" spans="1:14" ht="12.75">
      <c r="A1860" s="85" t="str">
        <f>'DATA ENTRY'!A1849</f>
        <v/>
      </c>
      <c r="B1860" s="86" t="str">
        <f>IF(ISNUMBER($A1860)=TRUE,UPPER('DATA ENTRY'!B1849),"")</f>
        <v/>
      </c>
      <c r="C1860" s="86" t="str">
        <f>IF(ISNUMBER($A1860)=TRUE,UPPER('DATA ENTRY'!C1849),"")</f>
        <v/>
      </c>
      <c r="D1860" s="86" t="str">
        <f>IF(ISNUMBER($A1860)=TRUE,UPPER('DATA ENTRY'!D1849),"")</f>
        <v/>
      </c>
      <c r="E1860" s="86" t="str">
        <f>IF(ISNUMBER($A1860)=TRUE,'DATA ENTRY'!E1849,"")</f>
        <v/>
      </c>
      <c r="F1860" s="271" t="str">
        <f>IF(ISNUMBER(A1860)=TRUE,LEFT(SUBSTITUTE('DATA ENTRY'!F1849,",",":"),50),"")</f>
        <v/>
      </c>
      <c r="G1860" s="272"/>
      <c r="H1860" s="272"/>
      <c r="I1860" s="87" t="str">
        <f>IF(ISNUMBER($A1860)=TRUE,'DATA ENTRY'!G1849,"")</f>
        <v/>
      </c>
      <c r="J1860" s="87" t="str">
        <f>IF(ISNUMBER($A1860)=TRUE,'DATA ENTRY'!H1849,"")</f>
        <v/>
      </c>
      <c r="K1860" s="87" t="str">
        <f>IF(ISNUMBER($A1860)=TRUE,'DATA ENTRY'!I1849,"")</f>
        <v/>
      </c>
      <c r="L1860" s="88" t="str">
        <f>IF(ISNUMBER($A1860)=TRUE,'DATA ENTRY'!L1849,"")</f>
        <v/>
      </c>
      <c r="M1860" s="87" t="str">
        <f>IF(ISNUMBER($A1860)=TRUE,IF('DATA ENTRY'!N1849=0,+'DATA ENTRY'!M1849,'DATA ENTRY'!N1849),"")</f>
        <v/>
      </c>
      <c r="N1860" s="88" t="str">
        <f>IF(ISNUMBER($A1860)=TRUE,'DATA ENTRY'!O1849,"")</f>
        <v/>
      </c>
    </row>
    <row r="1861" spans="1:14" ht="12.75">
      <c r="A1861" s="85" t="str">
        <f>'DATA ENTRY'!A1850</f>
        <v/>
      </c>
      <c r="B1861" s="86" t="str">
        <f>IF(ISNUMBER($A1861)=TRUE,UPPER('DATA ENTRY'!B1850),"")</f>
        <v/>
      </c>
      <c r="C1861" s="86" t="str">
        <f>IF(ISNUMBER($A1861)=TRUE,UPPER('DATA ENTRY'!C1850),"")</f>
        <v/>
      </c>
      <c r="D1861" s="86" t="str">
        <f>IF(ISNUMBER($A1861)=TRUE,UPPER('DATA ENTRY'!D1850),"")</f>
        <v/>
      </c>
      <c r="E1861" s="86" t="str">
        <f>IF(ISNUMBER($A1861)=TRUE,'DATA ENTRY'!E1850,"")</f>
        <v/>
      </c>
      <c r="F1861" s="271" t="str">
        <f>IF(ISNUMBER(A1861)=TRUE,LEFT(SUBSTITUTE('DATA ENTRY'!F1850,",",":"),50),"")</f>
        <v/>
      </c>
      <c r="G1861" s="272"/>
      <c r="H1861" s="272"/>
      <c r="I1861" s="87" t="str">
        <f>IF(ISNUMBER($A1861)=TRUE,'DATA ENTRY'!G1850,"")</f>
        <v/>
      </c>
      <c r="J1861" s="87" t="str">
        <f>IF(ISNUMBER($A1861)=TRUE,'DATA ENTRY'!H1850,"")</f>
        <v/>
      </c>
      <c r="K1861" s="87" t="str">
        <f>IF(ISNUMBER($A1861)=TRUE,'DATA ENTRY'!I1850,"")</f>
        <v/>
      </c>
      <c r="L1861" s="88" t="str">
        <f>IF(ISNUMBER($A1861)=TRUE,'DATA ENTRY'!L1850,"")</f>
        <v/>
      </c>
      <c r="M1861" s="87" t="str">
        <f>IF(ISNUMBER($A1861)=TRUE,IF('DATA ENTRY'!N1850=0,+'DATA ENTRY'!M1850,'DATA ENTRY'!N1850),"")</f>
        <v/>
      </c>
      <c r="N1861" s="88" t="str">
        <f>IF(ISNUMBER($A1861)=TRUE,'DATA ENTRY'!O1850,"")</f>
        <v/>
      </c>
    </row>
    <row r="1862" spans="1:14" ht="12.75">
      <c r="A1862" s="85" t="str">
        <f>'DATA ENTRY'!A1851</f>
        <v/>
      </c>
      <c r="B1862" s="86" t="str">
        <f>IF(ISNUMBER($A1862)=TRUE,UPPER('DATA ENTRY'!B1851),"")</f>
        <v/>
      </c>
      <c r="C1862" s="86" t="str">
        <f>IF(ISNUMBER($A1862)=TRUE,UPPER('DATA ENTRY'!C1851),"")</f>
        <v/>
      </c>
      <c r="D1862" s="86" t="str">
        <f>IF(ISNUMBER($A1862)=TRUE,UPPER('DATA ENTRY'!D1851),"")</f>
        <v/>
      </c>
      <c r="E1862" s="86" t="str">
        <f>IF(ISNUMBER($A1862)=TRUE,'DATA ENTRY'!E1851,"")</f>
        <v/>
      </c>
      <c r="F1862" s="271" t="str">
        <f>IF(ISNUMBER(A1862)=TRUE,LEFT(SUBSTITUTE('DATA ENTRY'!F1851,",",":"),50),"")</f>
        <v/>
      </c>
      <c r="G1862" s="272"/>
      <c r="H1862" s="272"/>
      <c r="I1862" s="87" t="str">
        <f>IF(ISNUMBER($A1862)=TRUE,'DATA ENTRY'!G1851,"")</f>
        <v/>
      </c>
      <c r="J1862" s="87" t="str">
        <f>IF(ISNUMBER($A1862)=TRUE,'DATA ENTRY'!H1851,"")</f>
        <v/>
      </c>
      <c r="K1862" s="87" t="str">
        <f>IF(ISNUMBER($A1862)=TRUE,'DATA ENTRY'!I1851,"")</f>
        <v/>
      </c>
      <c r="L1862" s="88" t="str">
        <f>IF(ISNUMBER($A1862)=TRUE,'DATA ENTRY'!L1851,"")</f>
        <v/>
      </c>
      <c r="M1862" s="87" t="str">
        <f>IF(ISNUMBER($A1862)=TRUE,IF('DATA ENTRY'!N1851=0,+'DATA ENTRY'!M1851,'DATA ENTRY'!N1851),"")</f>
        <v/>
      </c>
      <c r="N1862" s="88" t="str">
        <f>IF(ISNUMBER($A1862)=TRUE,'DATA ENTRY'!O1851,"")</f>
        <v/>
      </c>
    </row>
    <row r="1863" spans="1:14" ht="12.75">
      <c r="A1863" s="85" t="str">
        <f>'DATA ENTRY'!A1852</f>
        <v/>
      </c>
      <c r="B1863" s="86" t="str">
        <f>IF(ISNUMBER($A1863)=TRUE,UPPER('DATA ENTRY'!B1852),"")</f>
        <v/>
      </c>
      <c r="C1863" s="86" t="str">
        <f>IF(ISNUMBER($A1863)=TRUE,UPPER('DATA ENTRY'!C1852),"")</f>
        <v/>
      </c>
      <c r="D1863" s="86" t="str">
        <f>IF(ISNUMBER($A1863)=TRUE,UPPER('DATA ENTRY'!D1852),"")</f>
        <v/>
      </c>
      <c r="E1863" s="86" t="str">
        <f>IF(ISNUMBER($A1863)=TRUE,'DATA ENTRY'!E1852,"")</f>
        <v/>
      </c>
      <c r="F1863" s="271" t="str">
        <f>IF(ISNUMBER(A1863)=TRUE,LEFT(SUBSTITUTE('DATA ENTRY'!F1852,",",":"),50),"")</f>
        <v/>
      </c>
      <c r="G1863" s="272"/>
      <c r="H1863" s="272"/>
      <c r="I1863" s="87" t="str">
        <f>IF(ISNUMBER($A1863)=TRUE,'DATA ENTRY'!G1852,"")</f>
        <v/>
      </c>
      <c r="J1863" s="87" t="str">
        <f>IF(ISNUMBER($A1863)=TRUE,'DATA ENTRY'!H1852,"")</f>
        <v/>
      </c>
      <c r="K1863" s="87" t="str">
        <f>IF(ISNUMBER($A1863)=TRUE,'DATA ENTRY'!I1852,"")</f>
        <v/>
      </c>
      <c r="L1863" s="88" t="str">
        <f>IF(ISNUMBER($A1863)=TRUE,'DATA ENTRY'!L1852,"")</f>
        <v/>
      </c>
      <c r="M1863" s="87" t="str">
        <f>IF(ISNUMBER($A1863)=TRUE,IF('DATA ENTRY'!N1852=0,+'DATA ENTRY'!M1852,'DATA ENTRY'!N1852),"")</f>
        <v/>
      </c>
      <c r="N1863" s="88" t="str">
        <f>IF(ISNUMBER($A1863)=TRUE,'DATA ENTRY'!O1852,"")</f>
        <v/>
      </c>
    </row>
    <row r="1864" spans="1:14" ht="12.75">
      <c r="A1864" s="85" t="str">
        <f>'DATA ENTRY'!A1853</f>
        <v/>
      </c>
      <c r="B1864" s="86" t="str">
        <f>IF(ISNUMBER($A1864)=TRUE,UPPER('DATA ENTRY'!B1853),"")</f>
        <v/>
      </c>
      <c r="C1864" s="86" t="str">
        <f>IF(ISNUMBER($A1864)=TRUE,UPPER('DATA ENTRY'!C1853),"")</f>
        <v/>
      </c>
      <c r="D1864" s="86" t="str">
        <f>IF(ISNUMBER($A1864)=TRUE,UPPER('DATA ENTRY'!D1853),"")</f>
        <v/>
      </c>
      <c r="E1864" s="86" t="str">
        <f>IF(ISNUMBER($A1864)=TRUE,'DATA ENTRY'!E1853,"")</f>
        <v/>
      </c>
      <c r="F1864" s="271" t="str">
        <f>IF(ISNUMBER(A1864)=TRUE,LEFT(SUBSTITUTE('DATA ENTRY'!F1853,",",":"),50),"")</f>
        <v/>
      </c>
      <c r="G1864" s="272"/>
      <c r="H1864" s="272"/>
      <c r="I1864" s="87" t="str">
        <f>IF(ISNUMBER($A1864)=TRUE,'DATA ENTRY'!G1853,"")</f>
        <v/>
      </c>
      <c r="J1864" s="87" t="str">
        <f>IF(ISNUMBER($A1864)=TRUE,'DATA ENTRY'!H1853,"")</f>
        <v/>
      </c>
      <c r="K1864" s="87" t="str">
        <f>IF(ISNUMBER($A1864)=TRUE,'DATA ENTRY'!I1853,"")</f>
        <v/>
      </c>
      <c r="L1864" s="88" t="str">
        <f>IF(ISNUMBER($A1864)=TRUE,'DATA ENTRY'!L1853,"")</f>
        <v/>
      </c>
      <c r="M1864" s="87" t="str">
        <f>IF(ISNUMBER($A1864)=TRUE,IF('DATA ENTRY'!N1853=0,+'DATA ENTRY'!M1853,'DATA ENTRY'!N1853),"")</f>
        <v/>
      </c>
      <c r="N1864" s="88" t="str">
        <f>IF(ISNUMBER($A1864)=TRUE,'DATA ENTRY'!O1853,"")</f>
        <v/>
      </c>
    </row>
    <row r="1865" spans="1:14" ht="12.75">
      <c r="A1865" s="85" t="str">
        <f>'DATA ENTRY'!A1854</f>
        <v/>
      </c>
      <c r="B1865" s="86" t="str">
        <f>IF(ISNUMBER($A1865)=TRUE,UPPER('DATA ENTRY'!B1854),"")</f>
        <v/>
      </c>
      <c r="C1865" s="86" t="str">
        <f>IF(ISNUMBER($A1865)=TRUE,UPPER('DATA ENTRY'!C1854),"")</f>
        <v/>
      </c>
      <c r="D1865" s="86" t="str">
        <f>IF(ISNUMBER($A1865)=TRUE,UPPER('DATA ENTRY'!D1854),"")</f>
        <v/>
      </c>
      <c r="E1865" s="86" t="str">
        <f>IF(ISNUMBER($A1865)=TRUE,'DATA ENTRY'!E1854,"")</f>
        <v/>
      </c>
      <c r="F1865" s="271" t="str">
        <f>IF(ISNUMBER(A1865)=TRUE,LEFT(SUBSTITUTE('DATA ENTRY'!F1854,",",":"),50),"")</f>
        <v/>
      </c>
      <c r="G1865" s="272"/>
      <c r="H1865" s="272"/>
      <c r="I1865" s="87" t="str">
        <f>IF(ISNUMBER($A1865)=TRUE,'DATA ENTRY'!G1854,"")</f>
        <v/>
      </c>
      <c r="J1865" s="87" t="str">
        <f>IF(ISNUMBER($A1865)=TRUE,'DATA ENTRY'!H1854,"")</f>
        <v/>
      </c>
      <c r="K1865" s="87" t="str">
        <f>IF(ISNUMBER($A1865)=TRUE,'DATA ENTRY'!I1854,"")</f>
        <v/>
      </c>
      <c r="L1865" s="88" t="str">
        <f>IF(ISNUMBER($A1865)=TRUE,'DATA ENTRY'!L1854,"")</f>
        <v/>
      </c>
      <c r="M1865" s="87" t="str">
        <f>IF(ISNUMBER($A1865)=TRUE,IF('DATA ENTRY'!N1854=0,+'DATA ENTRY'!M1854,'DATA ENTRY'!N1854),"")</f>
        <v/>
      </c>
      <c r="N1865" s="88" t="str">
        <f>IF(ISNUMBER($A1865)=TRUE,'DATA ENTRY'!O1854,"")</f>
        <v/>
      </c>
    </row>
    <row r="1866" spans="1:14" ht="12.75">
      <c r="A1866" s="85" t="str">
        <f>'DATA ENTRY'!A1855</f>
        <v/>
      </c>
      <c r="B1866" s="86" t="str">
        <f>IF(ISNUMBER($A1866)=TRUE,UPPER('DATA ENTRY'!B1855),"")</f>
        <v/>
      </c>
      <c r="C1866" s="86" t="str">
        <f>IF(ISNUMBER($A1866)=TRUE,UPPER('DATA ENTRY'!C1855),"")</f>
        <v/>
      </c>
      <c r="D1866" s="86" t="str">
        <f>IF(ISNUMBER($A1866)=TRUE,UPPER('DATA ENTRY'!D1855),"")</f>
        <v/>
      </c>
      <c r="E1866" s="86" t="str">
        <f>IF(ISNUMBER($A1866)=TRUE,'DATA ENTRY'!E1855,"")</f>
        <v/>
      </c>
      <c r="F1866" s="271" t="str">
        <f>IF(ISNUMBER(A1866)=TRUE,LEFT(SUBSTITUTE('DATA ENTRY'!F1855,",",":"),50),"")</f>
        <v/>
      </c>
      <c r="G1866" s="272"/>
      <c r="H1866" s="272"/>
      <c r="I1866" s="87" t="str">
        <f>IF(ISNUMBER($A1866)=TRUE,'DATA ENTRY'!G1855,"")</f>
        <v/>
      </c>
      <c r="J1866" s="87" t="str">
        <f>IF(ISNUMBER($A1866)=TRUE,'DATA ENTRY'!H1855,"")</f>
        <v/>
      </c>
      <c r="K1866" s="87" t="str">
        <f>IF(ISNUMBER($A1866)=TRUE,'DATA ENTRY'!I1855,"")</f>
        <v/>
      </c>
      <c r="L1866" s="88" t="str">
        <f>IF(ISNUMBER($A1866)=TRUE,'DATA ENTRY'!L1855,"")</f>
        <v/>
      </c>
      <c r="M1866" s="87" t="str">
        <f>IF(ISNUMBER($A1866)=TRUE,IF('DATA ENTRY'!N1855=0,+'DATA ENTRY'!M1855,'DATA ENTRY'!N1855),"")</f>
        <v/>
      </c>
      <c r="N1866" s="88" t="str">
        <f>IF(ISNUMBER($A1866)=TRUE,'DATA ENTRY'!O1855,"")</f>
        <v/>
      </c>
    </row>
    <row r="1867" spans="1:14" ht="12.75">
      <c r="A1867" s="85" t="str">
        <f>'DATA ENTRY'!A1856</f>
        <v/>
      </c>
      <c r="B1867" s="86" t="str">
        <f>IF(ISNUMBER($A1867)=TRUE,UPPER('DATA ENTRY'!B1856),"")</f>
        <v/>
      </c>
      <c r="C1867" s="86" t="str">
        <f>IF(ISNUMBER($A1867)=TRUE,UPPER('DATA ENTRY'!C1856),"")</f>
        <v/>
      </c>
      <c r="D1867" s="86" t="str">
        <f>IF(ISNUMBER($A1867)=TRUE,UPPER('DATA ENTRY'!D1856),"")</f>
        <v/>
      </c>
      <c r="E1867" s="86" t="str">
        <f>IF(ISNUMBER($A1867)=TRUE,'DATA ENTRY'!E1856,"")</f>
        <v/>
      </c>
      <c r="F1867" s="271" t="str">
        <f>IF(ISNUMBER(A1867)=TRUE,LEFT(SUBSTITUTE('DATA ENTRY'!F1856,",",":"),50),"")</f>
        <v/>
      </c>
      <c r="G1867" s="272"/>
      <c r="H1867" s="272"/>
      <c r="I1867" s="87" t="str">
        <f>IF(ISNUMBER($A1867)=TRUE,'DATA ENTRY'!G1856,"")</f>
        <v/>
      </c>
      <c r="J1867" s="87" t="str">
        <f>IF(ISNUMBER($A1867)=TRUE,'DATA ENTRY'!H1856,"")</f>
        <v/>
      </c>
      <c r="K1867" s="87" t="str">
        <f>IF(ISNUMBER($A1867)=TRUE,'DATA ENTRY'!I1856,"")</f>
        <v/>
      </c>
      <c r="L1867" s="88" t="str">
        <f>IF(ISNUMBER($A1867)=TRUE,'DATA ENTRY'!L1856,"")</f>
        <v/>
      </c>
      <c r="M1867" s="87" t="str">
        <f>IF(ISNUMBER($A1867)=TRUE,IF('DATA ENTRY'!N1856=0,+'DATA ENTRY'!M1856,'DATA ENTRY'!N1856),"")</f>
        <v/>
      </c>
      <c r="N1867" s="88" t="str">
        <f>IF(ISNUMBER($A1867)=TRUE,'DATA ENTRY'!O1856,"")</f>
        <v/>
      </c>
    </row>
    <row r="1868" spans="1:14" ht="12.75">
      <c r="A1868" s="85" t="str">
        <f>'DATA ENTRY'!A1857</f>
        <v/>
      </c>
      <c r="B1868" s="86" t="str">
        <f>IF(ISNUMBER($A1868)=TRUE,UPPER('DATA ENTRY'!B1857),"")</f>
        <v/>
      </c>
      <c r="C1868" s="86" t="str">
        <f>IF(ISNUMBER($A1868)=TRUE,UPPER('DATA ENTRY'!C1857),"")</f>
        <v/>
      </c>
      <c r="D1868" s="86" t="str">
        <f>IF(ISNUMBER($A1868)=TRUE,UPPER('DATA ENTRY'!D1857),"")</f>
        <v/>
      </c>
      <c r="E1868" s="86" t="str">
        <f>IF(ISNUMBER($A1868)=TRUE,'DATA ENTRY'!E1857,"")</f>
        <v/>
      </c>
      <c r="F1868" s="271" t="str">
        <f>IF(ISNUMBER(A1868)=TRUE,LEFT(SUBSTITUTE('DATA ENTRY'!F1857,",",":"),50),"")</f>
        <v/>
      </c>
      <c r="G1868" s="272"/>
      <c r="H1868" s="272"/>
      <c r="I1868" s="87" t="str">
        <f>IF(ISNUMBER($A1868)=TRUE,'DATA ENTRY'!G1857,"")</f>
        <v/>
      </c>
      <c r="J1868" s="87" t="str">
        <f>IF(ISNUMBER($A1868)=TRUE,'DATA ENTRY'!H1857,"")</f>
        <v/>
      </c>
      <c r="K1868" s="87" t="str">
        <f>IF(ISNUMBER($A1868)=TRUE,'DATA ENTRY'!I1857,"")</f>
        <v/>
      </c>
      <c r="L1868" s="88" t="str">
        <f>IF(ISNUMBER($A1868)=TRUE,'DATA ENTRY'!L1857,"")</f>
        <v/>
      </c>
      <c r="M1868" s="87" t="str">
        <f>IF(ISNUMBER($A1868)=TRUE,IF('DATA ENTRY'!N1857=0,+'DATA ENTRY'!M1857,'DATA ENTRY'!N1857),"")</f>
        <v/>
      </c>
      <c r="N1868" s="88" t="str">
        <f>IF(ISNUMBER($A1868)=TRUE,'DATA ENTRY'!O1857,"")</f>
        <v/>
      </c>
    </row>
    <row r="1869" spans="1:14" ht="12.75">
      <c r="A1869" s="85" t="str">
        <f>'DATA ENTRY'!A1858</f>
        <v/>
      </c>
      <c r="B1869" s="86" t="str">
        <f>IF(ISNUMBER($A1869)=TRUE,UPPER('DATA ENTRY'!B1858),"")</f>
        <v/>
      </c>
      <c r="C1869" s="86" t="str">
        <f>IF(ISNUMBER($A1869)=TRUE,UPPER('DATA ENTRY'!C1858),"")</f>
        <v/>
      </c>
      <c r="D1869" s="86" t="str">
        <f>IF(ISNUMBER($A1869)=TRUE,UPPER('DATA ENTRY'!D1858),"")</f>
        <v/>
      </c>
      <c r="E1869" s="86" t="str">
        <f>IF(ISNUMBER($A1869)=TRUE,'DATA ENTRY'!E1858,"")</f>
        <v/>
      </c>
      <c r="F1869" s="271" t="str">
        <f>IF(ISNUMBER(A1869)=TRUE,LEFT(SUBSTITUTE('DATA ENTRY'!F1858,",",":"),50),"")</f>
        <v/>
      </c>
      <c r="G1869" s="272"/>
      <c r="H1869" s="272"/>
      <c r="I1869" s="87" t="str">
        <f>IF(ISNUMBER($A1869)=TRUE,'DATA ENTRY'!G1858,"")</f>
        <v/>
      </c>
      <c r="J1869" s="87" t="str">
        <f>IF(ISNUMBER($A1869)=TRUE,'DATA ENTRY'!H1858,"")</f>
        <v/>
      </c>
      <c r="K1869" s="87" t="str">
        <f>IF(ISNUMBER($A1869)=TRUE,'DATA ENTRY'!I1858,"")</f>
        <v/>
      </c>
      <c r="L1869" s="88" t="str">
        <f>IF(ISNUMBER($A1869)=TRUE,'DATA ENTRY'!L1858,"")</f>
        <v/>
      </c>
      <c r="M1869" s="87" t="str">
        <f>IF(ISNUMBER($A1869)=TRUE,IF('DATA ENTRY'!N1858=0,+'DATA ENTRY'!M1858,'DATA ENTRY'!N1858),"")</f>
        <v/>
      </c>
      <c r="N1869" s="88" t="str">
        <f>IF(ISNUMBER($A1869)=TRUE,'DATA ENTRY'!O1858,"")</f>
        <v/>
      </c>
    </row>
    <row r="1870" spans="1:14" ht="12.75">
      <c r="A1870" s="85" t="str">
        <f>'DATA ENTRY'!A1859</f>
        <v/>
      </c>
      <c r="B1870" s="86" t="str">
        <f>IF(ISNUMBER($A1870)=TRUE,UPPER('DATA ENTRY'!B1859),"")</f>
        <v/>
      </c>
      <c r="C1870" s="86" t="str">
        <f>IF(ISNUMBER($A1870)=TRUE,UPPER('DATA ENTRY'!C1859),"")</f>
        <v/>
      </c>
      <c r="D1870" s="86" t="str">
        <f>IF(ISNUMBER($A1870)=TRUE,UPPER('DATA ENTRY'!D1859),"")</f>
        <v/>
      </c>
      <c r="E1870" s="86" t="str">
        <f>IF(ISNUMBER($A1870)=TRUE,'DATA ENTRY'!E1859,"")</f>
        <v/>
      </c>
      <c r="F1870" s="271" t="str">
        <f>IF(ISNUMBER(A1870)=TRUE,LEFT(SUBSTITUTE('DATA ENTRY'!F1859,",",":"),50),"")</f>
        <v/>
      </c>
      <c r="G1870" s="272"/>
      <c r="H1870" s="272"/>
      <c r="I1870" s="87" t="str">
        <f>IF(ISNUMBER($A1870)=TRUE,'DATA ENTRY'!G1859,"")</f>
        <v/>
      </c>
      <c r="J1870" s="87" t="str">
        <f>IF(ISNUMBER($A1870)=TRUE,'DATA ENTRY'!H1859,"")</f>
        <v/>
      </c>
      <c r="K1870" s="87" t="str">
        <f>IF(ISNUMBER($A1870)=TRUE,'DATA ENTRY'!I1859,"")</f>
        <v/>
      </c>
      <c r="L1870" s="88" t="str">
        <f>IF(ISNUMBER($A1870)=TRUE,'DATA ENTRY'!L1859,"")</f>
        <v/>
      </c>
      <c r="M1870" s="87" t="str">
        <f>IF(ISNUMBER($A1870)=TRUE,IF('DATA ENTRY'!N1859=0,+'DATA ENTRY'!M1859,'DATA ENTRY'!N1859),"")</f>
        <v/>
      </c>
      <c r="N1870" s="88" t="str">
        <f>IF(ISNUMBER($A1870)=TRUE,'DATA ENTRY'!O1859,"")</f>
        <v/>
      </c>
    </row>
    <row r="1871" spans="1:14" ht="12.75">
      <c r="A1871" s="85" t="str">
        <f>'DATA ENTRY'!A1860</f>
        <v/>
      </c>
      <c r="B1871" s="86" t="str">
        <f>IF(ISNUMBER($A1871)=TRUE,UPPER('DATA ENTRY'!B1860),"")</f>
        <v/>
      </c>
      <c r="C1871" s="86" t="str">
        <f>IF(ISNUMBER($A1871)=TRUE,UPPER('DATA ENTRY'!C1860),"")</f>
        <v/>
      </c>
      <c r="D1871" s="86" t="str">
        <f>IF(ISNUMBER($A1871)=TRUE,UPPER('DATA ENTRY'!D1860),"")</f>
        <v/>
      </c>
      <c r="E1871" s="86" t="str">
        <f>IF(ISNUMBER($A1871)=TRUE,'DATA ENTRY'!E1860,"")</f>
        <v/>
      </c>
      <c r="F1871" s="271" t="str">
        <f>IF(ISNUMBER(A1871)=TRUE,LEFT(SUBSTITUTE('DATA ENTRY'!F1860,",",":"),50),"")</f>
        <v/>
      </c>
      <c r="G1871" s="272"/>
      <c r="H1871" s="272"/>
      <c r="I1871" s="87" t="str">
        <f>IF(ISNUMBER($A1871)=TRUE,'DATA ENTRY'!G1860,"")</f>
        <v/>
      </c>
      <c r="J1871" s="87" t="str">
        <f>IF(ISNUMBER($A1871)=TRUE,'DATA ENTRY'!H1860,"")</f>
        <v/>
      </c>
      <c r="K1871" s="87" t="str">
        <f>IF(ISNUMBER($A1871)=TRUE,'DATA ENTRY'!I1860,"")</f>
        <v/>
      </c>
      <c r="L1871" s="88" t="str">
        <f>IF(ISNUMBER($A1871)=TRUE,'DATA ENTRY'!L1860,"")</f>
        <v/>
      </c>
      <c r="M1871" s="87" t="str">
        <f>IF(ISNUMBER($A1871)=TRUE,IF('DATA ENTRY'!N1860=0,+'DATA ENTRY'!M1860,'DATA ENTRY'!N1860),"")</f>
        <v/>
      </c>
      <c r="N1871" s="88" t="str">
        <f>IF(ISNUMBER($A1871)=TRUE,'DATA ENTRY'!O1860,"")</f>
        <v/>
      </c>
    </row>
    <row r="1872" spans="1:14" ht="12.75">
      <c r="A1872" s="85" t="str">
        <f>'DATA ENTRY'!A1861</f>
        <v/>
      </c>
      <c r="B1872" s="86" t="str">
        <f>IF(ISNUMBER($A1872)=TRUE,UPPER('DATA ENTRY'!B1861),"")</f>
        <v/>
      </c>
      <c r="C1872" s="86" t="str">
        <f>IF(ISNUMBER($A1872)=TRUE,UPPER('DATA ENTRY'!C1861),"")</f>
        <v/>
      </c>
      <c r="D1872" s="86" t="str">
        <f>IF(ISNUMBER($A1872)=TRUE,UPPER('DATA ENTRY'!D1861),"")</f>
        <v/>
      </c>
      <c r="E1872" s="86" t="str">
        <f>IF(ISNUMBER($A1872)=TRUE,'DATA ENTRY'!E1861,"")</f>
        <v/>
      </c>
      <c r="F1872" s="271" t="str">
        <f>IF(ISNUMBER(A1872)=TRUE,LEFT(SUBSTITUTE('DATA ENTRY'!F1861,",",":"),50),"")</f>
        <v/>
      </c>
      <c r="G1872" s="272"/>
      <c r="H1872" s="272"/>
      <c r="I1872" s="87" t="str">
        <f>IF(ISNUMBER($A1872)=TRUE,'DATA ENTRY'!G1861,"")</f>
        <v/>
      </c>
      <c r="J1872" s="87" t="str">
        <f>IF(ISNUMBER($A1872)=TRUE,'DATA ENTRY'!H1861,"")</f>
        <v/>
      </c>
      <c r="K1872" s="87" t="str">
        <f>IF(ISNUMBER($A1872)=TRUE,'DATA ENTRY'!I1861,"")</f>
        <v/>
      </c>
      <c r="L1872" s="88" t="str">
        <f>IF(ISNUMBER($A1872)=TRUE,'DATA ENTRY'!L1861,"")</f>
        <v/>
      </c>
      <c r="M1872" s="87" t="str">
        <f>IF(ISNUMBER($A1872)=TRUE,IF('DATA ENTRY'!N1861=0,+'DATA ENTRY'!M1861,'DATA ENTRY'!N1861),"")</f>
        <v/>
      </c>
      <c r="N1872" s="88" t="str">
        <f>IF(ISNUMBER($A1872)=TRUE,'DATA ENTRY'!O1861,"")</f>
        <v/>
      </c>
    </row>
    <row r="1873" spans="1:14" ht="12.75">
      <c r="A1873" s="85" t="str">
        <f>'DATA ENTRY'!A1862</f>
        <v/>
      </c>
      <c r="B1873" s="86" t="str">
        <f>IF(ISNUMBER($A1873)=TRUE,UPPER('DATA ENTRY'!B1862),"")</f>
        <v/>
      </c>
      <c r="C1873" s="86" t="str">
        <f>IF(ISNUMBER($A1873)=TRUE,UPPER('DATA ENTRY'!C1862),"")</f>
        <v/>
      </c>
      <c r="D1873" s="86" t="str">
        <f>IF(ISNUMBER($A1873)=TRUE,UPPER('DATA ENTRY'!D1862),"")</f>
        <v/>
      </c>
      <c r="E1873" s="86" t="str">
        <f>IF(ISNUMBER($A1873)=TRUE,'DATA ENTRY'!E1862,"")</f>
        <v/>
      </c>
      <c r="F1873" s="271" t="str">
        <f>IF(ISNUMBER(A1873)=TRUE,LEFT(SUBSTITUTE('DATA ENTRY'!F1862,",",":"),50),"")</f>
        <v/>
      </c>
      <c r="G1873" s="272"/>
      <c r="H1873" s="272"/>
      <c r="I1873" s="87" t="str">
        <f>IF(ISNUMBER($A1873)=TRUE,'DATA ENTRY'!G1862,"")</f>
        <v/>
      </c>
      <c r="J1873" s="87" t="str">
        <f>IF(ISNUMBER($A1873)=TRUE,'DATA ENTRY'!H1862,"")</f>
        <v/>
      </c>
      <c r="K1873" s="87" t="str">
        <f>IF(ISNUMBER($A1873)=TRUE,'DATA ENTRY'!I1862,"")</f>
        <v/>
      </c>
      <c r="L1873" s="88" t="str">
        <f>IF(ISNUMBER($A1873)=TRUE,'DATA ENTRY'!L1862,"")</f>
        <v/>
      </c>
      <c r="M1873" s="87" t="str">
        <f>IF(ISNUMBER($A1873)=TRUE,IF('DATA ENTRY'!N1862=0,+'DATA ENTRY'!M1862,'DATA ENTRY'!N1862),"")</f>
        <v/>
      </c>
      <c r="N1873" s="88" t="str">
        <f>IF(ISNUMBER($A1873)=TRUE,'DATA ENTRY'!O1862,"")</f>
        <v/>
      </c>
    </row>
    <row r="1874" spans="1:14" ht="12.75">
      <c r="A1874" s="85" t="str">
        <f>'DATA ENTRY'!A1863</f>
        <v/>
      </c>
      <c r="B1874" s="86" t="str">
        <f>IF(ISNUMBER($A1874)=TRUE,UPPER('DATA ENTRY'!B1863),"")</f>
        <v/>
      </c>
      <c r="C1874" s="86" t="str">
        <f>IF(ISNUMBER($A1874)=TRUE,UPPER('DATA ENTRY'!C1863),"")</f>
        <v/>
      </c>
      <c r="D1874" s="86" t="str">
        <f>IF(ISNUMBER($A1874)=TRUE,UPPER('DATA ENTRY'!D1863),"")</f>
        <v/>
      </c>
      <c r="E1874" s="86" t="str">
        <f>IF(ISNUMBER($A1874)=TRUE,'DATA ENTRY'!E1863,"")</f>
        <v/>
      </c>
      <c r="F1874" s="271" t="str">
        <f>IF(ISNUMBER(A1874)=TRUE,LEFT(SUBSTITUTE('DATA ENTRY'!F1863,",",":"),50),"")</f>
        <v/>
      </c>
      <c r="G1874" s="272"/>
      <c r="H1874" s="272"/>
      <c r="I1874" s="87" t="str">
        <f>IF(ISNUMBER($A1874)=TRUE,'DATA ENTRY'!G1863,"")</f>
        <v/>
      </c>
      <c r="J1874" s="87" t="str">
        <f>IF(ISNUMBER($A1874)=TRUE,'DATA ENTRY'!H1863,"")</f>
        <v/>
      </c>
      <c r="K1874" s="87" t="str">
        <f>IF(ISNUMBER($A1874)=TRUE,'DATA ENTRY'!I1863,"")</f>
        <v/>
      </c>
      <c r="L1874" s="88" t="str">
        <f>IF(ISNUMBER($A1874)=TRUE,'DATA ENTRY'!L1863,"")</f>
        <v/>
      </c>
      <c r="M1874" s="87" t="str">
        <f>IF(ISNUMBER($A1874)=TRUE,IF('DATA ENTRY'!N1863=0,+'DATA ENTRY'!M1863,'DATA ENTRY'!N1863),"")</f>
        <v/>
      </c>
      <c r="N1874" s="88" t="str">
        <f>IF(ISNUMBER($A1874)=TRUE,'DATA ENTRY'!O1863,"")</f>
        <v/>
      </c>
    </row>
    <row r="1875" spans="1:14" ht="12.75">
      <c r="A1875" s="85" t="str">
        <f>'DATA ENTRY'!A1864</f>
        <v/>
      </c>
      <c r="B1875" s="86" t="str">
        <f>IF(ISNUMBER($A1875)=TRUE,UPPER('DATA ENTRY'!B1864),"")</f>
        <v/>
      </c>
      <c r="C1875" s="86" t="str">
        <f>IF(ISNUMBER($A1875)=TRUE,UPPER('DATA ENTRY'!C1864),"")</f>
        <v/>
      </c>
      <c r="D1875" s="86" t="str">
        <f>IF(ISNUMBER($A1875)=TRUE,UPPER('DATA ENTRY'!D1864),"")</f>
        <v/>
      </c>
      <c r="E1875" s="86" t="str">
        <f>IF(ISNUMBER($A1875)=TRUE,'DATA ENTRY'!E1864,"")</f>
        <v/>
      </c>
      <c r="F1875" s="271" t="str">
        <f>IF(ISNUMBER(A1875)=TRUE,LEFT(SUBSTITUTE('DATA ENTRY'!F1864,",",":"),50),"")</f>
        <v/>
      </c>
      <c r="G1875" s="272"/>
      <c r="H1875" s="272"/>
      <c r="I1875" s="87" t="str">
        <f>IF(ISNUMBER($A1875)=TRUE,'DATA ENTRY'!G1864,"")</f>
        <v/>
      </c>
      <c r="J1875" s="87" t="str">
        <f>IF(ISNUMBER($A1875)=TRUE,'DATA ENTRY'!H1864,"")</f>
        <v/>
      </c>
      <c r="K1875" s="87" t="str">
        <f>IF(ISNUMBER($A1875)=TRUE,'DATA ENTRY'!I1864,"")</f>
        <v/>
      </c>
      <c r="L1875" s="88" t="str">
        <f>IF(ISNUMBER($A1875)=TRUE,'DATA ENTRY'!L1864,"")</f>
        <v/>
      </c>
      <c r="M1875" s="87" t="str">
        <f>IF(ISNUMBER($A1875)=TRUE,IF('DATA ENTRY'!N1864=0,+'DATA ENTRY'!M1864,'DATA ENTRY'!N1864),"")</f>
        <v/>
      </c>
      <c r="N1875" s="88" t="str">
        <f>IF(ISNUMBER($A1875)=TRUE,'DATA ENTRY'!O1864,"")</f>
        <v/>
      </c>
    </row>
    <row r="1876" spans="1:14" ht="12.75">
      <c r="A1876" s="85" t="str">
        <f>'DATA ENTRY'!A1865</f>
        <v/>
      </c>
      <c r="B1876" s="86" t="str">
        <f>IF(ISNUMBER($A1876)=TRUE,UPPER('DATA ENTRY'!B1865),"")</f>
        <v/>
      </c>
      <c r="C1876" s="86" t="str">
        <f>IF(ISNUMBER($A1876)=TRUE,UPPER('DATA ENTRY'!C1865),"")</f>
        <v/>
      </c>
      <c r="D1876" s="86" t="str">
        <f>IF(ISNUMBER($A1876)=TRUE,UPPER('DATA ENTRY'!D1865),"")</f>
        <v/>
      </c>
      <c r="E1876" s="86" t="str">
        <f>IF(ISNUMBER($A1876)=TRUE,'DATA ENTRY'!E1865,"")</f>
        <v/>
      </c>
      <c r="F1876" s="271" t="str">
        <f>IF(ISNUMBER(A1876)=TRUE,LEFT(SUBSTITUTE('DATA ENTRY'!F1865,",",":"),50),"")</f>
        <v/>
      </c>
      <c r="G1876" s="272"/>
      <c r="H1876" s="272"/>
      <c r="I1876" s="87" t="str">
        <f>IF(ISNUMBER($A1876)=TRUE,'DATA ENTRY'!G1865,"")</f>
        <v/>
      </c>
      <c r="J1876" s="87" t="str">
        <f>IF(ISNUMBER($A1876)=TRUE,'DATA ENTRY'!H1865,"")</f>
        <v/>
      </c>
      <c r="K1876" s="87" t="str">
        <f>IF(ISNUMBER($A1876)=TRUE,'DATA ENTRY'!I1865,"")</f>
        <v/>
      </c>
      <c r="L1876" s="88" t="str">
        <f>IF(ISNUMBER($A1876)=TRUE,'DATA ENTRY'!L1865,"")</f>
        <v/>
      </c>
      <c r="M1876" s="87" t="str">
        <f>IF(ISNUMBER($A1876)=TRUE,IF('DATA ENTRY'!N1865=0,+'DATA ENTRY'!M1865,'DATA ENTRY'!N1865),"")</f>
        <v/>
      </c>
      <c r="N1876" s="88" t="str">
        <f>IF(ISNUMBER($A1876)=TRUE,'DATA ENTRY'!O1865,"")</f>
        <v/>
      </c>
    </row>
    <row r="1877" spans="1:14" ht="12.75">
      <c r="A1877" s="85" t="str">
        <f>'DATA ENTRY'!A1866</f>
        <v/>
      </c>
      <c r="B1877" s="86" t="str">
        <f>IF(ISNUMBER($A1877)=TRUE,UPPER('DATA ENTRY'!B1866),"")</f>
        <v/>
      </c>
      <c r="C1877" s="86" t="str">
        <f>IF(ISNUMBER($A1877)=TRUE,UPPER('DATA ENTRY'!C1866),"")</f>
        <v/>
      </c>
      <c r="D1877" s="86" t="str">
        <f>IF(ISNUMBER($A1877)=TRUE,UPPER('DATA ENTRY'!D1866),"")</f>
        <v/>
      </c>
      <c r="E1877" s="86" t="str">
        <f>IF(ISNUMBER($A1877)=TRUE,'DATA ENTRY'!E1866,"")</f>
        <v/>
      </c>
      <c r="F1877" s="271" t="str">
        <f>IF(ISNUMBER(A1877)=TRUE,LEFT(SUBSTITUTE('DATA ENTRY'!F1866,",",":"),50),"")</f>
        <v/>
      </c>
      <c r="G1877" s="272"/>
      <c r="H1877" s="272"/>
      <c r="I1877" s="87" t="str">
        <f>IF(ISNUMBER($A1877)=TRUE,'DATA ENTRY'!G1866,"")</f>
        <v/>
      </c>
      <c r="J1877" s="87" t="str">
        <f>IF(ISNUMBER($A1877)=TRUE,'DATA ENTRY'!H1866,"")</f>
        <v/>
      </c>
      <c r="K1877" s="87" t="str">
        <f>IF(ISNUMBER($A1877)=TRUE,'DATA ENTRY'!I1866,"")</f>
        <v/>
      </c>
      <c r="L1877" s="88" t="str">
        <f>IF(ISNUMBER($A1877)=TRUE,'DATA ENTRY'!L1866,"")</f>
        <v/>
      </c>
      <c r="M1877" s="87" t="str">
        <f>IF(ISNUMBER($A1877)=TRUE,IF('DATA ENTRY'!N1866=0,+'DATA ENTRY'!M1866,'DATA ENTRY'!N1866),"")</f>
        <v/>
      </c>
      <c r="N1877" s="88" t="str">
        <f>IF(ISNUMBER($A1877)=TRUE,'DATA ENTRY'!O1866,"")</f>
        <v/>
      </c>
    </row>
    <row r="1878" spans="1:14" ht="12.75">
      <c r="A1878" s="85" t="str">
        <f>'DATA ENTRY'!A1867</f>
        <v/>
      </c>
      <c r="B1878" s="86" t="str">
        <f>IF(ISNUMBER($A1878)=TRUE,UPPER('DATA ENTRY'!B1867),"")</f>
        <v/>
      </c>
      <c r="C1878" s="86" t="str">
        <f>IF(ISNUMBER($A1878)=TRUE,UPPER('DATA ENTRY'!C1867),"")</f>
        <v/>
      </c>
      <c r="D1878" s="86" t="str">
        <f>IF(ISNUMBER($A1878)=TRUE,UPPER('DATA ENTRY'!D1867),"")</f>
        <v/>
      </c>
      <c r="E1878" s="86" t="str">
        <f>IF(ISNUMBER($A1878)=TRUE,'DATA ENTRY'!E1867,"")</f>
        <v/>
      </c>
      <c r="F1878" s="271" t="str">
        <f>IF(ISNUMBER(A1878)=TRUE,LEFT(SUBSTITUTE('DATA ENTRY'!F1867,",",":"),50),"")</f>
        <v/>
      </c>
      <c r="G1878" s="272"/>
      <c r="H1878" s="272"/>
      <c r="I1878" s="87" t="str">
        <f>IF(ISNUMBER($A1878)=TRUE,'DATA ENTRY'!G1867,"")</f>
        <v/>
      </c>
      <c r="J1878" s="87" t="str">
        <f>IF(ISNUMBER($A1878)=TRUE,'DATA ENTRY'!H1867,"")</f>
        <v/>
      </c>
      <c r="K1878" s="87" t="str">
        <f>IF(ISNUMBER($A1878)=TRUE,'DATA ENTRY'!I1867,"")</f>
        <v/>
      </c>
      <c r="L1878" s="88" t="str">
        <f>IF(ISNUMBER($A1878)=TRUE,'DATA ENTRY'!L1867,"")</f>
        <v/>
      </c>
      <c r="M1878" s="87" t="str">
        <f>IF(ISNUMBER($A1878)=TRUE,IF('DATA ENTRY'!N1867=0,+'DATA ENTRY'!M1867,'DATA ENTRY'!N1867),"")</f>
        <v/>
      </c>
      <c r="N1878" s="88" t="str">
        <f>IF(ISNUMBER($A1878)=TRUE,'DATA ENTRY'!O1867,"")</f>
        <v/>
      </c>
    </row>
    <row r="1879" spans="1:14" ht="12.75">
      <c r="A1879" s="85" t="str">
        <f>'DATA ENTRY'!A1868</f>
        <v/>
      </c>
      <c r="B1879" s="86" t="str">
        <f>IF(ISNUMBER($A1879)=TRUE,UPPER('DATA ENTRY'!B1868),"")</f>
        <v/>
      </c>
      <c r="C1879" s="86" t="str">
        <f>IF(ISNUMBER($A1879)=TRUE,UPPER('DATA ENTRY'!C1868),"")</f>
        <v/>
      </c>
      <c r="D1879" s="86" t="str">
        <f>IF(ISNUMBER($A1879)=TRUE,UPPER('DATA ENTRY'!D1868),"")</f>
        <v/>
      </c>
      <c r="E1879" s="86" t="str">
        <f>IF(ISNUMBER($A1879)=TRUE,'DATA ENTRY'!E1868,"")</f>
        <v/>
      </c>
      <c r="F1879" s="271" t="str">
        <f>IF(ISNUMBER(A1879)=TRUE,LEFT(SUBSTITUTE('DATA ENTRY'!F1868,",",":"),50),"")</f>
        <v/>
      </c>
      <c r="G1879" s="272"/>
      <c r="H1879" s="272"/>
      <c r="I1879" s="87" t="str">
        <f>IF(ISNUMBER($A1879)=TRUE,'DATA ENTRY'!G1868,"")</f>
        <v/>
      </c>
      <c r="J1879" s="87" t="str">
        <f>IF(ISNUMBER($A1879)=TRUE,'DATA ENTRY'!H1868,"")</f>
        <v/>
      </c>
      <c r="K1879" s="87" t="str">
        <f>IF(ISNUMBER($A1879)=TRUE,'DATA ENTRY'!I1868,"")</f>
        <v/>
      </c>
      <c r="L1879" s="88" t="str">
        <f>IF(ISNUMBER($A1879)=TRUE,'DATA ENTRY'!L1868,"")</f>
        <v/>
      </c>
      <c r="M1879" s="87" t="str">
        <f>IF(ISNUMBER($A1879)=TRUE,IF('DATA ENTRY'!N1868=0,+'DATA ENTRY'!M1868,'DATA ENTRY'!N1868),"")</f>
        <v/>
      </c>
      <c r="N1879" s="88" t="str">
        <f>IF(ISNUMBER($A1879)=TRUE,'DATA ENTRY'!O1868,"")</f>
        <v/>
      </c>
    </row>
    <row r="1880" spans="1:14" ht="12.75">
      <c r="A1880" s="85" t="str">
        <f>'DATA ENTRY'!A1869</f>
        <v/>
      </c>
      <c r="B1880" s="86" t="str">
        <f>IF(ISNUMBER($A1880)=TRUE,UPPER('DATA ENTRY'!B1869),"")</f>
        <v/>
      </c>
      <c r="C1880" s="86" t="str">
        <f>IF(ISNUMBER($A1880)=TRUE,UPPER('DATA ENTRY'!C1869),"")</f>
        <v/>
      </c>
      <c r="D1880" s="86" t="str">
        <f>IF(ISNUMBER($A1880)=TRUE,UPPER('DATA ENTRY'!D1869),"")</f>
        <v/>
      </c>
      <c r="E1880" s="86" t="str">
        <f>IF(ISNUMBER($A1880)=TRUE,'DATA ENTRY'!E1869,"")</f>
        <v/>
      </c>
      <c r="F1880" s="271" t="str">
        <f>IF(ISNUMBER(A1880)=TRUE,LEFT(SUBSTITUTE('DATA ENTRY'!F1869,",",":"),50),"")</f>
        <v/>
      </c>
      <c r="G1880" s="272"/>
      <c r="H1880" s="272"/>
      <c r="I1880" s="87" t="str">
        <f>IF(ISNUMBER($A1880)=TRUE,'DATA ENTRY'!G1869,"")</f>
        <v/>
      </c>
      <c r="J1880" s="87" t="str">
        <f>IF(ISNUMBER($A1880)=TRUE,'DATA ENTRY'!H1869,"")</f>
        <v/>
      </c>
      <c r="K1880" s="87" t="str">
        <f>IF(ISNUMBER($A1880)=TRUE,'DATA ENTRY'!I1869,"")</f>
        <v/>
      </c>
      <c r="L1880" s="88" t="str">
        <f>IF(ISNUMBER($A1880)=TRUE,'DATA ENTRY'!L1869,"")</f>
        <v/>
      </c>
      <c r="M1880" s="87" t="str">
        <f>IF(ISNUMBER($A1880)=TRUE,IF('DATA ENTRY'!N1869=0,+'DATA ENTRY'!M1869,'DATA ENTRY'!N1869),"")</f>
        <v/>
      </c>
      <c r="N1880" s="88" t="str">
        <f>IF(ISNUMBER($A1880)=TRUE,'DATA ENTRY'!O1869,"")</f>
        <v/>
      </c>
    </row>
    <row r="1881" spans="1:14" ht="12.75">
      <c r="A1881" s="85" t="str">
        <f>'DATA ENTRY'!A1870</f>
        <v/>
      </c>
      <c r="B1881" s="86" t="str">
        <f>IF(ISNUMBER($A1881)=TRUE,UPPER('DATA ENTRY'!B1870),"")</f>
        <v/>
      </c>
      <c r="C1881" s="86" t="str">
        <f>IF(ISNUMBER($A1881)=TRUE,UPPER('DATA ENTRY'!C1870),"")</f>
        <v/>
      </c>
      <c r="D1881" s="86" t="str">
        <f>IF(ISNUMBER($A1881)=TRUE,UPPER('DATA ENTRY'!D1870),"")</f>
        <v/>
      </c>
      <c r="E1881" s="86" t="str">
        <f>IF(ISNUMBER($A1881)=TRUE,'DATA ENTRY'!E1870,"")</f>
        <v/>
      </c>
      <c r="F1881" s="271" t="str">
        <f>IF(ISNUMBER(A1881)=TRUE,LEFT(SUBSTITUTE('DATA ENTRY'!F1870,",",":"),50),"")</f>
        <v/>
      </c>
      <c r="G1881" s="272"/>
      <c r="H1881" s="272"/>
      <c r="I1881" s="87" t="str">
        <f>IF(ISNUMBER($A1881)=TRUE,'DATA ENTRY'!G1870,"")</f>
        <v/>
      </c>
      <c r="J1881" s="87" t="str">
        <f>IF(ISNUMBER($A1881)=TRUE,'DATA ENTRY'!H1870,"")</f>
        <v/>
      </c>
      <c r="K1881" s="87" t="str">
        <f>IF(ISNUMBER($A1881)=TRUE,'DATA ENTRY'!I1870,"")</f>
        <v/>
      </c>
      <c r="L1881" s="88" t="str">
        <f>IF(ISNUMBER($A1881)=TRUE,'DATA ENTRY'!L1870,"")</f>
        <v/>
      </c>
      <c r="M1881" s="87" t="str">
        <f>IF(ISNUMBER($A1881)=TRUE,IF('DATA ENTRY'!N1870=0,+'DATA ENTRY'!M1870,'DATA ENTRY'!N1870),"")</f>
        <v/>
      </c>
      <c r="N1881" s="88" t="str">
        <f>IF(ISNUMBER($A1881)=TRUE,'DATA ENTRY'!O1870,"")</f>
        <v/>
      </c>
    </row>
    <row r="1882" spans="1:14" ht="12.75">
      <c r="A1882" s="85" t="str">
        <f>'DATA ENTRY'!A1871</f>
        <v/>
      </c>
      <c r="B1882" s="86" t="str">
        <f>IF(ISNUMBER($A1882)=TRUE,UPPER('DATA ENTRY'!B1871),"")</f>
        <v/>
      </c>
      <c r="C1882" s="86" t="str">
        <f>IF(ISNUMBER($A1882)=TRUE,UPPER('DATA ENTRY'!C1871),"")</f>
        <v/>
      </c>
      <c r="D1882" s="86" t="str">
        <f>IF(ISNUMBER($A1882)=TRUE,UPPER('DATA ENTRY'!D1871),"")</f>
        <v/>
      </c>
      <c r="E1882" s="86" t="str">
        <f>IF(ISNUMBER($A1882)=TRUE,'DATA ENTRY'!E1871,"")</f>
        <v/>
      </c>
      <c r="F1882" s="271" t="str">
        <f>IF(ISNUMBER(A1882)=TRUE,LEFT(SUBSTITUTE('DATA ENTRY'!F1871,",",":"),50),"")</f>
        <v/>
      </c>
      <c r="G1882" s="272"/>
      <c r="H1882" s="272"/>
      <c r="I1882" s="87" t="str">
        <f>IF(ISNUMBER($A1882)=TRUE,'DATA ENTRY'!G1871,"")</f>
        <v/>
      </c>
      <c r="J1882" s="87" t="str">
        <f>IF(ISNUMBER($A1882)=TRUE,'DATA ENTRY'!H1871,"")</f>
        <v/>
      </c>
      <c r="K1882" s="87" t="str">
        <f>IF(ISNUMBER($A1882)=TRUE,'DATA ENTRY'!I1871,"")</f>
        <v/>
      </c>
      <c r="L1882" s="88" t="str">
        <f>IF(ISNUMBER($A1882)=TRUE,'DATA ENTRY'!L1871,"")</f>
        <v/>
      </c>
      <c r="M1882" s="87" t="str">
        <f>IF(ISNUMBER($A1882)=TRUE,IF('DATA ENTRY'!N1871=0,+'DATA ENTRY'!M1871,'DATA ENTRY'!N1871),"")</f>
        <v/>
      </c>
      <c r="N1882" s="88" t="str">
        <f>IF(ISNUMBER($A1882)=TRUE,'DATA ENTRY'!O1871,"")</f>
        <v/>
      </c>
    </row>
    <row r="1883" spans="1:14" ht="12.75">
      <c r="A1883" s="85" t="str">
        <f>'DATA ENTRY'!A1872</f>
        <v/>
      </c>
      <c r="B1883" s="86" t="str">
        <f>IF(ISNUMBER($A1883)=TRUE,UPPER('DATA ENTRY'!B1872),"")</f>
        <v/>
      </c>
      <c r="C1883" s="86" t="str">
        <f>IF(ISNUMBER($A1883)=TRUE,UPPER('DATA ENTRY'!C1872),"")</f>
        <v/>
      </c>
      <c r="D1883" s="86" t="str">
        <f>IF(ISNUMBER($A1883)=TRUE,UPPER('DATA ENTRY'!D1872),"")</f>
        <v/>
      </c>
      <c r="E1883" s="86" t="str">
        <f>IF(ISNUMBER($A1883)=TRUE,'DATA ENTRY'!E1872,"")</f>
        <v/>
      </c>
      <c r="F1883" s="271" t="str">
        <f>IF(ISNUMBER(A1883)=TRUE,LEFT(SUBSTITUTE('DATA ENTRY'!F1872,",",":"),50),"")</f>
        <v/>
      </c>
      <c r="G1883" s="272"/>
      <c r="H1883" s="272"/>
      <c r="I1883" s="87" t="str">
        <f>IF(ISNUMBER($A1883)=TRUE,'DATA ENTRY'!G1872,"")</f>
        <v/>
      </c>
      <c r="J1883" s="87" t="str">
        <f>IF(ISNUMBER($A1883)=TRUE,'DATA ENTRY'!H1872,"")</f>
        <v/>
      </c>
      <c r="K1883" s="87" t="str">
        <f>IF(ISNUMBER($A1883)=TRUE,'DATA ENTRY'!I1872,"")</f>
        <v/>
      </c>
      <c r="L1883" s="88" t="str">
        <f>IF(ISNUMBER($A1883)=TRUE,'DATA ENTRY'!L1872,"")</f>
        <v/>
      </c>
      <c r="M1883" s="87" t="str">
        <f>IF(ISNUMBER($A1883)=TRUE,IF('DATA ENTRY'!N1872=0,+'DATA ENTRY'!M1872,'DATA ENTRY'!N1872),"")</f>
        <v/>
      </c>
      <c r="N1883" s="88" t="str">
        <f>IF(ISNUMBER($A1883)=TRUE,'DATA ENTRY'!O1872,"")</f>
        <v/>
      </c>
    </row>
    <row r="1884" spans="1:14" ht="12.75">
      <c r="A1884" s="85" t="str">
        <f>'DATA ENTRY'!A1873</f>
        <v/>
      </c>
      <c r="B1884" s="86" t="str">
        <f>IF(ISNUMBER($A1884)=TRUE,UPPER('DATA ENTRY'!B1873),"")</f>
        <v/>
      </c>
      <c r="C1884" s="86" t="str">
        <f>IF(ISNUMBER($A1884)=TRUE,UPPER('DATA ENTRY'!C1873),"")</f>
        <v/>
      </c>
      <c r="D1884" s="86" t="str">
        <f>IF(ISNUMBER($A1884)=TRUE,UPPER('DATA ENTRY'!D1873),"")</f>
        <v/>
      </c>
      <c r="E1884" s="86" t="str">
        <f>IF(ISNUMBER($A1884)=TRUE,'DATA ENTRY'!E1873,"")</f>
        <v/>
      </c>
      <c r="F1884" s="271" t="str">
        <f>IF(ISNUMBER(A1884)=TRUE,LEFT(SUBSTITUTE('DATA ENTRY'!F1873,",",":"),50),"")</f>
        <v/>
      </c>
      <c r="G1884" s="272"/>
      <c r="H1884" s="272"/>
      <c r="I1884" s="87" t="str">
        <f>IF(ISNUMBER($A1884)=TRUE,'DATA ENTRY'!G1873,"")</f>
        <v/>
      </c>
      <c r="J1884" s="87" t="str">
        <f>IF(ISNUMBER($A1884)=TRUE,'DATA ENTRY'!H1873,"")</f>
        <v/>
      </c>
      <c r="K1884" s="87" t="str">
        <f>IF(ISNUMBER($A1884)=TRUE,'DATA ENTRY'!I1873,"")</f>
        <v/>
      </c>
      <c r="L1884" s="88" t="str">
        <f>IF(ISNUMBER($A1884)=TRUE,'DATA ENTRY'!L1873,"")</f>
        <v/>
      </c>
      <c r="M1884" s="87" t="str">
        <f>IF(ISNUMBER($A1884)=TRUE,IF('DATA ENTRY'!N1873=0,+'DATA ENTRY'!M1873,'DATA ENTRY'!N1873),"")</f>
        <v/>
      </c>
      <c r="N1884" s="88" t="str">
        <f>IF(ISNUMBER($A1884)=TRUE,'DATA ENTRY'!O1873,"")</f>
        <v/>
      </c>
    </row>
    <row r="1885" spans="1:14" ht="12.75">
      <c r="A1885" s="85" t="str">
        <f>'DATA ENTRY'!A1874</f>
        <v/>
      </c>
      <c r="B1885" s="86" t="str">
        <f>IF(ISNUMBER($A1885)=TRUE,UPPER('DATA ENTRY'!B1874),"")</f>
        <v/>
      </c>
      <c r="C1885" s="86" t="str">
        <f>IF(ISNUMBER($A1885)=TRUE,UPPER('DATA ENTRY'!C1874),"")</f>
        <v/>
      </c>
      <c r="D1885" s="86" t="str">
        <f>IF(ISNUMBER($A1885)=TRUE,UPPER('DATA ENTRY'!D1874),"")</f>
        <v/>
      </c>
      <c r="E1885" s="86" t="str">
        <f>IF(ISNUMBER($A1885)=TRUE,'DATA ENTRY'!E1874,"")</f>
        <v/>
      </c>
      <c r="F1885" s="271" t="str">
        <f>IF(ISNUMBER(A1885)=TRUE,LEFT(SUBSTITUTE('DATA ENTRY'!F1874,",",":"),50),"")</f>
        <v/>
      </c>
      <c r="G1885" s="272"/>
      <c r="H1885" s="272"/>
      <c r="I1885" s="87" t="str">
        <f>IF(ISNUMBER($A1885)=TRUE,'DATA ENTRY'!G1874,"")</f>
        <v/>
      </c>
      <c r="J1885" s="87" t="str">
        <f>IF(ISNUMBER($A1885)=TRUE,'DATA ENTRY'!H1874,"")</f>
        <v/>
      </c>
      <c r="K1885" s="87" t="str">
        <f>IF(ISNUMBER($A1885)=TRUE,'DATA ENTRY'!I1874,"")</f>
        <v/>
      </c>
      <c r="L1885" s="88" t="str">
        <f>IF(ISNUMBER($A1885)=TRUE,'DATA ENTRY'!L1874,"")</f>
        <v/>
      </c>
      <c r="M1885" s="87" t="str">
        <f>IF(ISNUMBER($A1885)=TRUE,IF('DATA ENTRY'!N1874=0,+'DATA ENTRY'!M1874,'DATA ENTRY'!N1874),"")</f>
        <v/>
      </c>
      <c r="N1885" s="88" t="str">
        <f>IF(ISNUMBER($A1885)=TRUE,'DATA ENTRY'!O1874,"")</f>
        <v/>
      </c>
    </row>
    <row r="1886" spans="1:14" ht="12.75">
      <c r="A1886" s="85" t="str">
        <f>'DATA ENTRY'!A1875</f>
        <v/>
      </c>
      <c r="B1886" s="86" t="str">
        <f>IF(ISNUMBER($A1886)=TRUE,UPPER('DATA ENTRY'!B1875),"")</f>
        <v/>
      </c>
      <c r="C1886" s="86" t="str">
        <f>IF(ISNUMBER($A1886)=TRUE,UPPER('DATA ENTRY'!C1875),"")</f>
        <v/>
      </c>
      <c r="D1886" s="86" t="str">
        <f>IF(ISNUMBER($A1886)=TRUE,UPPER('DATA ENTRY'!D1875),"")</f>
        <v/>
      </c>
      <c r="E1886" s="86" t="str">
        <f>IF(ISNUMBER($A1886)=TRUE,'DATA ENTRY'!E1875,"")</f>
        <v/>
      </c>
      <c r="F1886" s="271" t="str">
        <f>IF(ISNUMBER(A1886)=TRUE,LEFT(SUBSTITUTE('DATA ENTRY'!F1875,",",":"),50),"")</f>
        <v/>
      </c>
      <c r="G1886" s="272"/>
      <c r="H1886" s="272"/>
      <c r="I1886" s="87" t="str">
        <f>IF(ISNUMBER($A1886)=TRUE,'DATA ENTRY'!G1875,"")</f>
        <v/>
      </c>
      <c r="J1886" s="87" t="str">
        <f>IF(ISNUMBER($A1886)=TRUE,'DATA ENTRY'!H1875,"")</f>
        <v/>
      </c>
      <c r="K1886" s="87" t="str">
        <f>IF(ISNUMBER($A1886)=TRUE,'DATA ENTRY'!I1875,"")</f>
        <v/>
      </c>
      <c r="L1886" s="88" t="str">
        <f>IF(ISNUMBER($A1886)=TRUE,'DATA ENTRY'!L1875,"")</f>
        <v/>
      </c>
      <c r="M1886" s="87" t="str">
        <f>IF(ISNUMBER($A1886)=TRUE,IF('DATA ENTRY'!N1875=0,+'DATA ENTRY'!M1875,'DATA ENTRY'!N1875),"")</f>
        <v/>
      </c>
      <c r="N1886" s="88" t="str">
        <f>IF(ISNUMBER($A1886)=TRUE,'DATA ENTRY'!O1875,"")</f>
        <v/>
      </c>
    </row>
    <row r="1887" spans="1:14" ht="12.75">
      <c r="A1887" s="85" t="str">
        <f>'DATA ENTRY'!A1876</f>
        <v/>
      </c>
      <c r="B1887" s="86" t="str">
        <f>IF(ISNUMBER($A1887)=TRUE,UPPER('DATA ENTRY'!B1876),"")</f>
        <v/>
      </c>
      <c r="C1887" s="86" t="str">
        <f>IF(ISNUMBER($A1887)=TRUE,UPPER('DATA ENTRY'!C1876),"")</f>
        <v/>
      </c>
      <c r="D1887" s="86" t="str">
        <f>IF(ISNUMBER($A1887)=TRUE,UPPER('DATA ENTRY'!D1876),"")</f>
        <v/>
      </c>
      <c r="E1887" s="86" t="str">
        <f>IF(ISNUMBER($A1887)=TRUE,'DATA ENTRY'!E1876,"")</f>
        <v/>
      </c>
      <c r="F1887" s="271" t="str">
        <f>IF(ISNUMBER(A1887)=TRUE,LEFT(SUBSTITUTE('DATA ENTRY'!F1876,",",":"),50),"")</f>
        <v/>
      </c>
      <c r="G1887" s="272"/>
      <c r="H1887" s="272"/>
      <c r="I1887" s="87" t="str">
        <f>IF(ISNUMBER($A1887)=TRUE,'DATA ENTRY'!G1876,"")</f>
        <v/>
      </c>
      <c r="J1887" s="87" t="str">
        <f>IF(ISNUMBER($A1887)=TRUE,'DATA ENTRY'!H1876,"")</f>
        <v/>
      </c>
      <c r="K1887" s="87" t="str">
        <f>IF(ISNUMBER($A1887)=TRUE,'DATA ENTRY'!I1876,"")</f>
        <v/>
      </c>
      <c r="L1887" s="88" t="str">
        <f>IF(ISNUMBER($A1887)=TRUE,'DATA ENTRY'!L1876,"")</f>
        <v/>
      </c>
      <c r="M1887" s="87" t="str">
        <f>IF(ISNUMBER($A1887)=TRUE,IF('DATA ENTRY'!N1876=0,+'DATA ENTRY'!M1876,'DATA ENTRY'!N1876),"")</f>
        <v/>
      </c>
      <c r="N1887" s="88" t="str">
        <f>IF(ISNUMBER($A1887)=TRUE,'DATA ENTRY'!O1876,"")</f>
        <v/>
      </c>
    </row>
    <row r="1888" spans="1:14" ht="12.75">
      <c r="A1888" s="85" t="str">
        <f>'DATA ENTRY'!A1877</f>
        <v/>
      </c>
      <c r="B1888" s="86" t="str">
        <f>IF(ISNUMBER($A1888)=TRUE,UPPER('DATA ENTRY'!B1877),"")</f>
        <v/>
      </c>
      <c r="C1888" s="86" t="str">
        <f>IF(ISNUMBER($A1888)=TRUE,UPPER('DATA ENTRY'!C1877),"")</f>
        <v/>
      </c>
      <c r="D1888" s="86" t="str">
        <f>IF(ISNUMBER($A1888)=TRUE,UPPER('DATA ENTRY'!D1877),"")</f>
        <v/>
      </c>
      <c r="E1888" s="86" t="str">
        <f>IF(ISNUMBER($A1888)=TRUE,'DATA ENTRY'!E1877,"")</f>
        <v/>
      </c>
      <c r="F1888" s="271" t="str">
        <f>IF(ISNUMBER(A1888)=TRUE,LEFT(SUBSTITUTE('DATA ENTRY'!F1877,",",":"),50),"")</f>
        <v/>
      </c>
      <c r="G1888" s="272"/>
      <c r="H1888" s="272"/>
      <c r="I1888" s="87" t="str">
        <f>IF(ISNUMBER($A1888)=TRUE,'DATA ENTRY'!G1877,"")</f>
        <v/>
      </c>
      <c r="J1888" s="87" t="str">
        <f>IF(ISNUMBER($A1888)=TRUE,'DATA ENTRY'!H1877,"")</f>
        <v/>
      </c>
      <c r="K1888" s="87" t="str">
        <f>IF(ISNUMBER($A1888)=TRUE,'DATA ENTRY'!I1877,"")</f>
        <v/>
      </c>
      <c r="L1888" s="88" t="str">
        <f>IF(ISNUMBER($A1888)=TRUE,'DATA ENTRY'!L1877,"")</f>
        <v/>
      </c>
      <c r="M1888" s="87" t="str">
        <f>IF(ISNUMBER($A1888)=TRUE,IF('DATA ENTRY'!N1877=0,+'DATA ENTRY'!M1877,'DATA ENTRY'!N1877),"")</f>
        <v/>
      </c>
      <c r="N1888" s="88" t="str">
        <f>IF(ISNUMBER($A1888)=TRUE,'DATA ENTRY'!O1877,"")</f>
        <v/>
      </c>
    </row>
    <row r="1889" spans="1:14" ht="12.75">
      <c r="A1889" s="85" t="str">
        <f>'DATA ENTRY'!A1878</f>
        <v/>
      </c>
      <c r="B1889" s="86" t="str">
        <f>IF(ISNUMBER($A1889)=TRUE,UPPER('DATA ENTRY'!B1878),"")</f>
        <v/>
      </c>
      <c r="C1889" s="86" t="str">
        <f>IF(ISNUMBER($A1889)=TRUE,UPPER('DATA ENTRY'!C1878),"")</f>
        <v/>
      </c>
      <c r="D1889" s="86" t="str">
        <f>IF(ISNUMBER($A1889)=TRUE,UPPER('DATA ENTRY'!D1878),"")</f>
        <v/>
      </c>
      <c r="E1889" s="86" t="str">
        <f>IF(ISNUMBER($A1889)=TRUE,'DATA ENTRY'!E1878,"")</f>
        <v/>
      </c>
      <c r="F1889" s="271" t="str">
        <f>IF(ISNUMBER(A1889)=TRUE,LEFT(SUBSTITUTE('DATA ENTRY'!F1878,",",":"),50),"")</f>
        <v/>
      </c>
      <c r="G1889" s="272"/>
      <c r="H1889" s="272"/>
      <c r="I1889" s="87" t="str">
        <f>IF(ISNUMBER($A1889)=TRUE,'DATA ENTRY'!G1878,"")</f>
        <v/>
      </c>
      <c r="J1889" s="87" t="str">
        <f>IF(ISNUMBER($A1889)=TRUE,'DATA ENTRY'!H1878,"")</f>
        <v/>
      </c>
      <c r="K1889" s="87" t="str">
        <f>IF(ISNUMBER($A1889)=TRUE,'DATA ENTRY'!I1878,"")</f>
        <v/>
      </c>
      <c r="L1889" s="88" t="str">
        <f>IF(ISNUMBER($A1889)=TRUE,'DATA ENTRY'!L1878,"")</f>
        <v/>
      </c>
      <c r="M1889" s="87" t="str">
        <f>IF(ISNUMBER($A1889)=TRUE,IF('DATA ENTRY'!N1878=0,+'DATA ENTRY'!M1878,'DATA ENTRY'!N1878),"")</f>
        <v/>
      </c>
      <c r="N1889" s="88" t="str">
        <f>IF(ISNUMBER($A1889)=TRUE,'DATA ENTRY'!O1878,"")</f>
        <v/>
      </c>
    </row>
    <row r="1890" spans="1:14" ht="12.75">
      <c r="A1890" s="85" t="str">
        <f>'DATA ENTRY'!A1879</f>
        <v/>
      </c>
      <c r="B1890" s="86" t="str">
        <f>IF(ISNUMBER($A1890)=TRUE,UPPER('DATA ENTRY'!B1879),"")</f>
        <v/>
      </c>
      <c r="C1890" s="86" t="str">
        <f>IF(ISNUMBER($A1890)=TRUE,UPPER('DATA ENTRY'!C1879),"")</f>
        <v/>
      </c>
      <c r="D1890" s="86" t="str">
        <f>IF(ISNUMBER($A1890)=TRUE,UPPER('DATA ENTRY'!D1879),"")</f>
        <v/>
      </c>
      <c r="E1890" s="86" t="str">
        <f>IF(ISNUMBER($A1890)=TRUE,'DATA ENTRY'!E1879,"")</f>
        <v/>
      </c>
      <c r="F1890" s="271" t="str">
        <f>IF(ISNUMBER(A1890)=TRUE,LEFT(SUBSTITUTE('DATA ENTRY'!F1879,",",":"),50),"")</f>
        <v/>
      </c>
      <c r="G1890" s="272"/>
      <c r="H1890" s="272"/>
      <c r="I1890" s="87" t="str">
        <f>IF(ISNUMBER($A1890)=TRUE,'DATA ENTRY'!G1879,"")</f>
        <v/>
      </c>
      <c r="J1890" s="87" t="str">
        <f>IF(ISNUMBER($A1890)=TRUE,'DATA ENTRY'!H1879,"")</f>
        <v/>
      </c>
      <c r="K1890" s="87" t="str">
        <f>IF(ISNUMBER($A1890)=TRUE,'DATA ENTRY'!I1879,"")</f>
        <v/>
      </c>
      <c r="L1890" s="88" t="str">
        <f>IF(ISNUMBER($A1890)=TRUE,'DATA ENTRY'!L1879,"")</f>
        <v/>
      </c>
      <c r="M1890" s="87" t="str">
        <f>IF(ISNUMBER($A1890)=TRUE,IF('DATA ENTRY'!N1879=0,+'DATA ENTRY'!M1879,'DATA ENTRY'!N1879),"")</f>
        <v/>
      </c>
      <c r="N1890" s="88" t="str">
        <f>IF(ISNUMBER($A1890)=TRUE,'DATA ENTRY'!O1879,"")</f>
        <v/>
      </c>
    </row>
    <row r="1891" spans="1:14" ht="12.75">
      <c r="A1891" s="85" t="str">
        <f>'DATA ENTRY'!A1880</f>
        <v/>
      </c>
      <c r="B1891" s="86" t="str">
        <f>IF(ISNUMBER($A1891)=TRUE,UPPER('DATA ENTRY'!B1880),"")</f>
        <v/>
      </c>
      <c r="C1891" s="86" t="str">
        <f>IF(ISNUMBER($A1891)=TRUE,UPPER('DATA ENTRY'!C1880),"")</f>
        <v/>
      </c>
      <c r="D1891" s="86" t="str">
        <f>IF(ISNUMBER($A1891)=TRUE,UPPER('DATA ENTRY'!D1880),"")</f>
        <v/>
      </c>
      <c r="E1891" s="86" t="str">
        <f>IF(ISNUMBER($A1891)=TRUE,'DATA ENTRY'!E1880,"")</f>
        <v/>
      </c>
      <c r="F1891" s="271" t="str">
        <f>IF(ISNUMBER(A1891)=TRUE,LEFT(SUBSTITUTE('DATA ENTRY'!F1880,",",":"),50),"")</f>
        <v/>
      </c>
      <c r="G1891" s="272"/>
      <c r="H1891" s="272"/>
      <c r="I1891" s="87" t="str">
        <f>IF(ISNUMBER($A1891)=TRUE,'DATA ENTRY'!G1880,"")</f>
        <v/>
      </c>
      <c r="J1891" s="87" t="str">
        <f>IF(ISNUMBER($A1891)=TRUE,'DATA ENTRY'!H1880,"")</f>
        <v/>
      </c>
      <c r="K1891" s="87" t="str">
        <f>IF(ISNUMBER($A1891)=TRUE,'DATA ENTRY'!I1880,"")</f>
        <v/>
      </c>
      <c r="L1891" s="88" t="str">
        <f>IF(ISNUMBER($A1891)=TRUE,'DATA ENTRY'!L1880,"")</f>
        <v/>
      </c>
      <c r="M1891" s="87" t="str">
        <f>IF(ISNUMBER($A1891)=TRUE,IF('DATA ENTRY'!N1880=0,+'DATA ENTRY'!M1880,'DATA ENTRY'!N1880),"")</f>
        <v/>
      </c>
      <c r="N1891" s="88" t="str">
        <f>IF(ISNUMBER($A1891)=TRUE,'DATA ENTRY'!O1880,"")</f>
        <v/>
      </c>
    </row>
    <row r="1892" spans="1:14" ht="12.75">
      <c r="A1892" s="85" t="str">
        <f>'DATA ENTRY'!A1881</f>
        <v/>
      </c>
      <c r="B1892" s="86" t="str">
        <f>IF(ISNUMBER($A1892)=TRUE,UPPER('DATA ENTRY'!B1881),"")</f>
        <v/>
      </c>
      <c r="C1892" s="86" t="str">
        <f>IF(ISNUMBER($A1892)=TRUE,UPPER('DATA ENTRY'!C1881),"")</f>
        <v/>
      </c>
      <c r="D1892" s="86" t="str">
        <f>IF(ISNUMBER($A1892)=TRUE,UPPER('DATA ENTRY'!D1881),"")</f>
        <v/>
      </c>
      <c r="E1892" s="86" t="str">
        <f>IF(ISNUMBER($A1892)=TRUE,'DATA ENTRY'!E1881,"")</f>
        <v/>
      </c>
      <c r="F1892" s="271" t="str">
        <f>IF(ISNUMBER(A1892)=TRUE,LEFT(SUBSTITUTE('DATA ENTRY'!F1881,",",":"),50),"")</f>
        <v/>
      </c>
      <c r="G1892" s="272"/>
      <c r="H1892" s="272"/>
      <c r="I1892" s="87" t="str">
        <f>IF(ISNUMBER($A1892)=TRUE,'DATA ENTRY'!G1881,"")</f>
        <v/>
      </c>
      <c r="J1892" s="87" t="str">
        <f>IF(ISNUMBER($A1892)=TRUE,'DATA ENTRY'!H1881,"")</f>
        <v/>
      </c>
      <c r="K1892" s="87" t="str">
        <f>IF(ISNUMBER($A1892)=TRUE,'DATA ENTRY'!I1881,"")</f>
        <v/>
      </c>
      <c r="L1892" s="88" t="str">
        <f>IF(ISNUMBER($A1892)=TRUE,'DATA ENTRY'!L1881,"")</f>
        <v/>
      </c>
      <c r="M1892" s="87" t="str">
        <f>IF(ISNUMBER($A1892)=TRUE,IF('DATA ENTRY'!N1881=0,+'DATA ENTRY'!M1881,'DATA ENTRY'!N1881),"")</f>
        <v/>
      </c>
      <c r="N1892" s="88" t="str">
        <f>IF(ISNUMBER($A1892)=TRUE,'DATA ENTRY'!O1881,"")</f>
        <v/>
      </c>
    </row>
    <row r="1893" spans="1:14" ht="12.75">
      <c r="A1893" s="85" t="str">
        <f>'DATA ENTRY'!A1882</f>
        <v/>
      </c>
      <c r="B1893" s="86" t="str">
        <f>IF(ISNUMBER($A1893)=TRUE,UPPER('DATA ENTRY'!B1882),"")</f>
        <v/>
      </c>
      <c r="C1893" s="86" t="str">
        <f>IF(ISNUMBER($A1893)=TRUE,UPPER('DATA ENTRY'!C1882),"")</f>
        <v/>
      </c>
      <c r="D1893" s="86" t="str">
        <f>IF(ISNUMBER($A1893)=TRUE,UPPER('DATA ENTRY'!D1882),"")</f>
        <v/>
      </c>
      <c r="E1893" s="86" t="str">
        <f>IF(ISNUMBER($A1893)=TRUE,'DATA ENTRY'!E1882,"")</f>
        <v/>
      </c>
      <c r="F1893" s="271" t="str">
        <f>IF(ISNUMBER(A1893)=TRUE,LEFT(SUBSTITUTE('DATA ENTRY'!F1882,",",":"),50),"")</f>
        <v/>
      </c>
      <c r="G1893" s="272"/>
      <c r="H1893" s="272"/>
      <c r="I1893" s="87" t="str">
        <f>IF(ISNUMBER($A1893)=TRUE,'DATA ENTRY'!G1882,"")</f>
        <v/>
      </c>
      <c r="J1893" s="87" t="str">
        <f>IF(ISNUMBER($A1893)=TRUE,'DATA ENTRY'!H1882,"")</f>
        <v/>
      </c>
      <c r="K1893" s="87" t="str">
        <f>IF(ISNUMBER($A1893)=TRUE,'DATA ENTRY'!I1882,"")</f>
        <v/>
      </c>
      <c r="L1893" s="88" t="str">
        <f>IF(ISNUMBER($A1893)=TRUE,'DATA ENTRY'!L1882,"")</f>
        <v/>
      </c>
      <c r="M1893" s="87" t="str">
        <f>IF(ISNUMBER($A1893)=TRUE,IF('DATA ENTRY'!N1882=0,+'DATA ENTRY'!M1882,'DATA ENTRY'!N1882),"")</f>
        <v/>
      </c>
      <c r="N1893" s="88" t="str">
        <f>IF(ISNUMBER($A1893)=TRUE,'DATA ENTRY'!O1882,"")</f>
        <v/>
      </c>
    </row>
    <row r="1894" spans="1:14" ht="12.75">
      <c r="A1894" s="85" t="str">
        <f>'DATA ENTRY'!A1883</f>
        <v/>
      </c>
      <c r="B1894" s="86" t="str">
        <f>IF(ISNUMBER($A1894)=TRUE,UPPER('DATA ENTRY'!B1883),"")</f>
        <v/>
      </c>
      <c r="C1894" s="86" t="str">
        <f>IF(ISNUMBER($A1894)=TRUE,UPPER('DATA ENTRY'!C1883),"")</f>
        <v/>
      </c>
      <c r="D1894" s="86" t="str">
        <f>IF(ISNUMBER($A1894)=TRUE,UPPER('DATA ENTRY'!D1883),"")</f>
        <v/>
      </c>
      <c r="E1894" s="86" t="str">
        <f>IF(ISNUMBER($A1894)=TRUE,'DATA ENTRY'!E1883,"")</f>
        <v/>
      </c>
      <c r="F1894" s="271" t="str">
        <f>IF(ISNUMBER(A1894)=TRUE,LEFT(SUBSTITUTE('DATA ENTRY'!F1883,",",":"),50),"")</f>
        <v/>
      </c>
      <c r="G1894" s="272"/>
      <c r="H1894" s="272"/>
      <c r="I1894" s="87" t="str">
        <f>IF(ISNUMBER($A1894)=TRUE,'DATA ENTRY'!G1883,"")</f>
        <v/>
      </c>
      <c r="J1894" s="87" t="str">
        <f>IF(ISNUMBER($A1894)=TRUE,'DATA ENTRY'!H1883,"")</f>
        <v/>
      </c>
      <c r="K1894" s="87" t="str">
        <f>IF(ISNUMBER($A1894)=TRUE,'DATA ENTRY'!I1883,"")</f>
        <v/>
      </c>
      <c r="L1894" s="88" t="str">
        <f>IF(ISNUMBER($A1894)=TRUE,'DATA ENTRY'!L1883,"")</f>
        <v/>
      </c>
      <c r="M1894" s="87" t="str">
        <f>IF(ISNUMBER($A1894)=TRUE,IF('DATA ENTRY'!N1883=0,+'DATA ENTRY'!M1883,'DATA ENTRY'!N1883),"")</f>
        <v/>
      </c>
      <c r="N1894" s="88" t="str">
        <f>IF(ISNUMBER($A1894)=TRUE,'DATA ENTRY'!O1883,"")</f>
        <v/>
      </c>
    </row>
    <row r="1895" spans="1:14" ht="12.75">
      <c r="A1895" s="85" t="str">
        <f>'DATA ENTRY'!A1884</f>
        <v/>
      </c>
      <c r="B1895" s="86" t="str">
        <f>IF(ISNUMBER($A1895)=TRUE,UPPER('DATA ENTRY'!B1884),"")</f>
        <v/>
      </c>
      <c r="C1895" s="86" t="str">
        <f>IF(ISNUMBER($A1895)=TRUE,UPPER('DATA ENTRY'!C1884),"")</f>
        <v/>
      </c>
      <c r="D1895" s="86" t="str">
        <f>IF(ISNUMBER($A1895)=TRUE,UPPER('DATA ENTRY'!D1884),"")</f>
        <v/>
      </c>
      <c r="E1895" s="86" t="str">
        <f>IF(ISNUMBER($A1895)=TRUE,'DATA ENTRY'!E1884,"")</f>
        <v/>
      </c>
      <c r="F1895" s="271" t="str">
        <f>IF(ISNUMBER(A1895)=TRUE,LEFT(SUBSTITUTE('DATA ENTRY'!F1884,",",":"),50),"")</f>
        <v/>
      </c>
      <c r="G1895" s="272"/>
      <c r="H1895" s="272"/>
      <c r="I1895" s="87" t="str">
        <f>IF(ISNUMBER($A1895)=TRUE,'DATA ENTRY'!G1884,"")</f>
        <v/>
      </c>
      <c r="J1895" s="87" t="str">
        <f>IF(ISNUMBER($A1895)=TRUE,'DATA ENTRY'!H1884,"")</f>
        <v/>
      </c>
      <c r="K1895" s="87" t="str">
        <f>IF(ISNUMBER($A1895)=TRUE,'DATA ENTRY'!I1884,"")</f>
        <v/>
      </c>
      <c r="L1895" s="88" t="str">
        <f>IF(ISNUMBER($A1895)=TRUE,'DATA ENTRY'!L1884,"")</f>
        <v/>
      </c>
      <c r="M1895" s="87" t="str">
        <f>IF(ISNUMBER($A1895)=TRUE,IF('DATA ENTRY'!N1884=0,+'DATA ENTRY'!M1884,'DATA ENTRY'!N1884),"")</f>
        <v/>
      </c>
      <c r="N1895" s="88" t="str">
        <f>IF(ISNUMBER($A1895)=TRUE,'DATA ENTRY'!O1884,"")</f>
        <v/>
      </c>
    </row>
    <row r="1896" spans="1:14" ht="12.75">
      <c r="A1896" s="85" t="str">
        <f>'DATA ENTRY'!A1885</f>
        <v/>
      </c>
      <c r="B1896" s="86" t="str">
        <f>IF(ISNUMBER($A1896)=TRUE,UPPER('DATA ENTRY'!B1885),"")</f>
        <v/>
      </c>
      <c r="C1896" s="86" t="str">
        <f>IF(ISNUMBER($A1896)=TRUE,UPPER('DATA ENTRY'!C1885),"")</f>
        <v/>
      </c>
      <c r="D1896" s="86" t="str">
        <f>IF(ISNUMBER($A1896)=TRUE,UPPER('DATA ENTRY'!D1885),"")</f>
        <v/>
      </c>
      <c r="E1896" s="86" t="str">
        <f>IF(ISNUMBER($A1896)=TRUE,'DATA ENTRY'!E1885,"")</f>
        <v/>
      </c>
      <c r="F1896" s="271" t="str">
        <f>IF(ISNUMBER(A1896)=TRUE,LEFT(SUBSTITUTE('DATA ENTRY'!F1885,",",":"),50),"")</f>
        <v/>
      </c>
      <c r="G1896" s="272"/>
      <c r="H1896" s="272"/>
      <c r="I1896" s="87" t="str">
        <f>IF(ISNUMBER($A1896)=TRUE,'DATA ENTRY'!G1885,"")</f>
        <v/>
      </c>
      <c r="J1896" s="87" t="str">
        <f>IF(ISNUMBER($A1896)=TRUE,'DATA ENTRY'!H1885,"")</f>
        <v/>
      </c>
      <c r="K1896" s="87" t="str">
        <f>IF(ISNUMBER($A1896)=TRUE,'DATA ENTRY'!I1885,"")</f>
        <v/>
      </c>
      <c r="L1896" s="88" t="str">
        <f>IF(ISNUMBER($A1896)=TRUE,'DATA ENTRY'!L1885,"")</f>
        <v/>
      </c>
      <c r="M1896" s="87" t="str">
        <f>IF(ISNUMBER($A1896)=TRUE,IF('DATA ENTRY'!N1885=0,+'DATA ENTRY'!M1885,'DATA ENTRY'!N1885),"")</f>
        <v/>
      </c>
      <c r="N1896" s="88" t="str">
        <f>IF(ISNUMBER($A1896)=TRUE,'DATA ENTRY'!O1885,"")</f>
        <v/>
      </c>
    </row>
    <row r="1897" spans="1:14" ht="12.75">
      <c r="A1897" s="85" t="str">
        <f>'DATA ENTRY'!A1886</f>
        <v/>
      </c>
      <c r="B1897" s="86" t="str">
        <f>IF(ISNUMBER($A1897)=TRUE,UPPER('DATA ENTRY'!B1886),"")</f>
        <v/>
      </c>
      <c r="C1897" s="86" t="str">
        <f>IF(ISNUMBER($A1897)=TRUE,UPPER('DATA ENTRY'!C1886),"")</f>
        <v/>
      </c>
      <c r="D1897" s="86" t="str">
        <f>IF(ISNUMBER($A1897)=TRUE,UPPER('DATA ENTRY'!D1886),"")</f>
        <v/>
      </c>
      <c r="E1897" s="86" t="str">
        <f>IF(ISNUMBER($A1897)=TRUE,'DATA ENTRY'!E1886,"")</f>
        <v/>
      </c>
      <c r="F1897" s="271" t="str">
        <f>IF(ISNUMBER(A1897)=TRUE,LEFT(SUBSTITUTE('DATA ENTRY'!F1886,",",":"),50),"")</f>
        <v/>
      </c>
      <c r="G1897" s="272"/>
      <c r="H1897" s="272"/>
      <c r="I1897" s="87" t="str">
        <f>IF(ISNUMBER($A1897)=TRUE,'DATA ENTRY'!G1886,"")</f>
        <v/>
      </c>
      <c r="J1897" s="87" t="str">
        <f>IF(ISNUMBER($A1897)=TRUE,'DATA ENTRY'!H1886,"")</f>
        <v/>
      </c>
      <c r="K1897" s="87" t="str">
        <f>IF(ISNUMBER($A1897)=TRUE,'DATA ENTRY'!I1886,"")</f>
        <v/>
      </c>
      <c r="L1897" s="88" t="str">
        <f>IF(ISNUMBER($A1897)=TRUE,'DATA ENTRY'!L1886,"")</f>
        <v/>
      </c>
      <c r="M1897" s="87" t="str">
        <f>IF(ISNUMBER($A1897)=TRUE,IF('DATA ENTRY'!N1886=0,+'DATA ENTRY'!M1886,'DATA ENTRY'!N1886),"")</f>
        <v/>
      </c>
      <c r="N1897" s="88" t="str">
        <f>IF(ISNUMBER($A1897)=TRUE,'DATA ENTRY'!O1886,"")</f>
        <v/>
      </c>
    </row>
    <row r="1898" spans="1:14" ht="12.75">
      <c r="A1898" s="85" t="str">
        <f>'DATA ENTRY'!A1887</f>
        <v/>
      </c>
      <c r="B1898" s="86" t="str">
        <f>IF(ISNUMBER($A1898)=TRUE,UPPER('DATA ENTRY'!B1887),"")</f>
        <v/>
      </c>
      <c r="C1898" s="86" t="str">
        <f>IF(ISNUMBER($A1898)=TRUE,UPPER('DATA ENTRY'!C1887),"")</f>
        <v/>
      </c>
      <c r="D1898" s="86" t="str">
        <f>IF(ISNUMBER($A1898)=TRUE,UPPER('DATA ENTRY'!D1887),"")</f>
        <v/>
      </c>
      <c r="E1898" s="86" t="str">
        <f>IF(ISNUMBER($A1898)=TRUE,'DATA ENTRY'!E1887,"")</f>
        <v/>
      </c>
      <c r="F1898" s="271" t="str">
        <f>IF(ISNUMBER(A1898)=TRUE,LEFT(SUBSTITUTE('DATA ENTRY'!F1887,",",":"),50),"")</f>
        <v/>
      </c>
      <c r="G1898" s="272"/>
      <c r="H1898" s="272"/>
      <c r="I1898" s="87" t="str">
        <f>IF(ISNUMBER($A1898)=TRUE,'DATA ENTRY'!G1887,"")</f>
        <v/>
      </c>
      <c r="J1898" s="87" t="str">
        <f>IF(ISNUMBER($A1898)=TRUE,'DATA ENTRY'!H1887,"")</f>
        <v/>
      </c>
      <c r="K1898" s="87" t="str">
        <f>IF(ISNUMBER($A1898)=TRUE,'DATA ENTRY'!I1887,"")</f>
        <v/>
      </c>
      <c r="L1898" s="88" t="str">
        <f>IF(ISNUMBER($A1898)=TRUE,'DATA ENTRY'!L1887,"")</f>
        <v/>
      </c>
      <c r="M1898" s="87" t="str">
        <f>IF(ISNUMBER($A1898)=TRUE,IF('DATA ENTRY'!N1887=0,+'DATA ENTRY'!M1887,'DATA ENTRY'!N1887),"")</f>
        <v/>
      </c>
      <c r="N1898" s="88" t="str">
        <f>IF(ISNUMBER($A1898)=TRUE,'DATA ENTRY'!O1887,"")</f>
        <v/>
      </c>
    </row>
    <row r="1899" spans="1:14" ht="12.75">
      <c r="A1899" s="85" t="str">
        <f>'DATA ENTRY'!A1888</f>
        <v/>
      </c>
      <c r="B1899" s="86" t="str">
        <f>IF(ISNUMBER($A1899)=TRUE,UPPER('DATA ENTRY'!B1888),"")</f>
        <v/>
      </c>
      <c r="C1899" s="86" t="str">
        <f>IF(ISNUMBER($A1899)=TRUE,UPPER('DATA ENTRY'!C1888),"")</f>
        <v/>
      </c>
      <c r="D1899" s="86" t="str">
        <f>IF(ISNUMBER($A1899)=TRUE,UPPER('DATA ENTRY'!D1888),"")</f>
        <v/>
      </c>
      <c r="E1899" s="86" t="str">
        <f>IF(ISNUMBER($A1899)=TRUE,'DATA ENTRY'!E1888,"")</f>
        <v/>
      </c>
      <c r="F1899" s="271" t="str">
        <f>IF(ISNUMBER(A1899)=TRUE,LEFT(SUBSTITUTE('DATA ENTRY'!F1888,",",":"),50),"")</f>
        <v/>
      </c>
      <c r="G1899" s="272"/>
      <c r="H1899" s="272"/>
      <c r="I1899" s="87" t="str">
        <f>IF(ISNUMBER($A1899)=TRUE,'DATA ENTRY'!G1888,"")</f>
        <v/>
      </c>
      <c r="J1899" s="87" t="str">
        <f>IF(ISNUMBER($A1899)=TRUE,'DATA ENTRY'!H1888,"")</f>
        <v/>
      </c>
      <c r="K1899" s="87" t="str">
        <f>IF(ISNUMBER($A1899)=TRUE,'DATA ENTRY'!I1888,"")</f>
        <v/>
      </c>
      <c r="L1899" s="88" t="str">
        <f>IF(ISNUMBER($A1899)=TRUE,'DATA ENTRY'!L1888,"")</f>
        <v/>
      </c>
      <c r="M1899" s="87" t="str">
        <f>IF(ISNUMBER($A1899)=TRUE,IF('DATA ENTRY'!N1888=0,+'DATA ENTRY'!M1888,'DATA ENTRY'!N1888),"")</f>
        <v/>
      </c>
      <c r="N1899" s="88" t="str">
        <f>IF(ISNUMBER($A1899)=TRUE,'DATA ENTRY'!O1888,"")</f>
        <v/>
      </c>
    </row>
    <row r="1900" spans="1:14" ht="12.75">
      <c r="A1900" s="85" t="str">
        <f>'DATA ENTRY'!A1889</f>
        <v/>
      </c>
      <c r="B1900" s="86" t="str">
        <f>IF(ISNUMBER($A1900)=TRUE,UPPER('DATA ENTRY'!B1889),"")</f>
        <v/>
      </c>
      <c r="C1900" s="86" t="str">
        <f>IF(ISNUMBER($A1900)=TRUE,UPPER('DATA ENTRY'!C1889),"")</f>
        <v/>
      </c>
      <c r="D1900" s="86" t="str">
        <f>IF(ISNUMBER($A1900)=TRUE,UPPER('DATA ENTRY'!D1889),"")</f>
        <v/>
      </c>
      <c r="E1900" s="86" t="str">
        <f>IF(ISNUMBER($A1900)=TRUE,'DATA ENTRY'!E1889,"")</f>
        <v/>
      </c>
      <c r="F1900" s="271" t="str">
        <f>IF(ISNUMBER(A1900)=TRUE,LEFT(SUBSTITUTE('DATA ENTRY'!F1889,",",":"),50),"")</f>
        <v/>
      </c>
      <c r="G1900" s="272"/>
      <c r="H1900" s="272"/>
      <c r="I1900" s="87" t="str">
        <f>IF(ISNUMBER($A1900)=TRUE,'DATA ENTRY'!G1889,"")</f>
        <v/>
      </c>
      <c r="J1900" s="87" t="str">
        <f>IF(ISNUMBER($A1900)=TRUE,'DATA ENTRY'!H1889,"")</f>
        <v/>
      </c>
      <c r="K1900" s="87" t="str">
        <f>IF(ISNUMBER($A1900)=TRUE,'DATA ENTRY'!I1889,"")</f>
        <v/>
      </c>
      <c r="L1900" s="88" t="str">
        <f>IF(ISNUMBER($A1900)=TRUE,'DATA ENTRY'!L1889,"")</f>
        <v/>
      </c>
      <c r="M1900" s="87" t="str">
        <f>IF(ISNUMBER($A1900)=TRUE,IF('DATA ENTRY'!N1889=0,+'DATA ENTRY'!M1889,'DATA ENTRY'!N1889),"")</f>
        <v/>
      </c>
      <c r="N1900" s="88" t="str">
        <f>IF(ISNUMBER($A1900)=TRUE,'DATA ENTRY'!O1889,"")</f>
        <v/>
      </c>
    </row>
    <row r="1901" spans="1:14" ht="12.75">
      <c r="A1901" s="85" t="str">
        <f>'DATA ENTRY'!A1890</f>
        <v/>
      </c>
      <c r="B1901" s="86" t="str">
        <f>IF(ISNUMBER($A1901)=TRUE,UPPER('DATA ENTRY'!B1890),"")</f>
        <v/>
      </c>
      <c r="C1901" s="86" t="str">
        <f>IF(ISNUMBER($A1901)=TRUE,UPPER('DATA ENTRY'!C1890),"")</f>
        <v/>
      </c>
      <c r="D1901" s="86" t="str">
        <f>IF(ISNUMBER($A1901)=TRUE,UPPER('DATA ENTRY'!D1890),"")</f>
        <v/>
      </c>
      <c r="E1901" s="86" t="str">
        <f>IF(ISNUMBER($A1901)=TRUE,'DATA ENTRY'!E1890,"")</f>
        <v/>
      </c>
      <c r="F1901" s="271" t="str">
        <f>IF(ISNUMBER(A1901)=TRUE,LEFT(SUBSTITUTE('DATA ENTRY'!F1890,",",":"),50),"")</f>
        <v/>
      </c>
      <c r="G1901" s="272"/>
      <c r="H1901" s="272"/>
      <c r="I1901" s="87" t="str">
        <f>IF(ISNUMBER($A1901)=TRUE,'DATA ENTRY'!G1890,"")</f>
        <v/>
      </c>
      <c r="J1901" s="87" t="str">
        <f>IF(ISNUMBER($A1901)=TRUE,'DATA ENTRY'!H1890,"")</f>
        <v/>
      </c>
      <c r="K1901" s="87" t="str">
        <f>IF(ISNUMBER($A1901)=TRUE,'DATA ENTRY'!I1890,"")</f>
        <v/>
      </c>
      <c r="L1901" s="88" t="str">
        <f>IF(ISNUMBER($A1901)=TRUE,'DATA ENTRY'!L1890,"")</f>
        <v/>
      </c>
      <c r="M1901" s="87" t="str">
        <f>IF(ISNUMBER($A1901)=TRUE,IF('DATA ENTRY'!N1890=0,+'DATA ENTRY'!M1890,'DATA ENTRY'!N1890),"")</f>
        <v/>
      </c>
      <c r="N1901" s="88" t="str">
        <f>IF(ISNUMBER($A1901)=TRUE,'DATA ENTRY'!O1890,"")</f>
        <v/>
      </c>
    </row>
    <row r="1902" spans="1:14" ht="12.75">
      <c r="A1902" s="85" t="str">
        <f>'DATA ENTRY'!A1891</f>
        <v/>
      </c>
      <c r="B1902" s="86" t="str">
        <f>IF(ISNUMBER($A1902)=TRUE,UPPER('DATA ENTRY'!B1891),"")</f>
        <v/>
      </c>
      <c r="C1902" s="86" t="str">
        <f>IF(ISNUMBER($A1902)=TRUE,UPPER('DATA ENTRY'!C1891),"")</f>
        <v/>
      </c>
      <c r="D1902" s="86" t="str">
        <f>IF(ISNUMBER($A1902)=TRUE,UPPER('DATA ENTRY'!D1891),"")</f>
        <v/>
      </c>
      <c r="E1902" s="86" t="str">
        <f>IF(ISNUMBER($A1902)=TRUE,'DATA ENTRY'!E1891,"")</f>
        <v/>
      </c>
      <c r="F1902" s="271" t="str">
        <f>IF(ISNUMBER(A1902)=TRUE,LEFT(SUBSTITUTE('DATA ENTRY'!F1891,",",":"),50),"")</f>
        <v/>
      </c>
      <c r="G1902" s="272"/>
      <c r="H1902" s="272"/>
      <c r="I1902" s="87" t="str">
        <f>IF(ISNUMBER($A1902)=TRUE,'DATA ENTRY'!G1891,"")</f>
        <v/>
      </c>
      <c r="J1902" s="87" t="str">
        <f>IF(ISNUMBER($A1902)=TRUE,'DATA ENTRY'!H1891,"")</f>
        <v/>
      </c>
      <c r="K1902" s="87" t="str">
        <f>IF(ISNUMBER($A1902)=TRUE,'DATA ENTRY'!I1891,"")</f>
        <v/>
      </c>
      <c r="L1902" s="88" t="str">
        <f>IF(ISNUMBER($A1902)=TRUE,'DATA ENTRY'!L1891,"")</f>
        <v/>
      </c>
      <c r="M1902" s="87" t="str">
        <f>IF(ISNUMBER($A1902)=TRUE,IF('DATA ENTRY'!N1891=0,+'DATA ENTRY'!M1891,'DATA ENTRY'!N1891),"")</f>
        <v/>
      </c>
      <c r="N1902" s="88" t="str">
        <f>IF(ISNUMBER($A1902)=TRUE,'DATA ENTRY'!O1891,"")</f>
        <v/>
      </c>
    </row>
    <row r="1903" spans="1:14" ht="12.75">
      <c r="A1903" s="85" t="str">
        <f>'DATA ENTRY'!A1892</f>
        <v/>
      </c>
      <c r="B1903" s="86" t="str">
        <f>IF(ISNUMBER($A1903)=TRUE,UPPER('DATA ENTRY'!B1892),"")</f>
        <v/>
      </c>
      <c r="C1903" s="86" t="str">
        <f>IF(ISNUMBER($A1903)=TRUE,UPPER('DATA ENTRY'!C1892),"")</f>
        <v/>
      </c>
      <c r="D1903" s="86" t="str">
        <f>IF(ISNUMBER($A1903)=TRUE,UPPER('DATA ENTRY'!D1892),"")</f>
        <v/>
      </c>
      <c r="E1903" s="86" t="str">
        <f>IF(ISNUMBER($A1903)=TRUE,'DATA ENTRY'!E1892,"")</f>
        <v/>
      </c>
      <c r="F1903" s="271" t="str">
        <f>IF(ISNUMBER(A1903)=TRUE,LEFT(SUBSTITUTE('DATA ENTRY'!F1892,",",":"),50),"")</f>
        <v/>
      </c>
      <c r="G1903" s="272"/>
      <c r="H1903" s="272"/>
      <c r="I1903" s="87" t="str">
        <f>IF(ISNUMBER($A1903)=TRUE,'DATA ENTRY'!G1892,"")</f>
        <v/>
      </c>
      <c r="J1903" s="87" t="str">
        <f>IF(ISNUMBER($A1903)=TRUE,'DATA ENTRY'!H1892,"")</f>
        <v/>
      </c>
      <c r="K1903" s="87" t="str">
        <f>IF(ISNUMBER($A1903)=TRUE,'DATA ENTRY'!I1892,"")</f>
        <v/>
      </c>
      <c r="L1903" s="88" t="str">
        <f>IF(ISNUMBER($A1903)=TRUE,'DATA ENTRY'!L1892,"")</f>
        <v/>
      </c>
      <c r="M1903" s="87" t="str">
        <f>IF(ISNUMBER($A1903)=TRUE,IF('DATA ENTRY'!N1892=0,+'DATA ENTRY'!M1892,'DATA ENTRY'!N1892),"")</f>
        <v/>
      </c>
      <c r="N1903" s="88" t="str">
        <f>IF(ISNUMBER($A1903)=TRUE,'DATA ENTRY'!O1892,"")</f>
        <v/>
      </c>
    </row>
    <row r="1904" spans="1:14" ht="12.75">
      <c r="A1904" s="85" t="str">
        <f>'DATA ENTRY'!A1893</f>
        <v/>
      </c>
      <c r="B1904" s="86" t="str">
        <f>IF(ISNUMBER($A1904)=TRUE,UPPER('DATA ENTRY'!B1893),"")</f>
        <v/>
      </c>
      <c r="C1904" s="86" t="str">
        <f>IF(ISNUMBER($A1904)=TRUE,UPPER('DATA ENTRY'!C1893),"")</f>
        <v/>
      </c>
      <c r="D1904" s="86" t="str">
        <f>IF(ISNUMBER($A1904)=TRUE,UPPER('DATA ENTRY'!D1893),"")</f>
        <v/>
      </c>
      <c r="E1904" s="86" t="str">
        <f>IF(ISNUMBER($A1904)=TRUE,'DATA ENTRY'!E1893,"")</f>
        <v/>
      </c>
      <c r="F1904" s="271" t="str">
        <f>IF(ISNUMBER(A1904)=TRUE,LEFT(SUBSTITUTE('DATA ENTRY'!F1893,",",":"),50),"")</f>
        <v/>
      </c>
      <c r="G1904" s="272"/>
      <c r="H1904" s="272"/>
      <c r="I1904" s="87" t="str">
        <f>IF(ISNUMBER($A1904)=TRUE,'DATA ENTRY'!G1893,"")</f>
        <v/>
      </c>
      <c r="J1904" s="87" t="str">
        <f>IF(ISNUMBER($A1904)=TRUE,'DATA ENTRY'!H1893,"")</f>
        <v/>
      </c>
      <c r="K1904" s="87" t="str">
        <f>IF(ISNUMBER($A1904)=TRUE,'DATA ENTRY'!I1893,"")</f>
        <v/>
      </c>
      <c r="L1904" s="88" t="str">
        <f>IF(ISNUMBER($A1904)=TRUE,'DATA ENTRY'!L1893,"")</f>
        <v/>
      </c>
      <c r="M1904" s="87" t="str">
        <f>IF(ISNUMBER($A1904)=TRUE,IF('DATA ENTRY'!N1893=0,+'DATA ENTRY'!M1893,'DATA ENTRY'!N1893),"")</f>
        <v/>
      </c>
      <c r="N1904" s="88" t="str">
        <f>IF(ISNUMBER($A1904)=TRUE,'DATA ENTRY'!O1893,"")</f>
        <v/>
      </c>
    </row>
    <row r="1905" spans="1:14" ht="12.75">
      <c r="A1905" s="85" t="str">
        <f>'DATA ENTRY'!A1894</f>
        <v/>
      </c>
      <c r="B1905" s="86" t="str">
        <f>IF(ISNUMBER($A1905)=TRUE,UPPER('DATA ENTRY'!B1894),"")</f>
        <v/>
      </c>
      <c r="C1905" s="86" t="str">
        <f>IF(ISNUMBER($A1905)=TRUE,UPPER('DATA ENTRY'!C1894),"")</f>
        <v/>
      </c>
      <c r="D1905" s="86" t="str">
        <f>IF(ISNUMBER($A1905)=TRUE,UPPER('DATA ENTRY'!D1894),"")</f>
        <v/>
      </c>
      <c r="E1905" s="86" t="str">
        <f>IF(ISNUMBER($A1905)=TRUE,'DATA ENTRY'!E1894,"")</f>
        <v/>
      </c>
      <c r="F1905" s="271" t="str">
        <f>IF(ISNUMBER(A1905)=TRUE,LEFT(SUBSTITUTE('DATA ENTRY'!F1894,",",":"),50),"")</f>
        <v/>
      </c>
      <c r="G1905" s="272"/>
      <c r="H1905" s="272"/>
      <c r="I1905" s="87" t="str">
        <f>IF(ISNUMBER($A1905)=TRUE,'DATA ENTRY'!G1894,"")</f>
        <v/>
      </c>
      <c r="J1905" s="87" t="str">
        <f>IF(ISNUMBER($A1905)=TRUE,'DATA ENTRY'!H1894,"")</f>
        <v/>
      </c>
      <c r="K1905" s="87" t="str">
        <f>IF(ISNUMBER($A1905)=TRUE,'DATA ENTRY'!I1894,"")</f>
        <v/>
      </c>
      <c r="L1905" s="88" t="str">
        <f>IF(ISNUMBER($A1905)=TRUE,'DATA ENTRY'!L1894,"")</f>
        <v/>
      </c>
      <c r="M1905" s="87" t="str">
        <f>IF(ISNUMBER($A1905)=TRUE,IF('DATA ENTRY'!N1894=0,+'DATA ENTRY'!M1894,'DATA ENTRY'!N1894),"")</f>
        <v/>
      </c>
      <c r="N1905" s="88" t="str">
        <f>IF(ISNUMBER($A1905)=TRUE,'DATA ENTRY'!O1894,"")</f>
        <v/>
      </c>
    </row>
    <row r="1906" spans="1:14" ht="12.75">
      <c r="A1906" s="85" t="str">
        <f>'DATA ENTRY'!A1895</f>
        <v/>
      </c>
      <c r="B1906" s="86" t="str">
        <f>IF(ISNUMBER($A1906)=TRUE,UPPER('DATA ENTRY'!B1895),"")</f>
        <v/>
      </c>
      <c r="C1906" s="86" t="str">
        <f>IF(ISNUMBER($A1906)=TRUE,UPPER('DATA ENTRY'!C1895),"")</f>
        <v/>
      </c>
      <c r="D1906" s="86" t="str">
        <f>IF(ISNUMBER($A1906)=TRUE,UPPER('DATA ENTRY'!D1895),"")</f>
        <v/>
      </c>
      <c r="E1906" s="86" t="str">
        <f>IF(ISNUMBER($A1906)=TRUE,'DATA ENTRY'!E1895,"")</f>
        <v/>
      </c>
      <c r="F1906" s="271" t="str">
        <f>IF(ISNUMBER(A1906)=TRUE,LEFT(SUBSTITUTE('DATA ENTRY'!F1895,",",":"),50),"")</f>
        <v/>
      </c>
      <c r="G1906" s="272"/>
      <c r="H1906" s="272"/>
      <c r="I1906" s="87" t="str">
        <f>IF(ISNUMBER($A1906)=TRUE,'DATA ENTRY'!G1895,"")</f>
        <v/>
      </c>
      <c r="J1906" s="87" t="str">
        <f>IF(ISNUMBER($A1906)=TRUE,'DATA ENTRY'!H1895,"")</f>
        <v/>
      </c>
      <c r="K1906" s="87" t="str">
        <f>IF(ISNUMBER($A1906)=TRUE,'DATA ENTRY'!I1895,"")</f>
        <v/>
      </c>
      <c r="L1906" s="88" t="str">
        <f>IF(ISNUMBER($A1906)=TRUE,'DATA ENTRY'!L1895,"")</f>
        <v/>
      </c>
      <c r="M1906" s="87" t="str">
        <f>IF(ISNUMBER($A1906)=TRUE,IF('DATA ENTRY'!N1895=0,+'DATA ENTRY'!M1895,'DATA ENTRY'!N1895),"")</f>
        <v/>
      </c>
      <c r="N1906" s="88" t="str">
        <f>IF(ISNUMBER($A1906)=TRUE,'DATA ENTRY'!O1895,"")</f>
        <v/>
      </c>
    </row>
    <row r="1907" spans="1:14" ht="12.75">
      <c r="A1907" s="85" t="str">
        <f>'DATA ENTRY'!A1896</f>
        <v/>
      </c>
      <c r="B1907" s="86" t="str">
        <f>IF(ISNUMBER($A1907)=TRUE,UPPER('DATA ENTRY'!B1896),"")</f>
        <v/>
      </c>
      <c r="C1907" s="86" t="str">
        <f>IF(ISNUMBER($A1907)=TRUE,UPPER('DATA ENTRY'!C1896),"")</f>
        <v/>
      </c>
      <c r="D1907" s="86" t="str">
        <f>IF(ISNUMBER($A1907)=TRUE,UPPER('DATA ENTRY'!D1896),"")</f>
        <v/>
      </c>
      <c r="E1907" s="86" t="str">
        <f>IF(ISNUMBER($A1907)=TRUE,'DATA ENTRY'!E1896,"")</f>
        <v/>
      </c>
      <c r="F1907" s="271" t="str">
        <f>IF(ISNUMBER(A1907)=TRUE,LEFT(SUBSTITUTE('DATA ENTRY'!F1896,",",":"),50),"")</f>
        <v/>
      </c>
      <c r="G1907" s="272"/>
      <c r="H1907" s="272"/>
      <c r="I1907" s="87" t="str">
        <f>IF(ISNUMBER($A1907)=TRUE,'DATA ENTRY'!G1896,"")</f>
        <v/>
      </c>
      <c r="J1907" s="87" t="str">
        <f>IF(ISNUMBER($A1907)=TRUE,'DATA ENTRY'!H1896,"")</f>
        <v/>
      </c>
      <c r="K1907" s="87" t="str">
        <f>IF(ISNUMBER($A1907)=TRUE,'DATA ENTRY'!I1896,"")</f>
        <v/>
      </c>
      <c r="L1907" s="88" t="str">
        <f>IF(ISNUMBER($A1907)=TRUE,'DATA ENTRY'!L1896,"")</f>
        <v/>
      </c>
      <c r="M1907" s="87" t="str">
        <f>IF(ISNUMBER($A1907)=TRUE,IF('DATA ENTRY'!N1896=0,+'DATA ENTRY'!M1896,'DATA ENTRY'!N1896),"")</f>
        <v/>
      </c>
      <c r="N1907" s="88" t="str">
        <f>IF(ISNUMBER($A1907)=TRUE,'DATA ENTRY'!O1896,"")</f>
        <v/>
      </c>
    </row>
    <row r="1908" spans="1:14" ht="12.75">
      <c r="A1908" s="85" t="str">
        <f>'DATA ENTRY'!A1897</f>
        <v/>
      </c>
      <c r="B1908" s="86" t="str">
        <f>IF(ISNUMBER($A1908)=TRUE,UPPER('DATA ENTRY'!B1897),"")</f>
        <v/>
      </c>
      <c r="C1908" s="86" t="str">
        <f>IF(ISNUMBER($A1908)=TRUE,UPPER('DATA ENTRY'!C1897),"")</f>
        <v/>
      </c>
      <c r="D1908" s="86" t="str">
        <f>IF(ISNUMBER($A1908)=TRUE,UPPER('DATA ENTRY'!D1897),"")</f>
        <v/>
      </c>
      <c r="E1908" s="86" t="str">
        <f>IF(ISNUMBER($A1908)=TRUE,'DATA ENTRY'!E1897,"")</f>
        <v/>
      </c>
      <c r="F1908" s="271" t="str">
        <f>IF(ISNUMBER(A1908)=TRUE,LEFT(SUBSTITUTE('DATA ENTRY'!F1897,",",":"),50),"")</f>
        <v/>
      </c>
      <c r="G1908" s="272"/>
      <c r="H1908" s="272"/>
      <c r="I1908" s="87" t="str">
        <f>IF(ISNUMBER($A1908)=TRUE,'DATA ENTRY'!G1897,"")</f>
        <v/>
      </c>
      <c r="J1908" s="87" t="str">
        <f>IF(ISNUMBER($A1908)=TRUE,'DATA ENTRY'!H1897,"")</f>
        <v/>
      </c>
      <c r="K1908" s="87" t="str">
        <f>IF(ISNUMBER($A1908)=TRUE,'DATA ENTRY'!I1897,"")</f>
        <v/>
      </c>
      <c r="L1908" s="88" t="str">
        <f>IF(ISNUMBER($A1908)=TRUE,'DATA ENTRY'!L1897,"")</f>
        <v/>
      </c>
      <c r="M1908" s="87" t="str">
        <f>IF(ISNUMBER($A1908)=TRUE,IF('DATA ENTRY'!N1897=0,+'DATA ENTRY'!M1897,'DATA ENTRY'!N1897),"")</f>
        <v/>
      </c>
      <c r="N1908" s="88" t="str">
        <f>IF(ISNUMBER($A1908)=TRUE,'DATA ENTRY'!O1897,"")</f>
        <v/>
      </c>
    </row>
    <row r="1909" spans="1:14" ht="12.75">
      <c r="A1909" s="85" t="str">
        <f>'DATA ENTRY'!A1898</f>
        <v/>
      </c>
      <c r="B1909" s="86" t="str">
        <f>IF(ISNUMBER($A1909)=TRUE,UPPER('DATA ENTRY'!B1898),"")</f>
        <v/>
      </c>
      <c r="C1909" s="86" t="str">
        <f>IF(ISNUMBER($A1909)=TRUE,UPPER('DATA ENTRY'!C1898),"")</f>
        <v/>
      </c>
      <c r="D1909" s="86" t="str">
        <f>IF(ISNUMBER($A1909)=TRUE,UPPER('DATA ENTRY'!D1898),"")</f>
        <v/>
      </c>
      <c r="E1909" s="86" t="str">
        <f>IF(ISNUMBER($A1909)=TRUE,'DATA ENTRY'!E1898,"")</f>
        <v/>
      </c>
      <c r="F1909" s="271" t="str">
        <f>IF(ISNUMBER(A1909)=TRUE,LEFT(SUBSTITUTE('DATA ENTRY'!F1898,",",":"),50),"")</f>
        <v/>
      </c>
      <c r="G1909" s="272"/>
      <c r="H1909" s="272"/>
      <c r="I1909" s="87" t="str">
        <f>IF(ISNUMBER($A1909)=TRUE,'DATA ENTRY'!G1898,"")</f>
        <v/>
      </c>
      <c r="J1909" s="87" t="str">
        <f>IF(ISNUMBER($A1909)=TRUE,'DATA ENTRY'!H1898,"")</f>
        <v/>
      </c>
      <c r="K1909" s="87" t="str">
        <f>IF(ISNUMBER($A1909)=TRUE,'DATA ENTRY'!I1898,"")</f>
        <v/>
      </c>
      <c r="L1909" s="88" t="str">
        <f>IF(ISNUMBER($A1909)=TRUE,'DATA ENTRY'!L1898,"")</f>
        <v/>
      </c>
      <c r="M1909" s="87" t="str">
        <f>IF(ISNUMBER($A1909)=TRUE,IF('DATA ENTRY'!N1898=0,+'DATA ENTRY'!M1898,'DATA ENTRY'!N1898),"")</f>
        <v/>
      </c>
      <c r="N1909" s="88" t="str">
        <f>IF(ISNUMBER($A1909)=TRUE,'DATA ENTRY'!O1898,"")</f>
        <v/>
      </c>
    </row>
    <row r="1910" spans="1:14" ht="12.75">
      <c r="A1910" s="85" t="str">
        <f>'DATA ENTRY'!A1899</f>
        <v/>
      </c>
      <c r="B1910" s="86" t="str">
        <f>IF(ISNUMBER($A1910)=TRUE,UPPER('DATA ENTRY'!B1899),"")</f>
        <v/>
      </c>
      <c r="C1910" s="86" t="str">
        <f>IF(ISNUMBER($A1910)=TRUE,UPPER('DATA ENTRY'!C1899),"")</f>
        <v/>
      </c>
      <c r="D1910" s="86" t="str">
        <f>IF(ISNUMBER($A1910)=TRUE,UPPER('DATA ENTRY'!D1899),"")</f>
        <v/>
      </c>
      <c r="E1910" s="86" t="str">
        <f>IF(ISNUMBER($A1910)=TRUE,'DATA ENTRY'!E1899,"")</f>
        <v/>
      </c>
      <c r="F1910" s="271" t="str">
        <f>IF(ISNUMBER(A1910)=TRUE,LEFT(SUBSTITUTE('DATA ENTRY'!F1899,",",":"),50),"")</f>
        <v/>
      </c>
      <c r="G1910" s="272"/>
      <c r="H1910" s="272"/>
      <c r="I1910" s="87" t="str">
        <f>IF(ISNUMBER($A1910)=TRUE,'DATA ENTRY'!G1899,"")</f>
        <v/>
      </c>
      <c r="J1910" s="87" t="str">
        <f>IF(ISNUMBER($A1910)=TRUE,'DATA ENTRY'!H1899,"")</f>
        <v/>
      </c>
      <c r="K1910" s="87" t="str">
        <f>IF(ISNUMBER($A1910)=TRUE,'DATA ENTRY'!I1899,"")</f>
        <v/>
      </c>
      <c r="L1910" s="88" t="str">
        <f>IF(ISNUMBER($A1910)=TRUE,'DATA ENTRY'!L1899,"")</f>
        <v/>
      </c>
      <c r="M1910" s="87" t="str">
        <f>IF(ISNUMBER($A1910)=TRUE,IF('DATA ENTRY'!N1899=0,+'DATA ENTRY'!M1899,'DATA ENTRY'!N1899),"")</f>
        <v/>
      </c>
      <c r="N1910" s="88" t="str">
        <f>IF(ISNUMBER($A1910)=TRUE,'DATA ENTRY'!O1899,"")</f>
        <v/>
      </c>
    </row>
    <row r="1911" spans="1:14" ht="12.75">
      <c r="A1911" s="85" t="str">
        <f>'DATA ENTRY'!A1900</f>
        <v/>
      </c>
      <c r="B1911" s="86" t="str">
        <f>IF(ISNUMBER($A1911)=TRUE,UPPER('DATA ENTRY'!B1900),"")</f>
        <v/>
      </c>
      <c r="C1911" s="86" t="str">
        <f>IF(ISNUMBER($A1911)=TRUE,UPPER('DATA ENTRY'!C1900),"")</f>
        <v/>
      </c>
      <c r="D1911" s="86" t="str">
        <f>IF(ISNUMBER($A1911)=TRUE,UPPER('DATA ENTRY'!D1900),"")</f>
        <v/>
      </c>
      <c r="E1911" s="86" t="str">
        <f>IF(ISNUMBER($A1911)=TRUE,'DATA ENTRY'!E1900,"")</f>
        <v/>
      </c>
      <c r="F1911" s="271" t="str">
        <f>IF(ISNUMBER(A1911)=TRUE,LEFT(SUBSTITUTE('DATA ENTRY'!F1900,",",":"),50),"")</f>
        <v/>
      </c>
      <c r="G1911" s="272"/>
      <c r="H1911" s="272"/>
      <c r="I1911" s="87" t="str">
        <f>IF(ISNUMBER($A1911)=TRUE,'DATA ENTRY'!G1900,"")</f>
        <v/>
      </c>
      <c r="J1911" s="87" t="str">
        <f>IF(ISNUMBER($A1911)=TRUE,'DATA ENTRY'!H1900,"")</f>
        <v/>
      </c>
      <c r="K1911" s="87" t="str">
        <f>IF(ISNUMBER($A1911)=TRUE,'DATA ENTRY'!I1900,"")</f>
        <v/>
      </c>
      <c r="L1911" s="88" t="str">
        <f>IF(ISNUMBER($A1911)=TRUE,'DATA ENTRY'!L1900,"")</f>
        <v/>
      </c>
      <c r="M1911" s="87" t="str">
        <f>IF(ISNUMBER($A1911)=TRUE,IF('DATA ENTRY'!N1900=0,+'DATA ENTRY'!M1900,'DATA ENTRY'!N1900),"")</f>
        <v/>
      </c>
      <c r="N1911" s="88" t="str">
        <f>IF(ISNUMBER($A1911)=TRUE,'DATA ENTRY'!O1900,"")</f>
        <v/>
      </c>
    </row>
    <row r="1912" spans="1:14" ht="12.75">
      <c r="A1912" s="85" t="str">
        <f>'DATA ENTRY'!A1901</f>
        <v/>
      </c>
      <c r="B1912" s="86" t="str">
        <f>IF(ISNUMBER($A1912)=TRUE,UPPER('DATA ENTRY'!B1901),"")</f>
        <v/>
      </c>
      <c r="C1912" s="86" t="str">
        <f>IF(ISNUMBER($A1912)=TRUE,UPPER('DATA ENTRY'!C1901),"")</f>
        <v/>
      </c>
      <c r="D1912" s="86" t="str">
        <f>IF(ISNUMBER($A1912)=TRUE,UPPER('DATA ENTRY'!D1901),"")</f>
        <v/>
      </c>
      <c r="E1912" s="86" t="str">
        <f>IF(ISNUMBER($A1912)=TRUE,'DATA ENTRY'!E1901,"")</f>
        <v/>
      </c>
      <c r="F1912" s="271" t="str">
        <f>IF(ISNUMBER(A1912)=TRUE,LEFT(SUBSTITUTE('DATA ENTRY'!F1901,",",":"),50),"")</f>
        <v/>
      </c>
      <c r="G1912" s="272"/>
      <c r="H1912" s="272"/>
      <c r="I1912" s="87" t="str">
        <f>IF(ISNUMBER($A1912)=TRUE,'DATA ENTRY'!G1901,"")</f>
        <v/>
      </c>
      <c r="J1912" s="87" t="str">
        <f>IF(ISNUMBER($A1912)=TRUE,'DATA ENTRY'!H1901,"")</f>
        <v/>
      </c>
      <c r="K1912" s="87" t="str">
        <f>IF(ISNUMBER($A1912)=TRUE,'DATA ENTRY'!I1901,"")</f>
        <v/>
      </c>
      <c r="L1912" s="88" t="str">
        <f>IF(ISNUMBER($A1912)=TRUE,'DATA ENTRY'!L1901,"")</f>
        <v/>
      </c>
      <c r="M1912" s="87" t="str">
        <f>IF(ISNUMBER($A1912)=TRUE,IF('DATA ENTRY'!N1901=0,+'DATA ENTRY'!M1901,'DATA ENTRY'!N1901),"")</f>
        <v/>
      </c>
      <c r="N1912" s="88" t="str">
        <f>IF(ISNUMBER($A1912)=TRUE,'DATA ENTRY'!O1901,"")</f>
        <v/>
      </c>
    </row>
    <row r="1913" spans="1:14" ht="12.75">
      <c r="A1913" s="85" t="str">
        <f>'DATA ENTRY'!A1902</f>
        <v/>
      </c>
      <c r="B1913" s="86" t="str">
        <f>IF(ISNUMBER($A1913)=TRUE,UPPER('DATA ENTRY'!B1902),"")</f>
        <v/>
      </c>
      <c r="C1913" s="86" t="str">
        <f>IF(ISNUMBER($A1913)=TRUE,UPPER('DATA ENTRY'!C1902),"")</f>
        <v/>
      </c>
      <c r="D1913" s="86" t="str">
        <f>IF(ISNUMBER($A1913)=TRUE,UPPER('DATA ENTRY'!D1902),"")</f>
        <v/>
      </c>
      <c r="E1913" s="86" t="str">
        <f>IF(ISNUMBER($A1913)=TRUE,'DATA ENTRY'!E1902,"")</f>
        <v/>
      </c>
      <c r="F1913" s="271" t="str">
        <f>IF(ISNUMBER(A1913)=TRUE,LEFT(SUBSTITUTE('DATA ENTRY'!F1902,",",":"),50),"")</f>
        <v/>
      </c>
      <c r="G1913" s="272"/>
      <c r="H1913" s="272"/>
      <c r="I1913" s="87" t="str">
        <f>IF(ISNUMBER($A1913)=TRUE,'DATA ENTRY'!G1902,"")</f>
        <v/>
      </c>
      <c r="J1913" s="87" t="str">
        <f>IF(ISNUMBER($A1913)=TRUE,'DATA ENTRY'!H1902,"")</f>
        <v/>
      </c>
      <c r="K1913" s="87" t="str">
        <f>IF(ISNUMBER($A1913)=TRUE,'DATA ENTRY'!I1902,"")</f>
        <v/>
      </c>
      <c r="L1913" s="88" t="str">
        <f>IF(ISNUMBER($A1913)=TRUE,'DATA ENTRY'!L1902,"")</f>
        <v/>
      </c>
      <c r="M1913" s="87" t="str">
        <f>IF(ISNUMBER($A1913)=TRUE,IF('DATA ENTRY'!N1902=0,+'DATA ENTRY'!M1902,'DATA ENTRY'!N1902),"")</f>
        <v/>
      </c>
      <c r="N1913" s="88" t="str">
        <f>IF(ISNUMBER($A1913)=TRUE,'DATA ENTRY'!O1902,"")</f>
        <v/>
      </c>
    </row>
    <row r="1914" spans="1:14" ht="12.75">
      <c r="A1914" s="85" t="str">
        <f>'DATA ENTRY'!A1903</f>
        <v/>
      </c>
      <c r="B1914" s="86" t="str">
        <f>IF(ISNUMBER($A1914)=TRUE,UPPER('DATA ENTRY'!B1903),"")</f>
        <v/>
      </c>
      <c r="C1914" s="86" t="str">
        <f>IF(ISNUMBER($A1914)=TRUE,UPPER('DATA ENTRY'!C1903),"")</f>
        <v/>
      </c>
      <c r="D1914" s="86" t="str">
        <f>IF(ISNUMBER($A1914)=TRUE,UPPER('DATA ENTRY'!D1903),"")</f>
        <v/>
      </c>
      <c r="E1914" s="86" t="str">
        <f>IF(ISNUMBER($A1914)=TRUE,'DATA ENTRY'!E1903,"")</f>
        <v/>
      </c>
      <c r="F1914" s="271" t="str">
        <f>IF(ISNUMBER(A1914)=TRUE,LEFT(SUBSTITUTE('DATA ENTRY'!F1903,",",":"),50),"")</f>
        <v/>
      </c>
      <c r="G1914" s="272"/>
      <c r="H1914" s="272"/>
      <c r="I1914" s="87" t="str">
        <f>IF(ISNUMBER($A1914)=TRUE,'DATA ENTRY'!G1903,"")</f>
        <v/>
      </c>
      <c r="J1914" s="87" t="str">
        <f>IF(ISNUMBER($A1914)=TRUE,'DATA ENTRY'!H1903,"")</f>
        <v/>
      </c>
      <c r="K1914" s="87" t="str">
        <f>IF(ISNUMBER($A1914)=TRUE,'DATA ENTRY'!I1903,"")</f>
        <v/>
      </c>
      <c r="L1914" s="88" t="str">
        <f>IF(ISNUMBER($A1914)=TRUE,'DATA ENTRY'!L1903,"")</f>
        <v/>
      </c>
      <c r="M1914" s="87" t="str">
        <f>IF(ISNUMBER($A1914)=TRUE,IF('DATA ENTRY'!N1903=0,+'DATA ENTRY'!M1903,'DATA ENTRY'!N1903),"")</f>
        <v/>
      </c>
      <c r="N1914" s="88" t="str">
        <f>IF(ISNUMBER($A1914)=TRUE,'DATA ENTRY'!O1903,"")</f>
        <v/>
      </c>
    </row>
    <row r="1915" spans="1:14" ht="12.75">
      <c r="A1915" s="85" t="str">
        <f>'DATA ENTRY'!A1904</f>
        <v/>
      </c>
      <c r="B1915" s="86" t="str">
        <f>IF(ISNUMBER($A1915)=TRUE,UPPER('DATA ENTRY'!B1904),"")</f>
        <v/>
      </c>
      <c r="C1915" s="86" t="str">
        <f>IF(ISNUMBER($A1915)=TRUE,UPPER('DATA ENTRY'!C1904),"")</f>
        <v/>
      </c>
      <c r="D1915" s="86" t="str">
        <f>IF(ISNUMBER($A1915)=TRUE,UPPER('DATA ENTRY'!D1904),"")</f>
        <v/>
      </c>
      <c r="E1915" s="86" t="str">
        <f>IF(ISNUMBER($A1915)=TRUE,'DATA ENTRY'!E1904,"")</f>
        <v/>
      </c>
      <c r="F1915" s="271" t="str">
        <f>IF(ISNUMBER(A1915)=TRUE,LEFT(SUBSTITUTE('DATA ENTRY'!F1904,",",":"),50),"")</f>
        <v/>
      </c>
      <c r="G1915" s="272"/>
      <c r="H1915" s="272"/>
      <c r="I1915" s="87" t="str">
        <f>IF(ISNUMBER($A1915)=TRUE,'DATA ENTRY'!G1904,"")</f>
        <v/>
      </c>
      <c r="J1915" s="87" t="str">
        <f>IF(ISNUMBER($A1915)=TRUE,'DATA ENTRY'!H1904,"")</f>
        <v/>
      </c>
      <c r="K1915" s="87" t="str">
        <f>IF(ISNUMBER($A1915)=TRUE,'DATA ENTRY'!I1904,"")</f>
        <v/>
      </c>
      <c r="L1915" s="88" t="str">
        <f>IF(ISNUMBER($A1915)=TRUE,'DATA ENTRY'!L1904,"")</f>
        <v/>
      </c>
      <c r="M1915" s="87" t="str">
        <f>IF(ISNUMBER($A1915)=TRUE,IF('DATA ENTRY'!N1904=0,+'DATA ENTRY'!M1904,'DATA ENTRY'!N1904),"")</f>
        <v/>
      </c>
      <c r="N1915" s="88" t="str">
        <f>IF(ISNUMBER($A1915)=TRUE,'DATA ENTRY'!O1904,"")</f>
        <v/>
      </c>
    </row>
    <row r="1916" spans="1:14" ht="12.75">
      <c r="A1916" s="85" t="str">
        <f>'DATA ENTRY'!A1905</f>
        <v/>
      </c>
      <c r="B1916" s="86" t="str">
        <f>IF(ISNUMBER($A1916)=TRUE,UPPER('DATA ENTRY'!B1905),"")</f>
        <v/>
      </c>
      <c r="C1916" s="86" t="str">
        <f>IF(ISNUMBER($A1916)=TRUE,UPPER('DATA ENTRY'!C1905),"")</f>
        <v/>
      </c>
      <c r="D1916" s="86" t="str">
        <f>IF(ISNUMBER($A1916)=TRUE,UPPER('DATA ENTRY'!D1905),"")</f>
        <v/>
      </c>
      <c r="E1916" s="86" t="str">
        <f>IF(ISNUMBER($A1916)=TRUE,'DATA ENTRY'!E1905,"")</f>
        <v/>
      </c>
      <c r="F1916" s="271" t="str">
        <f>IF(ISNUMBER(A1916)=TRUE,LEFT(SUBSTITUTE('DATA ENTRY'!F1905,",",":"),50),"")</f>
        <v/>
      </c>
      <c r="G1916" s="272"/>
      <c r="H1916" s="272"/>
      <c r="I1916" s="87" t="str">
        <f>IF(ISNUMBER($A1916)=TRUE,'DATA ENTRY'!G1905,"")</f>
        <v/>
      </c>
      <c r="J1916" s="87" t="str">
        <f>IF(ISNUMBER($A1916)=TRUE,'DATA ENTRY'!H1905,"")</f>
        <v/>
      </c>
      <c r="K1916" s="87" t="str">
        <f>IF(ISNUMBER($A1916)=TRUE,'DATA ENTRY'!I1905,"")</f>
        <v/>
      </c>
      <c r="L1916" s="88" t="str">
        <f>IF(ISNUMBER($A1916)=TRUE,'DATA ENTRY'!L1905,"")</f>
        <v/>
      </c>
      <c r="M1916" s="87" t="str">
        <f>IF(ISNUMBER($A1916)=TRUE,IF('DATA ENTRY'!N1905=0,+'DATA ENTRY'!M1905,'DATA ENTRY'!N1905),"")</f>
        <v/>
      </c>
      <c r="N1916" s="88" t="str">
        <f>IF(ISNUMBER($A1916)=TRUE,'DATA ENTRY'!O1905,"")</f>
        <v/>
      </c>
    </row>
    <row r="1917" spans="1:14" ht="12.75">
      <c r="A1917" s="85" t="str">
        <f>'DATA ENTRY'!A1906</f>
        <v/>
      </c>
      <c r="B1917" s="86" t="str">
        <f>IF(ISNUMBER($A1917)=TRUE,UPPER('DATA ENTRY'!B1906),"")</f>
        <v/>
      </c>
      <c r="C1917" s="86" t="str">
        <f>IF(ISNUMBER($A1917)=TRUE,UPPER('DATA ENTRY'!C1906),"")</f>
        <v/>
      </c>
      <c r="D1917" s="86" t="str">
        <f>IF(ISNUMBER($A1917)=TRUE,UPPER('DATA ENTRY'!D1906),"")</f>
        <v/>
      </c>
      <c r="E1917" s="86" t="str">
        <f>IF(ISNUMBER($A1917)=TRUE,'DATA ENTRY'!E1906,"")</f>
        <v/>
      </c>
      <c r="F1917" s="271" t="str">
        <f>IF(ISNUMBER(A1917)=TRUE,LEFT(SUBSTITUTE('DATA ENTRY'!F1906,",",":"),50),"")</f>
        <v/>
      </c>
      <c r="G1917" s="272"/>
      <c r="H1917" s="272"/>
      <c r="I1917" s="87" t="str">
        <f>IF(ISNUMBER($A1917)=TRUE,'DATA ENTRY'!G1906,"")</f>
        <v/>
      </c>
      <c r="J1917" s="87" t="str">
        <f>IF(ISNUMBER($A1917)=TRUE,'DATA ENTRY'!H1906,"")</f>
        <v/>
      </c>
      <c r="K1917" s="87" t="str">
        <f>IF(ISNUMBER($A1917)=TRUE,'DATA ENTRY'!I1906,"")</f>
        <v/>
      </c>
      <c r="L1917" s="88" t="str">
        <f>IF(ISNUMBER($A1917)=TRUE,'DATA ENTRY'!L1906,"")</f>
        <v/>
      </c>
      <c r="M1917" s="87" t="str">
        <f>IF(ISNUMBER($A1917)=TRUE,IF('DATA ENTRY'!N1906=0,+'DATA ENTRY'!M1906,'DATA ENTRY'!N1906),"")</f>
        <v/>
      </c>
      <c r="N1917" s="88" t="str">
        <f>IF(ISNUMBER($A1917)=TRUE,'DATA ENTRY'!O1906,"")</f>
        <v/>
      </c>
    </row>
    <row r="1918" spans="1:14" ht="12.75">
      <c r="A1918" s="85" t="str">
        <f>'DATA ENTRY'!A1907</f>
        <v/>
      </c>
      <c r="B1918" s="86" t="str">
        <f>IF(ISNUMBER($A1918)=TRUE,UPPER('DATA ENTRY'!B1907),"")</f>
        <v/>
      </c>
      <c r="C1918" s="86" t="str">
        <f>IF(ISNUMBER($A1918)=TRUE,UPPER('DATA ENTRY'!C1907),"")</f>
        <v/>
      </c>
      <c r="D1918" s="86" t="str">
        <f>IF(ISNUMBER($A1918)=TRUE,UPPER('DATA ENTRY'!D1907),"")</f>
        <v/>
      </c>
      <c r="E1918" s="86" t="str">
        <f>IF(ISNUMBER($A1918)=TRUE,'DATA ENTRY'!E1907,"")</f>
        <v/>
      </c>
      <c r="F1918" s="271" t="str">
        <f>IF(ISNUMBER(A1918)=TRUE,LEFT(SUBSTITUTE('DATA ENTRY'!F1907,",",":"),50),"")</f>
        <v/>
      </c>
      <c r="G1918" s="272"/>
      <c r="H1918" s="272"/>
      <c r="I1918" s="87" t="str">
        <f>IF(ISNUMBER($A1918)=TRUE,'DATA ENTRY'!G1907,"")</f>
        <v/>
      </c>
      <c r="J1918" s="87" t="str">
        <f>IF(ISNUMBER($A1918)=TRUE,'DATA ENTRY'!H1907,"")</f>
        <v/>
      </c>
      <c r="K1918" s="87" t="str">
        <f>IF(ISNUMBER($A1918)=TRUE,'DATA ENTRY'!I1907,"")</f>
        <v/>
      </c>
      <c r="L1918" s="88" t="str">
        <f>IF(ISNUMBER($A1918)=TRUE,'DATA ENTRY'!L1907,"")</f>
        <v/>
      </c>
      <c r="M1918" s="87" t="str">
        <f>IF(ISNUMBER($A1918)=TRUE,IF('DATA ENTRY'!N1907=0,+'DATA ENTRY'!M1907,'DATA ENTRY'!N1907),"")</f>
        <v/>
      </c>
      <c r="N1918" s="88" t="str">
        <f>IF(ISNUMBER($A1918)=TRUE,'DATA ENTRY'!O1907,"")</f>
        <v/>
      </c>
    </row>
    <row r="1919" spans="1:14" ht="12.75">
      <c r="A1919" s="85" t="str">
        <f>'DATA ENTRY'!A1908</f>
        <v/>
      </c>
      <c r="B1919" s="86" t="str">
        <f>IF(ISNUMBER($A1919)=TRUE,UPPER('DATA ENTRY'!B1908),"")</f>
        <v/>
      </c>
      <c r="C1919" s="86" t="str">
        <f>IF(ISNUMBER($A1919)=TRUE,UPPER('DATA ENTRY'!C1908),"")</f>
        <v/>
      </c>
      <c r="D1919" s="86" t="str">
        <f>IF(ISNUMBER($A1919)=TRUE,UPPER('DATA ENTRY'!D1908),"")</f>
        <v/>
      </c>
      <c r="E1919" s="86" t="str">
        <f>IF(ISNUMBER($A1919)=TRUE,'DATA ENTRY'!E1908,"")</f>
        <v/>
      </c>
      <c r="F1919" s="271" t="str">
        <f>IF(ISNUMBER(A1919)=TRUE,LEFT(SUBSTITUTE('DATA ENTRY'!F1908,",",":"),50),"")</f>
        <v/>
      </c>
      <c r="G1919" s="272"/>
      <c r="H1919" s="272"/>
      <c r="I1919" s="87" t="str">
        <f>IF(ISNUMBER($A1919)=TRUE,'DATA ENTRY'!G1908,"")</f>
        <v/>
      </c>
      <c r="J1919" s="87" t="str">
        <f>IF(ISNUMBER($A1919)=TRUE,'DATA ENTRY'!H1908,"")</f>
        <v/>
      </c>
      <c r="K1919" s="87" t="str">
        <f>IF(ISNUMBER($A1919)=TRUE,'DATA ENTRY'!I1908,"")</f>
        <v/>
      </c>
      <c r="L1919" s="88" t="str">
        <f>IF(ISNUMBER($A1919)=TRUE,'DATA ENTRY'!L1908,"")</f>
        <v/>
      </c>
      <c r="M1919" s="87" t="str">
        <f>IF(ISNUMBER($A1919)=TRUE,IF('DATA ENTRY'!N1908=0,+'DATA ENTRY'!M1908,'DATA ENTRY'!N1908),"")</f>
        <v/>
      </c>
      <c r="N1919" s="88" t="str">
        <f>IF(ISNUMBER($A1919)=TRUE,'DATA ENTRY'!O1908,"")</f>
        <v/>
      </c>
    </row>
    <row r="1920" spans="1:14" ht="12.75">
      <c r="A1920" s="85" t="str">
        <f>'DATA ENTRY'!A1909</f>
        <v/>
      </c>
      <c r="B1920" s="86" t="str">
        <f>IF(ISNUMBER($A1920)=TRUE,UPPER('DATA ENTRY'!B1909),"")</f>
        <v/>
      </c>
      <c r="C1920" s="86" t="str">
        <f>IF(ISNUMBER($A1920)=TRUE,UPPER('DATA ENTRY'!C1909),"")</f>
        <v/>
      </c>
      <c r="D1920" s="86" t="str">
        <f>IF(ISNUMBER($A1920)=TRUE,UPPER('DATA ENTRY'!D1909),"")</f>
        <v/>
      </c>
      <c r="E1920" s="86" t="str">
        <f>IF(ISNUMBER($A1920)=TRUE,'DATA ENTRY'!E1909,"")</f>
        <v/>
      </c>
      <c r="F1920" s="271" t="str">
        <f>IF(ISNUMBER(A1920)=TRUE,LEFT(SUBSTITUTE('DATA ENTRY'!F1909,",",":"),50),"")</f>
        <v/>
      </c>
      <c r="G1920" s="272"/>
      <c r="H1920" s="272"/>
      <c r="I1920" s="87" t="str">
        <f>IF(ISNUMBER($A1920)=TRUE,'DATA ENTRY'!G1909,"")</f>
        <v/>
      </c>
      <c r="J1920" s="87" t="str">
        <f>IF(ISNUMBER($A1920)=TRUE,'DATA ENTRY'!H1909,"")</f>
        <v/>
      </c>
      <c r="K1920" s="87" t="str">
        <f>IF(ISNUMBER($A1920)=TRUE,'DATA ENTRY'!I1909,"")</f>
        <v/>
      </c>
      <c r="L1920" s="88" t="str">
        <f>IF(ISNUMBER($A1920)=TRUE,'DATA ENTRY'!L1909,"")</f>
        <v/>
      </c>
      <c r="M1920" s="87" t="str">
        <f>IF(ISNUMBER($A1920)=TRUE,IF('DATA ENTRY'!N1909=0,+'DATA ENTRY'!M1909,'DATA ENTRY'!N1909),"")</f>
        <v/>
      </c>
      <c r="N1920" s="88" t="str">
        <f>IF(ISNUMBER($A1920)=TRUE,'DATA ENTRY'!O1909,"")</f>
        <v/>
      </c>
    </row>
    <row r="1921" spans="1:14" ht="12.75">
      <c r="A1921" s="85" t="str">
        <f>'DATA ENTRY'!A1910</f>
        <v/>
      </c>
      <c r="B1921" s="86" t="str">
        <f>IF(ISNUMBER($A1921)=TRUE,UPPER('DATA ENTRY'!B1910),"")</f>
        <v/>
      </c>
      <c r="C1921" s="86" t="str">
        <f>IF(ISNUMBER($A1921)=TRUE,UPPER('DATA ENTRY'!C1910),"")</f>
        <v/>
      </c>
      <c r="D1921" s="86" t="str">
        <f>IF(ISNUMBER($A1921)=TRUE,UPPER('DATA ENTRY'!D1910),"")</f>
        <v/>
      </c>
      <c r="E1921" s="86" t="str">
        <f>IF(ISNUMBER($A1921)=TRUE,'DATA ENTRY'!E1910,"")</f>
        <v/>
      </c>
      <c r="F1921" s="271" t="str">
        <f>IF(ISNUMBER(A1921)=TRUE,LEFT(SUBSTITUTE('DATA ENTRY'!F1910,",",":"),50),"")</f>
        <v/>
      </c>
      <c r="G1921" s="272"/>
      <c r="H1921" s="272"/>
      <c r="I1921" s="87" t="str">
        <f>IF(ISNUMBER($A1921)=TRUE,'DATA ENTRY'!G1910,"")</f>
        <v/>
      </c>
      <c r="J1921" s="87" t="str">
        <f>IF(ISNUMBER($A1921)=TRUE,'DATA ENTRY'!H1910,"")</f>
        <v/>
      </c>
      <c r="K1921" s="87" t="str">
        <f>IF(ISNUMBER($A1921)=TRUE,'DATA ENTRY'!I1910,"")</f>
        <v/>
      </c>
      <c r="L1921" s="88" t="str">
        <f>IF(ISNUMBER($A1921)=TRUE,'DATA ENTRY'!L1910,"")</f>
        <v/>
      </c>
      <c r="M1921" s="87" t="str">
        <f>IF(ISNUMBER($A1921)=TRUE,IF('DATA ENTRY'!N1910=0,+'DATA ENTRY'!M1910,'DATA ENTRY'!N1910),"")</f>
        <v/>
      </c>
      <c r="N1921" s="88" t="str">
        <f>IF(ISNUMBER($A1921)=TRUE,'DATA ENTRY'!O1910,"")</f>
        <v/>
      </c>
    </row>
    <row r="1922" spans="1:14" ht="12.75">
      <c r="A1922" s="85" t="str">
        <f>'DATA ENTRY'!A1911</f>
        <v/>
      </c>
      <c r="B1922" s="86" t="str">
        <f>IF(ISNUMBER($A1922)=TRUE,UPPER('DATA ENTRY'!B1911),"")</f>
        <v/>
      </c>
      <c r="C1922" s="86" t="str">
        <f>IF(ISNUMBER($A1922)=TRUE,UPPER('DATA ENTRY'!C1911),"")</f>
        <v/>
      </c>
      <c r="D1922" s="86" t="str">
        <f>IF(ISNUMBER($A1922)=TRUE,UPPER('DATA ENTRY'!D1911),"")</f>
        <v/>
      </c>
      <c r="E1922" s="86" t="str">
        <f>IF(ISNUMBER($A1922)=TRUE,'DATA ENTRY'!E1911,"")</f>
        <v/>
      </c>
      <c r="F1922" s="271" t="str">
        <f>IF(ISNUMBER(A1922)=TRUE,LEFT(SUBSTITUTE('DATA ENTRY'!F1911,",",":"),50),"")</f>
        <v/>
      </c>
      <c r="G1922" s="272"/>
      <c r="H1922" s="272"/>
      <c r="I1922" s="87" t="str">
        <f>IF(ISNUMBER($A1922)=TRUE,'DATA ENTRY'!G1911,"")</f>
        <v/>
      </c>
      <c r="J1922" s="87" t="str">
        <f>IF(ISNUMBER($A1922)=TRUE,'DATA ENTRY'!H1911,"")</f>
        <v/>
      </c>
      <c r="K1922" s="87" t="str">
        <f>IF(ISNUMBER($A1922)=TRUE,'DATA ENTRY'!I1911,"")</f>
        <v/>
      </c>
      <c r="L1922" s="88" t="str">
        <f>IF(ISNUMBER($A1922)=TRUE,'DATA ENTRY'!L1911,"")</f>
        <v/>
      </c>
      <c r="M1922" s="87" t="str">
        <f>IF(ISNUMBER($A1922)=TRUE,IF('DATA ENTRY'!N1911=0,+'DATA ENTRY'!M1911,'DATA ENTRY'!N1911),"")</f>
        <v/>
      </c>
      <c r="N1922" s="88" t="str">
        <f>IF(ISNUMBER($A1922)=TRUE,'DATA ENTRY'!O1911,"")</f>
        <v/>
      </c>
    </row>
    <row r="1923" spans="1:14" ht="12.75">
      <c r="A1923" s="85" t="str">
        <f>'DATA ENTRY'!A1912</f>
        <v/>
      </c>
      <c r="B1923" s="86" t="str">
        <f>IF(ISNUMBER($A1923)=TRUE,UPPER('DATA ENTRY'!B1912),"")</f>
        <v/>
      </c>
      <c r="C1923" s="86" t="str">
        <f>IF(ISNUMBER($A1923)=TRUE,UPPER('DATA ENTRY'!C1912),"")</f>
        <v/>
      </c>
      <c r="D1923" s="86" t="str">
        <f>IF(ISNUMBER($A1923)=TRUE,UPPER('DATA ENTRY'!D1912),"")</f>
        <v/>
      </c>
      <c r="E1923" s="86" t="str">
        <f>IF(ISNUMBER($A1923)=TRUE,'DATA ENTRY'!E1912,"")</f>
        <v/>
      </c>
      <c r="F1923" s="271" t="str">
        <f>IF(ISNUMBER(A1923)=TRUE,LEFT(SUBSTITUTE('DATA ENTRY'!F1912,",",":"),50),"")</f>
        <v/>
      </c>
      <c r="G1923" s="272"/>
      <c r="H1923" s="272"/>
      <c r="I1923" s="87" t="str">
        <f>IF(ISNUMBER($A1923)=TRUE,'DATA ENTRY'!G1912,"")</f>
        <v/>
      </c>
      <c r="J1923" s="87" t="str">
        <f>IF(ISNUMBER($A1923)=TRUE,'DATA ENTRY'!H1912,"")</f>
        <v/>
      </c>
      <c r="K1923" s="87" t="str">
        <f>IF(ISNUMBER($A1923)=TRUE,'DATA ENTRY'!I1912,"")</f>
        <v/>
      </c>
      <c r="L1923" s="88" t="str">
        <f>IF(ISNUMBER($A1923)=TRUE,'DATA ENTRY'!L1912,"")</f>
        <v/>
      </c>
      <c r="M1923" s="87" t="str">
        <f>IF(ISNUMBER($A1923)=TRUE,IF('DATA ENTRY'!N1912=0,+'DATA ENTRY'!M1912,'DATA ENTRY'!N1912),"")</f>
        <v/>
      </c>
      <c r="N1923" s="88" t="str">
        <f>IF(ISNUMBER($A1923)=TRUE,'DATA ENTRY'!O1912,"")</f>
        <v/>
      </c>
    </row>
    <row r="1924" spans="1:14" ht="12.75">
      <c r="A1924" s="85" t="str">
        <f>'DATA ENTRY'!A1913</f>
        <v/>
      </c>
      <c r="B1924" s="86" t="str">
        <f>IF(ISNUMBER($A1924)=TRUE,UPPER('DATA ENTRY'!B1913),"")</f>
        <v/>
      </c>
      <c r="C1924" s="86" t="str">
        <f>IF(ISNUMBER($A1924)=TRUE,UPPER('DATA ENTRY'!C1913),"")</f>
        <v/>
      </c>
      <c r="D1924" s="86" t="str">
        <f>IF(ISNUMBER($A1924)=TRUE,UPPER('DATA ENTRY'!D1913),"")</f>
        <v/>
      </c>
      <c r="E1924" s="86" t="str">
        <f>IF(ISNUMBER($A1924)=TRUE,'DATA ENTRY'!E1913,"")</f>
        <v/>
      </c>
      <c r="F1924" s="271" t="str">
        <f>IF(ISNUMBER(A1924)=TRUE,LEFT(SUBSTITUTE('DATA ENTRY'!F1913,",",":"),50),"")</f>
        <v/>
      </c>
      <c r="G1924" s="272"/>
      <c r="H1924" s="272"/>
      <c r="I1924" s="87" t="str">
        <f>IF(ISNUMBER($A1924)=TRUE,'DATA ENTRY'!G1913,"")</f>
        <v/>
      </c>
      <c r="J1924" s="87" t="str">
        <f>IF(ISNUMBER($A1924)=TRUE,'DATA ENTRY'!H1913,"")</f>
        <v/>
      </c>
      <c r="K1924" s="87" t="str">
        <f>IF(ISNUMBER($A1924)=TRUE,'DATA ENTRY'!I1913,"")</f>
        <v/>
      </c>
      <c r="L1924" s="88" t="str">
        <f>IF(ISNUMBER($A1924)=TRUE,'DATA ENTRY'!L1913,"")</f>
        <v/>
      </c>
      <c r="M1924" s="87" t="str">
        <f>IF(ISNUMBER($A1924)=TRUE,IF('DATA ENTRY'!N1913=0,+'DATA ENTRY'!M1913,'DATA ENTRY'!N1913),"")</f>
        <v/>
      </c>
      <c r="N1924" s="88" t="str">
        <f>IF(ISNUMBER($A1924)=TRUE,'DATA ENTRY'!O1913,"")</f>
        <v/>
      </c>
    </row>
    <row r="1925" spans="1:14" ht="12.75">
      <c r="A1925" s="85" t="str">
        <f>'DATA ENTRY'!A1914</f>
        <v/>
      </c>
      <c r="B1925" s="86" t="str">
        <f>IF(ISNUMBER($A1925)=TRUE,UPPER('DATA ENTRY'!B1914),"")</f>
        <v/>
      </c>
      <c r="C1925" s="86" t="str">
        <f>IF(ISNUMBER($A1925)=TRUE,UPPER('DATA ENTRY'!C1914),"")</f>
        <v/>
      </c>
      <c r="D1925" s="86" t="str">
        <f>IF(ISNUMBER($A1925)=TRUE,UPPER('DATA ENTRY'!D1914),"")</f>
        <v/>
      </c>
      <c r="E1925" s="86" t="str">
        <f>IF(ISNUMBER($A1925)=TRUE,'DATA ENTRY'!E1914,"")</f>
        <v/>
      </c>
      <c r="F1925" s="271" t="str">
        <f>IF(ISNUMBER(A1925)=TRUE,LEFT(SUBSTITUTE('DATA ENTRY'!F1914,",",":"),50),"")</f>
        <v/>
      </c>
      <c r="G1925" s="272"/>
      <c r="H1925" s="272"/>
      <c r="I1925" s="87" t="str">
        <f>IF(ISNUMBER($A1925)=TRUE,'DATA ENTRY'!G1914,"")</f>
        <v/>
      </c>
      <c r="J1925" s="87" t="str">
        <f>IF(ISNUMBER($A1925)=TRUE,'DATA ENTRY'!H1914,"")</f>
        <v/>
      </c>
      <c r="K1925" s="87" t="str">
        <f>IF(ISNUMBER($A1925)=TRUE,'DATA ENTRY'!I1914,"")</f>
        <v/>
      </c>
      <c r="L1925" s="88" t="str">
        <f>IF(ISNUMBER($A1925)=TRUE,'DATA ENTRY'!L1914,"")</f>
        <v/>
      </c>
      <c r="M1925" s="87" t="str">
        <f>IF(ISNUMBER($A1925)=TRUE,IF('DATA ENTRY'!N1914=0,+'DATA ENTRY'!M1914,'DATA ENTRY'!N1914),"")</f>
        <v/>
      </c>
      <c r="N1925" s="88" t="str">
        <f>IF(ISNUMBER($A1925)=TRUE,'DATA ENTRY'!O1914,"")</f>
        <v/>
      </c>
    </row>
    <row r="1926" spans="1:14" ht="12.75">
      <c r="A1926" s="85" t="str">
        <f>'DATA ENTRY'!A1915</f>
        <v/>
      </c>
      <c r="B1926" s="86" t="str">
        <f>IF(ISNUMBER($A1926)=TRUE,UPPER('DATA ENTRY'!B1915),"")</f>
        <v/>
      </c>
      <c r="C1926" s="86" t="str">
        <f>IF(ISNUMBER($A1926)=TRUE,UPPER('DATA ENTRY'!C1915),"")</f>
        <v/>
      </c>
      <c r="D1926" s="86" t="str">
        <f>IF(ISNUMBER($A1926)=TRUE,UPPER('DATA ENTRY'!D1915),"")</f>
        <v/>
      </c>
      <c r="E1926" s="86" t="str">
        <f>IF(ISNUMBER($A1926)=TRUE,'DATA ENTRY'!E1915,"")</f>
        <v/>
      </c>
      <c r="F1926" s="271" t="str">
        <f>IF(ISNUMBER(A1926)=TRUE,LEFT(SUBSTITUTE('DATA ENTRY'!F1915,",",":"),50),"")</f>
        <v/>
      </c>
      <c r="G1926" s="272"/>
      <c r="H1926" s="272"/>
      <c r="I1926" s="87" t="str">
        <f>IF(ISNUMBER($A1926)=TRUE,'DATA ENTRY'!G1915,"")</f>
        <v/>
      </c>
      <c r="J1926" s="87" t="str">
        <f>IF(ISNUMBER($A1926)=TRUE,'DATA ENTRY'!H1915,"")</f>
        <v/>
      </c>
      <c r="K1926" s="87" t="str">
        <f>IF(ISNUMBER($A1926)=TRUE,'DATA ENTRY'!I1915,"")</f>
        <v/>
      </c>
      <c r="L1926" s="88" t="str">
        <f>IF(ISNUMBER($A1926)=TRUE,'DATA ENTRY'!L1915,"")</f>
        <v/>
      </c>
      <c r="M1926" s="87" t="str">
        <f>IF(ISNUMBER($A1926)=TRUE,IF('DATA ENTRY'!N1915=0,+'DATA ENTRY'!M1915,'DATA ENTRY'!N1915),"")</f>
        <v/>
      </c>
      <c r="N1926" s="88" t="str">
        <f>IF(ISNUMBER($A1926)=TRUE,'DATA ENTRY'!O1915,"")</f>
        <v/>
      </c>
    </row>
    <row r="1927" spans="1:14" ht="12.75">
      <c r="A1927" s="85" t="str">
        <f>'DATA ENTRY'!A1916</f>
        <v/>
      </c>
      <c r="B1927" s="86" t="str">
        <f>IF(ISNUMBER($A1927)=TRUE,UPPER('DATA ENTRY'!B1916),"")</f>
        <v/>
      </c>
      <c r="C1927" s="86" t="str">
        <f>IF(ISNUMBER($A1927)=TRUE,UPPER('DATA ENTRY'!C1916),"")</f>
        <v/>
      </c>
      <c r="D1927" s="86" t="str">
        <f>IF(ISNUMBER($A1927)=TRUE,UPPER('DATA ENTRY'!D1916),"")</f>
        <v/>
      </c>
      <c r="E1927" s="86" t="str">
        <f>IF(ISNUMBER($A1927)=TRUE,'DATA ENTRY'!E1916,"")</f>
        <v/>
      </c>
      <c r="F1927" s="271" t="str">
        <f>IF(ISNUMBER(A1927)=TRUE,LEFT(SUBSTITUTE('DATA ENTRY'!F1916,",",":"),50),"")</f>
        <v/>
      </c>
      <c r="G1927" s="272"/>
      <c r="H1927" s="272"/>
      <c r="I1927" s="87" t="str">
        <f>IF(ISNUMBER($A1927)=TRUE,'DATA ENTRY'!G1916,"")</f>
        <v/>
      </c>
      <c r="J1927" s="87" t="str">
        <f>IF(ISNUMBER($A1927)=TRUE,'DATA ENTRY'!H1916,"")</f>
        <v/>
      </c>
      <c r="K1927" s="87" t="str">
        <f>IF(ISNUMBER($A1927)=TRUE,'DATA ENTRY'!I1916,"")</f>
        <v/>
      </c>
      <c r="L1927" s="88" t="str">
        <f>IF(ISNUMBER($A1927)=TRUE,'DATA ENTRY'!L1916,"")</f>
        <v/>
      </c>
      <c r="M1927" s="87" t="str">
        <f>IF(ISNUMBER($A1927)=TRUE,IF('DATA ENTRY'!N1916=0,+'DATA ENTRY'!M1916,'DATA ENTRY'!N1916),"")</f>
        <v/>
      </c>
      <c r="N1927" s="88" t="str">
        <f>IF(ISNUMBER($A1927)=TRUE,'DATA ENTRY'!O1916,"")</f>
        <v/>
      </c>
    </row>
    <row r="1928" spans="1:14" ht="12.75">
      <c r="A1928" s="85" t="str">
        <f>'DATA ENTRY'!A1917</f>
        <v/>
      </c>
      <c r="B1928" s="86" t="str">
        <f>IF(ISNUMBER($A1928)=TRUE,UPPER('DATA ENTRY'!B1917),"")</f>
        <v/>
      </c>
      <c r="C1928" s="86" t="str">
        <f>IF(ISNUMBER($A1928)=TRUE,UPPER('DATA ENTRY'!C1917),"")</f>
        <v/>
      </c>
      <c r="D1928" s="86" t="str">
        <f>IF(ISNUMBER($A1928)=TRUE,UPPER('DATA ENTRY'!D1917),"")</f>
        <v/>
      </c>
      <c r="E1928" s="86" t="str">
        <f>IF(ISNUMBER($A1928)=TRUE,'DATA ENTRY'!E1917,"")</f>
        <v/>
      </c>
      <c r="F1928" s="271" t="str">
        <f>IF(ISNUMBER(A1928)=TRUE,LEFT(SUBSTITUTE('DATA ENTRY'!F1917,",",":"),50),"")</f>
        <v/>
      </c>
      <c r="G1928" s="272"/>
      <c r="H1928" s="272"/>
      <c r="I1928" s="87" t="str">
        <f>IF(ISNUMBER($A1928)=TRUE,'DATA ENTRY'!G1917,"")</f>
        <v/>
      </c>
      <c r="J1928" s="87" t="str">
        <f>IF(ISNUMBER($A1928)=TRUE,'DATA ENTRY'!H1917,"")</f>
        <v/>
      </c>
      <c r="K1928" s="87" t="str">
        <f>IF(ISNUMBER($A1928)=TRUE,'DATA ENTRY'!I1917,"")</f>
        <v/>
      </c>
      <c r="L1928" s="88" t="str">
        <f>IF(ISNUMBER($A1928)=TRUE,'DATA ENTRY'!L1917,"")</f>
        <v/>
      </c>
      <c r="M1928" s="87" t="str">
        <f>IF(ISNUMBER($A1928)=TRUE,IF('DATA ENTRY'!N1917=0,+'DATA ENTRY'!M1917,'DATA ENTRY'!N1917),"")</f>
        <v/>
      </c>
      <c r="N1928" s="88" t="str">
        <f>IF(ISNUMBER($A1928)=TRUE,'DATA ENTRY'!O1917,"")</f>
        <v/>
      </c>
    </row>
    <row r="1929" spans="1:14" ht="12.75">
      <c r="A1929" s="85" t="str">
        <f>'DATA ENTRY'!A1918</f>
        <v/>
      </c>
      <c r="B1929" s="86" t="str">
        <f>IF(ISNUMBER($A1929)=TRUE,UPPER('DATA ENTRY'!B1918),"")</f>
        <v/>
      </c>
      <c r="C1929" s="86" t="str">
        <f>IF(ISNUMBER($A1929)=TRUE,UPPER('DATA ENTRY'!C1918),"")</f>
        <v/>
      </c>
      <c r="D1929" s="86" t="str">
        <f>IF(ISNUMBER($A1929)=TRUE,UPPER('DATA ENTRY'!D1918),"")</f>
        <v/>
      </c>
      <c r="E1929" s="86" t="str">
        <f>IF(ISNUMBER($A1929)=TRUE,'DATA ENTRY'!E1918,"")</f>
        <v/>
      </c>
      <c r="F1929" s="271" t="str">
        <f>IF(ISNUMBER(A1929)=TRUE,LEFT(SUBSTITUTE('DATA ENTRY'!F1918,",",":"),50),"")</f>
        <v/>
      </c>
      <c r="G1929" s="272"/>
      <c r="H1929" s="272"/>
      <c r="I1929" s="87" t="str">
        <f>IF(ISNUMBER($A1929)=TRUE,'DATA ENTRY'!G1918,"")</f>
        <v/>
      </c>
      <c r="J1929" s="87" t="str">
        <f>IF(ISNUMBER($A1929)=TRUE,'DATA ENTRY'!H1918,"")</f>
        <v/>
      </c>
      <c r="K1929" s="87" t="str">
        <f>IF(ISNUMBER($A1929)=TRUE,'DATA ENTRY'!I1918,"")</f>
        <v/>
      </c>
      <c r="L1929" s="88" t="str">
        <f>IF(ISNUMBER($A1929)=TRUE,'DATA ENTRY'!L1918,"")</f>
        <v/>
      </c>
      <c r="M1929" s="87" t="str">
        <f>IF(ISNUMBER($A1929)=TRUE,IF('DATA ENTRY'!N1918=0,+'DATA ENTRY'!M1918,'DATA ENTRY'!N1918),"")</f>
        <v/>
      </c>
      <c r="N1929" s="88" t="str">
        <f>IF(ISNUMBER($A1929)=TRUE,'DATA ENTRY'!O1918,"")</f>
        <v/>
      </c>
    </row>
    <row r="1930" spans="1:14" ht="12.75">
      <c r="A1930" s="85" t="str">
        <f>'DATA ENTRY'!A1919</f>
        <v/>
      </c>
      <c r="B1930" s="86" t="str">
        <f>IF(ISNUMBER($A1930)=TRUE,UPPER('DATA ENTRY'!B1919),"")</f>
        <v/>
      </c>
      <c r="C1930" s="86" t="str">
        <f>IF(ISNUMBER($A1930)=TRUE,UPPER('DATA ENTRY'!C1919),"")</f>
        <v/>
      </c>
      <c r="D1930" s="86" t="str">
        <f>IF(ISNUMBER($A1930)=TRUE,UPPER('DATA ENTRY'!D1919),"")</f>
        <v/>
      </c>
      <c r="E1930" s="86" t="str">
        <f>IF(ISNUMBER($A1930)=TRUE,'DATA ENTRY'!E1919,"")</f>
        <v/>
      </c>
      <c r="F1930" s="271" t="str">
        <f>IF(ISNUMBER(A1930)=TRUE,LEFT(SUBSTITUTE('DATA ENTRY'!F1919,",",":"),50),"")</f>
        <v/>
      </c>
      <c r="G1930" s="272"/>
      <c r="H1930" s="272"/>
      <c r="I1930" s="87" t="str">
        <f>IF(ISNUMBER($A1930)=TRUE,'DATA ENTRY'!G1919,"")</f>
        <v/>
      </c>
      <c r="J1930" s="87" t="str">
        <f>IF(ISNUMBER($A1930)=TRUE,'DATA ENTRY'!H1919,"")</f>
        <v/>
      </c>
      <c r="K1930" s="87" t="str">
        <f>IF(ISNUMBER($A1930)=TRUE,'DATA ENTRY'!I1919,"")</f>
        <v/>
      </c>
      <c r="L1930" s="88" t="str">
        <f>IF(ISNUMBER($A1930)=TRUE,'DATA ENTRY'!L1919,"")</f>
        <v/>
      </c>
      <c r="M1930" s="87" t="str">
        <f>IF(ISNUMBER($A1930)=TRUE,IF('DATA ENTRY'!N1919=0,+'DATA ENTRY'!M1919,'DATA ENTRY'!N1919),"")</f>
        <v/>
      </c>
      <c r="N1930" s="88" t="str">
        <f>IF(ISNUMBER($A1930)=TRUE,'DATA ENTRY'!O1919,"")</f>
        <v/>
      </c>
    </row>
    <row r="1931" spans="1:14" ht="12.75">
      <c r="A1931" s="85" t="str">
        <f>'DATA ENTRY'!A1920</f>
        <v/>
      </c>
      <c r="B1931" s="86" t="str">
        <f>IF(ISNUMBER($A1931)=TRUE,UPPER('DATA ENTRY'!B1920),"")</f>
        <v/>
      </c>
      <c r="C1931" s="86" t="str">
        <f>IF(ISNUMBER($A1931)=TRUE,UPPER('DATA ENTRY'!C1920),"")</f>
        <v/>
      </c>
      <c r="D1931" s="86" t="str">
        <f>IF(ISNUMBER($A1931)=TRUE,UPPER('DATA ENTRY'!D1920),"")</f>
        <v/>
      </c>
      <c r="E1931" s="86" t="str">
        <f>IF(ISNUMBER($A1931)=TRUE,'DATA ENTRY'!E1920,"")</f>
        <v/>
      </c>
      <c r="F1931" s="271" t="str">
        <f>IF(ISNUMBER(A1931)=TRUE,LEFT(SUBSTITUTE('DATA ENTRY'!F1920,",",":"),50),"")</f>
        <v/>
      </c>
      <c r="G1931" s="272"/>
      <c r="H1931" s="272"/>
      <c r="I1931" s="87" t="str">
        <f>IF(ISNUMBER($A1931)=TRUE,'DATA ENTRY'!G1920,"")</f>
        <v/>
      </c>
      <c r="J1931" s="87" t="str">
        <f>IF(ISNUMBER($A1931)=TRUE,'DATA ENTRY'!H1920,"")</f>
        <v/>
      </c>
      <c r="K1931" s="87" t="str">
        <f>IF(ISNUMBER($A1931)=TRUE,'DATA ENTRY'!I1920,"")</f>
        <v/>
      </c>
      <c r="L1931" s="88" t="str">
        <f>IF(ISNUMBER($A1931)=TRUE,'DATA ENTRY'!L1920,"")</f>
        <v/>
      </c>
      <c r="M1931" s="87" t="str">
        <f>IF(ISNUMBER($A1931)=TRUE,IF('DATA ENTRY'!N1920=0,+'DATA ENTRY'!M1920,'DATA ENTRY'!N1920),"")</f>
        <v/>
      </c>
      <c r="N1931" s="88" t="str">
        <f>IF(ISNUMBER($A1931)=TRUE,'DATA ENTRY'!O1920,"")</f>
        <v/>
      </c>
    </row>
    <row r="1932" spans="1:14" ht="12.75">
      <c r="A1932" s="85" t="str">
        <f>'DATA ENTRY'!A1921</f>
        <v/>
      </c>
      <c r="B1932" s="86" t="str">
        <f>IF(ISNUMBER($A1932)=TRUE,UPPER('DATA ENTRY'!B1921),"")</f>
        <v/>
      </c>
      <c r="C1932" s="86" t="str">
        <f>IF(ISNUMBER($A1932)=TRUE,UPPER('DATA ENTRY'!C1921),"")</f>
        <v/>
      </c>
      <c r="D1932" s="86" t="str">
        <f>IF(ISNUMBER($A1932)=TRUE,UPPER('DATA ENTRY'!D1921),"")</f>
        <v/>
      </c>
      <c r="E1932" s="86" t="str">
        <f>IF(ISNUMBER($A1932)=TRUE,'DATA ENTRY'!E1921,"")</f>
        <v/>
      </c>
      <c r="F1932" s="271" t="str">
        <f>IF(ISNUMBER(A1932)=TRUE,LEFT(SUBSTITUTE('DATA ENTRY'!F1921,",",":"),50),"")</f>
        <v/>
      </c>
      <c r="G1932" s="272"/>
      <c r="H1932" s="272"/>
      <c r="I1932" s="87" t="str">
        <f>IF(ISNUMBER($A1932)=TRUE,'DATA ENTRY'!G1921,"")</f>
        <v/>
      </c>
      <c r="J1932" s="87" t="str">
        <f>IF(ISNUMBER($A1932)=TRUE,'DATA ENTRY'!H1921,"")</f>
        <v/>
      </c>
      <c r="K1932" s="87" t="str">
        <f>IF(ISNUMBER($A1932)=TRUE,'DATA ENTRY'!I1921,"")</f>
        <v/>
      </c>
      <c r="L1932" s="88" t="str">
        <f>IF(ISNUMBER($A1932)=TRUE,'DATA ENTRY'!L1921,"")</f>
        <v/>
      </c>
      <c r="M1932" s="87" t="str">
        <f>IF(ISNUMBER($A1932)=TRUE,IF('DATA ENTRY'!N1921=0,+'DATA ENTRY'!M1921,'DATA ENTRY'!N1921),"")</f>
        <v/>
      </c>
      <c r="N1932" s="88" t="str">
        <f>IF(ISNUMBER($A1932)=TRUE,'DATA ENTRY'!O1921,"")</f>
        <v/>
      </c>
    </row>
    <row r="1933" spans="1:14" ht="12.75">
      <c r="A1933" s="85" t="str">
        <f>'DATA ENTRY'!A1922</f>
        <v/>
      </c>
      <c r="B1933" s="86" t="str">
        <f>IF(ISNUMBER($A1933)=TRUE,UPPER('DATA ENTRY'!B1922),"")</f>
        <v/>
      </c>
      <c r="C1933" s="86" t="str">
        <f>IF(ISNUMBER($A1933)=TRUE,UPPER('DATA ENTRY'!C1922),"")</f>
        <v/>
      </c>
      <c r="D1933" s="86" t="str">
        <f>IF(ISNUMBER($A1933)=TRUE,UPPER('DATA ENTRY'!D1922),"")</f>
        <v/>
      </c>
      <c r="E1933" s="86" t="str">
        <f>IF(ISNUMBER($A1933)=TRUE,'DATA ENTRY'!E1922,"")</f>
        <v/>
      </c>
      <c r="F1933" s="271" t="str">
        <f>IF(ISNUMBER(A1933)=TRUE,LEFT(SUBSTITUTE('DATA ENTRY'!F1922,",",":"),50),"")</f>
        <v/>
      </c>
      <c r="G1933" s="272"/>
      <c r="H1933" s="272"/>
      <c r="I1933" s="87" t="str">
        <f>IF(ISNUMBER($A1933)=TRUE,'DATA ENTRY'!G1922,"")</f>
        <v/>
      </c>
      <c r="J1933" s="87" t="str">
        <f>IF(ISNUMBER($A1933)=TRUE,'DATA ENTRY'!H1922,"")</f>
        <v/>
      </c>
      <c r="K1933" s="87" t="str">
        <f>IF(ISNUMBER($A1933)=TRUE,'DATA ENTRY'!I1922,"")</f>
        <v/>
      </c>
      <c r="L1933" s="88" t="str">
        <f>IF(ISNUMBER($A1933)=TRUE,'DATA ENTRY'!L1922,"")</f>
        <v/>
      </c>
      <c r="M1933" s="87" t="str">
        <f>IF(ISNUMBER($A1933)=TRUE,IF('DATA ENTRY'!N1922=0,+'DATA ENTRY'!M1922,'DATA ENTRY'!N1922),"")</f>
        <v/>
      </c>
      <c r="N1933" s="88" t="str">
        <f>IF(ISNUMBER($A1933)=TRUE,'DATA ENTRY'!O1922,"")</f>
        <v/>
      </c>
    </row>
    <row r="1934" spans="1:14" ht="12.75">
      <c r="A1934" s="85" t="str">
        <f>'DATA ENTRY'!A1923</f>
        <v/>
      </c>
      <c r="B1934" s="86" t="str">
        <f>IF(ISNUMBER($A1934)=TRUE,UPPER('DATA ENTRY'!B1923),"")</f>
        <v/>
      </c>
      <c r="C1934" s="86" t="str">
        <f>IF(ISNUMBER($A1934)=TRUE,UPPER('DATA ENTRY'!C1923),"")</f>
        <v/>
      </c>
      <c r="D1934" s="86" t="str">
        <f>IF(ISNUMBER($A1934)=TRUE,UPPER('DATA ENTRY'!D1923),"")</f>
        <v/>
      </c>
      <c r="E1934" s="86" t="str">
        <f>IF(ISNUMBER($A1934)=TRUE,'DATA ENTRY'!E1923,"")</f>
        <v/>
      </c>
      <c r="F1934" s="271" t="str">
        <f>IF(ISNUMBER(A1934)=TRUE,LEFT(SUBSTITUTE('DATA ENTRY'!F1923,",",":"),50),"")</f>
        <v/>
      </c>
      <c r="G1934" s="272"/>
      <c r="H1934" s="272"/>
      <c r="I1934" s="87" t="str">
        <f>IF(ISNUMBER($A1934)=TRUE,'DATA ENTRY'!G1923,"")</f>
        <v/>
      </c>
      <c r="J1934" s="87" t="str">
        <f>IF(ISNUMBER($A1934)=TRUE,'DATA ENTRY'!H1923,"")</f>
        <v/>
      </c>
      <c r="K1934" s="87" t="str">
        <f>IF(ISNUMBER($A1934)=TRUE,'DATA ENTRY'!I1923,"")</f>
        <v/>
      </c>
      <c r="L1934" s="88" t="str">
        <f>IF(ISNUMBER($A1934)=TRUE,'DATA ENTRY'!L1923,"")</f>
        <v/>
      </c>
      <c r="M1934" s="87" t="str">
        <f>IF(ISNUMBER($A1934)=TRUE,IF('DATA ENTRY'!N1923=0,+'DATA ENTRY'!M1923,'DATA ENTRY'!N1923),"")</f>
        <v/>
      </c>
      <c r="N1934" s="88" t="str">
        <f>IF(ISNUMBER($A1934)=TRUE,'DATA ENTRY'!O1923,"")</f>
        <v/>
      </c>
    </row>
    <row r="1935" spans="1:14" ht="12.75">
      <c r="A1935" s="85" t="str">
        <f>'DATA ENTRY'!A1924</f>
        <v/>
      </c>
      <c r="B1935" s="86" t="str">
        <f>IF(ISNUMBER($A1935)=TRUE,UPPER('DATA ENTRY'!B1924),"")</f>
        <v/>
      </c>
      <c r="C1935" s="86" t="str">
        <f>IF(ISNUMBER($A1935)=TRUE,UPPER('DATA ENTRY'!C1924),"")</f>
        <v/>
      </c>
      <c r="D1935" s="86" t="str">
        <f>IF(ISNUMBER($A1935)=TRUE,UPPER('DATA ENTRY'!D1924),"")</f>
        <v/>
      </c>
      <c r="E1935" s="86" t="str">
        <f>IF(ISNUMBER($A1935)=TRUE,'DATA ENTRY'!E1924,"")</f>
        <v/>
      </c>
      <c r="F1935" s="271" t="str">
        <f>IF(ISNUMBER(A1935)=TRUE,LEFT(SUBSTITUTE('DATA ENTRY'!F1924,",",":"),50),"")</f>
        <v/>
      </c>
      <c r="G1935" s="272"/>
      <c r="H1935" s="272"/>
      <c r="I1935" s="87" t="str">
        <f>IF(ISNUMBER($A1935)=TRUE,'DATA ENTRY'!G1924,"")</f>
        <v/>
      </c>
      <c r="J1935" s="87" t="str">
        <f>IF(ISNUMBER($A1935)=TRUE,'DATA ENTRY'!H1924,"")</f>
        <v/>
      </c>
      <c r="K1935" s="87" t="str">
        <f>IF(ISNUMBER($A1935)=TRUE,'DATA ENTRY'!I1924,"")</f>
        <v/>
      </c>
      <c r="L1935" s="88" t="str">
        <f>IF(ISNUMBER($A1935)=TRUE,'DATA ENTRY'!L1924,"")</f>
        <v/>
      </c>
      <c r="M1935" s="87" t="str">
        <f>IF(ISNUMBER($A1935)=TRUE,IF('DATA ENTRY'!N1924=0,+'DATA ENTRY'!M1924,'DATA ENTRY'!N1924),"")</f>
        <v/>
      </c>
      <c r="N1935" s="88" t="str">
        <f>IF(ISNUMBER($A1935)=TRUE,'DATA ENTRY'!O1924,"")</f>
        <v/>
      </c>
    </row>
    <row r="1936" spans="1:14" ht="12.75">
      <c r="A1936" s="85" t="str">
        <f>'DATA ENTRY'!A1925</f>
        <v/>
      </c>
      <c r="B1936" s="86" t="str">
        <f>IF(ISNUMBER($A1936)=TRUE,UPPER('DATA ENTRY'!B1925),"")</f>
        <v/>
      </c>
      <c r="C1936" s="86" t="str">
        <f>IF(ISNUMBER($A1936)=TRUE,UPPER('DATA ENTRY'!C1925),"")</f>
        <v/>
      </c>
      <c r="D1936" s="86" t="str">
        <f>IF(ISNUMBER($A1936)=TRUE,UPPER('DATA ENTRY'!D1925),"")</f>
        <v/>
      </c>
      <c r="E1936" s="86" t="str">
        <f>IF(ISNUMBER($A1936)=TRUE,'DATA ENTRY'!E1925,"")</f>
        <v/>
      </c>
      <c r="F1936" s="271" t="str">
        <f>IF(ISNUMBER(A1936)=TRUE,LEFT(SUBSTITUTE('DATA ENTRY'!F1925,",",":"),50),"")</f>
        <v/>
      </c>
      <c r="G1936" s="272"/>
      <c r="H1936" s="272"/>
      <c r="I1936" s="87" t="str">
        <f>IF(ISNUMBER($A1936)=TRUE,'DATA ENTRY'!G1925,"")</f>
        <v/>
      </c>
      <c r="J1936" s="87" t="str">
        <f>IF(ISNUMBER($A1936)=TRUE,'DATA ENTRY'!H1925,"")</f>
        <v/>
      </c>
      <c r="K1936" s="87" t="str">
        <f>IF(ISNUMBER($A1936)=TRUE,'DATA ENTRY'!I1925,"")</f>
        <v/>
      </c>
      <c r="L1936" s="88" t="str">
        <f>IF(ISNUMBER($A1936)=TRUE,'DATA ENTRY'!L1925,"")</f>
        <v/>
      </c>
      <c r="M1936" s="87" t="str">
        <f>IF(ISNUMBER($A1936)=TRUE,IF('DATA ENTRY'!N1925=0,+'DATA ENTRY'!M1925,'DATA ENTRY'!N1925),"")</f>
        <v/>
      </c>
      <c r="N1936" s="88" t="str">
        <f>IF(ISNUMBER($A1936)=TRUE,'DATA ENTRY'!O1925,"")</f>
        <v/>
      </c>
    </row>
    <row r="1937" spans="1:14" ht="12.75">
      <c r="A1937" s="85" t="str">
        <f>'DATA ENTRY'!A1926</f>
        <v/>
      </c>
      <c r="B1937" s="86" t="str">
        <f>IF(ISNUMBER($A1937)=TRUE,UPPER('DATA ENTRY'!B1926),"")</f>
        <v/>
      </c>
      <c r="C1937" s="86" t="str">
        <f>IF(ISNUMBER($A1937)=TRUE,UPPER('DATA ENTRY'!C1926),"")</f>
        <v/>
      </c>
      <c r="D1937" s="86" t="str">
        <f>IF(ISNUMBER($A1937)=TRUE,UPPER('DATA ENTRY'!D1926),"")</f>
        <v/>
      </c>
      <c r="E1937" s="86" t="str">
        <f>IF(ISNUMBER($A1937)=TRUE,'DATA ENTRY'!E1926,"")</f>
        <v/>
      </c>
      <c r="F1937" s="271" t="str">
        <f>IF(ISNUMBER(A1937)=TRUE,LEFT(SUBSTITUTE('DATA ENTRY'!F1926,",",":"),50),"")</f>
        <v/>
      </c>
      <c r="G1937" s="272"/>
      <c r="H1937" s="272"/>
      <c r="I1937" s="87" t="str">
        <f>IF(ISNUMBER($A1937)=TRUE,'DATA ENTRY'!G1926,"")</f>
        <v/>
      </c>
      <c r="J1937" s="87" t="str">
        <f>IF(ISNUMBER($A1937)=TRUE,'DATA ENTRY'!H1926,"")</f>
        <v/>
      </c>
      <c r="K1937" s="87" t="str">
        <f>IF(ISNUMBER($A1937)=TRUE,'DATA ENTRY'!I1926,"")</f>
        <v/>
      </c>
      <c r="L1937" s="88" t="str">
        <f>IF(ISNUMBER($A1937)=TRUE,'DATA ENTRY'!L1926,"")</f>
        <v/>
      </c>
      <c r="M1937" s="87" t="str">
        <f>IF(ISNUMBER($A1937)=TRUE,IF('DATA ENTRY'!N1926=0,+'DATA ENTRY'!M1926,'DATA ENTRY'!N1926),"")</f>
        <v/>
      </c>
      <c r="N1937" s="88" t="str">
        <f>IF(ISNUMBER($A1937)=TRUE,'DATA ENTRY'!O1926,"")</f>
        <v/>
      </c>
    </row>
    <row r="1938" spans="1:14" ht="12.75">
      <c r="A1938" s="85" t="str">
        <f>'DATA ENTRY'!A1927</f>
        <v/>
      </c>
      <c r="B1938" s="86" t="str">
        <f>IF(ISNUMBER($A1938)=TRUE,UPPER('DATA ENTRY'!B1927),"")</f>
        <v/>
      </c>
      <c r="C1938" s="86" t="str">
        <f>IF(ISNUMBER($A1938)=TRUE,UPPER('DATA ENTRY'!C1927),"")</f>
        <v/>
      </c>
      <c r="D1938" s="86" t="str">
        <f>IF(ISNUMBER($A1938)=TRUE,UPPER('DATA ENTRY'!D1927),"")</f>
        <v/>
      </c>
      <c r="E1938" s="86" t="str">
        <f>IF(ISNUMBER($A1938)=TRUE,'DATA ENTRY'!E1927,"")</f>
        <v/>
      </c>
      <c r="F1938" s="271" t="str">
        <f>IF(ISNUMBER(A1938)=TRUE,LEFT(SUBSTITUTE('DATA ENTRY'!F1927,",",":"),50),"")</f>
        <v/>
      </c>
      <c r="G1938" s="272"/>
      <c r="H1938" s="272"/>
      <c r="I1938" s="87" t="str">
        <f>IF(ISNUMBER($A1938)=TRUE,'DATA ENTRY'!G1927,"")</f>
        <v/>
      </c>
      <c r="J1938" s="87" t="str">
        <f>IF(ISNUMBER($A1938)=TRUE,'DATA ENTRY'!H1927,"")</f>
        <v/>
      </c>
      <c r="K1938" s="87" t="str">
        <f>IF(ISNUMBER($A1938)=TRUE,'DATA ENTRY'!I1927,"")</f>
        <v/>
      </c>
      <c r="L1938" s="88" t="str">
        <f>IF(ISNUMBER($A1938)=TRUE,'DATA ENTRY'!L1927,"")</f>
        <v/>
      </c>
      <c r="M1938" s="87" t="str">
        <f>IF(ISNUMBER($A1938)=TRUE,IF('DATA ENTRY'!N1927=0,+'DATA ENTRY'!M1927,'DATA ENTRY'!N1927),"")</f>
        <v/>
      </c>
      <c r="N1938" s="88" t="str">
        <f>IF(ISNUMBER($A1938)=TRUE,'DATA ENTRY'!O1927,"")</f>
        <v/>
      </c>
    </row>
    <row r="1939" spans="1:14" ht="12.75">
      <c r="A1939" s="85" t="str">
        <f>'DATA ENTRY'!A1928</f>
        <v/>
      </c>
      <c r="B1939" s="86" t="str">
        <f>IF(ISNUMBER($A1939)=TRUE,UPPER('DATA ENTRY'!B1928),"")</f>
        <v/>
      </c>
      <c r="C1939" s="86" t="str">
        <f>IF(ISNUMBER($A1939)=TRUE,UPPER('DATA ENTRY'!C1928),"")</f>
        <v/>
      </c>
      <c r="D1939" s="86" t="str">
        <f>IF(ISNUMBER($A1939)=TRUE,UPPER('DATA ENTRY'!D1928),"")</f>
        <v/>
      </c>
      <c r="E1939" s="86" t="str">
        <f>IF(ISNUMBER($A1939)=TRUE,'DATA ENTRY'!E1928,"")</f>
        <v/>
      </c>
      <c r="F1939" s="271" t="str">
        <f>IF(ISNUMBER(A1939)=TRUE,LEFT(SUBSTITUTE('DATA ENTRY'!F1928,",",":"),50),"")</f>
        <v/>
      </c>
      <c r="G1939" s="272"/>
      <c r="H1939" s="272"/>
      <c r="I1939" s="87" t="str">
        <f>IF(ISNUMBER($A1939)=TRUE,'DATA ENTRY'!G1928,"")</f>
        <v/>
      </c>
      <c r="J1939" s="87" t="str">
        <f>IF(ISNUMBER($A1939)=TRUE,'DATA ENTRY'!H1928,"")</f>
        <v/>
      </c>
      <c r="K1939" s="87" t="str">
        <f>IF(ISNUMBER($A1939)=TRUE,'DATA ENTRY'!I1928,"")</f>
        <v/>
      </c>
      <c r="L1939" s="88" t="str">
        <f>IF(ISNUMBER($A1939)=TRUE,'DATA ENTRY'!L1928,"")</f>
        <v/>
      </c>
      <c r="M1939" s="87" t="str">
        <f>IF(ISNUMBER($A1939)=TRUE,IF('DATA ENTRY'!N1928=0,+'DATA ENTRY'!M1928,'DATA ENTRY'!N1928),"")</f>
        <v/>
      </c>
      <c r="N1939" s="88" t="str">
        <f>IF(ISNUMBER($A1939)=TRUE,'DATA ENTRY'!O1928,"")</f>
        <v/>
      </c>
    </row>
    <row r="1940" spans="1:14" ht="12.75">
      <c r="A1940" s="85" t="str">
        <f>'DATA ENTRY'!A1929</f>
        <v/>
      </c>
      <c r="B1940" s="86" t="str">
        <f>IF(ISNUMBER($A1940)=TRUE,UPPER('DATA ENTRY'!B1929),"")</f>
        <v/>
      </c>
      <c r="C1940" s="86" t="str">
        <f>IF(ISNUMBER($A1940)=TRUE,UPPER('DATA ENTRY'!C1929),"")</f>
        <v/>
      </c>
      <c r="D1940" s="86" t="str">
        <f>IF(ISNUMBER($A1940)=TRUE,UPPER('DATA ENTRY'!D1929),"")</f>
        <v/>
      </c>
      <c r="E1940" s="86" t="str">
        <f>IF(ISNUMBER($A1940)=TRUE,'DATA ENTRY'!E1929,"")</f>
        <v/>
      </c>
      <c r="F1940" s="271" t="str">
        <f>IF(ISNUMBER(A1940)=TRUE,LEFT(SUBSTITUTE('DATA ENTRY'!F1929,",",":"),50),"")</f>
        <v/>
      </c>
      <c r="G1940" s="272"/>
      <c r="H1940" s="272"/>
      <c r="I1940" s="87" t="str">
        <f>IF(ISNUMBER($A1940)=TRUE,'DATA ENTRY'!G1929,"")</f>
        <v/>
      </c>
      <c r="J1940" s="87" t="str">
        <f>IF(ISNUMBER($A1940)=TRUE,'DATA ENTRY'!H1929,"")</f>
        <v/>
      </c>
      <c r="K1940" s="87" t="str">
        <f>IF(ISNUMBER($A1940)=TRUE,'DATA ENTRY'!I1929,"")</f>
        <v/>
      </c>
      <c r="L1940" s="88" t="str">
        <f>IF(ISNUMBER($A1940)=TRUE,'DATA ENTRY'!L1929,"")</f>
        <v/>
      </c>
      <c r="M1940" s="87" t="str">
        <f>IF(ISNUMBER($A1940)=TRUE,IF('DATA ENTRY'!N1929=0,+'DATA ENTRY'!M1929,'DATA ENTRY'!N1929),"")</f>
        <v/>
      </c>
      <c r="N1940" s="88" t="str">
        <f>IF(ISNUMBER($A1940)=TRUE,'DATA ENTRY'!O1929,"")</f>
        <v/>
      </c>
    </row>
    <row r="1941" spans="1:14" ht="12.75">
      <c r="A1941" s="85" t="str">
        <f>'DATA ENTRY'!A1930</f>
        <v/>
      </c>
      <c r="B1941" s="86" t="str">
        <f>IF(ISNUMBER($A1941)=TRUE,UPPER('DATA ENTRY'!B1930),"")</f>
        <v/>
      </c>
      <c r="C1941" s="86" t="str">
        <f>IF(ISNUMBER($A1941)=TRUE,UPPER('DATA ENTRY'!C1930),"")</f>
        <v/>
      </c>
      <c r="D1941" s="86" t="str">
        <f>IF(ISNUMBER($A1941)=TRUE,UPPER('DATA ENTRY'!D1930),"")</f>
        <v/>
      </c>
      <c r="E1941" s="86" t="str">
        <f>IF(ISNUMBER($A1941)=TRUE,'DATA ENTRY'!E1930,"")</f>
        <v/>
      </c>
      <c r="F1941" s="271" t="str">
        <f>IF(ISNUMBER(A1941)=TRUE,LEFT(SUBSTITUTE('DATA ENTRY'!F1930,",",":"),50),"")</f>
        <v/>
      </c>
      <c r="G1941" s="272"/>
      <c r="H1941" s="272"/>
      <c r="I1941" s="87" t="str">
        <f>IF(ISNUMBER($A1941)=TRUE,'DATA ENTRY'!G1930,"")</f>
        <v/>
      </c>
      <c r="J1941" s="87" t="str">
        <f>IF(ISNUMBER($A1941)=TRUE,'DATA ENTRY'!H1930,"")</f>
        <v/>
      </c>
      <c r="K1941" s="87" t="str">
        <f>IF(ISNUMBER($A1941)=TRUE,'DATA ENTRY'!I1930,"")</f>
        <v/>
      </c>
      <c r="L1941" s="88" t="str">
        <f>IF(ISNUMBER($A1941)=TRUE,'DATA ENTRY'!L1930,"")</f>
        <v/>
      </c>
      <c r="M1941" s="87" t="str">
        <f>IF(ISNUMBER($A1941)=TRUE,IF('DATA ENTRY'!N1930=0,+'DATA ENTRY'!M1930,'DATA ENTRY'!N1930),"")</f>
        <v/>
      </c>
      <c r="N1941" s="88" t="str">
        <f>IF(ISNUMBER($A1941)=TRUE,'DATA ENTRY'!O1930,"")</f>
        <v/>
      </c>
    </row>
    <row r="1942" spans="1:14" ht="12.75">
      <c r="A1942" s="85" t="str">
        <f>'DATA ENTRY'!A1931</f>
        <v/>
      </c>
      <c r="B1942" s="86" t="str">
        <f>IF(ISNUMBER($A1942)=TRUE,UPPER('DATA ENTRY'!B1931),"")</f>
        <v/>
      </c>
      <c r="C1942" s="86" t="str">
        <f>IF(ISNUMBER($A1942)=TRUE,UPPER('DATA ENTRY'!C1931),"")</f>
        <v/>
      </c>
      <c r="D1942" s="86" t="str">
        <f>IF(ISNUMBER($A1942)=TRUE,UPPER('DATA ENTRY'!D1931),"")</f>
        <v/>
      </c>
      <c r="E1942" s="86" t="str">
        <f>IF(ISNUMBER($A1942)=TRUE,'DATA ENTRY'!E1931,"")</f>
        <v/>
      </c>
      <c r="F1942" s="271" t="str">
        <f>IF(ISNUMBER(A1942)=TRUE,LEFT(SUBSTITUTE('DATA ENTRY'!F1931,",",":"),50),"")</f>
        <v/>
      </c>
      <c r="G1942" s="272"/>
      <c r="H1942" s="272"/>
      <c r="I1942" s="87" t="str">
        <f>IF(ISNUMBER($A1942)=TRUE,'DATA ENTRY'!G1931,"")</f>
        <v/>
      </c>
      <c r="J1942" s="87" t="str">
        <f>IF(ISNUMBER($A1942)=TRUE,'DATA ENTRY'!H1931,"")</f>
        <v/>
      </c>
      <c r="K1942" s="87" t="str">
        <f>IF(ISNUMBER($A1942)=TRUE,'DATA ENTRY'!I1931,"")</f>
        <v/>
      </c>
      <c r="L1942" s="88" t="str">
        <f>IF(ISNUMBER($A1942)=TRUE,'DATA ENTRY'!L1931,"")</f>
        <v/>
      </c>
      <c r="M1942" s="87" t="str">
        <f>IF(ISNUMBER($A1942)=TRUE,IF('DATA ENTRY'!N1931=0,+'DATA ENTRY'!M1931,'DATA ENTRY'!N1931),"")</f>
        <v/>
      </c>
      <c r="N1942" s="88" t="str">
        <f>IF(ISNUMBER($A1942)=TRUE,'DATA ENTRY'!O1931,"")</f>
        <v/>
      </c>
    </row>
    <row r="1943" spans="1:14" ht="12.75">
      <c r="A1943" s="85" t="str">
        <f>'DATA ENTRY'!A1932</f>
        <v/>
      </c>
      <c r="B1943" s="86" t="str">
        <f>IF(ISNUMBER($A1943)=TRUE,UPPER('DATA ENTRY'!B1932),"")</f>
        <v/>
      </c>
      <c r="C1943" s="86" t="str">
        <f>IF(ISNUMBER($A1943)=TRUE,UPPER('DATA ENTRY'!C1932),"")</f>
        <v/>
      </c>
      <c r="D1943" s="86" t="str">
        <f>IF(ISNUMBER($A1943)=TRUE,UPPER('DATA ENTRY'!D1932),"")</f>
        <v/>
      </c>
      <c r="E1943" s="86" t="str">
        <f>IF(ISNUMBER($A1943)=TRUE,'DATA ENTRY'!E1932,"")</f>
        <v/>
      </c>
      <c r="F1943" s="271" t="str">
        <f>IF(ISNUMBER(A1943)=TRUE,LEFT(SUBSTITUTE('DATA ENTRY'!F1932,",",":"),50),"")</f>
        <v/>
      </c>
      <c r="G1943" s="272"/>
      <c r="H1943" s="272"/>
      <c r="I1943" s="87" t="str">
        <f>IF(ISNUMBER($A1943)=TRUE,'DATA ENTRY'!G1932,"")</f>
        <v/>
      </c>
      <c r="J1943" s="87" t="str">
        <f>IF(ISNUMBER($A1943)=TRUE,'DATA ENTRY'!H1932,"")</f>
        <v/>
      </c>
      <c r="K1943" s="87" t="str">
        <f>IF(ISNUMBER($A1943)=TRUE,'DATA ENTRY'!I1932,"")</f>
        <v/>
      </c>
      <c r="L1943" s="88" t="str">
        <f>IF(ISNUMBER($A1943)=TRUE,'DATA ENTRY'!L1932,"")</f>
        <v/>
      </c>
      <c r="M1943" s="87" t="str">
        <f>IF(ISNUMBER($A1943)=TRUE,IF('DATA ENTRY'!N1932=0,+'DATA ENTRY'!M1932,'DATA ENTRY'!N1932),"")</f>
        <v/>
      </c>
      <c r="N1943" s="88" t="str">
        <f>IF(ISNUMBER($A1943)=TRUE,'DATA ENTRY'!O1932,"")</f>
        <v/>
      </c>
    </row>
    <row r="1944" spans="1:14" ht="12.75">
      <c r="A1944" s="85" t="str">
        <f>'DATA ENTRY'!A1933</f>
        <v/>
      </c>
      <c r="B1944" s="86" t="str">
        <f>IF(ISNUMBER($A1944)=TRUE,UPPER('DATA ENTRY'!B1933),"")</f>
        <v/>
      </c>
      <c r="C1944" s="86" t="str">
        <f>IF(ISNUMBER($A1944)=TRUE,UPPER('DATA ENTRY'!C1933),"")</f>
        <v/>
      </c>
      <c r="D1944" s="86" t="str">
        <f>IF(ISNUMBER($A1944)=TRUE,UPPER('DATA ENTRY'!D1933),"")</f>
        <v/>
      </c>
      <c r="E1944" s="86" t="str">
        <f>IF(ISNUMBER($A1944)=TRUE,'DATA ENTRY'!E1933,"")</f>
        <v/>
      </c>
      <c r="F1944" s="271" t="str">
        <f>IF(ISNUMBER(A1944)=TRUE,LEFT(SUBSTITUTE('DATA ENTRY'!F1933,",",":"),50),"")</f>
        <v/>
      </c>
      <c r="G1944" s="272"/>
      <c r="H1944" s="272"/>
      <c r="I1944" s="87" t="str">
        <f>IF(ISNUMBER($A1944)=TRUE,'DATA ENTRY'!G1933,"")</f>
        <v/>
      </c>
      <c r="J1944" s="87" t="str">
        <f>IF(ISNUMBER($A1944)=TRUE,'DATA ENTRY'!H1933,"")</f>
        <v/>
      </c>
      <c r="K1944" s="87" t="str">
        <f>IF(ISNUMBER($A1944)=TRUE,'DATA ENTRY'!I1933,"")</f>
        <v/>
      </c>
      <c r="L1944" s="88" t="str">
        <f>IF(ISNUMBER($A1944)=TRUE,'DATA ENTRY'!L1933,"")</f>
        <v/>
      </c>
      <c r="M1944" s="87" t="str">
        <f>IF(ISNUMBER($A1944)=TRUE,IF('DATA ENTRY'!N1933=0,+'DATA ENTRY'!M1933,'DATA ENTRY'!N1933),"")</f>
        <v/>
      </c>
      <c r="N1944" s="88" t="str">
        <f>IF(ISNUMBER($A1944)=TRUE,'DATA ENTRY'!O1933,"")</f>
        <v/>
      </c>
    </row>
    <row r="1945" spans="1:14" ht="12.75">
      <c r="A1945" s="85" t="str">
        <f>'DATA ENTRY'!A1934</f>
        <v/>
      </c>
      <c r="B1945" s="86" t="str">
        <f>IF(ISNUMBER($A1945)=TRUE,UPPER('DATA ENTRY'!B1934),"")</f>
        <v/>
      </c>
      <c r="C1945" s="86" t="str">
        <f>IF(ISNUMBER($A1945)=TRUE,UPPER('DATA ENTRY'!C1934),"")</f>
        <v/>
      </c>
      <c r="D1945" s="86" t="str">
        <f>IF(ISNUMBER($A1945)=TRUE,UPPER('DATA ENTRY'!D1934),"")</f>
        <v/>
      </c>
      <c r="E1945" s="86" t="str">
        <f>IF(ISNUMBER($A1945)=TRUE,'DATA ENTRY'!E1934,"")</f>
        <v/>
      </c>
      <c r="F1945" s="271" t="str">
        <f>IF(ISNUMBER(A1945)=TRUE,LEFT(SUBSTITUTE('DATA ENTRY'!F1934,",",":"),50),"")</f>
        <v/>
      </c>
      <c r="G1945" s="272"/>
      <c r="H1945" s="272"/>
      <c r="I1945" s="87" t="str">
        <f>IF(ISNUMBER($A1945)=TRUE,'DATA ENTRY'!G1934,"")</f>
        <v/>
      </c>
      <c r="J1945" s="87" t="str">
        <f>IF(ISNUMBER($A1945)=TRUE,'DATA ENTRY'!H1934,"")</f>
        <v/>
      </c>
      <c r="K1945" s="87" t="str">
        <f>IF(ISNUMBER($A1945)=TRUE,'DATA ENTRY'!I1934,"")</f>
        <v/>
      </c>
      <c r="L1945" s="88" t="str">
        <f>IF(ISNUMBER($A1945)=TRUE,'DATA ENTRY'!L1934,"")</f>
        <v/>
      </c>
      <c r="M1945" s="87" t="str">
        <f>IF(ISNUMBER($A1945)=TRUE,IF('DATA ENTRY'!N1934=0,+'DATA ENTRY'!M1934,'DATA ENTRY'!N1934),"")</f>
        <v/>
      </c>
      <c r="N1945" s="88" t="str">
        <f>IF(ISNUMBER($A1945)=TRUE,'DATA ENTRY'!O1934,"")</f>
        <v/>
      </c>
    </row>
    <row r="1946" spans="1:14" ht="12.75">
      <c r="A1946" s="85" t="str">
        <f>'DATA ENTRY'!A1935</f>
        <v/>
      </c>
      <c r="B1946" s="86" t="str">
        <f>IF(ISNUMBER($A1946)=TRUE,UPPER('DATA ENTRY'!B1935),"")</f>
        <v/>
      </c>
      <c r="C1946" s="86" t="str">
        <f>IF(ISNUMBER($A1946)=TRUE,UPPER('DATA ENTRY'!C1935),"")</f>
        <v/>
      </c>
      <c r="D1946" s="86" t="str">
        <f>IF(ISNUMBER($A1946)=TRUE,UPPER('DATA ENTRY'!D1935),"")</f>
        <v/>
      </c>
      <c r="E1946" s="86" t="str">
        <f>IF(ISNUMBER($A1946)=TRUE,'DATA ENTRY'!E1935,"")</f>
        <v/>
      </c>
      <c r="F1946" s="271" t="str">
        <f>IF(ISNUMBER(A1946)=TRUE,LEFT(SUBSTITUTE('DATA ENTRY'!F1935,",",":"),50),"")</f>
        <v/>
      </c>
      <c r="G1946" s="272"/>
      <c r="H1946" s="272"/>
      <c r="I1946" s="87" t="str">
        <f>IF(ISNUMBER($A1946)=TRUE,'DATA ENTRY'!G1935,"")</f>
        <v/>
      </c>
      <c r="J1946" s="87" t="str">
        <f>IF(ISNUMBER($A1946)=TRUE,'DATA ENTRY'!H1935,"")</f>
        <v/>
      </c>
      <c r="K1946" s="87" t="str">
        <f>IF(ISNUMBER($A1946)=TRUE,'DATA ENTRY'!I1935,"")</f>
        <v/>
      </c>
      <c r="L1946" s="88" t="str">
        <f>IF(ISNUMBER($A1946)=TRUE,'DATA ENTRY'!L1935,"")</f>
        <v/>
      </c>
      <c r="M1946" s="87" t="str">
        <f>IF(ISNUMBER($A1946)=TRUE,IF('DATA ENTRY'!N1935=0,+'DATA ENTRY'!M1935,'DATA ENTRY'!N1935),"")</f>
        <v/>
      </c>
      <c r="N1946" s="88" t="str">
        <f>IF(ISNUMBER($A1946)=TRUE,'DATA ENTRY'!O1935,"")</f>
        <v/>
      </c>
    </row>
    <row r="1947" spans="1:14" ht="12.75">
      <c r="A1947" s="85" t="str">
        <f>'DATA ENTRY'!A1936</f>
        <v/>
      </c>
      <c r="B1947" s="86" t="str">
        <f>IF(ISNUMBER($A1947)=TRUE,UPPER('DATA ENTRY'!B1936),"")</f>
        <v/>
      </c>
      <c r="C1947" s="86" t="str">
        <f>IF(ISNUMBER($A1947)=TRUE,UPPER('DATA ENTRY'!C1936),"")</f>
        <v/>
      </c>
      <c r="D1947" s="86" t="str">
        <f>IF(ISNUMBER($A1947)=TRUE,UPPER('DATA ENTRY'!D1936),"")</f>
        <v/>
      </c>
      <c r="E1947" s="86" t="str">
        <f>IF(ISNUMBER($A1947)=TRUE,'DATA ENTRY'!E1936,"")</f>
        <v/>
      </c>
      <c r="F1947" s="271" t="str">
        <f>IF(ISNUMBER(A1947)=TRUE,LEFT(SUBSTITUTE('DATA ENTRY'!F1936,",",":"),50),"")</f>
        <v/>
      </c>
      <c r="G1947" s="272"/>
      <c r="H1947" s="272"/>
      <c r="I1947" s="87" t="str">
        <f>IF(ISNUMBER($A1947)=TRUE,'DATA ENTRY'!G1936,"")</f>
        <v/>
      </c>
      <c r="J1947" s="87" t="str">
        <f>IF(ISNUMBER($A1947)=TRUE,'DATA ENTRY'!H1936,"")</f>
        <v/>
      </c>
      <c r="K1947" s="87" t="str">
        <f>IF(ISNUMBER($A1947)=TRUE,'DATA ENTRY'!I1936,"")</f>
        <v/>
      </c>
      <c r="L1947" s="88" t="str">
        <f>IF(ISNUMBER($A1947)=TRUE,'DATA ENTRY'!L1936,"")</f>
        <v/>
      </c>
      <c r="M1947" s="87" t="str">
        <f>IF(ISNUMBER($A1947)=TRUE,IF('DATA ENTRY'!N1936=0,+'DATA ENTRY'!M1936,'DATA ENTRY'!N1936),"")</f>
        <v/>
      </c>
      <c r="N1947" s="88" t="str">
        <f>IF(ISNUMBER($A1947)=TRUE,'DATA ENTRY'!O1936,"")</f>
        <v/>
      </c>
    </row>
    <row r="1948" spans="1:14" ht="12.75">
      <c r="A1948" s="85" t="str">
        <f>'DATA ENTRY'!A1937</f>
        <v/>
      </c>
      <c r="B1948" s="86" t="str">
        <f>IF(ISNUMBER($A1948)=TRUE,UPPER('DATA ENTRY'!B1937),"")</f>
        <v/>
      </c>
      <c r="C1948" s="86" t="str">
        <f>IF(ISNUMBER($A1948)=TRUE,UPPER('DATA ENTRY'!C1937),"")</f>
        <v/>
      </c>
      <c r="D1948" s="86" t="str">
        <f>IF(ISNUMBER($A1948)=TRUE,UPPER('DATA ENTRY'!D1937),"")</f>
        <v/>
      </c>
      <c r="E1948" s="86" t="str">
        <f>IF(ISNUMBER($A1948)=TRUE,'DATA ENTRY'!E1937,"")</f>
        <v/>
      </c>
      <c r="F1948" s="271" t="str">
        <f>IF(ISNUMBER(A1948)=TRUE,LEFT(SUBSTITUTE('DATA ENTRY'!F1937,",",":"),50),"")</f>
        <v/>
      </c>
      <c r="G1948" s="272"/>
      <c r="H1948" s="272"/>
      <c r="I1948" s="87" t="str">
        <f>IF(ISNUMBER($A1948)=TRUE,'DATA ENTRY'!G1937,"")</f>
        <v/>
      </c>
      <c r="J1948" s="87" t="str">
        <f>IF(ISNUMBER($A1948)=TRUE,'DATA ENTRY'!H1937,"")</f>
        <v/>
      </c>
      <c r="K1948" s="87" t="str">
        <f>IF(ISNUMBER($A1948)=TRUE,'DATA ENTRY'!I1937,"")</f>
        <v/>
      </c>
      <c r="L1948" s="88" t="str">
        <f>IF(ISNUMBER($A1948)=TRUE,'DATA ENTRY'!L1937,"")</f>
        <v/>
      </c>
      <c r="M1948" s="87" t="str">
        <f>IF(ISNUMBER($A1948)=TRUE,IF('DATA ENTRY'!N1937=0,+'DATA ENTRY'!M1937,'DATA ENTRY'!N1937),"")</f>
        <v/>
      </c>
      <c r="N1948" s="88" t="str">
        <f>IF(ISNUMBER($A1948)=TRUE,'DATA ENTRY'!O1937,"")</f>
        <v/>
      </c>
    </row>
    <row r="1949" spans="1:14" ht="12.75">
      <c r="A1949" s="85" t="str">
        <f>'DATA ENTRY'!A1938</f>
        <v/>
      </c>
      <c r="B1949" s="86" t="str">
        <f>IF(ISNUMBER($A1949)=TRUE,UPPER('DATA ENTRY'!B1938),"")</f>
        <v/>
      </c>
      <c r="C1949" s="86" t="str">
        <f>IF(ISNUMBER($A1949)=TRUE,UPPER('DATA ENTRY'!C1938),"")</f>
        <v/>
      </c>
      <c r="D1949" s="86" t="str">
        <f>IF(ISNUMBER($A1949)=TRUE,UPPER('DATA ENTRY'!D1938),"")</f>
        <v/>
      </c>
      <c r="E1949" s="86" t="str">
        <f>IF(ISNUMBER($A1949)=TRUE,'DATA ENTRY'!E1938,"")</f>
        <v/>
      </c>
      <c r="F1949" s="271" t="str">
        <f>IF(ISNUMBER(A1949)=TRUE,LEFT(SUBSTITUTE('DATA ENTRY'!F1938,",",":"),50),"")</f>
        <v/>
      </c>
      <c r="G1949" s="272"/>
      <c r="H1949" s="272"/>
      <c r="I1949" s="87" t="str">
        <f>IF(ISNUMBER($A1949)=TRUE,'DATA ENTRY'!G1938,"")</f>
        <v/>
      </c>
      <c r="J1949" s="87" t="str">
        <f>IF(ISNUMBER($A1949)=TRUE,'DATA ENTRY'!H1938,"")</f>
        <v/>
      </c>
      <c r="K1949" s="87" t="str">
        <f>IF(ISNUMBER($A1949)=TRUE,'DATA ENTRY'!I1938,"")</f>
        <v/>
      </c>
      <c r="L1949" s="88" t="str">
        <f>IF(ISNUMBER($A1949)=TRUE,'DATA ENTRY'!L1938,"")</f>
        <v/>
      </c>
      <c r="M1949" s="87" t="str">
        <f>IF(ISNUMBER($A1949)=TRUE,IF('DATA ENTRY'!N1938=0,+'DATA ENTRY'!M1938,'DATA ENTRY'!N1938),"")</f>
        <v/>
      </c>
      <c r="N1949" s="88" t="str">
        <f>IF(ISNUMBER($A1949)=TRUE,'DATA ENTRY'!O1938,"")</f>
        <v/>
      </c>
    </row>
    <row r="1950" spans="1:14" ht="12.75">
      <c r="A1950" s="85" t="str">
        <f>'DATA ENTRY'!A1939</f>
        <v/>
      </c>
      <c r="B1950" s="86" t="str">
        <f>IF(ISNUMBER($A1950)=TRUE,UPPER('DATA ENTRY'!B1939),"")</f>
        <v/>
      </c>
      <c r="C1950" s="86" t="str">
        <f>IF(ISNUMBER($A1950)=TRUE,UPPER('DATA ENTRY'!C1939),"")</f>
        <v/>
      </c>
      <c r="D1950" s="86" t="str">
        <f>IF(ISNUMBER($A1950)=TRUE,UPPER('DATA ENTRY'!D1939),"")</f>
        <v/>
      </c>
      <c r="E1950" s="86" t="str">
        <f>IF(ISNUMBER($A1950)=TRUE,'DATA ENTRY'!E1939,"")</f>
        <v/>
      </c>
      <c r="F1950" s="271" t="str">
        <f>IF(ISNUMBER(A1950)=TRUE,LEFT(SUBSTITUTE('DATA ENTRY'!F1939,",",":"),50),"")</f>
        <v/>
      </c>
      <c r="G1950" s="272"/>
      <c r="H1950" s="272"/>
      <c r="I1950" s="87" t="str">
        <f>IF(ISNUMBER($A1950)=TRUE,'DATA ENTRY'!G1939,"")</f>
        <v/>
      </c>
      <c r="J1950" s="87" t="str">
        <f>IF(ISNUMBER($A1950)=TRUE,'DATA ENTRY'!H1939,"")</f>
        <v/>
      </c>
      <c r="K1950" s="87" t="str">
        <f>IF(ISNUMBER($A1950)=TRUE,'DATA ENTRY'!I1939,"")</f>
        <v/>
      </c>
      <c r="L1950" s="88" t="str">
        <f>IF(ISNUMBER($A1950)=TRUE,'DATA ENTRY'!L1939,"")</f>
        <v/>
      </c>
      <c r="M1950" s="87" t="str">
        <f>IF(ISNUMBER($A1950)=TRUE,IF('DATA ENTRY'!N1939=0,+'DATA ENTRY'!M1939,'DATA ENTRY'!N1939),"")</f>
        <v/>
      </c>
      <c r="N1950" s="88" t="str">
        <f>IF(ISNUMBER($A1950)=TRUE,'DATA ENTRY'!O1939,"")</f>
        <v/>
      </c>
    </row>
    <row r="1951" spans="1:14" ht="12.75">
      <c r="A1951" s="85" t="str">
        <f>'DATA ENTRY'!A1940</f>
        <v/>
      </c>
      <c r="B1951" s="86" t="str">
        <f>IF(ISNUMBER($A1951)=TRUE,UPPER('DATA ENTRY'!B1940),"")</f>
        <v/>
      </c>
      <c r="C1951" s="86" t="str">
        <f>IF(ISNUMBER($A1951)=TRUE,UPPER('DATA ENTRY'!C1940),"")</f>
        <v/>
      </c>
      <c r="D1951" s="86" t="str">
        <f>IF(ISNUMBER($A1951)=TRUE,UPPER('DATA ENTRY'!D1940),"")</f>
        <v/>
      </c>
      <c r="E1951" s="86" t="str">
        <f>IF(ISNUMBER($A1951)=TRUE,'DATA ENTRY'!E1940,"")</f>
        <v/>
      </c>
      <c r="F1951" s="271" t="str">
        <f>IF(ISNUMBER(A1951)=TRUE,LEFT(SUBSTITUTE('DATA ENTRY'!F1940,",",":"),50),"")</f>
        <v/>
      </c>
      <c r="G1951" s="272"/>
      <c r="H1951" s="272"/>
      <c r="I1951" s="87" t="str">
        <f>IF(ISNUMBER($A1951)=TRUE,'DATA ENTRY'!G1940,"")</f>
        <v/>
      </c>
      <c r="J1951" s="87" t="str">
        <f>IF(ISNUMBER($A1951)=TRUE,'DATA ENTRY'!H1940,"")</f>
        <v/>
      </c>
      <c r="K1951" s="87" t="str">
        <f>IF(ISNUMBER($A1951)=TRUE,'DATA ENTRY'!I1940,"")</f>
        <v/>
      </c>
      <c r="L1951" s="88" t="str">
        <f>IF(ISNUMBER($A1951)=TRUE,'DATA ENTRY'!L1940,"")</f>
        <v/>
      </c>
      <c r="M1951" s="87" t="str">
        <f>IF(ISNUMBER($A1951)=TRUE,IF('DATA ENTRY'!N1940=0,+'DATA ENTRY'!M1940,'DATA ENTRY'!N1940),"")</f>
        <v/>
      </c>
      <c r="N1951" s="88" t="str">
        <f>IF(ISNUMBER($A1951)=TRUE,'DATA ENTRY'!O1940,"")</f>
        <v/>
      </c>
    </row>
    <row r="1952" spans="1:14" ht="12.75">
      <c r="A1952" s="85" t="str">
        <f>'DATA ENTRY'!A1941</f>
        <v/>
      </c>
      <c r="B1952" s="86" t="str">
        <f>IF(ISNUMBER($A1952)=TRUE,UPPER('DATA ENTRY'!B1941),"")</f>
        <v/>
      </c>
      <c r="C1952" s="86" t="str">
        <f>IF(ISNUMBER($A1952)=TRUE,UPPER('DATA ENTRY'!C1941),"")</f>
        <v/>
      </c>
      <c r="D1952" s="86" t="str">
        <f>IF(ISNUMBER($A1952)=TRUE,UPPER('DATA ENTRY'!D1941),"")</f>
        <v/>
      </c>
      <c r="E1952" s="86" t="str">
        <f>IF(ISNUMBER($A1952)=TRUE,'DATA ENTRY'!E1941,"")</f>
        <v/>
      </c>
      <c r="F1952" s="271" t="str">
        <f>IF(ISNUMBER(A1952)=TRUE,LEFT(SUBSTITUTE('DATA ENTRY'!F1941,",",":"),50),"")</f>
        <v/>
      </c>
      <c r="G1952" s="272"/>
      <c r="H1952" s="272"/>
      <c r="I1952" s="87" t="str">
        <f>IF(ISNUMBER($A1952)=TRUE,'DATA ENTRY'!G1941,"")</f>
        <v/>
      </c>
      <c r="J1952" s="87" t="str">
        <f>IF(ISNUMBER($A1952)=TRUE,'DATA ENTRY'!H1941,"")</f>
        <v/>
      </c>
      <c r="K1952" s="87" t="str">
        <f>IF(ISNUMBER($A1952)=TRUE,'DATA ENTRY'!I1941,"")</f>
        <v/>
      </c>
      <c r="L1952" s="88" t="str">
        <f>IF(ISNUMBER($A1952)=TRUE,'DATA ENTRY'!L1941,"")</f>
        <v/>
      </c>
      <c r="M1952" s="87" t="str">
        <f>IF(ISNUMBER($A1952)=TRUE,IF('DATA ENTRY'!N1941=0,+'DATA ENTRY'!M1941,'DATA ENTRY'!N1941),"")</f>
        <v/>
      </c>
      <c r="N1952" s="88" t="str">
        <f>IF(ISNUMBER($A1952)=TRUE,'DATA ENTRY'!O1941,"")</f>
        <v/>
      </c>
    </row>
    <row r="1953" spans="1:14" ht="12.75">
      <c r="A1953" s="85" t="str">
        <f>'DATA ENTRY'!A1942</f>
        <v/>
      </c>
      <c r="B1953" s="86" t="str">
        <f>IF(ISNUMBER($A1953)=TRUE,UPPER('DATA ENTRY'!B1942),"")</f>
        <v/>
      </c>
      <c r="C1953" s="86" t="str">
        <f>IF(ISNUMBER($A1953)=TRUE,UPPER('DATA ENTRY'!C1942),"")</f>
        <v/>
      </c>
      <c r="D1953" s="86" t="str">
        <f>IF(ISNUMBER($A1953)=TRUE,UPPER('DATA ENTRY'!D1942),"")</f>
        <v/>
      </c>
      <c r="E1953" s="86" t="str">
        <f>IF(ISNUMBER($A1953)=TRUE,'DATA ENTRY'!E1942,"")</f>
        <v/>
      </c>
      <c r="F1953" s="271" t="str">
        <f>IF(ISNUMBER(A1953)=TRUE,LEFT(SUBSTITUTE('DATA ENTRY'!F1942,",",":"),50),"")</f>
        <v/>
      </c>
      <c r="G1953" s="272"/>
      <c r="H1953" s="272"/>
      <c r="I1953" s="87" t="str">
        <f>IF(ISNUMBER($A1953)=TRUE,'DATA ENTRY'!G1942,"")</f>
        <v/>
      </c>
      <c r="J1953" s="87" t="str">
        <f>IF(ISNUMBER($A1953)=TRUE,'DATA ENTRY'!H1942,"")</f>
        <v/>
      </c>
      <c r="K1953" s="87" t="str">
        <f>IF(ISNUMBER($A1953)=TRUE,'DATA ENTRY'!I1942,"")</f>
        <v/>
      </c>
      <c r="L1953" s="88" t="str">
        <f>IF(ISNUMBER($A1953)=TRUE,'DATA ENTRY'!L1942,"")</f>
        <v/>
      </c>
      <c r="M1953" s="87" t="str">
        <f>IF(ISNUMBER($A1953)=TRUE,IF('DATA ENTRY'!N1942=0,+'DATA ENTRY'!M1942,'DATA ENTRY'!N1942),"")</f>
        <v/>
      </c>
      <c r="N1953" s="88" t="str">
        <f>IF(ISNUMBER($A1953)=TRUE,'DATA ENTRY'!O1942,"")</f>
        <v/>
      </c>
    </row>
    <row r="1954" spans="1:14" ht="12.75">
      <c r="A1954" s="85" t="str">
        <f>'DATA ENTRY'!A1943</f>
        <v/>
      </c>
      <c r="B1954" s="86" t="str">
        <f>IF(ISNUMBER($A1954)=TRUE,UPPER('DATA ENTRY'!B1943),"")</f>
        <v/>
      </c>
      <c r="C1954" s="86" t="str">
        <f>IF(ISNUMBER($A1954)=TRUE,UPPER('DATA ENTRY'!C1943),"")</f>
        <v/>
      </c>
      <c r="D1954" s="86" t="str">
        <f>IF(ISNUMBER($A1954)=TRUE,UPPER('DATA ENTRY'!D1943),"")</f>
        <v/>
      </c>
      <c r="E1954" s="86" t="str">
        <f>IF(ISNUMBER($A1954)=TRUE,'DATA ENTRY'!E1943,"")</f>
        <v/>
      </c>
      <c r="F1954" s="271" t="str">
        <f>IF(ISNUMBER(A1954)=TRUE,LEFT(SUBSTITUTE('DATA ENTRY'!F1943,",",":"),50),"")</f>
        <v/>
      </c>
      <c r="G1954" s="272"/>
      <c r="H1954" s="272"/>
      <c r="I1954" s="87" t="str">
        <f>IF(ISNUMBER($A1954)=TRUE,'DATA ENTRY'!G1943,"")</f>
        <v/>
      </c>
      <c r="J1954" s="87" t="str">
        <f>IF(ISNUMBER($A1954)=TRUE,'DATA ENTRY'!H1943,"")</f>
        <v/>
      </c>
      <c r="K1954" s="87" t="str">
        <f>IF(ISNUMBER($A1954)=TRUE,'DATA ENTRY'!I1943,"")</f>
        <v/>
      </c>
      <c r="L1954" s="88" t="str">
        <f>IF(ISNUMBER($A1954)=TRUE,'DATA ENTRY'!L1943,"")</f>
        <v/>
      </c>
      <c r="M1954" s="87" t="str">
        <f>IF(ISNUMBER($A1954)=TRUE,IF('DATA ENTRY'!N1943=0,+'DATA ENTRY'!M1943,'DATA ENTRY'!N1943),"")</f>
        <v/>
      </c>
      <c r="N1954" s="88" t="str">
        <f>IF(ISNUMBER($A1954)=TRUE,'DATA ENTRY'!O1943,"")</f>
        <v/>
      </c>
    </row>
    <row r="1955" spans="1:14" ht="12.75">
      <c r="A1955" s="85" t="str">
        <f>'DATA ENTRY'!A1944</f>
        <v/>
      </c>
      <c r="B1955" s="86" t="str">
        <f>IF(ISNUMBER($A1955)=TRUE,UPPER('DATA ENTRY'!B1944),"")</f>
        <v/>
      </c>
      <c r="C1955" s="86" t="str">
        <f>IF(ISNUMBER($A1955)=TRUE,UPPER('DATA ENTRY'!C1944),"")</f>
        <v/>
      </c>
      <c r="D1955" s="86" t="str">
        <f>IF(ISNUMBER($A1955)=TRUE,UPPER('DATA ENTRY'!D1944),"")</f>
        <v/>
      </c>
      <c r="E1955" s="86" t="str">
        <f>IF(ISNUMBER($A1955)=TRUE,'DATA ENTRY'!E1944,"")</f>
        <v/>
      </c>
      <c r="F1955" s="271" t="str">
        <f>IF(ISNUMBER(A1955)=TRUE,LEFT(SUBSTITUTE('DATA ENTRY'!F1944,",",":"),50),"")</f>
        <v/>
      </c>
      <c r="G1955" s="272"/>
      <c r="H1955" s="272"/>
      <c r="I1955" s="87" t="str">
        <f>IF(ISNUMBER($A1955)=TRUE,'DATA ENTRY'!G1944,"")</f>
        <v/>
      </c>
      <c r="J1955" s="87" t="str">
        <f>IF(ISNUMBER($A1955)=TRUE,'DATA ENTRY'!H1944,"")</f>
        <v/>
      </c>
      <c r="K1955" s="87" t="str">
        <f>IF(ISNUMBER($A1955)=TRUE,'DATA ENTRY'!I1944,"")</f>
        <v/>
      </c>
      <c r="L1955" s="88" t="str">
        <f>IF(ISNUMBER($A1955)=TRUE,'DATA ENTRY'!L1944,"")</f>
        <v/>
      </c>
      <c r="M1955" s="87" t="str">
        <f>IF(ISNUMBER($A1955)=TRUE,IF('DATA ENTRY'!N1944=0,+'DATA ENTRY'!M1944,'DATA ENTRY'!N1944),"")</f>
        <v/>
      </c>
      <c r="N1955" s="88" t="str">
        <f>IF(ISNUMBER($A1955)=TRUE,'DATA ENTRY'!O1944,"")</f>
        <v/>
      </c>
    </row>
    <row r="1956" spans="1:14" ht="12.75">
      <c r="A1956" s="85" t="str">
        <f>'DATA ENTRY'!A1945</f>
        <v/>
      </c>
      <c r="B1956" s="86" t="str">
        <f>IF(ISNUMBER($A1956)=TRUE,UPPER('DATA ENTRY'!B1945),"")</f>
        <v/>
      </c>
      <c r="C1956" s="86" t="str">
        <f>IF(ISNUMBER($A1956)=TRUE,UPPER('DATA ENTRY'!C1945),"")</f>
        <v/>
      </c>
      <c r="D1956" s="86" t="str">
        <f>IF(ISNUMBER($A1956)=TRUE,UPPER('DATA ENTRY'!D1945),"")</f>
        <v/>
      </c>
      <c r="E1956" s="86" t="str">
        <f>IF(ISNUMBER($A1956)=TRUE,'DATA ENTRY'!E1945,"")</f>
        <v/>
      </c>
      <c r="F1956" s="271" t="str">
        <f>IF(ISNUMBER(A1956)=TRUE,LEFT(SUBSTITUTE('DATA ENTRY'!F1945,",",":"),50),"")</f>
        <v/>
      </c>
      <c r="G1956" s="272"/>
      <c r="H1956" s="272"/>
      <c r="I1956" s="87" t="str">
        <f>IF(ISNUMBER($A1956)=TRUE,'DATA ENTRY'!G1945,"")</f>
        <v/>
      </c>
      <c r="J1956" s="87" t="str">
        <f>IF(ISNUMBER($A1956)=TRUE,'DATA ENTRY'!H1945,"")</f>
        <v/>
      </c>
      <c r="K1956" s="87" t="str">
        <f>IF(ISNUMBER($A1956)=TRUE,'DATA ENTRY'!I1945,"")</f>
        <v/>
      </c>
      <c r="L1956" s="88" t="str">
        <f>IF(ISNUMBER($A1956)=TRUE,'DATA ENTRY'!L1945,"")</f>
        <v/>
      </c>
      <c r="M1956" s="87" t="str">
        <f>IF(ISNUMBER($A1956)=TRUE,IF('DATA ENTRY'!N1945=0,+'DATA ENTRY'!M1945,'DATA ENTRY'!N1945),"")</f>
        <v/>
      </c>
      <c r="N1956" s="88" t="str">
        <f>IF(ISNUMBER($A1956)=TRUE,'DATA ENTRY'!O1945,"")</f>
        <v/>
      </c>
    </row>
    <row r="1957" spans="1:14" ht="12.75">
      <c r="A1957" s="85" t="str">
        <f>'DATA ENTRY'!A1946</f>
        <v/>
      </c>
      <c r="B1957" s="86" t="str">
        <f>IF(ISNUMBER($A1957)=TRUE,UPPER('DATA ENTRY'!B1946),"")</f>
        <v/>
      </c>
      <c r="C1957" s="86" t="str">
        <f>IF(ISNUMBER($A1957)=TRUE,UPPER('DATA ENTRY'!C1946),"")</f>
        <v/>
      </c>
      <c r="D1957" s="86" t="str">
        <f>IF(ISNUMBER($A1957)=TRUE,UPPER('DATA ENTRY'!D1946),"")</f>
        <v/>
      </c>
      <c r="E1957" s="86" t="str">
        <f>IF(ISNUMBER($A1957)=TRUE,'DATA ENTRY'!E1946,"")</f>
        <v/>
      </c>
      <c r="F1957" s="271" t="str">
        <f>IF(ISNUMBER(A1957)=TRUE,LEFT(SUBSTITUTE('DATA ENTRY'!F1946,",",":"),50),"")</f>
        <v/>
      </c>
      <c r="G1957" s="272"/>
      <c r="H1957" s="272"/>
      <c r="I1957" s="87" t="str">
        <f>IF(ISNUMBER($A1957)=TRUE,'DATA ENTRY'!G1946,"")</f>
        <v/>
      </c>
      <c r="J1957" s="87" t="str">
        <f>IF(ISNUMBER($A1957)=TRUE,'DATA ENTRY'!H1946,"")</f>
        <v/>
      </c>
      <c r="K1957" s="87" t="str">
        <f>IF(ISNUMBER($A1957)=TRUE,'DATA ENTRY'!I1946,"")</f>
        <v/>
      </c>
      <c r="L1957" s="88" t="str">
        <f>IF(ISNUMBER($A1957)=TRUE,'DATA ENTRY'!L1946,"")</f>
        <v/>
      </c>
      <c r="M1957" s="87" t="str">
        <f>IF(ISNUMBER($A1957)=TRUE,IF('DATA ENTRY'!N1946=0,+'DATA ENTRY'!M1946,'DATA ENTRY'!N1946),"")</f>
        <v/>
      </c>
      <c r="N1957" s="88" t="str">
        <f>IF(ISNUMBER($A1957)=TRUE,'DATA ENTRY'!O1946,"")</f>
        <v/>
      </c>
    </row>
    <row r="1958" spans="1:14" ht="12.75">
      <c r="A1958" s="85" t="str">
        <f>'DATA ENTRY'!A1947</f>
        <v/>
      </c>
      <c r="B1958" s="86" t="str">
        <f>IF(ISNUMBER($A1958)=TRUE,UPPER('DATA ENTRY'!B1947),"")</f>
        <v/>
      </c>
      <c r="C1958" s="86" t="str">
        <f>IF(ISNUMBER($A1958)=TRUE,UPPER('DATA ENTRY'!C1947),"")</f>
        <v/>
      </c>
      <c r="D1958" s="86" t="str">
        <f>IF(ISNUMBER($A1958)=TRUE,UPPER('DATA ENTRY'!D1947),"")</f>
        <v/>
      </c>
      <c r="E1958" s="86" t="str">
        <f>IF(ISNUMBER($A1958)=TRUE,'DATA ENTRY'!E1947,"")</f>
        <v/>
      </c>
      <c r="F1958" s="271" t="str">
        <f>IF(ISNUMBER(A1958)=TRUE,LEFT(SUBSTITUTE('DATA ENTRY'!F1947,",",":"),50),"")</f>
        <v/>
      </c>
      <c r="G1958" s="272"/>
      <c r="H1958" s="272"/>
      <c r="I1958" s="87" t="str">
        <f>IF(ISNUMBER($A1958)=TRUE,'DATA ENTRY'!G1947,"")</f>
        <v/>
      </c>
      <c r="J1958" s="87" t="str">
        <f>IF(ISNUMBER($A1958)=TRUE,'DATA ENTRY'!H1947,"")</f>
        <v/>
      </c>
      <c r="K1958" s="87" t="str">
        <f>IF(ISNUMBER($A1958)=TRUE,'DATA ENTRY'!I1947,"")</f>
        <v/>
      </c>
      <c r="L1958" s="88" t="str">
        <f>IF(ISNUMBER($A1958)=TRUE,'DATA ENTRY'!L1947,"")</f>
        <v/>
      </c>
      <c r="M1958" s="87" t="str">
        <f>IF(ISNUMBER($A1958)=TRUE,IF('DATA ENTRY'!N1947=0,+'DATA ENTRY'!M1947,'DATA ENTRY'!N1947),"")</f>
        <v/>
      </c>
      <c r="N1958" s="88" t="str">
        <f>IF(ISNUMBER($A1958)=TRUE,'DATA ENTRY'!O1947,"")</f>
        <v/>
      </c>
    </row>
    <row r="1959" spans="1:14" ht="12.75">
      <c r="A1959" s="85" t="str">
        <f>'DATA ENTRY'!A1948</f>
        <v/>
      </c>
      <c r="B1959" s="86" t="str">
        <f>IF(ISNUMBER($A1959)=TRUE,UPPER('DATA ENTRY'!B1948),"")</f>
        <v/>
      </c>
      <c r="C1959" s="86" t="str">
        <f>IF(ISNUMBER($A1959)=TRUE,UPPER('DATA ENTRY'!C1948),"")</f>
        <v/>
      </c>
      <c r="D1959" s="86" t="str">
        <f>IF(ISNUMBER($A1959)=TRUE,UPPER('DATA ENTRY'!D1948),"")</f>
        <v/>
      </c>
      <c r="E1959" s="86" t="str">
        <f>IF(ISNUMBER($A1959)=TRUE,'DATA ENTRY'!E1948,"")</f>
        <v/>
      </c>
      <c r="F1959" s="271" t="str">
        <f>IF(ISNUMBER(A1959)=TRUE,LEFT(SUBSTITUTE('DATA ENTRY'!F1948,",",":"),50),"")</f>
        <v/>
      </c>
      <c r="G1959" s="272"/>
      <c r="H1959" s="272"/>
      <c r="I1959" s="87" t="str">
        <f>IF(ISNUMBER($A1959)=TRUE,'DATA ENTRY'!G1948,"")</f>
        <v/>
      </c>
      <c r="J1959" s="87" t="str">
        <f>IF(ISNUMBER($A1959)=TRUE,'DATA ENTRY'!H1948,"")</f>
        <v/>
      </c>
      <c r="K1959" s="87" t="str">
        <f>IF(ISNUMBER($A1959)=TRUE,'DATA ENTRY'!I1948,"")</f>
        <v/>
      </c>
      <c r="L1959" s="88" t="str">
        <f>IF(ISNUMBER($A1959)=TRUE,'DATA ENTRY'!L1948,"")</f>
        <v/>
      </c>
      <c r="M1959" s="87" t="str">
        <f>IF(ISNUMBER($A1959)=TRUE,IF('DATA ENTRY'!N1948=0,+'DATA ENTRY'!M1948,'DATA ENTRY'!N1948),"")</f>
        <v/>
      </c>
      <c r="N1959" s="88" t="str">
        <f>IF(ISNUMBER($A1959)=TRUE,'DATA ENTRY'!O1948,"")</f>
        <v/>
      </c>
    </row>
    <row r="1960" spans="1:14" ht="12.75">
      <c r="A1960" s="85" t="str">
        <f>'DATA ENTRY'!A1949</f>
        <v/>
      </c>
      <c r="B1960" s="86" t="str">
        <f>IF(ISNUMBER($A1960)=TRUE,UPPER('DATA ENTRY'!B1949),"")</f>
        <v/>
      </c>
      <c r="C1960" s="86" t="str">
        <f>IF(ISNUMBER($A1960)=TRUE,UPPER('DATA ENTRY'!C1949),"")</f>
        <v/>
      </c>
      <c r="D1960" s="86" t="str">
        <f>IF(ISNUMBER($A1960)=TRUE,UPPER('DATA ENTRY'!D1949),"")</f>
        <v/>
      </c>
      <c r="E1960" s="86" t="str">
        <f>IF(ISNUMBER($A1960)=TRUE,'DATA ENTRY'!E1949,"")</f>
        <v/>
      </c>
      <c r="F1960" s="271" t="str">
        <f>IF(ISNUMBER(A1960)=TRUE,LEFT(SUBSTITUTE('DATA ENTRY'!F1949,",",":"),50),"")</f>
        <v/>
      </c>
      <c r="G1960" s="272"/>
      <c r="H1960" s="272"/>
      <c r="I1960" s="87" t="str">
        <f>IF(ISNUMBER($A1960)=TRUE,'DATA ENTRY'!G1949,"")</f>
        <v/>
      </c>
      <c r="J1960" s="87" t="str">
        <f>IF(ISNUMBER($A1960)=TRUE,'DATA ENTRY'!H1949,"")</f>
        <v/>
      </c>
      <c r="K1960" s="87" t="str">
        <f>IF(ISNUMBER($A1960)=TRUE,'DATA ENTRY'!I1949,"")</f>
        <v/>
      </c>
      <c r="L1960" s="88" t="str">
        <f>IF(ISNUMBER($A1960)=TRUE,'DATA ENTRY'!L1949,"")</f>
        <v/>
      </c>
      <c r="M1960" s="87" t="str">
        <f>IF(ISNUMBER($A1960)=TRUE,IF('DATA ENTRY'!N1949=0,+'DATA ENTRY'!M1949,'DATA ENTRY'!N1949),"")</f>
        <v/>
      </c>
      <c r="N1960" s="88" t="str">
        <f>IF(ISNUMBER($A1960)=TRUE,'DATA ENTRY'!O1949,"")</f>
        <v/>
      </c>
    </row>
    <row r="1961" spans="1:14" ht="12.75">
      <c r="A1961" s="85" t="str">
        <f>'DATA ENTRY'!A1950</f>
        <v/>
      </c>
      <c r="B1961" s="86" t="str">
        <f>IF(ISNUMBER($A1961)=TRUE,UPPER('DATA ENTRY'!B1950),"")</f>
        <v/>
      </c>
      <c r="C1961" s="86" t="str">
        <f>IF(ISNUMBER($A1961)=TRUE,UPPER('DATA ENTRY'!C1950),"")</f>
        <v/>
      </c>
      <c r="D1961" s="86" t="str">
        <f>IF(ISNUMBER($A1961)=TRUE,UPPER('DATA ENTRY'!D1950),"")</f>
        <v/>
      </c>
      <c r="E1961" s="86" t="str">
        <f>IF(ISNUMBER($A1961)=TRUE,'DATA ENTRY'!E1950,"")</f>
        <v/>
      </c>
      <c r="F1961" s="271" t="str">
        <f>IF(ISNUMBER(A1961)=TRUE,LEFT(SUBSTITUTE('DATA ENTRY'!F1950,",",":"),50),"")</f>
        <v/>
      </c>
      <c r="G1961" s="272"/>
      <c r="H1961" s="272"/>
      <c r="I1961" s="87" t="str">
        <f>IF(ISNUMBER($A1961)=TRUE,'DATA ENTRY'!G1950,"")</f>
        <v/>
      </c>
      <c r="J1961" s="87" t="str">
        <f>IF(ISNUMBER($A1961)=TRUE,'DATA ENTRY'!H1950,"")</f>
        <v/>
      </c>
      <c r="K1961" s="87" t="str">
        <f>IF(ISNUMBER($A1961)=TRUE,'DATA ENTRY'!I1950,"")</f>
        <v/>
      </c>
      <c r="L1961" s="88" t="str">
        <f>IF(ISNUMBER($A1961)=TRUE,'DATA ENTRY'!L1950,"")</f>
        <v/>
      </c>
      <c r="M1961" s="87" t="str">
        <f>IF(ISNUMBER($A1961)=TRUE,IF('DATA ENTRY'!N1950=0,+'DATA ENTRY'!M1950,'DATA ENTRY'!N1950),"")</f>
        <v/>
      </c>
      <c r="N1961" s="88" t="str">
        <f>IF(ISNUMBER($A1961)=TRUE,'DATA ENTRY'!O1950,"")</f>
        <v/>
      </c>
    </row>
    <row r="1962" spans="1:14" ht="12.75">
      <c r="A1962" s="85" t="str">
        <f>'DATA ENTRY'!A1951</f>
        <v/>
      </c>
      <c r="B1962" s="86" t="str">
        <f>IF(ISNUMBER($A1962)=TRUE,UPPER('DATA ENTRY'!B1951),"")</f>
        <v/>
      </c>
      <c r="C1962" s="86" t="str">
        <f>IF(ISNUMBER($A1962)=TRUE,UPPER('DATA ENTRY'!C1951),"")</f>
        <v/>
      </c>
      <c r="D1962" s="86" t="str">
        <f>IF(ISNUMBER($A1962)=TRUE,UPPER('DATA ENTRY'!D1951),"")</f>
        <v/>
      </c>
      <c r="E1962" s="86" t="str">
        <f>IF(ISNUMBER($A1962)=TRUE,'DATA ENTRY'!E1951,"")</f>
        <v/>
      </c>
      <c r="F1962" s="271" t="str">
        <f>IF(ISNUMBER(A1962)=TRUE,LEFT(SUBSTITUTE('DATA ENTRY'!F1951,",",":"),50),"")</f>
        <v/>
      </c>
      <c r="G1962" s="272"/>
      <c r="H1962" s="272"/>
      <c r="I1962" s="87" t="str">
        <f>IF(ISNUMBER($A1962)=TRUE,'DATA ENTRY'!G1951,"")</f>
        <v/>
      </c>
      <c r="J1962" s="87" t="str">
        <f>IF(ISNUMBER($A1962)=TRUE,'DATA ENTRY'!H1951,"")</f>
        <v/>
      </c>
      <c r="K1962" s="87" t="str">
        <f>IF(ISNUMBER($A1962)=TRUE,'DATA ENTRY'!I1951,"")</f>
        <v/>
      </c>
      <c r="L1962" s="88" t="str">
        <f>IF(ISNUMBER($A1962)=TRUE,'DATA ENTRY'!L1951,"")</f>
        <v/>
      </c>
      <c r="M1962" s="87" t="str">
        <f>IF(ISNUMBER($A1962)=TRUE,IF('DATA ENTRY'!N1951=0,+'DATA ENTRY'!M1951,'DATA ENTRY'!N1951),"")</f>
        <v/>
      </c>
      <c r="N1962" s="88" t="str">
        <f>IF(ISNUMBER($A1962)=TRUE,'DATA ENTRY'!O1951,"")</f>
        <v/>
      </c>
    </row>
    <row r="1963" spans="1:14" ht="12.75">
      <c r="A1963" s="85" t="str">
        <f>'DATA ENTRY'!A1952</f>
        <v/>
      </c>
      <c r="B1963" s="86" t="str">
        <f>IF(ISNUMBER($A1963)=TRUE,UPPER('DATA ENTRY'!B1952),"")</f>
        <v/>
      </c>
      <c r="C1963" s="86" t="str">
        <f>IF(ISNUMBER($A1963)=TRUE,UPPER('DATA ENTRY'!C1952),"")</f>
        <v/>
      </c>
      <c r="D1963" s="86" t="str">
        <f>IF(ISNUMBER($A1963)=TRUE,UPPER('DATA ENTRY'!D1952),"")</f>
        <v/>
      </c>
      <c r="E1963" s="86" t="str">
        <f>IF(ISNUMBER($A1963)=TRUE,'DATA ENTRY'!E1952,"")</f>
        <v/>
      </c>
      <c r="F1963" s="271" t="str">
        <f>IF(ISNUMBER(A1963)=TRUE,LEFT(SUBSTITUTE('DATA ENTRY'!F1952,",",":"),50),"")</f>
        <v/>
      </c>
      <c r="G1963" s="272"/>
      <c r="H1963" s="272"/>
      <c r="I1963" s="87" t="str">
        <f>IF(ISNUMBER($A1963)=TRUE,'DATA ENTRY'!G1952,"")</f>
        <v/>
      </c>
      <c r="J1963" s="87" t="str">
        <f>IF(ISNUMBER($A1963)=TRUE,'DATA ENTRY'!H1952,"")</f>
        <v/>
      </c>
      <c r="K1963" s="87" t="str">
        <f>IF(ISNUMBER($A1963)=TRUE,'DATA ENTRY'!I1952,"")</f>
        <v/>
      </c>
      <c r="L1963" s="88" t="str">
        <f>IF(ISNUMBER($A1963)=TRUE,'DATA ENTRY'!L1952,"")</f>
        <v/>
      </c>
      <c r="M1963" s="87" t="str">
        <f>IF(ISNUMBER($A1963)=TRUE,IF('DATA ENTRY'!N1952=0,+'DATA ENTRY'!M1952,'DATA ENTRY'!N1952),"")</f>
        <v/>
      </c>
      <c r="N1963" s="88" t="str">
        <f>IF(ISNUMBER($A1963)=TRUE,'DATA ENTRY'!O1952,"")</f>
        <v/>
      </c>
    </row>
    <row r="1964" spans="1:14" ht="12.75">
      <c r="A1964" s="85" t="str">
        <f>'DATA ENTRY'!A1953</f>
        <v/>
      </c>
      <c r="B1964" s="86" t="str">
        <f>IF(ISNUMBER($A1964)=TRUE,UPPER('DATA ENTRY'!B1953),"")</f>
        <v/>
      </c>
      <c r="C1964" s="86" t="str">
        <f>IF(ISNUMBER($A1964)=TRUE,UPPER('DATA ENTRY'!C1953),"")</f>
        <v/>
      </c>
      <c r="D1964" s="86" t="str">
        <f>IF(ISNUMBER($A1964)=TRUE,UPPER('DATA ENTRY'!D1953),"")</f>
        <v/>
      </c>
      <c r="E1964" s="86" t="str">
        <f>IF(ISNUMBER($A1964)=TRUE,'DATA ENTRY'!E1953,"")</f>
        <v/>
      </c>
      <c r="F1964" s="271" t="str">
        <f>IF(ISNUMBER(A1964)=TRUE,LEFT(SUBSTITUTE('DATA ENTRY'!F1953,",",":"),50),"")</f>
        <v/>
      </c>
      <c r="G1964" s="272"/>
      <c r="H1964" s="272"/>
      <c r="I1964" s="87" t="str">
        <f>IF(ISNUMBER($A1964)=TRUE,'DATA ENTRY'!G1953,"")</f>
        <v/>
      </c>
      <c r="J1964" s="87" t="str">
        <f>IF(ISNUMBER($A1964)=TRUE,'DATA ENTRY'!H1953,"")</f>
        <v/>
      </c>
      <c r="K1964" s="87" t="str">
        <f>IF(ISNUMBER($A1964)=TRUE,'DATA ENTRY'!I1953,"")</f>
        <v/>
      </c>
      <c r="L1964" s="88" t="str">
        <f>IF(ISNUMBER($A1964)=TRUE,'DATA ENTRY'!L1953,"")</f>
        <v/>
      </c>
      <c r="M1964" s="87" t="str">
        <f>IF(ISNUMBER($A1964)=TRUE,IF('DATA ENTRY'!N1953=0,+'DATA ENTRY'!M1953,'DATA ENTRY'!N1953),"")</f>
        <v/>
      </c>
      <c r="N1964" s="88" t="str">
        <f>IF(ISNUMBER($A1964)=TRUE,'DATA ENTRY'!O1953,"")</f>
        <v/>
      </c>
    </row>
    <row r="1965" spans="1:14" ht="12.75">
      <c r="A1965" s="85" t="str">
        <f>'DATA ENTRY'!A1954</f>
        <v/>
      </c>
      <c r="B1965" s="86" t="str">
        <f>IF(ISNUMBER($A1965)=TRUE,UPPER('DATA ENTRY'!B1954),"")</f>
        <v/>
      </c>
      <c r="C1965" s="86" t="str">
        <f>IF(ISNUMBER($A1965)=TRUE,UPPER('DATA ENTRY'!C1954),"")</f>
        <v/>
      </c>
      <c r="D1965" s="86" t="str">
        <f>IF(ISNUMBER($A1965)=TRUE,UPPER('DATA ENTRY'!D1954),"")</f>
        <v/>
      </c>
      <c r="E1965" s="86" t="str">
        <f>IF(ISNUMBER($A1965)=TRUE,'DATA ENTRY'!E1954,"")</f>
        <v/>
      </c>
      <c r="F1965" s="271" t="str">
        <f>IF(ISNUMBER(A1965)=TRUE,LEFT(SUBSTITUTE('DATA ENTRY'!F1954,",",":"),50),"")</f>
        <v/>
      </c>
      <c r="G1965" s="272"/>
      <c r="H1965" s="272"/>
      <c r="I1965" s="87" t="str">
        <f>IF(ISNUMBER($A1965)=TRUE,'DATA ENTRY'!G1954,"")</f>
        <v/>
      </c>
      <c r="J1965" s="87" t="str">
        <f>IF(ISNUMBER($A1965)=TRUE,'DATA ENTRY'!H1954,"")</f>
        <v/>
      </c>
      <c r="K1965" s="87" t="str">
        <f>IF(ISNUMBER($A1965)=TRUE,'DATA ENTRY'!I1954,"")</f>
        <v/>
      </c>
      <c r="L1965" s="88" t="str">
        <f>IF(ISNUMBER($A1965)=TRUE,'DATA ENTRY'!L1954,"")</f>
        <v/>
      </c>
      <c r="M1965" s="87" t="str">
        <f>IF(ISNUMBER($A1965)=TRUE,IF('DATA ENTRY'!N1954=0,+'DATA ENTRY'!M1954,'DATA ENTRY'!N1954),"")</f>
        <v/>
      </c>
      <c r="N1965" s="88" t="str">
        <f>IF(ISNUMBER($A1965)=TRUE,'DATA ENTRY'!O1954,"")</f>
        <v/>
      </c>
    </row>
    <row r="1966" spans="1:14" ht="12.75">
      <c r="A1966" s="85" t="str">
        <f>'DATA ENTRY'!A1955</f>
        <v/>
      </c>
      <c r="B1966" s="86" t="str">
        <f>IF(ISNUMBER($A1966)=TRUE,UPPER('DATA ENTRY'!B1955),"")</f>
        <v/>
      </c>
      <c r="C1966" s="86" t="str">
        <f>IF(ISNUMBER($A1966)=TRUE,UPPER('DATA ENTRY'!C1955),"")</f>
        <v/>
      </c>
      <c r="D1966" s="86" t="str">
        <f>IF(ISNUMBER($A1966)=TRUE,UPPER('DATA ENTRY'!D1955),"")</f>
        <v/>
      </c>
      <c r="E1966" s="86" t="str">
        <f>IF(ISNUMBER($A1966)=TRUE,'DATA ENTRY'!E1955,"")</f>
        <v/>
      </c>
      <c r="F1966" s="271" t="str">
        <f>IF(ISNUMBER(A1966)=TRUE,LEFT(SUBSTITUTE('DATA ENTRY'!F1955,",",":"),50),"")</f>
        <v/>
      </c>
      <c r="G1966" s="272"/>
      <c r="H1966" s="272"/>
      <c r="I1966" s="87" t="str">
        <f>IF(ISNUMBER($A1966)=TRUE,'DATA ENTRY'!G1955,"")</f>
        <v/>
      </c>
      <c r="J1966" s="87" t="str">
        <f>IF(ISNUMBER($A1966)=TRUE,'DATA ENTRY'!H1955,"")</f>
        <v/>
      </c>
      <c r="K1966" s="87" t="str">
        <f>IF(ISNUMBER($A1966)=TRUE,'DATA ENTRY'!I1955,"")</f>
        <v/>
      </c>
      <c r="L1966" s="88" t="str">
        <f>IF(ISNUMBER($A1966)=TRUE,'DATA ENTRY'!L1955,"")</f>
        <v/>
      </c>
      <c r="M1966" s="87" t="str">
        <f>IF(ISNUMBER($A1966)=TRUE,IF('DATA ENTRY'!N1955=0,+'DATA ENTRY'!M1955,'DATA ENTRY'!N1955),"")</f>
        <v/>
      </c>
      <c r="N1966" s="88" t="str">
        <f>IF(ISNUMBER($A1966)=TRUE,'DATA ENTRY'!O1955,"")</f>
        <v/>
      </c>
    </row>
    <row r="1967" spans="1:14" ht="12.75">
      <c r="A1967" s="85" t="str">
        <f>'DATA ENTRY'!A1956</f>
        <v/>
      </c>
      <c r="B1967" s="86" t="str">
        <f>IF(ISNUMBER($A1967)=TRUE,UPPER('DATA ENTRY'!B1956),"")</f>
        <v/>
      </c>
      <c r="C1967" s="86" t="str">
        <f>IF(ISNUMBER($A1967)=TRUE,UPPER('DATA ENTRY'!C1956),"")</f>
        <v/>
      </c>
      <c r="D1967" s="86" t="str">
        <f>IF(ISNUMBER($A1967)=TRUE,UPPER('DATA ENTRY'!D1956),"")</f>
        <v/>
      </c>
      <c r="E1967" s="86" t="str">
        <f>IF(ISNUMBER($A1967)=TRUE,'DATA ENTRY'!E1956,"")</f>
        <v/>
      </c>
      <c r="F1967" s="271" t="str">
        <f>IF(ISNUMBER(A1967)=TRUE,LEFT(SUBSTITUTE('DATA ENTRY'!F1956,",",":"),50),"")</f>
        <v/>
      </c>
      <c r="G1967" s="272"/>
      <c r="H1967" s="272"/>
      <c r="I1967" s="87" t="str">
        <f>IF(ISNUMBER($A1967)=TRUE,'DATA ENTRY'!G1956,"")</f>
        <v/>
      </c>
      <c r="J1967" s="87" t="str">
        <f>IF(ISNUMBER($A1967)=TRUE,'DATA ENTRY'!H1956,"")</f>
        <v/>
      </c>
      <c r="K1967" s="87" t="str">
        <f>IF(ISNUMBER($A1967)=TRUE,'DATA ENTRY'!I1956,"")</f>
        <v/>
      </c>
      <c r="L1967" s="88" t="str">
        <f>IF(ISNUMBER($A1967)=TRUE,'DATA ENTRY'!L1956,"")</f>
        <v/>
      </c>
      <c r="M1967" s="87" t="str">
        <f>IF(ISNUMBER($A1967)=TRUE,IF('DATA ENTRY'!N1956=0,+'DATA ENTRY'!M1956,'DATA ENTRY'!N1956),"")</f>
        <v/>
      </c>
      <c r="N1967" s="88" t="str">
        <f>IF(ISNUMBER($A1967)=TRUE,'DATA ENTRY'!O1956,"")</f>
        <v/>
      </c>
    </row>
    <row r="1968" spans="1:14" ht="12.75">
      <c r="A1968" s="85" t="str">
        <f>'DATA ENTRY'!A1957</f>
        <v/>
      </c>
      <c r="B1968" s="86" t="str">
        <f>IF(ISNUMBER($A1968)=TRUE,UPPER('DATA ENTRY'!B1957),"")</f>
        <v/>
      </c>
      <c r="C1968" s="86" t="str">
        <f>IF(ISNUMBER($A1968)=TRUE,UPPER('DATA ENTRY'!C1957),"")</f>
        <v/>
      </c>
      <c r="D1968" s="86" t="str">
        <f>IF(ISNUMBER($A1968)=TRUE,UPPER('DATA ENTRY'!D1957),"")</f>
        <v/>
      </c>
      <c r="E1968" s="86" t="str">
        <f>IF(ISNUMBER($A1968)=TRUE,'DATA ENTRY'!E1957,"")</f>
        <v/>
      </c>
      <c r="F1968" s="271" t="str">
        <f>IF(ISNUMBER(A1968)=TRUE,LEFT(SUBSTITUTE('DATA ENTRY'!F1957,",",":"),50),"")</f>
        <v/>
      </c>
      <c r="G1968" s="272"/>
      <c r="H1968" s="272"/>
      <c r="I1968" s="87" t="str">
        <f>IF(ISNUMBER($A1968)=TRUE,'DATA ENTRY'!G1957,"")</f>
        <v/>
      </c>
      <c r="J1968" s="87" t="str">
        <f>IF(ISNUMBER($A1968)=TRUE,'DATA ENTRY'!H1957,"")</f>
        <v/>
      </c>
      <c r="K1968" s="87" t="str">
        <f>IF(ISNUMBER($A1968)=TRUE,'DATA ENTRY'!I1957,"")</f>
        <v/>
      </c>
      <c r="L1968" s="88" t="str">
        <f>IF(ISNUMBER($A1968)=TRUE,'DATA ENTRY'!L1957,"")</f>
        <v/>
      </c>
      <c r="M1968" s="87" t="str">
        <f>IF(ISNUMBER($A1968)=TRUE,IF('DATA ENTRY'!N1957=0,+'DATA ENTRY'!M1957,'DATA ENTRY'!N1957),"")</f>
        <v/>
      </c>
      <c r="N1968" s="88" t="str">
        <f>IF(ISNUMBER($A1968)=TRUE,'DATA ENTRY'!O1957,"")</f>
        <v/>
      </c>
    </row>
    <row r="1969" spans="1:14" ht="12.75">
      <c r="A1969" s="85" t="str">
        <f>'DATA ENTRY'!A1958</f>
        <v/>
      </c>
      <c r="B1969" s="86" t="str">
        <f>IF(ISNUMBER($A1969)=TRUE,UPPER('DATA ENTRY'!B1958),"")</f>
        <v/>
      </c>
      <c r="C1969" s="86" t="str">
        <f>IF(ISNUMBER($A1969)=TRUE,UPPER('DATA ENTRY'!C1958),"")</f>
        <v/>
      </c>
      <c r="D1969" s="86" t="str">
        <f>IF(ISNUMBER($A1969)=TRUE,UPPER('DATA ENTRY'!D1958),"")</f>
        <v/>
      </c>
      <c r="E1969" s="86" t="str">
        <f>IF(ISNUMBER($A1969)=TRUE,'DATA ENTRY'!E1958,"")</f>
        <v/>
      </c>
      <c r="F1969" s="271" t="str">
        <f>IF(ISNUMBER(A1969)=TRUE,LEFT(SUBSTITUTE('DATA ENTRY'!F1958,",",":"),50),"")</f>
        <v/>
      </c>
      <c r="G1969" s="272"/>
      <c r="H1969" s="272"/>
      <c r="I1969" s="87" t="str">
        <f>IF(ISNUMBER($A1969)=TRUE,'DATA ENTRY'!G1958,"")</f>
        <v/>
      </c>
      <c r="J1969" s="87" t="str">
        <f>IF(ISNUMBER($A1969)=TRUE,'DATA ENTRY'!H1958,"")</f>
        <v/>
      </c>
      <c r="K1969" s="87" t="str">
        <f>IF(ISNUMBER($A1969)=TRUE,'DATA ENTRY'!I1958,"")</f>
        <v/>
      </c>
      <c r="L1969" s="88" t="str">
        <f>IF(ISNUMBER($A1969)=TRUE,'DATA ENTRY'!L1958,"")</f>
        <v/>
      </c>
      <c r="M1969" s="87" t="str">
        <f>IF(ISNUMBER($A1969)=TRUE,IF('DATA ENTRY'!N1958=0,+'DATA ENTRY'!M1958,'DATA ENTRY'!N1958),"")</f>
        <v/>
      </c>
      <c r="N1969" s="88" t="str">
        <f>IF(ISNUMBER($A1969)=TRUE,'DATA ENTRY'!O1958,"")</f>
        <v/>
      </c>
    </row>
    <row r="1970" spans="1:14" ht="12.75">
      <c r="A1970" s="85" t="str">
        <f>'DATA ENTRY'!A1959</f>
        <v/>
      </c>
      <c r="B1970" s="86" t="str">
        <f>IF(ISNUMBER($A1970)=TRUE,UPPER('DATA ENTRY'!B1959),"")</f>
        <v/>
      </c>
      <c r="C1970" s="86" t="str">
        <f>IF(ISNUMBER($A1970)=TRUE,UPPER('DATA ENTRY'!C1959),"")</f>
        <v/>
      </c>
      <c r="D1970" s="86" t="str">
        <f>IF(ISNUMBER($A1970)=TRUE,UPPER('DATA ENTRY'!D1959),"")</f>
        <v/>
      </c>
      <c r="E1970" s="86" t="str">
        <f>IF(ISNUMBER($A1970)=TRUE,'DATA ENTRY'!E1959,"")</f>
        <v/>
      </c>
      <c r="F1970" s="271" t="str">
        <f>IF(ISNUMBER(A1970)=TRUE,LEFT(SUBSTITUTE('DATA ENTRY'!F1959,",",":"),50),"")</f>
        <v/>
      </c>
      <c r="G1970" s="272"/>
      <c r="H1970" s="272"/>
      <c r="I1970" s="87" t="str">
        <f>IF(ISNUMBER($A1970)=TRUE,'DATA ENTRY'!G1959,"")</f>
        <v/>
      </c>
      <c r="J1970" s="87" t="str">
        <f>IF(ISNUMBER($A1970)=TRUE,'DATA ENTRY'!H1959,"")</f>
        <v/>
      </c>
      <c r="K1970" s="87" t="str">
        <f>IF(ISNUMBER($A1970)=TRUE,'DATA ENTRY'!I1959,"")</f>
        <v/>
      </c>
      <c r="L1970" s="88" t="str">
        <f>IF(ISNUMBER($A1970)=TRUE,'DATA ENTRY'!L1959,"")</f>
        <v/>
      </c>
      <c r="M1970" s="87" t="str">
        <f>IF(ISNUMBER($A1970)=TRUE,IF('DATA ENTRY'!N1959=0,+'DATA ENTRY'!M1959,'DATA ENTRY'!N1959),"")</f>
        <v/>
      </c>
      <c r="N1970" s="88" t="str">
        <f>IF(ISNUMBER($A1970)=TRUE,'DATA ENTRY'!O1959,"")</f>
        <v/>
      </c>
    </row>
    <row r="1971" spans="1:14" ht="12.75">
      <c r="A1971" s="85" t="str">
        <f>'DATA ENTRY'!A1960</f>
        <v/>
      </c>
      <c r="B1971" s="86" t="str">
        <f>IF(ISNUMBER($A1971)=TRUE,UPPER('DATA ENTRY'!B1960),"")</f>
        <v/>
      </c>
      <c r="C1971" s="86" t="str">
        <f>IF(ISNUMBER($A1971)=TRUE,UPPER('DATA ENTRY'!C1960),"")</f>
        <v/>
      </c>
      <c r="D1971" s="86" t="str">
        <f>IF(ISNUMBER($A1971)=TRUE,UPPER('DATA ENTRY'!D1960),"")</f>
        <v/>
      </c>
      <c r="E1971" s="86" t="str">
        <f>IF(ISNUMBER($A1971)=TRUE,'DATA ENTRY'!E1960,"")</f>
        <v/>
      </c>
      <c r="F1971" s="271" t="str">
        <f>IF(ISNUMBER(A1971)=TRUE,LEFT(SUBSTITUTE('DATA ENTRY'!F1960,",",":"),50),"")</f>
        <v/>
      </c>
      <c r="G1971" s="272"/>
      <c r="H1971" s="272"/>
      <c r="I1971" s="87" t="str">
        <f>IF(ISNUMBER($A1971)=TRUE,'DATA ENTRY'!G1960,"")</f>
        <v/>
      </c>
      <c r="J1971" s="87" t="str">
        <f>IF(ISNUMBER($A1971)=TRUE,'DATA ENTRY'!H1960,"")</f>
        <v/>
      </c>
      <c r="K1971" s="87" t="str">
        <f>IF(ISNUMBER($A1971)=TRUE,'DATA ENTRY'!I1960,"")</f>
        <v/>
      </c>
      <c r="L1971" s="88" t="str">
        <f>IF(ISNUMBER($A1971)=TRUE,'DATA ENTRY'!L1960,"")</f>
        <v/>
      </c>
      <c r="M1971" s="87" t="str">
        <f>IF(ISNUMBER($A1971)=TRUE,IF('DATA ENTRY'!N1960=0,+'DATA ENTRY'!M1960,'DATA ENTRY'!N1960),"")</f>
        <v/>
      </c>
      <c r="N1971" s="88" t="str">
        <f>IF(ISNUMBER($A1971)=TRUE,'DATA ENTRY'!O1960,"")</f>
        <v/>
      </c>
    </row>
    <row r="1972" spans="1:14" ht="12.75">
      <c r="A1972" s="85" t="str">
        <f>'DATA ENTRY'!A1961</f>
        <v/>
      </c>
      <c r="B1972" s="86" t="str">
        <f>IF(ISNUMBER($A1972)=TRUE,UPPER('DATA ENTRY'!B1961),"")</f>
        <v/>
      </c>
      <c r="C1972" s="86" t="str">
        <f>IF(ISNUMBER($A1972)=TRUE,UPPER('DATA ENTRY'!C1961),"")</f>
        <v/>
      </c>
      <c r="D1972" s="86" t="str">
        <f>IF(ISNUMBER($A1972)=TRUE,UPPER('DATA ENTRY'!D1961),"")</f>
        <v/>
      </c>
      <c r="E1972" s="86" t="str">
        <f>IF(ISNUMBER($A1972)=TRUE,'DATA ENTRY'!E1961,"")</f>
        <v/>
      </c>
      <c r="F1972" s="271" t="str">
        <f>IF(ISNUMBER(A1972)=TRUE,LEFT(SUBSTITUTE('DATA ENTRY'!F1961,",",":"),50),"")</f>
        <v/>
      </c>
      <c r="G1972" s="272"/>
      <c r="H1972" s="272"/>
      <c r="I1972" s="87" t="str">
        <f>IF(ISNUMBER($A1972)=TRUE,'DATA ENTRY'!G1961,"")</f>
        <v/>
      </c>
      <c r="J1972" s="87" t="str">
        <f>IF(ISNUMBER($A1972)=TRUE,'DATA ENTRY'!H1961,"")</f>
        <v/>
      </c>
      <c r="K1972" s="87" t="str">
        <f>IF(ISNUMBER($A1972)=TRUE,'DATA ENTRY'!I1961,"")</f>
        <v/>
      </c>
      <c r="L1972" s="88" t="str">
        <f>IF(ISNUMBER($A1972)=TRUE,'DATA ENTRY'!L1961,"")</f>
        <v/>
      </c>
      <c r="M1972" s="87" t="str">
        <f>IF(ISNUMBER($A1972)=TRUE,IF('DATA ENTRY'!N1961=0,+'DATA ENTRY'!M1961,'DATA ENTRY'!N1961),"")</f>
        <v/>
      </c>
      <c r="N1972" s="88" t="str">
        <f>IF(ISNUMBER($A1972)=TRUE,'DATA ENTRY'!O1961,"")</f>
        <v/>
      </c>
    </row>
    <row r="1973" spans="1:14" ht="12.75">
      <c r="A1973" s="85" t="str">
        <f>'DATA ENTRY'!A1962</f>
        <v/>
      </c>
      <c r="B1973" s="86" t="str">
        <f>IF(ISNUMBER($A1973)=TRUE,UPPER('DATA ENTRY'!B1962),"")</f>
        <v/>
      </c>
      <c r="C1973" s="86" t="str">
        <f>IF(ISNUMBER($A1973)=TRUE,UPPER('DATA ENTRY'!C1962),"")</f>
        <v/>
      </c>
      <c r="D1973" s="86" t="str">
        <f>IF(ISNUMBER($A1973)=TRUE,UPPER('DATA ENTRY'!D1962),"")</f>
        <v/>
      </c>
      <c r="E1973" s="86" t="str">
        <f>IF(ISNUMBER($A1973)=TRUE,'DATA ENTRY'!E1962,"")</f>
        <v/>
      </c>
      <c r="F1973" s="271" t="str">
        <f>IF(ISNUMBER(A1973)=TRUE,LEFT(SUBSTITUTE('DATA ENTRY'!F1962,",",":"),50),"")</f>
        <v/>
      </c>
      <c r="G1973" s="272"/>
      <c r="H1973" s="272"/>
      <c r="I1973" s="87" t="str">
        <f>IF(ISNUMBER($A1973)=TRUE,'DATA ENTRY'!G1962,"")</f>
        <v/>
      </c>
      <c r="J1973" s="87" t="str">
        <f>IF(ISNUMBER($A1973)=TRUE,'DATA ENTRY'!H1962,"")</f>
        <v/>
      </c>
      <c r="K1973" s="87" t="str">
        <f>IF(ISNUMBER($A1973)=TRUE,'DATA ENTRY'!I1962,"")</f>
        <v/>
      </c>
      <c r="L1973" s="88" t="str">
        <f>IF(ISNUMBER($A1973)=TRUE,'DATA ENTRY'!L1962,"")</f>
        <v/>
      </c>
      <c r="M1973" s="87" t="str">
        <f>IF(ISNUMBER($A1973)=TRUE,IF('DATA ENTRY'!N1962=0,+'DATA ENTRY'!M1962,'DATA ENTRY'!N1962),"")</f>
        <v/>
      </c>
      <c r="N1973" s="88" t="str">
        <f>IF(ISNUMBER($A1973)=TRUE,'DATA ENTRY'!O1962,"")</f>
        <v/>
      </c>
    </row>
    <row r="1974" spans="1:14" ht="12.75">
      <c r="A1974" s="85" t="str">
        <f>'DATA ENTRY'!A1963</f>
        <v/>
      </c>
      <c r="B1974" s="86" t="str">
        <f>IF(ISNUMBER($A1974)=TRUE,UPPER('DATA ENTRY'!B1963),"")</f>
        <v/>
      </c>
      <c r="C1974" s="86" t="str">
        <f>IF(ISNUMBER($A1974)=TRUE,UPPER('DATA ENTRY'!C1963),"")</f>
        <v/>
      </c>
      <c r="D1974" s="86" t="str">
        <f>IF(ISNUMBER($A1974)=TRUE,UPPER('DATA ENTRY'!D1963),"")</f>
        <v/>
      </c>
      <c r="E1974" s="86" t="str">
        <f>IF(ISNUMBER($A1974)=TRUE,'DATA ENTRY'!E1963,"")</f>
        <v/>
      </c>
      <c r="F1974" s="271" t="str">
        <f>IF(ISNUMBER(A1974)=TRUE,LEFT(SUBSTITUTE('DATA ENTRY'!F1963,",",":"),50),"")</f>
        <v/>
      </c>
      <c r="G1974" s="272"/>
      <c r="H1974" s="272"/>
      <c r="I1974" s="87" t="str">
        <f>IF(ISNUMBER($A1974)=TRUE,'DATA ENTRY'!G1963,"")</f>
        <v/>
      </c>
      <c r="J1974" s="87" t="str">
        <f>IF(ISNUMBER($A1974)=TRUE,'DATA ENTRY'!H1963,"")</f>
        <v/>
      </c>
      <c r="K1974" s="87" t="str">
        <f>IF(ISNUMBER($A1974)=TRUE,'DATA ENTRY'!I1963,"")</f>
        <v/>
      </c>
      <c r="L1974" s="88" t="str">
        <f>IF(ISNUMBER($A1974)=TRUE,'DATA ENTRY'!L1963,"")</f>
        <v/>
      </c>
      <c r="M1974" s="87" t="str">
        <f>IF(ISNUMBER($A1974)=TRUE,IF('DATA ENTRY'!N1963=0,+'DATA ENTRY'!M1963,'DATA ENTRY'!N1963),"")</f>
        <v/>
      </c>
      <c r="N1974" s="88" t="str">
        <f>IF(ISNUMBER($A1974)=TRUE,'DATA ENTRY'!O1963,"")</f>
        <v/>
      </c>
    </row>
    <row r="1975" spans="1:14" ht="12.75">
      <c r="A1975" s="85" t="str">
        <f>'DATA ENTRY'!A1964</f>
        <v/>
      </c>
      <c r="B1975" s="86" t="str">
        <f>IF(ISNUMBER($A1975)=TRUE,UPPER('DATA ENTRY'!B1964),"")</f>
        <v/>
      </c>
      <c r="C1975" s="86" t="str">
        <f>IF(ISNUMBER($A1975)=TRUE,UPPER('DATA ENTRY'!C1964),"")</f>
        <v/>
      </c>
      <c r="D1975" s="86" t="str">
        <f>IF(ISNUMBER($A1975)=TRUE,UPPER('DATA ENTRY'!D1964),"")</f>
        <v/>
      </c>
      <c r="E1975" s="86" t="str">
        <f>IF(ISNUMBER($A1975)=TRUE,'DATA ENTRY'!E1964,"")</f>
        <v/>
      </c>
      <c r="F1975" s="271" t="str">
        <f>IF(ISNUMBER(A1975)=TRUE,LEFT(SUBSTITUTE('DATA ENTRY'!F1964,",",":"),50),"")</f>
        <v/>
      </c>
      <c r="G1975" s="272"/>
      <c r="H1975" s="272"/>
      <c r="I1975" s="87" t="str">
        <f>IF(ISNUMBER($A1975)=TRUE,'DATA ENTRY'!G1964,"")</f>
        <v/>
      </c>
      <c r="J1975" s="87" t="str">
        <f>IF(ISNUMBER($A1975)=TRUE,'DATA ENTRY'!H1964,"")</f>
        <v/>
      </c>
      <c r="K1975" s="87" t="str">
        <f>IF(ISNUMBER($A1975)=TRUE,'DATA ENTRY'!I1964,"")</f>
        <v/>
      </c>
      <c r="L1975" s="88" t="str">
        <f>IF(ISNUMBER($A1975)=TRUE,'DATA ENTRY'!L1964,"")</f>
        <v/>
      </c>
      <c r="M1975" s="87" t="str">
        <f>IF(ISNUMBER($A1975)=TRUE,IF('DATA ENTRY'!N1964=0,+'DATA ENTRY'!M1964,'DATA ENTRY'!N1964),"")</f>
        <v/>
      </c>
      <c r="N1975" s="88" t="str">
        <f>IF(ISNUMBER($A1975)=TRUE,'DATA ENTRY'!O1964,"")</f>
        <v/>
      </c>
    </row>
    <row r="1976" spans="1:14" ht="12.75">
      <c r="A1976" s="85" t="str">
        <f>'DATA ENTRY'!A1965</f>
        <v/>
      </c>
      <c r="B1976" s="86" t="str">
        <f>IF(ISNUMBER($A1976)=TRUE,UPPER('DATA ENTRY'!B1965),"")</f>
        <v/>
      </c>
      <c r="C1976" s="86" t="str">
        <f>IF(ISNUMBER($A1976)=TRUE,UPPER('DATA ENTRY'!C1965),"")</f>
        <v/>
      </c>
      <c r="D1976" s="86" t="str">
        <f>IF(ISNUMBER($A1976)=TRUE,UPPER('DATA ENTRY'!D1965),"")</f>
        <v/>
      </c>
      <c r="E1976" s="86" t="str">
        <f>IF(ISNUMBER($A1976)=TRUE,'DATA ENTRY'!E1965,"")</f>
        <v/>
      </c>
      <c r="F1976" s="271" t="str">
        <f>IF(ISNUMBER(A1976)=TRUE,LEFT(SUBSTITUTE('DATA ENTRY'!F1965,",",":"),50),"")</f>
        <v/>
      </c>
      <c r="G1976" s="272"/>
      <c r="H1976" s="272"/>
      <c r="I1976" s="87" t="str">
        <f>IF(ISNUMBER($A1976)=TRUE,'DATA ENTRY'!G1965,"")</f>
        <v/>
      </c>
      <c r="J1976" s="87" t="str">
        <f>IF(ISNUMBER($A1976)=TRUE,'DATA ENTRY'!H1965,"")</f>
        <v/>
      </c>
      <c r="K1976" s="87" t="str">
        <f>IF(ISNUMBER($A1976)=TRUE,'DATA ENTRY'!I1965,"")</f>
        <v/>
      </c>
      <c r="L1976" s="88" t="str">
        <f>IF(ISNUMBER($A1976)=TRUE,'DATA ENTRY'!L1965,"")</f>
        <v/>
      </c>
      <c r="M1976" s="87" t="str">
        <f>IF(ISNUMBER($A1976)=TRUE,IF('DATA ENTRY'!N1965=0,+'DATA ENTRY'!M1965,'DATA ENTRY'!N1965),"")</f>
        <v/>
      </c>
      <c r="N1976" s="88" t="str">
        <f>IF(ISNUMBER($A1976)=TRUE,'DATA ENTRY'!O1965,"")</f>
        <v/>
      </c>
    </row>
    <row r="1977" spans="1:14" ht="12.75">
      <c r="A1977" s="85" t="str">
        <f>'DATA ENTRY'!A1966</f>
        <v/>
      </c>
      <c r="B1977" s="86" t="str">
        <f>IF(ISNUMBER($A1977)=TRUE,UPPER('DATA ENTRY'!B1966),"")</f>
        <v/>
      </c>
      <c r="C1977" s="86" t="str">
        <f>IF(ISNUMBER($A1977)=TRUE,UPPER('DATA ENTRY'!C1966),"")</f>
        <v/>
      </c>
      <c r="D1977" s="86" t="str">
        <f>IF(ISNUMBER($A1977)=TRUE,UPPER('DATA ENTRY'!D1966),"")</f>
        <v/>
      </c>
      <c r="E1977" s="86" t="str">
        <f>IF(ISNUMBER($A1977)=TRUE,'DATA ENTRY'!E1966,"")</f>
        <v/>
      </c>
      <c r="F1977" s="271" t="str">
        <f>IF(ISNUMBER(A1977)=TRUE,LEFT(SUBSTITUTE('DATA ENTRY'!F1966,",",":"),50),"")</f>
        <v/>
      </c>
      <c r="G1977" s="272"/>
      <c r="H1977" s="272"/>
      <c r="I1977" s="87" t="str">
        <f>IF(ISNUMBER($A1977)=TRUE,'DATA ENTRY'!G1966,"")</f>
        <v/>
      </c>
      <c r="J1977" s="87" t="str">
        <f>IF(ISNUMBER($A1977)=TRUE,'DATA ENTRY'!H1966,"")</f>
        <v/>
      </c>
      <c r="K1977" s="87" t="str">
        <f>IF(ISNUMBER($A1977)=TRUE,'DATA ENTRY'!I1966,"")</f>
        <v/>
      </c>
      <c r="L1977" s="88" t="str">
        <f>IF(ISNUMBER($A1977)=TRUE,'DATA ENTRY'!L1966,"")</f>
        <v/>
      </c>
      <c r="M1977" s="87" t="str">
        <f>IF(ISNUMBER($A1977)=TRUE,IF('DATA ENTRY'!N1966=0,+'DATA ENTRY'!M1966,'DATA ENTRY'!N1966),"")</f>
        <v/>
      </c>
      <c r="N1977" s="88" t="str">
        <f>IF(ISNUMBER($A1977)=TRUE,'DATA ENTRY'!O1966,"")</f>
        <v/>
      </c>
    </row>
    <row r="1978" spans="1:14" ht="12.75">
      <c r="A1978" s="85" t="str">
        <f>'DATA ENTRY'!A1967</f>
        <v/>
      </c>
      <c r="B1978" s="86" t="str">
        <f>IF(ISNUMBER($A1978)=TRUE,UPPER('DATA ENTRY'!B1967),"")</f>
        <v/>
      </c>
      <c r="C1978" s="86" t="str">
        <f>IF(ISNUMBER($A1978)=TRUE,UPPER('DATA ENTRY'!C1967),"")</f>
        <v/>
      </c>
      <c r="D1978" s="86" t="str">
        <f>IF(ISNUMBER($A1978)=TRUE,UPPER('DATA ENTRY'!D1967),"")</f>
        <v/>
      </c>
      <c r="E1978" s="86" t="str">
        <f>IF(ISNUMBER($A1978)=TRUE,'DATA ENTRY'!E1967,"")</f>
        <v/>
      </c>
      <c r="F1978" s="271" t="str">
        <f>IF(ISNUMBER(A1978)=TRUE,LEFT(SUBSTITUTE('DATA ENTRY'!F1967,",",":"),50),"")</f>
        <v/>
      </c>
      <c r="G1978" s="272"/>
      <c r="H1978" s="272"/>
      <c r="I1978" s="87" t="str">
        <f>IF(ISNUMBER($A1978)=TRUE,'DATA ENTRY'!G1967,"")</f>
        <v/>
      </c>
      <c r="J1978" s="87" t="str">
        <f>IF(ISNUMBER($A1978)=TRUE,'DATA ENTRY'!H1967,"")</f>
        <v/>
      </c>
      <c r="K1978" s="87" t="str">
        <f>IF(ISNUMBER($A1978)=TRUE,'DATA ENTRY'!I1967,"")</f>
        <v/>
      </c>
      <c r="L1978" s="88" t="str">
        <f>IF(ISNUMBER($A1978)=TRUE,'DATA ENTRY'!L1967,"")</f>
        <v/>
      </c>
      <c r="M1978" s="87" t="str">
        <f>IF(ISNUMBER($A1978)=TRUE,IF('DATA ENTRY'!N1967=0,+'DATA ENTRY'!M1967,'DATA ENTRY'!N1967),"")</f>
        <v/>
      </c>
      <c r="N1978" s="88" t="str">
        <f>IF(ISNUMBER($A1978)=TRUE,'DATA ENTRY'!O1967,"")</f>
        <v/>
      </c>
    </row>
    <row r="1979" spans="1:14" ht="12.75">
      <c r="A1979" s="85" t="str">
        <f>'DATA ENTRY'!A1968</f>
        <v/>
      </c>
      <c r="B1979" s="86" t="str">
        <f>IF(ISNUMBER($A1979)=TRUE,UPPER('DATA ENTRY'!B1968),"")</f>
        <v/>
      </c>
      <c r="C1979" s="86" t="str">
        <f>IF(ISNUMBER($A1979)=TRUE,UPPER('DATA ENTRY'!C1968),"")</f>
        <v/>
      </c>
      <c r="D1979" s="86" t="str">
        <f>IF(ISNUMBER($A1979)=TRUE,UPPER('DATA ENTRY'!D1968),"")</f>
        <v/>
      </c>
      <c r="E1979" s="86" t="str">
        <f>IF(ISNUMBER($A1979)=TRUE,'DATA ENTRY'!E1968,"")</f>
        <v/>
      </c>
      <c r="F1979" s="271" t="str">
        <f>IF(ISNUMBER(A1979)=TRUE,LEFT(SUBSTITUTE('DATA ENTRY'!F1968,",",":"),50),"")</f>
        <v/>
      </c>
      <c r="G1979" s="272"/>
      <c r="H1979" s="272"/>
      <c r="I1979" s="87" t="str">
        <f>IF(ISNUMBER($A1979)=TRUE,'DATA ENTRY'!G1968,"")</f>
        <v/>
      </c>
      <c r="J1979" s="87" t="str">
        <f>IF(ISNUMBER($A1979)=TRUE,'DATA ENTRY'!H1968,"")</f>
        <v/>
      </c>
      <c r="K1979" s="87" t="str">
        <f>IF(ISNUMBER($A1979)=TRUE,'DATA ENTRY'!I1968,"")</f>
        <v/>
      </c>
      <c r="L1979" s="88" t="str">
        <f>IF(ISNUMBER($A1979)=TRUE,'DATA ENTRY'!L1968,"")</f>
        <v/>
      </c>
      <c r="M1979" s="87" t="str">
        <f>IF(ISNUMBER($A1979)=TRUE,IF('DATA ENTRY'!N1968=0,+'DATA ENTRY'!M1968,'DATA ENTRY'!N1968),"")</f>
        <v/>
      </c>
      <c r="N1979" s="88" t="str">
        <f>IF(ISNUMBER($A1979)=TRUE,'DATA ENTRY'!O1968,"")</f>
        <v/>
      </c>
    </row>
    <row r="1980" spans="1:14" ht="12.75">
      <c r="A1980" s="85" t="str">
        <f>'DATA ENTRY'!A1969</f>
        <v/>
      </c>
      <c r="B1980" s="86" t="str">
        <f>IF(ISNUMBER($A1980)=TRUE,UPPER('DATA ENTRY'!B1969),"")</f>
        <v/>
      </c>
      <c r="C1980" s="86" t="str">
        <f>IF(ISNUMBER($A1980)=TRUE,UPPER('DATA ENTRY'!C1969),"")</f>
        <v/>
      </c>
      <c r="D1980" s="86" t="str">
        <f>IF(ISNUMBER($A1980)=TRUE,UPPER('DATA ENTRY'!D1969),"")</f>
        <v/>
      </c>
      <c r="E1980" s="86" t="str">
        <f>IF(ISNUMBER($A1980)=TRUE,'DATA ENTRY'!E1969,"")</f>
        <v/>
      </c>
      <c r="F1980" s="271" t="str">
        <f>IF(ISNUMBER(A1980)=TRUE,LEFT(SUBSTITUTE('DATA ENTRY'!F1969,",",":"),50),"")</f>
        <v/>
      </c>
      <c r="G1980" s="272"/>
      <c r="H1980" s="272"/>
      <c r="I1980" s="87" t="str">
        <f>IF(ISNUMBER($A1980)=TRUE,'DATA ENTRY'!G1969,"")</f>
        <v/>
      </c>
      <c r="J1980" s="87" t="str">
        <f>IF(ISNUMBER($A1980)=TRUE,'DATA ENTRY'!H1969,"")</f>
        <v/>
      </c>
      <c r="K1980" s="87" t="str">
        <f>IF(ISNUMBER($A1980)=TRUE,'DATA ENTRY'!I1969,"")</f>
        <v/>
      </c>
      <c r="L1980" s="88" t="str">
        <f>IF(ISNUMBER($A1980)=TRUE,'DATA ENTRY'!L1969,"")</f>
        <v/>
      </c>
      <c r="M1980" s="87" t="str">
        <f>IF(ISNUMBER($A1980)=TRUE,IF('DATA ENTRY'!N1969=0,+'DATA ENTRY'!M1969,'DATA ENTRY'!N1969),"")</f>
        <v/>
      </c>
      <c r="N1980" s="88" t="str">
        <f>IF(ISNUMBER($A1980)=TRUE,'DATA ENTRY'!O1969,"")</f>
        <v/>
      </c>
    </row>
    <row r="1981" spans="1:14" ht="12.75">
      <c r="A1981" s="85" t="str">
        <f>'DATA ENTRY'!A1970</f>
        <v/>
      </c>
      <c r="B1981" s="86" t="str">
        <f>IF(ISNUMBER($A1981)=TRUE,UPPER('DATA ENTRY'!B1970),"")</f>
        <v/>
      </c>
      <c r="C1981" s="86" t="str">
        <f>IF(ISNUMBER($A1981)=TRUE,UPPER('DATA ENTRY'!C1970),"")</f>
        <v/>
      </c>
      <c r="D1981" s="86" t="str">
        <f>IF(ISNUMBER($A1981)=TRUE,UPPER('DATA ENTRY'!D1970),"")</f>
        <v/>
      </c>
      <c r="E1981" s="86" t="str">
        <f>IF(ISNUMBER($A1981)=TRUE,'DATA ENTRY'!E1970,"")</f>
        <v/>
      </c>
      <c r="F1981" s="271" t="str">
        <f>IF(ISNUMBER(A1981)=TRUE,LEFT(SUBSTITUTE('DATA ENTRY'!F1970,",",":"),50),"")</f>
        <v/>
      </c>
      <c r="G1981" s="272"/>
      <c r="H1981" s="272"/>
      <c r="I1981" s="87" t="str">
        <f>IF(ISNUMBER($A1981)=TRUE,'DATA ENTRY'!G1970,"")</f>
        <v/>
      </c>
      <c r="J1981" s="87" t="str">
        <f>IF(ISNUMBER($A1981)=TRUE,'DATA ENTRY'!H1970,"")</f>
        <v/>
      </c>
      <c r="K1981" s="87" t="str">
        <f>IF(ISNUMBER($A1981)=TRUE,'DATA ENTRY'!I1970,"")</f>
        <v/>
      </c>
      <c r="L1981" s="88" t="str">
        <f>IF(ISNUMBER($A1981)=TRUE,'DATA ENTRY'!L1970,"")</f>
        <v/>
      </c>
      <c r="M1981" s="87" t="str">
        <f>IF(ISNUMBER($A1981)=TRUE,IF('DATA ENTRY'!N1970=0,+'DATA ENTRY'!M1970,'DATA ENTRY'!N1970),"")</f>
        <v/>
      </c>
      <c r="N1981" s="88" t="str">
        <f>IF(ISNUMBER($A1981)=TRUE,'DATA ENTRY'!O1970,"")</f>
        <v/>
      </c>
    </row>
    <row r="1982" spans="1:14" ht="12.75">
      <c r="A1982" s="85" t="str">
        <f>'DATA ENTRY'!A1971</f>
        <v/>
      </c>
      <c r="B1982" s="86" t="str">
        <f>IF(ISNUMBER($A1982)=TRUE,UPPER('DATA ENTRY'!B1971),"")</f>
        <v/>
      </c>
      <c r="C1982" s="86" t="str">
        <f>IF(ISNUMBER($A1982)=TRUE,UPPER('DATA ENTRY'!C1971),"")</f>
        <v/>
      </c>
      <c r="D1982" s="86" t="str">
        <f>IF(ISNUMBER($A1982)=TRUE,UPPER('DATA ENTRY'!D1971),"")</f>
        <v/>
      </c>
      <c r="E1982" s="86" t="str">
        <f>IF(ISNUMBER($A1982)=TRUE,'DATA ENTRY'!E1971,"")</f>
        <v/>
      </c>
      <c r="F1982" s="271" t="str">
        <f>IF(ISNUMBER(A1982)=TRUE,LEFT(SUBSTITUTE('DATA ENTRY'!F1971,",",":"),50),"")</f>
        <v/>
      </c>
      <c r="G1982" s="272"/>
      <c r="H1982" s="272"/>
      <c r="I1982" s="87" t="str">
        <f>IF(ISNUMBER($A1982)=TRUE,'DATA ENTRY'!G1971,"")</f>
        <v/>
      </c>
      <c r="J1982" s="87" t="str">
        <f>IF(ISNUMBER($A1982)=TRUE,'DATA ENTRY'!H1971,"")</f>
        <v/>
      </c>
      <c r="K1982" s="87" t="str">
        <f>IF(ISNUMBER($A1982)=TRUE,'DATA ENTRY'!I1971,"")</f>
        <v/>
      </c>
      <c r="L1982" s="88" t="str">
        <f>IF(ISNUMBER($A1982)=TRUE,'DATA ENTRY'!L1971,"")</f>
        <v/>
      </c>
      <c r="M1982" s="87" t="str">
        <f>IF(ISNUMBER($A1982)=TRUE,IF('DATA ENTRY'!N1971=0,+'DATA ENTRY'!M1971,'DATA ENTRY'!N1971),"")</f>
        <v/>
      </c>
      <c r="N1982" s="88" t="str">
        <f>IF(ISNUMBER($A1982)=TRUE,'DATA ENTRY'!O1971,"")</f>
        <v/>
      </c>
    </row>
    <row r="1983" spans="1:14" ht="12.75">
      <c r="A1983" s="85" t="str">
        <f>'DATA ENTRY'!A1972</f>
        <v/>
      </c>
      <c r="B1983" s="86" t="str">
        <f>IF(ISNUMBER($A1983)=TRUE,UPPER('DATA ENTRY'!B1972),"")</f>
        <v/>
      </c>
      <c r="C1983" s="86" t="str">
        <f>IF(ISNUMBER($A1983)=TRUE,UPPER('DATA ENTRY'!C1972),"")</f>
        <v/>
      </c>
      <c r="D1983" s="86" t="str">
        <f>IF(ISNUMBER($A1983)=TRUE,UPPER('DATA ENTRY'!D1972),"")</f>
        <v/>
      </c>
      <c r="E1983" s="86" t="str">
        <f>IF(ISNUMBER($A1983)=TRUE,'DATA ENTRY'!E1972,"")</f>
        <v/>
      </c>
      <c r="F1983" s="271" t="str">
        <f>IF(ISNUMBER(A1983)=TRUE,LEFT(SUBSTITUTE('DATA ENTRY'!F1972,",",":"),50),"")</f>
        <v/>
      </c>
      <c r="G1983" s="272"/>
      <c r="H1983" s="272"/>
      <c r="I1983" s="87" t="str">
        <f>IF(ISNUMBER($A1983)=TRUE,'DATA ENTRY'!G1972,"")</f>
        <v/>
      </c>
      <c r="J1983" s="87" t="str">
        <f>IF(ISNUMBER($A1983)=TRUE,'DATA ENTRY'!H1972,"")</f>
        <v/>
      </c>
      <c r="K1983" s="87" t="str">
        <f>IF(ISNUMBER($A1983)=TRUE,'DATA ENTRY'!I1972,"")</f>
        <v/>
      </c>
      <c r="L1983" s="88" t="str">
        <f>IF(ISNUMBER($A1983)=TRUE,'DATA ENTRY'!L1972,"")</f>
        <v/>
      </c>
      <c r="M1983" s="87" t="str">
        <f>IF(ISNUMBER($A1983)=TRUE,IF('DATA ENTRY'!N1972=0,+'DATA ENTRY'!M1972,'DATA ENTRY'!N1972),"")</f>
        <v/>
      </c>
      <c r="N1983" s="88" t="str">
        <f>IF(ISNUMBER($A1983)=TRUE,'DATA ENTRY'!O1972,"")</f>
        <v/>
      </c>
    </row>
    <row r="1984" spans="1:14" ht="12.75">
      <c r="A1984" s="85" t="str">
        <f>'DATA ENTRY'!A1973</f>
        <v/>
      </c>
      <c r="B1984" s="86" t="str">
        <f>IF(ISNUMBER($A1984)=TRUE,UPPER('DATA ENTRY'!B1973),"")</f>
        <v/>
      </c>
      <c r="C1984" s="86" t="str">
        <f>IF(ISNUMBER($A1984)=TRUE,UPPER('DATA ENTRY'!C1973),"")</f>
        <v/>
      </c>
      <c r="D1984" s="86" t="str">
        <f>IF(ISNUMBER($A1984)=TRUE,UPPER('DATA ENTRY'!D1973),"")</f>
        <v/>
      </c>
      <c r="E1984" s="86" t="str">
        <f>IF(ISNUMBER($A1984)=TRUE,'DATA ENTRY'!E1973,"")</f>
        <v/>
      </c>
      <c r="F1984" s="271" t="str">
        <f>IF(ISNUMBER(A1984)=TRUE,LEFT(SUBSTITUTE('DATA ENTRY'!F1973,",",":"),50),"")</f>
        <v/>
      </c>
      <c r="G1984" s="272"/>
      <c r="H1984" s="272"/>
      <c r="I1984" s="87" t="str">
        <f>IF(ISNUMBER($A1984)=TRUE,'DATA ENTRY'!G1973,"")</f>
        <v/>
      </c>
      <c r="J1984" s="87" t="str">
        <f>IF(ISNUMBER($A1984)=TRUE,'DATA ENTRY'!H1973,"")</f>
        <v/>
      </c>
      <c r="K1984" s="87" t="str">
        <f>IF(ISNUMBER($A1984)=TRUE,'DATA ENTRY'!I1973,"")</f>
        <v/>
      </c>
      <c r="L1984" s="88" t="str">
        <f>IF(ISNUMBER($A1984)=TRUE,'DATA ENTRY'!L1973,"")</f>
        <v/>
      </c>
      <c r="M1984" s="87" t="str">
        <f>IF(ISNUMBER($A1984)=TRUE,IF('DATA ENTRY'!N1973=0,+'DATA ENTRY'!M1973,'DATA ENTRY'!N1973),"")</f>
        <v/>
      </c>
      <c r="N1984" s="88" t="str">
        <f>IF(ISNUMBER($A1984)=TRUE,'DATA ENTRY'!O1973,"")</f>
        <v/>
      </c>
    </row>
    <row r="1985" spans="1:14" ht="12.75">
      <c r="A1985" s="85" t="str">
        <f>'DATA ENTRY'!A1974</f>
        <v/>
      </c>
      <c r="B1985" s="86" t="str">
        <f>IF(ISNUMBER($A1985)=TRUE,UPPER('DATA ENTRY'!B1974),"")</f>
        <v/>
      </c>
      <c r="C1985" s="86" t="str">
        <f>IF(ISNUMBER($A1985)=TRUE,UPPER('DATA ENTRY'!C1974),"")</f>
        <v/>
      </c>
      <c r="D1985" s="86" t="str">
        <f>IF(ISNUMBER($A1985)=TRUE,UPPER('DATA ENTRY'!D1974),"")</f>
        <v/>
      </c>
      <c r="E1985" s="86" t="str">
        <f>IF(ISNUMBER($A1985)=TRUE,'DATA ENTRY'!E1974,"")</f>
        <v/>
      </c>
      <c r="F1985" s="271" t="str">
        <f>IF(ISNUMBER(A1985)=TRUE,LEFT(SUBSTITUTE('DATA ENTRY'!F1974,",",":"),50),"")</f>
        <v/>
      </c>
      <c r="G1985" s="272"/>
      <c r="H1985" s="272"/>
      <c r="I1985" s="87" t="str">
        <f>IF(ISNUMBER($A1985)=TRUE,'DATA ENTRY'!G1974,"")</f>
        <v/>
      </c>
      <c r="J1985" s="87" t="str">
        <f>IF(ISNUMBER($A1985)=TRUE,'DATA ENTRY'!H1974,"")</f>
        <v/>
      </c>
      <c r="K1985" s="87" t="str">
        <f>IF(ISNUMBER($A1985)=TRUE,'DATA ENTRY'!I1974,"")</f>
        <v/>
      </c>
      <c r="L1985" s="88" t="str">
        <f>IF(ISNUMBER($A1985)=TRUE,'DATA ENTRY'!L1974,"")</f>
        <v/>
      </c>
      <c r="M1985" s="87" t="str">
        <f>IF(ISNUMBER($A1985)=TRUE,IF('DATA ENTRY'!N1974=0,+'DATA ENTRY'!M1974,'DATA ENTRY'!N1974),"")</f>
        <v/>
      </c>
      <c r="N1985" s="88" t="str">
        <f>IF(ISNUMBER($A1985)=TRUE,'DATA ENTRY'!O1974,"")</f>
        <v/>
      </c>
    </row>
    <row r="1986" spans="1:14" ht="12.75">
      <c r="A1986" s="85" t="str">
        <f>'DATA ENTRY'!A1975</f>
        <v/>
      </c>
      <c r="B1986" s="86" t="str">
        <f>IF(ISNUMBER($A1986)=TRUE,UPPER('DATA ENTRY'!B1975),"")</f>
        <v/>
      </c>
      <c r="C1986" s="86" t="str">
        <f>IF(ISNUMBER($A1986)=TRUE,UPPER('DATA ENTRY'!C1975),"")</f>
        <v/>
      </c>
      <c r="D1986" s="86" t="str">
        <f>IF(ISNUMBER($A1986)=TRUE,UPPER('DATA ENTRY'!D1975),"")</f>
        <v/>
      </c>
      <c r="E1986" s="86" t="str">
        <f>IF(ISNUMBER($A1986)=TRUE,'DATA ENTRY'!E1975,"")</f>
        <v/>
      </c>
      <c r="F1986" s="271" t="str">
        <f>IF(ISNUMBER(A1986)=TRUE,LEFT(SUBSTITUTE('DATA ENTRY'!F1975,",",":"),50),"")</f>
        <v/>
      </c>
      <c r="G1986" s="272"/>
      <c r="H1986" s="272"/>
      <c r="I1986" s="87" t="str">
        <f>IF(ISNUMBER($A1986)=TRUE,'DATA ENTRY'!G1975,"")</f>
        <v/>
      </c>
      <c r="J1986" s="87" t="str">
        <f>IF(ISNUMBER($A1986)=TRUE,'DATA ENTRY'!H1975,"")</f>
        <v/>
      </c>
      <c r="K1986" s="87" t="str">
        <f>IF(ISNUMBER($A1986)=TRUE,'DATA ENTRY'!I1975,"")</f>
        <v/>
      </c>
      <c r="L1986" s="88" t="str">
        <f>IF(ISNUMBER($A1986)=TRUE,'DATA ENTRY'!L1975,"")</f>
        <v/>
      </c>
      <c r="M1986" s="87" t="str">
        <f>IF(ISNUMBER($A1986)=TRUE,IF('DATA ENTRY'!N1975=0,+'DATA ENTRY'!M1975,'DATA ENTRY'!N1975),"")</f>
        <v/>
      </c>
      <c r="N1986" s="88" t="str">
        <f>IF(ISNUMBER($A1986)=TRUE,'DATA ENTRY'!O1975,"")</f>
        <v/>
      </c>
    </row>
    <row r="1987" spans="1:14" ht="12.75">
      <c r="A1987" s="85" t="str">
        <f>'DATA ENTRY'!A1976</f>
        <v/>
      </c>
      <c r="B1987" s="86" t="str">
        <f>IF(ISNUMBER($A1987)=TRUE,UPPER('DATA ENTRY'!B1976),"")</f>
        <v/>
      </c>
      <c r="C1987" s="86" t="str">
        <f>IF(ISNUMBER($A1987)=TRUE,UPPER('DATA ENTRY'!C1976),"")</f>
        <v/>
      </c>
      <c r="D1987" s="86" t="str">
        <f>IF(ISNUMBER($A1987)=TRUE,UPPER('DATA ENTRY'!D1976),"")</f>
        <v/>
      </c>
      <c r="E1987" s="86" t="str">
        <f>IF(ISNUMBER($A1987)=TRUE,'DATA ENTRY'!E1976,"")</f>
        <v/>
      </c>
      <c r="F1987" s="271" t="str">
        <f>IF(ISNUMBER(A1987)=TRUE,LEFT(SUBSTITUTE('DATA ENTRY'!F1976,",",":"),50),"")</f>
        <v/>
      </c>
      <c r="G1987" s="272"/>
      <c r="H1987" s="272"/>
      <c r="I1987" s="87" t="str">
        <f>IF(ISNUMBER($A1987)=TRUE,'DATA ENTRY'!G1976,"")</f>
        <v/>
      </c>
      <c r="J1987" s="87" t="str">
        <f>IF(ISNUMBER($A1987)=TRUE,'DATA ENTRY'!H1976,"")</f>
        <v/>
      </c>
      <c r="K1987" s="87" t="str">
        <f>IF(ISNUMBER($A1987)=TRUE,'DATA ENTRY'!I1976,"")</f>
        <v/>
      </c>
      <c r="L1987" s="88" t="str">
        <f>IF(ISNUMBER($A1987)=TRUE,'DATA ENTRY'!L1976,"")</f>
        <v/>
      </c>
      <c r="M1987" s="87" t="str">
        <f>IF(ISNUMBER($A1987)=TRUE,IF('DATA ENTRY'!N1976=0,+'DATA ENTRY'!M1976,'DATA ENTRY'!N1976),"")</f>
        <v/>
      </c>
      <c r="N1987" s="88" t="str">
        <f>IF(ISNUMBER($A1987)=TRUE,'DATA ENTRY'!O1976,"")</f>
        <v/>
      </c>
    </row>
    <row r="1988" spans="1:14" ht="12.75">
      <c r="A1988" s="85" t="str">
        <f>'DATA ENTRY'!A1977</f>
        <v/>
      </c>
      <c r="B1988" s="86" t="str">
        <f>IF(ISNUMBER($A1988)=TRUE,UPPER('DATA ENTRY'!B1977),"")</f>
        <v/>
      </c>
      <c r="C1988" s="86" t="str">
        <f>IF(ISNUMBER($A1988)=TRUE,UPPER('DATA ENTRY'!C1977),"")</f>
        <v/>
      </c>
      <c r="D1988" s="86" t="str">
        <f>IF(ISNUMBER($A1988)=TRUE,UPPER('DATA ENTRY'!D1977),"")</f>
        <v/>
      </c>
      <c r="E1988" s="86" t="str">
        <f>IF(ISNUMBER($A1988)=TRUE,'DATA ENTRY'!E1977,"")</f>
        <v/>
      </c>
      <c r="F1988" s="271" t="str">
        <f>IF(ISNUMBER(A1988)=TRUE,LEFT(SUBSTITUTE('DATA ENTRY'!F1977,",",":"),50),"")</f>
        <v/>
      </c>
      <c r="G1988" s="272"/>
      <c r="H1988" s="272"/>
      <c r="I1988" s="87" t="str">
        <f>IF(ISNUMBER($A1988)=TRUE,'DATA ENTRY'!G1977,"")</f>
        <v/>
      </c>
      <c r="J1988" s="87" t="str">
        <f>IF(ISNUMBER($A1988)=TRUE,'DATA ENTRY'!H1977,"")</f>
        <v/>
      </c>
      <c r="K1988" s="87" t="str">
        <f>IF(ISNUMBER($A1988)=TRUE,'DATA ENTRY'!I1977,"")</f>
        <v/>
      </c>
      <c r="L1988" s="88" t="str">
        <f>IF(ISNUMBER($A1988)=TRUE,'DATA ENTRY'!L1977,"")</f>
        <v/>
      </c>
      <c r="M1988" s="87" t="str">
        <f>IF(ISNUMBER($A1988)=TRUE,IF('DATA ENTRY'!N1977=0,+'DATA ENTRY'!M1977,'DATA ENTRY'!N1977),"")</f>
        <v/>
      </c>
      <c r="N1988" s="88" t="str">
        <f>IF(ISNUMBER($A1988)=TRUE,'DATA ENTRY'!O1977,"")</f>
        <v/>
      </c>
    </row>
    <row r="1989" spans="1:14" ht="12.75">
      <c r="A1989" s="85" t="str">
        <f>'DATA ENTRY'!A1978</f>
        <v/>
      </c>
      <c r="B1989" s="86" t="str">
        <f>IF(ISNUMBER($A1989)=TRUE,UPPER('DATA ENTRY'!B1978),"")</f>
        <v/>
      </c>
      <c r="C1989" s="86" t="str">
        <f>IF(ISNUMBER($A1989)=TRUE,UPPER('DATA ENTRY'!C1978),"")</f>
        <v/>
      </c>
      <c r="D1989" s="86" t="str">
        <f>IF(ISNUMBER($A1989)=TRUE,UPPER('DATA ENTRY'!D1978),"")</f>
        <v/>
      </c>
      <c r="E1989" s="86" t="str">
        <f>IF(ISNUMBER($A1989)=TRUE,'DATA ENTRY'!E1978,"")</f>
        <v/>
      </c>
      <c r="F1989" s="271" t="str">
        <f>IF(ISNUMBER(A1989)=TRUE,LEFT(SUBSTITUTE('DATA ENTRY'!F1978,",",":"),50),"")</f>
        <v/>
      </c>
      <c r="G1989" s="272"/>
      <c r="H1989" s="272"/>
      <c r="I1989" s="87" t="str">
        <f>IF(ISNUMBER($A1989)=TRUE,'DATA ENTRY'!G1978,"")</f>
        <v/>
      </c>
      <c r="J1989" s="87" t="str">
        <f>IF(ISNUMBER($A1989)=TRUE,'DATA ENTRY'!H1978,"")</f>
        <v/>
      </c>
      <c r="K1989" s="87" t="str">
        <f>IF(ISNUMBER($A1989)=TRUE,'DATA ENTRY'!I1978,"")</f>
        <v/>
      </c>
      <c r="L1989" s="88" t="str">
        <f>IF(ISNUMBER($A1989)=TRUE,'DATA ENTRY'!L1978,"")</f>
        <v/>
      </c>
      <c r="M1989" s="87" t="str">
        <f>IF(ISNUMBER($A1989)=TRUE,IF('DATA ENTRY'!N1978=0,+'DATA ENTRY'!M1978,'DATA ENTRY'!N1978),"")</f>
        <v/>
      </c>
      <c r="N1989" s="88" t="str">
        <f>IF(ISNUMBER($A1989)=TRUE,'DATA ENTRY'!O1978,"")</f>
        <v/>
      </c>
    </row>
    <row r="1990" spans="1:14" ht="12.75">
      <c r="A1990" s="85" t="str">
        <f>'DATA ENTRY'!A1979</f>
        <v/>
      </c>
      <c r="B1990" s="86" t="str">
        <f>IF(ISNUMBER($A1990)=TRUE,UPPER('DATA ENTRY'!B1979),"")</f>
        <v/>
      </c>
      <c r="C1990" s="86" t="str">
        <f>IF(ISNUMBER($A1990)=TRUE,UPPER('DATA ENTRY'!C1979),"")</f>
        <v/>
      </c>
      <c r="D1990" s="86" t="str">
        <f>IF(ISNUMBER($A1990)=TRUE,UPPER('DATA ENTRY'!D1979),"")</f>
        <v/>
      </c>
      <c r="E1990" s="86" t="str">
        <f>IF(ISNUMBER($A1990)=TRUE,'DATA ENTRY'!E1979,"")</f>
        <v/>
      </c>
      <c r="F1990" s="271" t="str">
        <f>IF(ISNUMBER(A1990)=TRUE,LEFT(SUBSTITUTE('DATA ENTRY'!F1979,",",":"),50),"")</f>
        <v/>
      </c>
      <c r="G1990" s="272"/>
      <c r="H1990" s="272"/>
      <c r="I1990" s="87" t="str">
        <f>IF(ISNUMBER($A1990)=TRUE,'DATA ENTRY'!G1979,"")</f>
        <v/>
      </c>
      <c r="J1990" s="87" t="str">
        <f>IF(ISNUMBER($A1990)=TRUE,'DATA ENTRY'!H1979,"")</f>
        <v/>
      </c>
      <c r="K1990" s="87" t="str">
        <f>IF(ISNUMBER($A1990)=TRUE,'DATA ENTRY'!I1979,"")</f>
        <v/>
      </c>
      <c r="L1990" s="88" t="str">
        <f>IF(ISNUMBER($A1990)=TRUE,'DATA ENTRY'!L1979,"")</f>
        <v/>
      </c>
      <c r="M1990" s="87" t="str">
        <f>IF(ISNUMBER($A1990)=TRUE,IF('DATA ENTRY'!N1979=0,+'DATA ENTRY'!M1979,'DATA ENTRY'!N1979),"")</f>
        <v/>
      </c>
      <c r="N1990" s="88" t="str">
        <f>IF(ISNUMBER($A1990)=TRUE,'DATA ENTRY'!O1979,"")</f>
        <v/>
      </c>
    </row>
    <row r="1991" spans="1:14" ht="12.75">
      <c r="A1991" s="85" t="str">
        <f>'DATA ENTRY'!A1980</f>
        <v/>
      </c>
      <c r="B1991" s="86" t="str">
        <f>IF(ISNUMBER($A1991)=TRUE,UPPER('DATA ENTRY'!B1980),"")</f>
        <v/>
      </c>
      <c r="C1991" s="86" t="str">
        <f>IF(ISNUMBER($A1991)=TRUE,UPPER('DATA ENTRY'!C1980),"")</f>
        <v/>
      </c>
      <c r="D1991" s="86" t="str">
        <f>IF(ISNUMBER($A1991)=TRUE,UPPER('DATA ENTRY'!D1980),"")</f>
        <v/>
      </c>
      <c r="E1991" s="86" t="str">
        <f>IF(ISNUMBER($A1991)=TRUE,'DATA ENTRY'!E1980,"")</f>
        <v/>
      </c>
      <c r="F1991" s="271" t="str">
        <f>IF(ISNUMBER(A1991)=TRUE,LEFT(SUBSTITUTE('DATA ENTRY'!F1980,",",":"),50),"")</f>
        <v/>
      </c>
      <c r="G1991" s="272"/>
      <c r="H1991" s="272"/>
      <c r="I1991" s="87" t="str">
        <f>IF(ISNUMBER($A1991)=TRUE,'DATA ENTRY'!G1980,"")</f>
        <v/>
      </c>
      <c r="J1991" s="87" t="str">
        <f>IF(ISNUMBER($A1991)=TRUE,'DATA ENTRY'!H1980,"")</f>
        <v/>
      </c>
      <c r="K1991" s="87" t="str">
        <f>IF(ISNUMBER($A1991)=TRUE,'DATA ENTRY'!I1980,"")</f>
        <v/>
      </c>
      <c r="L1991" s="88" t="str">
        <f>IF(ISNUMBER($A1991)=TRUE,'DATA ENTRY'!L1980,"")</f>
        <v/>
      </c>
      <c r="M1991" s="87" t="str">
        <f>IF(ISNUMBER($A1991)=TRUE,IF('DATA ENTRY'!N1980=0,+'DATA ENTRY'!M1980,'DATA ENTRY'!N1980),"")</f>
        <v/>
      </c>
      <c r="N1991" s="88" t="str">
        <f>IF(ISNUMBER($A1991)=TRUE,'DATA ENTRY'!O1980,"")</f>
        <v/>
      </c>
    </row>
    <row r="1992" spans="1:14" ht="12.75">
      <c r="A1992" s="85" t="str">
        <f>'DATA ENTRY'!A1981</f>
        <v/>
      </c>
      <c r="B1992" s="86" t="str">
        <f>IF(ISNUMBER($A1992)=TRUE,UPPER('DATA ENTRY'!B1981),"")</f>
        <v/>
      </c>
      <c r="C1992" s="86" t="str">
        <f>IF(ISNUMBER($A1992)=TRUE,UPPER('DATA ENTRY'!C1981),"")</f>
        <v/>
      </c>
      <c r="D1992" s="86" t="str">
        <f>IF(ISNUMBER($A1992)=TRUE,UPPER('DATA ENTRY'!D1981),"")</f>
        <v/>
      </c>
      <c r="E1992" s="86" t="str">
        <f>IF(ISNUMBER($A1992)=TRUE,'DATA ENTRY'!E1981,"")</f>
        <v/>
      </c>
      <c r="F1992" s="271" t="str">
        <f>IF(ISNUMBER(A1992)=TRUE,LEFT(SUBSTITUTE('DATA ENTRY'!F1981,",",":"),50),"")</f>
        <v/>
      </c>
      <c r="G1992" s="272"/>
      <c r="H1992" s="272"/>
      <c r="I1992" s="87" t="str">
        <f>IF(ISNUMBER($A1992)=TRUE,'DATA ENTRY'!G1981,"")</f>
        <v/>
      </c>
      <c r="J1992" s="87" t="str">
        <f>IF(ISNUMBER($A1992)=TRUE,'DATA ENTRY'!H1981,"")</f>
        <v/>
      </c>
      <c r="K1992" s="87" t="str">
        <f>IF(ISNUMBER($A1992)=TRUE,'DATA ENTRY'!I1981,"")</f>
        <v/>
      </c>
      <c r="L1992" s="88" t="str">
        <f>IF(ISNUMBER($A1992)=TRUE,'DATA ENTRY'!L1981,"")</f>
        <v/>
      </c>
      <c r="M1992" s="87" t="str">
        <f>IF(ISNUMBER($A1992)=TRUE,IF('DATA ENTRY'!N1981=0,+'DATA ENTRY'!M1981,'DATA ENTRY'!N1981),"")</f>
        <v/>
      </c>
      <c r="N1992" s="88" t="str">
        <f>IF(ISNUMBER($A1992)=TRUE,'DATA ENTRY'!O1981,"")</f>
        <v/>
      </c>
    </row>
    <row r="1993" spans="1:14" ht="12.75">
      <c r="A1993" s="85" t="str">
        <f>'DATA ENTRY'!A1982</f>
        <v/>
      </c>
      <c r="B1993" s="86" t="str">
        <f>IF(ISNUMBER($A1993)=TRUE,UPPER('DATA ENTRY'!B1982),"")</f>
        <v/>
      </c>
      <c r="C1993" s="86" t="str">
        <f>IF(ISNUMBER($A1993)=TRUE,UPPER('DATA ENTRY'!C1982),"")</f>
        <v/>
      </c>
      <c r="D1993" s="86" t="str">
        <f>IF(ISNUMBER($A1993)=TRUE,UPPER('DATA ENTRY'!D1982),"")</f>
        <v/>
      </c>
      <c r="E1993" s="86" t="str">
        <f>IF(ISNUMBER($A1993)=TRUE,'DATA ENTRY'!E1982,"")</f>
        <v/>
      </c>
      <c r="F1993" s="271" t="str">
        <f>IF(ISNUMBER(A1993)=TRUE,LEFT(SUBSTITUTE('DATA ENTRY'!F1982,",",":"),50),"")</f>
        <v/>
      </c>
      <c r="G1993" s="272"/>
      <c r="H1993" s="272"/>
      <c r="I1993" s="87" t="str">
        <f>IF(ISNUMBER($A1993)=TRUE,'DATA ENTRY'!G1982,"")</f>
        <v/>
      </c>
      <c r="J1993" s="87" t="str">
        <f>IF(ISNUMBER($A1993)=TRUE,'DATA ENTRY'!H1982,"")</f>
        <v/>
      </c>
      <c r="K1993" s="87" t="str">
        <f>IF(ISNUMBER($A1993)=TRUE,'DATA ENTRY'!I1982,"")</f>
        <v/>
      </c>
      <c r="L1993" s="88" t="str">
        <f>IF(ISNUMBER($A1993)=TRUE,'DATA ENTRY'!L1982,"")</f>
        <v/>
      </c>
      <c r="M1993" s="87" t="str">
        <f>IF(ISNUMBER($A1993)=TRUE,IF('DATA ENTRY'!N1982=0,+'DATA ENTRY'!M1982,'DATA ENTRY'!N1982),"")</f>
        <v/>
      </c>
      <c r="N1993" s="88" t="str">
        <f>IF(ISNUMBER($A1993)=TRUE,'DATA ENTRY'!O1982,"")</f>
        <v/>
      </c>
    </row>
    <row r="1994" spans="1:14" ht="12.75">
      <c r="A1994" s="85" t="str">
        <f>'DATA ENTRY'!A1983</f>
        <v/>
      </c>
      <c r="B1994" s="86" t="str">
        <f>IF(ISNUMBER($A1994)=TRUE,UPPER('DATA ENTRY'!B1983),"")</f>
        <v/>
      </c>
      <c r="C1994" s="86" t="str">
        <f>IF(ISNUMBER($A1994)=TRUE,UPPER('DATA ENTRY'!C1983),"")</f>
        <v/>
      </c>
      <c r="D1994" s="86" t="str">
        <f>IF(ISNUMBER($A1994)=TRUE,UPPER('DATA ENTRY'!D1983),"")</f>
        <v/>
      </c>
      <c r="E1994" s="86" t="str">
        <f>IF(ISNUMBER($A1994)=TRUE,'DATA ENTRY'!E1983,"")</f>
        <v/>
      </c>
      <c r="F1994" s="271" t="str">
        <f>IF(ISNUMBER(A1994)=TRUE,LEFT(SUBSTITUTE('DATA ENTRY'!F1983,",",":"),50),"")</f>
        <v/>
      </c>
      <c r="G1994" s="272"/>
      <c r="H1994" s="272"/>
      <c r="I1994" s="87" t="str">
        <f>IF(ISNUMBER($A1994)=TRUE,'DATA ENTRY'!G1983,"")</f>
        <v/>
      </c>
      <c r="J1994" s="87" t="str">
        <f>IF(ISNUMBER($A1994)=TRUE,'DATA ENTRY'!H1983,"")</f>
        <v/>
      </c>
      <c r="K1994" s="87" t="str">
        <f>IF(ISNUMBER($A1994)=TRUE,'DATA ENTRY'!I1983,"")</f>
        <v/>
      </c>
      <c r="L1994" s="88" t="str">
        <f>IF(ISNUMBER($A1994)=TRUE,'DATA ENTRY'!L1983,"")</f>
        <v/>
      </c>
      <c r="M1994" s="87" t="str">
        <f>IF(ISNUMBER($A1994)=TRUE,IF('DATA ENTRY'!N1983=0,+'DATA ENTRY'!M1983,'DATA ENTRY'!N1983),"")</f>
        <v/>
      </c>
      <c r="N1994" s="88" t="str">
        <f>IF(ISNUMBER($A1994)=TRUE,'DATA ENTRY'!O1983,"")</f>
        <v/>
      </c>
    </row>
    <row r="1995" spans="1:14" ht="12.75">
      <c r="A1995" s="85" t="str">
        <f>'DATA ENTRY'!A1984</f>
        <v/>
      </c>
      <c r="B1995" s="86" t="str">
        <f>IF(ISNUMBER($A1995)=TRUE,UPPER('DATA ENTRY'!B1984),"")</f>
        <v/>
      </c>
      <c r="C1995" s="86" t="str">
        <f>IF(ISNUMBER($A1995)=TRUE,UPPER('DATA ENTRY'!C1984),"")</f>
        <v/>
      </c>
      <c r="D1995" s="86" t="str">
        <f>IF(ISNUMBER($A1995)=TRUE,UPPER('DATA ENTRY'!D1984),"")</f>
        <v/>
      </c>
      <c r="E1995" s="86" t="str">
        <f>IF(ISNUMBER($A1995)=TRUE,'DATA ENTRY'!E1984,"")</f>
        <v/>
      </c>
      <c r="F1995" s="271" t="str">
        <f>IF(ISNUMBER(A1995)=TRUE,LEFT(SUBSTITUTE('DATA ENTRY'!F1984,",",":"),50),"")</f>
        <v/>
      </c>
      <c r="G1995" s="272"/>
      <c r="H1995" s="272"/>
      <c r="I1995" s="87" t="str">
        <f>IF(ISNUMBER($A1995)=TRUE,'DATA ENTRY'!G1984,"")</f>
        <v/>
      </c>
      <c r="J1995" s="87" t="str">
        <f>IF(ISNUMBER($A1995)=TRUE,'DATA ENTRY'!H1984,"")</f>
        <v/>
      </c>
      <c r="K1995" s="87" t="str">
        <f>IF(ISNUMBER($A1995)=TRUE,'DATA ENTRY'!I1984,"")</f>
        <v/>
      </c>
      <c r="L1995" s="88" t="str">
        <f>IF(ISNUMBER($A1995)=TRUE,'DATA ENTRY'!L1984,"")</f>
        <v/>
      </c>
      <c r="M1995" s="87" t="str">
        <f>IF(ISNUMBER($A1995)=TRUE,IF('DATA ENTRY'!N1984=0,+'DATA ENTRY'!M1984,'DATA ENTRY'!N1984),"")</f>
        <v/>
      </c>
      <c r="N1995" s="88" t="str">
        <f>IF(ISNUMBER($A1995)=TRUE,'DATA ENTRY'!O1984,"")</f>
        <v/>
      </c>
    </row>
    <row r="1996" spans="1:14" ht="12.75">
      <c r="A1996" s="85" t="str">
        <f>'DATA ENTRY'!A1985</f>
        <v/>
      </c>
      <c r="B1996" s="86" t="str">
        <f>IF(ISNUMBER($A1996)=TRUE,UPPER('DATA ENTRY'!B1985),"")</f>
        <v/>
      </c>
      <c r="C1996" s="86" t="str">
        <f>IF(ISNUMBER($A1996)=TRUE,UPPER('DATA ENTRY'!C1985),"")</f>
        <v/>
      </c>
      <c r="D1996" s="86" t="str">
        <f>IF(ISNUMBER($A1996)=TRUE,UPPER('DATA ENTRY'!D1985),"")</f>
        <v/>
      </c>
      <c r="E1996" s="86" t="str">
        <f>IF(ISNUMBER($A1996)=TRUE,'DATA ENTRY'!E1985,"")</f>
        <v/>
      </c>
      <c r="F1996" s="271" t="str">
        <f>IF(ISNUMBER(A1996)=TRUE,LEFT(SUBSTITUTE('DATA ENTRY'!F1985,",",":"),50),"")</f>
        <v/>
      </c>
      <c r="G1996" s="272"/>
      <c r="H1996" s="272"/>
      <c r="I1996" s="87" t="str">
        <f>IF(ISNUMBER($A1996)=TRUE,'DATA ENTRY'!G1985,"")</f>
        <v/>
      </c>
      <c r="J1996" s="87" t="str">
        <f>IF(ISNUMBER($A1996)=TRUE,'DATA ENTRY'!H1985,"")</f>
        <v/>
      </c>
      <c r="K1996" s="87" t="str">
        <f>IF(ISNUMBER($A1996)=TRUE,'DATA ENTRY'!I1985,"")</f>
        <v/>
      </c>
      <c r="L1996" s="88" t="str">
        <f>IF(ISNUMBER($A1996)=TRUE,'DATA ENTRY'!L1985,"")</f>
        <v/>
      </c>
      <c r="M1996" s="87" t="str">
        <f>IF(ISNUMBER($A1996)=TRUE,IF('DATA ENTRY'!N1985=0,+'DATA ENTRY'!M1985,'DATA ENTRY'!N1985),"")</f>
        <v/>
      </c>
      <c r="N1996" s="88" t="str">
        <f>IF(ISNUMBER($A1996)=TRUE,'DATA ENTRY'!O1985,"")</f>
        <v/>
      </c>
    </row>
    <row r="1997" spans="1:14" ht="12.75">
      <c r="A1997" s="85" t="str">
        <f>'DATA ENTRY'!A1986</f>
        <v/>
      </c>
      <c r="B1997" s="86" t="str">
        <f>IF(ISNUMBER($A1997)=TRUE,UPPER('DATA ENTRY'!B1986),"")</f>
        <v/>
      </c>
      <c r="C1997" s="86" t="str">
        <f>IF(ISNUMBER($A1997)=TRUE,UPPER('DATA ENTRY'!C1986),"")</f>
        <v/>
      </c>
      <c r="D1997" s="86" t="str">
        <f>IF(ISNUMBER($A1997)=TRUE,UPPER('DATA ENTRY'!D1986),"")</f>
        <v/>
      </c>
      <c r="E1997" s="86" t="str">
        <f>IF(ISNUMBER($A1997)=TRUE,'DATA ENTRY'!E1986,"")</f>
        <v/>
      </c>
      <c r="F1997" s="271" t="str">
        <f>IF(ISNUMBER(A1997)=TRUE,LEFT(SUBSTITUTE('DATA ENTRY'!F1986,",",":"),50),"")</f>
        <v/>
      </c>
      <c r="G1997" s="272"/>
      <c r="H1997" s="272"/>
      <c r="I1997" s="87" t="str">
        <f>IF(ISNUMBER($A1997)=TRUE,'DATA ENTRY'!G1986,"")</f>
        <v/>
      </c>
      <c r="J1997" s="87" t="str">
        <f>IF(ISNUMBER($A1997)=TRUE,'DATA ENTRY'!H1986,"")</f>
        <v/>
      </c>
      <c r="K1997" s="87" t="str">
        <f>IF(ISNUMBER($A1997)=TRUE,'DATA ENTRY'!I1986,"")</f>
        <v/>
      </c>
      <c r="L1997" s="88" t="str">
        <f>IF(ISNUMBER($A1997)=TRUE,'DATA ENTRY'!L1986,"")</f>
        <v/>
      </c>
      <c r="M1997" s="87" t="str">
        <f>IF(ISNUMBER($A1997)=TRUE,IF('DATA ENTRY'!N1986=0,+'DATA ENTRY'!M1986,'DATA ENTRY'!N1986),"")</f>
        <v/>
      </c>
      <c r="N1997" s="88" t="str">
        <f>IF(ISNUMBER($A1997)=TRUE,'DATA ENTRY'!O1986,"")</f>
        <v/>
      </c>
    </row>
    <row r="1998" spans="1:14" ht="12.75">
      <c r="A1998" s="85" t="str">
        <f>'DATA ENTRY'!A1987</f>
        <v/>
      </c>
      <c r="B1998" s="86" t="str">
        <f>IF(ISNUMBER($A1998)=TRUE,UPPER('DATA ENTRY'!B1987),"")</f>
        <v/>
      </c>
      <c r="C1998" s="86" t="str">
        <f>IF(ISNUMBER($A1998)=TRUE,UPPER('DATA ENTRY'!C1987),"")</f>
        <v/>
      </c>
      <c r="D1998" s="86" t="str">
        <f>IF(ISNUMBER($A1998)=TRUE,UPPER('DATA ENTRY'!D1987),"")</f>
        <v/>
      </c>
      <c r="E1998" s="86" t="str">
        <f>IF(ISNUMBER($A1998)=TRUE,'DATA ENTRY'!E1987,"")</f>
        <v/>
      </c>
      <c r="F1998" s="271" t="str">
        <f>IF(ISNUMBER(A1998)=TRUE,LEFT(SUBSTITUTE('DATA ENTRY'!F1987,",",":"),50),"")</f>
        <v/>
      </c>
      <c r="G1998" s="272"/>
      <c r="H1998" s="272"/>
      <c r="I1998" s="87" t="str">
        <f>IF(ISNUMBER($A1998)=TRUE,'DATA ENTRY'!G1987,"")</f>
        <v/>
      </c>
      <c r="J1998" s="87" t="str">
        <f>IF(ISNUMBER($A1998)=TRUE,'DATA ENTRY'!H1987,"")</f>
        <v/>
      </c>
      <c r="K1998" s="87" t="str">
        <f>IF(ISNUMBER($A1998)=TRUE,'DATA ENTRY'!I1987,"")</f>
        <v/>
      </c>
      <c r="L1998" s="88" t="str">
        <f>IF(ISNUMBER($A1998)=TRUE,'DATA ENTRY'!L1987,"")</f>
        <v/>
      </c>
      <c r="M1998" s="87" t="str">
        <f>IF(ISNUMBER($A1998)=TRUE,IF('DATA ENTRY'!N1987=0,+'DATA ENTRY'!M1987,'DATA ENTRY'!N1987),"")</f>
        <v/>
      </c>
      <c r="N1998" s="88" t="str">
        <f>IF(ISNUMBER($A1998)=TRUE,'DATA ENTRY'!O1987,"")</f>
        <v/>
      </c>
    </row>
    <row r="1999" spans="1:14" ht="12.75">
      <c r="A1999" s="85" t="str">
        <f>'DATA ENTRY'!A1988</f>
        <v/>
      </c>
      <c r="B1999" s="86" t="str">
        <f>IF(ISNUMBER($A1999)=TRUE,UPPER('DATA ENTRY'!B1988),"")</f>
        <v/>
      </c>
      <c r="C1999" s="86" t="str">
        <f>IF(ISNUMBER($A1999)=TRUE,UPPER('DATA ENTRY'!C1988),"")</f>
        <v/>
      </c>
      <c r="D1999" s="86" t="str">
        <f>IF(ISNUMBER($A1999)=TRUE,UPPER('DATA ENTRY'!D1988),"")</f>
        <v/>
      </c>
      <c r="E1999" s="86" t="str">
        <f>IF(ISNUMBER($A1999)=TRUE,'DATA ENTRY'!E1988,"")</f>
        <v/>
      </c>
      <c r="F1999" s="271" t="str">
        <f>IF(ISNUMBER(A1999)=TRUE,LEFT(SUBSTITUTE('DATA ENTRY'!F1988,",",":"),50),"")</f>
        <v/>
      </c>
      <c r="G1999" s="272"/>
      <c r="H1999" s="272"/>
      <c r="I1999" s="87" t="str">
        <f>IF(ISNUMBER($A1999)=TRUE,'DATA ENTRY'!G1988,"")</f>
        <v/>
      </c>
      <c r="J1999" s="87" t="str">
        <f>IF(ISNUMBER($A1999)=TRUE,'DATA ENTRY'!H1988,"")</f>
        <v/>
      </c>
      <c r="K1999" s="87" t="str">
        <f>IF(ISNUMBER($A1999)=TRUE,'DATA ENTRY'!I1988,"")</f>
        <v/>
      </c>
      <c r="L1999" s="88" t="str">
        <f>IF(ISNUMBER($A1999)=TRUE,'DATA ENTRY'!L1988,"")</f>
        <v/>
      </c>
      <c r="M1999" s="87" t="str">
        <f>IF(ISNUMBER($A1999)=TRUE,IF('DATA ENTRY'!N1988=0,+'DATA ENTRY'!M1988,'DATA ENTRY'!N1988),"")</f>
        <v/>
      </c>
      <c r="N1999" s="88" t="str">
        <f>IF(ISNUMBER($A1999)=TRUE,'DATA ENTRY'!O1988,"")</f>
        <v/>
      </c>
    </row>
    <row r="2000" spans="1:14" ht="12.75">
      <c r="A2000" s="85" t="str">
        <f>'DATA ENTRY'!A1989</f>
        <v/>
      </c>
      <c r="B2000" s="86" t="str">
        <f>IF(ISNUMBER($A2000)=TRUE,UPPER('DATA ENTRY'!B1989),"")</f>
        <v/>
      </c>
      <c r="C2000" s="86" t="str">
        <f>IF(ISNUMBER($A2000)=TRUE,UPPER('DATA ENTRY'!C1989),"")</f>
        <v/>
      </c>
      <c r="D2000" s="86" t="str">
        <f>IF(ISNUMBER($A2000)=TRUE,UPPER('DATA ENTRY'!D1989),"")</f>
        <v/>
      </c>
      <c r="E2000" s="86" t="str">
        <f>IF(ISNUMBER($A2000)=TRUE,'DATA ENTRY'!E1989,"")</f>
        <v/>
      </c>
      <c r="F2000" s="271" t="str">
        <f>IF(ISNUMBER(A2000)=TRUE,LEFT(SUBSTITUTE('DATA ENTRY'!F1989,",",":"),50),"")</f>
        <v/>
      </c>
      <c r="G2000" s="272"/>
      <c r="H2000" s="272"/>
      <c r="I2000" s="87" t="str">
        <f>IF(ISNUMBER($A2000)=TRUE,'DATA ENTRY'!G1989,"")</f>
        <v/>
      </c>
      <c r="J2000" s="87" t="str">
        <f>IF(ISNUMBER($A2000)=TRUE,'DATA ENTRY'!H1989,"")</f>
        <v/>
      </c>
      <c r="K2000" s="87" t="str">
        <f>IF(ISNUMBER($A2000)=TRUE,'DATA ENTRY'!I1989,"")</f>
        <v/>
      </c>
      <c r="L2000" s="88" t="str">
        <f>IF(ISNUMBER($A2000)=TRUE,'DATA ENTRY'!L1989,"")</f>
        <v/>
      </c>
      <c r="M2000" s="87" t="str">
        <f>IF(ISNUMBER($A2000)=TRUE,IF('DATA ENTRY'!N1989=0,+'DATA ENTRY'!M1989,'DATA ENTRY'!N1989),"")</f>
        <v/>
      </c>
      <c r="N2000" s="88" t="str">
        <f>IF(ISNUMBER($A2000)=TRUE,'DATA ENTRY'!O1989,"")</f>
        <v/>
      </c>
    </row>
    <row r="2001" spans="1:14" ht="12.75">
      <c r="A2001" s="85" t="str">
        <f>'DATA ENTRY'!A1990</f>
        <v/>
      </c>
      <c r="B2001" s="86" t="str">
        <f>IF(ISNUMBER($A2001)=TRUE,UPPER('DATA ENTRY'!B1990),"")</f>
        <v/>
      </c>
      <c r="C2001" s="86" t="str">
        <f>IF(ISNUMBER($A2001)=TRUE,UPPER('DATA ENTRY'!C1990),"")</f>
        <v/>
      </c>
      <c r="D2001" s="86" t="str">
        <f>IF(ISNUMBER($A2001)=TRUE,UPPER('DATA ENTRY'!D1990),"")</f>
        <v/>
      </c>
      <c r="E2001" s="86" t="str">
        <f>IF(ISNUMBER($A2001)=TRUE,'DATA ENTRY'!E1990,"")</f>
        <v/>
      </c>
      <c r="F2001" s="271" t="str">
        <f>IF(ISNUMBER(A2001)=TRUE,LEFT(SUBSTITUTE('DATA ENTRY'!F1990,",",":"),50),"")</f>
        <v/>
      </c>
      <c r="G2001" s="272"/>
      <c r="H2001" s="272"/>
      <c r="I2001" s="87" t="str">
        <f>IF(ISNUMBER($A2001)=TRUE,'DATA ENTRY'!G1990,"")</f>
        <v/>
      </c>
      <c r="J2001" s="87" t="str">
        <f>IF(ISNUMBER($A2001)=TRUE,'DATA ENTRY'!H1990,"")</f>
        <v/>
      </c>
      <c r="K2001" s="87" t="str">
        <f>IF(ISNUMBER($A2001)=TRUE,'DATA ENTRY'!I1990,"")</f>
        <v/>
      </c>
      <c r="L2001" s="88" t="str">
        <f>IF(ISNUMBER($A2001)=TRUE,'DATA ENTRY'!L1990,"")</f>
        <v/>
      </c>
      <c r="M2001" s="87" t="str">
        <f>IF(ISNUMBER($A2001)=TRUE,IF('DATA ENTRY'!N1990=0,+'DATA ENTRY'!M1990,'DATA ENTRY'!N1990),"")</f>
        <v/>
      </c>
      <c r="N2001" s="88" t="str">
        <f>IF(ISNUMBER($A2001)=TRUE,'DATA ENTRY'!O1990,"")</f>
        <v/>
      </c>
    </row>
    <row r="2002" spans="1:14" ht="12.75">
      <c r="A2002" s="85" t="str">
        <f>'DATA ENTRY'!A1991</f>
        <v/>
      </c>
      <c r="B2002" s="86" t="str">
        <f>IF(ISNUMBER($A2002)=TRUE,UPPER('DATA ENTRY'!B1991),"")</f>
        <v/>
      </c>
      <c r="C2002" s="86" t="str">
        <f>IF(ISNUMBER($A2002)=TRUE,UPPER('DATA ENTRY'!C1991),"")</f>
        <v/>
      </c>
      <c r="D2002" s="86" t="str">
        <f>IF(ISNUMBER($A2002)=TRUE,UPPER('DATA ENTRY'!D1991),"")</f>
        <v/>
      </c>
      <c r="E2002" s="86" t="str">
        <f>IF(ISNUMBER($A2002)=TRUE,'DATA ENTRY'!E1991,"")</f>
        <v/>
      </c>
      <c r="F2002" s="271" t="str">
        <f>IF(ISNUMBER(A2002)=TRUE,LEFT(SUBSTITUTE('DATA ENTRY'!F1991,",",":"),50),"")</f>
        <v/>
      </c>
      <c r="G2002" s="272"/>
      <c r="H2002" s="272"/>
      <c r="I2002" s="87" t="str">
        <f>IF(ISNUMBER($A2002)=TRUE,'DATA ENTRY'!G1991,"")</f>
        <v/>
      </c>
      <c r="J2002" s="87" t="str">
        <f>IF(ISNUMBER($A2002)=TRUE,'DATA ENTRY'!H1991,"")</f>
        <v/>
      </c>
      <c r="K2002" s="87" t="str">
        <f>IF(ISNUMBER($A2002)=TRUE,'DATA ENTRY'!I1991,"")</f>
        <v/>
      </c>
      <c r="L2002" s="88" t="str">
        <f>IF(ISNUMBER($A2002)=TRUE,'DATA ENTRY'!L1991,"")</f>
        <v/>
      </c>
      <c r="M2002" s="87" t="str">
        <f>IF(ISNUMBER($A2002)=TRUE,IF('DATA ENTRY'!N1991=0,+'DATA ENTRY'!M1991,'DATA ENTRY'!N1991),"")</f>
        <v/>
      </c>
      <c r="N2002" s="88" t="str">
        <f>IF(ISNUMBER($A2002)=TRUE,'DATA ENTRY'!O1991,"")</f>
        <v/>
      </c>
    </row>
    <row r="2003" spans="1:14" ht="12.75">
      <c r="A2003" s="85" t="str">
        <f>'DATA ENTRY'!A1992</f>
        <v/>
      </c>
      <c r="B2003" s="86" t="str">
        <f>IF(ISNUMBER($A2003)=TRUE,UPPER('DATA ENTRY'!B1992),"")</f>
        <v/>
      </c>
      <c r="C2003" s="86" t="str">
        <f>IF(ISNUMBER($A2003)=TRUE,UPPER('DATA ENTRY'!C1992),"")</f>
        <v/>
      </c>
      <c r="D2003" s="86" t="str">
        <f>IF(ISNUMBER($A2003)=TRUE,UPPER('DATA ENTRY'!D1992),"")</f>
        <v/>
      </c>
      <c r="E2003" s="86" t="str">
        <f>IF(ISNUMBER($A2003)=TRUE,'DATA ENTRY'!E1992,"")</f>
        <v/>
      </c>
      <c r="F2003" s="271" t="str">
        <f>IF(ISNUMBER(A2003)=TRUE,LEFT(SUBSTITUTE('DATA ENTRY'!F1992,",",":"),50),"")</f>
        <v/>
      </c>
      <c r="G2003" s="272"/>
      <c r="H2003" s="272"/>
      <c r="I2003" s="87" t="str">
        <f>IF(ISNUMBER($A2003)=TRUE,'DATA ENTRY'!G1992,"")</f>
        <v/>
      </c>
      <c r="J2003" s="87" t="str">
        <f>IF(ISNUMBER($A2003)=TRUE,'DATA ENTRY'!H1992,"")</f>
        <v/>
      </c>
      <c r="K2003" s="87" t="str">
        <f>IF(ISNUMBER($A2003)=TRUE,'DATA ENTRY'!I1992,"")</f>
        <v/>
      </c>
      <c r="L2003" s="88" t="str">
        <f>IF(ISNUMBER($A2003)=TRUE,'DATA ENTRY'!L1992,"")</f>
        <v/>
      </c>
      <c r="M2003" s="87" t="str">
        <f>IF(ISNUMBER($A2003)=TRUE,IF('DATA ENTRY'!N1992=0,+'DATA ENTRY'!M1992,'DATA ENTRY'!N1992),"")</f>
        <v/>
      </c>
      <c r="N2003" s="88" t="str">
        <f>IF(ISNUMBER($A2003)=TRUE,'DATA ENTRY'!O1992,"")</f>
        <v/>
      </c>
    </row>
    <row r="2004" spans="1:14" ht="12.75">
      <c r="A2004" s="85" t="str">
        <f>'DATA ENTRY'!A1993</f>
        <v/>
      </c>
      <c r="B2004" s="86" t="str">
        <f>IF(ISNUMBER($A2004)=TRUE,UPPER('DATA ENTRY'!B1993),"")</f>
        <v/>
      </c>
      <c r="C2004" s="86" t="str">
        <f>IF(ISNUMBER($A2004)=TRUE,UPPER('DATA ENTRY'!C1993),"")</f>
        <v/>
      </c>
      <c r="D2004" s="86" t="str">
        <f>IF(ISNUMBER($A2004)=TRUE,UPPER('DATA ENTRY'!D1993),"")</f>
        <v/>
      </c>
      <c r="E2004" s="86" t="str">
        <f>IF(ISNUMBER($A2004)=TRUE,'DATA ENTRY'!E1993,"")</f>
        <v/>
      </c>
      <c r="F2004" s="271" t="str">
        <f>IF(ISNUMBER(A2004)=TRUE,LEFT(SUBSTITUTE('DATA ENTRY'!F1993,",",":"),50),"")</f>
        <v/>
      </c>
      <c r="G2004" s="272"/>
      <c r="H2004" s="272"/>
      <c r="I2004" s="87" t="str">
        <f>IF(ISNUMBER($A2004)=TRUE,'DATA ENTRY'!G1993,"")</f>
        <v/>
      </c>
      <c r="J2004" s="87" t="str">
        <f>IF(ISNUMBER($A2004)=TRUE,'DATA ENTRY'!H1993,"")</f>
        <v/>
      </c>
      <c r="K2004" s="87" t="str">
        <f>IF(ISNUMBER($A2004)=TRUE,'DATA ENTRY'!I1993,"")</f>
        <v/>
      </c>
      <c r="L2004" s="88" t="str">
        <f>IF(ISNUMBER($A2004)=TRUE,'DATA ENTRY'!L1993,"")</f>
        <v/>
      </c>
      <c r="M2004" s="87" t="str">
        <f>IF(ISNUMBER($A2004)=TRUE,IF('DATA ENTRY'!N1993=0,+'DATA ENTRY'!M1993,'DATA ENTRY'!N1993),"")</f>
        <v/>
      </c>
      <c r="N2004" s="88" t="str">
        <f>IF(ISNUMBER($A2004)=TRUE,'DATA ENTRY'!O1993,"")</f>
        <v/>
      </c>
    </row>
    <row r="2005" spans="1:14" ht="12.75">
      <c r="A2005" s="85" t="str">
        <f>'DATA ENTRY'!A1994</f>
        <v/>
      </c>
      <c r="B2005" s="86" t="str">
        <f>IF(ISNUMBER($A2005)=TRUE,UPPER('DATA ENTRY'!B1994),"")</f>
        <v/>
      </c>
      <c r="C2005" s="86" t="str">
        <f>IF(ISNUMBER($A2005)=TRUE,UPPER('DATA ENTRY'!C1994),"")</f>
        <v/>
      </c>
      <c r="D2005" s="86" t="str">
        <f>IF(ISNUMBER($A2005)=TRUE,UPPER('DATA ENTRY'!D1994),"")</f>
        <v/>
      </c>
      <c r="E2005" s="86" t="str">
        <f>IF(ISNUMBER($A2005)=TRUE,'DATA ENTRY'!E1994,"")</f>
        <v/>
      </c>
      <c r="F2005" s="271" t="str">
        <f>IF(ISNUMBER(A2005)=TRUE,LEFT(SUBSTITUTE('DATA ENTRY'!F1994,",",":"),50),"")</f>
        <v/>
      </c>
      <c r="G2005" s="272"/>
      <c r="H2005" s="272"/>
      <c r="I2005" s="87" t="str">
        <f>IF(ISNUMBER($A2005)=TRUE,'DATA ENTRY'!G1994,"")</f>
        <v/>
      </c>
      <c r="J2005" s="87" t="str">
        <f>IF(ISNUMBER($A2005)=TRUE,'DATA ENTRY'!H1994,"")</f>
        <v/>
      </c>
      <c r="K2005" s="87" t="str">
        <f>IF(ISNUMBER($A2005)=TRUE,'DATA ENTRY'!I1994,"")</f>
        <v/>
      </c>
      <c r="L2005" s="88" t="str">
        <f>IF(ISNUMBER($A2005)=TRUE,'DATA ENTRY'!L1994,"")</f>
        <v/>
      </c>
      <c r="M2005" s="87" t="str">
        <f>IF(ISNUMBER($A2005)=TRUE,IF('DATA ENTRY'!N1994=0,+'DATA ENTRY'!M1994,'DATA ENTRY'!N1994),"")</f>
        <v/>
      </c>
      <c r="N2005" s="88" t="str">
        <f>IF(ISNUMBER($A2005)=TRUE,'DATA ENTRY'!O1994,"")</f>
        <v/>
      </c>
    </row>
    <row r="2006" spans="1:14" ht="12.75">
      <c r="A2006" s="85" t="str">
        <f>'DATA ENTRY'!A1995</f>
        <v/>
      </c>
      <c r="B2006" s="86" t="str">
        <f>IF(ISNUMBER($A2006)=TRUE,UPPER('DATA ENTRY'!B1995),"")</f>
        <v/>
      </c>
      <c r="C2006" s="86" t="str">
        <f>IF(ISNUMBER($A2006)=TRUE,UPPER('DATA ENTRY'!C1995),"")</f>
        <v/>
      </c>
      <c r="D2006" s="86" t="str">
        <f>IF(ISNUMBER($A2006)=TRUE,UPPER('DATA ENTRY'!D1995),"")</f>
        <v/>
      </c>
      <c r="E2006" s="86" t="str">
        <f>IF(ISNUMBER($A2006)=TRUE,'DATA ENTRY'!E1995,"")</f>
        <v/>
      </c>
      <c r="F2006" s="271" t="str">
        <f>IF(ISNUMBER(A2006)=TRUE,LEFT(SUBSTITUTE('DATA ENTRY'!F1995,",",":"),50),"")</f>
        <v/>
      </c>
      <c r="G2006" s="272"/>
      <c r="H2006" s="272"/>
      <c r="I2006" s="87" t="str">
        <f>IF(ISNUMBER($A2006)=TRUE,'DATA ENTRY'!G1995,"")</f>
        <v/>
      </c>
      <c r="J2006" s="87" t="str">
        <f>IF(ISNUMBER($A2006)=TRUE,'DATA ENTRY'!H1995,"")</f>
        <v/>
      </c>
      <c r="K2006" s="87" t="str">
        <f>IF(ISNUMBER($A2006)=TRUE,'DATA ENTRY'!I1995,"")</f>
        <v/>
      </c>
      <c r="L2006" s="88" t="str">
        <f>IF(ISNUMBER($A2006)=TRUE,'DATA ENTRY'!L1995,"")</f>
        <v/>
      </c>
      <c r="M2006" s="87" t="str">
        <f>IF(ISNUMBER($A2006)=TRUE,IF('DATA ENTRY'!N1995=0,+'DATA ENTRY'!M1995,'DATA ENTRY'!N1995),"")</f>
        <v/>
      </c>
      <c r="N2006" s="88" t="str">
        <f>IF(ISNUMBER($A2006)=TRUE,'DATA ENTRY'!O1995,"")</f>
        <v/>
      </c>
    </row>
  </sheetData>
  <sheetProtection selectLockedCells="1" selectUnlockedCells="1"/>
  <mergeCells count="1996">
    <mergeCell ref="F43:H43"/>
    <mergeCell ref="F2006:H2006"/>
    <mergeCell ref="F2001:H2001"/>
    <mergeCell ref="F2002:H2002"/>
    <mergeCell ref="F2003:H2003"/>
    <mergeCell ref="F2004:H2004"/>
    <mergeCell ref="F44:H44"/>
    <mergeCell ref="F45:H45"/>
    <mergeCell ref="F46:H46"/>
    <mergeCell ref="F54:H54"/>
    <mergeCell ref="F47:H47"/>
    <mergeCell ref="F67:H67"/>
    <mergeCell ref="F68:H68"/>
    <mergeCell ref="F69:H69"/>
    <mergeCell ref="F70:H70"/>
    <mergeCell ref="F63:H63"/>
    <mergeCell ref="F64:H64"/>
    <mergeCell ref="F2005:H2005"/>
    <mergeCell ref="F51:H51"/>
    <mergeCell ref="F48:H48"/>
    <mergeCell ref="F49:H49"/>
    <mergeCell ref="F50:H50"/>
    <mergeCell ref="F59:H59"/>
    <mergeCell ref="F94:H94"/>
    <mergeCell ref="F99:H99"/>
    <mergeCell ref="F100:H100"/>
    <mergeCell ref="F101:H101"/>
    <mergeCell ref="F102:H102"/>
    <mergeCell ref="F95:H95"/>
    <mergeCell ref="F96:H96"/>
    <mergeCell ref="F97:H97"/>
    <mergeCell ref="F98:H98"/>
    <mergeCell ref="I3:K3"/>
    <mergeCell ref="I8:K8"/>
    <mergeCell ref="J12:K12"/>
    <mergeCell ref="F27:H27"/>
    <mergeCell ref="F23:H23"/>
    <mergeCell ref="F24:H24"/>
    <mergeCell ref="F25:H25"/>
    <mergeCell ref="F26:H26"/>
    <mergeCell ref="G21:H21"/>
    <mergeCell ref="I5:K5"/>
    <mergeCell ref="F12:G12"/>
    <mergeCell ref="F75:H75"/>
    <mergeCell ref="F76:H76"/>
    <mergeCell ref="F77:H77"/>
    <mergeCell ref="F78:H78"/>
    <mergeCell ref="F71:H71"/>
    <mergeCell ref="F72:H72"/>
    <mergeCell ref="F73:H73"/>
    <mergeCell ref="F74:H74"/>
    <mergeCell ref="F39:H39"/>
    <mergeCell ref="E8:F8"/>
    <mergeCell ref="A16:J16"/>
    <mergeCell ref="C17:D17"/>
    <mergeCell ref="F32:H32"/>
    <mergeCell ref="F37:H37"/>
    <mergeCell ref="C21:D21"/>
    <mergeCell ref="F33:H33"/>
    <mergeCell ref="F28:H28"/>
    <mergeCell ref="F29:H29"/>
    <mergeCell ref="F30:H30"/>
    <mergeCell ref="F31:H31"/>
    <mergeCell ref="F40:H40"/>
    <mergeCell ref="F41:H41"/>
    <mergeCell ref="F42:H42"/>
    <mergeCell ref="F85:H85"/>
    <mergeCell ref="F86:H86"/>
    <mergeCell ref="F79:H79"/>
    <mergeCell ref="F80:H80"/>
    <mergeCell ref="F81:H81"/>
    <mergeCell ref="F82:H82"/>
    <mergeCell ref="F91:H91"/>
    <mergeCell ref="F92:H92"/>
    <mergeCell ref="F93:H93"/>
    <mergeCell ref="F65:H65"/>
    <mergeCell ref="F66:H66"/>
    <mergeCell ref="F35:H35"/>
    <mergeCell ref="F36:H36"/>
    <mergeCell ref="F34:H34"/>
    <mergeCell ref="F38:H38"/>
    <mergeCell ref="F60:H60"/>
    <mergeCell ref="F61:H61"/>
    <mergeCell ref="F62:H62"/>
    <mergeCell ref="F55:H55"/>
    <mergeCell ref="F56:H56"/>
    <mergeCell ref="F57:H57"/>
    <mergeCell ref="F58:H58"/>
    <mergeCell ref="F52:H52"/>
    <mergeCell ref="F53:H53"/>
    <mergeCell ref="F87:H87"/>
    <mergeCell ref="F88:H88"/>
    <mergeCell ref="F89:H89"/>
    <mergeCell ref="F90:H90"/>
    <mergeCell ref="F83:H83"/>
    <mergeCell ref="F84:H84"/>
    <mergeCell ref="F107:H107"/>
    <mergeCell ref="F108:H108"/>
    <mergeCell ref="F109:H109"/>
    <mergeCell ref="F110:H110"/>
    <mergeCell ref="F103:H103"/>
    <mergeCell ref="F104:H104"/>
    <mergeCell ref="F105:H105"/>
    <mergeCell ref="F106:H106"/>
    <mergeCell ref="F115:H115"/>
    <mergeCell ref="F116:H116"/>
    <mergeCell ref="F117:H117"/>
    <mergeCell ref="F118:H118"/>
    <mergeCell ref="F111:H111"/>
    <mergeCell ref="F112:H112"/>
    <mergeCell ref="F113:H113"/>
    <mergeCell ref="F114:H114"/>
    <mergeCell ref="F123:H123"/>
    <mergeCell ref="F124:H124"/>
    <mergeCell ref="F125:H125"/>
    <mergeCell ref="F126:H126"/>
    <mergeCell ref="F119:H119"/>
    <mergeCell ref="F120:H120"/>
    <mergeCell ref="F121:H121"/>
    <mergeCell ref="F122:H122"/>
    <mergeCell ref="F131:H131"/>
    <mergeCell ref="F132:H132"/>
    <mergeCell ref="F133:H133"/>
    <mergeCell ref="F134:H134"/>
    <mergeCell ref="F127:H127"/>
    <mergeCell ref="F128:H128"/>
    <mergeCell ref="F129:H129"/>
    <mergeCell ref="F130:H130"/>
    <mergeCell ref="F139:H139"/>
    <mergeCell ref="F140:H140"/>
    <mergeCell ref="F141:H141"/>
    <mergeCell ref="F142:H142"/>
    <mergeCell ref="F135:H135"/>
    <mergeCell ref="F136:H136"/>
    <mergeCell ref="F137:H137"/>
    <mergeCell ref="F138:H138"/>
    <mergeCell ref="F147:H147"/>
    <mergeCell ref="F148:H148"/>
    <mergeCell ref="F149:H149"/>
    <mergeCell ref="F150:H150"/>
    <mergeCell ref="F143:H143"/>
    <mergeCell ref="F144:H144"/>
    <mergeCell ref="F145:H145"/>
    <mergeCell ref="F146:H146"/>
    <mergeCell ref="F155:H155"/>
    <mergeCell ref="F156:H156"/>
    <mergeCell ref="F157:H157"/>
    <mergeCell ref="F158:H158"/>
    <mergeCell ref="F151:H151"/>
    <mergeCell ref="F152:H152"/>
    <mergeCell ref="F153:H153"/>
    <mergeCell ref="F154:H154"/>
    <mergeCell ref="F163:H163"/>
    <mergeCell ref="F164:H164"/>
    <mergeCell ref="F165:H165"/>
    <mergeCell ref="F166:H166"/>
    <mergeCell ref="F159:H159"/>
    <mergeCell ref="F160:H160"/>
    <mergeCell ref="F161:H161"/>
    <mergeCell ref="F162:H162"/>
    <mergeCell ref="F171:H171"/>
    <mergeCell ref="F172:H172"/>
    <mergeCell ref="F173:H173"/>
    <mergeCell ref="F174:H174"/>
    <mergeCell ref="F167:H167"/>
    <mergeCell ref="F168:H168"/>
    <mergeCell ref="F169:H169"/>
    <mergeCell ref="F170:H170"/>
    <mergeCell ref="F179:H179"/>
    <mergeCell ref="F180:H180"/>
    <mergeCell ref="F181:H181"/>
    <mergeCell ref="F182:H182"/>
    <mergeCell ref="F175:H175"/>
    <mergeCell ref="F176:H176"/>
    <mergeCell ref="F177:H177"/>
    <mergeCell ref="F178:H178"/>
    <mergeCell ref="F187:H187"/>
    <mergeCell ref="F188:H188"/>
    <mergeCell ref="F189:H189"/>
    <mergeCell ref="F190:H190"/>
    <mergeCell ref="F183:H183"/>
    <mergeCell ref="F184:H184"/>
    <mergeCell ref="F185:H185"/>
    <mergeCell ref="F186:H186"/>
    <mergeCell ref="F195:H195"/>
    <mergeCell ref="F196:H196"/>
    <mergeCell ref="F197:H197"/>
    <mergeCell ref="F198:H198"/>
    <mergeCell ref="F191:H191"/>
    <mergeCell ref="F192:H192"/>
    <mergeCell ref="F193:H193"/>
    <mergeCell ref="F194:H194"/>
    <mergeCell ref="F203:H203"/>
    <mergeCell ref="F204:H204"/>
    <mergeCell ref="F205:H205"/>
    <mergeCell ref="F206:H206"/>
    <mergeCell ref="F199:H199"/>
    <mergeCell ref="F200:H200"/>
    <mergeCell ref="F201:H201"/>
    <mergeCell ref="F202:H202"/>
    <mergeCell ref="F211:H211"/>
    <mergeCell ref="F212:H212"/>
    <mergeCell ref="F213:H213"/>
    <mergeCell ref="F214:H214"/>
    <mergeCell ref="F207:H207"/>
    <mergeCell ref="F208:H208"/>
    <mergeCell ref="F209:H209"/>
    <mergeCell ref="F210:H210"/>
    <mergeCell ref="F219:H219"/>
    <mergeCell ref="F220:H220"/>
    <mergeCell ref="F221:H221"/>
    <mergeCell ref="F222:H222"/>
    <mergeCell ref="F215:H215"/>
    <mergeCell ref="F216:H216"/>
    <mergeCell ref="F217:H217"/>
    <mergeCell ref="F218:H218"/>
    <mergeCell ref="F227:H227"/>
    <mergeCell ref="F228:H228"/>
    <mergeCell ref="F229:H229"/>
    <mergeCell ref="F230:H230"/>
    <mergeCell ref="F223:H223"/>
    <mergeCell ref="F224:H224"/>
    <mergeCell ref="F225:H225"/>
    <mergeCell ref="F226:H226"/>
    <mergeCell ref="F235:H235"/>
    <mergeCell ref="F236:H236"/>
    <mergeCell ref="F237:H237"/>
    <mergeCell ref="F238:H238"/>
    <mergeCell ref="F231:H231"/>
    <mergeCell ref="F232:H232"/>
    <mergeCell ref="F233:H233"/>
    <mergeCell ref="F234:H234"/>
    <mergeCell ref="F243:H243"/>
    <mergeCell ref="F244:H244"/>
    <mergeCell ref="F245:H245"/>
    <mergeCell ref="F246:H246"/>
    <mergeCell ref="F239:H239"/>
    <mergeCell ref="F240:H240"/>
    <mergeCell ref="F241:H241"/>
    <mergeCell ref="F242:H242"/>
    <mergeCell ref="F251:H251"/>
    <mergeCell ref="F252:H252"/>
    <mergeCell ref="F253:H253"/>
    <mergeCell ref="F254:H254"/>
    <mergeCell ref="F247:H247"/>
    <mergeCell ref="F248:H248"/>
    <mergeCell ref="F249:H249"/>
    <mergeCell ref="F250:H250"/>
    <mergeCell ref="F259:H259"/>
    <mergeCell ref="F260:H260"/>
    <mergeCell ref="F261:H261"/>
    <mergeCell ref="F262:H262"/>
    <mergeCell ref="F255:H255"/>
    <mergeCell ref="F256:H256"/>
    <mergeCell ref="F257:H257"/>
    <mergeCell ref="F258:H258"/>
    <mergeCell ref="F267:H267"/>
    <mergeCell ref="F268:H268"/>
    <mergeCell ref="F269:H269"/>
    <mergeCell ref="F270:H270"/>
    <mergeCell ref="F263:H263"/>
    <mergeCell ref="F264:H264"/>
    <mergeCell ref="F265:H265"/>
    <mergeCell ref="F266:H266"/>
    <mergeCell ref="F275:H275"/>
    <mergeCell ref="F276:H276"/>
    <mergeCell ref="F277:H277"/>
    <mergeCell ref="F278:H278"/>
    <mergeCell ref="F271:H271"/>
    <mergeCell ref="F272:H272"/>
    <mergeCell ref="F273:H273"/>
    <mergeCell ref="F274:H274"/>
    <mergeCell ref="F283:H283"/>
    <mergeCell ref="F284:H284"/>
    <mergeCell ref="F285:H285"/>
    <mergeCell ref="F286:H286"/>
    <mergeCell ref="F279:H279"/>
    <mergeCell ref="F280:H280"/>
    <mergeCell ref="F281:H281"/>
    <mergeCell ref="F282:H282"/>
    <mergeCell ref="F291:H291"/>
    <mergeCell ref="F292:H292"/>
    <mergeCell ref="F293:H293"/>
    <mergeCell ref="F294:H294"/>
    <mergeCell ref="F287:H287"/>
    <mergeCell ref="F288:H288"/>
    <mergeCell ref="F289:H289"/>
    <mergeCell ref="F290:H290"/>
    <mergeCell ref="F299:H299"/>
    <mergeCell ref="F300:H300"/>
    <mergeCell ref="F301:H301"/>
    <mergeCell ref="F302:H302"/>
    <mergeCell ref="F295:H295"/>
    <mergeCell ref="F296:H296"/>
    <mergeCell ref="F297:H297"/>
    <mergeCell ref="F298:H298"/>
    <mergeCell ref="F307:H307"/>
    <mergeCell ref="F308:H308"/>
    <mergeCell ref="F309:H309"/>
    <mergeCell ref="F310:H310"/>
    <mergeCell ref="F303:H303"/>
    <mergeCell ref="F304:H304"/>
    <mergeCell ref="F305:H305"/>
    <mergeCell ref="F306:H306"/>
    <mergeCell ref="F315:H315"/>
    <mergeCell ref="F316:H316"/>
    <mergeCell ref="F317:H317"/>
    <mergeCell ref="F318:H318"/>
    <mergeCell ref="F311:H311"/>
    <mergeCell ref="F312:H312"/>
    <mergeCell ref="F313:H313"/>
    <mergeCell ref="F314:H314"/>
    <mergeCell ref="F323:H323"/>
    <mergeCell ref="F324:H324"/>
    <mergeCell ref="F325:H325"/>
    <mergeCell ref="F326:H326"/>
    <mergeCell ref="F319:H319"/>
    <mergeCell ref="F320:H320"/>
    <mergeCell ref="F321:H321"/>
    <mergeCell ref="F322:H322"/>
    <mergeCell ref="F331:H331"/>
    <mergeCell ref="F332:H332"/>
    <mergeCell ref="F333:H333"/>
    <mergeCell ref="F334:H334"/>
    <mergeCell ref="F327:H327"/>
    <mergeCell ref="F328:H328"/>
    <mergeCell ref="F329:H329"/>
    <mergeCell ref="F330:H330"/>
    <mergeCell ref="F339:H339"/>
    <mergeCell ref="F340:H340"/>
    <mergeCell ref="F341:H341"/>
    <mergeCell ref="F342:H342"/>
    <mergeCell ref="F335:H335"/>
    <mergeCell ref="F336:H336"/>
    <mergeCell ref="F337:H337"/>
    <mergeCell ref="F338:H338"/>
    <mergeCell ref="F347:H347"/>
    <mergeCell ref="F348:H348"/>
    <mergeCell ref="F349:H349"/>
    <mergeCell ref="F350:H350"/>
    <mergeCell ref="F343:H343"/>
    <mergeCell ref="F344:H344"/>
    <mergeCell ref="F345:H345"/>
    <mergeCell ref="F346:H346"/>
    <mergeCell ref="F355:H355"/>
    <mergeCell ref="F356:H356"/>
    <mergeCell ref="F357:H357"/>
    <mergeCell ref="F358:H358"/>
    <mergeCell ref="F351:H351"/>
    <mergeCell ref="F352:H352"/>
    <mergeCell ref="F353:H353"/>
    <mergeCell ref="F354:H354"/>
    <mergeCell ref="F363:H363"/>
    <mergeCell ref="F364:H364"/>
    <mergeCell ref="F365:H365"/>
    <mergeCell ref="F366:H366"/>
    <mergeCell ref="F359:H359"/>
    <mergeCell ref="F360:H360"/>
    <mergeCell ref="F361:H361"/>
    <mergeCell ref="F362:H362"/>
    <mergeCell ref="F371:H371"/>
    <mergeCell ref="F372:H372"/>
    <mergeCell ref="F373:H373"/>
    <mergeCell ref="F374:H374"/>
    <mergeCell ref="F367:H367"/>
    <mergeCell ref="F368:H368"/>
    <mergeCell ref="F369:H369"/>
    <mergeCell ref="F370:H370"/>
    <mergeCell ref="F379:H379"/>
    <mergeCell ref="F380:H380"/>
    <mergeCell ref="F381:H381"/>
    <mergeCell ref="F382:H382"/>
    <mergeCell ref="F375:H375"/>
    <mergeCell ref="F376:H376"/>
    <mergeCell ref="F377:H377"/>
    <mergeCell ref="F378:H378"/>
    <mergeCell ref="F387:H387"/>
    <mergeCell ref="F388:H388"/>
    <mergeCell ref="F389:H389"/>
    <mergeCell ref="F390:H390"/>
    <mergeCell ref="F383:H383"/>
    <mergeCell ref="F384:H384"/>
    <mergeCell ref="F385:H385"/>
    <mergeCell ref="F386:H386"/>
    <mergeCell ref="F395:H395"/>
    <mergeCell ref="F396:H396"/>
    <mergeCell ref="F397:H397"/>
    <mergeCell ref="F398:H398"/>
    <mergeCell ref="F391:H391"/>
    <mergeCell ref="F392:H392"/>
    <mergeCell ref="F393:H393"/>
    <mergeCell ref="F394:H394"/>
    <mergeCell ref="F403:H403"/>
    <mergeCell ref="F404:H404"/>
    <mergeCell ref="F405:H405"/>
    <mergeCell ref="F406:H406"/>
    <mergeCell ref="F399:H399"/>
    <mergeCell ref="F400:H400"/>
    <mergeCell ref="F401:H401"/>
    <mergeCell ref="F402:H402"/>
    <mergeCell ref="F411:H411"/>
    <mergeCell ref="F412:H412"/>
    <mergeCell ref="F413:H413"/>
    <mergeCell ref="F414:H414"/>
    <mergeCell ref="F407:H407"/>
    <mergeCell ref="F408:H408"/>
    <mergeCell ref="F409:H409"/>
    <mergeCell ref="F410:H410"/>
    <mergeCell ref="F419:H419"/>
    <mergeCell ref="F420:H420"/>
    <mergeCell ref="F421:H421"/>
    <mergeCell ref="F422:H422"/>
    <mergeCell ref="F415:H415"/>
    <mergeCell ref="F416:H416"/>
    <mergeCell ref="F417:H417"/>
    <mergeCell ref="F418:H418"/>
    <mergeCell ref="F427:H427"/>
    <mergeCell ref="F428:H428"/>
    <mergeCell ref="F429:H429"/>
    <mergeCell ref="F430:H430"/>
    <mergeCell ref="F423:H423"/>
    <mergeCell ref="F424:H424"/>
    <mergeCell ref="F425:H425"/>
    <mergeCell ref="F426:H426"/>
    <mergeCell ref="F435:H435"/>
    <mergeCell ref="F436:H436"/>
    <mergeCell ref="F437:H437"/>
    <mergeCell ref="F438:H438"/>
    <mergeCell ref="F431:H431"/>
    <mergeCell ref="F432:H432"/>
    <mergeCell ref="F433:H433"/>
    <mergeCell ref="F434:H434"/>
    <mergeCell ref="F443:H443"/>
    <mergeCell ref="F444:H444"/>
    <mergeCell ref="F445:H445"/>
    <mergeCell ref="F446:H446"/>
    <mergeCell ref="F439:H439"/>
    <mergeCell ref="F440:H440"/>
    <mergeCell ref="F441:H441"/>
    <mergeCell ref="F442:H442"/>
    <mergeCell ref="F451:H451"/>
    <mergeCell ref="F452:H452"/>
    <mergeCell ref="F453:H453"/>
    <mergeCell ref="F454:H454"/>
    <mergeCell ref="F447:H447"/>
    <mergeCell ref="F448:H448"/>
    <mergeCell ref="F449:H449"/>
    <mergeCell ref="F450:H450"/>
    <mergeCell ref="F459:H459"/>
    <mergeCell ref="F460:H460"/>
    <mergeCell ref="F461:H461"/>
    <mergeCell ref="F462:H462"/>
    <mergeCell ref="F455:H455"/>
    <mergeCell ref="F456:H456"/>
    <mergeCell ref="F457:H457"/>
    <mergeCell ref="F458:H458"/>
    <mergeCell ref="F467:H467"/>
    <mergeCell ref="F468:H468"/>
    <mergeCell ref="F469:H469"/>
    <mergeCell ref="F470:H470"/>
    <mergeCell ref="F463:H463"/>
    <mergeCell ref="F464:H464"/>
    <mergeCell ref="F465:H465"/>
    <mergeCell ref="F466:H466"/>
    <mergeCell ref="F475:H475"/>
    <mergeCell ref="F476:H476"/>
    <mergeCell ref="F477:H477"/>
    <mergeCell ref="F478:H478"/>
    <mergeCell ref="F471:H471"/>
    <mergeCell ref="F472:H472"/>
    <mergeCell ref="F473:H473"/>
    <mergeCell ref="F474:H474"/>
    <mergeCell ref="F483:H483"/>
    <mergeCell ref="F484:H484"/>
    <mergeCell ref="F485:H485"/>
    <mergeCell ref="F486:H486"/>
    <mergeCell ref="F479:H479"/>
    <mergeCell ref="F480:H480"/>
    <mergeCell ref="F481:H481"/>
    <mergeCell ref="F482:H482"/>
    <mergeCell ref="F491:H491"/>
    <mergeCell ref="F492:H492"/>
    <mergeCell ref="F493:H493"/>
    <mergeCell ref="F494:H494"/>
    <mergeCell ref="F487:H487"/>
    <mergeCell ref="F488:H488"/>
    <mergeCell ref="F489:H489"/>
    <mergeCell ref="F490:H490"/>
    <mergeCell ref="F499:H499"/>
    <mergeCell ref="F500:H500"/>
    <mergeCell ref="F501:H501"/>
    <mergeCell ref="F502:H502"/>
    <mergeCell ref="F495:H495"/>
    <mergeCell ref="F496:H496"/>
    <mergeCell ref="F497:H497"/>
    <mergeCell ref="F498:H498"/>
    <mergeCell ref="F507:H507"/>
    <mergeCell ref="F508:H508"/>
    <mergeCell ref="F509:H509"/>
    <mergeCell ref="F510:H510"/>
    <mergeCell ref="F503:H503"/>
    <mergeCell ref="F504:H504"/>
    <mergeCell ref="F505:H505"/>
    <mergeCell ref="F506:H506"/>
    <mergeCell ref="F515:H515"/>
    <mergeCell ref="F516:H516"/>
    <mergeCell ref="F517:H517"/>
    <mergeCell ref="F518:H518"/>
    <mergeCell ref="F511:H511"/>
    <mergeCell ref="F512:H512"/>
    <mergeCell ref="F513:H513"/>
    <mergeCell ref="F514:H514"/>
    <mergeCell ref="F523:H523"/>
    <mergeCell ref="F524:H524"/>
    <mergeCell ref="F525:H525"/>
    <mergeCell ref="F526:H526"/>
    <mergeCell ref="F519:H519"/>
    <mergeCell ref="F520:H520"/>
    <mergeCell ref="F521:H521"/>
    <mergeCell ref="F522:H522"/>
    <mergeCell ref="F531:H531"/>
    <mergeCell ref="F532:H532"/>
    <mergeCell ref="F533:H533"/>
    <mergeCell ref="F534:H534"/>
    <mergeCell ref="F527:H527"/>
    <mergeCell ref="F528:H528"/>
    <mergeCell ref="F529:H529"/>
    <mergeCell ref="F530:H530"/>
    <mergeCell ref="F539:H539"/>
    <mergeCell ref="F540:H540"/>
    <mergeCell ref="F541:H541"/>
    <mergeCell ref="F542:H542"/>
    <mergeCell ref="F535:H535"/>
    <mergeCell ref="F536:H536"/>
    <mergeCell ref="F537:H537"/>
    <mergeCell ref="F538:H538"/>
    <mergeCell ref="F547:H547"/>
    <mergeCell ref="F548:H548"/>
    <mergeCell ref="F549:H549"/>
    <mergeCell ref="F550:H550"/>
    <mergeCell ref="F543:H543"/>
    <mergeCell ref="F544:H544"/>
    <mergeCell ref="F545:H545"/>
    <mergeCell ref="F546:H546"/>
    <mergeCell ref="F555:H555"/>
    <mergeCell ref="F556:H556"/>
    <mergeCell ref="F557:H557"/>
    <mergeCell ref="F558:H558"/>
    <mergeCell ref="F551:H551"/>
    <mergeCell ref="F552:H552"/>
    <mergeCell ref="F553:H553"/>
    <mergeCell ref="F554:H554"/>
    <mergeCell ref="F563:H563"/>
    <mergeCell ref="F564:H564"/>
    <mergeCell ref="F565:H565"/>
    <mergeCell ref="F566:H566"/>
    <mergeCell ref="F559:H559"/>
    <mergeCell ref="F560:H560"/>
    <mergeCell ref="F561:H561"/>
    <mergeCell ref="F562:H562"/>
    <mergeCell ref="F571:H571"/>
    <mergeCell ref="F572:H572"/>
    <mergeCell ref="F573:H573"/>
    <mergeCell ref="F574:H574"/>
    <mergeCell ref="F567:H567"/>
    <mergeCell ref="F568:H568"/>
    <mergeCell ref="F569:H569"/>
    <mergeCell ref="F570:H570"/>
    <mergeCell ref="F579:H579"/>
    <mergeCell ref="F580:H580"/>
    <mergeCell ref="F581:H581"/>
    <mergeCell ref="F582:H582"/>
    <mergeCell ref="F575:H575"/>
    <mergeCell ref="F576:H576"/>
    <mergeCell ref="F577:H577"/>
    <mergeCell ref="F578:H578"/>
    <mergeCell ref="F587:H587"/>
    <mergeCell ref="F588:H588"/>
    <mergeCell ref="F589:H589"/>
    <mergeCell ref="F590:H590"/>
    <mergeCell ref="F583:H583"/>
    <mergeCell ref="F584:H584"/>
    <mergeCell ref="F585:H585"/>
    <mergeCell ref="F586:H586"/>
    <mergeCell ref="F595:H595"/>
    <mergeCell ref="F596:H596"/>
    <mergeCell ref="F597:H597"/>
    <mergeCell ref="F598:H598"/>
    <mergeCell ref="F591:H591"/>
    <mergeCell ref="F592:H592"/>
    <mergeCell ref="F593:H593"/>
    <mergeCell ref="F594:H594"/>
    <mergeCell ref="F603:H603"/>
    <mergeCell ref="F604:H604"/>
    <mergeCell ref="F605:H605"/>
    <mergeCell ref="F606:H606"/>
    <mergeCell ref="F599:H599"/>
    <mergeCell ref="F600:H600"/>
    <mergeCell ref="F601:H601"/>
    <mergeCell ref="F602:H602"/>
    <mergeCell ref="F611:H611"/>
    <mergeCell ref="F612:H612"/>
    <mergeCell ref="F613:H613"/>
    <mergeCell ref="F614:H614"/>
    <mergeCell ref="F607:H607"/>
    <mergeCell ref="F608:H608"/>
    <mergeCell ref="F609:H609"/>
    <mergeCell ref="F610:H610"/>
    <mergeCell ref="F619:H619"/>
    <mergeCell ref="F620:H620"/>
    <mergeCell ref="F621:H621"/>
    <mergeCell ref="F622:H622"/>
    <mergeCell ref="F615:H615"/>
    <mergeCell ref="F616:H616"/>
    <mergeCell ref="F617:H617"/>
    <mergeCell ref="F618:H618"/>
    <mergeCell ref="F627:H627"/>
    <mergeCell ref="F628:H628"/>
    <mergeCell ref="F629:H629"/>
    <mergeCell ref="F630:H630"/>
    <mergeCell ref="F623:H623"/>
    <mergeCell ref="F624:H624"/>
    <mergeCell ref="F625:H625"/>
    <mergeCell ref="F626:H626"/>
    <mergeCell ref="F635:H635"/>
    <mergeCell ref="F636:H636"/>
    <mergeCell ref="F637:H637"/>
    <mergeCell ref="F638:H638"/>
    <mergeCell ref="F631:H631"/>
    <mergeCell ref="F632:H632"/>
    <mergeCell ref="F633:H633"/>
    <mergeCell ref="F634:H634"/>
    <mergeCell ref="F643:H643"/>
    <mergeCell ref="F644:H644"/>
    <mergeCell ref="F645:H645"/>
    <mergeCell ref="F646:H646"/>
    <mergeCell ref="F639:H639"/>
    <mergeCell ref="F640:H640"/>
    <mergeCell ref="F641:H641"/>
    <mergeCell ref="F642:H642"/>
    <mergeCell ref="F651:H651"/>
    <mergeCell ref="F652:H652"/>
    <mergeCell ref="F653:H653"/>
    <mergeCell ref="F654:H654"/>
    <mergeCell ref="F647:H647"/>
    <mergeCell ref="F648:H648"/>
    <mergeCell ref="F649:H649"/>
    <mergeCell ref="F650:H650"/>
    <mergeCell ref="F659:H659"/>
    <mergeCell ref="F660:H660"/>
    <mergeCell ref="F661:H661"/>
    <mergeCell ref="F662:H662"/>
    <mergeCell ref="F655:H655"/>
    <mergeCell ref="F656:H656"/>
    <mergeCell ref="F657:H657"/>
    <mergeCell ref="F658:H658"/>
    <mergeCell ref="F667:H667"/>
    <mergeCell ref="F668:H668"/>
    <mergeCell ref="F669:H669"/>
    <mergeCell ref="F670:H670"/>
    <mergeCell ref="F663:H663"/>
    <mergeCell ref="F664:H664"/>
    <mergeCell ref="F665:H665"/>
    <mergeCell ref="F666:H666"/>
    <mergeCell ref="F675:H675"/>
    <mergeCell ref="F676:H676"/>
    <mergeCell ref="F677:H677"/>
    <mergeCell ref="F678:H678"/>
    <mergeCell ref="F671:H671"/>
    <mergeCell ref="F672:H672"/>
    <mergeCell ref="F673:H673"/>
    <mergeCell ref="F674:H674"/>
    <mergeCell ref="F683:H683"/>
    <mergeCell ref="F684:H684"/>
    <mergeCell ref="F685:H685"/>
    <mergeCell ref="F686:H686"/>
    <mergeCell ref="F679:H679"/>
    <mergeCell ref="F680:H680"/>
    <mergeCell ref="F681:H681"/>
    <mergeCell ref="F682:H682"/>
    <mergeCell ref="F691:H691"/>
    <mergeCell ref="F692:H692"/>
    <mergeCell ref="F693:H693"/>
    <mergeCell ref="F694:H694"/>
    <mergeCell ref="F687:H687"/>
    <mergeCell ref="F688:H688"/>
    <mergeCell ref="F689:H689"/>
    <mergeCell ref="F690:H690"/>
    <mergeCell ref="F699:H699"/>
    <mergeCell ref="F700:H700"/>
    <mergeCell ref="F701:H701"/>
    <mergeCell ref="F702:H702"/>
    <mergeCell ref="F695:H695"/>
    <mergeCell ref="F696:H696"/>
    <mergeCell ref="F697:H697"/>
    <mergeCell ref="F698:H698"/>
    <mergeCell ref="F707:H707"/>
    <mergeCell ref="F708:H708"/>
    <mergeCell ref="F709:H709"/>
    <mergeCell ref="F710:H710"/>
    <mergeCell ref="F703:H703"/>
    <mergeCell ref="F704:H704"/>
    <mergeCell ref="F705:H705"/>
    <mergeCell ref="F706:H706"/>
    <mergeCell ref="F715:H715"/>
    <mergeCell ref="F716:H716"/>
    <mergeCell ref="F717:H717"/>
    <mergeCell ref="F718:H718"/>
    <mergeCell ref="F711:H711"/>
    <mergeCell ref="F712:H712"/>
    <mergeCell ref="F713:H713"/>
    <mergeCell ref="F714:H714"/>
    <mergeCell ref="F723:H723"/>
    <mergeCell ref="F724:H724"/>
    <mergeCell ref="F725:H725"/>
    <mergeCell ref="F726:H726"/>
    <mergeCell ref="F719:H719"/>
    <mergeCell ref="F720:H720"/>
    <mergeCell ref="F721:H721"/>
    <mergeCell ref="F722:H722"/>
    <mergeCell ref="F731:H731"/>
    <mergeCell ref="F732:H732"/>
    <mergeCell ref="F733:H733"/>
    <mergeCell ref="F734:H734"/>
    <mergeCell ref="F727:H727"/>
    <mergeCell ref="F728:H728"/>
    <mergeCell ref="F729:H729"/>
    <mergeCell ref="F730:H730"/>
    <mergeCell ref="F739:H739"/>
    <mergeCell ref="F740:H740"/>
    <mergeCell ref="F741:H741"/>
    <mergeCell ref="F742:H742"/>
    <mergeCell ref="F735:H735"/>
    <mergeCell ref="F736:H736"/>
    <mergeCell ref="F737:H737"/>
    <mergeCell ref="F738:H738"/>
    <mergeCell ref="F747:H747"/>
    <mergeCell ref="F748:H748"/>
    <mergeCell ref="F749:H749"/>
    <mergeCell ref="F750:H750"/>
    <mergeCell ref="F743:H743"/>
    <mergeCell ref="F744:H744"/>
    <mergeCell ref="F745:H745"/>
    <mergeCell ref="F746:H746"/>
    <mergeCell ref="F755:H755"/>
    <mergeCell ref="F756:H756"/>
    <mergeCell ref="F757:H757"/>
    <mergeCell ref="F758:H758"/>
    <mergeCell ref="F751:H751"/>
    <mergeCell ref="F752:H752"/>
    <mergeCell ref="F753:H753"/>
    <mergeCell ref="F754:H754"/>
    <mergeCell ref="F763:H763"/>
    <mergeCell ref="F764:H764"/>
    <mergeCell ref="F765:H765"/>
    <mergeCell ref="F766:H766"/>
    <mergeCell ref="F759:H759"/>
    <mergeCell ref="F760:H760"/>
    <mergeCell ref="F761:H761"/>
    <mergeCell ref="F762:H762"/>
    <mergeCell ref="F771:H771"/>
    <mergeCell ref="F772:H772"/>
    <mergeCell ref="F773:H773"/>
    <mergeCell ref="F774:H774"/>
    <mergeCell ref="F767:H767"/>
    <mergeCell ref="F768:H768"/>
    <mergeCell ref="F769:H769"/>
    <mergeCell ref="F770:H770"/>
    <mergeCell ref="F779:H779"/>
    <mergeCell ref="F780:H780"/>
    <mergeCell ref="F781:H781"/>
    <mergeCell ref="F782:H782"/>
    <mergeCell ref="F775:H775"/>
    <mergeCell ref="F776:H776"/>
    <mergeCell ref="F777:H777"/>
    <mergeCell ref="F778:H778"/>
    <mergeCell ref="F787:H787"/>
    <mergeCell ref="F788:H788"/>
    <mergeCell ref="F789:H789"/>
    <mergeCell ref="F790:H790"/>
    <mergeCell ref="F783:H783"/>
    <mergeCell ref="F784:H784"/>
    <mergeCell ref="F785:H785"/>
    <mergeCell ref="F786:H786"/>
    <mergeCell ref="F795:H795"/>
    <mergeCell ref="F796:H796"/>
    <mergeCell ref="F797:H797"/>
    <mergeCell ref="F798:H798"/>
    <mergeCell ref="F791:H791"/>
    <mergeCell ref="F792:H792"/>
    <mergeCell ref="F793:H793"/>
    <mergeCell ref="F794:H794"/>
    <mergeCell ref="F803:H803"/>
    <mergeCell ref="F804:H804"/>
    <mergeCell ref="F805:H805"/>
    <mergeCell ref="F806:H806"/>
    <mergeCell ref="F799:H799"/>
    <mergeCell ref="F800:H800"/>
    <mergeCell ref="F801:H801"/>
    <mergeCell ref="F802:H802"/>
    <mergeCell ref="F811:H811"/>
    <mergeCell ref="F812:H812"/>
    <mergeCell ref="F813:H813"/>
    <mergeCell ref="F814:H814"/>
    <mergeCell ref="F807:H807"/>
    <mergeCell ref="F808:H808"/>
    <mergeCell ref="F809:H809"/>
    <mergeCell ref="F810:H810"/>
    <mergeCell ref="F819:H819"/>
    <mergeCell ref="F820:H820"/>
    <mergeCell ref="F821:H821"/>
    <mergeCell ref="F822:H822"/>
    <mergeCell ref="F815:H815"/>
    <mergeCell ref="F816:H816"/>
    <mergeCell ref="F817:H817"/>
    <mergeCell ref="F818:H818"/>
    <mergeCell ref="F827:H827"/>
    <mergeCell ref="F828:H828"/>
    <mergeCell ref="F829:H829"/>
    <mergeCell ref="F830:H830"/>
    <mergeCell ref="F823:H823"/>
    <mergeCell ref="F824:H824"/>
    <mergeCell ref="F825:H825"/>
    <mergeCell ref="F826:H826"/>
    <mergeCell ref="F835:H835"/>
    <mergeCell ref="F836:H836"/>
    <mergeCell ref="F837:H837"/>
    <mergeCell ref="F838:H838"/>
    <mergeCell ref="F831:H831"/>
    <mergeCell ref="F832:H832"/>
    <mergeCell ref="F833:H833"/>
    <mergeCell ref="F834:H834"/>
    <mergeCell ref="F843:H843"/>
    <mergeCell ref="F844:H844"/>
    <mergeCell ref="F845:H845"/>
    <mergeCell ref="F846:H846"/>
    <mergeCell ref="F839:H839"/>
    <mergeCell ref="F840:H840"/>
    <mergeCell ref="F841:H841"/>
    <mergeCell ref="F842:H842"/>
    <mergeCell ref="F851:H851"/>
    <mergeCell ref="F852:H852"/>
    <mergeCell ref="F853:H853"/>
    <mergeCell ref="F854:H854"/>
    <mergeCell ref="F847:H847"/>
    <mergeCell ref="F848:H848"/>
    <mergeCell ref="F849:H849"/>
    <mergeCell ref="F850:H850"/>
    <mergeCell ref="F859:H859"/>
    <mergeCell ref="F860:H860"/>
    <mergeCell ref="F861:H861"/>
    <mergeCell ref="F862:H862"/>
    <mergeCell ref="F855:H855"/>
    <mergeCell ref="F856:H856"/>
    <mergeCell ref="F857:H857"/>
    <mergeCell ref="F858:H858"/>
    <mergeCell ref="F867:H867"/>
    <mergeCell ref="F868:H868"/>
    <mergeCell ref="F869:H869"/>
    <mergeCell ref="F870:H870"/>
    <mergeCell ref="F863:H863"/>
    <mergeCell ref="F864:H864"/>
    <mergeCell ref="F865:H865"/>
    <mergeCell ref="F866:H866"/>
    <mergeCell ref="F875:H875"/>
    <mergeCell ref="F876:H876"/>
    <mergeCell ref="F877:H877"/>
    <mergeCell ref="F878:H878"/>
    <mergeCell ref="F871:H871"/>
    <mergeCell ref="F872:H872"/>
    <mergeCell ref="F873:H873"/>
    <mergeCell ref="F874:H874"/>
    <mergeCell ref="F883:H883"/>
    <mergeCell ref="F884:H884"/>
    <mergeCell ref="F885:H885"/>
    <mergeCell ref="F886:H886"/>
    <mergeCell ref="F879:H879"/>
    <mergeCell ref="F880:H880"/>
    <mergeCell ref="F881:H881"/>
    <mergeCell ref="F882:H882"/>
    <mergeCell ref="F891:H891"/>
    <mergeCell ref="F892:H892"/>
    <mergeCell ref="F893:H893"/>
    <mergeCell ref="F894:H894"/>
    <mergeCell ref="F887:H887"/>
    <mergeCell ref="F888:H888"/>
    <mergeCell ref="F889:H889"/>
    <mergeCell ref="F890:H890"/>
    <mergeCell ref="F899:H899"/>
    <mergeCell ref="F900:H900"/>
    <mergeCell ref="F901:H901"/>
    <mergeCell ref="F902:H902"/>
    <mergeCell ref="F895:H895"/>
    <mergeCell ref="F896:H896"/>
    <mergeCell ref="F897:H897"/>
    <mergeCell ref="F898:H898"/>
    <mergeCell ref="F907:H907"/>
    <mergeCell ref="F908:H908"/>
    <mergeCell ref="F909:H909"/>
    <mergeCell ref="F910:H910"/>
    <mergeCell ref="F903:H903"/>
    <mergeCell ref="F904:H904"/>
    <mergeCell ref="F905:H905"/>
    <mergeCell ref="F906:H906"/>
    <mergeCell ref="F915:H915"/>
    <mergeCell ref="F916:H916"/>
    <mergeCell ref="F917:H917"/>
    <mergeCell ref="F918:H918"/>
    <mergeCell ref="F911:H911"/>
    <mergeCell ref="F912:H912"/>
    <mergeCell ref="F913:H913"/>
    <mergeCell ref="F914:H914"/>
    <mergeCell ref="F923:H923"/>
    <mergeCell ref="F924:H924"/>
    <mergeCell ref="F925:H925"/>
    <mergeCell ref="F926:H926"/>
    <mergeCell ref="F919:H919"/>
    <mergeCell ref="F920:H920"/>
    <mergeCell ref="F921:H921"/>
    <mergeCell ref="F922:H922"/>
    <mergeCell ref="F931:H931"/>
    <mergeCell ref="F932:H932"/>
    <mergeCell ref="F933:H933"/>
    <mergeCell ref="F934:H934"/>
    <mergeCell ref="F927:H927"/>
    <mergeCell ref="F928:H928"/>
    <mergeCell ref="F929:H929"/>
    <mergeCell ref="F930:H930"/>
    <mergeCell ref="F939:H939"/>
    <mergeCell ref="F940:H940"/>
    <mergeCell ref="F941:H941"/>
    <mergeCell ref="F942:H942"/>
    <mergeCell ref="F935:H935"/>
    <mergeCell ref="F936:H936"/>
    <mergeCell ref="F937:H937"/>
    <mergeCell ref="F938:H938"/>
    <mergeCell ref="F947:H947"/>
    <mergeCell ref="F948:H948"/>
    <mergeCell ref="F949:H949"/>
    <mergeCell ref="F950:H950"/>
    <mergeCell ref="F943:H943"/>
    <mergeCell ref="F944:H944"/>
    <mergeCell ref="F945:H945"/>
    <mergeCell ref="F946:H946"/>
    <mergeCell ref="F955:H955"/>
    <mergeCell ref="F956:H956"/>
    <mergeCell ref="F957:H957"/>
    <mergeCell ref="F958:H958"/>
    <mergeCell ref="F951:H951"/>
    <mergeCell ref="F952:H952"/>
    <mergeCell ref="F953:H953"/>
    <mergeCell ref="F954:H954"/>
    <mergeCell ref="F963:H963"/>
    <mergeCell ref="F964:H964"/>
    <mergeCell ref="F965:H965"/>
    <mergeCell ref="F966:H966"/>
    <mergeCell ref="F959:H959"/>
    <mergeCell ref="F960:H960"/>
    <mergeCell ref="F961:H961"/>
    <mergeCell ref="F962:H962"/>
    <mergeCell ref="F971:H971"/>
    <mergeCell ref="F972:H972"/>
    <mergeCell ref="F973:H973"/>
    <mergeCell ref="F974:H974"/>
    <mergeCell ref="F967:H967"/>
    <mergeCell ref="F968:H968"/>
    <mergeCell ref="F969:H969"/>
    <mergeCell ref="F970:H970"/>
    <mergeCell ref="F979:H979"/>
    <mergeCell ref="F980:H980"/>
    <mergeCell ref="F981:H981"/>
    <mergeCell ref="F982:H982"/>
    <mergeCell ref="F975:H975"/>
    <mergeCell ref="F976:H976"/>
    <mergeCell ref="F977:H977"/>
    <mergeCell ref="F978:H978"/>
    <mergeCell ref="F987:H987"/>
    <mergeCell ref="F988:H988"/>
    <mergeCell ref="F989:H989"/>
    <mergeCell ref="F990:H990"/>
    <mergeCell ref="F983:H983"/>
    <mergeCell ref="F984:H984"/>
    <mergeCell ref="F985:H985"/>
    <mergeCell ref="F986:H986"/>
    <mergeCell ref="F995:H995"/>
    <mergeCell ref="F996:H996"/>
    <mergeCell ref="F997:H997"/>
    <mergeCell ref="F998:H998"/>
    <mergeCell ref="F991:H991"/>
    <mergeCell ref="F992:H992"/>
    <mergeCell ref="F993:H993"/>
    <mergeCell ref="F994:H994"/>
    <mergeCell ref="F1003:H1003"/>
    <mergeCell ref="F1004:H1004"/>
    <mergeCell ref="F1005:H1005"/>
    <mergeCell ref="F1006:H1006"/>
    <mergeCell ref="F999:H999"/>
    <mergeCell ref="F1000:H1000"/>
    <mergeCell ref="F1001:H1001"/>
    <mergeCell ref="F1002:H1002"/>
    <mergeCell ref="F1011:H1011"/>
    <mergeCell ref="F1012:H1012"/>
    <mergeCell ref="F1013:H1013"/>
    <mergeCell ref="F1014:H1014"/>
    <mergeCell ref="F1007:H1007"/>
    <mergeCell ref="F1008:H1008"/>
    <mergeCell ref="F1009:H1009"/>
    <mergeCell ref="F1010:H1010"/>
    <mergeCell ref="F1019:H1019"/>
    <mergeCell ref="F1020:H1020"/>
    <mergeCell ref="F1021:H1021"/>
    <mergeCell ref="F1022:H1022"/>
    <mergeCell ref="F1015:H1015"/>
    <mergeCell ref="F1016:H1016"/>
    <mergeCell ref="F1017:H1017"/>
    <mergeCell ref="F1018:H1018"/>
    <mergeCell ref="F1027:H1027"/>
    <mergeCell ref="F1028:H1028"/>
    <mergeCell ref="F1029:H1029"/>
    <mergeCell ref="F1030:H1030"/>
    <mergeCell ref="F1023:H1023"/>
    <mergeCell ref="F1024:H1024"/>
    <mergeCell ref="F1025:H1025"/>
    <mergeCell ref="F1026:H1026"/>
    <mergeCell ref="F1035:H1035"/>
    <mergeCell ref="F1036:H1036"/>
    <mergeCell ref="F1037:H1037"/>
    <mergeCell ref="F1038:H1038"/>
    <mergeCell ref="F1031:H1031"/>
    <mergeCell ref="F1032:H1032"/>
    <mergeCell ref="F1033:H1033"/>
    <mergeCell ref="F1034:H1034"/>
    <mergeCell ref="F1043:H1043"/>
    <mergeCell ref="F1044:H1044"/>
    <mergeCell ref="F1045:H1045"/>
    <mergeCell ref="F1046:H1046"/>
    <mergeCell ref="F1039:H1039"/>
    <mergeCell ref="F1040:H1040"/>
    <mergeCell ref="F1041:H1041"/>
    <mergeCell ref="F1042:H1042"/>
    <mergeCell ref="F1051:H1051"/>
    <mergeCell ref="F1052:H1052"/>
    <mergeCell ref="F1053:H1053"/>
    <mergeCell ref="F1054:H1054"/>
    <mergeCell ref="F1047:H1047"/>
    <mergeCell ref="F1048:H1048"/>
    <mergeCell ref="F1049:H1049"/>
    <mergeCell ref="F1050:H1050"/>
    <mergeCell ref="F1059:H1059"/>
    <mergeCell ref="F1060:H1060"/>
    <mergeCell ref="F1061:H1061"/>
    <mergeCell ref="F1062:H1062"/>
    <mergeCell ref="F1055:H1055"/>
    <mergeCell ref="F1056:H1056"/>
    <mergeCell ref="F1057:H1057"/>
    <mergeCell ref="F1058:H1058"/>
    <mergeCell ref="F1067:H1067"/>
    <mergeCell ref="F1068:H1068"/>
    <mergeCell ref="F1069:H1069"/>
    <mergeCell ref="F1070:H1070"/>
    <mergeCell ref="F1063:H1063"/>
    <mergeCell ref="F1064:H1064"/>
    <mergeCell ref="F1065:H1065"/>
    <mergeCell ref="F1066:H1066"/>
    <mergeCell ref="F1075:H1075"/>
    <mergeCell ref="F1076:H1076"/>
    <mergeCell ref="F1077:H1077"/>
    <mergeCell ref="F1078:H1078"/>
    <mergeCell ref="F1071:H1071"/>
    <mergeCell ref="F1072:H1072"/>
    <mergeCell ref="F1073:H1073"/>
    <mergeCell ref="F1074:H1074"/>
    <mergeCell ref="F1083:H1083"/>
    <mergeCell ref="F1084:H1084"/>
    <mergeCell ref="F1085:H1085"/>
    <mergeCell ref="F1086:H1086"/>
    <mergeCell ref="F1079:H1079"/>
    <mergeCell ref="F1080:H1080"/>
    <mergeCell ref="F1081:H1081"/>
    <mergeCell ref="F1082:H1082"/>
    <mergeCell ref="F1091:H1091"/>
    <mergeCell ref="F1092:H1092"/>
    <mergeCell ref="F1093:H1093"/>
    <mergeCell ref="F1094:H1094"/>
    <mergeCell ref="F1087:H1087"/>
    <mergeCell ref="F1088:H1088"/>
    <mergeCell ref="F1089:H1089"/>
    <mergeCell ref="F1090:H1090"/>
    <mergeCell ref="F1099:H1099"/>
    <mergeCell ref="F1100:H1100"/>
    <mergeCell ref="F1101:H1101"/>
    <mergeCell ref="F1102:H1102"/>
    <mergeCell ref="F1095:H1095"/>
    <mergeCell ref="F1096:H1096"/>
    <mergeCell ref="F1097:H1097"/>
    <mergeCell ref="F1098:H1098"/>
    <mergeCell ref="F1107:H1107"/>
    <mergeCell ref="F1108:H1108"/>
    <mergeCell ref="F1109:H1109"/>
    <mergeCell ref="F1110:H1110"/>
    <mergeCell ref="F1103:H1103"/>
    <mergeCell ref="F1104:H1104"/>
    <mergeCell ref="F1105:H1105"/>
    <mergeCell ref="F1106:H1106"/>
    <mergeCell ref="F1115:H1115"/>
    <mergeCell ref="F1116:H1116"/>
    <mergeCell ref="F1117:H1117"/>
    <mergeCell ref="F1118:H1118"/>
    <mergeCell ref="F1111:H1111"/>
    <mergeCell ref="F1112:H1112"/>
    <mergeCell ref="F1113:H1113"/>
    <mergeCell ref="F1114:H1114"/>
    <mergeCell ref="F1123:H1123"/>
    <mergeCell ref="F1124:H1124"/>
    <mergeCell ref="F1125:H1125"/>
    <mergeCell ref="F1126:H1126"/>
    <mergeCell ref="F1119:H1119"/>
    <mergeCell ref="F1120:H1120"/>
    <mergeCell ref="F1121:H1121"/>
    <mergeCell ref="F1122:H1122"/>
    <mergeCell ref="F1131:H1131"/>
    <mergeCell ref="F1132:H1132"/>
    <mergeCell ref="F1133:H1133"/>
    <mergeCell ref="F1134:H1134"/>
    <mergeCell ref="F1127:H1127"/>
    <mergeCell ref="F1128:H1128"/>
    <mergeCell ref="F1129:H1129"/>
    <mergeCell ref="F1130:H1130"/>
    <mergeCell ref="F1139:H1139"/>
    <mergeCell ref="F1140:H1140"/>
    <mergeCell ref="F1141:H1141"/>
    <mergeCell ref="F1142:H1142"/>
    <mergeCell ref="F1135:H1135"/>
    <mergeCell ref="F1136:H1136"/>
    <mergeCell ref="F1137:H1137"/>
    <mergeCell ref="F1138:H1138"/>
    <mergeCell ref="F1147:H1147"/>
    <mergeCell ref="F1148:H1148"/>
    <mergeCell ref="F1149:H1149"/>
    <mergeCell ref="F1150:H1150"/>
    <mergeCell ref="F1143:H1143"/>
    <mergeCell ref="F1144:H1144"/>
    <mergeCell ref="F1145:H1145"/>
    <mergeCell ref="F1146:H1146"/>
    <mergeCell ref="F1155:H1155"/>
    <mergeCell ref="F1156:H1156"/>
    <mergeCell ref="F1157:H1157"/>
    <mergeCell ref="F1158:H1158"/>
    <mergeCell ref="F1151:H1151"/>
    <mergeCell ref="F1152:H1152"/>
    <mergeCell ref="F1153:H1153"/>
    <mergeCell ref="F1154:H1154"/>
    <mergeCell ref="F1163:H1163"/>
    <mergeCell ref="F1164:H1164"/>
    <mergeCell ref="F1165:H1165"/>
    <mergeCell ref="F1166:H1166"/>
    <mergeCell ref="F1159:H1159"/>
    <mergeCell ref="F1160:H1160"/>
    <mergeCell ref="F1161:H1161"/>
    <mergeCell ref="F1162:H1162"/>
    <mergeCell ref="F1171:H1171"/>
    <mergeCell ref="F1172:H1172"/>
    <mergeCell ref="F1173:H1173"/>
    <mergeCell ref="F1174:H1174"/>
    <mergeCell ref="F1167:H1167"/>
    <mergeCell ref="F1168:H1168"/>
    <mergeCell ref="F1169:H1169"/>
    <mergeCell ref="F1170:H1170"/>
    <mergeCell ref="F1179:H1179"/>
    <mergeCell ref="F1180:H1180"/>
    <mergeCell ref="F1181:H1181"/>
    <mergeCell ref="F1182:H1182"/>
    <mergeCell ref="F1175:H1175"/>
    <mergeCell ref="F1176:H1176"/>
    <mergeCell ref="F1177:H1177"/>
    <mergeCell ref="F1178:H1178"/>
    <mergeCell ref="F1187:H1187"/>
    <mergeCell ref="F1188:H1188"/>
    <mergeCell ref="F1189:H1189"/>
    <mergeCell ref="F1190:H1190"/>
    <mergeCell ref="F1183:H1183"/>
    <mergeCell ref="F1184:H1184"/>
    <mergeCell ref="F1185:H1185"/>
    <mergeCell ref="F1186:H1186"/>
    <mergeCell ref="F1195:H1195"/>
    <mergeCell ref="F1196:H1196"/>
    <mergeCell ref="F1197:H1197"/>
    <mergeCell ref="F1198:H1198"/>
    <mergeCell ref="F1191:H1191"/>
    <mergeCell ref="F1192:H1192"/>
    <mergeCell ref="F1193:H1193"/>
    <mergeCell ref="F1194:H1194"/>
    <mergeCell ref="F1203:H1203"/>
    <mergeCell ref="F1204:H1204"/>
    <mergeCell ref="F1205:H1205"/>
    <mergeCell ref="F1206:H1206"/>
    <mergeCell ref="F1199:H1199"/>
    <mergeCell ref="F1200:H1200"/>
    <mergeCell ref="F1201:H1201"/>
    <mergeCell ref="F1202:H1202"/>
    <mergeCell ref="F1211:H1211"/>
    <mergeCell ref="F1212:H1212"/>
    <mergeCell ref="F1213:H1213"/>
    <mergeCell ref="F1214:H1214"/>
    <mergeCell ref="F1207:H1207"/>
    <mergeCell ref="F1208:H1208"/>
    <mergeCell ref="F1209:H1209"/>
    <mergeCell ref="F1210:H1210"/>
    <mergeCell ref="F1219:H1219"/>
    <mergeCell ref="F1220:H1220"/>
    <mergeCell ref="F1221:H1221"/>
    <mergeCell ref="F1222:H1222"/>
    <mergeCell ref="F1215:H1215"/>
    <mergeCell ref="F1216:H1216"/>
    <mergeCell ref="F1217:H1217"/>
    <mergeCell ref="F1218:H1218"/>
    <mergeCell ref="F1227:H1227"/>
    <mergeCell ref="F1228:H1228"/>
    <mergeCell ref="F1229:H1229"/>
    <mergeCell ref="F1230:H1230"/>
    <mergeCell ref="F1223:H1223"/>
    <mergeCell ref="F1224:H1224"/>
    <mergeCell ref="F1225:H1225"/>
    <mergeCell ref="F1226:H1226"/>
    <mergeCell ref="F1235:H1235"/>
    <mergeCell ref="F1236:H1236"/>
    <mergeCell ref="F1237:H1237"/>
    <mergeCell ref="F1238:H1238"/>
    <mergeCell ref="F1231:H1231"/>
    <mergeCell ref="F1232:H1232"/>
    <mergeCell ref="F1233:H1233"/>
    <mergeCell ref="F1234:H1234"/>
    <mergeCell ref="F1243:H1243"/>
    <mergeCell ref="F1244:H1244"/>
    <mergeCell ref="F1245:H1245"/>
    <mergeCell ref="F1246:H1246"/>
    <mergeCell ref="F1239:H1239"/>
    <mergeCell ref="F1240:H1240"/>
    <mergeCell ref="F1241:H1241"/>
    <mergeCell ref="F1242:H1242"/>
    <mergeCell ref="F1251:H1251"/>
    <mergeCell ref="F1252:H1252"/>
    <mergeCell ref="F1253:H1253"/>
    <mergeCell ref="F1254:H1254"/>
    <mergeCell ref="F1247:H1247"/>
    <mergeCell ref="F1248:H1248"/>
    <mergeCell ref="F1249:H1249"/>
    <mergeCell ref="F1250:H1250"/>
    <mergeCell ref="F1259:H1259"/>
    <mergeCell ref="F1260:H1260"/>
    <mergeCell ref="F1261:H1261"/>
    <mergeCell ref="F1262:H1262"/>
    <mergeCell ref="F1255:H1255"/>
    <mergeCell ref="F1256:H1256"/>
    <mergeCell ref="F1257:H1257"/>
    <mergeCell ref="F1258:H1258"/>
    <mergeCell ref="F1267:H1267"/>
    <mergeCell ref="F1268:H1268"/>
    <mergeCell ref="F1269:H1269"/>
    <mergeCell ref="F1270:H1270"/>
    <mergeCell ref="F1263:H1263"/>
    <mergeCell ref="F1264:H1264"/>
    <mergeCell ref="F1265:H1265"/>
    <mergeCell ref="F1266:H1266"/>
    <mergeCell ref="F1275:H1275"/>
    <mergeCell ref="F1276:H1276"/>
    <mergeCell ref="F1277:H1277"/>
    <mergeCell ref="F1278:H1278"/>
    <mergeCell ref="F1271:H1271"/>
    <mergeCell ref="F1272:H1272"/>
    <mergeCell ref="F1273:H1273"/>
    <mergeCell ref="F1274:H1274"/>
    <mergeCell ref="F1283:H1283"/>
    <mergeCell ref="F1284:H1284"/>
    <mergeCell ref="F1285:H1285"/>
    <mergeCell ref="F1286:H1286"/>
    <mergeCell ref="F1279:H1279"/>
    <mergeCell ref="F1280:H1280"/>
    <mergeCell ref="F1281:H1281"/>
    <mergeCell ref="F1282:H1282"/>
    <mergeCell ref="F1291:H1291"/>
    <mergeCell ref="F1292:H1292"/>
    <mergeCell ref="F1293:H1293"/>
    <mergeCell ref="F1294:H1294"/>
    <mergeCell ref="F1287:H1287"/>
    <mergeCell ref="F1288:H1288"/>
    <mergeCell ref="F1289:H1289"/>
    <mergeCell ref="F1290:H1290"/>
    <mergeCell ref="F1299:H1299"/>
    <mergeCell ref="F1300:H1300"/>
    <mergeCell ref="F1301:H1301"/>
    <mergeCell ref="F1302:H1302"/>
    <mergeCell ref="F1295:H1295"/>
    <mergeCell ref="F1296:H1296"/>
    <mergeCell ref="F1297:H1297"/>
    <mergeCell ref="F1298:H1298"/>
    <mergeCell ref="F1307:H1307"/>
    <mergeCell ref="F1308:H1308"/>
    <mergeCell ref="F1309:H1309"/>
    <mergeCell ref="F1310:H1310"/>
    <mergeCell ref="F1303:H1303"/>
    <mergeCell ref="F1304:H1304"/>
    <mergeCell ref="F1305:H1305"/>
    <mergeCell ref="F1306:H1306"/>
    <mergeCell ref="F1315:H1315"/>
    <mergeCell ref="F1316:H1316"/>
    <mergeCell ref="F1317:H1317"/>
    <mergeCell ref="F1318:H1318"/>
    <mergeCell ref="F1311:H1311"/>
    <mergeCell ref="F1312:H1312"/>
    <mergeCell ref="F1313:H1313"/>
    <mergeCell ref="F1314:H1314"/>
    <mergeCell ref="F1323:H1323"/>
    <mergeCell ref="F1324:H1324"/>
    <mergeCell ref="F1325:H1325"/>
    <mergeCell ref="F1326:H1326"/>
    <mergeCell ref="F1319:H1319"/>
    <mergeCell ref="F1320:H1320"/>
    <mergeCell ref="F1321:H1321"/>
    <mergeCell ref="F1322:H1322"/>
    <mergeCell ref="F1331:H1331"/>
    <mergeCell ref="F1332:H1332"/>
    <mergeCell ref="F1333:H1333"/>
    <mergeCell ref="F1334:H1334"/>
    <mergeCell ref="F1327:H1327"/>
    <mergeCell ref="F1328:H1328"/>
    <mergeCell ref="F1329:H1329"/>
    <mergeCell ref="F1330:H1330"/>
    <mergeCell ref="F1339:H1339"/>
    <mergeCell ref="F1340:H1340"/>
    <mergeCell ref="F1341:H1341"/>
    <mergeCell ref="F1342:H1342"/>
    <mergeCell ref="F1335:H1335"/>
    <mergeCell ref="F1336:H1336"/>
    <mergeCell ref="F1337:H1337"/>
    <mergeCell ref="F1338:H1338"/>
    <mergeCell ref="F1347:H1347"/>
    <mergeCell ref="F1348:H1348"/>
    <mergeCell ref="F1349:H1349"/>
    <mergeCell ref="F1350:H1350"/>
    <mergeCell ref="F1343:H1343"/>
    <mergeCell ref="F1344:H1344"/>
    <mergeCell ref="F1345:H1345"/>
    <mergeCell ref="F1346:H1346"/>
    <mergeCell ref="F1355:H1355"/>
    <mergeCell ref="F1356:H1356"/>
    <mergeCell ref="F1357:H1357"/>
    <mergeCell ref="F1358:H1358"/>
    <mergeCell ref="F1351:H1351"/>
    <mergeCell ref="F1352:H1352"/>
    <mergeCell ref="F1353:H1353"/>
    <mergeCell ref="F1354:H1354"/>
    <mergeCell ref="F1363:H1363"/>
    <mergeCell ref="F1364:H1364"/>
    <mergeCell ref="F1365:H1365"/>
    <mergeCell ref="F1366:H1366"/>
    <mergeCell ref="F1359:H1359"/>
    <mergeCell ref="F1360:H1360"/>
    <mergeCell ref="F1361:H1361"/>
    <mergeCell ref="F1362:H1362"/>
    <mergeCell ref="F1371:H1371"/>
    <mergeCell ref="F1372:H1372"/>
    <mergeCell ref="F1373:H1373"/>
    <mergeCell ref="F1374:H1374"/>
    <mergeCell ref="F1367:H1367"/>
    <mergeCell ref="F1368:H1368"/>
    <mergeCell ref="F1369:H1369"/>
    <mergeCell ref="F1370:H1370"/>
    <mergeCell ref="F1379:H1379"/>
    <mergeCell ref="F1380:H1380"/>
    <mergeCell ref="F1381:H1381"/>
    <mergeCell ref="F1382:H1382"/>
    <mergeCell ref="F1375:H1375"/>
    <mergeCell ref="F1376:H1376"/>
    <mergeCell ref="F1377:H1377"/>
    <mergeCell ref="F1378:H1378"/>
    <mergeCell ref="F1387:H1387"/>
    <mergeCell ref="F1388:H1388"/>
    <mergeCell ref="F1389:H1389"/>
    <mergeCell ref="F1390:H1390"/>
    <mergeCell ref="F1383:H1383"/>
    <mergeCell ref="F1384:H1384"/>
    <mergeCell ref="F1385:H1385"/>
    <mergeCell ref="F1386:H1386"/>
    <mergeCell ref="F1395:H1395"/>
    <mergeCell ref="F1396:H1396"/>
    <mergeCell ref="F1397:H1397"/>
    <mergeCell ref="F1398:H1398"/>
    <mergeCell ref="F1391:H1391"/>
    <mergeCell ref="F1392:H1392"/>
    <mergeCell ref="F1393:H1393"/>
    <mergeCell ref="F1394:H1394"/>
    <mergeCell ref="F1403:H1403"/>
    <mergeCell ref="F1404:H1404"/>
    <mergeCell ref="F1405:H1405"/>
    <mergeCell ref="F1406:H1406"/>
    <mergeCell ref="F1399:H1399"/>
    <mergeCell ref="F1400:H1400"/>
    <mergeCell ref="F1401:H1401"/>
    <mergeCell ref="F1402:H1402"/>
    <mergeCell ref="F1411:H1411"/>
    <mergeCell ref="F1412:H1412"/>
    <mergeCell ref="F1413:H1413"/>
    <mergeCell ref="F1414:H1414"/>
    <mergeCell ref="F1407:H1407"/>
    <mergeCell ref="F1408:H1408"/>
    <mergeCell ref="F1409:H1409"/>
    <mergeCell ref="F1410:H1410"/>
    <mergeCell ref="F1419:H1419"/>
    <mergeCell ref="F1420:H1420"/>
    <mergeCell ref="F1421:H1421"/>
    <mergeCell ref="F1422:H1422"/>
    <mergeCell ref="F1415:H1415"/>
    <mergeCell ref="F1416:H1416"/>
    <mergeCell ref="F1417:H1417"/>
    <mergeCell ref="F1418:H1418"/>
    <mergeCell ref="F1427:H1427"/>
    <mergeCell ref="F1428:H1428"/>
    <mergeCell ref="F1429:H1429"/>
    <mergeCell ref="F1430:H1430"/>
    <mergeCell ref="F1423:H1423"/>
    <mergeCell ref="F1424:H1424"/>
    <mergeCell ref="F1425:H1425"/>
    <mergeCell ref="F1426:H1426"/>
    <mergeCell ref="F1435:H1435"/>
    <mergeCell ref="F1436:H1436"/>
    <mergeCell ref="F1437:H1437"/>
    <mergeCell ref="F1438:H1438"/>
    <mergeCell ref="F1431:H1431"/>
    <mergeCell ref="F1432:H1432"/>
    <mergeCell ref="F1433:H1433"/>
    <mergeCell ref="F1434:H1434"/>
    <mergeCell ref="F1443:H1443"/>
    <mergeCell ref="F1444:H1444"/>
    <mergeCell ref="F1445:H1445"/>
    <mergeCell ref="F1446:H1446"/>
    <mergeCell ref="F1439:H1439"/>
    <mergeCell ref="F1440:H1440"/>
    <mergeCell ref="F1441:H1441"/>
    <mergeCell ref="F1442:H1442"/>
    <mergeCell ref="F1451:H1451"/>
    <mergeCell ref="F1452:H1452"/>
    <mergeCell ref="F1453:H1453"/>
    <mergeCell ref="F1454:H1454"/>
    <mergeCell ref="F1447:H1447"/>
    <mergeCell ref="F1448:H1448"/>
    <mergeCell ref="F1449:H1449"/>
    <mergeCell ref="F1450:H1450"/>
    <mergeCell ref="F1459:H1459"/>
    <mergeCell ref="F1460:H1460"/>
    <mergeCell ref="F1461:H1461"/>
    <mergeCell ref="F1462:H1462"/>
    <mergeCell ref="F1455:H1455"/>
    <mergeCell ref="F1456:H1456"/>
    <mergeCell ref="F1457:H1457"/>
    <mergeCell ref="F1458:H1458"/>
    <mergeCell ref="F1467:H1467"/>
    <mergeCell ref="F1468:H1468"/>
    <mergeCell ref="F1469:H1469"/>
    <mergeCell ref="F1470:H1470"/>
    <mergeCell ref="F1463:H1463"/>
    <mergeCell ref="F1464:H1464"/>
    <mergeCell ref="F1465:H1465"/>
    <mergeCell ref="F1466:H1466"/>
    <mergeCell ref="F1475:H1475"/>
    <mergeCell ref="F1476:H1476"/>
    <mergeCell ref="F1477:H1477"/>
    <mergeCell ref="F1478:H1478"/>
    <mergeCell ref="F1471:H1471"/>
    <mergeCell ref="F1472:H1472"/>
    <mergeCell ref="F1473:H1473"/>
    <mergeCell ref="F1474:H1474"/>
    <mergeCell ref="F1483:H1483"/>
    <mergeCell ref="F1484:H1484"/>
    <mergeCell ref="F1485:H1485"/>
    <mergeCell ref="F1486:H1486"/>
    <mergeCell ref="F1479:H1479"/>
    <mergeCell ref="F1480:H1480"/>
    <mergeCell ref="F1481:H1481"/>
    <mergeCell ref="F1482:H1482"/>
    <mergeCell ref="F1491:H1491"/>
    <mergeCell ref="F1492:H1492"/>
    <mergeCell ref="F1493:H1493"/>
    <mergeCell ref="F1494:H1494"/>
    <mergeCell ref="F1487:H1487"/>
    <mergeCell ref="F1488:H1488"/>
    <mergeCell ref="F1489:H1489"/>
    <mergeCell ref="F1490:H1490"/>
    <mergeCell ref="F1499:H1499"/>
    <mergeCell ref="F1500:H1500"/>
    <mergeCell ref="F1501:H1501"/>
    <mergeCell ref="F1502:H1502"/>
    <mergeCell ref="F1495:H1495"/>
    <mergeCell ref="F1496:H1496"/>
    <mergeCell ref="F1497:H1497"/>
    <mergeCell ref="F1498:H1498"/>
    <mergeCell ref="F1507:H1507"/>
    <mergeCell ref="F1508:H1508"/>
    <mergeCell ref="F1509:H1509"/>
    <mergeCell ref="F1510:H1510"/>
    <mergeCell ref="F1503:H1503"/>
    <mergeCell ref="F1504:H1504"/>
    <mergeCell ref="F1505:H1505"/>
    <mergeCell ref="F1506:H1506"/>
    <mergeCell ref="F1515:H1515"/>
    <mergeCell ref="F1516:H1516"/>
    <mergeCell ref="F1517:H1517"/>
    <mergeCell ref="F1518:H1518"/>
    <mergeCell ref="F1511:H1511"/>
    <mergeCell ref="F1512:H1512"/>
    <mergeCell ref="F1513:H1513"/>
    <mergeCell ref="F1514:H1514"/>
    <mergeCell ref="F1523:H1523"/>
    <mergeCell ref="F1524:H1524"/>
    <mergeCell ref="F1525:H1525"/>
    <mergeCell ref="F1526:H1526"/>
    <mergeCell ref="F1519:H1519"/>
    <mergeCell ref="F1520:H1520"/>
    <mergeCell ref="F1521:H1521"/>
    <mergeCell ref="F1522:H1522"/>
    <mergeCell ref="F1531:H1531"/>
    <mergeCell ref="F1532:H1532"/>
    <mergeCell ref="F1533:H1533"/>
    <mergeCell ref="F1534:H1534"/>
    <mergeCell ref="F1527:H1527"/>
    <mergeCell ref="F1528:H1528"/>
    <mergeCell ref="F1529:H1529"/>
    <mergeCell ref="F1530:H1530"/>
    <mergeCell ref="F1539:H1539"/>
    <mergeCell ref="F1540:H1540"/>
    <mergeCell ref="F1541:H1541"/>
    <mergeCell ref="F1542:H1542"/>
    <mergeCell ref="F1535:H1535"/>
    <mergeCell ref="F1536:H1536"/>
    <mergeCell ref="F1537:H1537"/>
    <mergeCell ref="F1538:H1538"/>
    <mergeCell ref="F1547:H1547"/>
    <mergeCell ref="F1548:H1548"/>
    <mergeCell ref="F1549:H1549"/>
    <mergeCell ref="F1550:H1550"/>
    <mergeCell ref="F1543:H1543"/>
    <mergeCell ref="F1544:H1544"/>
    <mergeCell ref="F1545:H1545"/>
    <mergeCell ref="F1546:H1546"/>
    <mergeCell ref="F1555:H1555"/>
    <mergeCell ref="F1556:H1556"/>
    <mergeCell ref="F1557:H1557"/>
    <mergeCell ref="F1558:H1558"/>
    <mergeCell ref="F1551:H1551"/>
    <mergeCell ref="F1552:H1552"/>
    <mergeCell ref="F1553:H1553"/>
    <mergeCell ref="F1554:H1554"/>
    <mergeCell ref="F1563:H1563"/>
    <mergeCell ref="F1564:H1564"/>
    <mergeCell ref="F1565:H1565"/>
    <mergeCell ref="F1566:H1566"/>
    <mergeCell ref="F1559:H1559"/>
    <mergeCell ref="F1560:H1560"/>
    <mergeCell ref="F1561:H1561"/>
    <mergeCell ref="F1562:H1562"/>
    <mergeCell ref="F1571:H1571"/>
    <mergeCell ref="F1572:H1572"/>
    <mergeCell ref="F1573:H1573"/>
    <mergeCell ref="F1574:H1574"/>
    <mergeCell ref="F1567:H1567"/>
    <mergeCell ref="F1568:H1568"/>
    <mergeCell ref="F1569:H1569"/>
    <mergeCell ref="F1570:H1570"/>
    <mergeCell ref="F1579:H1579"/>
    <mergeCell ref="F1580:H1580"/>
    <mergeCell ref="F1581:H1581"/>
    <mergeCell ref="F1582:H1582"/>
    <mergeCell ref="F1575:H1575"/>
    <mergeCell ref="F1576:H1576"/>
    <mergeCell ref="F1577:H1577"/>
    <mergeCell ref="F1578:H1578"/>
    <mergeCell ref="F1587:H1587"/>
    <mergeCell ref="F1588:H1588"/>
    <mergeCell ref="F1589:H1589"/>
    <mergeCell ref="F1590:H1590"/>
    <mergeCell ref="F1583:H1583"/>
    <mergeCell ref="F1584:H1584"/>
    <mergeCell ref="F1585:H1585"/>
    <mergeCell ref="F1586:H1586"/>
    <mergeCell ref="F1595:H1595"/>
    <mergeCell ref="F1596:H1596"/>
    <mergeCell ref="F1597:H1597"/>
    <mergeCell ref="F1598:H1598"/>
    <mergeCell ref="F1591:H1591"/>
    <mergeCell ref="F1592:H1592"/>
    <mergeCell ref="F1593:H1593"/>
    <mergeCell ref="F1594:H1594"/>
    <mergeCell ref="F1603:H1603"/>
    <mergeCell ref="F1604:H1604"/>
    <mergeCell ref="F1605:H1605"/>
    <mergeCell ref="F1606:H1606"/>
    <mergeCell ref="F1599:H1599"/>
    <mergeCell ref="F1600:H1600"/>
    <mergeCell ref="F1601:H1601"/>
    <mergeCell ref="F1602:H1602"/>
    <mergeCell ref="F1611:H1611"/>
    <mergeCell ref="F1612:H1612"/>
    <mergeCell ref="F1613:H1613"/>
    <mergeCell ref="F1614:H1614"/>
    <mergeCell ref="F1607:H1607"/>
    <mergeCell ref="F1608:H1608"/>
    <mergeCell ref="F1609:H1609"/>
    <mergeCell ref="F1610:H1610"/>
    <mergeCell ref="F1619:H1619"/>
    <mergeCell ref="F1620:H1620"/>
    <mergeCell ref="F1621:H1621"/>
    <mergeCell ref="F1622:H1622"/>
    <mergeCell ref="F1615:H1615"/>
    <mergeCell ref="F1616:H1616"/>
    <mergeCell ref="F1617:H1617"/>
    <mergeCell ref="F1618:H1618"/>
    <mergeCell ref="F1627:H1627"/>
    <mergeCell ref="F1628:H1628"/>
    <mergeCell ref="F1629:H1629"/>
    <mergeCell ref="F1630:H1630"/>
    <mergeCell ref="F1623:H1623"/>
    <mergeCell ref="F1624:H1624"/>
    <mergeCell ref="F1625:H1625"/>
    <mergeCell ref="F1626:H1626"/>
    <mergeCell ref="F1635:H1635"/>
    <mergeCell ref="F1636:H1636"/>
    <mergeCell ref="F1637:H1637"/>
    <mergeCell ref="F1638:H1638"/>
    <mergeCell ref="F1631:H1631"/>
    <mergeCell ref="F1632:H1632"/>
    <mergeCell ref="F1633:H1633"/>
    <mergeCell ref="F1634:H1634"/>
    <mergeCell ref="F1643:H1643"/>
    <mergeCell ref="F1644:H1644"/>
    <mergeCell ref="F1645:H1645"/>
    <mergeCell ref="F1646:H1646"/>
    <mergeCell ref="F1639:H1639"/>
    <mergeCell ref="F1640:H1640"/>
    <mergeCell ref="F1641:H1641"/>
    <mergeCell ref="F1642:H1642"/>
    <mergeCell ref="F1651:H1651"/>
    <mergeCell ref="F1652:H1652"/>
    <mergeCell ref="F1653:H1653"/>
    <mergeCell ref="F1654:H1654"/>
    <mergeCell ref="F1647:H1647"/>
    <mergeCell ref="F1648:H1648"/>
    <mergeCell ref="F1649:H1649"/>
    <mergeCell ref="F1650:H1650"/>
    <mergeCell ref="F1659:H1659"/>
    <mergeCell ref="F1660:H1660"/>
    <mergeCell ref="F1661:H1661"/>
    <mergeCell ref="F1662:H1662"/>
    <mergeCell ref="F1655:H1655"/>
    <mergeCell ref="F1656:H1656"/>
    <mergeCell ref="F1657:H1657"/>
    <mergeCell ref="F1658:H1658"/>
    <mergeCell ref="F1667:H1667"/>
    <mergeCell ref="F1668:H1668"/>
    <mergeCell ref="F1669:H1669"/>
    <mergeCell ref="F1670:H1670"/>
    <mergeCell ref="F1663:H1663"/>
    <mergeCell ref="F1664:H1664"/>
    <mergeCell ref="F1665:H1665"/>
    <mergeCell ref="F1666:H1666"/>
    <mergeCell ref="F1675:H1675"/>
    <mergeCell ref="F1676:H1676"/>
    <mergeCell ref="F1677:H1677"/>
    <mergeCell ref="F1678:H1678"/>
    <mergeCell ref="F1671:H1671"/>
    <mergeCell ref="F1672:H1672"/>
    <mergeCell ref="F1673:H1673"/>
    <mergeCell ref="F1674:H1674"/>
    <mergeCell ref="F1683:H1683"/>
    <mergeCell ref="F1684:H1684"/>
    <mergeCell ref="F1685:H1685"/>
    <mergeCell ref="F1686:H1686"/>
    <mergeCell ref="F1679:H1679"/>
    <mergeCell ref="F1680:H1680"/>
    <mergeCell ref="F1681:H1681"/>
    <mergeCell ref="F1682:H1682"/>
    <mergeCell ref="F1691:H1691"/>
    <mergeCell ref="F1692:H1692"/>
    <mergeCell ref="F1693:H1693"/>
    <mergeCell ref="F1694:H1694"/>
    <mergeCell ref="F1687:H1687"/>
    <mergeCell ref="F1688:H1688"/>
    <mergeCell ref="F1689:H1689"/>
    <mergeCell ref="F1690:H1690"/>
    <mergeCell ref="F1699:H1699"/>
    <mergeCell ref="F1700:H1700"/>
    <mergeCell ref="F1701:H1701"/>
    <mergeCell ref="F1702:H1702"/>
    <mergeCell ref="F1695:H1695"/>
    <mergeCell ref="F1696:H1696"/>
    <mergeCell ref="F1697:H1697"/>
    <mergeCell ref="F1698:H1698"/>
    <mergeCell ref="F1707:H1707"/>
    <mergeCell ref="F1708:H1708"/>
    <mergeCell ref="F1709:H1709"/>
    <mergeCell ref="F1710:H1710"/>
    <mergeCell ref="F1703:H1703"/>
    <mergeCell ref="F1704:H1704"/>
    <mergeCell ref="F1705:H1705"/>
    <mergeCell ref="F1706:H1706"/>
    <mergeCell ref="F1715:H1715"/>
    <mergeCell ref="F1716:H1716"/>
    <mergeCell ref="F1717:H1717"/>
    <mergeCell ref="F1718:H1718"/>
    <mergeCell ref="F1711:H1711"/>
    <mergeCell ref="F1712:H1712"/>
    <mergeCell ref="F1713:H1713"/>
    <mergeCell ref="F1714:H1714"/>
    <mergeCell ref="F1723:H1723"/>
    <mergeCell ref="F1724:H1724"/>
    <mergeCell ref="F1725:H1725"/>
    <mergeCell ref="F1726:H1726"/>
    <mergeCell ref="F1719:H1719"/>
    <mergeCell ref="F1720:H1720"/>
    <mergeCell ref="F1721:H1721"/>
    <mergeCell ref="F1722:H1722"/>
    <mergeCell ref="F1731:H1731"/>
    <mergeCell ref="F1732:H1732"/>
    <mergeCell ref="F1733:H1733"/>
    <mergeCell ref="F1734:H1734"/>
    <mergeCell ref="F1727:H1727"/>
    <mergeCell ref="F1728:H1728"/>
    <mergeCell ref="F1729:H1729"/>
    <mergeCell ref="F1730:H1730"/>
    <mergeCell ref="F1739:H1739"/>
    <mergeCell ref="F1740:H1740"/>
    <mergeCell ref="F1741:H1741"/>
    <mergeCell ref="F1742:H1742"/>
    <mergeCell ref="F1735:H1735"/>
    <mergeCell ref="F1736:H1736"/>
    <mergeCell ref="F1737:H1737"/>
    <mergeCell ref="F1738:H1738"/>
    <mergeCell ref="F1747:H1747"/>
    <mergeCell ref="F1748:H1748"/>
    <mergeCell ref="F1749:H1749"/>
    <mergeCell ref="F1750:H1750"/>
    <mergeCell ref="F1743:H1743"/>
    <mergeCell ref="F1744:H1744"/>
    <mergeCell ref="F1745:H1745"/>
    <mergeCell ref="F1746:H1746"/>
    <mergeCell ref="F1755:H1755"/>
    <mergeCell ref="F1756:H1756"/>
    <mergeCell ref="F1757:H1757"/>
    <mergeCell ref="F1758:H1758"/>
    <mergeCell ref="F1751:H1751"/>
    <mergeCell ref="F1752:H1752"/>
    <mergeCell ref="F1753:H1753"/>
    <mergeCell ref="F1754:H1754"/>
    <mergeCell ref="F1763:H1763"/>
    <mergeCell ref="F1764:H1764"/>
    <mergeCell ref="F1765:H1765"/>
    <mergeCell ref="F1766:H1766"/>
    <mergeCell ref="F1759:H1759"/>
    <mergeCell ref="F1760:H1760"/>
    <mergeCell ref="F1761:H1761"/>
    <mergeCell ref="F1762:H1762"/>
    <mergeCell ref="F1771:H1771"/>
    <mergeCell ref="F1772:H1772"/>
    <mergeCell ref="F1773:H1773"/>
    <mergeCell ref="F1774:H1774"/>
    <mergeCell ref="F1767:H1767"/>
    <mergeCell ref="F1768:H1768"/>
    <mergeCell ref="F1769:H1769"/>
    <mergeCell ref="F1770:H1770"/>
    <mergeCell ref="F1779:H1779"/>
    <mergeCell ref="F1780:H1780"/>
    <mergeCell ref="F1781:H1781"/>
    <mergeCell ref="F1782:H1782"/>
    <mergeCell ref="F1775:H1775"/>
    <mergeCell ref="F1776:H1776"/>
    <mergeCell ref="F1777:H1777"/>
    <mergeCell ref="F1778:H1778"/>
    <mergeCell ref="F1787:H1787"/>
    <mergeCell ref="F1788:H1788"/>
    <mergeCell ref="F1789:H1789"/>
    <mergeCell ref="F1790:H1790"/>
    <mergeCell ref="F1783:H1783"/>
    <mergeCell ref="F1784:H1784"/>
    <mergeCell ref="F1785:H1785"/>
    <mergeCell ref="F1786:H1786"/>
    <mergeCell ref="F1795:H1795"/>
    <mergeCell ref="F1796:H1796"/>
    <mergeCell ref="F1797:H1797"/>
    <mergeCell ref="F1798:H1798"/>
    <mergeCell ref="F1791:H1791"/>
    <mergeCell ref="F1792:H1792"/>
    <mergeCell ref="F1793:H1793"/>
    <mergeCell ref="F1794:H1794"/>
    <mergeCell ref="F1803:H1803"/>
    <mergeCell ref="F1804:H1804"/>
    <mergeCell ref="F1805:H1805"/>
    <mergeCell ref="F1806:H1806"/>
    <mergeCell ref="F1799:H1799"/>
    <mergeCell ref="F1800:H1800"/>
    <mergeCell ref="F1801:H1801"/>
    <mergeCell ref="F1802:H1802"/>
    <mergeCell ref="F1811:H1811"/>
    <mergeCell ref="F1812:H1812"/>
    <mergeCell ref="F1813:H1813"/>
    <mergeCell ref="F1814:H1814"/>
    <mergeCell ref="F1807:H1807"/>
    <mergeCell ref="F1808:H1808"/>
    <mergeCell ref="F1809:H1809"/>
    <mergeCell ref="F1810:H1810"/>
    <mergeCell ref="F1819:H1819"/>
    <mergeCell ref="F1820:H1820"/>
    <mergeCell ref="F1821:H1821"/>
    <mergeCell ref="F1822:H1822"/>
    <mergeCell ref="F1815:H1815"/>
    <mergeCell ref="F1816:H1816"/>
    <mergeCell ref="F1817:H1817"/>
    <mergeCell ref="F1818:H1818"/>
    <mergeCell ref="F1827:H1827"/>
    <mergeCell ref="F1828:H1828"/>
    <mergeCell ref="F1829:H1829"/>
    <mergeCell ref="F1830:H1830"/>
    <mergeCell ref="F1823:H1823"/>
    <mergeCell ref="F1824:H1824"/>
    <mergeCell ref="F1825:H1825"/>
    <mergeCell ref="F1826:H1826"/>
    <mergeCell ref="F1835:H1835"/>
    <mergeCell ref="F1836:H1836"/>
    <mergeCell ref="F1837:H1837"/>
    <mergeCell ref="F1838:H1838"/>
    <mergeCell ref="F1831:H1831"/>
    <mergeCell ref="F1832:H1832"/>
    <mergeCell ref="F1833:H1833"/>
    <mergeCell ref="F1834:H1834"/>
    <mergeCell ref="F1843:H1843"/>
    <mergeCell ref="F1844:H1844"/>
    <mergeCell ref="F1845:H1845"/>
    <mergeCell ref="F1846:H1846"/>
    <mergeCell ref="F1839:H1839"/>
    <mergeCell ref="F1840:H1840"/>
    <mergeCell ref="F1841:H1841"/>
    <mergeCell ref="F1842:H1842"/>
    <mergeCell ref="F1851:H1851"/>
    <mergeCell ref="F1852:H1852"/>
    <mergeCell ref="F1853:H1853"/>
    <mergeCell ref="F1854:H1854"/>
    <mergeCell ref="F1847:H1847"/>
    <mergeCell ref="F1848:H1848"/>
    <mergeCell ref="F1849:H1849"/>
    <mergeCell ref="F1850:H1850"/>
    <mergeCell ref="F1859:H1859"/>
    <mergeCell ref="F1860:H1860"/>
    <mergeCell ref="F1861:H1861"/>
    <mergeCell ref="F1862:H1862"/>
    <mergeCell ref="F1855:H1855"/>
    <mergeCell ref="F1856:H1856"/>
    <mergeCell ref="F1857:H1857"/>
    <mergeCell ref="F1858:H1858"/>
    <mergeCell ref="F1867:H1867"/>
    <mergeCell ref="F1868:H1868"/>
    <mergeCell ref="F1869:H1869"/>
    <mergeCell ref="F1870:H1870"/>
    <mergeCell ref="F1863:H1863"/>
    <mergeCell ref="F1864:H1864"/>
    <mergeCell ref="F1865:H1865"/>
    <mergeCell ref="F1866:H1866"/>
    <mergeCell ref="F1875:H1875"/>
    <mergeCell ref="F1876:H1876"/>
    <mergeCell ref="F1877:H1877"/>
    <mergeCell ref="F1878:H1878"/>
    <mergeCell ref="F1871:H1871"/>
    <mergeCell ref="F1872:H1872"/>
    <mergeCell ref="F1873:H1873"/>
    <mergeCell ref="F1874:H1874"/>
    <mergeCell ref="F1883:H1883"/>
    <mergeCell ref="F1884:H1884"/>
    <mergeCell ref="F1885:H1885"/>
    <mergeCell ref="F1886:H1886"/>
    <mergeCell ref="F1879:H1879"/>
    <mergeCell ref="F1880:H1880"/>
    <mergeCell ref="F1881:H1881"/>
    <mergeCell ref="F1882:H1882"/>
    <mergeCell ref="F1891:H1891"/>
    <mergeCell ref="F1892:H1892"/>
    <mergeCell ref="F1893:H1893"/>
    <mergeCell ref="F1894:H1894"/>
    <mergeCell ref="F1887:H1887"/>
    <mergeCell ref="F1888:H1888"/>
    <mergeCell ref="F1889:H1889"/>
    <mergeCell ref="F1890:H1890"/>
    <mergeCell ref="F1899:H1899"/>
    <mergeCell ref="F1900:H1900"/>
    <mergeCell ref="F1901:H1901"/>
    <mergeCell ref="F1902:H1902"/>
    <mergeCell ref="F1895:H1895"/>
    <mergeCell ref="F1896:H1896"/>
    <mergeCell ref="F1897:H1897"/>
    <mergeCell ref="F1898:H1898"/>
    <mergeCell ref="F1907:H1907"/>
    <mergeCell ref="F1908:H1908"/>
    <mergeCell ref="F1909:H1909"/>
    <mergeCell ref="F1910:H1910"/>
    <mergeCell ref="F1903:H1903"/>
    <mergeCell ref="F1904:H1904"/>
    <mergeCell ref="F1905:H1905"/>
    <mergeCell ref="F1906:H1906"/>
    <mergeCell ref="F1915:H1915"/>
    <mergeCell ref="F1916:H1916"/>
    <mergeCell ref="F1917:H1917"/>
    <mergeCell ref="F1918:H1918"/>
    <mergeCell ref="F1911:H1911"/>
    <mergeCell ref="F1912:H1912"/>
    <mergeCell ref="F1913:H1913"/>
    <mergeCell ref="F1914:H1914"/>
    <mergeCell ref="F1923:H1923"/>
    <mergeCell ref="F1924:H1924"/>
    <mergeCell ref="F1925:H1925"/>
    <mergeCell ref="F1926:H1926"/>
    <mergeCell ref="F1986:H1986"/>
    <mergeCell ref="F1989:H1989"/>
    <mergeCell ref="F1941:H1941"/>
    <mergeCell ref="F1942:H1942"/>
    <mergeCell ref="F1935:H1935"/>
    <mergeCell ref="F1936:H1936"/>
    <mergeCell ref="F1937:H1937"/>
    <mergeCell ref="F1938:H1938"/>
    <mergeCell ref="F1947:H1947"/>
    <mergeCell ref="F1948:H1948"/>
    <mergeCell ref="F1949:H1949"/>
    <mergeCell ref="F1950:H1950"/>
    <mergeCell ref="F1943:H1943"/>
    <mergeCell ref="F1919:H1919"/>
    <mergeCell ref="F1920:H1920"/>
    <mergeCell ref="F1921:H1921"/>
    <mergeCell ref="F1922:H1922"/>
    <mergeCell ref="F1931:H1931"/>
    <mergeCell ref="F1932:H1932"/>
    <mergeCell ref="F1933:H1933"/>
    <mergeCell ref="F1934:H1934"/>
    <mergeCell ref="F1927:H1927"/>
    <mergeCell ref="F1928:H1928"/>
    <mergeCell ref="F1929:H1929"/>
    <mergeCell ref="F1930:H1930"/>
    <mergeCell ref="F1939:H1939"/>
    <mergeCell ref="F1940:H1940"/>
    <mergeCell ref="F1982:H1982"/>
    <mergeCell ref="F1975:H1975"/>
    <mergeCell ref="F1976:H1976"/>
    <mergeCell ref="F1977:H1977"/>
    <mergeCell ref="F1978:H1978"/>
    <mergeCell ref="F1992:H1992"/>
    <mergeCell ref="F1957:H1957"/>
    <mergeCell ref="F1958:H1958"/>
    <mergeCell ref="F1951:H1951"/>
    <mergeCell ref="F1952:H1952"/>
    <mergeCell ref="F1953:H1953"/>
    <mergeCell ref="F1954:H1954"/>
    <mergeCell ref="F1963:H1963"/>
    <mergeCell ref="F1964:H1964"/>
    <mergeCell ref="F1965:H1965"/>
    <mergeCell ref="F1966:H1966"/>
    <mergeCell ref="F1959:H1959"/>
    <mergeCell ref="F1960:H1960"/>
    <mergeCell ref="F1961:H1961"/>
    <mergeCell ref="F1962:H1962"/>
    <mergeCell ref="F1971:H1971"/>
    <mergeCell ref="F1993:H1993"/>
    <mergeCell ref="F1994:H1994"/>
    <mergeCell ref="F1983:H1983"/>
    <mergeCell ref="F1984:H1984"/>
    <mergeCell ref="F1985:H1985"/>
    <mergeCell ref="F1944:H1944"/>
    <mergeCell ref="F1945:H1945"/>
    <mergeCell ref="F1946:H1946"/>
    <mergeCell ref="F1955:H1955"/>
    <mergeCell ref="F1956:H1956"/>
    <mergeCell ref="F1990:H1990"/>
    <mergeCell ref="F1991:H1991"/>
    <mergeCell ref="F1972:H1972"/>
    <mergeCell ref="F1973:H1973"/>
    <mergeCell ref="F1999:H1999"/>
    <mergeCell ref="F2000:H2000"/>
    <mergeCell ref="E4:F4"/>
    <mergeCell ref="E6:F6"/>
    <mergeCell ref="F1997:H1997"/>
    <mergeCell ref="F1998:H1998"/>
    <mergeCell ref="F1995:H1995"/>
    <mergeCell ref="F1996:H1996"/>
    <mergeCell ref="F1987:H1987"/>
    <mergeCell ref="F1988:H1988"/>
    <mergeCell ref="F1974:H1974"/>
    <mergeCell ref="F1967:H1967"/>
    <mergeCell ref="F1968:H1968"/>
    <mergeCell ref="F1969:H1969"/>
    <mergeCell ref="F1970:H1970"/>
    <mergeCell ref="F1979:H1979"/>
    <mergeCell ref="F1980:H1980"/>
    <mergeCell ref="F1981:H1981"/>
  </mergeCells>
  <phoneticPr fontId="0" type="noConversion"/>
  <pageMargins left="0.75" right="0.75" top="0.51" bottom="0.51" header="0.5" footer="0.5"/>
  <pageSetup paperSize="9" scale="95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I144"/>
  <sheetViews>
    <sheetView workbookViewId="0"/>
  </sheetViews>
  <sheetFormatPr defaultRowHeight="11.25"/>
  <cols>
    <col min="1" max="3" width="2.6640625" customWidth="1"/>
    <col min="4" max="4" width="8.1640625" customWidth="1"/>
    <col min="5" max="6" width="3.6640625" customWidth="1"/>
    <col min="10" max="10" width="10.1640625" customWidth="1"/>
  </cols>
  <sheetData>
    <row r="1" spans="1:9" ht="15.75">
      <c r="A1" s="2" t="s">
        <v>4010</v>
      </c>
    </row>
    <row r="2" spans="1:9" s="3" customFormat="1"/>
    <row r="3" spans="1:9">
      <c r="A3" s="1" t="s">
        <v>3338</v>
      </c>
    </row>
    <row r="4" spans="1:9">
      <c r="A4" s="1"/>
      <c r="B4" t="s">
        <v>585</v>
      </c>
    </row>
    <row r="5" spans="1:9">
      <c r="B5" t="s">
        <v>3339</v>
      </c>
    </row>
    <row r="6" spans="1:9">
      <c r="C6" t="s">
        <v>1048</v>
      </c>
    </row>
    <row r="7" spans="1:9">
      <c r="C7" t="s">
        <v>2759</v>
      </c>
    </row>
    <row r="9" spans="1:9">
      <c r="B9" t="s">
        <v>2644</v>
      </c>
    </row>
    <row r="11" spans="1:9">
      <c r="A11" s="1" t="s">
        <v>586</v>
      </c>
    </row>
    <row r="12" spans="1:9">
      <c r="B12" t="s">
        <v>587</v>
      </c>
    </row>
    <row r="13" spans="1:9">
      <c r="B13" t="s">
        <v>588</v>
      </c>
      <c r="G13" s="4" t="s">
        <v>4326</v>
      </c>
      <c r="H13" s="15"/>
      <c r="I13" t="s">
        <v>589</v>
      </c>
    </row>
    <row r="15" spans="1:9">
      <c r="B15" s="5" t="s">
        <v>590</v>
      </c>
    </row>
    <row r="16" spans="1:9">
      <c r="A16" s="10"/>
      <c r="B16" t="s">
        <v>2760</v>
      </c>
    </row>
    <row r="17" spans="1:7">
      <c r="A17" s="6"/>
      <c r="B17" t="s">
        <v>4440</v>
      </c>
      <c r="C17" s="11" t="s">
        <v>2666</v>
      </c>
    </row>
    <row r="18" spans="1:7">
      <c r="A18" s="6"/>
      <c r="B18" t="s">
        <v>4441</v>
      </c>
      <c r="C18" s="11" t="s">
        <v>2727</v>
      </c>
    </row>
    <row r="19" spans="1:7" ht="12.75">
      <c r="A19" s="6"/>
      <c r="B19" t="s">
        <v>4442</v>
      </c>
      <c r="C19" s="13" t="s">
        <v>1918</v>
      </c>
      <c r="G19" t="s">
        <v>4450</v>
      </c>
    </row>
    <row r="20" spans="1:7">
      <c r="A20" s="6"/>
      <c r="B20" t="s">
        <v>4443</v>
      </c>
      <c r="C20" s="11" t="s">
        <v>666</v>
      </c>
    </row>
    <row r="21" spans="1:7">
      <c r="A21" s="6"/>
      <c r="B21" t="s">
        <v>4444</v>
      </c>
      <c r="C21" s="11" t="s">
        <v>3034</v>
      </c>
    </row>
    <row r="22" spans="1:7">
      <c r="A22" s="6"/>
      <c r="C22" s="11" t="s">
        <v>3033</v>
      </c>
    </row>
    <row r="23" spans="1:7">
      <c r="A23" s="6"/>
      <c r="B23" t="s">
        <v>4445</v>
      </c>
      <c r="C23" s="12" t="s">
        <v>1919</v>
      </c>
    </row>
    <row r="24" spans="1:7">
      <c r="A24" s="6"/>
      <c r="B24" t="s">
        <v>4446</v>
      </c>
      <c r="C24" s="12" t="s">
        <v>2335</v>
      </c>
    </row>
    <row r="25" spans="1:7">
      <c r="A25" s="6"/>
      <c r="B25" t="s">
        <v>4447</v>
      </c>
      <c r="C25" s="12" t="s">
        <v>3220</v>
      </c>
    </row>
    <row r="26" spans="1:7">
      <c r="A26" s="6"/>
      <c r="B26" t="s">
        <v>4448</v>
      </c>
      <c r="C26" s="12" t="s">
        <v>3221</v>
      </c>
    </row>
    <row r="27" spans="1:7">
      <c r="A27" s="6"/>
      <c r="B27" t="s">
        <v>4449</v>
      </c>
      <c r="C27" s="12" t="s">
        <v>2597</v>
      </c>
    </row>
    <row r="28" spans="1:7">
      <c r="A28" s="6"/>
      <c r="B28" t="s">
        <v>2761</v>
      </c>
      <c r="C28" s="12" t="s">
        <v>2599</v>
      </c>
    </row>
    <row r="29" spans="1:7">
      <c r="A29" s="10"/>
      <c r="C29" s="12"/>
    </row>
    <row r="30" spans="1:7">
      <c r="B30" t="s">
        <v>4451</v>
      </c>
    </row>
    <row r="31" spans="1:7">
      <c r="A31" s="8"/>
      <c r="B31" t="s">
        <v>1656</v>
      </c>
    </row>
    <row r="32" spans="1:7">
      <c r="A32" s="10"/>
      <c r="B32" t="s">
        <v>2764</v>
      </c>
    </row>
    <row r="33" spans="1:5">
      <c r="A33" s="8"/>
      <c r="C33" t="s">
        <v>1657</v>
      </c>
    </row>
    <row r="34" spans="1:5">
      <c r="A34" s="8"/>
      <c r="C34" t="s">
        <v>2015</v>
      </c>
    </row>
    <row r="35" spans="1:5">
      <c r="D35" t="s">
        <v>2762</v>
      </c>
    </row>
    <row r="36" spans="1:5">
      <c r="D36" t="s">
        <v>2763</v>
      </c>
    </row>
    <row r="37" spans="1:5">
      <c r="D37" t="s">
        <v>1658</v>
      </c>
    </row>
    <row r="39" spans="1:5">
      <c r="A39" s="7"/>
      <c r="C39" t="s">
        <v>1659</v>
      </c>
    </row>
    <row r="40" spans="1:5">
      <c r="A40" s="7"/>
      <c r="D40" t="s">
        <v>1660</v>
      </c>
    </row>
    <row r="42" spans="1:5">
      <c r="C42" s="5" t="s">
        <v>591</v>
      </c>
    </row>
    <row r="43" spans="1:5">
      <c r="A43" s="16"/>
      <c r="B43" s="16"/>
      <c r="C43" t="s">
        <v>592</v>
      </c>
      <c r="E43" t="s">
        <v>4505</v>
      </c>
    </row>
    <row r="44" spans="1:5">
      <c r="A44" s="6"/>
      <c r="B44" s="6"/>
      <c r="C44" t="s">
        <v>593</v>
      </c>
      <c r="E44" t="s">
        <v>4508</v>
      </c>
    </row>
    <row r="45" spans="1:5">
      <c r="A45" s="6"/>
      <c r="B45" s="6"/>
      <c r="C45" t="s">
        <v>594</v>
      </c>
      <c r="E45" t="s">
        <v>2016</v>
      </c>
    </row>
    <row r="46" spans="1:5">
      <c r="A46" s="6"/>
      <c r="B46" s="6"/>
      <c r="C46" t="s">
        <v>595</v>
      </c>
      <c r="E46" t="s">
        <v>1022</v>
      </c>
    </row>
    <row r="47" spans="1:5">
      <c r="A47" s="6"/>
      <c r="B47" s="6"/>
      <c r="C47" t="s">
        <v>596</v>
      </c>
      <c r="E47" t="s">
        <v>597</v>
      </c>
    </row>
    <row r="48" spans="1:5">
      <c r="A48" s="6"/>
      <c r="B48" s="6"/>
      <c r="C48" t="s">
        <v>598</v>
      </c>
      <c r="E48" t="s">
        <v>1017</v>
      </c>
    </row>
    <row r="49" spans="1:7">
      <c r="A49" s="6"/>
      <c r="B49" s="6"/>
      <c r="C49" t="s">
        <v>599</v>
      </c>
      <c r="E49" t="s">
        <v>4536</v>
      </c>
    </row>
    <row r="50" spans="1:7">
      <c r="A50" s="6"/>
      <c r="B50" s="6"/>
      <c r="C50" t="s">
        <v>600</v>
      </c>
      <c r="E50" t="s">
        <v>1049</v>
      </c>
    </row>
    <row r="51" spans="1:7">
      <c r="A51" s="7"/>
      <c r="B51" s="7"/>
      <c r="C51" t="s">
        <v>601</v>
      </c>
      <c r="E51" t="s">
        <v>4506</v>
      </c>
    </row>
    <row r="52" spans="1:7">
      <c r="A52" s="8"/>
      <c r="B52" s="8"/>
      <c r="C52" t="s">
        <v>602</v>
      </c>
      <c r="E52" t="s">
        <v>604</v>
      </c>
    </row>
    <row r="53" spans="1:7">
      <c r="A53" s="8"/>
      <c r="B53" s="8"/>
      <c r="C53" t="s">
        <v>603</v>
      </c>
      <c r="E53" t="s">
        <v>606</v>
      </c>
    </row>
    <row r="54" spans="1:7">
      <c r="A54" s="6"/>
      <c r="B54" s="6"/>
      <c r="F54" t="s">
        <v>4507</v>
      </c>
    </row>
    <row r="55" spans="1:7">
      <c r="A55" s="6"/>
      <c r="B55" s="6"/>
      <c r="F55" t="s">
        <v>1023</v>
      </c>
    </row>
    <row r="56" spans="1:7">
      <c r="A56" s="6"/>
      <c r="B56" s="6"/>
      <c r="G56" t="s">
        <v>2017</v>
      </c>
    </row>
    <row r="57" spans="1:7">
      <c r="A57" s="7"/>
      <c r="B57" s="7"/>
      <c r="C57" t="s">
        <v>605</v>
      </c>
      <c r="E57" t="s">
        <v>608</v>
      </c>
    </row>
    <row r="58" spans="1:7">
      <c r="F58" t="s">
        <v>4541</v>
      </c>
    </row>
    <row r="59" spans="1:7">
      <c r="F59" t="s">
        <v>609</v>
      </c>
    </row>
    <row r="60" spans="1:7">
      <c r="F60" t="s">
        <v>2018</v>
      </c>
    </row>
    <row r="61" spans="1:7">
      <c r="A61" s="7"/>
      <c r="B61" s="7"/>
      <c r="C61" t="s">
        <v>610</v>
      </c>
      <c r="E61" t="s">
        <v>611</v>
      </c>
    </row>
    <row r="62" spans="1:7">
      <c r="A62" s="7"/>
      <c r="B62" s="7"/>
      <c r="C62" t="s">
        <v>607</v>
      </c>
      <c r="E62" t="s">
        <v>3370</v>
      </c>
    </row>
    <row r="63" spans="1:7">
      <c r="C63" t="s">
        <v>612</v>
      </c>
      <c r="E63" t="s">
        <v>3371</v>
      </c>
    </row>
    <row r="65" spans="1:7">
      <c r="B65" t="s">
        <v>2587</v>
      </c>
    </row>
    <row r="67" spans="1:7">
      <c r="A67" s="9" t="s">
        <v>4537</v>
      </c>
    </row>
    <row r="68" spans="1:7">
      <c r="A68" s="3" t="s">
        <v>4530</v>
      </c>
    </row>
    <row r="69" spans="1:7">
      <c r="A69" t="s">
        <v>4542</v>
      </c>
    </row>
    <row r="70" spans="1:7">
      <c r="A70" t="s">
        <v>4531</v>
      </c>
    </row>
    <row r="71" spans="1:7">
      <c r="B71" t="s">
        <v>4532</v>
      </c>
    </row>
    <row r="72" spans="1:7">
      <c r="B72" t="s">
        <v>4533</v>
      </c>
    </row>
    <row r="74" spans="1:7">
      <c r="A74" s="9" t="s">
        <v>2588</v>
      </c>
    </row>
    <row r="75" spans="1:7">
      <c r="A75" t="s">
        <v>1925</v>
      </c>
    </row>
    <row r="76" spans="1:7">
      <c r="A76" t="s">
        <v>1922</v>
      </c>
    </row>
    <row r="78" spans="1:7">
      <c r="B78" t="s">
        <v>3368</v>
      </c>
      <c r="G78" t="s">
        <v>1923</v>
      </c>
    </row>
    <row r="79" spans="1:7">
      <c r="B79" t="s">
        <v>4135</v>
      </c>
      <c r="G79" t="s">
        <v>1924</v>
      </c>
    </row>
    <row r="80" spans="1:7">
      <c r="B80" t="s">
        <v>1661</v>
      </c>
      <c r="G80" t="s">
        <v>1662</v>
      </c>
    </row>
    <row r="81" spans="1:7">
      <c r="B81" t="s">
        <v>547</v>
      </c>
      <c r="G81" t="s">
        <v>2589</v>
      </c>
    </row>
    <row r="82" spans="1:7">
      <c r="B82" t="s">
        <v>546</v>
      </c>
      <c r="G82" t="s">
        <v>2590</v>
      </c>
    </row>
    <row r="83" spans="1:7">
      <c r="B83" t="s">
        <v>545</v>
      </c>
      <c r="G83" t="s">
        <v>2591</v>
      </c>
    </row>
    <row r="84" spans="1:7">
      <c r="B84" t="s">
        <v>4084</v>
      </c>
      <c r="G84" t="s">
        <v>2592</v>
      </c>
    </row>
    <row r="85" spans="1:7">
      <c r="B85" t="s">
        <v>4085</v>
      </c>
      <c r="G85" t="s">
        <v>2593</v>
      </c>
    </row>
    <row r="86" spans="1:7">
      <c r="B86" t="s">
        <v>3694</v>
      </c>
      <c r="G86" t="s">
        <v>2594</v>
      </c>
    </row>
    <row r="87" spans="1:7">
      <c r="B87" t="s">
        <v>1306</v>
      </c>
      <c r="G87" t="s">
        <v>2595</v>
      </c>
    </row>
    <row r="88" spans="1:7">
      <c r="B88" t="s">
        <v>4279</v>
      </c>
      <c r="G88" t="s">
        <v>2596</v>
      </c>
    </row>
    <row r="90" spans="1:7">
      <c r="B90" t="s">
        <v>1663</v>
      </c>
    </row>
    <row r="91" spans="1:7">
      <c r="B91" t="s">
        <v>2681</v>
      </c>
    </row>
    <row r="93" spans="1:7">
      <c r="A93" s="9" t="s">
        <v>1868</v>
      </c>
    </row>
    <row r="94" spans="1:7">
      <c r="A94" t="s">
        <v>1869</v>
      </c>
    </row>
    <row r="95" spans="1:7">
      <c r="A95" t="s">
        <v>2586</v>
      </c>
    </row>
    <row r="97" spans="1:2">
      <c r="A97" s="9" t="s">
        <v>3372</v>
      </c>
    </row>
    <row r="98" spans="1:2">
      <c r="B98" t="s">
        <v>4534</v>
      </c>
    </row>
    <row r="99" spans="1:2">
      <c r="B99" t="s">
        <v>4535</v>
      </c>
    </row>
    <row r="100" spans="1:2">
      <c r="B100" t="s">
        <v>2651</v>
      </c>
    </row>
    <row r="101" spans="1:2">
      <c r="B101" t="s">
        <v>4538</v>
      </c>
    </row>
    <row r="102" spans="1:2">
      <c r="B102" t="s">
        <v>2662</v>
      </c>
    </row>
    <row r="104" spans="1:2">
      <c r="B104" t="s">
        <v>2663</v>
      </c>
    </row>
    <row r="106" spans="1:2">
      <c r="A106" s="9" t="s">
        <v>3482</v>
      </c>
    </row>
    <row r="107" spans="1:2">
      <c r="B107" t="s">
        <v>1930</v>
      </c>
    </row>
    <row r="108" spans="1:2">
      <c r="B108" t="s">
        <v>1929</v>
      </c>
    </row>
    <row r="109" spans="1:2">
      <c r="B109" t="s">
        <v>3483</v>
      </c>
    </row>
    <row r="110" spans="1:2">
      <c r="B110" t="s">
        <v>3484</v>
      </c>
    </row>
    <row r="112" spans="1:2">
      <c r="A112" s="9" t="s">
        <v>1926</v>
      </c>
    </row>
    <row r="113" spans="2:3">
      <c r="B113" t="s">
        <v>2698</v>
      </c>
    </row>
    <row r="114" spans="2:3">
      <c r="B114" t="s">
        <v>1664</v>
      </c>
    </row>
    <row r="115" spans="2:3">
      <c r="B115" t="s">
        <v>1927</v>
      </c>
    </row>
    <row r="116" spans="2:3">
      <c r="C116" t="s">
        <v>1928</v>
      </c>
    </row>
    <row r="118" spans="2:3">
      <c r="B118" t="s">
        <v>2645</v>
      </c>
    </row>
    <row r="119" spans="2:3">
      <c r="C119" t="s">
        <v>2646</v>
      </c>
    </row>
    <row r="120" spans="2:3">
      <c r="C120" t="s">
        <v>2647</v>
      </c>
    </row>
    <row r="121" spans="2:3">
      <c r="C121" t="s">
        <v>2648</v>
      </c>
    </row>
    <row r="122" spans="2:3">
      <c r="C122" t="s">
        <v>2674</v>
      </c>
    </row>
    <row r="123" spans="2:3">
      <c r="B123" t="s">
        <v>2675</v>
      </c>
    </row>
    <row r="125" spans="2:3">
      <c r="B125" t="s">
        <v>2677</v>
      </c>
    </row>
    <row r="126" spans="2:3">
      <c r="B126" t="s">
        <v>2676</v>
      </c>
    </row>
    <row r="127" spans="2:3">
      <c r="B127" t="s">
        <v>2678</v>
      </c>
    </row>
    <row r="129" spans="1:9">
      <c r="B129" t="s">
        <v>2679</v>
      </c>
    </row>
    <row r="130" spans="1:9">
      <c r="B130" t="s">
        <v>2680</v>
      </c>
    </row>
    <row r="131" spans="1:9">
      <c r="B131" t="s">
        <v>2682</v>
      </c>
    </row>
    <row r="133" spans="1:9">
      <c r="A133" s="9" t="s">
        <v>2664</v>
      </c>
    </row>
    <row r="134" spans="1:9">
      <c r="B134" t="s">
        <v>3485</v>
      </c>
    </row>
    <row r="135" spans="1:9">
      <c r="B135" t="s">
        <v>2649</v>
      </c>
      <c r="I135" s="14"/>
    </row>
    <row r="136" spans="1:9">
      <c r="C136" t="s">
        <v>2650</v>
      </c>
    </row>
    <row r="138" spans="1:9">
      <c r="A138" s="9" t="s">
        <v>2665</v>
      </c>
    </row>
    <row r="139" spans="1:9">
      <c r="B139" t="s">
        <v>2013</v>
      </c>
    </row>
    <row r="140" spans="1:9">
      <c r="B140" t="s">
        <v>2012</v>
      </c>
    </row>
    <row r="142" spans="1:9">
      <c r="A142" s="1" t="s">
        <v>2165</v>
      </c>
    </row>
    <row r="143" spans="1:9">
      <c r="A143" t="s">
        <v>2737</v>
      </c>
      <c r="B143" t="s">
        <v>2014</v>
      </c>
    </row>
    <row r="144" spans="1:9">
      <c r="B144" t="s">
        <v>2683</v>
      </c>
    </row>
  </sheetData>
  <sheetProtection sheet="1" objects="1" scenarios="1" selectLockedCells="1" selectUnlockedCells="1"/>
  <phoneticPr fontId="0" type="noConversion"/>
  <pageMargins left="0.75" right="0.75" top="0.51" bottom="0.5" header="0.5" footer="0.5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DATA ENTRY</vt:lpstr>
      <vt:lpstr>SAD</vt:lpstr>
      <vt:lpstr>Instructions for Electronic SAD</vt:lpstr>
      <vt:lpstr>DataEntry</vt:lpstr>
      <vt:lpstr>'DATA ENTRY'!Print_Area</vt:lpstr>
      <vt:lpstr>SAD!Print_Area</vt:lpstr>
      <vt:lpstr>SAD</vt:lpstr>
    </vt:vector>
  </TitlesOfParts>
  <Company>FSM Planning &amp; Statistics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Glenn McKinlay</dc:creator>
  <cp:lastModifiedBy>Admin</cp:lastModifiedBy>
  <cp:lastPrinted>2019-08-12T01:16:07Z</cp:lastPrinted>
  <dcterms:created xsi:type="dcterms:W3CDTF">2002-10-04T06:22:09Z</dcterms:created>
  <dcterms:modified xsi:type="dcterms:W3CDTF">2019-08-21T05:49:43Z</dcterms:modified>
</cp:coreProperties>
</file>